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drawings/drawing5.xml" ContentType="application/vnd.openxmlformats-officedocument.drawing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605" windowHeight="8505" tabRatio="960"/>
  </bookViews>
  <sheets>
    <sheet name="Instructions" sheetId="43" r:id="rId1"/>
    <sheet name="Main_RFR" sheetId="22" r:id="rId2"/>
    <sheet name="Main_Govts" sheetId="30" r:id="rId3"/>
    <sheet name="Main_Corps" sheetId="42" r:id="rId4"/>
    <sheet name="Annex DC1" sheetId="29" r:id="rId5"/>
    <sheet name="BSL_RFR_spot_no_VA" sheetId="4" state="hidden" r:id="rId6"/>
    <sheet name="BSL_RFR_spot_with_VA" sheetId="8" state="hidden" r:id="rId7"/>
    <sheet name="ST1_RFR_spot_no_VA" sheetId="25" state="hidden" r:id="rId8"/>
    <sheet name="ST1_RFR_spot_with_VA" sheetId="26" state="hidden" r:id="rId9"/>
    <sheet name="ST2_RFR_spot_no_VA" sheetId="23" state="hidden" r:id="rId10"/>
    <sheet name="LY2_RFR_spot_no_VA" sheetId="36" state="hidden" r:id="rId11"/>
    <sheet name="LY2_RFR_spot_with_VA" sheetId="39" state="hidden" r:id="rId12"/>
    <sheet name="ST2_RFR_spot_with_VA" sheetId="24" state="hidden" r:id="rId13"/>
    <sheet name="LY1_RFR_spot_no_VA" sheetId="35" state="hidden" r:id="rId14"/>
    <sheet name="LY1_RFR_spot_with_VA" sheetId="37" state="hidden" r:id="rId15"/>
    <sheet name="Lab_RFR" sheetId="13" state="hidden" r:id="rId16"/>
    <sheet name="FS_Govts" sheetId="33" state="hidden" r:id="rId17"/>
    <sheet name="RC_Corps" sheetId="34" state="hidden" r:id="rId18"/>
    <sheet name="Stresses" sheetId="40" state="hidden" r:id="rId19"/>
  </sheets>
  <calcPr calcId="145621"/>
</workbook>
</file>

<file path=xl/calcChain.xml><?xml version="1.0" encoding="utf-8"?>
<calcChain xmlns="http://schemas.openxmlformats.org/spreadsheetml/2006/main">
  <c r="C160" i="39" l="1"/>
  <c r="C159" i="39"/>
  <c r="C158" i="39"/>
  <c r="C157" i="39"/>
  <c r="C156" i="39"/>
  <c r="C155" i="39"/>
  <c r="C154" i="39"/>
  <c r="C153" i="39"/>
  <c r="C152" i="39"/>
  <c r="C151" i="39"/>
  <c r="C150" i="39"/>
  <c r="C149" i="39"/>
  <c r="C148" i="39"/>
  <c r="C147" i="39"/>
  <c r="C146" i="39"/>
  <c r="C145" i="39"/>
  <c r="C144" i="39"/>
  <c r="C143" i="39"/>
  <c r="C142" i="39"/>
  <c r="C141" i="39"/>
  <c r="C140" i="39"/>
  <c r="C139" i="39"/>
  <c r="C138" i="39"/>
  <c r="C137" i="39"/>
  <c r="C136" i="39"/>
  <c r="C135" i="39"/>
  <c r="C134" i="39"/>
  <c r="C133" i="39"/>
  <c r="C132" i="39"/>
  <c r="C131" i="39"/>
  <c r="C130" i="39"/>
  <c r="C129" i="39"/>
  <c r="C128" i="39"/>
  <c r="C127" i="39"/>
  <c r="C126" i="39"/>
  <c r="C125" i="39"/>
  <c r="C124" i="39"/>
  <c r="C123" i="39"/>
  <c r="C122" i="39"/>
  <c r="C121" i="39"/>
  <c r="C120" i="39"/>
  <c r="C119" i="39"/>
  <c r="C118" i="39"/>
  <c r="C117" i="39"/>
  <c r="C116" i="39"/>
  <c r="C115" i="39"/>
  <c r="C114" i="39"/>
  <c r="C113" i="39"/>
  <c r="C112" i="39"/>
  <c r="C111" i="39"/>
  <c r="C110" i="39"/>
  <c r="C109" i="39"/>
  <c r="C108" i="39"/>
  <c r="C107" i="39"/>
  <c r="C106" i="39"/>
  <c r="C105" i="39"/>
  <c r="C104" i="39"/>
  <c r="C103" i="39"/>
  <c r="C102" i="39"/>
  <c r="C101" i="39"/>
  <c r="C100" i="39"/>
  <c r="C99" i="39"/>
  <c r="C98" i="39"/>
  <c r="C97" i="39"/>
  <c r="C96" i="39"/>
  <c r="C95" i="39"/>
  <c r="C94" i="39"/>
  <c r="C93" i="39"/>
  <c r="C92" i="39"/>
  <c r="C91" i="39"/>
  <c r="C90" i="39"/>
  <c r="C89" i="39"/>
  <c r="C88" i="39"/>
  <c r="C87" i="39"/>
  <c r="C86" i="39"/>
  <c r="C85" i="39"/>
  <c r="C84" i="39"/>
  <c r="C83" i="39"/>
  <c r="C82" i="39"/>
  <c r="C81" i="39"/>
  <c r="C80" i="39"/>
  <c r="C79" i="39"/>
  <c r="C78" i="39"/>
  <c r="C77" i="39"/>
  <c r="C76" i="39"/>
  <c r="C75" i="39"/>
  <c r="C74" i="39"/>
  <c r="C73" i="39"/>
  <c r="C72" i="39"/>
  <c r="C71" i="39"/>
  <c r="C70" i="39"/>
  <c r="C69" i="39"/>
  <c r="C68" i="39"/>
  <c r="C67" i="39"/>
  <c r="C66" i="39"/>
  <c r="C65" i="39"/>
  <c r="C64" i="39"/>
  <c r="C63" i="39"/>
  <c r="C62" i="39"/>
  <c r="C61" i="39"/>
  <c r="C60" i="39"/>
  <c r="C59" i="39"/>
  <c r="C58" i="39"/>
  <c r="C57" i="39"/>
  <c r="C56" i="39"/>
  <c r="C55" i="39"/>
  <c r="C54" i="39"/>
  <c r="C53" i="39"/>
  <c r="C52" i="39"/>
  <c r="C51" i="39"/>
  <c r="C50" i="39"/>
  <c r="C49" i="39"/>
  <c r="C48" i="39"/>
  <c r="C47" i="39"/>
  <c r="C46" i="39"/>
  <c r="C45" i="39"/>
  <c r="C44" i="39"/>
  <c r="C43" i="39"/>
  <c r="C42" i="39"/>
  <c r="C41" i="39"/>
  <c r="C40" i="39"/>
  <c r="C39" i="39"/>
  <c r="C38" i="39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1" i="37"/>
  <c r="AD11" i="37" l="1"/>
  <c r="AK11" i="37"/>
  <c r="AL11" i="37"/>
  <c r="AM11" i="37"/>
  <c r="AN11" i="37"/>
  <c r="AO11" i="37"/>
  <c r="AP11" i="37"/>
  <c r="AQ11" i="37"/>
  <c r="AR11" i="37"/>
  <c r="AT11" i="37"/>
  <c r="AU11" i="37"/>
  <c r="AV11" i="37"/>
  <c r="AW11" i="37"/>
  <c r="AX11" i="37"/>
  <c r="AY11" i="37"/>
  <c r="AZ11" i="37"/>
  <c r="BA11" i="37"/>
  <c r="BB11" i="37"/>
  <c r="AD12" i="37"/>
  <c r="AK12" i="37"/>
  <c r="AL12" i="37"/>
  <c r="AM12" i="37"/>
  <c r="AN12" i="37"/>
  <c r="AO12" i="37"/>
  <c r="AP12" i="37"/>
  <c r="AQ12" i="37"/>
  <c r="AR12" i="37"/>
  <c r="AT12" i="37"/>
  <c r="AU12" i="37"/>
  <c r="AV12" i="37"/>
  <c r="AW12" i="37"/>
  <c r="AX12" i="37"/>
  <c r="AY12" i="37"/>
  <c r="AZ12" i="37"/>
  <c r="BA12" i="37"/>
  <c r="BB12" i="37"/>
  <c r="AD13" i="37"/>
  <c r="AK13" i="37"/>
  <c r="AL13" i="37"/>
  <c r="AM13" i="37"/>
  <c r="AN13" i="37"/>
  <c r="AO13" i="37"/>
  <c r="AP13" i="37"/>
  <c r="AQ13" i="37"/>
  <c r="AR13" i="37"/>
  <c r="AT13" i="37"/>
  <c r="AU13" i="37"/>
  <c r="AV13" i="37"/>
  <c r="AW13" i="37"/>
  <c r="AX13" i="37"/>
  <c r="AY13" i="37"/>
  <c r="AZ13" i="37"/>
  <c r="BA13" i="37"/>
  <c r="BB13" i="37"/>
  <c r="AD14" i="37"/>
  <c r="AK14" i="37"/>
  <c r="AL14" i="37"/>
  <c r="AM14" i="37"/>
  <c r="AN14" i="37"/>
  <c r="AO14" i="37"/>
  <c r="AP14" i="37"/>
  <c r="AQ14" i="37"/>
  <c r="AR14" i="37"/>
  <c r="AT14" i="37"/>
  <c r="AU14" i="37"/>
  <c r="AV14" i="37"/>
  <c r="AW14" i="37"/>
  <c r="AX14" i="37"/>
  <c r="AY14" i="37"/>
  <c r="AZ14" i="37"/>
  <c r="BA14" i="37"/>
  <c r="BB14" i="37"/>
  <c r="AD15" i="37"/>
  <c r="AK15" i="37"/>
  <c r="AL15" i="37"/>
  <c r="AM15" i="37"/>
  <c r="AN15" i="37"/>
  <c r="AO15" i="37"/>
  <c r="AP15" i="37"/>
  <c r="AQ15" i="37"/>
  <c r="AR15" i="37"/>
  <c r="AT15" i="37"/>
  <c r="AU15" i="37"/>
  <c r="AV15" i="37"/>
  <c r="AW15" i="37"/>
  <c r="AX15" i="37"/>
  <c r="AY15" i="37"/>
  <c r="AZ15" i="37"/>
  <c r="BA15" i="37"/>
  <c r="BB15" i="37"/>
  <c r="AD16" i="37"/>
  <c r="AK16" i="37"/>
  <c r="AL16" i="37"/>
  <c r="AM16" i="37"/>
  <c r="AN16" i="37"/>
  <c r="AO16" i="37"/>
  <c r="AP16" i="37"/>
  <c r="AQ16" i="37"/>
  <c r="AR16" i="37"/>
  <c r="AT16" i="37"/>
  <c r="AU16" i="37"/>
  <c r="AV16" i="37"/>
  <c r="AW16" i="37"/>
  <c r="AX16" i="37"/>
  <c r="AY16" i="37"/>
  <c r="AZ16" i="37"/>
  <c r="BA16" i="37"/>
  <c r="BB16" i="37"/>
  <c r="AD17" i="37"/>
  <c r="AK17" i="37"/>
  <c r="AL17" i="37"/>
  <c r="AM17" i="37"/>
  <c r="AN17" i="37"/>
  <c r="AO17" i="37"/>
  <c r="AP17" i="37"/>
  <c r="AQ17" i="37"/>
  <c r="AR17" i="37"/>
  <c r="AT17" i="37"/>
  <c r="AU17" i="37"/>
  <c r="AV17" i="37"/>
  <c r="AW17" i="37"/>
  <c r="AX17" i="37"/>
  <c r="AY17" i="37"/>
  <c r="AZ17" i="37"/>
  <c r="BA17" i="37"/>
  <c r="BB17" i="37"/>
  <c r="AD18" i="37"/>
  <c r="AK18" i="37"/>
  <c r="AL18" i="37"/>
  <c r="AM18" i="37"/>
  <c r="AN18" i="37"/>
  <c r="AO18" i="37"/>
  <c r="AP18" i="37"/>
  <c r="AQ18" i="37"/>
  <c r="AR18" i="37"/>
  <c r="AT18" i="37"/>
  <c r="AU18" i="37"/>
  <c r="AV18" i="37"/>
  <c r="AW18" i="37"/>
  <c r="AX18" i="37"/>
  <c r="AY18" i="37"/>
  <c r="AZ18" i="37"/>
  <c r="BA18" i="37"/>
  <c r="BB18" i="37"/>
  <c r="AD19" i="37"/>
  <c r="AK19" i="37"/>
  <c r="AL19" i="37"/>
  <c r="AM19" i="37"/>
  <c r="AN19" i="37"/>
  <c r="AO19" i="37"/>
  <c r="AP19" i="37"/>
  <c r="AQ19" i="37"/>
  <c r="AR19" i="37"/>
  <c r="AT19" i="37"/>
  <c r="AU19" i="37"/>
  <c r="AV19" i="37"/>
  <c r="AW19" i="37"/>
  <c r="AX19" i="37"/>
  <c r="AY19" i="37"/>
  <c r="AZ19" i="37"/>
  <c r="BA19" i="37"/>
  <c r="BB19" i="37"/>
  <c r="AD20" i="37"/>
  <c r="AK20" i="37"/>
  <c r="AL20" i="37"/>
  <c r="AM20" i="37"/>
  <c r="AN20" i="37"/>
  <c r="AO20" i="37"/>
  <c r="AP20" i="37"/>
  <c r="AQ20" i="37"/>
  <c r="AR20" i="37"/>
  <c r="AT20" i="37"/>
  <c r="AU20" i="37"/>
  <c r="AV20" i="37"/>
  <c r="AW20" i="37"/>
  <c r="AX20" i="37"/>
  <c r="AY20" i="37"/>
  <c r="AZ20" i="37"/>
  <c r="BA20" i="37"/>
  <c r="BB20" i="37"/>
  <c r="AD21" i="37"/>
  <c r="AK21" i="37"/>
  <c r="AL21" i="37"/>
  <c r="AM21" i="37"/>
  <c r="AN21" i="37"/>
  <c r="AO21" i="37"/>
  <c r="AP21" i="37"/>
  <c r="AQ21" i="37"/>
  <c r="AR21" i="37"/>
  <c r="AT21" i="37"/>
  <c r="AU21" i="37"/>
  <c r="AV21" i="37"/>
  <c r="AW21" i="37"/>
  <c r="AX21" i="37"/>
  <c r="AY21" i="37"/>
  <c r="AZ21" i="37"/>
  <c r="BA21" i="37"/>
  <c r="BB21" i="37"/>
  <c r="AD22" i="37"/>
  <c r="AK22" i="37"/>
  <c r="AL22" i="37"/>
  <c r="AM22" i="37"/>
  <c r="AN22" i="37"/>
  <c r="AO22" i="37"/>
  <c r="AP22" i="37"/>
  <c r="AQ22" i="37"/>
  <c r="AR22" i="37"/>
  <c r="AT22" i="37"/>
  <c r="AU22" i="37"/>
  <c r="AV22" i="37"/>
  <c r="AW22" i="37"/>
  <c r="AX22" i="37"/>
  <c r="AY22" i="37"/>
  <c r="AZ22" i="37"/>
  <c r="BA22" i="37"/>
  <c r="BB22" i="37"/>
  <c r="AD23" i="37"/>
  <c r="AK23" i="37"/>
  <c r="AL23" i="37"/>
  <c r="AM23" i="37"/>
  <c r="AN23" i="37"/>
  <c r="AO23" i="37"/>
  <c r="AP23" i="37"/>
  <c r="AQ23" i="37"/>
  <c r="AR23" i="37"/>
  <c r="AT23" i="37"/>
  <c r="AU23" i="37"/>
  <c r="AV23" i="37"/>
  <c r="AW23" i="37"/>
  <c r="AX23" i="37"/>
  <c r="AY23" i="37"/>
  <c r="AZ23" i="37"/>
  <c r="BA23" i="37"/>
  <c r="BB23" i="37"/>
  <c r="AD24" i="37"/>
  <c r="AK24" i="37"/>
  <c r="AL24" i="37"/>
  <c r="AM24" i="37"/>
  <c r="AN24" i="37"/>
  <c r="AO24" i="37"/>
  <c r="AP24" i="37"/>
  <c r="AQ24" i="37"/>
  <c r="AR24" i="37"/>
  <c r="AT24" i="37"/>
  <c r="AU24" i="37"/>
  <c r="AV24" i="37"/>
  <c r="AW24" i="37"/>
  <c r="AX24" i="37"/>
  <c r="AY24" i="37"/>
  <c r="AZ24" i="37"/>
  <c r="BA24" i="37"/>
  <c r="BB24" i="37"/>
  <c r="AD25" i="37"/>
  <c r="AK25" i="37"/>
  <c r="AL25" i="37"/>
  <c r="AM25" i="37"/>
  <c r="AN25" i="37"/>
  <c r="AO25" i="37"/>
  <c r="AP25" i="37"/>
  <c r="AQ25" i="37"/>
  <c r="AR25" i="37"/>
  <c r="AT25" i="37"/>
  <c r="AU25" i="37"/>
  <c r="AV25" i="37"/>
  <c r="AW25" i="37"/>
  <c r="AX25" i="37"/>
  <c r="AY25" i="37"/>
  <c r="AZ25" i="37"/>
  <c r="BA25" i="37"/>
  <c r="BB25" i="37"/>
  <c r="AD26" i="37"/>
  <c r="AK26" i="37"/>
  <c r="AL26" i="37"/>
  <c r="AM26" i="37"/>
  <c r="AN26" i="37"/>
  <c r="AO26" i="37"/>
  <c r="AP26" i="37"/>
  <c r="AQ26" i="37"/>
  <c r="AR26" i="37"/>
  <c r="AT26" i="37"/>
  <c r="AU26" i="37"/>
  <c r="AV26" i="37"/>
  <c r="AW26" i="37"/>
  <c r="AX26" i="37"/>
  <c r="AY26" i="37"/>
  <c r="AZ26" i="37"/>
  <c r="BA26" i="37"/>
  <c r="BB26" i="37"/>
  <c r="AD27" i="37"/>
  <c r="AK27" i="37"/>
  <c r="AL27" i="37"/>
  <c r="AM27" i="37"/>
  <c r="AN27" i="37"/>
  <c r="AO27" i="37"/>
  <c r="AP27" i="37"/>
  <c r="AQ27" i="37"/>
  <c r="AR27" i="37"/>
  <c r="AT27" i="37"/>
  <c r="AU27" i="37"/>
  <c r="AV27" i="37"/>
  <c r="AW27" i="37"/>
  <c r="AX27" i="37"/>
  <c r="AY27" i="37"/>
  <c r="AZ27" i="37"/>
  <c r="BA27" i="37"/>
  <c r="BB27" i="37"/>
  <c r="AD28" i="37"/>
  <c r="AK28" i="37"/>
  <c r="AL28" i="37"/>
  <c r="AM28" i="37"/>
  <c r="AN28" i="37"/>
  <c r="AO28" i="37"/>
  <c r="AP28" i="37"/>
  <c r="AQ28" i="37"/>
  <c r="AR28" i="37"/>
  <c r="AT28" i="37"/>
  <c r="AU28" i="37"/>
  <c r="AV28" i="37"/>
  <c r="AW28" i="37"/>
  <c r="AX28" i="37"/>
  <c r="AY28" i="37"/>
  <c r="AZ28" i="37"/>
  <c r="BA28" i="37"/>
  <c r="BB28" i="37"/>
  <c r="AD29" i="37"/>
  <c r="AK29" i="37"/>
  <c r="AL29" i="37"/>
  <c r="AM29" i="37"/>
  <c r="AN29" i="37"/>
  <c r="AO29" i="37"/>
  <c r="AP29" i="37"/>
  <c r="AQ29" i="37"/>
  <c r="AR29" i="37"/>
  <c r="AT29" i="37"/>
  <c r="AU29" i="37"/>
  <c r="AV29" i="37"/>
  <c r="AW29" i="37"/>
  <c r="AX29" i="37"/>
  <c r="AY29" i="37"/>
  <c r="AZ29" i="37"/>
  <c r="BA29" i="37"/>
  <c r="BB29" i="37"/>
  <c r="AD30" i="37"/>
  <c r="AK30" i="37"/>
  <c r="AL30" i="37"/>
  <c r="AM30" i="37"/>
  <c r="AN30" i="37"/>
  <c r="AO30" i="37"/>
  <c r="AP30" i="37"/>
  <c r="AQ30" i="37"/>
  <c r="AR30" i="37"/>
  <c r="AT30" i="37"/>
  <c r="AU30" i="37"/>
  <c r="AV30" i="37"/>
  <c r="AW30" i="37"/>
  <c r="AX30" i="37"/>
  <c r="AY30" i="37"/>
  <c r="AZ30" i="37"/>
  <c r="BA30" i="37"/>
  <c r="BB30" i="37"/>
  <c r="AD31" i="37"/>
  <c r="AK31" i="37"/>
  <c r="AL31" i="37"/>
  <c r="AM31" i="37"/>
  <c r="AN31" i="37"/>
  <c r="AO31" i="37"/>
  <c r="AP31" i="37"/>
  <c r="AQ31" i="37"/>
  <c r="AR31" i="37"/>
  <c r="AT31" i="37"/>
  <c r="AU31" i="37"/>
  <c r="AV31" i="37"/>
  <c r="AW31" i="37"/>
  <c r="AX31" i="37"/>
  <c r="AY31" i="37"/>
  <c r="AZ31" i="37"/>
  <c r="BA31" i="37"/>
  <c r="BB31" i="37"/>
  <c r="AD32" i="37"/>
  <c r="AK32" i="37"/>
  <c r="AL32" i="37"/>
  <c r="AM32" i="37"/>
  <c r="AN32" i="37"/>
  <c r="AO32" i="37"/>
  <c r="AP32" i="37"/>
  <c r="AQ32" i="37"/>
  <c r="AR32" i="37"/>
  <c r="AT32" i="37"/>
  <c r="AU32" i="37"/>
  <c r="AV32" i="37"/>
  <c r="AW32" i="37"/>
  <c r="AX32" i="37"/>
  <c r="AY32" i="37"/>
  <c r="AZ32" i="37"/>
  <c r="BA32" i="37"/>
  <c r="BB32" i="37"/>
  <c r="AD33" i="37"/>
  <c r="AK33" i="37"/>
  <c r="AL33" i="37"/>
  <c r="AM33" i="37"/>
  <c r="AN33" i="37"/>
  <c r="AO33" i="37"/>
  <c r="AP33" i="37"/>
  <c r="AQ33" i="37"/>
  <c r="AR33" i="37"/>
  <c r="AT33" i="37"/>
  <c r="AU33" i="37"/>
  <c r="AV33" i="37"/>
  <c r="AW33" i="37"/>
  <c r="AX33" i="37"/>
  <c r="AY33" i="37"/>
  <c r="AZ33" i="37"/>
  <c r="BA33" i="37"/>
  <c r="BB33" i="37"/>
  <c r="AD34" i="37"/>
  <c r="AK34" i="37"/>
  <c r="AL34" i="37"/>
  <c r="AM34" i="37"/>
  <c r="AN34" i="37"/>
  <c r="AO34" i="37"/>
  <c r="AP34" i="37"/>
  <c r="AQ34" i="37"/>
  <c r="AR34" i="37"/>
  <c r="AT34" i="37"/>
  <c r="AU34" i="37"/>
  <c r="AV34" i="37"/>
  <c r="AW34" i="37"/>
  <c r="AX34" i="37"/>
  <c r="AY34" i="37"/>
  <c r="AZ34" i="37"/>
  <c r="BA34" i="37"/>
  <c r="BB34" i="37"/>
  <c r="AD35" i="37"/>
  <c r="AK35" i="37"/>
  <c r="AL35" i="37"/>
  <c r="AM35" i="37"/>
  <c r="AN35" i="37"/>
  <c r="AO35" i="37"/>
  <c r="AP35" i="37"/>
  <c r="AQ35" i="37"/>
  <c r="AR35" i="37"/>
  <c r="AT35" i="37"/>
  <c r="AU35" i="37"/>
  <c r="AV35" i="37"/>
  <c r="AW35" i="37"/>
  <c r="AX35" i="37"/>
  <c r="AY35" i="37"/>
  <c r="AZ35" i="37"/>
  <c r="BA35" i="37"/>
  <c r="BB35" i="37"/>
  <c r="AD36" i="37"/>
  <c r="AK36" i="37"/>
  <c r="AL36" i="37"/>
  <c r="AM36" i="37"/>
  <c r="AN36" i="37"/>
  <c r="AO36" i="37"/>
  <c r="AP36" i="37"/>
  <c r="AQ36" i="37"/>
  <c r="AR36" i="37"/>
  <c r="AT36" i="37"/>
  <c r="AU36" i="37"/>
  <c r="AV36" i="37"/>
  <c r="AW36" i="37"/>
  <c r="AX36" i="37"/>
  <c r="AY36" i="37"/>
  <c r="AZ36" i="37"/>
  <c r="BA36" i="37"/>
  <c r="BB36" i="37"/>
  <c r="AD37" i="37"/>
  <c r="AK37" i="37"/>
  <c r="AL37" i="37"/>
  <c r="AM37" i="37"/>
  <c r="AN37" i="37"/>
  <c r="AO37" i="37"/>
  <c r="AP37" i="37"/>
  <c r="AQ37" i="37"/>
  <c r="AR37" i="37"/>
  <c r="AT37" i="37"/>
  <c r="AU37" i="37"/>
  <c r="AV37" i="37"/>
  <c r="AW37" i="37"/>
  <c r="AX37" i="37"/>
  <c r="AY37" i="37"/>
  <c r="AZ37" i="37"/>
  <c r="BA37" i="37"/>
  <c r="BB37" i="37"/>
  <c r="AD38" i="37"/>
  <c r="AK38" i="37"/>
  <c r="AL38" i="37"/>
  <c r="AM38" i="37"/>
  <c r="AN38" i="37"/>
  <c r="AO38" i="37"/>
  <c r="AP38" i="37"/>
  <c r="AQ38" i="37"/>
  <c r="AR38" i="37"/>
  <c r="AT38" i="37"/>
  <c r="AU38" i="37"/>
  <c r="AV38" i="37"/>
  <c r="AW38" i="37"/>
  <c r="AX38" i="37"/>
  <c r="AY38" i="37"/>
  <c r="AZ38" i="37"/>
  <c r="BA38" i="37"/>
  <c r="BB38" i="37"/>
  <c r="AD39" i="37"/>
  <c r="AK39" i="37"/>
  <c r="AL39" i="37"/>
  <c r="AM39" i="37"/>
  <c r="AN39" i="37"/>
  <c r="AO39" i="37"/>
  <c r="AP39" i="37"/>
  <c r="AQ39" i="37"/>
  <c r="AR39" i="37"/>
  <c r="AT39" i="37"/>
  <c r="AU39" i="37"/>
  <c r="AV39" i="37"/>
  <c r="AW39" i="37"/>
  <c r="AX39" i="37"/>
  <c r="AY39" i="37"/>
  <c r="AZ39" i="37"/>
  <c r="BA39" i="37"/>
  <c r="BB39" i="37"/>
  <c r="AD40" i="37"/>
  <c r="AK40" i="37"/>
  <c r="AL40" i="37"/>
  <c r="AM40" i="37"/>
  <c r="AN40" i="37"/>
  <c r="AO40" i="37"/>
  <c r="AP40" i="37"/>
  <c r="AQ40" i="37"/>
  <c r="AR40" i="37"/>
  <c r="AT40" i="37"/>
  <c r="AU40" i="37"/>
  <c r="AV40" i="37"/>
  <c r="AW40" i="37"/>
  <c r="AX40" i="37"/>
  <c r="AY40" i="37"/>
  <c r="AZ40" i="37"/>
  <c r="BA40" i="37"/>
  <c r="BB40" i="37"/>
  <c r="AD41" i="37"/>
  <c r="AK41" i="37"/>
  <c r="AL41" i="37"/>
  <c r="AM41" i="37"/>
  <c r="AN41" i="37"/>
  <c r="AO41" i="37"/>
  <c r="AP41" i="37"/>
  <c r="AQ41" i="37"/>
  <c r="AR41" i="37"/>
  <c r="AT41" i="37"/>
  <c r="AU41" i="37"/>
  <c r="AV41" i="37"/>
  <c r="AW41" i="37"/>
  <c r="AX41" i="37"/>
  <c r="AY41" i="37"/>
  <c r="AZ41" i="37"/>
  <c r="BA41" i="37"/>
  <c r="BB41" i="37"/>
  <c r="AD42" i="37"/>
  <c r="AK42" i="37"/>
  <c r="AL42" i="37"/>
  <c r="AM42" i="37"/>
  <c r="AN42" i="37"/>
  <c r="AO42" i="37"/>
  <c r="AP42" i="37"/>
  <c r="AQ42" i="37"/>
  <c r="AR42" i="37"/>
  <c r="AT42" i="37"/>
  <c r="AU42" i="37"/>
  <c r="AV42" i="37"/>
  <c r="AW42" i="37"/>
  <c r="AX42" i="37"/>
  <c r="AY42" i="37"/>
  <c r="AZ42" i="37"/>
  <c r="BA42" i="37"/>
  <c r="BB42" i="37"/>
  <c r="AD43" i="37"/>
  <c r="AK43" i="37"/>
  <c r="AL43" i="37"/>
  <c r="AM43" i="37"/>
  <c r="AN43" i="37"/>
  <c r="AO43" i="37"/>
  <c r="AP43" i="37"/>
  <c r="AQ43" i="37"/>
  <c r="AR43" i="37"/>
  <c r="AT43" i="37"/>
  <c r="AU43" i="37"/>
  <c r="AV43" i="37"/>
  <c r="AW43" i="37"/>
  <c r="AX43" i="37"/>
  <c r="AY43" i="37"/>
  <c r="AZ43" i="37"/>
  <c r="BA43" i="37"/>
  <c r="BB43" i="37"/>
  <c r="AD44" i="37"/>
  <c r="AK44" i="37"/>
  <c r="AL44" i="37"/>
  <c r="AM44" i="37"/>
  <c r="AN44" i="37"/>
  <c r="AO44" i="37"/>
  <c r="AP44" i="37"/>
  <c r="AQ44" i="37"/>
  <c r="AR44" i="37"/>
  <c r="AT44" i="37"/>
  <c r="AU44" i="37"/>
  <c r="AV44" i="37"/>
  <c r="AW44" i="37"/>
  <c r="AX44" i="37"/>
  <c r="AY44" i="37"/>
  <c r="AZ44" i="37"/>
  <c r="BA44" i="37"/>
  <c r="BB44" i="37"/>
  <c r="AD45" i="37"/>
  <c r="AK45" i="37"/>
  <c r="AL45" i="37"/>
  <c r="AM45" i="37"/>
  <c r="AN45" i="37"/>
  <c r="AO45" i="37"/>
  <c r="AP45" i="37"/>
  <c r="AQ45" i="37"/>
  <c r="AR45" i="37"/>
  <c r="AT45" i="37"/>
  <c r="AU45" i="37"/>
  <c r="AV45" i="37"/>
  <c r="AW45" i="37"/>
  <c r="AX45" i="37"/>
  <c r="AY45" i="37"/>
  <c r="AZ45" i="37"/>
  <c r="BA45" i="37"/>
  <c r="BB45" i="37"/>
  <c r="AD46" i="37"/>
  <c r="AK46" i="37"/>
  <c r="AL46" i="37"/>
  <c r="AM46" i="37"/>
  <c r="AN46" i="37"/>
  <c r="AO46" i="37"/>
  <c r="AP46" i="37"/>
  <c r="AQ46" i="37"/>
  <c r="AR46" i="37"/>
  <c r="AT46" i="37"/>
  <c r="AU46" i="37"/>
  <c r="AV46" i="37"/>
  <c r="AW46" i="37"/>
  <c r="AX46" i="37"/>
  <c r="AY46" i="37"/>
  <c r="AZ46" i="37"/>
  <c r="BA46" i="37"/>
  <c r="BB46" i="37"/>
  <c r="AD47" i="37"/>
  <c r="AK47" i="37"/>
  <c r="AL47" i="37"/>
  <c r="AM47" i="37"/>
  <c r="AN47" i="37"/>
  <c r="AO47" i="37"/>
  <c r="AP47" i="37"/>
  <c r="AQ47" i="37"/>
  <c r="AR47" i="37"/>
  <c r="AT47" i="37"/>
  <c r="AU47" i="37"/>
  <c r="AV47" i="37"/>
  <c r="AW47" i="37"/>
  <c r="AX47" i="37"/>
  <c r="AY47" i="37"/>
  <c r="AZ47" i="37"/>
  <c r="BA47" i="37"/>
  <c r="BB47" i="37"/>
  <c r="AD48" i="37"/>
  <c r="AK48" i="37"/>
  <c r="AL48" i="37"/>
  <c r="AM48" i="37"/>
  <c r="AN48" i="37"/>
  <c r="AO48" i="37"/>
  <c r="AP48" i="37"/>
  <c r="AQ48" i="37"/>
  <c r="AR48" i="37"/>
  <c r="AT48" i="37"/>
  <c r="AU48" i="37"/>
  <c r="AV48" i="37"/>
  <c r="AW48" i="37"/>
  <c r="AX48" i="37"/>
  <c r="AY48" i="37"/>
  <c r="AZ48" i="37"/>
  <c r="BA48" i="37"/>
  <c r="BB48" i="37"/>
  <c r="AD49" i="37"/>
  <c r="AK49" i="37"/>
  <c r="AL49" i="37"/>
  <c r="AM49" i="37"/>
  <c r="AN49" i="37"/>
  <c r="AO49" i="37"/>
  <c r="AP49" i="37"/>
  <c r="AQ49" i="37"/>
  <c r="AR49" i="37"/>
  <c r="AT49" i="37"/>
  <c r="AU49" i="37"/>
  <c r="AV49" i="37"/>
  <c r="AW49" i="37"/>
  <c r="AX49" i="37"/>
  <c r="AY49" i="37"/>
  <c r="AZ49" i="37"/>
  <c r="BA49" i="37"/>
  <c r="BB49" i="37"/>
  <c r="AD50" i="37"/>
  <c r="AK50" i="37"/>
  <c r="AL50" i="37"/>
  <c r="AM50" i="37"/>
  <c r="AN50" i="37"/>
  <c r="AO50" i="37"/>
  <c r="AP50" i="37"/>
  <c r="AQ50" i="37"/>
  <c r="AR50" i="37"/>
  <c r="AT50" i="37"/>
  <c r="AU50" i="37"/>
  <c r="AV50" i="37"/>
  <c r="AW50" i="37"/>
  <c r="AX50" i="37"/>
  <c r="AY50" i="37"/>
  <c r="AZ50" i="37"/>
  <c r="BA50" i="37"/>
  <c r="BB50" i="37"/>
  <c r="AD51" i="37"/>
  <c r="AK51" i="37"/>
  <c r="AL51" i="37"/>
  <c r="AM51" i="37"/>
  <c r="AN51" i="37"/>
  <c r="AO51" i="37"/>
  <c r="AP51" i="37"/>
  <c r="AQ51" i="37"/>
  <c r="AR51" i="37"/>
  <c r="AT51" i="37"/>
  <c r="AU51" i="37"/>
  <c r="AV51" i="37"/>
  <c r="AW51" i="37"/>
  <c r="AX51" i="37"/>
  <c r="AY51" i="37"/>
  <c r="AZ51" i="37"/>
  <c r="BA51" i="37"/>
  <c r="BB51" i="37"/>
  <c r="AD52" i="37"/>
  <c r="AK52" i="37"/>
  <c r="AL52" i="37"/>
  <c r="AM52" i="37"/>
  <c r="AN52" i="37"/>
  <c r="AO52" i="37"/>
  <c r="AP52" i="37"/>
  <c r="AQ52" i="37"/>
  <c r="AR52" i="37"/>
  <c r="AT52" i="37"/>
  <c r="AU52" i="37"/>
  <c r="AV52" i="37"/>
  <c r="AW52" i="37"/>
  <c r="AX52" i="37"/>
  <c r="AY52" i="37"/>
  <c r="AZ52" i="37"/>
  <c r="BA52" i="37"/>
  <c r="BB52" i="37"/>
  <c r="AD53" i="37"/>
  <c r="AK53" i="37"/>
  <c r="AL53" i="37"/>
  <c r="AM53" i="37"/>
  <c r="AN53" i="37"/>
  <c r="AO53" i="37"/>
  <c r="AP53" i="37"/>
  <c r="AQ53" i="37"/>
  <c r="AR53" i="37"/>
  <c r="AT53" i="37"/>
  <c r="AU53" i="37"/>
  <c r="AV53" i="37"/>
  <c r="AW53" i="37"/>
  <c r="AX53" i="37"/>
  <c r="AY53" i="37"/>
  <c r="AZ53" i="37"/>
  <c r="BA53" i="37"/>
  <c r="BB53" i="37"/>
  <c r="AD54" i="37"/>
  <c r="AK54" i="37"/>
  <c r="AL54" i="37"/>
  <c r="AM54" i="37"/>
  <c r="AN54" i="37"/>
  <c r="AO54" i="37"/>
  <c r="AP54" i="37"/>
  <c r="AQ54" i="37"/>
  <c r="AR54" i="37"/>
  <c r="AT54" i="37"/>
  <c r="AU54" i="37"/>
  <c r="AV54" i="37"/>
  <c r="AW54" i="37"/>
  <c r="AX54" i="37"/>
  <c r="AY54" i="37"/>
  <c r="AZ54" i="37"/>
  <c r="BA54" i="37"/>
  <c r="BB54" i="37"/>
  <c r="AD55" i="37"/>
  <c r="AK55" i="37"/>
  <c r="AL55" i="37"/>
  <c r="AM55" i="37"/>
  <c r="AN55" i="37"/>
  <c r="AO55" i="37"/>
  <c r="AP55" i="37"/>
  <c r="AQ55" i="37"/>
  <c r="AR55" i="37"/>
  <c r="AT55" i="37"/>
  <c r="AU55" i="37"/>
  <c r="AV55" i="37"/>
  <c r="AW55" i="37"/>
  <c r="AX55" i="37"/>
  <c r="AY55" i="37"/>
  <c r="AZ55" i="37"/>
  <c r="BA55" i="37"/>
  <c r="BB55" i="37"/>
  <c r="AD56" i="37"/>
  <c r="AK56" i="37"/>
  <c r="AL56" i="37"/>
  <c r="AM56" i="37"/>
  <c r="AN56" i="37"/>
  <c r="AO56" i="37"/>
  <c r="AP56" i="37"/>
  <c r="AQ56" i="37"/>
  <c r="AR56" i="37"/>
  <c r="AT56" i="37"/>
  <c r="AU56" i="37"/>
  <c r="AV56" i="37"/>
  <c r="AW56" i="37"/>
  <c r="AX56" i="37"/>
  <c r="AY56" i="37"/>
  <c r="AZ56" i="37"/>
  <c r="BA56" i="37"/>
  <c r="BB56" i="37"/>
  <c r="AD57" i="37"/>
  <c r="AK57" i="37"/>
  <c r="AL57" i="37"/>
  <c r="AM57" i="37"/>
  <c r="AN57" i="37"/>
  <c r="AO57" i="37"/>
  <c r="AP57" i="37"/>
  <c r="AQ57" i="37"/>
  <c r="AR57" i="37"/>
  <c r="AT57" i="37"/>
  <c r="AU57" i="37"/>
  <c r="AV57" i="37"/>
  <c r="AW57" i="37"/>
  <c r="AX57" i="37"/>
  <c r="AY57" i="37"/>
  <c r="AZ57" i="37"/>
  <c r="BA57" i="37"/>
  <c r="BB57" i="37"/>
  <c r="AD58" i="37"/>
  <c r="AK58" i="37"/>
  <c r="AL58" i="37"/>
  <c r="AM58" i="37"/>
  <c r="AN58" i="37"/>
  <c r="AO58" i="37"/>
  <c r="AP58" i="37"/>
  <c r="AQ58" i="37"/>
  <c r="AR58" i="37"/>
  <c r="AT58" i="37"/>
  <c r="AU58" i="37"/>
  <c r="AV58" i="37"/>
  <c r="AW58" i="37"/>
  <c r="AX58" i="37"/>
  <c r="AY58" i="37"/>
  <c r="AZ58" i="37"/>
  <c r="BA58" i="37"/>
  <c r="BB58" i="37"/>
  <c r="AD59" i="37"/>
  <c r="AK59" i="37"/>
  <c r="AL59" i="37"/>
  <c r="AM59" i="37"/>
  <c r="AN59" i="37"/>
  <c r="AO59" i="37"/>
  <c r="AP59" i="37"/>
  <c r="AQ59" i="37"/>
  <c r="AR59" i="37"/>
  <c r="AT59" i="37"/>
  <c r="AU59" i="37"/>
  <c r="AV59" i="37"/>
  <c r="AW59" i="37"/>
  <c r="AX59" i="37"/>
  <c r="AY59" i="37"/>
  <c r="AZ59" i="37"/>
  <c r="BA59" i="37"/>
  <c r="BB59" i="37"/>
  <c r="AD60" i="37"/>
  <c r="AK60" i="37"/>
  <c r="AL60" i="37"/>
  <c r="AM60" i="37"/>
  <c r="AN60" i="37"/>
  <c r="AO60" i="37"/>
  <c r="AP60" i="37"/>
  <c r="AQ60" i="37"/>
  <c r="AR60" i="37"/>
  <c r="AT60" i="37"/>
  <c r="AU60" i="37"/>
  <c r="AV60" i="37"/>
  <c r="AW60" i="37"/>
  <c r="AX60" i="37"/>
  <c r="AY60" i="37"/>
  <c r="AZ60" i="37"/>
  <c r="BA60" i="37"/>
  <c r="BB60" i="37"/>
  <c r="AD61" i="37"/>
  <c r="AK61" i="37"/>
  <c r="AL61" i="37"/>
  <c r="AM61" i="37"/>
  <c r="AN61" i="37"/>
  <c r="AO61" i="37"/>
  <c r="AP61" i="37"/>
  <c r="AQ61" i="37"/>
  <c r="AR61" i="37"/>
  <c r="AT61" i="37"/>
  <c r="AU61" i="37"/>
  <c r="AV61" i="37"/>
  <c r="AW61" i="37"/>
  <c r="AX61" i="37"/>
  <c r="AY61" i="37"/>
  <c r="AZ61" i="37"/>
  <c r="BA61" i="37"/>
  <c r="BB61" i="37"/>
  <c r="AD62" i="37"/>
  <c r="AK62" i="37"/>
  <c r="AL62" i="37"/>
  <c r="AM62" i="37"/>
  <c r="AN62" i="37"/>
  <c r="AO62" i="37"/>
  <c r="AP62" i="37"/>
  <c r="AQ62" i="37"/>
  <c r="AR62" i="37"/>
  <c r="AT62" i="37"/>
  <c r="AU62" i="37"/>
  <c r="AV62" i="37"/>
  <c r="AW62" i="37"/>
  <c r="AX62" i="37"/>
  <c r="AY62" i="37"/>
  <c r="AZ62" i="37"/>
  <c r="BA62" i="37"/>
  <c r="BB62" i="37"/>
  <c r="AD63" i="37"/>
  <c r="AK63" i="37"/>
  <c r="AL63" i="37"/>
  <c r="AM63" i="37"/>
  <c r="AN63" i="37"/>
  <c r="AO63" i="37"/>
  <c r="AP63" i="37"/>
  <c r="AQ63" i="37"/>
  <c r="AR63" i="37"/>
  <c r="AT63" i="37"/>
  <c r="AU63" i="37"/>
  <c r="AV63" i="37"/>
  <c r="AW63" i="37"/>
  <c r="AX63" i="37"/>
  <c r="AY63" i="37"/>
  <c r="AZ63" i="37"/>
  <c r="BA63" i="37"/>
  <c r="BB63" i="37"/>
  <c r="AD64" i="37"/>
  <c r="AK64" i="37"/>
  <c r="AL64" i="37"/>
  <c r="AM64" i="37"/>
  <c r="AN64" i="37"/>
  <c r="AO64" i="37"/>
  <c r="AP64" i="37"/>
  <c r="AQ64" i="37"/>
  <c r="AR64" i="37"/>
  <c r="AT64" i="37"/>
  <c r="AU64" i="37"/>
  <c r="AV64" i="37"/>
  <c r="AW64" i="37"/>
  <c r="AX64" i="37"/>
  <c r="AY64" i="37"/>
  <c r="AZ64" i="37"/>
  <c r="BA64" i="37"/>
  <c r="BB64" i="37"/>
  <c r="AD65" i="37"/>
  <c r="AK65" i="37"/>
  <c r="AL65" i="37"/>
  <c r="AM65" i="37"/>
  <c r="AN65" i="37"/>
  <c r="AO65" i="37"/>
  <c r="AP65" i="37"/>
  <c r="AQ65" i="37"/>
  <c r="AR65" i="37"/>
  <c r="AT65" i="37"/>
  <c r="AU65" i="37"/>
  <c r="AV65" i="37"/>
  <c r="AW65" i="37"/>
  <c r="AX65" i="37"/>
  <c r="AY65" i="37"/>
  <c r="AZ65" i="37"/>
  <c r="BA65" i="37"/>
  <c r="BB65" i="37"/>
  <c r="AD66" i="37"/>
  <c r="AK66" i="37"/>
  <c r="AL66" i="37"/>
  <c r="AM66" i="37"/>
  <c r="AN66" i="37"/>
  <c r="AO66" i="37"/>
  <c r="AP66" i="37"/>
  <c r="AQ66" i="37"/>
  <c r="AR66" i="37"/>
  <c r="AT66" i="37"/>
  <c r="AU66" i="37"/>
  <c r="AV66" i="37"/>
  <c r="AW66" i="37"/>
  <c r="AX66" i="37"/>
  <c r="AY66" i="37"/>
  <c r="AZ66" i="37"/>
  <c r="BA66" i="37"/>
  <c r="BB66" i="37"/>
  <c r="AD67" i="37"/>
  <c r="AK67" i="37"/>
  <c r="AL67" i="37"/>
  <c r="AM67" i="37"/>
  <c r="AN67" i="37"/>
  <c r="AO67" i="37"/>
  <c r="AP67" i="37"/>
  <c r="AQ67" i="37"/>
  <c r="AR67" i="37"/>
  <c r="AT67" i="37"/>
  <c r="AU67" i="37"/>
  <c r="AV67" i="37"/>
  <c r="AW67" i="37"/>
  <c r="AX67" i="37"/>
  <c r="AY67" i="37"/>
  <c r="AZ67" i="37"/>
  <c r="BA67" i="37"/>
  <c r="BB67" i="37"/>
  <c r="AD68" i="37"/>
  <c r="AK68" i="37"/>
  <c r="AL68" i="37"/>
  <c r="AM68" i="37"/>
  <c r="AN68" i="37"/>
  <c r="AO68" i="37"/>
  <c r="AP68" i="37"/>
  <c r="AQ68" i="37"/>
  <c r="AR68" i="37"/>
  <c r="AT68" i="37"/>
  <c r="AU68" i="37"/>
  <c r="AV68" i="37"/>
  <c r="AW68" i="37"/>
  <c r="AX68" i="37"/>
  <c r="AY68" i="37"/>
  <c r="AZ68" i="37"/>
  <c r="BA68" i="37"/>
  <c r="BB68" i="37"/>
  <c r="AD69" i="37"/>
  <c r="AK69" i="37"/>
  <c r="AL69" i="37"/>
  <c r="AM69" i="37"/>
  <c r="AN69" i="37"/>
  <c r="AO69" i="37"/>
  <c r="AP69" i="37"/>
  <c r="AQ69" i="37"/>
  <c r="AR69" i="37"/>
  <c r="AT69" i="37"/>
  <c r="AU69" i="37"/>
  <c r="AV69" i="37"/>
  <c r="AW69" i="37"/>
  <c r="AX69" i="37"/>
  <c r="AY69" i="37"/>
  <c r="AZ69" i="37"/>
  <c r="BA69" i="37"/>
  <c r="BB69" i="37"/>
  <c r="AD70" i="37"/>
  <c r="AK70" i="37"/>
  <c r="AL70" i="37"/>
  <c r="AM70" i="37"/>
  <c r="AN70" i="37"/>
  <c r="AO70" i="37"/>
  <c r="AP70" i="37"/>
  <c r="AQ70" i="37"/>
  <c r="AR70" i="37"/>
  <c r="AT70" i="37"/>
  <c r="AU70" i="37"/>
  <c r="AV70" i="37"/>
  <c r="AW70" i="37"/>
  <c r="AX70" i="37"/>
  <c r="AY70" i="37"/>
  <c r="AZ70" i="37"/>
  <c r="BA70" i="37"/>
  <c r="BB70" i="37"/>
  <c r="AD71" i="37"/>
  <c r="AK71" i="37"/>
  <c r="AL71" i="37"/>
  <c r="AM71" i="37"/>
  <c r="AN71" i="37"/>
  <c r="AO71" i="37"/>
  <c r="AP71" i="37"/>
  <c r="AQ71" i="37"/>
  <c r="AR71" i="37"/>
  <c r="AT71" i="37"/>
  <c r="AU71" i="37"/>
  <c r="AV71" i="37"/>
  <c r="AW71" i="37"/>
  <c r="AX71" i="37"/>
  <c r="AY71" i="37"/>
  <c r="AZ71" i="37"/>
  <c r="BA71" i="37"/>
  <c r="BB71" i="37"/>
  <c r="AD72" i="37"/>
  <c r="AK72" i="37"/>
  <c r="AL72" i="37"/>
  <c r="AM72" i="37"/>
  <c r="AN72" i="37"/>
  <c r="AO72" i="37"/>
  <c r="AP72" i="37"/>
  <c r="AQ72" i="37"/>
  <c r="AR72" i="37"/>
  <c r="AT72" i="37"/>
  <c r="AU72" i="37"/>
  <c r="AV72" i="37"/>
  <c r="AW72" i="37"/>
  <c r="AX72" i="37"/>
  <c r="AY72" i="37"/>
  <c r="AZ72" i="37"/>
  <c r="BA72" i="37"/>
  <c r="BB72" i="37"/>
  <c r="AD73" i="37"/>
  <c r="AK73" i="37"/>
  <c r="AL73" i="37"/>
  <c r="AM73" i="37"/>
  <c r="AN73" i="37"/>
  <c r="AO73" i="37"/>
  <c r="AP73" i="37"/>
  <c r="AQ73" i="37"/>
  <c r="AR73" i="37"/>
  <c r="AT73" i="37"/>
  <c r="AU73" i="37"/>
  <c r="AV73" i="37"/>
  <c r="AW73" i="37"/>
  <c r="AX73" i="37"/>
  <c r="AY73" i="37"/>
  <c r="AZ73" i="37"/>
  <c r="BA73" i="37"/>
  <c r="BB73" i="37"/>
  <c r="AD74" i="37"/>
  <c r="AK74" i="37"/>
  <c r="AL74" i="37"/>
  <c r="AM74" i="37"/>
  <c r="AN74" i="37"/>
  <c r="AO74" i="37"/>
  <c r="AP74" i="37"/>
  <c r="AQ74" i="37"/>
  <c r="AR74" i="37"/>
  <c r="AT74" i="37"/>
  <c r="AU74" i="37"/>
  <c r="AV74" i="37"/>
  <c r="AW74" i="37"/>
  <c r="AX74" i="37"/>
  <c r="AY74" i="37"/>
  <c r="AZ74" i="37"/>
  <c r="BA74" i="37"/>
  <c r="BB74" i="37"/>
  <c r="AD75" i="37"/>
  <c r="AK75" i="37"/>
  <c r="AL75" i="37"/>
  <c r="AM75" i="37"/>
  <c r="AN75" i="37"/>
  <c r="AO75" i="37"/>
  <c r="AP75" i="37"/>
  <c r="AQ75" i="37"/>
  <c r="AR75" i="37"/>
  <c r="AT75" i="37"/>
  <c r="AU75" i="37"/>
  <c r="AV75" i="37"/>
  <c r="AW75" i="37"/>
  <c r="AX75" i="37"/>
  <c r="AY75" i="37"/>
  <c r="AZ75" i="37"/>
  <c r="BA75" i="37"/>
  <c r="BB75" i="37"/>
  <c r="AD76" i="37"/>
  <c r="AK76" i="37"/>
  <c r="AL76" i="37"/>
  <c r="AM76" i="37"/>
  <c r="AN76" i="37"/>
  <c r="AO76" i="37"/>
  <c r="AP76" i="37"/>
  <c r="AQ76" i="37"/>
  <c r="AR76" i="37"/>
  <c r="AT76" i="37"/>
  <c r="AU76" i="37"/>
  <c r="AV76" i="37"/>
  <c r="AW76" i="37"/>
  <c r="AX76" i="37"/>
  <c r="AY76" i="37"/>
  <c r="AZ76" i="37"/>
  <c r="BA76" i="37"/>
  <c r="BB76" i="37"/>
  <c r="AD77" i="37"/>
  <c r="AK77" i="37"/>
  <c r="AL77" i="37"/>
  <c r="AM77" i="37"/>
  <c r="AN77" i="37"/>
  <c r="AO77" i="37"/>
  <c r="AP77" i="37"/>
  <c r="AQ77" i="37"/>
  <c r="AR77" i="37"/>
  <c r="AT77" i="37"/>
  <c r="AU77" i="37"/>
  <c r="AV77" i="37"/>
  <c r="AW77" i="37"/>
  <c r="AX77" i="37"/>
  <c r="AY77" i="37"/>
  <c r="AZ77" i="37"/>
  <c r="BA77" i="37"/>
  <c r="BB77" i="37"/>
  <c r="AD78" i="37"/>
  <c r="AK78" i="37"/>
  <c r="AL78" i="37"/>
  <c r="AM78" i="37"/>
  <c r="AN78" i="37"/>
  <c r="AO78" i="37"/>
  <c r="AP78" i="37"/>
  <c r="AQ78" i="37"/>
  <c r="AR78" i="37"/>
  <c r="AT78" i="37"/>
  <c r="AU78" i="37"/>
  <c r="AV78" i="37"/>
  <c r="AW78" i="37"/>
  <c r="AX78" i="37"/>
  <c r="AY78" i="37"/>
  <c r="AZ78" i="37"/>
  <c r="BA78" i="37"/>
  <c r="BB78" i="37"/>
  <c r="AD79" i="37"/>
  <c r="AK79" i="37"/>
  <c r="AL79" i="37"/>
  <c r="AM79" i="37"/>
  <c r="AN79" i="37"/>
  <c r="AO79" i="37"/>
  <c r="AP79" i="37"/>
  <c r="AQ79" i="37"/>
  <c r="AR79" i="37"/>
  <c r="AT79" i="37"/>
  <c r="AU79" i="37"/>
  <c r="AV79" i="37"/>
  <c r="AW79" i="37"/>
  <c r="AX79" i="37"/>
  <c r="AY79" i="37"/>
  <c r="AZ79" i="37"/>
  <c r="BA79" i="37"/>
  <c r="BB79" i="37"/>
  <c r="AD80" i="37"/>
  <c r="AK80" i="37"/>
  <c r="AL80" i="37"/>
  <c r="AM80" i="37"/>
  <c r="AN80" i="37"/>
  <c r="AO80" i="37"/>
  <c r="AP80" i="37"/>
  <c r="AQ80" i="37"/>
  <c r="AR80" i="37"/>
  <c r="AT80" i="37"/>
  <c r="AU80" i="37"/>
  <c r="AV80" i="37"/>
  <c r="AW80" i="37"/>
  <c r="AX80" i="37"/>
  <c r="AY80" i="37"/>
  <c r="AZ80" i="37"/>
  <c r="BA80" i="37"/>
  <c r="BB80" i="37"/>
  <c r="AD81" i="37"/>
  <c r="AK81" i="37"/>
  <c r="AL81" i="37"/>
  <c r="AM81" i="37"/>
  <c r="AN81" i="37"/>
  <c r="AO81" i="37"/>
  <c r="AP81" i="37"/>
  <c r="AQ81" i="37"/>
  <c r="AR81" i="37"/>
  <c r="AT81" i="37"/>
  <c r="AU81" i="37"/>
  <c r="AV81" i="37"/>
  <c r="AW81" i="37"/>
  <c r="AX81" i="37"/>
  <c r="AY81" i="37"/>
  <c r="AZ81" i="37"/>
  <c r="BA81" i="37"/>
  <c r="BB81" i="37"/>
  <c r="AD82" i="37"/>
  <c r="AK82" i="37"/>
  <c r="AL82" i="37"/>
  <c r="AM82" i="37"/>
  <c r="AN82" i="37"/>
  <c r="AO82" i="37"/>
  <c r="AP82" i="37"/>
  <c r="AQ82" i="37"/>
  <c r="AR82" i="37"/>
  <c r="AT82" i="37"/>
  <c r="AU82" i="37"/>
  <c r="AV82" i="37"/>
  <c r="AW82" i="37"/>
  <c r="AX82" i="37"/>
  <c r="AY82" i="37"/>
  <c r="AZ82" i="37"/>
  <c r="BA82" i="37"/>
  <c r="BB82" i="37"/>
  <c r="AD83" i="37"/>
  <c r="AK83" i="37"/>
  <c r="AL83" i="37"/>
  <c r="AM83" i="37"/>
  <c r="AN83" i="37"/>
  <c r="AO83" i="37"/>
  <c r="AP83" i="37"/>
  <c r="AQ83" i="37"/>
  <c r="AR83" i="37"/>
  <c r="AT83" i="37"/>
  <c r="AU83" i="37"/>
  <c r="AV83" i="37"/>
  <c r="AW83" i="37"/>
  <c r="AX83" i="37"/>
  <c r="AY83" i="37"/>
  <c r="AZ83" i="37"/>
  <c r="BA83" i="37"/>
  <c r="BB83" i="37"/>
  <c r="AD84" i="37"/>
  <c r="AK84" i="37"/>
  <c r="AL84" i="37"/>
  <c r="AM84" i="37"/>
  <c r="AN84" i="37"/>
  <c r="AO84" i="37"/>
  <c r="AP84" i="37"/>
  <c r="AQ84" i="37"/>
  <c r="AR84" i="37"/>
  <c r="AT84" i="37"/>
  <c r="AU84" i="37"/>
  <c r="AV84" i="37"/>
  <c r="AW84" i="37"/>
  <c r="AX84" i="37"/>
  <c r="AY84" i="37"/>
  <c r="AZ84" i="37"/>
  <c r="BA84" i="37"/>
  <c r="BB84" i="37"/>
  <c r="AD85" i="37"/>
  <c r="AK85" i="37"/>
  <c r="AL85" i="37"/>
  <c r="AM85" i="37"/>
  <c r="AN85" i="37"/>
  <c r="AO85" i="37"/>
  <c r="AP85" i="37"/>
  <c r="AQ85" i="37"/>
  <c r="AR85" i="37"/>
  <c r="AT85" i="37"/>
  <c r="AU85" i="37"/>
  <c r="AV85" i="37"/>
  <c r="AW85" i="37"/>
  <c r="AX85" i="37"/>
  <c r="AY85" i="37"/>
  <c r="AZ85" i="37"/>
  <c r="BA85" i="37"/>
  <c r="BB85" i="37"/>
  <c r="AD86" i="37"/>
  <c r="AK86" i="37"/>
  <c r="AL86" i="37"/>
  <c r="AM86" i="37"/>
  <c r="AN86" i="37"/>
  <c r="AO86" i="37"/>
  <c r="AP86" i="37"/>
  <c r="AQ86" i="37"/>
  <c r="AR86" i="37"/>
  <c r="AT86" i="37"/>
  <c r="AU86" i="37"/>
  <c r="AV86" i="37"/>
  <c r="AW86" i="37"/>
  <c r="AX86" i="37"/>
  <c r="AY86" i="37"/>
  <c r="AZ86" i="37"/>
  <c r="BA86" i="37"/>
  <c r="BB86" i="37"/>
  <c r="AD87" i="37"/>
  <c r="AK87" i="37"/>
  <c r="AL87" i="37"/>
  <c r="AM87" i="37"/>
  <c r="AN87" i="37"/>
  <c r="AO87" i="37"/>
  <c r="AP87" i="37"/>
  <c r="AQ87" i="37"/>
  <c r="AR87" i="37"/>
  <c r="AT87" i="37"/>
  <c r="AU87" i="37"/>
  <c r="AV87" i="37"/>
  <c r="AW87" i="37"/>
  <c r="AX87" i="37"/>
  <c r="AY87" i="37"/>
  <c r="AZ87" i="37"/>
  <c r="BA87" i="37"/>
  <c r="BB87" i="37"/>
  <c r="AD88" i="37"/>
  <c r="AK88" i="37"/>
  <c r="AL88" i="37"/>
  <c r="AM88" i="37"/>
  <c r="AN88" i="37"/>
  <c r="AO88" i="37"/>
  <c r="AP88" i="37"/>
  <c r="AQ88" i="37"/>
  <c r="AR88" i="37"/>
  <c r="AT88" i="37"/>
  <c r="AU88" i="37"/>
  <c r="AV88" i="37"/>
  <c r="AW88" i="37"/>
  <c r="AX88" i="37"/>
  <c r="AY88" i="37"/>
  <c r="AZ88" i="37"/>
  <c r="BA88" i="37"/>
  <c r="BB88" i="37"/>
  <c r="AD89" i="37"/>
  <c r="AK89" i="37"/>
  <c r="AL89" i="37"/>
  <c r="AM89" i="37"/>
  <c r="AN89" i="37"/>
  <c r="AO89" i="37"/>
  <c r="AP89" i="37"/>
  <c r="AQ89" i="37"/>
  <c r="AR89" i="37"/>
  <c r="AT89" i="37"/>
  <c r="AU89" i="37"/>
  <c r="AV89" i="37"/>
  <c r="AW89" i="37"/>
  <c r="AX89" i="37"/>
  <c r="AY89" i="37"/>
  <c r="AZ89" i="37"/>
  <c r="BA89" i="37"/>
  <c r="BB89" i="37"/>
  <c r="AD90" i="37"/>
  <c r="AK90" i="37"/>
  <c r="AL90" i="37"/>
  <c r="AM90" i="37"/>
  <c r="AN90" i="37"/>
  <c r="AO90" i="37"/>
  <c r="AP90" i="37"/>
  <c r="AQ90" i="37"/>
  <c r="AR90" i="37"/>
  <c r="AT90" i="37"/>
  <c r="AU90" i="37"/>
  <c r="AV90" i="37"/>
  <c r="AW90" i="37"/>
  <c r="AX90" i="37"/>
  <c r="AY90" i="37"/>
  <c r="AZ90" i="37"/>
  <c r="BA90" i="37"/>
  <c r="BB90" i="37"/>
  <c r="AD91" i="37"/>
  <c r="AK91" i="37"/>
  <c r="AL91" i="37"/>
  <c r="AM91" i="37"/>
  <c r="AN91" i="37"/>
  <c r="AO91" i="37"/>
  <c r="AP91" i="37"/>
  <c r="AQ91" i="37"/>
  <c r="AR91" i="37"/>
  <c r="AT91" i="37"/>
  <c r="AU91" i="37"/>
  <c r="AV91" i="37"/>
  <c r="AW91" i="37"/>
  <c r="AX91" i="37"/>
  <c r="AY91" i="37"/>
  <c r="AZ91" i="37"/>
  <c r="BA91" i="37"/>
  <c r="BB91" i="37"/>
  <c r="AD92" i="37"/>
  <c r="AK92" i="37"/>
  <c r="AL92" i="37"/>
  <c r="AM92" i="37"/>
  <c r="AN92" i="37"/>
  <c r="AO92" i="37"/>
  <c r="AP92" i="37"/>
  <c r="AQ92" i="37"/>
  <c r="AR92" i="37"/>
  <c r="AT92" i="37"/>
  <c r="AU92" i="37"/>
  <c r="AV92" i="37"/>
  <c r="AW92" i="37"/>
  <c r="AX92" i="37"/>
  <c r="AY92" i="37"/>
  <c r="AZ92" i="37"/>
  <c r="BA92" i="37"/>
  <c r="BB92" i="37"/>
  <c r="AD93" i="37"/>
  <c r="AK93" i="37"/>
  <c r="AL93" i="37"/>
  <c r="AM93" i="37"/>
  <c r="AN93" i="37"/>
  <c r="AO93" i="37"/>
  <c r="AP93" i="37"/>
  <c r="AQ93" i="37"/>
  <c r="AR93" i="37"/>
  <c r="AT93" i="37"/>
  <c r="AU93" i="37"/>
  <c r="AV93" i="37"/>
  <c r="AW93" i="37"/>
  <c r="AX93" i="37"/>
  <c r="AY93" i="37"/>
  <c r="AZ93" i="37"/>
  <c r="BA93" i="37"/>
  <c r="BB93" i="37"/>
  <c r="AD94" i="37"/>
  <c r="AK94" i="37"/>
  <c r="AL94" i="37"/>
  <c r="AM94" i="37"/>
  <c r="AN94" i="37"/>
  <c r="AO94" i="37"/>
  <c r="AP94" i="37"/>
  <c r="AQ94" i="37"/>
  <c r="AR94" i="37"/>
  <c r="AT94" i="37"/>
  <c r="AU94" i="37"/>
  <c r="AV94" i="37"/>
  <c r="AW94" i="37"/>
  <c r="AX94" i="37"/>
  <c r="AY94" i="37"/>
  <c r="AZ94" i="37"/>
  <c r="BA94" i="37"/>
  <c r="BB94" i="37"/>
  <c r="AD95" i="37"/>
  <c r="AK95" i="37"/>
  <c r="AL95" i="37"/>
  <c r="AM95" i="37"/>
  <c r="AN95" i="37"/>
  <c r="AO95" i="37"/>
  <c r="AP95" i="37"/>
  <c r="AQ95" i="37"/>
  <c r="AR95" i="37"/>
  <c r="AT95" i="37"/>
  <c r="AU95" i="37"/>
  <c r="AV95" i="37"/>
  <c r="AW95" i="37"/>
  <c r="AX95" i="37"/>
  <c r="AY95" i="37"/>
  <c r="AZ95" i="37"/>
  <c r="BA95" i="37"/>
  <c r="BB95" i="37"/>
  <c r="AD96" i="37"/>
  <c r="AK96" i="37"/>
  <c r="AL96" i="37"/>
  <c r="AM96" i="37"/>
  <c r="AN96" i="37"/>
  <c r="AO96" i="37"/>
  <c r="AP96" i="37"/>
  <c r="AQ96" i="37"/>
  <c r="AR96" i="37"/>
  <c r="AT96" i="37"/>
  <c r="AU96" i="37"/>
  <c r="AV96" i="37"/>
  <c r="AW96" i="37"/>
  <c r="AX96" i="37"/>
  <c r="AY96" i="37"/>
  <c r="AZ96" i="37"/>
  <c r="BA96" i="37"/>
  <c r="BB96" i="37"/>
  <c r="AD97" i="37"/>
  <c r="AK97" i="37"/>
  <c r="AL97" i="37"/>
  <c r="AM97" i="37"/>
  <c r="AN97" i="37"/>
  <c r="AO97" i="37"/>
  <c r="AP97" i="37"/>
  <c r="AQ97" i="37"/>
  <c r="AR97" i="37"/>
  <c r="AT97" i="37"/>
  <c r="AU97" i="37"/>
  <c r="AV97" i="37"/>
  <c r="AW97" i="37"/>
  <c r="AX97" i="37"/>
  <c r="AY97" i="37"/>
  <c r="AZ97" i="37"/>
  <c r="BA97" i="37"/>
  <c r="BB97" i="37"/>
  <c r="AD98" i="37"/>
  <c r="AK98" i="37"/>
  <c r="AL98" i="37"/>
  <c r="AM98" i="37"/>
  <c r="AN98" i="37"/>
  <c r="AO98" i="37"/>
  <c r="AP98" i="37"/>
  <c r="AQ98" i="37"/>
  <c r="AR98" i="37"/>
  <c r="AT98" i="37"/>
  <c r="AU98" i="37"/>
  <c r="AV98" i="37"/>
  <c r="AW98" i="37"/>
  <c r="AX98" i="37"/>
  <c r="AY98" i="37"/>
  <c r="AZ98" i="37"/>
  <c r="BA98" i="37"/>
  <c r="BB98" i="37"/>
  <c r="AD99" i="37"/>
  <c r="AK99" i="37"/>
  <c r="AL99" i="37"/>
  <c r="AM99" i="37"/>
  <c r="AN99" i="37"/>
  <c r="AO99" i="37"/>
  <c r="AP99" i="37"/>
  <c r="AQ99" i="37"/>
  <c r="AR99" i="37"/>
  <c r="AT99" i="37"/>
  <c r="AU99" i="37"/>
  <c r="AV99" i="37"/>
  <c r="AW99" i="37"/>
  <c r="AX99" i="37"/>
  <c r="AY99" i="37"/>
  <c r="AZ99" i="37"/>
  <c r="BA99" i="37"/>
  <c r="BB99" i="37"/>
  <c r="AD100" i="37"/>
  <c r="AK100" i="37"/>
  <c r="AL100" i="37"/>
  <c r="AM100" i="37"/>
  <c r="AN100" i="37"/>
  <c r="AO100" i="37"/>
  <c r="AP100" i="37"/>
  <c r="AQ100" i="37"/>
  <c r="AR100" i="37"/>
  <c r="AT100" i="37"/>
  <c r="AU100" i="37"/>
  <c r="AV100" i="37"/>
  <c r="AW100" i="37"/>
  <c r="AX100" i="37"/>
  <c r="AY100" i="37"/>
  <c r="AZ100" i="37"/>
  <c r="BA100" i="37"/>
  <c r="BB100" i="37"/>
  <c r="AD101" i="37"/>
  <c r="AK101" i="37"/>
  <c r="AL101" i="37"/>
  <c r="AM101" i="37"/>
  <c r="AN101" i="37"/>
  <c r="AO101" i="37"/>
  <c r="AP101" i="37"/>
  <c r="AQ101" i="37"/>
  <c r="AR101" i="37"/>
  <c r="AT101" i="37"/>
  <c r="AU101" i="37"/>
  <c r="AV101" i="37"/>
  <c r="AW101" i="37"/>
  <c r="AX101" i="37"/>
  <c r="AY101" i="37"/>
  <c r="AZ101" i="37"/>
  <c r="BA101" i="37"/>
  <c r="BB101" i="37"/>
  <c r="AD102" i="37"/>
  <c r="AK102" i="37"/>
  <c r="AL102" i="37"/>
  <c r="AM102" i="37"/>
  <c r="AN102" i="37"/>
  <c r="AO102" i="37"/>
  <c r="AP102" i="37"/>
  <c r="AQ102" i="37"/>
  <c r="AR102" i="37"/>
  <c r="AT102" i="37"/>
  <c r="AU102" i="37"/>
  <c r="AV102" i="37"/>
  <c r="AW102" i="37"/>
  <c r="AX102" i="37"/>
  <c r="AY102" i="37"/>
  <c r="AZ102" i="37"/>
  <c r="BA102" i="37"/>
  <c r="BB102" i="37"/>
  <c r="AD103" i="37"/>
  <c r="AK103" i="37"/>
  <c r="AL103" i="37"/>
  <c r="AM103" i="37"/>
  <c r="AN103" i="37"/>
  <c r="AO103" i="37"/>
  <c r="AP103" i="37"/>
  <c r="AQ103" i="37"/>
  <c r="AR103" i="37"/>
  <c r="AT103" i="37"/>
  <c r="AU103" i="37"/>
  <c r="AV103" i="37"/>
  <c r="AW103" i="37"/>
  <c r="AX103" i="37"/>
  <c r="AY103" i="37"/>
  <c r="AZ103" i="37"/>
  <c r="BA103" i="37"/>
  <c r="BB103" i="37"/>
  <c r="AD104" i="37"/>
  <c r="AK104" i="37"/>
  <c r="AL104" i="37"/>
  <c r="AM104" i="37"/>
  <c r="AN104" i="37"/>
  <c r="AO104" i="37"/>
  <c r="AP104" i="37"/>
  <c r="AQ104" i="37"/>
  <c r="AR104" i="37"/>
  <c r="AT104" i="37"/>
  <c r="AU104" i="37"/>
  <c r="AV104" i="37"/>
  <c r="AW104" i="37"/>
  <c r="AX104" i="37"/>
  <c r="AY104" i="37"/>
  <c r="AZ104" i="37"/>
  <c r="BA104" i="37"/>
  <c r="BB104" i="37"/>
  <c r="AD105" i="37"/>
  <c r="AK105" i="37"/>
  <c r="AL105" i="37"/>
  <c r="AM105" i="37"/>
  <c r="AN105" i="37"/>
  <c r="AO105" i="37"/>
  <c r="AP105" i="37"/>
  <c r="AQ105" i="37"/>
  <c r="AR105" i="37"/>
  <c r="AT105" i="37"/>
  <c r="AU105" i="37"/>
  <c r="AV105" i="37"/>
  <c r="AW105" i="37"/>
  <c r="AX105" i="37"/>
  <c r="AY105" i="37"/>
  <c r="AZ105" i="37"/>
  <c r="BA105" i="37"/>
  <c r="BB105" i="37"/>
  <c r="AD106" i="37"/>
  <c r="AK106" i="37"/>
  <c r="AL106" i="37"/>
  <c r="AM106" i="37"/>
  <c r="AN106" i="37"/>
  <c r="AO106" i="37"/>
  <c r="AP106" i="37"/>
  <c r="AQ106" i="37"/>
  <c r="AR106" i="37"/>
  <c r="AT106" i="37"/>
  <c r="AU106" i="37"/>
  <c r="AV106" i="37"/>
  <c r="AW106" i="37"/>
  <c r="AX106" i="37"/>
  <c r="AY106" i="37"/>
  <c r="AZ106" i="37"/>
  <c r="BA106" i="37"/>
  <c r="BB106" i="37"/>
  <c r="AD107" i="37"/>
  <c r="AK107" i="37"/>
  <c r="AL107" i="37"/>
  <c r="AM107" i="37"/>
  <c r="AN107" i="37"/>
  <c r="AO107" i="37"/>
  <c r="AP107" i="37"/>
  <c r="AQ107" i="37"/>
  <c r="AR107" i="37"/>
  <c r="AT107" i="37"/>
  <c r="AU107" i="37"/>
  <c r="AV107" i="37"/>
  <c r="AW107" i="37"/>
  <c r="AX107" i="37"/>
  <c r="AY107" i="37"/>
  <c r="AZ107" i="37"/>
  <c r="BA107" i="37"/>
  <c r="BB107" i="37"/>
  <c r="AD108" i="37"/>
  <c r="AK108" i="37"/>
  <c r="AL108" i="37"/>
  <c r="AM108" i="37"/>
  <c r="AN108" i="37"/>
  <c r="AO108" i="37"/>
  <c r="AP108" i="37"/>
  <c r="AQ108" i="37"/>
  <c r="AR108" i="37"/>
  <c r="AT108" i="37"/>
  <c r="AU108" i="37"/>
  <c r="AV108" i="37"/>
  <c r="AW108" i="37"/>
  <c r="AX108" i="37"/>
  <c r="AY108" i="37"/>
  <c r="AZ108" i="37"/>
  <c r="BA108" i="37"/>
  <c r="BB108" i="37"/>
  <c r="AD109" i="37"/>
  <c r="AK109" i="37"/>
  <c r="AL109" i="37"/>
  <c r="AM109" i="37"/>
  <c r="AN109" i="37"/>
  <c r="AO109" i="37"/>
  <c r="AP109" i="37"/>
  <c r="AQ109" i="37"/>
  <c r="AR109" i="37"/>
  <c r="AT109" i="37"/>
  <c r="AU109" i="37"/>
  <c r="AV109" i="37"/>
  <c r="AW109" i="37"/>
  <c r="AX109" i="37"/>
  <c r="AY109" i="37"/>
  <c r="AZ109" i="37"/>
  <c r="BA109" i="37"/>
  <c r="BB109" i="37"/>
  <c r="AD110" i="37"/>
  <c r="AK110" i="37"/>
  <c r="AL110" i="37"/>
  <c r="AM110" i="37"/>
  <c r="AN110" i="37"/>
  <c r="AO110" i="37"/>
  <c r="AP110" i="37"/>
  <c r="AQ110" i="37"/>
  <c r="AR110" i="37"/>
  <c r="AT110" i="37"/>
  <c r="AU110" i="37"/>
  <c r="AV110" i="37"/>
  <c r="AW110" i="37"/>
  <c r="AX110" i="37"/>
  <c r="AY110" i="37"/>
  <c r="AZ110" i="37"/>
  <c r="BA110" i="37"/>
  <c r="BB110" i="37"/>
  <c r="AD111" i="37"/>
  <c r="AK111" i="37"/>
  <c r="AL111" i="37"/>
  <c r="AM111" i="37"/>
  <c r="AN111" i="37"/>
  <c r="AO111" i="37"/>
  <c r="AP111" i="37"/>
  <c r="AQ111" i="37"/>
  <c r="AR111" i="37"/>
  <c r="AT111" i="37"/>
  <c r="AU111" i="37"/>
  <c r="AV111" i="37"/>
  <c r="AW111" i="37"/>
  <c r="AX111" i="37"/>
  <c r="AY111" i="37"/>
  <c r="AZ111" i="37"/>
  <c r="BA111" i="37"/>
  <c r="BB111" i="37"/>
  <c r="AD112" i="37"/>
  <c r="AK112" i="37"/>
  <c r="AL112" i="37"/>
  <c r="AM112" i="37"/>
  <c r="AN112" i="37"/>
  <c r="AO112" i="37"/>
  <c r="AP112" i="37"/>
  <c r="AQ112" i="37"/>
  <c r="AR112" i="37"/>
  <c r="AT112" i="37"/>
  <c r="AU112" i="37"/>
  <c r="AV112" i="37"/>
  <c r="AW112" i="37"/>
  <c r="AX112" i="37"/>
  <c r="AY112" i="37"/>
  <c r="AZ112" i="37"/>
  <c r="BA112" i="37"/>
  <c r="BB112" i="37"/>
  <c r="AD113" i="37"/>
  <c r="AK113" i="37"/>
  <c r="AL113" i="37"/>
  <c r="AM113" i="37"/>
  <c r="AN113" i="37"/>
  <c r="AO113" i="37"/>
  <c r="AP113" i="37"/>
  <c r="AQ113" i="37"/>
  <c r="AR113" i="37"/>
  <c r="AT113" i="37"/>
  <c r="AU113" i="37"/>
  <c r="AV113" i="37"/>
  <c r="AW113" i="37"/>
  <c r="AX113" i="37"/>
  <c r="AY113" i="37"/>
  <c r="AZ113" i="37"/>
  <c r="BA113" i="37"/>
  <c r="BB113" i="37"/>
  <c r="AD114" i="37"/>
  <c r="AK114" i="37"/>
  <c r="AL114" i="37"/>
  <c r="AM114" i="37"/>
  <c r="AN114" i="37"/>
  <c r="AO114" i="37"/>
  <c r="AP114" i="37"/>
  <c r="AQ114" i="37"/>
  <c r="AR114" i="37"/>
  <c r="AT114" i="37"/>
  <c r="AU114" i="37"/>
  <c r="AV114" i="37"/>
  <c r="AW114" i="37"/>
  <c r="AX114" i="37"/>
  <c r="AY114" i="37"/>
  <c r="AZ114" i="37"/>
  <c r="BA114" i="37"/>
  <c r="BB114" i="37"/>
  <c r="AD115" i="37"/>
  <c r="AK115" i="37"/>
  <c r="AL115" i="37"/>
  <c r="AM115" i="37"/>
  <c r="AN115" i="37"/>
  <c r="AO115" i="37"/>
  <c r="AP115" i="37"/>
  <c r="AQ115" i="37"/>
  <c r="AR115" i="37"/>
  <c r="AT115" i="37"/>
  <c r="AU115" i="37"/>
  <c r="AV115" i="37"/>
  <c r="AW115" i="37"/>
  <c r="AX115" i="37"/>
  <c r="AY115" i="37"/>
  <c r="AZ115" i="37"/>
  <c r="BA115" i="37"/>
  <c r="BB115" i="37"/>
  <c r="AD116" i="37"/>
  <c r="AK116" i="37"/>
  <c r="AL116" i="37"/>
  <c r="AM116" i="37"/>
  <c r="AN116" i="37"/>
  <c r="AO116" i="37"/>
  <c r="AP116" i="37"/>
  <c r="AQ116" i="37"/>
  <c r="AR116" i="37"/>
  <c r="AT116" i="37"/>
  <c r="AU116" i="37"/>
  <c r="AV116" i="37"/>
  <c r="AW116" i="37"/>
  <c r="AX116" i="37"/>
  <c r="AY116" i="37"/>
  <c r="AZ116" i="37"/>
  <c r="BA116" i="37"/>
  <c r="BB116" i="37"/>
  <c r="AD117" i="37"/>
  <c r="AK117" i="37"/>
  <c r="AL117" i="37"/>
  <c r="AM117" i="37"/>
  <c r="AN117" i="37"/>
  <c r="AO117" i="37"/>
  <c r="AP117" i="37"/>
  <c r="AQ117" i="37"/>
  <c r="AR117" i="37"/>
  <c r="AT117" i="37"/>
  <c r="AU117" i="37"/>
  <c r="AV117" i="37"/>
  <c r="AW117" i="37"/>
  <c r="AX117" i="37"/>
  <c r="AY117" i="37"/>
  <c r="AZ117" i="37"/>
  <c r="BA117" i="37"/>
  <c r="BB117" i="37"/>
  <c r="AD118" i="37"/>
  <c r="AK118" i="37"/>
  <c r="AL118" i="37"/>
  <c r="AM118" i="37"/>
  <c r="AN118" i="37"/>
  <c r="AO118" i="37"/>
  <c r="AP118" i="37"/>
  <c r="AQ118" i="37"/>
  <c r="AR118" i="37"/>
  <c r="AT118" i="37"/>
  <c r="AU118" i="37"/>
  <c r="AV118" i="37"/>
  <c r="AW118" i="37"/>
  <c r="AX118" i="37"/>
  <c r="AY118" i="37"/>
  <c r="AZ118" i="37"/>
  <c r="BA118" i="37"/>
  <c r="BB118" i="37"/>
  <c r="AD119" i="37"/>
  <c r="AK119" i="37"/>
  <c r="AL119" i="37"/>
  <c r="AM119" i="37"/>
  <c r="AN119" i="37"/>
  <c r="AO119" i="37"/>
  <c r="AP119" i="37"/>
  <c r="AQ119" i="37"/>
  <c r="AR119" i="37"/>
  <c r="AT119" i="37"/>
  <c r="AU119" i="37"/>
  <c r="AV119" i="37"/>
  <c r="AW119" i="37"/>
  <c r="AX119" i="37"/>
  <c r="AY119" i="37"/>
  <c r="AZ119" i="37"/>
  <c r="BA119" i="37"/>
  <c r="BB119" i="37"/>
  <c r="AD120" i="37"/>
  <c r="AK120" i="37"/>
  <c r="AL120" i="37"/>
  <c r="AM120" i="37"/>
  <c r="AN120" i="37"/>
  <c r="AO120" i="37"/>
  <c r="AP120" i="37"/>
  <c r="AQ120" i="37"/>
  <c r="AR120" i="37"/>
  <c r="AT120" i="37"/>
  <c r="AU120" i="37"/>
  <c r="AV120" i="37"/>
  <c r="AW120" i="37"/>
  <c r="AX120" i="37"/>
  <c r="AY120" i="37"/>
  <c r="AZ120" i="37"/>
  <c r="BA120" i="37"/>
  <c r="BB120" i="37"/>
  <c r="AD121" i="37"/>
  <c r="AK121" i="37"/>
  <c r="AL121" i="37"/>
  <c r="AM121" i="37"/>
  <c r="AN121" i="37"/>
  <c r="AO121" i="37"/>
  <c r="AP121" i="37"/>
  <c r="AQ121" i="37"/>
  <c r="AR121" i="37"/>
  <c r="AT121" i="37"/>
  <c r="AU121" i="37"/>
  <c r="AV121" i="37"/>
  <c r="AW121" i="37"/>
  <c r="AX121" i="37"/>
  <c r="AY121" i="37"/>
  <c r="AZ121" i="37"/>
  <c r="BA121" i="37"/>
  <c r="BB121" i="37"/>
  <c r="AD122" i="37"/>
  <c r="AK122" i="37"/>
  <c r="AL122" i="37"/>
  <c r="AM122" i="37"/>
  <c r="AN122" i="37"/>
  <c r="AO122" i="37"/>
  <c r="AP122" i="37"/>
  <c r="AQ122" i="37"/>
  <c r="AR122" i="37"/>
  <c r="AT122" i="37"/>
  <c r="AU122" i="37"/>
  <c r="AV122" i="37"/>
  <c r="AW122" i="37"/>
  <c r="AX122" i="37"/>
  <c r="AY122" i="37"/>
  <c r="AZ122" i="37"/>
  <c r="BA122" i="37"/>
  <c r="BB122" i="37"/>
  <c r="AD123" i="37"/>
  <c r="AK123" i="37"/>
  <c r="AL123" i="37"/>
  <c r="AM123" i="37"/>
  <c r="AN123" i="37"/>
  <c r="AO123" i="37"/>
  <c r="AP123" i="37"/>
  <c r="AQ123" i="37"/>
  <c r="AR123" i="37"/>
  <c r="AT123" i="37"/>
  <c r="AU123" i="37"/>
  <c r="AV123" i="37"/>
  <c r="AW123" i="37"/>
  <c r="AX123" i="37"/>
  <c r="AY123" i="37"/>
  <c r="AZ123" i="37"/>
  <c r="BA123" i="37"/>
  <c r="BB123" i="37"/>
  <c r="AD124" i="37"/>
  <c r="AK124" i="37"/>
  <c r="AL124" i="37"/>
  <c r="AM124" i="37"/>
  <c r="AN124" i="37"/>
  <c r="AO124" i="37"/>
  <c r="AP124" i="37"/>
  <c r="AQ124" i="37"/>
  <c r="AR124" i="37"/>
  <c r="AT124" i="37"/>
  <c r="AU124" i="37"/>
  <c r="AV124" i="37"/>
  <c r="AW124" i="37"/>
  <c r="AX124" i="37"/>
  <c r="AY124" i="37"/>
  <c r="AZ124" i="37"/>
  <c r="BA124" i="37"/>
  <c r="BB124" i="37"/>
  <c r="AD125" i="37"/>
  <c r="AK125" i="37"/>
  <c r="AL125" i="37"/>
  <c r="AM125" i="37"/>
  <c r="AN125" i="37"/>
  <c r="AO125" i="37"/>
  <c r="AP125" i="37"/>
  <c r="AQ125" i="37"/>
  <c r="AR125" i="37"/>
  <c r="AT125" i="37"/>
  <c r="AU125" i="37"/>
  <c r="AV125" i="37"/>
  <c r="AW125" i="37"/>
  <c r="AX125" i="37"/>
  <c r="AY125" i="37"/>
  <c r="AZ125" i="37"/>
  <c r="BA125" i="37"/>
  <c r="BB125" i="37"/>
  <c r="AD126" i="37"/>
  <c r="AK126" i="37"/>
  <c r="AL126" i="37"/>
  <c r="AM126" i="37"/>
  <c r="AN126" i="37"/>
  <c r="AO126" i="37"/>
  <c r="AP126" i="37"/>
  <c r="AQ126" i="37"/>
  <c r="AR126" i="37"/>
  <c r="AT126" i="37"/>
  <c r="AU126" i="37"/>
  <c r="AV126" i="37"/>
  <c r="AW126" i="37"/>
  <c r="AX126" i="37"/>
  <c r="AY126" i="37"/>
  <c r="AZ126" i="37"/>
  <c r="BA126" i="37"/>
  <c r="BB126" i="37"/>
  <c r="AD127" i="37"/>
  <c r="AK127" i="37"/>
  <c r="AL127" i="37"/>
  <c r="AM127" i="37"/>
  <c r="AN127" i="37"/>
  <c r="AO127" i="37"/>
  <c r="AP127" i="37"/>
  <c r="AQ127" i="37"/>
  <c r="AR127" i="37"/>
  <c r="AT127" i="37"/>
  <c r="AU127" i="37"/>
  <c r="AV127" i="37"/>
  <c r="AW127" i="37"/>
  <c r="AX127" i="37"/>
  <c r="AY127" i="37"/>
  <c r="AZ127" i="37"/>
  <c r="BA127" i="37"/>
  <c r="BB127" i="37"/>
  <c r="AD128" i="37"/>
  <c r="AK128" i="37"/>
  <c r="AL128" i="37"/>
  <c r="AM128" i="37"/>
  <c r="AN128" i="37"/>
  <c r="AO128" i="37"/>
  <c r="AP128" i="37"/>
  <c r="AQ128" i="37"/>
  <c r="AR128" i="37"/>
  <c r="AT128" i="37"/>
  <c r="AU128" i="37"/>
  <c r="AV128" i="37"/>
  <c r="AW128" i="37"/>
  <c r="AX128" i="37"/>
  <c r="AY128" i="37"/>
  <c r="AZ128" i="37"/>
  <c r="BA128" i="37"/>
  <c r="BB128" i="37"/>
  <c r="AD129" i="37"/>
  <c r="AK129" i="37"/>
  <c r="AL129" i="37"/>
  <c r="AM129" i="37"/>
  <c r="AN129" i="37"/>
  <c r="AO129" i="37"/>
  <c r="AP129" i="37"/>
  <c r="AQ129" i="37"/>
  <c r="AR129" i="37"/>
  <c r="AT129" i="37"/>
  <c r="AU129" i="37"/>
  <c r="AV129" i="37"/>
  <c r="AW129" i="37"/>
  <c r="AX129" i="37"/>
  <c r="AY129" i="37"/>
  <c r="AZ129" i="37"/>
  <c r="BA129" i="37"/>
  <c r="BB129" i="37"/>
  <c r="AD130" i="37"/>
  <c r="AK130" i="37"/>
  <c r="AL130" i="37"/>
  <c r="AM130" i="37"/>
  <c r="AN130" i="37"/>
  <c r="AO130" i="37"/>
  <c r="AP130" i="37"/>
  <c r="AQ130" i="37"/>
  <c r="AR130" i="37"/>
  <c r="AT130" i="37"/>
  <c r="AU130" i="37"/>
  <c r="AV130" i="37"/>
  <c r="AW130" i="37"/>
  <c r="AX130" i="37"/>
  <c r="AY130" i="37"/>
  <c r="AZ130" i="37"/>
  <c r="BA130" i="37"/>
  <c r="BB130" i="37"/>
  <c r="AD131" i="37"/>
  <c r="AK131" i="37"/>
  <c r="AL131" i="37"/>
  <c r="AM131" i="37"/>
  <c r="AN131" i="37"/>
  <c r="AO131" i="37"/>
  <c r="AP131" i="37"/>
  <c r="AQ131" i="37"/>
  <c r="AR131" i="37"/>
  <c r="AT131" i="37"/>
  <c r="AU131" i="37"/>
  <c r="AV131" i="37"/>
  <c r="AW131" i="37"/>
  <c r="AX131" i="37"/>
  <c r="AY131" i="37"/>
  <c r="AZ131" i="37"/>
  <c r="BA131" i="37"/>
  <c r="BB131" i="37"/>
  <c r="AD132" i="37"/>
  <c r="AK132" i="37"/>
  <c r="AL132" i="37"/>
  <c r="AM132" i="37"/>
  <c r="AN132" i="37"/>
  <c r="AO132" i="37"/>
  <c r="AP132" i="37"/>
  <c r="AQ132" i="37"/>
  <c r="AR132" i="37"/>
  <c r="AT132" i="37"/>
  <c r="AU132" i="37"/>
  <c r="AV132" i="37"/>
  <c r="AW132" i="37"/>
  <c r="AX132" i="37"/>
  <c r="AY132" i="37"/>
  <c r="AZ132" i="37"/>
  <c r="BA132" i="37"/>
  <c r="BB132" i="37"/>
  <c r="AD133" i="37"/>
  <c r="AK133" i="37"/>
  <c r="AL133" i="37"/>
  <c r="AM133" i="37"/>
  <c r="AN133" i="37"/>
  <c r="AO133" i="37"/>
  <c r="AP133" i="37"/>
  <c r="AQ133" i="37"/>
  <c r="AR133" i="37"/>
  <c r="AT133" i="37"/>
  <c r="AU133" i="37"/>
  <c r="AV133" i="37"/>
  <c r="AW133" i="37"/>
  <c r="AX133" i="37"/>
  <c r="AY133" i="37"/>
  <c r="AZ133" i="37"/>
  <c r="BA133" i="37"/>
  <c r="BB133" i="37"/>
  <c r="AD134" i="37"/>
  <c r="AK134" i="37"/>
  <c r="AL134" i="37"/>
  <c r="AM134" i="37"/>
  <c r="AN134" i="37"/>
  <c r="AO134" i="37"/>
  <c r="AP134" i="37"/>
  <c r="AQ134" i="37"/>
  <c r="AR134" i="37"/>
  <c r="AT134" i="37"/>
  <c r="AU134" i="37"/>
  <c r="AV134" i="37"/>
  <c r="AW134" i="37"/>
  <c r="AX134" i="37"/>
  <c r="AY134" i="37"/>
  <c r="AZ134" i="37"/>
  <c r="BA134" i="37"/>
  <c r="BB134" i="37"/>
  <c r="AD135" i="37"/>
  <c r="AK135" i="37"/>
  <c r="AL135" i="37"/>
  <c r="AM135" i="37"/>
  <c r="AN135" i="37"/>
  <c r="AO135" i="37"/>
  <c r="AP135" i="37"/>
  <c r="AQ135" i="37"/>
  <c r="AR135" i="37"/>
  <c r="AT135" i="37"/>
  <c r="AU135" i="37"/>
  <c r="AV135" i="37"/>
  <c r="AW135" i="37"/>
  <c r="AX135" i="37"/>
  <c r="AY135" i="37"/>
  <c r="AZ135" i="37"/>
  <c r="BA135" i="37"/>
  <c r="BB135" i="37"/>
  <c r="AD136" i="37"/>
  <c r="AK136" i="37"/>
  <c r="AL136" i="37"/>
  <c r="AM136" i="37"/>
  <c r="AN136" i="37"/>
  <c r="AO136" i="37"/>
  <c r="AP136" i="37"/>
  <c r="AQ136" i="37"/>
  <c r="AR136" i="37"/>
  <c r="AT136" i="37"/>
  <c r="AU136" i="37"/>
  <c r="AV136" i="37"/>
  <c r="AW136" i="37"/>
  <c r="AX136" i="37"/>
  <c r="AY136" i="37"/>
  <c r="AZ136" i="37"/>
  <c r="BA136" i="37"/>
  <c r="BB136" i="37"/>
  <c r="AD137" i="37"/>
  <c r="AK137" i="37"/>
  <c r="AL137" i="37"/>
  <c r="AM137" i="37"/>
  <c r="AN137" i="37"/>
  <c r="AO137" i="37"/>
  <c r="AP137" i="37"/>
  <c r="AQ137" i="37"/>
  <c r="AR137" i="37"/>
  <c r="AT137" i="37"/>
  <c r="AU137" i="37"/>
  <c r="AV137" i="37"/>
  <c r="AW137" i="37"/>
  <c r="AX137" i="37"/>
  <c r="AY137" i="37"/>
  <c r="AZ137" i="37"/>
  <c r="BA137" i="37"/>
  <c r="BB137" i="37"/>
  <c r="AD138" i="37"/>
  <c r="AK138" i="37"/>
  <c r="AL138" i="37"/>
  <c r="AM138" i="37"/>
  <c r="AN138" i="37"/>
  <c r="AO138" i="37"/>
  <c r="AP138" i="37"/>
  <c r="AQ138" i="37"/>
  <c r="AR138" i="37"/>
  <c r="AT138" i="37"/>
  <c r="AU138" i="37"/>
  <c r="AV138" i="37"/>
  <c r="AW138" i="37"/>
  <c r="AX138" i="37"/>
  <c r="AY138" i="37"/>
  <c r="AZ138" i="37"/>
  <c r="BA138" i="37"/>
  <c r="BB138" i="37"/>
  <c r="AD139" i="37"/>
  <c r="AK139" i="37"/>
  <c r="AL139" i="37"/>
  <c r="AM139" i="37"/>
  <c r="AN139" i="37"/>
  <c r="AO139" i="37"/>
  <c r="AP139" i="37"/>
  <c r="AQ139" i="37"/>
  <c r="AR139" i="37"/>
  <c r="AT139" i="37"/>
  <c r="AU139" i="37"/>
  <c r="AV139" i="37"/>
  <c r="AW139" i="37"/>
  <c r="AX139" i="37"/>
  <c r="AY139" i="37"/>
  <c r="AZ139" i="37"/>
  <c r="BA139" i="37"/>
  <c r="BB139" i="37"/>
  <c r="AD140" i="37"/>
  <c r="AK140" i="37"/>
  <c r="AL140" i="37"/>
  <c r="AM140" i="37"/>
  <c r="AN140" i="37"/>
  <c r="AO140" i="37"/>
  <c r="AP140" i="37"/>
  <c r="AQ140" i="37"/>
  <c r="AR140" i="37"/>
  <c r="AT140" i="37"/>
  <c r="AU140" i="37"/>
  <c r="AV140" i="37"/>
  <c r="AW140" i="37"/>
  <c r="AX140" i="37"/>
  <c r="AY140" i="37"/>
  <c r="AZ140" i="37"/>
  <c r="BA140" i="37"/>
  <c r="BB140" i="37"/>
  <c r="AD141" i="37"/>
  <c r="AK141" i="37"/>
  <c r="AL141" i="37"/>
  <c r="AM141" i="37"/>
  <c r="AN141" i="37"/>
  <c r="AO141" i="37"/>
  <c r="AP141" i="37"/>
  <c r="AQ141" i="37"/>
  <c r="AR141" i="37"/>
  <c r="AT141" i="37"/>
  <c r="AU141" i="37"/>
  <c r="AV141" i="37"/>
  <c r="AW141" i="37"/>
  <c r="AX141" i="37"/>
  <c r="AY141" i="37"/>
  <c r="AZ141" i="37"/>
  <c r="BA141" i="37"/>
  <c r="BB141" i="37"/>
  <c r="AD142" i="37"/>
  <c r="AK142" i="37"/>
  <c r="AL142" i="37"/>
  <c r="AM142" i="37"/>
  <c r="AN142" i="37"/>
  <c r="AO142" i="37"/>
  <c r="AP142" i="37"/>
  <c r="AQ142" i="37"/>
  <c r="AR142" i="37"/>
  <c r="AT142" i="37"/>
  <c r="AU142" i="37"/>
  <c r="AV142" i="37"/>
  <c r="AW142" i="37"/>
  <c r="AX142" i="37"/>
  <c r="AY142" i="37"/>
  <c r="AZ142" i="37"/>
  <c r="BA142" i="37"/>
  <c r="BB142" i="37"/>
  <c r="AD143" i="37"/>
  <c r="AK143" i="37"/>
  <c r="AL143" i="37"/>
  <c r="AM143" i="37"/>
  <c r="AN143" i="37"/>
  <c r="AO143" i="37"/>
  <c r="AP143" i="37"/>
  <c r="AQ143" i="37"/>
  <c r="AR143" i="37"/>
  <c r="AT143" i="37"/>
  <c r="AU143" i="37"/>
  <c r="AV143" i="37"/>
  <c r="AW143" i="37"/>
  <c r="AX143" i="37"/>
  <c r="AY143" i="37"/>
  <c r="AZ143" i="37"/>
  <c r="BA143" i="37"/>
  <c r="BB143" i="37"/>
  <c r="AD144" i="37"/>
  <c r="AK144" i="37"/>
  <c r="AL144" i="37"/>
  <c r="AM144" i="37"/>
  <c r="AN144" i="37"/>
  <c r="AO144" i="37"/>
  <c r="AP144" i="37"/>
  <c r="AQ144" i="37"/>
  <c r="AR144" i="37"/>
  <c r="AT144" i="37"/>
  <c r="AU144" i="37"/>
  <c r="AV144" i="37"/>
  <c r="AW144" i="37"/>
  <c r="AX144" i="37"/>
  <c r="AY144" i="37"/>
  <c r="AZ144" i="37"/>
  <c r="BA144" i="37"/>
  <c r="BB144" i="37"/>
  <c r="AD145" i="37"/>
  <c r="AK145" i="37"/>
  <c r="AL145" i="37"/>
  <c r="AM145" i="37"/>
  <c r="AN145" i="37"/>
  <c r="AO145" i="37"/>
  <c r="AP145" i="37"/>
  <c r="AQ145" i="37"/>
  <c r="AR145" i="37"/>
  <c r="AT145" i="37"/>
  <c r="AU145" i="37"/>
  <c r="AV145" i="37"/>
  <c r="AW145" i="37"/>
  <c r="AX145" i="37"/>
  <c r="AY145" i="37"/>
  <c r="AZ145" i="37"/>
  <c r="BA145" i="37"/>
  <c r="BB145" i="37"/>
  <c r="AD146" i="37"/>
  <c r="AK146" i="37"/>
  <c r="AL146" i="37"/>
  <c r="AM146" i="37"/>
  <c r="AN146" i="37"/>
  <c r="AO146" i="37"/>
  <c r="AP146" i="37"/>
  <c r="AQ146" i="37"/>
  <c r="AR146" i="37"/>
  <c r="AT146" i="37"/>
  <c r="AU146" i="37"/>
  <c r="AV146" i="37"/>
  <c r="AW146" i="37"/>
  <c r="AX146" i="37"/>
  <c r="AY146" i="37"/>
  <c r="AZ146" i="37"/>
  <c r="BA146" i="37"/>
  <c r="BB146" i="37"/>
  <c r="AD147" i="37"/>
  <c r="AK147" i="37"/>
  <c r="AL147" i="37"/>
  <c r="AM147" i="37"/>
  <c r="AN147" i="37"/>
  <c r="AO147" i="37"/>
  <c r="AP147" i="37"/>
  <c r="AQ147" i="37"/>
  <c r="AR147" i="37"/>
  <c r="AT147" i="37"/>
  <c r="AU147" i="37"/>
  <c r="AV147" i="37"/>
  <c r="AW147" i="37"/>
  <c r="AX147" i="37"/>
  <c r="AY147" i="37"/>
  <c r="AZ147" i="37"/>
  <c r="BA147" i="37"/>
  <c r="BB147" i="37"/>
  <c r="AD148" i="37"/>
  <c r="AK148" i="37"/>
  <c r="AL148" i="37"/>
  <c r="AM148" i="37"/>
  <c r="AN148" i="37"/>
  <c r="AO148" i="37"/>
  <c r="AP148" i="37"/>
  <c r="AQ148" i="37"/>
  <c r="AR148" i="37"/>
  <c r="AT148" i="37"/>
  <c r="AU148" i="37"/>
  <c r="AV148" i="37"/>
  <c r="AW148" i="37"/>
  <c r="AX148" i="37"/>
  <c r="AY148" i="37"/>
  <c r="AZ148" i="37"/>
  <c r="BA148" i="37"/>
  <c r="BB148" i="37"/>
  <c r="AD149" i="37"/>
  <c r="AK149" i="37"/>
  <c r="AL149" i="37"/>
  <c r="AM149" i="37"/>
  <c r="AN149" i="37"/>
  <c r="AO149" i="37"/>
  <c r="AP149" i="37"/>
  <c r="AQ149" i="37"/>
  <c r="AR149" i="37"/>
  <c r="AT149" i="37"/>
  <c r="AU149" i="37"/>
  <c r="AV149" i="37"/>
  <c r="AW149" i="37"/>
  <c r="AX149" i="37"/>
  <c r="AY149" i="37"/>
  <c r="AZ149" i="37"/>
  <c r="BA149" i="37"/>
  <c r="BB149" i="37"/>
  <c r="AD150" i="37"/>
  <c r="AK150" i="37"/>
  <c r="AL150" i="37"/>
  <c r="AM150" i="37"/>
  <c r="AN150" i="37"/>
  <c r="AO150" i="37"/>
  <c r="AP150" i="37"/>
  <c r="AQ150" i="37"/>
  <c r="AR150" i="37"/>
  <c r="AT150" i="37"/>
  <c r="AU150" i="37"/>
  <c r="AV150" i="37"/>
  <c r="AW150" i="37"/>
  <c r="AX150" i="37"/>
  <c r="AY150" i="37"/>
  <c r="AZ150" i="37"/>
  <c r="BA150" i="37"/>
  <c r="BB150" i="37"/>
  <c r="AD151" i="37"/>
  <c r="AK151" i="37"/>
  <c r="AL151" i="37"/>
  <c r="AM151" i="37"/>
  <c r="AN151" i="37"/>
  <c r="AO151" i="37"/>
  <c r="AP151" i="37"/>
  <c r="AQ151" i="37"/>
  <c r="AR151" i="37"/>
  <c r="AT151" i="37"/>
  <c r="AU151" i="37"/>
  <c r="AV151" i="37"/>
  <c r="AW151" i="37"/>
  <c r="AX151" i="37"/>
  <c r="AY151" i="37"/>
  <c r="AZ151" i="37"/>
  <c r="BA151" i="37"/>
  <c r="BB151" i="37"/>
  <c r="AD152" i="37"/>
  <c r="AK152" i="37"/>
  <c r="AL152" i="37"/>
  <c r="AM152" i="37"/>
  <c r="AN152" i="37"/>
  <c r="AO152" i="37"/>
  <c r="AP152" i="37"/>
  <c r="AQ152" i="37"/>
  <c r="AR152" i="37"/>
  <c r="AT152" i="37"/>
  <c r="AU152" i="37"/>
  <c r="AV152" i="37"/>
  <c r="AW152" i="37"/>
  <c r="AX152" i="37"/>
  <c r="AY152" i="37"/>
  <c r="AZ152" i="37"/>
  <c r="BA152" i="37"/>
  <c r="BB152" i="37"/>
  <c r="AD153" i="37"/>
  <c r="AK153" i="37"/>
  <c r="AL153" i="37"/>
  <c r="AM153" i="37"/>
  <c r="AN153" i="37"/>
  <c r="AO153" i="37"/>
  <c r="AP153" i="37"/>
  <c r="AQ153" i="37"/>
  <c r="AR153" i="37"/>
  <c r="AT153" i="37"/>
  <c r="AU153" i="37"/>
  <c r="AV153" i="37"/>
  <c r="AW153" i="37"/>
  <c r="AX153" i="37"/>
  <c r="AY153" i="37"/>
  <c r="AZ153" i="37"/>
  <c r="BA153" i="37"/>
  <c r="BB153" i="37"/>
  <c r="AD154" i="37"/>
  <c r="AK154" i="37"/>
  <c r="AL154" i="37"/>
  <c r="AM154" i="37"/>
  <c r="AN154" i="37"/>
  <c r="AO154" i="37"/>
  <c r="AP154" i="37"/>
  <c r="AQ154" i="37"/>
  <c r="AR154" i="37"/>
  <c r="AT154" i="37"/>
  <c r="AU154" i="37"/>
  <c r="AV154" i="37"/>
  <c r="AW154" i="37"/>
  <c r="AX154" i="37"/>
  <c r="AY154" i="37"/>
  <c r="AZ154" i="37"/>
  <c r="BA154" i="37"/>
  <c r="BB154" i="37"/>
  <c r="AD155" i="37"/>
  <c r="AK155" i="37"/>
  <c r="AL155" i="37"/>
  <c r="AM155" i="37"/>
  <c r="AN155" i="37"/>
  <c r="AO155" i="37"/>
  <c r="AP155" i="37"/>
  <c r="AQ155" i="37"/>
  <c r="AR155" i="37"/>
  <c r="AT155" i="37"/>
  <c r="AU155" i="37"/>
  <c r="AV155" i="37"/>
  <c r="AW155" i="37"/>
  <c r="AX155" i="37"/>
  <c r="AY155" i="37"/>
  <c r="AZ155" i="37"/>
  <c r="BA155" i="37"/>
  <c r="BB155" i="37"/>
  <c r="AD156" i="37"/>
  <c r="AK156" i="37"/>
  <c r="AL156" i="37"/>
  <c r="AM156" i="37"/>
  <c r="AN156" i="37"/>
  <c r="AO156" i="37"/>
  <c r="AP156" i="37"/>
  <c r="AQ156" i="37"/>
  <c r="AR156" i="37"/>
  <c r="AT156" i="37"/>
  <c r="AU156" i="37"/>
  <c r="AV156" i="37"/>
  <c r="AW156" i="37"/>
  <c r="AX156" i="37"/>
  <c r="AY156" i="37"/>
  <c r="AZ156" i="37"/>
  <c r="BA156" i="37"/>
  <c r="BB156" i="37"/>
  <c r="AD157" i="37"/>
  <c r="AK157" i="37"/>
  <c r="AL157" i="37"/>
  <c r="AM157" i="37"/>
  <c r="AN157" i="37"/>
  <c r="AO157" i="37"/>
  <c r="AP157" i="37"/>
  <c r="AQ157" i="37"/>
  <c r="AR157" i="37"/>
  <c r="AT157" i="37"/>
  <c r="AU157" i="37"/>
  <c r="AV157" i="37"/>
  <c r="AW157" i="37"/>
  <c r="AX157" i="37"/>
  <c r="AY157" i="37"/>
  <c r="AZ157" i="37"/>
  <c r="BA157" i="37"/>
  <c r="BB157" i="37"/>
  <c r="AD158" i="37"/>
  <c r="AK158" i="37"/>
  <c r="AL158" i="37"/>
  <c r="AM158" i="37"/>
  <c r="AN158" i="37"/>
  <c r="AO158" i="37"/>
  <c r="AP158" i="37"/>
  <c r="AQ158" i="37"/>
  <c r="AR158" i="37"/>
  <c r="AT158" i="37"/>
  <c r="AU158" i="37"/>
  <c r="AV158" i="37"/>
  <c r="AW158" i="37"/>
  <c r="AX158" i="37"/>
  <c r="AY158" i="37"/>
  <c r="AZ158" i="37"/>
  <c r="BA158" i="37"/>
  <c r="BB158" i="37"/>
  <c r="AD159" i="37"/>
  <c r="AK159" i="37"/>
  <c r="AL159" i="37"/>
  <c r="AM159" i="37"/>
  <c r="AN159" i="37"/>
  <c r="AO159" i="37"/>
  <c r="AP159" i="37"/>
  <c r="AQ159" i="37"/>
  <c r="AR159" i="37"/>
  <c r="AT159" i="37"/>
  <c r="AU159" i="37"/>
  <c r="AV159" i="37"/>
  <c r="AW159" i="37"/>
  <c r="AX159" i="37"/>
  <c r="AY159" i="37"/>
  <c r="AZ159" i="37"/>
  <c r="BA159" i="37"/>
  <c r="BB159" i="37"/>
  <c r="AD160" i="37"/>
  <c r="AK160" i="37"/>
  <c r="AL160" i="37"/>
  <c r="AM160" i="37"/>
  <c r="AN160" i="37"/>
  <c r="AO160" i="37"/>
  <c r="AP160" i="37"/>
  <c r="AQ160" i="37"/>
  <c r="AR160" i="37"/>
  <c r="AT160" i="37"/>
  <c r="AU160" i="37"/>
  <c r="AV160" i="37"/>
  <c r="AW160" i="37"/>
  <c r="AX160" i="37"/>
  <c r="AY160" i="37"/>
  <c r="AZ160" i="37"/>
  <c r="BA160" i="37"/>
  <c r="BB160" i="37"/>
  <c r="C160" i="37"/>
  <c r="C159" i="37"/>
  <c r="C158" i="37"/>
  <c r="C157" i="37"/>
  <c r="C156" i="37"/>
  <c r="C155" i="37"/>
  <c r="C154" i="37"/>
  <c r="C153" i="37"/>
  <c r="C152" i="37"/>
  <c r="C151" i="37"/>
  <c r="C150" i="37"/>
  <c r="C149" i="37"/>
  <c r="C148" i="37"/>
  <c r="C147" i="37"/>
  <c r="C146" i="37"/>
  <c r="C145" i="37"/>
  <c r="C144" i="37"/>
  <c r="C143" i="37"/>
  <c r="C142" i="37"/>
  <c r="C141" i="37"/>
  <c r="C140" i="37"/>
  <c r="C139" i="37"/>
  <c r="C138" i="37"/>
  <c r="C137" i="37"/>
  <c r="C136" i="37"/>
  <c r="C135" i="37"/>
  <c r="C134" i="37"/>
  <c r="C133" i="37"/>
  <c r="C132" i="37"/>
  <c r="C131" i="37"/>
  <c r="C130" i="37"/>
  <c r="C129" i="37"/>
  <c r="C128" i="37"/>
  <c r="C127" i="37"/>
  <c r="C126" i="37"/>
  <c r="C125" i="37"/>
  <c r="C124" i="37"/>
  <c r="C123" i="37"/>
  <c r="C122" i="37"/>
  <c r="C121" i="37"/>
  <c r="C120" i="37"/>
  <c r="C119" i="37"/>
  <c r="C118" i="37"/>
  <c r="C117" i="37"/>
  <c r="C116" i="37"/>
  <c r="C115" i="37"/>
  <c r="C114" i="37"/>
  <c r="C113" i="37"/>
  <c r="C112" i="37"/>
  <c r="C111" i="37"/>
  <c r="C110" i="37"/>
  <c r="C109" i="37"/>
  <c r="C108" i="37"/>
  <c r="C107" i="37"/>
  <c r="C106" i="37"/>
  <c r="C105" i="37"/>
  <c r="C104" i="37"/>
  <c r="C103" i="37"/>
  <c r="C102" i="37"/>
  <c r="C101" i="37"/>
  <c r="C100" i="37"/>
  <c r="C99" i="37"/>
  <c r="C98" i="37"/>
  <c r="C97" i="37"/>
  <c r="C96" i="37"/>
  <c r="C95" i="37"/>
  <c r="C94" i="37"/>
  <c r="C93" i="37"/>
  <c r="C92" i="37"/>
  <c r="C91" i="37"/>
  <c r="C90" i="37"/>
  <c r="C89" i="37"/>
  <c r="C88" i="37"/>
  <c r="C87" i="37"/>
  <c r="C86" i="37"/>
  <c r="C85" i="37"/>
  <c r="C84" i="37"/>
  <c r="C83" i="37"/>
  <c r="C82" i="37"/>
  <c r="C81" i="37"/>
  <c r="C80" i="37"/>
  <c r="C79" i="37"/>
  <c r="C78" i="37"/>
  <c r="C77" i="37"/>
  <c r="C76" i="37"/>
  <c r="C75" i="37"/>
  <c r="C74" i="37"/>
  <c r="C73" i="37"/>
  <c r="C72" i="37"/>
  <c r="C71" i="37"/>
  <c r="C70" i="37"/>
  <c r="C69" i="37"/>
  <c r="C68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V160" i="37" l="1"/>
  <c r="V159" i="37"/>
  <c r="V158" i="37"/>
  <c r="V157" i="37"/>
  <c r="V156" i="37"/>
  <c r="V155" i="37"/>
  <c r="V154" i="37"/>
  <c r="V153" i="37"/>
  <c r="V152" i="37"/>
  <c r="V151" i="37"/>
  <c r="V150" i="37"/>
  <c r="V149" i="37"/>
  <c r="V148" i="37"/>
  <c r="V147" i="37"/>
  <c r="V146" i="37"/>
  <c r="V145" i="37"/>
  <c r="V144" i="37"/>
  <c r="V143" i="37"/>
  <c r="V142" i="37"/>
  <c r="V141" i="37"/>
  <c r="V140" i="37"/>
  <c r="V139" i="37"/>
  <c r="V138" i="37"/>
  <c r="V137" i="37"/>
  <c r="V136" i="37"/>
  <c r="V135" i="37"/>
  <c r="V134" i="37"/>
  <c r="V133" i="37"/>
  <c r="V132" i="37"/>
  <c r="V131" i="37"/>
  <c r="V130" i="37"/>
  <c r="V129" i="37"/>
  <c r="V128" i="37"/>
  <c r="V127" i="37"/>
  <c r="V126" i="37"/>
  <c r="V125" i="37"/>
  <c r="V124" i="37"/>
  <c r="V123" i="37"/>
  <c r="V122" i="37"/>
  <c r="V121" i="37"/>
  <c r="V120" i="37"/>
  <c r="V119" i="37"/>
  <c r="V118" i="37"/>
  <c r="V117" i="37"/>
  <c r="V116" i="37"/>
  <c r="V115" i="37"/>
  <c r="V114" i="37"/>
  <c r="V113" i="37"/>
  <c r="V112" i="37"/>
  <c r="V111" i="37"/>
  <c r="V110" i="37"/>
  <c r="V109" i="37"/>
  <c r="V108" i="37"/>
  <c r="V107" i="37"/>
  <c r="V106" i="37"/>
  <c r="V105" i="37"/>
  <c r="V104" i="37"/>
  <c r="V103" i="37"/>
  <c r="V102" i="37"/>
  <c r="V101" i="37"/>
  <c r="V100" i="37"/>
  <c r="V99" i="37"/>
  <c r="V98" i="37"/>
  <c r="V97" i="37"/>
  <c r="V96" i="37"/>
  <c r="V95" i="37"/>
  <c r="V94" i="37"/>
  <c r="V93" i="37"/>
  <c r="V92" i="37"/>
  <c r="V91" i="37"/>
  <c r="V90" i="37"/>
  <c r="V89" i="37"/>
  <c r="V88" i="37"/>
  <c r="V87" i="37"/>
  <c r="V86" i="37"/>
  <c r="V85" i="37"/>
  <c r="V84" i="37"/>
  <c r="V83" i="37"/>
  <c r="V82" i="37"/>
  <c r="V81" i="37"/>
  <c r="V80" i="37"/>
  <c r="V79" i="37"/>
  <c r="V78" i="37"/>
  <c r="V77" i="37"/>
  <c r="V76" i="37"/>
  <c r="V75" i="37"/>
  <c r="V74" i="37"/>
  <c r="V73" i="37"/>
  <c r="V72" i="37"/>
  <c r="V71" i="37"/>
  <c r="V70" i="37"/>
  <c r="V69" i="37"/>
  <c r="V68" i="37"/>
  <c r="V67" i="37"/>
  <c r="V66" i="37"/>
  <c r="V65" i="37"/>
  <c r="V64" i="37"/>
  <c r="V63" i="37"/>
  <c r="V62" i="37"/>
  <c r="V61" i="37"/>
  <c r="V60" i="37"/>
  <c r="V59" i="37"/>
  <c r="V58" i="37"/>
  <c r="V57" i="37"/>
  <c r="V56" i="37"/>
  <c r="V55" i="37"/>
  <c r="V54" i="37"/>
  <c r="V53" i="37"/>
  <c r="V52" i="37"/>
  <c r="V51" i="37"/>
  <c r="V50" i="37"/>
  <c r="V49" i="37"/>
  <c r="V48" i="37"/>
  <c r="V47" i="37"/>
  <c r="V46" i="37"/>
  <c r="V45" i="37"/>
  <c r="V44" i="37"/>
  <c r="V43" i="37"/>
  <c r="V42" i="37"/>
  <c r="V41" i="37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K5" i="42" l="1"/>
  <c r="J16" i="30" l="1"/>
  <c r="I16" i="30"/>
  <c r="L4" i="30"/>
  <c r="E22" i="30" s="1"/>
  <c r="H26" i="40" l="1"/>
  <c r="H27" i="40" s="1"/>
  <c r="H28" i="40" s="1"/>
  <c r="H29" i="40" s="1"/>
  <c r="H30" i="40" s="1"/>
  <c r="H31" i="40" s="1"/>
  <c r="I24" i="40"/>
  <c r="I31" i="40" s="1"/>
  <c r="I23" i="40"/>
  <c r="I30" i="40" s="1"/>
  <c r="I22" i="40"/>
  <c r="I29" i="40" s="1"/>
  <c r="I21" i="40"/>
  <c r="I28" i="40" s="1"/>
  <c r="I20" i="40"/>
  <c r="I27" i="40" s="1"/>
  <c r="I19" i="40"/>
  <c r="I26" i="40" s="1"/>
  <c r="H19" i="40"/>
  <c r="H20" i="40" s="1"/>
  <c r="H21" i="40" s="1"/>
  <c r="H22" i="40" s="1"/>
  <c r="H23" i="40" s="1"/>
  <c r="H24" i="40" s="1"/>
  <c r="I18" i="40"/>
  <c r="I25" i="40" s="1"/>
  <c r="H12" i="40"/>
  <c r="H13" i="40" s="1"/>
  <c r="H14" i="40" s="1"/>
  <c r="H15" i="40" s="1"/>
  <c r="H16" i="40" s="1"/>
  <c r="H17" i="40" s="1"/>
  <c r="K9" i="40"/>
  <c r="J9" i="40"/>
  <c r="I40" i="42" l="1"/>
  <c r="G40" i="42"/>
  <c r="E40" i="42"/>
  <c r="I39" i="42"/>
  <c r="G39" i="42"/>
  <c r="E39" i="42"/>
  <c r="I38" i="42"/>
  <c r="G38" i="42"/>
  <c r="E38" i="42"/>
  <c r="I37" i="42"/>
  <c r="G37" i="42"/>
  <c r="E37" i="42"/>
  <c r="I36" i="42"/>
  <c r="G36" i="42"/>
  <c r="E36" i="42"/>
  <c r="I35" i="42"/>
  <c r="G35" i="42"/>
  <c r="E35" i="42"/>
  <c r="I34" i="42"/>
  <c r="G34" i="42"/>
  <c r="E34" i="42"/>
  <c r="I33" i="42"/>
  <c r="G33" i="42"/>
  <c r="E33" i="42"/>
  <c r="I32" i="42"/>
  <c r="G32" i="42"/>
  <c r="E32" i="42"/>
  <c r="I31" i="42"/>
  <c r="G31" i="42"/>
  <c r="E31" i="42"/>
  <c r="I30" i="42"/>
  <c r="G30" i="42"/>
  <c r="E30" i="42"/>
  <c r="I29" i="42"/>
  <c r="G29" i="42"/>
  <c r="E29" i="42"/>
  <c r="I28" i="42"/>
  <c r="G28" i="42"/>
  <c r="E28" i="42"/>
  <c r="I27" i="42"/>
  <c r="G27" i="42"/>
  <c r="E27" i="42"/>
  <c r="I26" i="42"/>
  <c r="G26" i="42"/>
  <c r="E26" i="42"/>
  <c r="I25" i="42"/>
  <c r="G25" i="42"/>
  <c r="E25" i="42"/>
  <c r="I24" i="42"/>
  <c r="G24" i="42"/>
  <c r="E24" i="42"/>
  <c r="I23" i="42"/>
  <c r="G23" i="42"/>
  <c r="E23" i="42"/>
  <c r="I22" i="42"/>
  <c r="G22" i="42"/>
  <c r="E22" i="42"/>
  <c r="I21" i="42"/>
  <c r="G21" i="42"/>
  <c r="E21" i="42"/>
  <c r="I20" i="42"/>
  <c r="G20" i="42"/>
  <c r="E20" i="42"/>
  <c r="I19" i="42"/>
  <c r="G19" i="42"/>
  <c r="E19" i="42"/>
  <c r="I18" i="42"/>
  <c r="G18" i="42"/>
  <c r="I17" i="42"/>
  <c r="E17" i="42"/>
  <c r="G16" i="42"/>
  <c r="I15" i="42"/>
  <c r="E15" i="42"/>
  <c r="G14" i="42"/>
  <c r="I13" i="42"/>
  <c r="E13" i="42"/>
  <c r="G12" i="42"/>
  <c r="I11" i="42"/>
  <c r="E11" i="42"/>
  <c r="J40" i="42"/>
  <c r="H40" i="42"/>
  <c r="F40" i="42"/>
  <c r="J39" i="42"/>
  <c r="H39" i="42"/>
  <c r="F39" i="42"/>
  <c r="J38" i="42"/>
  <c r="H38" i="42"/>
  <c r="F38" i="42"/>
  <c r="J37" i="42"/>
  <c r="H37" i="42"/>
  <c r="F37" i="42"/>
  <c r="J36" i="42"/>
  <c r="H36" i="42"/>
  <c r="F36" i="42"/>
  <c r="J35" i="42"/>
  <c r="H35" i="42"/>
  <c r="F35" i="42"/>
  <c r="J34" i="42"/>
  <c r="H34" i="42"/>
  <c r="F34" i="42"/>
  <c r="J33" i="42"/>
  <c r="H33" i="42"/>
  <c r="F33" i="42"/>
  <c r="J32" i="42"/>
  <c r="H32" i="42"/>
  <c r="F32" i="42"/>
  <c r="J31" i="42"/>
  <c r="H31" i="42"/>
  <c r="F31" i="42"/>
  <c r="J30" i="42"/>
  <c r="H30" i="42"/>
  <c r="F30" i="42"/>
  <c r="J29" i="42"/>
  <c r="H29" i="42"/>
  <c r="F29" i="42"/>
  <c r="J28" i="42"/>
  <c r="H28" i="42"/>
  <c r="F28" i="42"/>
  <c r="J27" i="42"/>
  <c r="H27" i="42"/>
  <c r="F27" i="42"/>
  <c r="J26" i="42"/>
  <c r="H26" i="42"/>
  <c r="F26" i="42"/>
  <c r="J25" i="42"/>
  <c r="H25" i="42"/>
  <c r="F25" i="42"/>
  <c r="J24" i="42"/>
  <c r="H24" i="42"/>
  <c r="F24" i="42"/>
  <c r="J23" i="42"/>
  <c r="H23" i="42"/>
  <c r="F23" i="42"/>
  <c r="J22" i="42"/>
  <c r="H22" i="42"/>
  <c r="F22" i="42"/>
  <c r="J21" i="42"/>
  <c r="H21" i="42"/>
  <c r="F21" i="42"/>
  <c r="J20" i="42"/>
  <c r="H20" i="42"/>
  <c r="F20" i="42"/>
  <c r="J19" i="42"/>
  <c r="H19" i="42"/>
  <c r="F19" i="42"/>
  <c r="J18" i="42"/>
  <c r="H18" i="42"/>
  <c r="F18" i="42"/>
  <c r="J17" i="42"/>
  <c r="H17" i="42"/>
  <c r="F17" i="42"/>
  <c r="J16" i="42"/>
  <c r="H16" i="42"/>
  <c r="F16" i="42"/>
  <c r="J15" i="42"/>
  <c r="H15" i="42"/>
  <c r="F15" i="42"/>
  <c r="J14" i="42"/>
  <c r="H14" i="42"/>
  <c r="F14" i="42"/>
  <c r="J13" i="42"/>
  <c r="H13" i="42"/>
  <c r="F13" i="42"/>
  <c r="J12" i="42"/>
  <c r="H12" i="42"/>
  <c r="F12" i="42"/>
  <c r="J11" i="42"/>
  <c r="H11" i="42"/>
  <c r="F11" i="42"/>
  <c r="E18" i="42"/>
  <c r="G17" i="42"/>
  <c r="I16" i="42"/>
  <c r="E16" i="42"/>
  <c r="G15" i="42"/>
  <c r="I14" i="42"/>
  <c r="E14" i="42"/>
  <c r="G13" i="42"/>
  <c r="I12" i="42"/>
  <c r="E12" i="42"/>
  <c r="G11" i="42"/>
  <c r="H10" i="42" l="1"/>
  <c r="J10" i="42" s="1"/>
  <c r="G10" i="42"/>
  <c r="I10" i="42" s="1"/>
  <c r="V40" i="42"/>
  <c r="L40" i="42"/>
  <c r="Q40" i="42" s="1"/>
  <c r="V39" i="42"/>
  <c r="V38" i="42"/>
  <c r="V37" i="42"/>
  <c r="L37" i="42"/>
  <c r="Q37" i="42" s="1"/>
  <c r="V36" i="42"/>
  <c r="V35" i="42"/>
  <c r="V34" i="42"/>
  <c r="V33" i="42"/>
  <c r="L33" i="42"/>
  <c r="Q33" i="42" s="1"/>
  <c r="V32" i="42"/>
  <c r="V31" i="42"/>
  <c r="L30" i="42"/>
  <c r="Q30" i="42" s="1"/>
  <c r="L27" i="42"/>
  <c r="Q27" i="42" s="1"/>
  <c r="L25" i="42"/>
  <c r="Q25" i="42" s="1"/>
  <c r="L22" i="42"/>
  <c r="Q22" i="42" s="1"/>
  <c r="L21" i="42"/>
  <c r="Q21" i="42" s="1"/>
  <c r="L19" i="42"/>
  <c r="Q19" i="42" s="1"/>
  <c r="L15" i="42"/>
  <c r="Q15" i="42" s="1"/>
  <c r="L13" i="42"/>
  <c r="Q13" i="42" s="1"/>
  <c r="T7" i="42"/>
  <c r="T6" i="42"/>
  <c r="W37" i="42" l="1"/>
  <c r="W40" i="42"/>
  <c r="W33" i="42"/>
  <c r="M15" i="42"/>
  <c r="V15" i="42" s="1"/>
  <c r="M21" i="42"/>
  <c r="V21" i="42" s="1"/>
  <c r="M27" i="42"/>
  <c r="V27" i="42" s="1"/>
  <c r="C15" i="42"/>
  <c r="M13" i="42"/>
  <c r="V13" i="42" s="1"/>
  <c r="M19" i="42"/>
  <c r="V19" i="42" s="1"/>
  <c r="M25" i="42"/>
  <c r="V25" i="42" s="1"/>
  <c r="M22" i="42"/>
  <c r="V22" i="42" s="1"/>
  <c r="M30" i="42"/>
  <c r="V30" i="42" s="1"/>
  <c r="W30" i="42"/>
  <c r="C23" i="42"/>
  <c r="C11" i="42"/>
  <c r="C36" i="42"/>
  <c r="C28" i="42"/>
  <c r="C12" i="42"/>
  <c r="C31" i="42"/>
  <c r="C38" i="42"/>
  <c r="C34" i="42"/>
  <c r="C30" i="42"/>
  <c r="C26" i="42"/>
  <c r="C22" i="42"/>
  <c r="C18" i="42"/>
  <c r="C14" i="42"/>
  <c r="C37" i="42"/>
  <c r="C33" i="42"/>
  <c r="C29" i="42"/>
  <c r="C25" i="42"/>
  <c r="C21" i="42"/>
  <c r="C17" i="42"/>
  <c r="C13" i="42"/>
  <c r="C40" i="42"/>
  <c r="C32" i="42"/>
  <c r="C24" i="42"/>
  <c r="C20" i="42"/>
  <c r="C16" i="42"/>
  <c r="C39" i="42"/>
  <c r="C35" i="42"/>
  <c r="C27" i="42"/>
  <c r="C19" i="42"/>
  <c r="W21" i="42"/>
  <c r="R21" i="42" s="1"/>
  <c r="W25" i="42"/>
  <c r="W19" i="42"/>
  <c r="L17" i="42"/>
  <c r="W13" i="42"/>
  <c r="W22" i="42"/>
  <c r="R22" i="42" s="1"/>
  <c r="L16" i="42"/>
  <c r="L18" i="42"/>
  <c r="L24" i="42"/>
  <c r="L26" i="42"/>
  <c r="T26" i="42" s="1"/>
  <c r="L31" i="42"/>
  <c r="Q31" i="42" s="1"/>
  <c r="L38" i="42"/>
  <c r="Q38" i="42" s="1"/>
  <c r="L23" i="42"/>
  <c r="L20" i="42"/>
  <c r="L12" i="42"/>
  <c r="L14" i="42"/>
  <c r="L29" i="42"/>
  <c r="T29" i="42" s="1"/>
  <c r="L35" i="42"/>
  <c r="Q35" i="42" s="1"/>
  <c r="L11" i="42"/>
  <c r="L28" i="42"/>
  <c r="L32" i="42"/>
  <c r="Q32" i="42" s="1"/>
  <c r="L34" i="42"/>
  <c r="Q34" i="42" s="1"/>
  <c r="L36" i="42"/>
  <c r="Q36" i="42" s="1"/>
  <c r="L39" i="42"/>
  <c r="Q39" i="42" s="1"/>
  <c r="T15" i="42"/>
  <c r="T21" i="42"/>
  <c r="T22" i="42"/>
  <c r="T27" i="42"/>
  <c r="T30" i="42"/>
  <c r="W15" i="42"/>
  <c r="T19" i="42"/>
  <c r="T13" i="42"/>
  <c r="T25" i="42"/>
  <c r="W27" i="42"/>
  <c r="T33" i="42"/>
  <c r="T37" i="42"/>
  <c r="T40" i="42"/>
  <c r="R27" i="42" l="1"/>
  <c r="R13" i="42"/>
  <c r="R25" i="42"/>
  <c r="R15" i="42"/>
  <c r="R19" i="42"/>
  <c r="R30" i="42"/>
  <c r="R33" i="42"/>
  <c r="R37" i="42"/>
  <c r="R40" i="42"/>
  <c r="W39" i="42"/>
  <c r="R39" i="42" s="1"/>
  <c r="W34" i="42"/>
  <c r="R34" i="42" s="1"/>
  <c r="W35" i="42"/>
  <c r="R35" i="42" s="1"/>
  <c r="W38" i="42"/>
  <c r="R38" i="42" s="1"/>
  <c r="W36" i="42"/>
  <c r="R36" i="42" s="1"/>
  <c r="W32" i="42"/>
  <c r="R32" i="42" s="1"/>
  <c r="W31" i="42"/>
  <c r="R31" i="42" s="1"/>
  <c r="N15" i="42"/>
  <c r="O15" i="42" s="1"/>
  <c r="P15" i="42" s="1"/>
  <c r="Q17" i="42"/>
  <c r="M17" i="42"/>
  <c r="V17" i="42" s="1"/>
  <c r="N17" i="42" s="1"/>
  <c r="O17" i="42" s="1"/>
  <c r="P17" i="42" s="1"/>
  <c r="Q24" i="42"/>
  <c r="M24" i="42"/>
  <c r="V24" i="42" s="1"/>
  <c r="N24" i="42" s="1"/>
  <c r="O24" i="42" s="1"/>
  <c r="P24" i="42" s="1"/>
  <c r="Q23" i="42"/>
  <c r="M23" i="42"/>
  <c r="V23" i="42" s="1"/>
  <c r="N23" i="42" s="1"/>
  <c r="O23" i="42" s="1"/>
  <c r="P23" i="42" s="1"/>
  <c r="M11" i="42"/>
  <c r="V11" i="42" s="1"/>
  <c r="N11" i="42" s="1"/>
  <c r="Q11" i="42"/>
  <c r="T14" i="42"/>
  <c r="Q14" i="42"/>
  <c r="M14" i="42"/>
  <c r="V14" i="42" s="1"/>
  <c r="N14" i="42" s="1"/>
  <c r="O14" i="42" s="1"/>
  <c r="P14" i="42" s="1"/>
  <c r="T34" i="42"/>
  <c r="T28" i="42"/>
  <c r="Q28" i="42"/>
  <c r="M28" i="42"/>
  <c r="V28" i="42" s="1"/>
  <c r="N28" i="42" s="1"/>
  <c r="O28" i="42" s="1"/>
  <c r="P28" i="42" s="1"/>
  <c r="Q12" i="42"/>
  <c r="M12" i="42"/>
  <c r="V12" i="42" s="1"/>
  <c r="N12" i="42" s="1"/>
  <c r="O12" i="42" s="1"/>
  <c r="P12" i="42" s="1"/>
  <c r="T18" i="42"/>
  <c r="Q18" i="42"/>
  <c r="M18" i="42"/>
  <c r="V18" i="42" s="1"/>
  <c r="N18" i="42" s="1"/>
  <c r="O18" i="42" s="1"/>
  <c r="P18" i="42" s="1"/>
  <c r="T17" i="42"/>
  <c r="T23" i="42"/>
  <c r="M29" i="42"/>
  <c r="V29" i="42" s="1"/>
  <c r="N29" i="42" s="1"/>
  <c r="O29" i="42" s="1"/>
  <c r="P29" i="42" s="1"/>
  <c r="Q29" i="42"/>
  <c r="Q20" i="42"/>
  <c r="M20" i="42"/>
  <c r="V20" i="42" s="1"/>
  <c r="N20" i="42" s="1"/>
  <c r="O20" i="42" s="1"/>
  <c r="P20" i="42" s="1"/>
  <c r="Q26" i="42"/>
  <c r="M26" i="42"/>
  <c r="V26" i="42" s="1"/>
  <c r="N26" i="42" s="1"/>
  <c r="O26" i="42" s="1"/>
  <c r="P26" i="42" s="1"/>
  <c r="T16" i="42"/>
  <c r="Q16" i="42"/>
  <c r="M16" i="42"/>
  <c r="V16" i="42" s="1"/>
  <c r="N16" i="42" s="1"/>
  <c r="O16" i="42" s="1"/>
  <c r="P16" i="42" s="1"/>
  <c r="N13" i="42"/>
  <c r="O13" i="42" s="1"/>
  <c r="P13" i="42" s="1"/>
  <c r="N25" i="42"/>
  <c r="O25" i="42" s="1"/>
  <c r="P25" i="42" s="1"/>
  <c r="N22" i="42"/>
  <c r="O22" i="42" s="1"/>
  <c r="P22" i="42" s="1"/>
  <c r="N21" i="42"/>
  <c r="O21" i="42" s="1"/>
  <c r="P21" i="42" s="1"/>
  <c r="N27" i="42"/>
  <c r="O27" i="42" s="1"/>
  <c r="P27" i="42" s="1"/>
  <c r="N30" i="42"/>
  <c r="O30" i="42" s="1"/>
  <c r="P30" i="42" s="1"/>
  <c r="N19" i="42"/>
  <c r="O19" i="42" s="1"/>
  <c r="P19" i="42" s="1"/>
  <c r="T24" i="42"/>
  <c r="T39" i="42"/>
  <c r="T32" i="42"/>
  <c r="T38" i="42"/>
  <c r="T35" i="42"/>
  <c r="T11" i="42"/>
  <c r="T20" i="42"/>
  <c r="T31" i="42"/>
  <c r="T36" i="42"/>
  <c r="T12" i="42"/>
  <c r="J7" i="13"/>
  <c r="U10" i="22" s="1"/>
  <c r="BB160" i="39"/>
  <c r="BA160" i="39"/>
  <c r="AZ160" i="39"/>
  <c r="AY160" i="39"/>
  <c r="AX160" i="39"/>
  <c r="AW160" i="39"/>
  <c r="AV160" i="39"/>
  <c r="AU160" i="39"/>
  <c r="AT160" i="39"/>
  <c r="AR160" i="39"/>
  <c r="AQ160" i="39"/>
  <c r="AP160" i="39"/>
  <c r="AO160" i="39"/>
  <c r="AN160" i="39"/>
  <c r="AM160" i="39"/>
  <c r="AL160" i="39"/>
  <c r="AK160" i="39"/>
  <c r="AD160" i="39"/>
  <c r="BB159" i="39"/>
  <c r="BA159" i="39"/>
  <c r="AZ159" i="39"/>
  <c r="AY159" i="39"/>
  <c r="AX159" i="39"/>
  <c r="AW159" i="39"/>
  <c r="AV159" i="39"/>
  <c r="AU159" i="39"/>
  <c r="AT159" i="39"/>
  <c r="AR159" i="39"/>
  <c r="AQ159" i="39"/>
  <c r="AP159" i="39"/>
  <c r="AO159" i="39"/>
  <c r="AN159" i="39"/>
  <c r="AM159" i="39"/>
  <c r="AL159" i="39"/>
  <c r="AK159" i="39"/>
  <c r="AD159" i="39"/>
  <c r="BB158" i="39"/>
  <c r="BA158" i="39"/>
  <c r="AZ158" i="39"/>
  <c r="AY158" i="39"/>
  <c r="AX158" i="39"/>
  <c r="AW158" i="39"/>
  <c r="AV158" i="39"/>
  <c r="AU158" i="39"/>
  <c r="AT158" i="39"/>
  <c r="AR158" i="39"/>
  <c r="AQ158" i="39"/>
  <c r="AP158" i="39"/>
  <c r="AO158" i="39"/>
  <c r="AN158" i="39"/>
  <c r="AM158" i="39"/>
  <c r="AL158" i="39"/>
  <c r="AK158" i="39"/>
  <c r="AD158" i="39"/>
  <c r="BB157" i="39"/>
  <c r="BA157" i="39"/>
  <c r="AZ157" i="39"/>
  <c r="AY157" i="39"/>
  <c r="AX157" i="39"/>
  <c r="AW157" i="39"/>
  <c r="AV157" i="39"/>
  <c r="AU157" i="39"/>
  <c r="AT157" i="39"/>
  <c r="AR157" i="39"/>
  <c r="AQ157" i="39"/>
  <c r="AP157" i="39"/>
  <c r="AO157" i="39"/>
  <c r="AN157" i="39"/>
  <c r="AM157" i="39"/>
  <c r="AL157" i="39"/>
  <c r="AK157" i="39"/>
  <c r="AD157" i="39"/>
  <c r="BB156" i="39"/>
  <c r="BA156" i="39"/>
  <c r="AZ156" i="39"/>
  <c r="AY156" i="39"/>
  <c r="AX156" i="39"/>
  <c r="AW156" i="39"/>
  <c r="AV156" i="39"/>
  <c r="AU156" i="39"/>
  <c r="AT156" i="39"/>
  <c r="AR156" i="39"/>
  <c r="AQ156" i="39"/>
  <c r="AP156" i="39"/>
  <c r="AO156" i="39"/>
  <c r="AN156" i="39"/>
  <c r="AM156" i="39"/>
  <c r="AL156" i="39"/>
  <c r="AK156" i="39"/>
  <c r="AD156" i="39"/>
  <c r="BB155" i="39"/>
  <c r="BA155" i="39"/>
  <c r="AZ155" i="39"/>
  <c r="AY155" i="39"/>
  <c r="AX155" i="39"/>
  <c r="AW155" i="39"/>
  <c r="AV155" i="39"/>
  <c r="AU155" i="39"/>
  <c r="AT155" i="39"/>
  <c r="AR155" i="39"/>
  <c r="AQ155" i="39"/>
  <c r="AP155" i="39"/>
  <c r="AO155" i="39"/>
  <c r="AN155" i="39"/>
  <c r="AM155" i="39"/>
  <c r="AL155" i="39"/>
  <c r="AK155" i="39"/>
  <c r="AD155" i="39"/>
  <c r="BB154" i="39"/>
  <c r="BA154" i="39"/>
  <c r="AZ154" i="39"/>
  <c r="AY154" i="39"/>
  <c r="AX154" i="39"/>
  <c r="AW154" i="39"/>
  <c r="AV154" i="39"/>
  <c r="AU154" i="39"/>
  <c r="AT154" i="39"/>
  <c r="AR154" i="39"/>
  <c r="AQ154" i="39"/>
  <c r="AP154" i="39"/>
  <c r="AO154" i="39"/>
  <c r="AN154" i="39"/>
  <c r="AM154" i="39"/>
  <c r="AL154" i="39"/>
  <c r="AK154" i="39"/>
  <c r="AD154" i="39"/>
  <c r="BB153" i="39"/>
  <c r="BA153" i="39"/>
  <c r="AZ153" i="39"/>
  <c r="AY153" i="39"/>
  <c r="AX153" i="39"/>
  <c r="AW153" i="39"/>
  <c r="AV153" i="39"/>
  <c r="AU153" i="39"/>
  <c r="AT153" i="39"/>
  <c r="AR153" i="39"/>
  <c r="AQ153" i="39"/>
  <c r="AP153" i="39"/>
  <c r="AO153" i="39"/>
  <c r="AN153" i="39"/>
  <c r="AM153" i="39"/>
  <c r="AL153" i="39"/>
  <c r="AK153" i="39"/>
  <c r="AD153" i="39"/>
  <c r="BB152" i="39"/>
  <c r="BA152" i="39"/>
  <c r="AZ152" i="39"/>
  <c r="AY152" i="39"/>
  <c r="AX152" i="39"/>
  <c r="AW152" i="39"/>
  <c r="AV152" i="39"/>
  <c r="AU152" i="39"/>
  <c r="AT152" i="39"/>
  <c r="AR152" i="39"/>
  <c r="AQ152" i="39"/>
  <c r="AP152" i="39"/>
  <c r="AO152" i="39"/>
  <c r="AN152" i="39"/>
  <c r="AM152" i="39"/>
  <c r="AL152" i="39"/>
  <c r="AK152" i="39"/>
  <c r="AD152" i="39"/>
  <c r="BB151" i="39"/>
  <c r="BA151" i="39"/>
  <c r="AZ151" i="39"/>
  <c r="AY151" i="39"/>
  <c r="AX151" i="39"/>
  <c r="AW151" i="39"/>
  <c r="AV151" i="39"/>
  <c r="AU151" i="39"/>
  <c r="AT151" i="39"/>
  <c r="AR151" i="39"/>
  <c r="AQ151" i="39"/>
  <c r="AP151" i="39"/>
  <c r="AO151" i="39"/>
  <c r="AN151" i="39"/>
  <c r="AM151" i="39"/>
  <c r="AL151" i="39"/>
  <c r="AK151" i="39"/>
  <c r="AD151" i="39"/>
  <c r="BB150" i="39"/>
  <c r="BA150" i="39"/>
  <c r="AZ150" i="39"/>
  <c r="AY150" i="39"/>
  <c r="AX150" i="39"/>
  <c r="AW150" i="39"/>
  <c r="AV150" i="39"/>
  <c r="AU150" i="39"/>
  <c r="AT150" i="39"/>
  <c r="AR150" i="39"/>
  <c r="AQ150" i="39"/>
  <c r="AP150" i="39"/>
  <c r="AO150" i="39"/>
  <c r="AN150" i="39"/>
  <c r="AM150" i="39"/>
  <c r="AL150" i="39"/>
  <c r="AK150" i="39"/>
  <c r="AD150" i="39"/>
  <c r="BB149" i="39"/>
  <c r="BA149" i="39"/>
  <c r="AZ149" i="39"/>
  <c r="AY149" i="39"/>
  <c r="AX149" i="39"/>
  <c r="AW149" i="39"/>
  <c r="AV149" i="39"/>
  <c r="AU149" i="39"/>
  <c r="AT149" i="39"/>
  <c r="AR149" i="39"/>
  <c r="AQ149" i="39"/>
  <c r="AP149" i="39"/>
  <c r="AO149" i="39"/>
  <c r="AN149" i="39"/>
  <c r="AM149" i="39"/>
  <c r="AL149" i="39"/>
  <c r="AK149" i="39"/>
  <c r="AD149" i="39"/>
  <c r="BB148" i="39"/>
  <c r="BA148" i="39"/>
  <c r="AZ148" i="39"/>
  <c r="AY148" i="39"/>
  <c r="AX148" i="39"/>
  <c r="AW148" i="39"/>
  <c r="AV148" i="39"/>
  <c r="AU148" i="39"/>
  <c r="AT148" i="39"/>
  <c r="AR148" i="39"/>
  <c r="AQ148" i="39"/>
  <c r="AP148" i="39"/>
  <c r="AO148" i="39"/>
  <c r="AN148" i="39"/>
  <c r="AM148" i="39"/>
  <c r="AL148" i="39"/>
  <c r="AK148" i="39"/>
  <c r="AD148" i="39"/>
  <c r="BB147" i="39"/>
  <c r="BA147" i="39"/>
  <c r="AZ147" i="39"/>
  <c r="AY147" i="39"/>
  <c r="AX147" i="39"/>
  <c r="AW147" i="39"/>
  <c r="AV147" i="39"/>
  <c r="AU147" i="39"/>
  <c r="AT147" i="39"/>
  <c r="AR147" i="39"/>
  <c r="AQ147" i="39"/>
  <c r="AP147" i="39"/>
  <c r="AO147" i="39"/>
  <c r="AN147" i="39"/>
  <c r="AM147" i="39"/>
  <c r="AL147" i="39"/>
  <c r="AK147" i="39"/>
  <c r="AD147" i="39"/>
  <c r="BB146" i="39"/>
  <c r="BA146" i="39"/>
  <c r="AZ146" i="39"/>
  <c r="AY146" i="39"/>
  <c r="AX146" i="39"/>
  <c r="AW146" i="39"/>
  <c r="AV146" i="39"/>
  <c r="AU146" i="39"/>
  <c r="AT146" i="39"/>
  <c r="AR146" i="39"/>
  <c r="AQ146" i="39"/>
  <c r="AP146" i="39"/>
  <c r="AO146" i="39"/>
  <c r="AN146" i="39"/>
  <c r="AM146" i="39"/>
  <c r="AL146" i="39"/>
  <c r="AK146" i="39"/>
  <c r="AD146" i="39"/>
  <c r="BB145" i="39"/>
  <c r="BA145" i="39"/>
  <c r="AZ145" i="39"/>
  <c r="AY145" i="39"/>
  <c r="AX145" i="39"/>
  <c r="AW145" i="39"/>
  <c r="AV145" i="39"/>
  <c r="AU145" i="39"/>
  <c r="AT145" i="39"/>
  <c r="AR145" i="39"/>
  <c r="AQ145" i="39"/>
  <c r="AP145" i="39"/>
  <c r="AO145" i="39"/>
  <c r="AN145" i="39"/>
  <c r="AM145" i="39"/>
  <c r="AL145" i="39"/>
  <c r="AK145" i="39"/>
  <c r="AD145" i="39"/>
  <c r="BB144" i="39"/>
  <c r="BA144" i="39"/>
  <c r="AZ144" i="39"/>
  <c r="AY144" i="39"/>
  <c r="AX144" i="39"/>
  <c r="AW144" i="39"/>
  <c r="AV144" i="39"/>
  <c r="AU144" i="39"/>
  <c r="AT144" i="39"/>
  <c r="AR144" i="39"/>
  <c r="AQ144" i="39"/>
  <c r="AP144" i="39"/>
  <c r="AO144" i="39"/>
  <c r="AN144" i="39"/>
  <c r="AM144" i="39"/>
  <c r="AL144" i="39"/>
  <c r="AK144" i="39"/>
  <c r="AD144" i="39"/>
  <c r="BB143" i="39"/>
  <c r="BA143" i="39"/>
  <c r="AZ143" i="39"/>
  <c r="AY143" i="39"/>
  <c r="AX143" i="39"/>
  <c r="AW143" i="39"/>
  <c r="AV143" i="39"/>
  <c r="AU143" i="39"/>
  <c r="AT143" i="39"/>
  <c r="AR143" i="39"/>
  <c r="AQ143" i="39"/>
  <c r="AP143" i="39"/>
  <c r="AO143" i="39"/>
  <c r="AN143" i="39"/>
  <c r="AM143" i="39"/>
  <c r="AL143" i="39"/>
  <c r="AK143" i="39"/>
  <c r="AD143" i="39"/>
  <c r="BB142" i="39"/>
  <c r="BA142" i="39"/>
  <c r="AZ142" i="39"/>
  <c r="AY142" i="39"/>
  <c r="AX142" i="39"/>
  <c r="AW142" i="39"/>
  <c r="AV142" i="39"/>
  <c r="AU142" i="39"/>
  <c r="AT142" i="39"/>
  <c r="AR142" i="39"/>
  <c r="AQ142" i="39"/>
  <c r="AP142" i="39"/>
  <c r="AO142" i="39"/>
  <c r="AN142" i="39"/>
  <c r="AM142" i="39"/>
  <c r="AL142" i="39"/>
  <c r="AK142" i="39"/>
  <c r="AD142" i="39"/>
  <c r="BB141" i="39"/>
  <c r="BA141" i="39"/>
  <c r="AZ141" i="39"/>
  <c r="AY141" i="39"/>
  <c r="AX141" i="39"/>
  <c r="AW141" i="39"/>
  <c r="AV141" i="39"/>
  <c r="AU141" i="39"/>
  <c r="AT141" i="39"/>
  <c r="AR141" i="39"/>
  <c r="AQ141" i="39"/>
  <c r="AP141" i="39"/>
  <c r="AO141" i="39"/>
  <c r="AN141" i="39"/>
  <c r="AM141" i="39"/>
  <c r="AL141" i="39"/>
  <c r="AK141" i="39"/>
  <c r="AD141" i="39"/>
  <c r="BB140" i="39"/>
  <c r="BA140" i="39"/>
  <c r="AZ140" i="39"/>
  <c r="AY140" i="39"/>
  <c r="AX140" i="39"/>
  <c r="AW140" i="39"/>
  <c r="AV140" i="39"/>
  <c r="AU140" i="39"/>
  <c r="AT140" i="39"/>
  <c r="AR140" i="39"/>
  <c r="AQ140" i="39"/>
  <c r="AP140" i="39"/>
  <c r="AO140" i="39"/>
  <c r="AN140" i="39"/>
  <c r="AM140" i="39"/>
  <c r="AL140" i="39"/>
  <c r="AK140" i="39"/>
  <c r="AD140" i="39"/>
  <c r="BB139" i="39"/>
  <c r="BA139" i="39"/>
  <c r="AZ139" i="39"/>
  <c r="AY139" i="39"/>
  <c r="AX139" i="39"/>
  <c r="AW139" i="39"/>
  <c r="AV139" i="39"/>
  <c r="AU139" i="39"/>
  <c r="AT139" i="39"/>
  <c r="AR139" i="39"/>
  <c r="AQ139" i="39"/>
  <c r="AP139" i="39"/>
  <c r="AO139" i="39"/>
  <c r="AN139" i="39"/>
  <c r="AM139" i="39"/>
  <c r="AL139" i="39"/>
  <c r="AK139" i="39"/>
  <c r="AD139" i="39"/>
  <c r="BB138" i="39"/>
  <c r="BA138" i="39"/>
  <c r="AZ138" i="39"/>
  <c r="AY138" i="39"/>
  <c r="AX138" i="39"/>
  <c r="AW138" i="39"/>
  <c r="AV138" i="39"/>
  <c r="AU138" i="39"/>
  <c r="AT138" i="39"/>
  <c r="AR138" i="39"/>
  <c r="AQ138" i="39"/>
  <c r="AP138" i="39"/>
  <c r="AO138" i="39"/>
  <c r="AN138" i="39"/>
  <c r="AM138" i="39"/>
  <c r="AL138" i="39"/>
  <c r="AK138" i="39"/>
  <c r="AD138" i="39"/>
  <c r="BB137" i="39"/>
  <c r="BA137" i="39"/>
  <c r="AZ137" i="39"/>
  <c r="AY137" i="39"/>
  <c r="AX137" i="39"/>
  <c r="AW137" i="39"/>
  <c r="AV137" i="39"/>
  <c r="AU137" i="39"/>
  <c r="AT137" i="39"/>
  <c r="AR137" i="39"/>
  <c r="AQ137" i="39"/>
  <c r="AP137" i="39"/>
  <c r="AO137" i="39"/>
  <c r="AN137" i="39"/>
  <c r="AM137" i="39"/>
  <c r="AL137" i="39"/>
  <c r="AK137" i="39"/>
  <c r="AD137" i="39"/>
  <c r="BB136" i="39"/>
  <c r="BA136" i="39"/>
  <c r="AZ136" i="39"/>
  <c r="AY136" i="39"/>
  <c r="AX136" i="39"/>
  <c r="AW136" i="39"/>
  <c r="AV136" i="39"/>
  <c r="AU136" i="39"/>
  <c r="AT136" i="39"/>
  <c r="AR136" i="39"/>
  <c r="AQ136" i="39"/>
  <c r="AP136" i="39"/>
  <c r="AO136" i="39"/>
  <c r="AN136" i="39"/>
  <c r="AM136" i="39"/>
  <c r="AL136" i="39"/>
  <c r="AK136" i="39"/>
  <c r="AD136" i="39"/>
  <c r="BB135" i="39"/>
  <c r="BA135" i="39"/>
  <c r="AZ135" i="39"/>
  <c r="AY135" i="39"/>
  <c r="AX135" i="39"/>
  <c r="AW135" i="39"/>
  <c r="AV135" i="39"/>
  <c r="AU135" i="39"/>
  <c r="AT135" i="39"/>
  <c r="AR135" i="39"/>
  <c r="AQ135" i="39"/>
  <c r="AP135" i="39"/>
  <c r="AO135" i="39"/>
  <c r="AN135" i="39"/>
  <c r="AM135" i="39"/>
  <c r="AL135" i="39"/>
  <c r="AK135" i="39"/>
  <c r="AD135" i="39"/>
  <c r="BB134" i="39"/>
  <c r="BA134" i="39"/>
  <c r="AZ134" i="39"/>
  <c r="AY134" i="39"/>
  <c r="AX134" i="39"/>
  <c r="AW134" i="39"/>
  <c r="AV134" i="39"/>
  <c r="AU134" i="39"/>
  <c r="AT134" i="39"/>
  <c r="AR134" i="39"/>
  <c r="AQ134" i="39"/>
  <c r="AP134" i="39"/>
  <c r="AO134" i="39"/>
  <c r="AN134" i="39"/>
  <c r="AM134" i="39"/>
  <c r="AL134" i="39"/>
  <c r="AK134" i="39"/>
  <c r="AD134" i="39"/>
  <c r="BB133" i="39"/>
  <c r="BA133" i="39"/>
  <c r="AZ133" i="39"/>
  <c r="AY133" i="39"/>
  <c r="AX133" i="39"/>
  <c r="AW133" i="39"/>
  <c r="AV133" i="39"/>
  <c r="AU133" i="39"/>
  <c r="AT133" i="39"/>
  <c r="AR133" i="39"/>
  <c r="AQ133" i="39"/>
  <c r="AP133" i="39"/>
  <c r="AO133" i="39"/>
  <c r="AN133" i="39"/>
  <c r="AM133" i="39"/>
  <c r="AL133" i="39"/>
  <c r="AK133" i="39"/>
  <c r="AD133" i="39"/>
  <c r="BB132" i="39"/>
  <c r="BA132" i="39"/>
  <c r="AZ132" i="39"/>
  <c r="AY132" i="39"/>
  <c r="AX132" i="39"/>
  <c r="AW132" i="39"/>
  <c r="AV132" i="39"/>
  <c r="AU132" i="39"/>
  <c r="AT132" i="39"/>
  <c r="AR132" i="39"/>
  <c r="AQ132" i="39"/>
  <c r="AP132" i="39"/>
  <c r="AO132" i="39"/>
  <c r="AN132" i="39"/>
  <c r="AM132" i="39"/>
  <c r="AL132" i="39"/>
  <c r="AK132" i="39"/>
  <c r="AD132" i="39"/>
  <c r="BB131" i="39"/>
  <c r="BA131" i="39"/>
  <c r="AZ131" i="39"/>
  <c r="AY131" i="39"/>
  <c r="AX131" i="39"/>
  <c r="AW131" i="39"/>
  <c r="AV131" i="39"/>
  <c r="AU131" i="39"/>
  <c r="AT131" i="39"/>
  <c r="AR131" i="39"/>
  <c r="AQ131" i="39"/>
  <c r="AP131" i="39"/>
  <c r="AO131" i="39"/>
  <c r="AN131" i="39"/>
  <c r="AM131" i="39"/>
  <c r="AL131" i="39"/>
  <c r="AK131" i="39"/>
  <c r="AD131" i="39"/>
  <c r="BB130" i="39"/>
  <c r="BA130" i="39"/>
  <c r="AZ130" i="39"/>
  <c r="AY130" i="39"/>
  <c r="AX130" i="39"/>
  <c r="AW130" i="39"/>
  <c r="AV130" i="39"/>
  <c r="AU130" i="39"/>
  <c r="AT130" i="39"/>
  <c r="AR130" i="39"/>
  <c r="AQ130" i="39"/>
  <c r="AP130" i="39"/>
  <c r="AO130" i="39"/>
  <c r="AN130" i="39"/>
  <c r="AM130" i="39"/>
  <c r="AL130" i="39"/>
  <c r="AK130" i="39"/>
  <c r="AD130" i="39"/>
  <c r="BB129" i="39"/>
  <c r="BA129" i="39"/>
  <c r="AZ129" i="39"/>
  <c r="AY129" i="39"/>
  <c r="AX129" i="39"/>
  <c r="AW129" i="39"/>
  <c r="AV129" i="39"/>
  <c r="AU129" i="39"/>
  <c r="AT129" i="39"/>
  <c r="AR129" i="39"/>
  <c r="AQ129" i="39"/>
  <c r="AP129" i="39"/>
  <c r="AO129" i="39"/>
  <c r="AN129" i="39"/>
  <c r="AM129" i="39"/>
  <c r="AL129" i="39"/>
  <c r="AK129" i="39"/>
  <c r="AD129" i="39"/>
  <c r="BB128" i="39"/>
  <c r="BA128" i="39"/>
  <c r="AZ128" i="39"/>
  <c r="AY128" i="39"/>
  <c r="AX128" i="39"/>
  <c r="AW128" i="39"/>
  <c r="AV128" i="39"/>
  <c r="AU128" i="39"/>
  <c r="AT128" i="39"/>
  <c r="AR128" i="39"/>
  <c r="AQ128" i="39"/>
  <c r="AP128" i="39"/>
  <c r="AO128" i="39"/>
  <c r="AN128" i="39"/>
  <c r="AM128" i="39"/>
  <c r="AL128" i="39"/>
  <c r="AK128" i="39"/>
  <c r="AD128" i="39"/>
  <c r="BB127" i="39"/>
  <c r="BA127" i="39"/>
  <c r="AZ127" i="39"/>
  <c r="AY127" i="39"/>
  <c r="AX127" i="39"/>
  <c r="AW127" i="39"/>
  <c r="AV127" i="39"/>
  <c r="AU127" i="39"/>
  <c r="AT127" i="39"/>
  <c r="AR127" i="39"/>
  <c r="AQ127" i="39"/>
  <c r="AP127" i="39"/>
  <c r="AO127" i="39"/>
  <c r="AN127" i="39"/>
  <c r="AM127" i="39"/>
  <c r="AL127" i="39"/>
  <c r="AK127" i="39"/>
  <c r="AD127" i="39"/>
  <c r="BB126" i="39"/>
  <c r="BA126" i="39"/>
  <c r="AZ126" i="39"/>
  <c r="AY126" i="39"/>
  <c r="AX126" i="39"/>
  <c r="AW126" i="39"/>
  <c r="AV126" i="39"/>
  <c r="AU126" i="39"/>
  <c r="AT126" i="39"/>
  <c r="AR126" i="39"/>
  <c r="AQ126" i="39"/>
  <c r="AP126" i="39"/>
  <c r="AO126" i="39"/>
  <c r="AN126" i="39"/>
  <c r="AM126" i="39"/>
  <c r="AL126" i="39"/>
  <c r="AK126" i="39"/>
  <c r="AD126" i="39"/>
  <c r="BB125" i="39"/>
  <c r="BA125" i="39"/>
  <c r="AZ125" i="39"/>
  <c r="AY125" i="39"/>
  <c r="AX125" i="39"/>
  <c r="AW125" i="39"/>
  <c r="AV125" i="39"/>
  <c r="AU125" i="39"/>
  <c r="AT125" i="39"/>
  <c r="AR125" i="39"/>
  <c r="AQ125" i="39"/>
  <c r="AP125" i="39"/>
  <c r="AO125" i="39"/>
  <c r="AN125" i="39"/>
  <c r="AM125" i="39"/>
  <c r="AL125" i="39"/>
  <c r="AK125" i="39"/>
  <c r="AD125" i="39"/>
  <c r="BB124" i="39"/>
  <c r="BA124" i="39"/>
  <c r="AZ124" i="39"/>
  <c r="AY124" i="39"/>
  <c r="AX124" i="39"/>
  <c r="AW124" i="39"/>
  <c r="AV124" i="39"/>
  <c r="AU124" i="39"/>
  <c r="AT124" i="39"/>
  <c r="AR124" i="39"/>
  <c r="AQ124" i="39"/>
  <c r="AP124" i="39"/>
  <c r="AO124" i="39"/>
  <c r="AN124" i="39"/>
  <c r="AM124" i="39"/>
  <c r="AL124" i="39"/>
  <c r="AK124" i="39"/>
  <c r="AD124" i="39"/>
  <c r="BB123" i="39"/>
  <c r="BA123" i="39"/>
  <c r="AZ123" i="39"/>
  <c r="AY123" i="39"/>
  <c r="AX123" i="39"/>
  <c r="AW123" i="39"/>
  <c r="AV123" i="39"/>
  <c r="AU123" i="39"/>
  <c r="AT123" i="39"/>
  <c r="AR123" i="39"/>
  <c r="AQ123" i="39"/>
  <c r="AP123" i="39"/>
  <c r="AO123" i="39"/>
  <c r="AN123" i="39"/>
  <c r="AM123" i="39"/>
  <c r="AL123" i="39"/>
  <c r="AK123" i="39"/>
  <c r="AD123" i="39"/>
  <c r="BB122" i="39"/>
  <c r="BA122" i="39"/>
  <c r="AZ122" i="39"/>
  <c r="AY122" i="39"/>
  <c r="AX122" i="39"/>
  <c r="AW122" i="39"/>
  <c r="AV122" i="39"/>
  <c r="AU122" i="39"/>
  <c r="AT122" i="39"/>
  <c r="AR122" i="39"/>
  <c r="AQ122" i="39"/>
  <c r="AP122" i="39"/>
  <c r="AO122" i="39"/>
  <c r="AN122" i="39"/>
  <c r="AM122" i="39"/>
  <c r="AL122" i="39"/>
  <c r="AK122" i="39"/>
  <c r="AD122" i="39"/>
  <c r="BB121" i="39"/>
  <c r="BA121" i="39"/>
  <c r="AZ121" i="39"/>
  <c r="AY121" i="39"/>
  <c r="AX121" i="39"/>
  <c r="AW121" i="39"/>
  <c r="AV121" i="39"/>
  <c r="AU121" i="39"/>
  <c r="AT121" i="39"/>
  <c r="AR121" i="39"/>
  <c r="AQ121" i="39"/>
  <c r="AP121" i="39"/>
  <c r="AO121" i="39"/>
  <c r="AN121" i="39"/>
  <c r="AM121" i="39"/>
  <c r="AL121" i="39"/>
  <c r="AK121" i="39"/>
  <c r="AD121" i="39"/>
  <c r="BB120" i="39"/>
  <c r="BA120" i="39"/>
  <c r="AZ120" i="39"/>
  <c r="AY120" i="39"/>
  <c r="AX120" i="39"/>
  <c r="AW120" i="39"/>
  <c r="AV120" i="39"/>
  <c r="AU120" i="39"/>
  <c r="AT120" i="39"/>
  <c r="AR120" i="39"/>
  <c r="AQ120" i="39"/>
  <c r="AP120" i="39"/>
  <c r="AO120" i="39"/>
  <c r="AN120" i="39"/>
  <c r="AM120" i="39"/>
  <c r="AL120" i="39"/>
  <c r="AK120" i="39"/>
  <c r="AD120" i="39"/>
  <c r="BB119" i="39"/>
  <c r="BA119" i="39"/>
  <c r="AZ119" i="39"/>
  <c r="AY119" i="39"/>
  <c r="AX119" i="39"/>
  <c r="AW119" i="39"/>
  <c r="AV119" i="39"/>
  <c r="AU119" i="39"/>
  <c r="AT119" i="39"/>
  <c r="AR119" i="39"/>
  <c r="AQ119" i="39"/>
  <c r="AP119" i="39"/>
  <c r="AO119" i="39"/>
  <c r="AN119" i="39"/>
  <c r="AM119" i="39"/>
  <c r="AL119" i="39"/>
  <c r="AK119" i="39"/>
  <c r="AD119" i="39"/>
  <c r="BB118" i="39"/>
  <c r="BA118" i="39"/>
  <c r="AZ118" i="39"/>
  <c r="AY118" i="39"/>
  <c r="AX118" i="39"/>
  <c r="AW118" i="39"/>
  <c r="AV118" i="39"/>
  <c r="AU118" i="39"/>
  <c r="AT118" i="39"/>
  <c r="AR118" i="39"/>
  <c r="AQ118" i="39"/>
  <c r="AP118" i="39"/>
  <c r="AO118" i="39"/>
  <c r="AN118" i="39"/>
  <c r="AM118" i="39"/>
  <c r="AL118" i="39"/>
  <c r="AK118" i="39"/>
  <c r="AD118" i="39"/>
  <c r="BB117" i="39"/>
  <c r="BA117" i="39"/>
  <c r="AZ117" i="39"/>
  <c r="AY117" i="39"/>
  <c r="AX117" i="39"/>
  <c r="AW117" i="39"/>
  <c r="AV117" i="39"/>
  <c r="AU117" i="39"/>
  <c r="AT117" i="39"/>
  <c r="AR117" i="39"/>
  <c r="AQ117" i="39"/>
  <c r="AP117" i="39"/>
  <c r="AO117" i="39"/>
  <c r="AN117" i="39"/>
  <c r="AM117" i="39"/>
  <c r="AL117" i="39"/>
  <c r="AK117" i="39"/>
  <c r="AD117" i="39"/>
  <c r="BB116" i="39"/>
  <c r="BA116" i="39"/>
  <c r="AZ116" i="39"/>
  <c r="AY116" i="39"/>
  <c r="AX116" i="39"/>
  <c r="AW116" i="39"/>
  <c r="AV116" i="39"/>
  <c r="AU116" i="39"/>
  <c r="AT116" i="39"/>
  <c r="AR116" i="39"/>
  <c r="AQ116" i="39"/>
  <c r="AP116" i="39"/>
  <c r="AO116" i="39"/>
  <c r="AN116" i="39"/>
  <c r="AM116" i="39"/>
  <c r="AL116" i="39"/>
  <c r="AK116" i="39"/>
  <c r="AD116" i="39"/>
  <c r="BB115" i="39"/>
  <c r="BA115" i="39"/>
  <c r="AZ115" i="39"/>
  <c r="AY115" i="39"/>
  <c r="AX115" i="39"/>
  <c r="AW115" i="39"/>
  <c r="AV115" i="39"/>
  <c r="AU115" i="39"/>
  <c r="AT115" i="39"/>
  <c r="AR115" i="39"/>
  <c r="AQ115" i="39"/>
  <c r="AP115" i="39"/>
  <c r="AO115" i="39"/>
  <c r="AN115" i="39"/>
  <c r="AM115" i="39"/>
  <c r="AL115" i="39"/>
  <c r="AK115" i="39"/>
  <c r="AD115" i="39"/>
  <c r="BB114" i="39"/>
  <c r="BA114" i="39"/>
  <c r="AZ114" i="39"/>
  <c r="AY114" i="39"/>
  <c r="AX114" i="39"/>
  <c r="AW114" i="39"/>
  <c r="AV114" i="39"/>
  <c r="AU114" i="39"/>
  <c r="AT114" i="39"/>
  <c r="AR114" i="39"/>
  <c r="AQ114" i="39"/>
  <c r="AP114" i="39"/>
  <c r="AO114" i="39"/>
  <c r="AN114" i="39"/>
  <c r="AM114" i="39"/>
  <c r="AL114" i="39"/>
  <c r="AK114" i="39"/>
  <c r="AD114" i="39"/>
  <c r="BB113" i="39"/>
  <c r="BA113" i="39"/>
  <c r="AZ113" i="39"/>
  <c r="AY113" i="39"/>
  <c r="AX113" i="39"/>
  <c r="AW113" i="39"/>
  <c r="AV113" i="39"/>
  <c r="AU113" i="39"/>
  <c r="AT113" i="39"/>
  <c r="AR113" i="39"/>
  <c r="AQ113" i="39"/>
  <c r="AP113" i="39"/>
  <c r="AO113" i="39"/>
  <c r="AN113" i="39"/>
  <c r="AM113" i="39"/>
  <c r="AL113" i="39"/>
  <c r="AK113" i="39"/>
  <c r="AD113" i="39"/>
  <c r="BB112" i="39"/>
  <c r="BA112" i="39"/>
  <c r="AZ112" i="39"/>
  <c r="AY112" i="39"/>
  <c r="AX112" i="39"/>
  <c r="AW112" i="39"/>
  <c r="AV112" i="39"/>
  <c r="AU112" i="39"/>
  <c r="AT112" i="39"/>
  <c r="AR112" i="39"/>
  <c r="AQ112" i="39"/>
  <c r="AP112" i="39"/>
  <c r="AO112" i="39"/>
  <c r="AN112" i="39"/>
  <c r="AM112" i="39"/>
  <c r="AL112" i="39"/>
  <c r="AK112" i="39"/>
  <c r="AD112" i="39"/>
  <c r="BB111" i="39"/>
  <c r="BA111" i="39"/>
  <c r="AZ111" i="39"/>
  <c r="AY111" i="39"/>
  <c r="AX111" i="39"/>
  <c r="AW111" i="39"/>
  <c r="AV111" i="39"/>
  <c r="AU111" i="39"/>
  <c r="AT111" i="39"/>
  <c r="AR111" i="39"/>
  <c r="AQ111" i="39"/>
  <c r="AP111" i="39"/>
  <c r="AO111" i="39"/>
  <c r="AN111" i="39"/>
  <c r="AM111" i="39"/>
  <c r="AL111" i="39"/>
  <c r="AK111" i="39"/>
  <c r="AD111" i="39"/>
  <c r="BB110" i="39"/>
  <c r="BA110" i="39"/>
  <c r="AZ110" i="39"/>
  <c r="AY110" i="39"/>
  <c r="AX110" i="39"/>
  <c r="AW110" i="39"/>
  <c r="AV110" i="39"/>
  <c r="AU110" i="39"/>
  <c r="AT110" i="39"/>
  <c r="AR110" i="39"/>
  <c r="AQ110" i="39"/>
  <c r="AP110" i="39"/>
  <c r="AO110" i="39"/>
  <c r="AN110" i="39"/>
  <c r="AM110" i="39"/>
  <c r="AL110" i="39"/>
  <c r="AK110" i="39"/>
  <c r="AD110" i="39"/>
  <c r="BB109" i="39"/>
  <c r="BA109" i="39"/>
  <c r="AZ109" i="39"/>
  <c r="AY109" i="39"/>
  <c r="AX109" i="39"/>
  <c r="AW109" i="39"/>
  <c r="AV109" i="39"/>
  <c r="AU109" i="39"/>
  <c r="AT109" i="39"/>
  <c r="AR109" i="39"/>
  <c r="AQ109" i="39"/>
  <c r="AP109" i="39"/>
  <c r="AO109" i="39"/>
  <c r="AN109" i="39"/>
  <c r="AM109" i="39"/>
  <c r="AL109" i="39"/>
  <c r="AK109" i="39"/>
  <c r="AD109" i="39"/>
  <c r="BB108" i="39"/>
  <c r="BA108" i="39"/>
  <c r="AZ108" i="39"/>
  <c r="AY108" i="39"/>
  <c r="AX108" i="39"/>
  <c r="AW108" i="39"/>
  <c r="AV108" i="39"/>
  <c r="AU108" i="39"/>
  <c r="AT108" i="39"/>
  <c r="AR108" i="39"/>
  <c r="AQ108" i="39"/>
  <c r="AP108" i="39"/>
  <c r="AO108" i="39"/>
  <c r="AN108" i="39"/>
  <c r="AM108" i="39"/>
  <c r="AL108" i="39"/>
  <c r="AK108" i="39"/>
  <c r="AD108" i="39"/>
  <c r="BB107" i="39"/>
  <c r="BA107" i="39"/>
  <c r="AZ107" i="39"/>
  <c r="AY107" i="39"/>
  <c r="AX107" i="39"/>
  <c r="AW107" i="39"/>
  <c r="AV107" i="39"/>
  <c r="AU107" i="39"/>
  <c r="AT107" i="39"/>
  <c r="AR107" i="39"/>
  <c r="AQ107" i="39"/>
  <c r="AP107" i="39"/>
  <c r="AO107" i="39"/>
  <c r="AN107" i="39"/>
  <c r="AM107" i="39"/>
  <c r="AL107" i="39"/>
  <c r="AK107" i="39"/>
  <c r="AD107" i="39"/>
  <c r="BB106" i="39"/>
  <c r="BA106" i="39"/>
  <c r="AZ106" i="39"/>
  <c r="AY106" i="39"/>
  <c r="AX106" i="39"/>
  <c r="AW106" i="39"/>
  <c r="AV106" i="39"/>
  <c r="AU106" i="39"/>
  <c r="AT106" i="39"/>
  <c r="AR106" i="39"/>
  <c r="AQ106" i="39"/>
  <c r="AP106" i="39"/>
  <c r="AO106" i="39"/>
  <c r="AN106" i="39"/>
  <c r="AM106" i="39"/>
  <c r="AL106" i="39"/>
  <c r="AK106" i="39"/>
  <c r="AD106" i="39"/>
  <c r="BB105" i="39"/>
  <c r="BA105" i="39"/>
  <c r="AZ105" i="39"/>
  <c r="AY105" i="39"/>
  <c r="AX105" i="39"/>
  <c r="AW105" i="39"/>
  <c r="AV105" i="39"/>
  <c r="AU105" i="39"/>
  <c r="AT105" i="39"/>
  <c r="AR105" i="39"/>
  <c r="AQ105" i="39"/>
  <c r="AP105" i="39"/>
  <c r="AO105" i="39"/>
  <c r="AN105" i="39"/>
  <c r="AM105" i="39"/>
  <c r="AL105" i="39"/>
  <c r="AK105" i="39"/>
  <c r="AD105" i="39"/>
  <c r="BB104" i="39"/>
  <c r="BA104" i="39"/>
  <c r="AZ104" i="39"/>
  <c r="AY104" i="39"/>
  <c r="AX104" i="39"/>
  <c r="AW104" i="39"/>
  <c r="AV104" i="39"/>
  <c r="AU104" i="39"/>
  <c r="AT104" i="39"/>
  <c r="AR104" i="39"/>
  <c r="AQ104" i="39"/>
  <c r="AP104" i="39"/>
  <c r="AO104" i="39"/>
  <c r="AN104" i="39"/>
  <c r="AM104" i="39"/>
  <c r="AL104" i="39"/>
  <c r="AK104" i="39"/>
  <c r="AD104" i="39"/>
  <c r="BB103" i="39"/>
  <c r="BA103" i="39"/>
  <c r="AZ103" i="39"/>
  <c r="AY103" i="39"/>
  <c r="AX103" i="39"/>
  <c r="AW103" i="39"/>
  <c r="AV103" i="39"/>
  <c r="AU103" i="39"/>
  <c r="AT103" i="39"/>
  <c r="AR103" i="39"/>
  <c r="AQ103" i="39"/>
  <c r="AP103" i="39"/>
  <c r="AO103" i="39"/>
  <c r="AN103" i="39"/>
  <c r="AM103" i="39"/>
  <c r="AL103" i="39"/>
  <c r="AK103" i="39"/>
  <c r="AD103" i="39"/>
  <c r="BB102" i="39"/>
  <c r="BA102" i="39"/>
  <c r="AZ102" i="39"/>
  <c r="AY102" i="39"/>
  <c r="AX102" i="39"/>
  <c r="AW102" i="39"/>
  <c r="AV102" i="39"/>
  <c r="AU102" i="39"/>
  <c r="AT102" i="39"/>
  <c r="AR102" i="39"/>
  <c r="AQ102" i="39"/>
  <c r="AP102" i="39"/>
  <c r="AO102" i="39"/>
  <c r="AN102" i="39"/>
  <c r="AM102" i="39"/>
  <c r="AL102" i="39"/>
  <c r="AK102" i="39"/>
  <c r="AD102" i="39"/>
  <c r="BB101" i="39"/>
  <c r="BA101" i="39"/>
  <c r="AZ101" i="39"/>
  <c r="AY101" i="39"/>
  <c r="AX101" i="39"/>
  <c r="AW101" i="39"/>
  <c r="AV101" i="39"/>
  <c r="AU101" i="39"/>
  <c r="AT101" i="39"/>
  <c r="AR101" i="39"/>
  <c r="AQ101" i="39"/>
  <c r="AP101" i="39"/>
  <c r="AO101" i="39"/>
  <c r="AN101" i="39"/>
  <c r="AM101" i="39"/>
  <c r="AL101" i="39"/>
  <c r="AK101" i="39"/>
  <c r="AD101" i="39"/>
  <c r="BB100" i="39"/>
  <c r="BA100" i="39"/>
  <c r="AZ100" i="39"/>
  <c r="AY100" i="39"/>
  <c r="AX100" i="39"/>
  <c r="AW100" i="39"/>
  <c r="AV100" i="39"/>
  <c r="AU100" i="39"/>
  <c r="AT100" i="39"/>
  <c r="AR100" i="39"/>
  <c r="AQ100" i="39"/>
  <c r="AP100" i="39"/>
  <c r="AO100" i="39"/>
  <c r="AN100" i="39"/>
  <c r="AM100" i="39"/>
  <c r="AL100" i="39"/>
  <c r="AK100" i="39"/>
  <c r="AD100" i="39"/>
  <c r="BB99" i="39"/>
  <c r="BA99" i="39"/>
  <c r="AZ99" i="39"/>
  <c r="AY99" i="39"/>
  <c r="AX99" i="39"/>
  <c r="AW99" i="39"/>
  <c r="AV99" i="39"/>
  <c r="AU99" i="39"/>
  <c r="AT99" i="39"/>
  <c r="AR99" i="39"/>
  <c r="AQ99" i="39"/>
  <c r="AP99" i="39"/>
  <c r="AO99" i="39"/>
  <c r="AN99" i="39"/>
  <c r="AM99" i="39"/>
  <c r="AL99" i="39"/>
  <c r="AK99" i="39"/>
  <c r="AD99" i="39"/>
  <c r="BB98" i="39"/>
  <c r="BA98" i="39"/>
  <c r="AZ98" i="39"/>
  <c r="AY98" i="39"/>
  <c r="AX98" i="39"/>
  <c r="AW98" i="39"/>
  <c r="AV98" i="39"/>
  <c r="AU98" i="39"/>
  <c r="AT98" i="39"/>
  <c r="AR98" i="39"/>
  <c r="AQ98" i="39"/>
  <c r="AP98" i="39"/>
  <c r="AO98" i="39"/>
  <c r="AN98" i="39"/>
  <c r="AM98" i="39"/>
  <c r="AL98" i="39"/>
  <c r="AK98" i="39"/>
  <c r="AD98" i="39"/>
  <c r="BB97" i="39"/>
  <c r="BA97" i="39"/>
  <c r="AZ97" i="39"/>
  <c r="AY97" i="39"/>
  <c r="AX97" i="39"/>
  <c r="AW97" i="39"/>
  <c r="AV97" i="39"/>
  <c r="AU97" i="39"/>
  <c r="AT97" i="39"/>
  <c r="AR97" i="39"/>
  <c r="AQ97" i="39"/>
  <c r="AP97" i="39"/>
  <c r="AO97" i="39"/>
  <c r="AN97" i="39"/>
  <c r="AM97" i="39"/>
  <c r="AL97" i="39"/>
  <c r="AK97" i="39"/>
  <c r="AD97" i="39"/>
  <c r="BB96" i="39"/>
  <c r="BA96" i="39"/>
  <c r="AZ96" i="39"/>
  <c r="AY96" i="39"/>
  <c r="AX96" i="39"/>
  <c r="AW96" i="39"/>
  <c r="AV96" i="39"/>
  <c r="AU96" i="39"/>
  <c r="AT96" i="39"/>
  <c r="AR96" i="39"/>
  <c r="AQ96" i="39"/>
  <c r="AP96" i="39"/>
  <c r="AO96" i="39"/>
  <c r="AN96" i="39"/>
  <c r="AM96" i="39"/>
  <c r="AL96" i="39"/>
  <c r="AK96" i="39"/>
  <c r="AD96" i="39"/>
  <c r="BB95" i="39"/>
  <c r="BA95" i="39"/>
  <c r="AZ95" i="39"/>
  <c r="AY95" i="39"/>
  <c r="AX95" i="39"/>
  <c r="AW95" i="39"/>
  <c r="AV95" i="39"/>
  <c r="AU95" i="39"/>
  <c r="AT95" i="39"/>
  <c r="AR95" i="39"/>
  <c r="AQ95" i="39"/>
  <c r="AP95" i="39"/>
  <c r="AO95" i="39"/>
  <c r="AN95" i="39"/>
  <c r="AM95" i="39"/>
  <c r="AL95" i="39"/>
  <c r="AK95" i="39"/>
  <c r="AD95" i="39"/>
  <c r="BB94" i="39"/>
  <c r="BA94" i="39"/>
  <c r="AZ94" i="39"/>
  <c r="AY94" i="39"/>
  <c r="AX94" i="39"/>
  <c r="AW94" i="39"/>
  <c r="AV94" i="39"/>
  <c r="AU94" i="39"/>
  <c r="AT94" i="39"/>
  <c r="AR94" i="39"/>
  <c r="AQ94" i="39"/>
  <c r="AP94" i="39"/>
  <c r="AO94" i="39"/>
  <c r="AN94" i="39"/>
  <c r="AM94" i="39"/>
  <c r="AL94" i="39"/>
  <c r="AK94" i="39"/>
  <c r="AD94" i="39"/>
  <c r="BB93" i="39"/>
  <c r="BA93" i="39"/>
  <c r="AZ93" i="39"/>
  <c r="AY93" i="39"/>
  <c r="AX93" i="39"/>
  <c r="AW93" i="39"/>
  <c r="AV93" i="39"/>
  <c r="AU93" i="39"/>
  <c r="AT93" i="39"/>
  <c r="AR93" i="39"/>
  <c r="AQ93" i="39"/>
  <c r="AP93" i="39"/>
  <c r="AO93" i="39"/>
  <c r="AN93" i="39"/>
  <c r="AM93" i="39"/>
  <c r="AL93" i="39"/>
  <c r="AK93" i="39"/>
  <c r="AD93" i="39"/>
  <c r="BB92" i="39"/>
  <c r="BA92" i="39"/>
  <c r="AZ92" i="39"/>
  <c r="AY92" i="39"/>
  <c r="AX92" i="39"/>
  <c r="AW92" i="39"/>
  <c r="AV92" i="39"/>
  <c r="AU92" i="39"/>
  <c r="AT92" i="39"/>
  <c r="AR92" i="39"/>
  <c r="AQ92" i="39"/>
  <c r="AP92" i="39"/>
  <c r="AO92" i="39"/>
  <c r="AN92" i="39"/>
  <c r="AM92" i="39"/>
  <c r="AL92" i="39"/>
  <c r="AK92" i="39"/>
  <c r="AD92" i="39"/>
  <c r="BB91" i="39"/>
  <c r="BA91" i="39"/>
  <c r="AZ91" i="39"/>
  <c r="AY91" i="39"/>
  <c r="AX91" i="39"/>
  <c r="AW91" i="39"/>
  <c r="AV91" i="39"/>
  <c r="AU91" i="39"/>
  <c r="AT91" i="39"/>
  <c r="AR91" i="39"/>
  <c r="AQ91" i="39"/>
  <c r="AP91" i="39"/>
  <c r="AO91" i="39"/>
  <c r="AN91" i="39"/>
  <c r="AM91" i="39"/>
  <c r="AL91" i="39"/>
  <c r="AK91" i="39"/>
  <c r="AD91" i="39"/>
  <c r="BB90" i="39"/>
  <c r="BA90" i="39"/>
  <c r="AZ90" i="39"/>
  <c r="AY90" i="39"/>
  <c r="AX90" i="39"/>
  <c r="AW90" i="39"/>
  <c r="AV90" i="39"/>
  <c r="AU90" i="39"/>
  <c r="AT90" i="39"/>
  <c r="AR90" i="39"/>
  <c r="AQ90" i="39"/>
  <c r="AP90" i="39"/>
  <c r="AO90" i="39"/>
  <c r="AN90" i="39"/>
  <c r="AM90" i="39"/>
  <c r="AL90" i="39"/>
  <c r="AK90" i="39"/>
  <c r="AD90" i="39"/>
  <c r="BB89" i="39"/>
  <c r="BA89" i="39"/>
  <c r="AZ89" i="39"/>
  <c r="AY89" i="39"/>
  <c r="AX89" i="39"/>
  <c r="AW89" i="39"/>
  <c r="AV89" i="39"/>
  <c r="AU89" i="39"/>
  <c r="AT89" i="39"/>
  <c r="AR89" i="39"/>
  <c r="AQ89" i="39"/>
  <c r="AP89" i="39"/>
  <c r="AO89" i="39"/>
  <c r="AN89" i="39"/>
  <c r="AM89" i="39"/>
  <c r="AL89" i="39"/>
  <c r="AK89" i="39"/>
  <c r="AD89" i="39"/>
  <c r="BB88" i="39"/>
  <c r="BA88" i="39"/>
  <c r="AZ88" i="39"/>
  <c r="AY88" i="39"/>
  <c r="AX88" i="39"/>
  <c r="AW88" i="39"/>
  <c r="AV88" i="39"/>
  <c r="AU88" i="39"/>
  <c r="AT88" i="39"/>
  <c r="AR88" i="39"/>
  <c r="AQ88" i="39"/>
  <c r="AP88" i="39"/>
  <c r="AO88" i="39"/>
  <c r="AN88" i="39"/>
  <c r="AM88" i="39"/>
  <c r="AL88" i="39"/>
  <c r="AK88" i="39"/>
  <c r="AD88" i="39"/>
  <c r="BB87" i="39"/>
  <c r="BA87" i="39"/>
  <c r="AZ87" i="39"/>
  <c r="AY87" i="39"/>
  <c r="AX87" i="39"/>
  <c r="AW87" i="39"/>
  <c r="AV87" i="39"/>
  <c r="AU87" i="39"/>
  <c r="AT87" i="39"/>
  <c r="AR87" i="39"/>
  <c r="AQ87" i="39"/>
  <c r="AP87" i="39"/>
  <c r="AO87" i="39"/>
  <c r="AN87" i="39"/>
  <c r="AM87" i="39"/>
  <c r="AL87" i="39"/>
  <c r="AK87" i="39"/>
  <c r="AD87" i="39"/>
  <c r="BB86" i="39"/>
  <c r="BA86" i="39"/>
  <c r="AZ86" i="39"/>
  <c r="AY86" i="39"/>
  <c r="AX86" i="39"/>
  <c r="AW86" i="39"/>
  <c r="AV86" i="39"/>
  <c r="AU86" i="39"/>
  <c r="AT86" i="39"/>
  <c r="AR86" i="39"/>
  <c r="AQ86" i="39"/>
  <c r="AP86" i="39"/>
  <c r="AO86" i="39"/>
  <c r="AN86" i="39"/>
  <c r="AM86" i="39"/>
  <c r="AL86" i="39"/>
  <c r="AK86" i="39"/>
  <c r="AD86" i="39"/>
  <c r="BB85" i="39"/>
  <c r="BA85" i="39"/>
  <c r="AZ85" i="39"/>
  <c r="AY85" i="39"/>
  <c r="AX85" i="39"/>
  <c r="AW85" i="39"/>
  <c r="AV85" i="39"/>
  <c r="AU85" i="39"/>
  <c r="AT85" i="39"/>
  <c r="AR85" i="39"/>
  <c r="AQ85" i="39"/>
  <c r="AP85" i="39"/>
  <c r="AO85" i="39"/>
  <c r="AN85" i="39"/>
  <c r="AM85" i="39"/>
  <c r="AL85" i="39"/>
  <c r="AK85" i="39"/>
  <c r="AD85" i="39"/>
  <c r="BB84" i="39"/>
  <c r="BA84" i="39"/>
  <c r="AZ84" i="39"/>
  <c r="AY84" i="39"/>
  <c r="AX84" i="39"/>
  <c r="AW84" i="39"/>
  <c r="AV84" i="39"/>
  <c r="AU84" i="39"/>
  <c r="AT84" i="39"/>
  <c r="AR84" i="39"/>
  <c r="AQ84" i="39"/>
  <c r="AP84" i="39"/>
  <c r="AO84" i="39"/>
  <c r="AN84" i="39"/>
  <c r="AM84" i="39"/>
  <c r="AL84" i="39"/>
  <c r="AK84" i="39"/>
  <c r="AD84" i="39"/>
  <c r="BB83" i="39"/>
  <c r="BA83" i="39"/>
  <c r="AZ83" i="39"/>
  <c r="AY83" i="39"/>
  <c r="AX83" i="39"/>
  <c r="AW83" i="39"/>
  <c r="AV83" i="39"/>
  <c r="AU83" i="39"/>
  <c r="AT83" i="39"/>
  <c r="AR83" i="39"/>
  <c r="AQ83" i="39"/>
  <c r="AP83" i="39"/>
  <c r="AO83" i="39"/>
  <c r="AN83" i="39"/>
  <c r="AM83" i="39"/>
  <c r="AL83" i="39"/>
  <c r="AK83" i="39"/>
  <c r="AD83" i="39"/>
  <c r="BB82" i="39"/>
  <c r="BA82" i="39"/>
  <c r="AZ82" i="39"/>
  <c r="AY82" i="39"/>
  <c r="AX82" i="39"/>
  <c r="AW82" i="39"/>
  <c r="AV82" i="39"/>
  <c r="AU82" i="39"/>
  <c r="AT82" i="39"/>
  <c r="AR82" i="39"/>
  <c r="AQ82" i="39"/>
  <c r="AP82" i="39"/>
  <c r="AO82" i="39"/>
  <c r="AN82" i="39"/>
  <c r="AM82" i="39"/>
  <c r="AL82" i="39"/>
  <c r="AK82" i="39"/>
  <c r="AD82" i="39"/>
  <c r="BB81" i="39"/>
  <c r="BA81" i="39"/>
  <c r="AZ81" i="39"/>
  <c r="AY81" i="39"/>
  <c r="AX81" i="39"/>
  <c r="AW81" i="39"/>
  <c r="AV81" i="39"/>
  <c r="AU81" i="39"/>
  <c r="AT81" i="39"/>
  <c r="AR81" i="39"/>
  <c r="AQ81" i="39"/>
  <c r="AP81" i="39"/>
  <c r="AO81" i="39"/>
  <c r="AN81" i="39"/>
  <c r="AM81" i="39"/>
  <c r="AL81" i="39"/>
  <c r="AK81" i="39"/>
  <c r="AD81" i="39"/>
  <c r="BB80" i="39"/>
  <c r="BA80" i="39"/>
  <c r="AZ80" i="39"/>
  <c r="AY80" i="39"/>
  <c r="AX80" i="39"/>
  <c r="AW80" i="39"/>
  <c r="AV80" i="39"/>
  <c r="AU80" i="39"/>
  <c r="AT80" i="39"/>
  <c r="AR80" i="39"/>
  <c r="AQ80" i="39"/>
  <c r="AP80" i="39"/>
  <c r="AO80" i="39"/>
  <c r="AN80" i="39"/>
  <c r="AM80" i="39"/>
  <c r="AL80" i="39"/>
  <c r="AK80" i="39"/>
  <c r="AD80" i="39"/>
  <c r="BB79" i="39"/>
  <c r="BA79" i="39"/>
  <c r="AZ79" i="39"/>
  <c r="AY79" i="39"/>
  <c r="AX79" i="39"/>
  <c r="AW79" i="39"/>
  <c r="AV79" i="39"/>
  <c r="AU79" i="39"/>
  <c r="AT79" i="39"/>
  <c r="AR79" i="39"/>
  <c r="AQ79" i="39"/>
  <c r="AP79" i="39"/>
  <c r="AO79" i="39"/>
  <c r="AN79" i="39"/>
  <c r="AM79" i="39"/>
  <c r="AL79" i="39"/>
  <c r="AK79" i="39"/>
  <c r="AD79" i="39"/>
  <c r="BB78" i="39"/>
  <c r="BA78" i="39"/>
  <c r="AZ78" i="39"/>
  <c r="AY78" i="39"/>
  <c r="AX78" i="39"/>
  <c r="AW78" i="39"/>
  <c r="AV78" i="39"/>
  <c r="AU78" i="39"/>
  <c r="AT78" i="39"/>
  <c r="AR78" i="39"/>
  <c r="AQ78" i="39"/>
  <c r="AP78" i="39"/>
  <c r="AO78" i="39"/>
  <c r="AN78" i="39"/>
  <c r="AM78" i="39"/>
  <c r="AL78" i="39"/>
  <c r="AK78" i="39"/>
  <c r="AD78" i="39"/>
  <c r="BB77" i="39"/>
  <c r="BA77" i="39"/>
  <c r="AZ77" i="39"/>
  <c r="AY77" i="39"/>
  <c r="AX77" i="39"/>
  <c r="AW77" i="39"/>
  <c r="AV77" i="39"/>
  <c r="AU77" i="39"/>
  <c r="AT77" i="39"/>
  <c r="AR77" i="39"/>
  <c r="AQ77" i="39"/>
  <c r="AP77" i="39"/>
  <c r="AO77" i="39"/>
  <c r="AN77" i="39"/>
  <c r="AM77" i="39"/>
  <c r="AL77" i="39"/>
  <c r="AK77" i="39"/>
  <c r="AD77" i="39"/>
  <c r="BB76" i="39"/>
  <c r="BA76" i="39"/>
  <c r="AZ76" i="39"/>
  <c r="AY76" i="39"/>
  <c r="AX76" i="39"/>
  <c r="AW76" i="39"/>
  <c r="AV76" i="39"/>
  <c r="AU76" i="39"/>
  <c r="AT76" i="39"/>
  <c r="AR76" i="39"/>
  <c r="AQ76" i="39"/>
  <c r="AP76" i="39"/>
  <c r="AO76" i="39"/>
  <c r="AN76" i="39"/>
  <c r="AM76" i="39"/>
  <c r="AL76" i="39"/>
  <c r="AK76" i="39"/>
  <c r="AD76" i="39"/>
  <c r="BB75" i="39"/>
  <c r="BA75" i="39"/>
  <c r="AZ75" i="39"/>
  <c r="AY75" i="39"/>
  <c r="AX75" i="39"/>
  <c r="AW75" i="39"/>
  <c r="AV75" i="39"/>
  <c r="AU75" i="39"/>
  <c r="AT75" i="39"/>
  <c r="AR75" i="39"/>
  <c r="AQ75" i="39"/>
  <c r="AP75" i="39"/>
  <c r="AO75" i="39"/>
  <c r="AN75" i="39"/>
  <c r="AM75" i="39"/>
  <c r="AL75" i="39"/>
  <c r="AK75" i="39"/>
  <c r="AD75" i="39"/>
  <c r="BB74" i="39"/>
  <c r="BA74" i="39"/>
  <c r="AZ74" i="39"/>
  <c r="AY74" i="39"/>
  <c r="AX74" i="39"/>
  <c r="AW74" i="39"/>
  <c r="AV74" i="39"/>
  <c r="AU74" i="39"/>
  <c r="AT74" i="39"/>
  <c r="AR74" i="39"/>
  <c r="AQ74" i="39"/>
  <c r="AP74" i="39"/>
  <c r="AO74" i="39"/>
  <c r="AN74" i="39"/>
  <c r="AM74" i="39"/>
  <c r="AL74" i="39"/>
  <c r="AK74" i="39"/>
  <c r="AD74" i="39"/>
  <c r="BB73" i="39"/>
  <c r="BA73" i="39"/>
  <c r="AZ73" i="39"/>
  <c r="AY73" i="39"/>
  <c r="AX73" i="39"/>
  <c r="AW73" i="39"/>
  <c r="AV73" i="39"/>
  <c r="AU73" i="39"/>
  <c r="AT73" i="39"/>
  <c r="AR73" i="39"/>
  <c r="AQ73" i="39"/>
  <c r="AP73" i="39"/>
  <c r="AO73" i="39"/>
  <c r="AN73" i="39"/>
  <c r="AM73" i="39"/>
  <c r="AL73" i="39"/>
  <c r="AK73" i="39"/>
  <c r="AD73" i="39"/>
  <c r="BB72" i="39"/>
  <c r="BA72" i="39"/>
  <c r="AZ72" i="39"/>
  <c r="AY72" i="39"/>
  <c r="AX72" i="39"/>
  <c r="AW72" i="39"/>
  <c r="AV72" i="39"/>
  <c r="AU72" i="39"/>
  <c r="AT72" i="39"/>
  <c r="AR72" i="39"/>
  <c r="AQ72" i="39"/>
  <c r="AP72" i="39"/>
  <c r="AO72" i="39"/>
  <c r="AN72" i="39"/>
  <c r="AM72" i="39"/>
  <c r="AL72" i="39"/>
  <c r="AK72" i="39"/>
  <c r="AD72" i="39"/>
  <c r="BB71" i="39"/>
  <c r="BA71" i="39"/>
  <c r="AZ71" i="39"/>
  <c r="AY71" i="39"/>
  <c r="AX71" i="39"/>
  <c r="AW71" i="39"/>
  <c r="AV71" i="39"/>
  <c r="AU71" i="39"/>
  <c r="AT71" i="39"/>
  <c r="AR71" i="39"/>
  <c r="AQ71" i="39"/>
  <c r="AP71" i="39"/>
  <c r="AO71" i="39"/>
  <c r="AN71" i="39"/>
  <c r="AM71" i="39"/>
  <c r="AL71" i="39"/>
  <c r="AK71" i="39"/>
  <c r="AD71" i="39"/>
  <c r="BB70" i="39"/>
  <c r="BA70" i="39"/>
  <c r="AZ70" i="39"/>
  <c r="AY70" i="39"/>
  <c r="AX70" i="39"/>
  <c r="AW70" i="39"/>
  <c r="AV70" i="39"/>
  <c r="AU70" i="39"/>
  <c r="AT70" i="39"/>
  <c r="AR70" i="39"/>
  <c r="AQ70" i="39"/>
  <c r="AP70" i="39"/>
  <c r="AO70" i="39"/>
  <c r="AN70" i="39"/>
  <c r="AM70" i="39"/>
  <c r="AL70" i="39"/>
  <c r="AK70" i="39"/>
  <c r="AD70" i="39"/>
  <c r="BB69" i="39"/>
  <c r="BA69" i="39"/>
  <c r="AZ69" i="39"/>
  <c r="AY69" i="39"/>
  <c r="AX69" i="39"/>
  <c r="AW69" i="39"/>
  <c r="AV69" i="39"/>
  <c r="AU69" i="39"/>
  <c r="AT69" i="39"/>
  <c r="AR69" i="39"/>
  <c r="AQ69" i="39"/>
  <c r="AP69" i="39"/>
  <c r="AO69" i="39"/>
  <c r="AN69" i="39"/>
  <c r="AM69" i="39"/>
  <c r="AL69" i="39"/>
  <c r="AK69" i="39"/>
  <c r="AD69" i="39"/>
  <c r="BB68" i="39"/>
  <c r="BA68" i="39"/>
  <c r="AZ68" i="39"/>
  <c r="AY68" i="39"/>
  <c r="AX68" i="39"/>
  <c r="AW68" i="39"/>
  <c r="AV68" i="39"/>
  <c r="AU68" i="39"/>
  <c r="AT68" i="39"/>
  <c r="AR68" i="39"/>
  <c r="AQ68" i="39"/>
  <c r="AP68" i="39"/>
  <c r="AO68" i="39"/>
  <c r="AN68" i="39"/>
  <c r="AM68" i="39"/>
  <c r="AL68" i="39"/>
  <c r="AK68" i="39"/>
  <c r="AD68" i="39"/>
  <c r="BB67" i="39"/>
  <c r="BA67" i="39"/>
  <c r="AZ67" i="39"/>
  <c r="AY67" i="39"/>
  <c r="AX67" i="39"/>
  <c r="AW67" i="39"/>
  <c r="AV67" i="39"/>
  <c r="AU67" i="39"/>
  <c r="AT67" i="39"/>
  <c r="AR67" i="39"/>
  <c r="AQ67" i="39"/>
  <c r="AP67" i="39"/>
  <c r="AO67" i="39"/>
  <c r="AN67" i="39"/>
  <c r="AM67" i="39"/>
  <c r="AL67" i="39"/>
  <c r="AK67" i="39"/>
  <c r="AD67" i="39"/>
  <c r="BB66" i="39"/>
  <c r="BA66" i="39"/>
  <c r="AZ66" i="39"/>
  <c r="AY66" i="39"/>
  <c r="AX66" i="39"/>
  <c r="AW66" i="39"/>
  <c r="AV66" i="39"/>
  <c r="AU66" i="39"/>
  <c r="AT66" i="39"/>
  <c r="AR66" i="39"/>
  <c r="AQ66" i="39"/>
  <c r="AP66" i="39"/>
  <c r="AO66" i="39"/>
  <c r="AN66" i="39"/>
  <c r="AM66" i="39"/>
  <c r="AL66" i="39"/>
  <c r="AK66" i="39"/>
  <c r="AD66" i="39"/>
  <c r="BB65" i="39"/>
  <c r="BA65" i="39"/>
  <c r="AZ65" i="39"/>
  <c r="AY65" i="39"/>
  <c r="AX65" i="39"/>
  <c r="AW65" i="39"/>
  <c r="AV65" i="39"/>
  <c r="AU65" i="39"/>
  <c r="AT65" i="39"/>
  <c r="AR65" i="39"/>
  <c r="AQ65" i="39"/>
  <c r="AP65" i="39"/>
  <c r="AO65" i="39"/>
  <c r="AN65" i="39"/>
  <c r="AM65" i="39"/>
  <c r="AL65" i="39"/>
  <c r="AK65" i="39"/>
  <c r="AD65" i="39"/>
  <c r="BB64" i="39"/>
  <c r="BA64" i="39"/>
  <c r="AZ64" i="39"/>
  <c r="AY64" i="39"/>
  <c r="AX64" i="39"/>
  <c r="AW64" i="39"/>
  <c r="AV64" i="39"/>
  <c r="AU64" i="39"/>
  <c r="AT64" i="39"/>
  <c r="AR64" i="39"/>
  <c r="AQ64" i="39"/>
  <c r="AP64" i="39"/>
  <c r="AO64" i="39"/>
  <c r="AN64" i="39"/>
  <c r="AM64" i="39"/>
  <c r="AL64" i="39"/>
  <c r="AK64" i="39"/>
  <c r="AD64" i="39"/>
  <c r="BB63" i="39"/>
  <c r="BA63" i="39"/>
  <c r="AZ63" i="39"/>
  <c r="AY63" i="39"/>
  <c r="AX63" i="39"/>
  <c r="AW63" i="39"/>
  <c r="AV63" i="39"/>
  <c r="AU63" i="39"/>
  <c r="AT63" i="39"/>
  <c r="AR63" i="39"/>
  <c r="AQ63" i="39"/>
  <c r="AP63" i="39"/>
  <c r="AO63" i="39"/>
  <c r="AN63" i="39"/>
  <c r="AM63" i="39"/>
  <c r="AL63" i="39"/>
  <c r="AK63" i="39"/>
  <c r="AD63" i="39"/>
  <c r="BB62" i="39"/>
  <c r="BA62" i="39"/>
  <c r="AZ62" i="39"/>
  <c r="AY62" i="39"/>
  <c r="AX62" i="39"/>
  <c r="AW62" i="39"/>
  <c r="AV62" i="39"/>
  <c r="AU62" i="39"/>
  <c r="AT62" i="39"/>
  <c r="AR62" i="39"/>
  <c r="AQ62" i="39"/>
  <c r="AP62" i="39"/>
  <c r="AO62" i="39"/>
  <c r="AN62" i="39"/>
  <c r="AM62" i="39"/>
  <c r="AL62" i="39"/>
  <c r="AK62" i="39"/>
  <c r="AD62" i="39"/>
  <c r="BB61" i="39"/>
  <c r="BA61" i="39"/>
  <c r="AZ61" i="39"/>
  <c r="AY61" i="39"/>
  <c r="AX61" i="39"/>
  <c r="AW61" i="39"/>
  <c r="AV61" i="39"/>
  <c r="AU61" i="39"/>
  <c r="AT61" i="39"/>
  <c r="AR61" i="39"/>
  <c r="AQ61" i="39"/>
  <c r="AP61" i="39"/>
  <c r="AO61" i="39"/>
  <c r="AN61" i="39"/>
  <c r="AM61" i="39"/>
  <c r="AL61" i="39"/>
  <c r="AK61" i="39"/>
  <c r="AD61" i="39"/>
  <c r="BB60" i="39"/>
  <c r="BA60" i="39"/>
  <c r="AZ60" i="39"/>
  <c r="AY60" i="39"/>
  <c r="AX60" i="39"/>
  <c r="AW60" i="39"/>
  <c r="AV60" i="39"/>
  <c r="AU60" i="39"/>
  <c r="AT60" i="39"/>
  <c r="AR60" i="39"/>
  <c r="AQ60" i="39"/>
  <c r="AP60" i="39"/>
  <c r="AO60" i="39"/>
  <c r="AN60" i="39"/>
  <c r="AM60" i="39"/>
  <c r="AL60" i="39"/>
  <c r="AK60" i="39"/>
  <c r="AD60" i="39"/>
  <c r="BB59" i="39"/>
  <c r="BA59" i="39"/>
  <c r="AZ59" i="39"/>
  <c r="AY59" i="39"/>
  <c r="AX59" i="39"/>
  <c r="AW59" i="39"/>
  <c r="AV59" i="39"/>
  <c r="AU59" i="39"/>
  <c r="AT59" i="39"/>
  <c r="AR59" i="39"/>
  <c r="AQ59" i="39"/>
  <c r="AP59" i="39"/>
  <c r="AO59" i="39"/>
  <c r="AN59" i="39"/>
  <c r="AM59" i="39"/>
  <c r="AL59" i="39"/>
  <c r="AK59" i="39"/>
  <c r="AD59" i="39"/>
  <c r="BB58" i="39"/>
  <c r="BA58" i="39"/>
  <c r="AZ58" i="39"/>
  <c r="AY58" i="39"/>
  <c r="AX58" i="39"/>
  <c r="AW58" i="39"/>
  <c r="AV58" i="39"/>
  <c r="AU58" i="39"/>
  <c r="AT58" i="39"/>
  <c r="AR58" i="39"/>
  <c r="AQ58" i="39"/>
  <c r="AP58" i="39"/>
  <c r="AO58" i="39"/>
  <c r="AN58" i="39"/>
  <c r="AM58" i="39"/>
  <c r="AL58" i="39"/>
  <c r="AK58" i="39"/>
  <c r="AD58" i="39"/>
  <c r="BB57" i="39"/>
  <c r="BA57" i="39"/>
  <c r="AZ57" i="39"/>
  <c r="AY57" i="39"/>
  <c r="AX57" i="39"/>
  <c r="AW57" i="39"/>
  <c r="AV57" i="39"/>
  <c r="AU57" i="39"/>
  <c r="AT57" i="39"/>
  <c r="AR57" i="39"/>
  <c r="AQ57" i="39"/>
  <c r="AP57" i="39"/>
  <c r="AO57" i="39"/>
  <c r="AN57" i="39"/>
  <c r="AM57" i="39"/>
  <c r="AL57" i="39"/>
  <c r="AK57" i="39"/>
  <c r="AD57" i="39"/>
  <c r="BB56" i="39"/>
  <c r="BA56" i="39"/>
  <c r="AZ56" i="39"/>
  <c r="AY56" i="39"/>
  <c r="AX56" i="39"/>
  <c r="AW56" i="39"/>
  <c r="AV56" i="39"/>
  <c r="AU56" i="39"/>
  <c r="AT56" i="39"/>
  <c r="AR56" i="39"/>
  <c r="AQ56" i="39"/>
  <c r="AP56" i="39"/>
  <c r="AO56" i="39"/>
  <c r="AN56" i="39"/>
  <c r="AM56" i="39"/>
  <c r="AL56" i="39"/>
  <c r="AK56" i="39"/>
  <c r="AD56" i="39"/>
  <c r="BB55" i="39"/>
  <c r="BA55" i="39"/>
  <c r="AZ55" i="39"/>
  <c r="AY55" i="39"/>
  <c r="AX55" i="39"/>
  <c r="AW55" i="39"/>
  <c r="AV55" i="39"/>
  <c r="AU55" i="39"/>
  <c r="AT55" i="39"/>
  <c r="AR55" i="39"/>
  <c r="AQ55" i="39"/>
  <c r="AP55" i="39"/>
  <c r="AO55" i="39"/>
  <c r="AN55" i="39"/>
  <c r="AM55" i="39"/>
  <c r="AL55" i="39"/>
  <c r="AK55" i="39"/>
  <c r="AD55" i="39"/>
  <c r="BB54" i="39"/>
  <c r="BA54" i="39"/>
  <c r="AZ54" i="39"/>
  <c r="AY54" i="39"/>
  <c r="AX54" i="39"/>
  <c r="AW54" i="39"/>
  <c r="AV54" i="39"/>
  <c r="AU54" i="39"/>
  <c r="AT54" i="39"/>
  <c r="AR54" i="39"/>
  <c r="AQ54" i="39"/>
  <c r="AP54" i="39"/>
  <c r="AO54" i="39"/>
  <c r="AN54" i="39"/>
  <c r="AM54" i="39"/>
  <c r="AL54" i="39"/>
  <c r="AK54" i="39"/>
  <c r="AD54" i="39"/>
  <c r="BB53" i="39"/>
  <c r="BA53" i="39"/>
  <c r="AZ53" i="39"/>
  <c r="AY53" i="39"/>
  <c r="AX53" i="39"/>
  <c r="AW53" i="39"/>
  <c r="AV53" i="39"/>
  <c r="AU53" i="39"/>
  <c r="AT53" i="39"/>
  <c r="AR53" i="39"/>
  <c r="AQ53" i="39"/>
  <c r="AP53" i="39"/>
  <c r="AO53" i="39"/>
  <c r="AN53" i="39"/>
  <c r="AM53" i="39"/>
  <c r="AL53" i="39"/>
  <c r="AK53" i="39"/>
  <c r="AD53" i="39"/>
  <c r="BB52" i="39"/>
  <c r="BA52" i="39"/>
  <c r="AZ52" i="39"/>
  <c r="AY52" i="39"/>
  <c r="AX52" i="39"/>
  <c r="AW52" i="39"/>
  <c r="AV52" i="39"/>
  <c r="AU52" i="39"/>
  <c r="AT52" i="39"/>
  <c r="AR52" i="39"/>
  <c r="AQ52" i="39"/>
  <c r="AP52" i="39"/>
  <c r="AO52" i="39"/>
  <c r="AN52" i="39"/>
  <c r="AM52" i="39"/>
  <c r="AL52" i="39"/>
  <c r="AK52" i="39"/>
  <c r="AD52" i="39"/>
  <c r="BB51" i="39"/>
  <c r="BA51" i="39"/>
  <c r="AZ51" i="39"/>
  <c r="AY51" i="39"/>
  <c r="AX51" i="39"/>
  <c r="AW51" i="39"/>
  <c r="AV51" i="39"/>
  <c r="AU51" i="39"/>
  <c r="AT51" i="39"/>
  <c r="AR51" i="39"/>
  <c r="AQ51" i="39"/>
  <c r="AP51" i="39"/>
  <c r="AO51" i="39"/>
  <c r="AN51" i="39"/>
  <c r="AM51" i="39"/>
  <c r="AL51" i="39"/>
  <c r="AK51" i="39"/>
  <c r="AD51" i="39"/>
  <c r="BB50" i="39"/>
  <c r="BA50" i="39"/>
  <c r="AZ50" i="39"/>
  <c r="AY50" i="39"/>
  <c r="AX50" i="39"/>
  <c r="AW50" i="39"/>
  <c r="AV50" i="39"/>
  <c r="AU50" i="39"/>
  <c r="AT50" i="39"/>
  <c r="AR50" i="39"/>
  <c r="AQ50" i="39"/>
  <c r="AP50" i="39"/>
  <c r="AO50" i="39"/>
  <c r="AN50" i="39"/>
  <c r="AM50" i="39"/>
  <c r="AL50" i="39"/>
  <c r="AK50" i="39"/>
  <c r="AD50" i="39"/>
  <c r="BB49" i="39"/>
  <c r="BA49" i="39"/>
  <c r="AZ49" i="39"/>
  <c r="AY49" i="39"/>
  <c r="AX49" i="39"/>
  <c r="AW49" i="39"/>
  <c r="AV49" i="39"/>
  <c r="AU49" i="39"/>
  <c r="AT49" i="39"/>
  <c r="AR49" i="39"/>
  <c r="AQ49" i="39"/>
  <c r="AP49" i="39"/>
  <c r="AO49" i="39"/>
  <c r="AN49" i="39"/>
  <c r="AM49" i="39"/>
  <c r="AL49" i="39"/>
  <c r="AK49" i="39"/>
  <c r="AD49" i="39"/>
  <c r="BB48" i="39"/>
  <c r="BA48" i="39"/>
  <c r="AZ48" i="39"/>
  <c r="AY48" i="39"/>
  <c r="AX48" i="39"/>
  <c r="AW48" i="39"/>
  <c r="AV48" i="39"/>
  <c r="AU48" i="39"/>
  <c r="AT48" i="39"/>
  <c r="AR48" i="39"/>
  <c r="AQ48" i="39"/>
  <c r="AP48" i="39"/>
  <c r="AO48" i="39"/>
  <c r="AN48" i="39"/>
  <c r="AM48" i="39"/>
  <c r="AL48" i="39"/>
  <c r="AK48" i="39"/>
  <c r="AD48" i="39"/>
  <c r="BB47" i="39"/>
  <c r="BA47" i="39"/>
  <c r="AZ47" i="39"/>
  <c r="AY47" i="39"/>
  <c r="AX47" i="39"/>
  <c r="AW47" i="39"/>
  <c r="AV47" i="39"/>
  <c r="AU47" i="39"/>
  <c r="AT47" i="39"/>
  <c r="AR47" i="39"/>
  <c r="AQ47" i="39"/>
  <c r="AP47" i="39"/>
  <c r="AO47" i="39"/>
  <c r="AN47" i="39"/>
  <c r="AM47" i="39"/>
  <c r="AL47" i="39"/>
  <c r="AK47" i="39"/>
  <c r="AD47" i="39"/>
  <c r="BB46" i="39"/>
  <c r="BA46" i="39"/>
  <c r="AZ46" i="39"/>
  <c r="AY46" i="39"/>
  <c r="AX46" i="39"/>
  <c r="AW46" i="39"/>
  <c r="AV46" i="39"/>
  <c r="AU46" i="39"/>
  <c r="AT46" i="39"/>
  <c r="AR46" i="39"/>
  <c r="AQ46" i="39"/>
  <c r="AP46" i="39"/>
  <c r="AO46" i="39"/>
  <c r="AN46" i="39"/>
  <c r="AM46" i="39"/>
  <c r="AL46" i="39"/>
  <c r="AK46" i="39"/>
  <c r="AD46" i="39"/>
  <c r="BB45" i="39"/>
  <c r="BA45" i="39"/>
  <c r="AZ45" i="39"/>
  <c r="AY45" i="39"/>
  <c r="AX45" i="39"/>
  <c r="AW45" i="39"/>
  <c r="AV45" i="39"/>
  <c r="AU45" i="39"/>
  <c r="AT45" i="39"/>
  <c r="AR45" i="39"/>
  <c r="AQ45" i="39"/>
  <c r="AP45" i="39"/>
  <c r="AO45" i="39"/>
  <c r="AN45" i="39"/>
  <c r="AM45" i="39"/>
  <c r="AL45" i="39"/>
  <c r="AK45" i="39"/>
  <c r="AD45" i="39"/>
  <c r="BB44" i="39"/>
  <c r="BA44" i="39"/>
  <c r="AZ44" i="39"/>
  <c r="AY44" i="39"/>
  <c r="AX44" i="39"/>
  <c r="AW44" i="39"/>
  <c r="AV44" i="39"/>
  <c r="AU44" i="39"/>
  <c r="AT44" i="39"/>
  <c r="AR44" i="39"/>
  <c r="AQ44" i="39"/>
  <c r="AP44" i="39"/>
  <c r="AO44" i="39"/>
  <c r="AN44" i="39"/>
  <c r="AM44" i="39"/>
  <c r="AL44" i="39"/>
  <c r="AK44" i="39"/>
  <c r="AD44" i="39"/>
  <c r="BB43" i="39"/>
  <c r="BA43" i="39"/>
  <c r="AZ43" i="39"/>
  <c r="AY43" i="39"/>
  <c r="AX43" i="39"/>
  <c r="AW43" i="39"/>
  <c r="AV43" i="39"/>
  <c r="AU43" i="39"/>
  <c r="AT43" i="39"/>
  <c r="AR43" i="39"/>
  <c r="AQ43" i="39"/>
  <c r="AP43" i="39"/>
  <c r="AO43" i="39"/>
  <c r="AN43" i="39"/>
  <c r="AM43" i="39"/>
  <c r="AL43" i="39"/>
  <c r="AK43" i="39"/>
  <c r="AD43" i="39"/>
  <c r="BB42" i="39"/>
  <c r="BA42" i="39"/>
  <c r="AZ42" i="39"/>
  <c r="AY42" i="39"/>
  <c r="AX42" i="39"/>
  <c r="AW42" i="39"/>
  <c r="AV42" i="39"/>
  <c r="AU42" i="39"/>
  <c r="AT42" i="39"/>
  <c r="AR42" i="39"/>
  <c r="AQ42" i="39"/>
  <c r="AP42" i="39"/>
  <c r="AO42" i="39"/>
  <c r="AN42" i="39"/>
  <c r="AM42" i="39"/>
  <c r="AL42" i="39"/>
  <c r="AK42" i="39"/>
  <c r="AD42" i="39"/>
  <c r="BB41" i="39"/>
  <c r="BA41" i="39"/>
  <c r="AZ41" i="39"/>
  <c r="AY41" i="39"/>
  <c r="AX41" i="39"/>
  <c r="AW41" i="39"/>
  <c r="AV41" i="39"/>
  <c r="AU41" i="39"/>
  <c r="AT41" i="39"/>
  <c r="AR41" i="39"/>
  <c r="AQ41" i="39"/>
  <c r="AP41" i="39"/>
  <c r="AO41" i="39"/>
  <c r="AN41" i="39"/>
  <c r="AM41" i="39"/>
  <c r="AL41" i="39"/>
  <c r="AK41" i="39"/>
  <c r="AD41" i="39"/>
  <c r="BB40" i="39"/>
  <c r="BA40" i="39"/>
  <c r="AZ40" i="39"/>
  <c r="AY40" i="39"/>
  <c r="AX40" i="39"/>
  <c r="AW40" i="39"/>
  <c r="AV40" i="39"/>
  <c r="AU40" i="39"/>
  <c r="AT40" i="39"/>
  <c r="AR40" i="39"/>
  <c r="AQ40" i="39"/>
  <c r="AP40" i="39"/>
  <c r="AO40" i="39"/>
  <c r="AN40" i="39"/>
  <c r="AM40" i="39"/>
  <c r="AL40" i="39"/>
  <c r="AK40" i="39"/>
  <c r="AD40" i="39"/>
  <c r="BB39" i="39"/>
  <c r="BA39" i="39"/>
  <c r="AZ39" i="39"/>
  <c r="AY39" i="39"/>
  <c r="AX39" i="39"/>
  <c r="AW39" i="39"/>
  <c r="AV39" i="39"/>
  <c r="AU39" i="39"/>
  <c r="AT39" i="39"/>
  <c r="AR39" i="39"/>
  <c r="AQ39" i="39"/>
  <c r="AP39" i="39"/>
  <c r="AO39" i="39"/>
  <c r="AN39" i="39"/>
  <c r="AM39" i="39"/>
  <c r="AL39" i="39"/>
  <c r="AK39" i="39"/>
  <c r="AD39" i="39"/>
  <c r="BB38" i="39"/>
  <c r="BA38" i="39"/>
  <c r="AZ38" i="39"/>
  <c r="AY38" i="39"/>
  <c r="AX38" i="39"/>
  <c r="AW38" i="39"/>
  <c r="AV38" i="39"/>
  <c r="AU38" i="39"/>
  <c r="AT38" i="39"/>
  <c r="AR38" i="39"/>
  <c r="AQ38" i="39"/>
  <c r="AP38" i="39"/>
  <c r="AO38" i="39"/>
  <c r="AN38" i="39"/>
  <c r="AM38" i="39"/>
  <c r="AL38" i="39"/>
  <c r="AK38" i="39"/>
  <c r="AD38" i="39"/>
  <c r="BB37" i="39"/>
  <c r="BA37" i="39"/>
  <c r="AZ37" i="39"/>
  <c r="AY37" i="39"/>
  <c r="AX37" i="39"/>
  <c r="AW37" i="39"/>
  <c r="AV37" i="39"/>
  <c r="AU37" i="39"/>
  <c r="AT37" i="39"/>
  <c r="AR37" i="39"/>
  <c r="AQ37" i="39"/>
  <c r="AP37" i="39"/>
  <c r="AO37" i="39"/>
  <c r="AN37" i="39"/>
  <c r="AM37" i="39"/>
  <c r="AL37" i="39"/>
  <c r="AK37" i="39"/>
  <c r="AD37" i="39"/>
  <c r="BB36" i="39"/>
  <c r="BA36" i="39"/>
  <c r="AZ36" i="39"/>
  <c r="AY36" i="39"/>
  <c r="AX36" i="39"/>
  <c r="AW36" i="39"/>
  <c r="AV36" i="39"/>
  <c r="AU36" i="39"/>
  <c r="AT36" i="39"/>
  <c r="AR36" i="39"/>
  <c r="AQ36" i="39"/>
  <c r="AP36" i="39"/>
  <c r="AO36" i="39"/>
  <c r="AN36" i="39"/>
  <c r="AM36" i="39"/>
  <c r="AL36" i="39"/>
  <c r="AK36" i="39"/>
  <c r="AD36" i="39"/>
  <c r="BB35" i="39"/>
  <c r="BA35" i="39"/>
  <c r="AZ35" i="39"/>
  <c r="AY35" i="39"/>
  <c r="AX35" i="39"/>
  <c r="AW35" i="39"/>
  <c r="AV35" i="39"/>
  <c r="AU35" i="39"/>
  <c r="AT35" i="39"/>
  <c r="AR35" i="39"/>
  <c r="AQ35" i="39"/>
  <c r="AP35" i="39"/>
  <c r="AO35" i="39"/>
  <c r="AN35" i="39"/>
  <c r="AM35" i="39"/>
  <c r="AL35" i="39"/>
  <c r="AK35" i="39"/>
  <c r="AD35" i="39"/>
  <c r="BB34" i="39"/>
  <c r="BA34" i="39"/>
  <c r="AZ34" i="39"/>
  <c r="AY34" i="39"/>
  <c r="AX34" i="39"/>
  <c r="AW34" i="39"/>
  <c r="AV34" i="39"/>
  <c r="AU34" i="39"/>
  <c r="AT34" i="39"/>
  <c r="AR34" i="39"/>
  <c r="AQ34" i="39"/>
  <c r="AP34" i="39"/>
  <c r="AO34" i="39"/>
  <c r="AN34" i="39"/>
  <c r="AM34" i="39"/>
  <c r="AL34" i="39"/>
  <c r="AK34" i="39"/>
  <c r="AD34" i="39"/>
  <c r="BB33" i="39"/>
  <c r="BA33" i="39"/>
  <c r="AZ33" i="39"/>
  <c r="AY33" i="39"/>
  <c r="AX33" i="39"/>
  <c r="AW33" i="39"/>
  <c r="AV33" i="39"/>
  <c r="AU33" i="39"/>
  <c r="AT33" i="39"/>
  <c r="AR33" i="39"/>
  <c r="AQ33" i="39"/>
  <c r="AP33" i="39"/>
  <c r="AO33" i="39"/>
  <c r="AN33" i="39"/>
  <c r="AM33" i="39"/>
  <c r="AL33" i="39"/>
  <c r="AK33" i="39"/>
  <c r="AD33" i="39"/>
  <c r="BB32" i="39"/>
  <c r="BA32" i="39"/>
  <c r="AZ32" i="39"/>
  <c r="AY32" i="39"/>
  <c r="AX32" i="39"/>
  <c r="AW32" i="39"/>
  <c r="AV32" i="39"/>
  <c r="AU32" i="39"/>
  <c r="AT32" i="39"/>
  <c r="AR32" i="39"/>
  <c r="AQ32" i="39"/>
  <c r="AP32" i="39"/>
  <c r="AO32" i="39"/>
  <c r="AN32" i="39"/>
  <c r="AM32" i="39"/>
  <c r="AL32" i="39"/>
  <c r="AK32" i="39"/>
  <c r="AD32" i="39"/>
  <c r="BB31" i="39"/>
  <c r="BA31" i="39"/>
  <c r="AZ31" i="39"/>
  <c r="AY31" i="39"/>
  <c r="AX31" i="39"/>
  <c r="AW31" i="39"/>
  <c r="AV31" i="39"/>
  <c r="AU31" i="39"/>
  <c r="AT31" i="39"/>
  <c r="AR31" i="39"/>
  <c r="AQ31" i="39"/>
  <c r="AP31" i="39"/>
  <c r="AO31" i="39"/>
  <c r="AN31" i="39"/>
  <c r="AM31" i="39"/>
  <c r="AL31" i="39"/>
  <c r="AK31" i="39"/>
  <c r="AD31" i="39"/>
  <c r="BB30" i="39"/>
  <c r="BA30" i="39"/>
  <c r="AZ30" i="39"/>
  <c r="AY30" i="39"/>
  <c r="AX30" i="39"/>
  <c r="AW30" i="39"/>
  <c r="AV30" i="39"/>
  <c r="AU30" i="39"/>
  <c r="AT30" i="39"/>
  <c r="AR30" i="39"/>
  <c r="AQ30" i="39"/>
  <c r="AP30" i="39"/>
  <c r="AO30" i="39"/>
  <c r="AN30" i="39"/>
  <c r="AM30" i="39"/>
  <c r="AL30" i="39"/>
  <c r="AK30" i="39"/>
  <c r="AD30" i="39"/>
  <c r="BB29" i="39"/>
  <c r="BA29" i="39"/>
  <c r="AZ29" i="39"/>
  <c r="AY29" i="39"/>
  <c r="AX29" i="39"/>
  <c r="AW29" i="39"/>
  <c r="AV29" i="39"/>
  <c r="AU29" i="39"/>
  <c r="AT29" i="39"/>
  <c r="AR29" i="39"/>
  <c r="AQ29" i="39"/>
  <c r="AP29" i="39"/>
  <c r="AO29" i="39"/>
  <c r="AN29" i="39"/>
  <c r="AM29" i="39"/>
  <c r="AL29" i="39"/>
  <c r="AK29" i="39"/>
  <c r="AD29" i="39"/>
  <c r="BB28" i="39"/>
  <c r="BA28" i="39"/>
  <c r="AZ28" i="39"/>
  <c r="AY28" i="39"/>
  <c r="AX28" i="39"/>
  <c r="AW28" i="39"/>
  <c r="AV28" i="39"/>
  <c r="AU28" i="39"/>
  <c r="AT28" i="39"/>
  <c r="AR28" i="39"/>
  <c r="AQ28" i="39"/>
  <c r="AP28" i="39"/>
  <c r="AO28" i="39"/>
  <c r="AN28" i="39"/>
  <c r="AM28" i="39"/>
  <c r="AL28" i="39"/>
  <c r="AK28" i="39"/>
  <c r="AD28" i="39"/>
  <c r="BB27" i="39"/>
  <c r="BA27" i="39"/>
  <c r="AZ27" i="39"/>
  <c r="AY27" i="39"/>
  <c r="AX27" i="39"/>
  <c r="AW27" i="39"/>
  <c r="AV27" i="39"/>
  <c r="AU27" i="39"/>
  <c r="AT27" i="39"/>
  <c r="AR27" i="39"/>
  <c r="AQ27" i="39"/>
  <c r="AP27" i="39"/>
  <c r="AO27" i="39"/>
  <c r="AN27" i="39"/>
  <c r="AM27" i="39"/>
  <c r="AL27" i="39"/>
  <c r="AK27" i="39"/>
  <c r="AD27" i="39"/>
  <c r="BB26" i="39"/>
  <c r="BA26" i="39"/>
  <c r="AZ26" i="39"/>
  <c r="AY26" i="39"/>
  <c r="AX26" i="39"/>
  <c r="AW26" i="39"/>
  <c r="AV26" i="39"/>
  <c r="AU26" i="39"/>
  <c r="AT26" i="39"/>
  <c r="AR26" i="39"/>
  <c r="AQ26" i="39"/>
  <c r="AP26" i="39"/>
  <c r="AO26" i="39"/>
  <c r="AN26" i="39"/>
  <c r="AM26" i="39"/>
  <c r="AL26" i="39"/>
  <c r="AK26" i="39"/>
  <c r="AD26" i="39"/>
  <c r="BB25" i="39"/>
  <c r="BA25" i="39"/>
  <c r="AZ25" i="39"/>
  <c r="AY25" i="39"/>
  <c r="AX25" i="39"/>
  <c r="AW25" i="39"/>
  <c r="AV25" i="39"/>
  <c r="AU25" i="39"/>
  <c r="AT25" i="39"/>
  <c r="AR25" i="39"/>
  <c r="AQ25" i="39"/>
  <c r="AP25" i="39"/>
  <c r="AO25" i="39"/>
  <c r="AN25" i="39"/>
  <c r="AM25" i="39"/>
  <c r="AL25" i="39"/>
  <c r="AK25" i="39"/>
  <c r="AD25" i="39"/>
  <c r="BB24" i="39"/>
  <c r="BA24" i="39"/>
  <c r="AZ24" i="39"/>
  <c r="AY24" i="39"/>
  <c r="AX24" i="39"/>
  <c r="AW24" i="39"/>
  <c r="AV24" i="39"/>
  <c r="AU24" i="39"/>
  <c r="AT24" i="39"/>
  <c r="AR24" i="39"/>
  <c r="AQ24" i="39"/>
  <c r="AP24" i="39"/>
  <c r="AO24" i="39"/>
  <c r="AN24" i="39"/>
  <c r="AM24" i="39"/>
  <c r="AL24" i="39"/>
  <c r="AK24" i="39"/>
  <c r="AD24" i="39"/>
  <c r="BB23" i="39"/>
  <c r="BA23" i="39"/>
  <c r="AZ23" i="39"/>
  <c r="AY23" i="39"/>
  <c r="AX23" i="39"/>
  <c r="AW23" i="39"/>
  <c r="AV23" i="39"/>
  <c r="AU23" i="39"/>
  <c r="AT23" i="39"/>
  <c r="AR23" i="39"/>
  <c r="AQ23" i="39"/>
  <c r="AP23" i="39"/>
  <c r="AO23" i="39"/>
  <c r="AN23" i="39"/>
  <c r="AM23" i="39"/>
  <c r="AL23" i="39"/>
  <c r="AK23" i="39"/>
  <c r="AD23" i="39"/>
  <c r="BB22" i="39"/>
  <c r="BA22" i="39"/>
  <c r="AZ22" i="39"/>
  <c r="AY22" i="39"/>
  <c r="AX22" i="39"/>
  <c r="AW22" i="39"/>
  <c r="AV22" i="39"/>
  <c r="AU22" i="39"/>
  <c r="AT22" i="39"/>
  <c r="AR22" i="39"/>
  <c r="AQ22" i="39"/>
  <c r="AP22" i="39"/>
  <c r="AO22" i="39"/>
  <c r="AN22" i="39"/>
  <c r="AM22" i="39"/>
  <c r="AL22" i="39"/>
  <c r="AK22" i="39"/>
  <c r="AD22" i="39"/>
  <c r="BB21" i="39"/>
  <c r="BA21" i="39"/>
  <c r="AZ21" i="39"/>
  <c r="AY21" i="39"/>
  <c r="AX21" i="39"/>
  <c r="AW21" i="39"/>
  <c r="AV21" i="39"/>
  <c r="AU21" i="39"/>
  <c r="AT21" i="39"/>
  <c r="AR21" i="39"/>
  <c r="AQ21" i="39"/>
  <c r="AP21" i="39"/>
  <c r="AO21" i="39"/>
  <c r="AN21" i="39"/>
  <c r="AM21" i="39"/>
  <c r="AL21" i="39"/>
  <c r="AK21" i="39"/>
  <c r="AD21" i="39"/>
  <c r="BB20" i="39"/>
  <c r="BA20" i="39"/>
  <c r="AZ20" i="39"/>
  <c r="AY20" i="39"/>
  <c r="AX20" i="39"/>
  <c r="AW20" i="39"/>
  <c r="AV20" i="39"/>
  <c r="AU20" i="39"/>
  <c r="AT20" i="39"/>
  <c r="AR20" i="39"/>
  <c r="AQ20" i="39"/>
  <c r="AP20" i="39"/>
  <c r="AO20" i="39"/>
  <c r="AN20" i="39"/>
  <c r="AM20" i="39"/>
  <c r="AL20" i="39"/>
  <c r="AK20" i="39"/>
  <c r="AD20" i="39"/>
  <c r="BB19" i="39"/>
  <c r="BA19" i="39"/>
  <c r="AZ19" i="39"/>
  <c r="AY19" i="39"/>
  <c r="AX19" i="39"/>
  <c r="AW19" i="39"/>
  <c r="AV19" i="39"/>
  <c r="AU19" i="39"/>
  <c r="AT19" i="39"/>
  <c r="AR19" i="39"/>
  <c r="AQ19" i="39"/>
  <c r="AP19" i="39"/>
  <c r="AO19" i="39"/>
  <c r="AN19" i="39"/>
  <c r="AM19" i="39"/>
  <c r="AL19" i="39"/>
  <c r="AK19" i="39"/>
  <c r="AD19" i="39"/>
  <c r="BB18" i="39"/>
  <c r="BA18" i="39"/>
  <c r="AZ18" i="39"/>
  <c r="AY18" i="39"/>
  <c r="AX18" i="39"/>
  <c r="AW18" i="39"/>
  <c r="AV18" i="39"/>
  <c r="AU18" i="39"/>
  <c r="AT18" i="39"/>
  <c r="AR18" i="39"/>
  <c r="AQ18" i="39"/>
  <c r="AP18" i="39"/>
  <c r="AO18" i="39"/>
  <c r="AN18" i="39"/>
  <c r="AM18" i="39"/>
  <c r="AL18" i="39"/>
  <c r="AK18" i="39"/>
  <c r="AD18" i="39"/>
  <c r="BB17" i="39"/>
  <c r="BA17" i="39"/>
  <c r="AZ17" i="39"/>
  <c r="AY17" i="39"/>
  <c r="AX17" i="39"/>
  <c r="AW17" i="39"/>
  <c r="AV17" i="39"/>
  <c r="AU17" i="39"/>
  <c r="AT17" i="39"/>
  <c r="AR17" i="39"/>
  <c r="AQ17" i="39"/>
  <c r="AP17" i="39"/>
  <c r="AO17" i="39"/>
  <c r="AN17" i="39"/>
  <c r="AM17" i="39"/>
  <c r="AL17" i="39"/>
  <c r="AK17" i="39"/>
  <c r="AD17" i="39"/>
  <c r="BB16" i="39"/>
  <c r="BA16" i="39"/>
  <c r="AZ16" i="39"/>
  <c r="AY16" i="39"/>
  <c r="AX16" i="39"/>
  <c r="AW16" i="39"/>
  <c r="AV16" i="39"/>
  <c r="AU16" i="39"/>
  <c r="AT16" i="39"/>
  <c r="AR16" i="39"/>
  <c r="AQ16" i="39"/>
  <c r="AP16" i="39"/>
  <c r="AO16" i="39"/>
  <c r="AN16" i="39"/>
  <c r="AM16" i="39"/>
  <c r="AL16" i="39"/>
  <c r="AK16" i="39"/>
  <c r="AD16" i="39"/>
  <c r="BB15" i="39"/>
  <c r="BA15" i="39"/>
  <c r="AZ15" i="39"/>
  <c r="AY15" i="39"/>
  <c r="AX15" i="39"/>
  <c r="AW15" i="39"/>
  <c r="AV15" i="39"/>
  <c r="AU15" i="39"/>
  <c r="AT15" i="39"/>
  <c r="AR15" i="39"/>
  <c r="AQ15" i="39"/>
  <c r="AP15" i="39"/>
  <c r="AO15" i="39"/>
  <c r="AN15" i="39"/>
  <c r="AM15" i="39"/>
  <c r="AL15" i="39"/>
  <c r="AK15" i="39"/>
  <c r="AD15" i="39"/>
  <c r="BB14" i="39"/>
  <c r="BA14" i="39"/>
  <c r="AZ14" i="39"/>
  <c r="AY14" i="39"/>
  <c r="AX14" i="39"/>
  <c r="AW14" i="39"/>
  <c r="AV14" i="39"/>
  <c r="AU14" i="39"/>
  <c r="AT14" i="39"/>
  <c r="AR14" i="39"/>
  <c r="AQ14" i="39"/>
  <c r="AP14" i="39"/>
  <c r="AO14" i="39"/>
  <c r="AN14" i="39"/>
  <c r="AM14" i="39"/>
  <c r="AL14" i="39"/>
  <c r="AK14" i="39"/>
  <c r="AD14" i="39"/>
  <c r="BB13" i="39"/>
  <c r="BA13" i="39"/>
  <c r="AZ13" i="39"/>
  <c r="AY13" i="39"/>
  <c r="AX13" i="39"/>
  <c r="AW13" i="39"/>
  <c r="AV13" i="39"/>
  <c r="AU13" i="39"/>
  <c r="AT13" i="39"/>
  <c r="AR13" i="39"/>
  <c r="AQ13" i="39"/>
  <c r="AP13" i="39"/>
  <c r="AO13" i="39"/>
  <c r="AN13" i="39"/>
  <c r="AM13" i="39"/>
  <c r="AL13" i="39"/>
  <c r="AK13" i="39"/>
  <c r="AD13" i="39"/>
  <c r="BB12" i="39"/>
  <c r="BA12" i="39"/>
  <c r="AZ12" i="39"/>
  <c r="AY12" i="39"/>
  <c r="AX12" i="39"/>
  <c r="AW12" i="39"/>
  <c r="AV12" i="39"/>
  <c r="AU12" i="39"/>
  <c r="AT12" i="39"/>
  <c r="AR12" i="39"/>
  <c r="AQ12" i="39"/>
  <c r="AP12" i="39"/>
  <c r="AO12" i="39"/>
  <c r="AN12" i="39"/>
  <c r="AM12" i="39"/>
  <c r="AL12" i="39"/>
  <c r="AK12" i="39"/>
  <c r="AD12" i="39"/>
  <c r="BB11" i="39"/>
  <c r="BA11" i="39"/>
  <c r="AZ11" i="39"/>
  <c r="AY11" i="39"/>
  <c r="AX11" i="39"/>
  <c r="AW11" i="39"/>
  <c r="AV11" i="39"/>
  <c r="AU11" i="39"/>
  <c r="AT11" i="39"/>
  <c r="AR11" i="39"/>
  <c r="AQ11" i="39"/>
  <c r="AP11" i="39"/>
  <c r="AO11" i="39"/>
  <c r="AN11" i="39"/>
  <c r="AM11" i="39"/>
  <c r="AL11" i="39"/>
  <c r="AK11" i="39"/>
  <c r="AD11" i="39"/>
  <c r="BC160" i="36"/>
  <c r="BC160" i="39" s="1"/>
  <c r="BB160" i="36"/>
  <c r="BA160" i="36"/>
  <c r="AZ160" i="36"/>
  <c r="AY160" i="36"/>
  <c r="AX160" i="36"/>
  <c r="AW160" i="36"/>
  <c r="AV160" i="36"/>
  <c r="AU160" i="36"/>
  <c r="AT160" i="36"/>
  <c r="AS160" i="36"/>
  <c r="AS160" i="39" s="1"/>
  <c r="AR160" i="36"/>
  <c r="AQ160" i="36"/>
  <c r="AP160" i="36"/>
  <c r="AO160" i="36"/>
  <c r="AN160" i="36"/>
  <c r="AM160" i="36"/>
  <c r="AL160" i="36"/>
  <c r="AK160" i="36"/>
  <c r="AJ160" i="36"/>
  <c r="AJ160" i="39" s="1"/>
  <c r="AI160" i="36"/>
  <c r="AI160" i="39" s="1"/>
  <c r="AH160" i="36"/>
  <c r="AH160" i="39" s="1"/>
  <c r="AG160" i="36"/>
  <c r="AG160" i="39" s="1"/>
  <c r="AF160" i="36"/>
  <c r="AF160" i="39" s="1"/>
  <c r="AE160" i="36"/>
  <c r="AE160" i="39" s="1"/>
  <c r="AD160" i="36"/>
  <c r="AC160" i="36"/>
  <c r="AC160" i="39" s="1"/>
  <c r="AB160" i="36"/>
  <c r="AB160" i="39" s="1"/>
  <c r="AA160" i="36"/>
  <c r="AA160" i="39" s="1"/>
  <c r="Z160" i="36"/>
  <c r="Z160" i="39" s="1"/>
  <c r="Y160" i="36"/>
  <c r="Y160" i="39" s="1"/>
  <c r="X160" i="36"/>
  <c r="X160" i="39" s="1"/>
  <c r="W160" i="36"/>
  <c r="W160" i="39" s="1"/>
  <c r="V160" i="36"/>
  <c r="V160" i="39" s="1"/>
  <c r="U160" i="36"/>
  <c r="U160" i="39" s="1"/>
  <c r="T160" i="36"/>
  <c r="T160" i="39" s="1"/>
  <c r="S160" i="36"/>
  <c r="S160" i="39" s="1"/>
  <c r="R160" i="36"/>
  <c r="R160" i="39" s="1"/>
  <c r="Q160" i="36"/>
  <c r="Q160" i="39" s="1"/>
  <c r="P160" i="36"/>
  <c r="P160" i="39" s="1"/>
  <c r="O160" i="36"/>
  <c r="O160" i="39" s="1"/>
  <c r="N160" i="36"/>
  <c r="N160" i="39" s="1"/>
  <c r="M160" i="36"/>
  <c r="M160" i="39" s="1"/>
  <c r="L160" i="36"/>
  <c r="L160" i="39" s="1"/>
  <c r="K160" i="36"/>
  <c r="K160" i="39" s="1"/>
  <c r="J160" i="36"/>
  <c r="J160" i="39" s="1"/>
  <c r="I160" i="36"/>
  <c r="I160" i="39" s="1"/>
  <c r="H160" i="36"/>
  <c r="H160" i="39" s="1"/>
  <c r="G160" i="36"/>
  <c r="G160" i="39" s="1"/>
  <c r="F160" i="36"/>
  <c r="F160" i="39" s="1"/>
  <c r="E160" i="36"/>
  <c r="E160" i="39" s="1"/>
  <c r="D160" i="36"/>
  <c r="D160" i="39" s="1"/>
  <c r="BC159" i="36"/>
  <c r="BC159" i="39" s="1"/>
  <c r="BB159" i="36"/>
  <c r="BA159" i="36"/>
  <c r="AZ159" i="36"/>
  <c r="AY159" i="36"/>
  <c r="AX159" i="36"/>
  <c r="AW159" i="36"/>
  <c r="AV159" i="36"/>
  <c r="AU159" i="36"/>
  <c r="AT159" i="36"/>
  <c r="AS159" i="36"/>
  <c r="AS159" i="39" s="1"/>
  <c r="AR159" i="36"/>
  <c r="AQ159" i="36"/>
  <c r="AP159" i="36"/>
  <c r="AO159" i="36"/>
  <c r="AN159" i="36"/>
  <c r="AM159" i="36"/>
  <c r="AL159" i="36"/>
  <c r="AK159" i="36"/>
  <c r="AJ159" i="36"/>
  <c r="AJ159" i="39" s="1"/>
  <c r="AI159" i="36"/>
  <c r="AI159" i="39" s="1"/>
  <c r="AH159" i="36"/>
  <c r="AH159" i="39" s="1"/>
  <c r="AG159" i="36"/>
  <c r="AG159" i="39" s="1"/>
  <c r="AF159" i="36"/>
  <c r="AF159" i="39" s="1"/>
  <c r="AE159" i="36"/>
  <c r="AE159" i="39" s="1"/>
  <c r="AD159" i="36"/>
  <c r="AC159" i="36"/>
  <c r="AC159" i="39" s="1"/>
  <c r="AB159" i="36"/>
  <c r="AB159" i="39" s="1"/>
  <c r="AA159" i="36"/>
  <c r="AA159" i="39" s="1"/>
  <c r="Z159" i="36"/>
  <c r="Z159" i="39" s="1"/>
  <c r="Y159" i="36"/>
  <c r="Y159" i="39" s="1"/>
  <c r="X159" i="36"/>
  <c r="X159" i="39" s="1"/>
  <c r="W159" i="36"/>
  <c r="W159" i="39" s="1"/>
  <c r="V159" i="36"/>
  <c r="V159" i="39" s="1"/>
  <c r="U159" i="36"/>
  <c r="U159" i="39" s="1"/>
  <c r="T159" i="36"/>
  <c r="T159" i="39" s="1"/>
  <c r="S159" i="36"/>
  <c r="S159" i="39" s="1"/>
  <c r="R159" i="36"/>
  <c r="R159" i="39" s="1"/>
  <c r="Q159" i="36"/>
  <c r="Q159" i="39" s="1"/>
  <c r="P159" i="36"/>
  <c r="P159" i="39" s="1"/>
  <c r="O159" i="36"/>
  <c r="O159" i="39" s="1"/>
  <c r="N159" i="36"/>
  <c r="N159" i="39" s="1"/>
  <c r="M159" i="36"/>
  <c r="M159" i="39" s="1"/>
  <c r="L159" i="36"/>
  <c r="L159" i="39" s="1"/>
  <c r="K159" i="36"/>
  <c r="K159" i="39" s="1"/>
  <c r="J159" i="36"/>
  <c r="J159" i="39" s="1"/>
  <c r="I159" i="36"/>
  <c r="I159" i="39" s="1"/>
  <c r="H159" i="36"/>
  <c r="H159" i="39" s="1"/>
  <c r="G159" i="36"/>
  <c r="G159" i="39" s="1"/>
  <c r="F159" i="36"/>
  <c r="F159" i="39" s="1"/>
  <c r="E159" i="36"/>
  <c r="E159" i="39" s="1"/>
  <c r="D159" i="36"/>
  <c r="D159" i="39" s="1"/>
  <c r="BC158" i="36"/>
  <c r="BC158" i="39" s="1"/>
  <c r="BB158" i="36"/>
  <c r="BA158" i="36"/>
  <c r="AZ158" i="36"/>
  <c r="AY158" i="36"/>
  <c r="AX158" i="36"/>
  <c r="AW158" i="36"/>
  <c r="AV158" i="36"/>
  <c r="AU158" i="36"/>
  <c r="AT158" i="36"/>
  <c r="AS158" i="36"/>
  <c r="AS158" i="39" s="1"/>
  <c r="AR158" i="36"/>
  <c r="AQ158" i="36"/>
  <c r="AP158" i="36"/>
  <c r="AO158" i="36"/>
  <c r="AN158" i="36"/>
  <c r="AM158" i="36"/>
  <c r="AL158" i="36"/>
  <c r="AK158" i="36"/>
  <c r="AJ158" i="36"/>
  <c r="AJ158" i="39" s="1"/>
  <c r="AI158" i="36"/>
  <c r="AI158" i="39" s="1"/>
  <c r="AH158" i="36"/>
  <c r="AH158" i="39" s="1"/>
  <c r="AG158" i="36"/>
  <c r="AG158" i="39" s="1"/>
  <c r="AF158" i="36"/>
  <c r="AF158" i="39" s="1"/>
  <c r="AE158" i="36"/>
  <c r="AE158" i="39" s="1"/>
  <c r="AD158" i="36"/>
  <c r="AC158" i="36"/>
  <c r="AC158" i="39" s="1"/>
  <c r="AB158" i="36"/>
  <c r="AB158" i="39" s="1"/>
  <c r="AA158" i="36"/>
  <c r="AA158" i="39" s="1"/>
  <c r="Z158" i="36"/>
  <c r="Z158" i="39" s="1"/>
  <c r="Y158" i="36"/>
  <c r="Y158" i="39" s="1"/>
  <c r="X158" i="36"/>
  <c r="X158" i="39" s="1"/>
  <c r="W158" i="36"/>
  <c r="W158" i="39" s="1"/>
  <c r="V158" i="36"/>
  <c r="V158" i="39" s="1"/>
  <c r="U158" i="36"/>
  <c r="U158" i="39" s="1"/>
  <c r="T158" i="36"/>
  <c r="T158" i="39" s="1"/>
  <c r="S158" i="36"/>
  <c r="S158" i="39" s="1"/>
  <c r="R158" i="36"/>
  <c r="R158" i="39" s="1"/>
  <c r="Q158" i="36"/>
  <c r="Q158" i="39" s="1"/>
  <c r="P158" i="36"/>
  <c r="P158" i="39" s="1"/>
  <c r="O158" i="36"/>
  <c r="O158" i="39" s="1"/>
  <c r="N158" i="36"/>
  <c r="N158" i="39" s="1"/>
  <c r="M158" i="36"/>
  <c r="M158" i="39" s="1"/>
  <c r="L158" i="36"/>
  <c r="L158" i="39" s="1"/>
  <c r="K158" i="36"/>
  <c r="K158" i="39" s="1"/>
  <c r="J158" i="36"/>
  <c r="J158" i="39" s="1"/>
  <c r="I158" i="36"/>
  <c r="I158" i="39" s="1"/>
  <c r="H158" i="36"/>
  <c r="H158" i="39" s="1"/>
  <c r="G158" i="36"/>
  <c r="G158" i="39" s="1"/>
  <c r="F158" i="36"/>
  <c r="F158" i="39" s="1"/>
  <c r="E158" i="36"/>
  <c r="E158" i="39" s="1"/>
  <c r="D158" i="36"/>
  <c r="D158" i="39" s="1"/>
  <c r="BC157" i="36"/>
  <c r="BC157" i="39" s="1"/>
  <c r="BB157" i="36"/>
  <c r="BA157" i="36"/>
  <c r="AZ157" i="36"/>
  <c r="AY157" i="36"/>
  <c r="AX157" i="36"/>
  <c r="AW157" i="36"/>
  <c r="AV157" i="36"/>
  <c r="AU157" i="36"/>
  <c r="AT157" i="36"/>
  <c r="AS157" i="36"/>
  <c r="AS157" i="39" s="1"/>
  <c r="AR157" i="36"/>
  <c r="AQ157" i="36"/>
  <c r="AP157" i="36"/>
  <c r="AO157" i="36"/>
  <c r="AN157" i="36"/>
  <c r="AM157" i="36"/>
  <c r="AL157" i="36"/>
  <c r="AK157" i="36"/>
  <c r="AJ157" i="36"/>
  <c r="AJ157" i="39" s="1"/>
  <c r="AI157" i="36"/>
  <c r="AI157" i="39" s="1"/>
  <c r="AH157" i="36"/>
  <c r="AH157" i="39" s="1"/>
  <c r="AG157" i="36"/>
  <c r="AG157" i="39" s="1"/>
  <c r="AF157" i="36"/>
  <c r="AF157" i="39" s="1"/>
  <c r="AE157" i="36"/>
  <c r="AE157" i="39" s="1"/>
  <c r="AD157" i="36"/>
  <c r="AC157" i="36"/>
  <c r="AC157" i="39" s="1"/>
  <c r="AB157" i="36"/>
  <c r="AB157" i="39" s="1"/>
  <c r="AA157" i="36"/>
  <c r="AA157" i="39" s="1"/>
  <c r="Z157" i="36"/>
  <c r="Z157" i="39" s="1"/>
  <c r="Y157" i="36"/>
  <c r="Y157" i="39" s="1"/>
  <c r="X157" i="36"/>
  <c r="X157" i="39" s="1"/>
  <c r="W157" i="36"/>
  <c r="W157" i="39" s="1"/>
  <c r="V157" i="36"/>
  <c r="V157" i="39" s="1"/>
  <c r="U157" i="36"/>
  <c r="U157" i="39" s="1"/>
  <c r="T157" i="36"/>
  <c r="T157" i="39" s="1"/>
  <c r="S157" i="36"/>
  <c r="S157" i="39" s="1"/>
  <c r="R157" i="36"/>
  <c r="R157" i="39" s="1"/>
  <c r="Q157" i="36"/>
  <c r="Q157" i="39" s="1"/>
  <c r="P157" i="36"/>
  <c r="P157" i="39" s="1"/>
  <c r="O157" i="36"/>
  <c r="O157" i="39" s="1"/>
  <c r="N157" i="36"/>
  <c r="N157" i="39" s="1"/>
  <c r="M157" i="36"/>
  <c r="M157" i="39" s="1"/>
  <c r="L157" i="36"/>
  <c r="L157" i="39" s="1"/>
  <c r="K157" i="36"/>
  <c r="K157" i="39" s="1"/>
  <c r="J157" i="36"/>
  <c r="J157" i="39" s="1"/>
  <c r="I157" i="36"/>
  <c r="I157" i="39" s="1"/>
  <c r="H157" i="36"/>
  <c r="H157" i="39" s="1"/>
  <c r="G157" i="36"/>
  <c r="G157" i="39" s="1"/>
  <c r="F157" i="36"/>
  <c r="F157" i="39" s="1"/>
  <c r="E157" i="36"/>
  <c r="E157" i="39" s="1"/>
  <c r="D157" i="36"/>
  <c r="D157" i="39" s="1"/>
  <c r="BC156" i="36"/>
  <c r="BC156" i="39" s="1"/>
  <c r="BB156" i="36"/>
  <c r="BA156" i="36"/>
  <c r="AZ156" i="36"/>
  <c r="AY156" i="36"/>
  <c r="AX156" i="36"/>
  <c r="AW156" i="36"/>
  <c r="AV156" i="36"/>
  <c r="AU156" i="36"/>
  <c r="AT156" i="36"/>
  <c r="AS156" i="36"/>
  <c r="AS156" i="39" s="1"/>
  <c r="AR156" i="36"/>
  <c r="AQ156" i="36"/>
  <c r="AP156" i="36"/>
  <c r="AO156" i="36"/>
  <c r="AN156" i="36"/>
  <c r="AM156" i="36"/>
  <c r="AL156" i="36"/>
  <c r="AK156" i="36"/>
  <c r="AJ156" i="36"/>
  <c r="AJ156" i="39" s="1"/>
  <c r="AI156" i="36"/>
  <c r="AI156" i="39" s="1"/>
  <c r="AH156" i="36"/>
  <c r="AH156" i="39" s="1"/>
  <c r="AG156" i="36"/>
  <c r="AG156" i="39" s="1"/>
  <c r="AF156" i="36"/>
  <c r="AF156" i="39" s="1"/>
  <c r="AE156" i="36"/>
  <c r="AE156" i="39" s="1"/>
  <c r="AD156" i="36"/>
  <c r="AC156" i="36"/>
  <c r="AC156" i="39" s="1"/>
  <c r="AB156" i="36"/>
  <c r="AB156" i="39" s="1"/>
  <c r="AA156" i="36"/>
  <c r="AA156" i="39" s="1"/>
  <c r="Z156" i="36"/>
  <c r="Z156" i="39" s="1"/>
  <c r="Y156" i="36"/>
  <c r="Y156" i="39" s="1"/>
  <c r="X156" i="36"/>
  <c r="X156" i="39" s="1"/>
  <c r="W156" i="36"/>
  <c r="W156" i="39" s="1"/>
  <c r="V156" i="36"/>
  <c r="V156" i="39" s="1"/>
  <c r="U156" i="36"/>
  <c r="U156" i="39" s="1"/>
  <c r="T156" i="36"/>
  <c r="T156" i="39" s="1"/>
  <c r="S156" i="36"/>
  <c r="S156" i="39" s="1"/>
  <c r="R156" i="36"/>
  <c r="R156" i="39" s="1"/>
  <c r="Q156" i="36"/>
  <c r="Q156" i="39" s="1"/>
  <c r="P156" i="36"/>
  <c r="P156" i="39" s="1"/>
  <c r="O156" i="36"/>
  <c r="O156" i="39" s="1"/>
  <c r="N156" i="36"/>
  <c r="N156" i="39" s="1"/>
  <c r="M156" i="36"/>
  <c r="M156" i="39" s="1"/>
  <c r="L156" i="36"/>
  <c r="L156" i="39" s="1"/>
  <c r="K156" i="36"/>
  <c r="K156" i="39" s="1"/>
  <c r="J156" i="36"/>
  <c r="J156" i="39" s="1"/>
  <c r="I156" i="36"/>
  <c r="I156" i="39" s="1"/>
  <c r="H156" i="36"/>
  <c r="H156" i="39" s="1"/>
  <c r="G156" i="36"/>
  <c r="G156" i="39" s="1"/>
  <c r="F156" i="36"/>
  <c r="F156" i="39" s="1"/>
  <c r="E156" i="36"/>
  <c r="E156" i="39" s="1"/>
  <c r="D156" i="36"/>
  <c r="D156" i="39" s="1"/>
  <c r="BC155" i="36"/>
  <c r="BC155" i="39" s="1"/>
  <c r="BB155" i="36"/>
  <c r="BA155" i="36"/>
  <c r="AZ155" i="36"/>
  <c r="AY155" i="36"/>
  <c r="AX155" i="36"/>
  <c r="AW155" i="36"/>
  <c r="AV155" i="36"/>
  <c r="AU155" i="36"/>
  <c r="AT155" i="36"/>
  <c r="AS155" i="36"/>
  <c r="AS155" i="39" s="1"/>
  <c r="AR155" i="36"/>
  <c r="AQ155" i="36"/>
  <c r="AP155" i="36"/>
  <c r="AO155" i="36"/>
  <c r="AN155" i="36"/>
  <c r="AM155" i="36"/>
  <c r="AL155" i="36"/>
  <c r="AK155" i="36"/>
  <c r="AJ155" i="36"/>
  <c r="AJ155" i="39" s="1"/>
  <c r="AI155" i="36"/>
  <c r="AI155" i="39" s="1"/>
  <c r="AH155" i="36"/>
  <c r="AH155" i="39" s="1"/>
  <c r="AG155" i="36"/>
  <c r="AG155" i="39" s="1"/>
  <c r="AF155" i="36"/>
  <c r="AF155" i="39" s="1"/>
  <c r="AE155" i="36"/>
  <c r="AE155" i="39" s="1"/>
  <c r="AD155" i="36"/>
  <c r="AC155" i="36"/>
  <c r="AC155" i="39" s="1"/>
  <c r="AB155" i="36"/>
  <c r="AB155" i="39" s="1"/>
  <c r="AA155" i="36"/>
  <c r="AA155" i="39" s="1"/>
  <c r="Z155" i="36"/>
  <c r="Z155" i="39" s="1"/>
  <c r="Y155" i="36"/>
  <c r="Y155" i="39" s="1"/>
  <c r="X155" i="36"/>
  <c r="X155" i="39" s="1"/>
  <c r="W155" i="36"/>
  <c r="W155" i="39" s="1"/>
  <c r="V155" i="36"/>
  <c r="V155" i="39" s="1"/>
  <c r="U155" i="36"/>
  <c r="U155" i="39" s="1"/>
  <c r="T155" i="36"/>
  <c r="T155" i="39" s="1"/>
  <c r="S155" i="36"/>
  <c r="S155" i="39" s="1"/>
  <c r="R155" i="36"/>
  <c r="R155" i="39" s="1"/>
  <c r="Q155" i="36"/>
  <c r="Q155" i="39" s="1"/>
  <c r="P155" i="36"/>
  <c r="P155" i="39" s="1"/>
  <c r="O155" i="36"/>
  <c r="O155" i="39" s="1"/>
  <c r="N155" i="36"/>
  <c r="N155" i="39" s="1"/>
  <c r="M155" i="36"/>
  <c r="M155" i="39" s="1"/>
  <c r="L155" i="36"/>
  <c r="L155" i="39" s="1"/>
  <c r="K155" i="36"/>
  <c r="K155" i="39" s="1"/>
  <c r="J155" i="36"/>
  <c r="J155" i="39" s="1"/>
  <c r="I155" i="36"/>
  <c r="I155" i="39" s="1"/>
  <c r="H155" i="36"/>
  <c r="H155" i="39" s="1"/>
  <c r="G155" i="36"/>
  <c r="G155" i="39" s="1"/>
  <c r="F155" i="36"/>
  <c r="F155" i="39" s="1"/>
  <c r="E155" i="36"/>
  <c r="E155" i="39" s="1"/>
  <c r="D155" i="36"/>
  <c r="D155" i="39" s="1"/>
  <c r="BC154" i="36"/>
  <c r="BC154" i="39" s="1"/>
  <c r="BB154" i="36"/>
  <c r="BA154" i="36"/>
  <c r="AZ154" i="36"/>
  <c r="AY154" i="36"/>
  <c r="AX154" i="36"/>
  <c r="AW154" i="36"/>
  <c r="AV154" i="36"/>
  <c r="AU154" i="36"/>
  <c r="AT154" i="36"/>
  <c r="AS154" i="36"/>
  <c r="AS154" i="39" s="1"/>
  <c r="AR154" i="36"/>
  <c r="AQ154" i="36"/>
  <c r="AP154" i="36"/>
  <c r="AO154" i="36"/>
  <c r="AN154" i="36"/>
  <c r="AM154" i="36"/>
  <c r="AL154" i="36"/>
  <c r="AK154" i="36"/>
  <c r="AJ154" i="36"/>
  <c r="AJ154" i="39" s="1"/>
  <c r="AI154" i="36"/>
  <c r="AI154" i="39" s="1"/>
  <c r="AH154" i="36"/>
  <c r="AH154" i="39" s="1"/>
  <c r="AG154" i="36"/>
  <c r="AG154" i="39" s="1"/>
  <c r="AF154" i="36"/>
  <c r="AF154" i="39" s="1"/>
  <c r="AE154" i="36"/>
  <c r="AE154" i="39" s="1"/>
  <c r="AD154" i="36"/>
  <c r="AC154" i="36"/>
  <c r="AC154" i="39" s="1"/>
  <c r="AB154" i="36"/>
  <c r="AB154" i="39" s="1"/>
  <c r="AA154" i="36"/>
  <c r="AA154" i="39" s="1"/>
  <c r="Z154" i="36"/>
  <c r="Z154" i="39" s="1"/>
  <c r="Y154" i="36"/>
  <c r="Y154" i="39" s="1"/>
  <c r="X154" i="36"/>
  <c r="X154" i="39" s="1"/>
  <c r="W154" i="36"/>
  <c r="W154" i="39" s="1"/>
  <c r="V154" i="36"/>
  <c r="V154" i="39" s="1"/>
  <c r="U154" i="36"/>
  <c r="U154" i="39" s="1"/>
  <c r="T154" i="36"/>
  <c r="T154" i="39" s="1"/>
  <c r="S154" i="36"/>
  <c r="S154" i="39" s="1"/>
  <c r="R154" i="36"/>
  <c r="R154" i="39" s="1"/>
  <c r="Q154" i="36"/>
  <c r="Q154" i="39" s="1"/>
  <c r="P154" i="36"/>
  <c r="P154" i="39" s="1"/>
  <c r="O154" i="36"/>
  <c r="O154" i="39" s="1"/>
  <c r="N154" i="36"/>
  <c r="N154" i="39" s="1"/>
  <c r="M154" i="36"/>
  <c r="M154" i="39" s="1"/>
  <c r="L154" i="36"/>
  <c r="L154" i="39" s="1"/>
  <c r="K154" i="36"/>
  <c r="K154" i="39" s="1"/>
  <c r="J154" i="36"/>
  <c r="J154" i="39" s="1"/>
  <c r="I154" i="36"/>
  <c r="I154" i="39" s="1"/>
  <c r="H154" i="36"/>
  <c r="H154" i="39" s="1"/>
  <c r="G154" i="36"/>
  <c r="G154" i="39" s="1"/>
  <c r="F154" i="36"/>
  <c r="F154" i="39" s="1"/>
  <c r="E154" i="36"/>
  <c r="E154" i="39" s="1"/>
  <c r="D154" i="36"/>
  <c r="D154" i="39" s="1"/>
  <c r="BC153" i="36"/>
  <c r="BC153" i="39" s="1"/>
  <c r="BB153" i="36"/>
  <c r="BA153" i="36"/>
  <c r="AZ153" i="36"/>
  <c r="AY153" i="36"/>
  <c r="AX153" i="36"/>
  <c r="AW153" i="36"/>
  <c r="AV153" i="36"/>
  <c r="AU153" i="36"/>
  <c r="AT153" i="36"/>
  <c r="AS153" i="36"/>
  <c r="AS153" i="39" s="1"/>
  <c r="AR153" i="36"/>
  <c r="AQ153" i="36"/>
  <c r="AP153" i="36"/>
  <c r="AO153" i="36"/>
  <c r="AN153" i="36"/>
  <c r="AM153" i="36"/>
  <c r="AL153" i="36"/>
  <c r="AK153" i="36"/>
  <c r="AJ153" i="36"/>
  <c r="AJ153" i="39" s="1"/>
  <c r="AI153" i="36"/>
  <c r="AI153" i="39" s="1"/>
  <c r="AH153" i="36"/>
  <c r="AH153" i="39" s="1"/>
  <c r="AG153" i="36"/>
  <c r="AG153" i="39" s="1"/>
  <c r="AF153" i="36"/>
  <c r="AF153" i="39" s="1"/>
  <c r="AE153" i="36"/>
  <c r="AE153" i="39" s="1"/>
  <c r="AD153" i="36"/>
  <c r="AC153" i="36"/>
  <c r="AC153" i="39" s="1"/>
  <c r="AB153" i="36"/>
  <c r="AB153" i="39" s="1"/>
  <c r="AA153" i="36"/>
  <c r="AA153" i="39" s="1"/>
  <c r="Z153" i="36"/>
  <c r="Z153" i="39" s="1"/>
  <c r="Y153" i="36"/>
  <c r="Y153" i="39" s="1"/>
  <c r="X153" i="36"/>
  <c r="X153" i="39" s="1"/>
  <c r="W153" i="36"/>
  <c r="W153" i="39" s="1"/>
  <c r="V153" i="36"/>
  <c r="V153" i="39" s="1"/>
  <c r="U153" i="36"/>
  <c r="U153" i="39" s="1"/>
  <c r="T153" i="36"/>
  <c r="T153" i="39" s="1"/>
  <c r="S153" i="36"/>
  <c r="S153" i="39" s="1"/>
  <c r="R153" i="36"/>
  <c r="R153" i="39" s="1"/>
  <c r="Q153" i="36"/>
  <c r="Q153" i="39" s="1"/>
  <c r="P153" i="36"/>
  <c r="P153" i="39" s="1"/>
  <c r="O153" i="36"/>
  <c r="O153" i="39" s="1"/>
  <c r="N153" i="36"/>
  <c r="N153" i="39" s="1"/>
  <c r="M153" i="36"/>
  <c r="M153" i="39" s="1"/>
  <c r="L153" i="36"/>
  <c r="L153" i="39" s="1"/>
  <c r="K153" i="36"/>
  <c r="K153" i="39" s="1"/>
  <c r="J153" i="36"/>
  <c r="J153" i="39" s="1"/>
  <c r="I153" i="36"/>
  <c r="I153" i="39" s="1"/>
  <c r="H153" i="36"/>
  <c r="H153" i="39" s="1"/>
  <c r="G153" i="36"/>
  <c r="G153" i="39" s="1"/>
  <c r="F153" i="36"/>
  <c r="F153" i="39" s="1"/>
  <c r="E153" i="36"/>
  <c r="E153" i="39" s="1"/>
  <c r="D153" i="36"/>
  <c r="D153" i="39" s="1"/>
  <c r="BC152" i="36"/>
  <c r="BC152" i="39" s="1"/>
  <c r="BB152" i="36"/>
  <c r="BA152" i="36"/>
  <c r="AZ152" i="36"/>
  <c r="AY152" i="36"/>
  <c r="AX152" i="36"/>
  <c r="AW152" i="36"/>
  <c r="AV152" i="36"/>
  <c r="AU152" i="36"/>
  <c r="AT152" i="36"/>
  <c r="AS152" i="36"/>
  <c r="AS152" i="39" s="1"/>
  <c r="AR152" i="36"/>
  <c r="AQ152" i="36"/>
  <c r="AP152" i="36"/>
  <c r="AO152" i="36"/>
  <c r="AN152" i="36"/>
  <c r="AM152" i="36"/>
  <c r="AL152" i="36"/>
  <c r="AK152" i="36"/>
  <c r="AJ152" i="36"/>
  <c r="AJ152" i="39" s="1"/>
  <c r="AI152" i="36"/>
  <c r="AI152" i="39" s="1"/>
  <c r="AH152" i="36"/>
  <c r="AH152" i="39" s="1"/>
  <c r="AG152" i="36"/>
  <c r="AG152" i="39" s="1"/>
  <c r="AF152" i="36"/>
  <c r="AF152" i="39" s="1"/>
  <c r="AE152" i="36"/>
  <c r="AE152" i="39" s="1"/>
  <c r="AD152" i="36"/>
  <c r="AC152" i="36"/>
  <c r="AC152" i="39" s="1"/>
  <c r="AB152" i="36"/>
  <c r="AB152" i="39" s="1"/>
  <c r="AA152" i="36"/>
  <c r="AA152" i="39" s="1"/>
  <c r="Z152" i="36"/>
  <c r="Z152" i="39" s="1"/>
  <c r="Y152" i="36"/>
  <c r="Y152" i="39" s="1"/>
  <c r="X152" i="36"/>
  <c r="X152" i="39" s="1"/>
  <c r="W152" i="36"/>
  <c r="W152" i="39" s="1"/>
  <c r="V152" i="36"/>
  <c r="V152" i="39" s="1"/>
  <c r="U152" i="36"/>
  <c r="U152" i="39" s="1"/>
  <c r="T152" i="36"/>
  <c r="T152" i="39" s="1"/>
  <c r="S152" i="36"/>
  <c r="S152" i="39" s="1"/>
  <c r="R152" i="36"/>
  <c r="R152" i="39" s="1"/>
  <c r="Q152" i="36"/>
  <c r="Q152" i="39" s="1"/>
  <c r="P152" i="36"/>
  <c r="P152" i="39" s="1"/>
  <c r="O152" i="36"/>
  <c r="O152" i="39" s="1"/>
  <c r="N152" i="36"/>
  <c r="N152" i="39" s="1"/>
  <c r="M152" i="36"/>
  <c r="M152" i="39" s="1"/>
  <c r="L152" i="36"/>
  <c r="L152" i="39" s="1"/>
  <c r="K152" i="36"/>
  <c r="K152" i="39" s="1"/>
  <c r="J152" i="36"/>
  <c r="J152" i="39" s="1"/>
  <c r="I152" i="36"/>
  <c r="I152" i="39" s="1"/>
  <c r="H152" i="36"/>
  <c r="H152" i="39" s="1"/>
  <c r="G152" i="36"/>
  <c r="G152" i="39" s="1"/>
  <c r="F152" i="36"/>
  <c r="F152" i="39" s="1"/>
  <c r="E152" i="36"/>
  <c r="E152" i="39" s="1"/>
  <c r="D152" i="36"/>
  <c r="D152" i="39" s="1"/>
  <c r="BC151" i="36"/>
  <c r="BC151" i="39" s="1"/>
  <c r="BB151" i="36"/>
  <c r="BA151" i="36"/>
  <c r="AZ151" i="36"/>
  <c r="AY151" i="36"/>
  <c r="AX151" i="36"/>
  <c r="AW151" i="36"/>
  <c r="AV151" i="36"/>
  <c r="AU151" i="36"/>
  <c r="AT151" i="36"/>
  <c r="AS151" i="36"/>
  <c r="AS151" i="39" s="1"/>
  <c r="AR151" i="36"/>
  <c r="AQ151" i="36"/>
  <c r="AP151" i="36"/>
  <c r="AO151" i="36"/>
  <c r="AN151" i="36"/>
  <c r="AM151" i="36"/>
  <c r="AL151" i="36"/>
  <c r="AK151" i="36"/>
  <c r="AJ151" i="36"/>
  <c r="AJ151" i="39" s="1"/>
  <c r="AI151" i="36"/>
  <c r="AI151" i="39" s="1"/>
  <c r="AH151" i="36"/>
  <c r="AH151" i="39" s="1"/>
  <c r="AG151" i="36"/>
  <c r="AG151" i="39" s="1"/>
  <c r="AF151" i="36"/>
  <c r="AF151" i="39" s="1"/>
  <c r="AE151" i="36"/>
  <c r="AE151" i="39" s="1"/>
  <c r="AD151" i="36"/>
  <c r="AC151" i="36"/>
  <c r="AC151" i="39" s="1"/>
  <c r="AB151" i="36"/>
  <c r="AB151" i="39" s="1"/>
  <c r="AA151" i="36"/>
  <c r="AA151" i="39" s="1"/>
  <c r="Z151" i="36"/>
  <c r="Z151" i="39" s="1"/>
  <c r="Y151" i="36"/>
  <c r="Y151" i="39" s="1"/>
  <c r="X151" i="36"/>
  <c r="X151" i="39" s="1"/>
  <c r="W151" i="36"/>
  <c r="W151" i="39" s="1"/>
  <c r="V151" i="36"/>
  <c r="V151" i="39" s="1"/>
  <c r="U151" i="36"/>
  <c r="U151" i="39" s="1"/>
  <c r="T151" i="36"/>
  <c r="T151" i="39" s="1"/>
  <c r="S151" i="36"/>
  <c r="S151" i="39" s="1"/>
  <c r="R151" i="36"/>
  <c r="R151" i="39" s="1"/>
  <c r="Q151" i="36"/>
  <c r="Q151" i="39" s="1"/>
  <c r="P151" i="36"/>
  <c r="P151" i="39" s="1"/>
  <c r="O151" i="36"/>
  <c r="O151" i="39" s="1"/>
  <c r="N151" i="36"/>
  <c r="N151" i="39" s="1"/>
  <c r="M151" i="36"/>
  <c r="M151" i="39" s="1"/>
  <c r="L151" i="36"/>
  <c r="L151" i="39" s="1"/>
  <c r="K151" i="36"/>
  <c r="K151" i="39" s="1"/>
  <c r="J151" i="36"/>
  <c r="J151" i="39" s="1"/>
  <c r="I151" i="36"/>
  <c r="I151" i="39" s="1"/>
  <c r="H151" i="36"/>
  <c r="H151" i="39" s="1"/>
  <c r="G151" i="36"/>
  <c r="G151" i="39" s="1"/>
  <c r="F151" i="36"/>
  <c r="F151" i="39" s="1"/>
  <c r="E151" i="36"/>
  <c r="E151" i="39" s="1"/>
  <c r="D151" i="36"/>
  <c r="D151" i="39" s="1"/>
  <c r="BC150" i="36"/>
  <c r="BC150" i="39" s="1"/>
  <c r="BB150" i="36"/>
  <c r="BA150" i="36"/>
  <c r="AZ150" i="36"/>
  <c r="AY150" i="36"/>
  <c r="AX150" i="36"/>
  <c r="AW150" i="36"/>
  <c r="AV150" i="36"/>
  <c r="AU150" i="36"/>
  <c r="AT150" i="36"/>
  <c r="AS150" i="36"/>
  <c r="AS150" i="39" s="1"/>
  <c r="AR150" i="36"/>
  <c r="AQ150" i="36"/>
  <c r="AP150" i="36"/>
  <c r="AO150" i="36"/>
  <c r="AN150" i="36"/>
  <c r="AM150" i="36"/>
  <c r="AL150" i="36"/>
  <c r="AK150" i="36"/>
  <c r="AJ150" i="36"/>
  <c r="AJ150" i="39" s="1"/>
  <c r="AI150" i="36"/>
  <c r="AI150" i="39" s="1"/>
  <c r="AH150" i="36"/>
  <c r="AH150" i="39" s="1"/>
  <c r="AG150" i="36"/>
  <c r="AG150" i="39" s="1"/>
  <c r="AF150" i="36"/>
  <c r="AF150" i="39" s="1"/>
  <c r="AE150" i="36"/>
  <c r="AE150" i="39" s="1"/>
  <c r="AD150" i="36"/>
  <c r="AC150" i="36"/>
  <c r="AC150" i="39" s="1"/>
  <c r="AB150" i="36"/>
  <c r="AB150" i="39" s="1"/>
  <c r="AA150" i="36"/>
  <c r="AA150" i="39" s="1"/>
  <c r="Z150" i="36"/>
  <c r="Z150" i="39" s="1"/>
  <c r="Y150" i="36"/>
  <c r="Y150" i="39" s="1"/>
  <c r="X150" i="36"/>
  <c r="X150" i="39" s="1"/>
  <c r="W150" i="36"/>
  <c r="W150" i="39" s="1"/>
  <c r="V150" i="36"/>
  <c r="V150" i="39" s="1"/>
  <c r="U150" i="36"/>
  <c r="U150" i="39" s="1"/>
  <c r="T150" i="36"/>
  <c r="T150" i="39" s="1"/>
  <c r="S150" i="36"/>
  <c r="S150" i="39" s="1"/>
  <c r="R150" i="36"/>
  <c r="R150" i="39" s="1"/>
  <c r="Q150" i="36"/>
  <c r="Q150" i="39" s="1"/>
  <c r="P150" i="36"/>
  <c r="P150" i="39" s="1"/>
  <c r="O150" i="36"/>
  <c r="O150" i="39" s="1"/>
  <c r="N150" i="36"/>
  <c r="N150" i="39" s="1"/>
  <c r="M150" i="36"/>
  <c r="M150" i="39" s="1"/>
  <c r="L150" i="36"/>
  <c r="L150" i="39" s="1"/>
  <c r="K150" i="36"/>
  <c r="K150" i="39" s="1"/>
  <c r="J150" i="36"/>
  <c r="J150" i="39" s="1"/>
  <c r="I150" i="36"/>
  <c r="I150" i="39" s="1"/>
  <c r="H150" i="36"/>
  <c r="H150" i="39" s="1"/>
  <c r="G150" i="36"/>
  <c r="G150" i="39" s="1"/>
  <c r="F150" i="36"/>
  <c r="F150" i="39" s="1"/>
  <c r="E150" i="36"/>
  <c r="E150" i="39" s="1"/>
  <c r="D150" i="36"/>
  <c r="D150" i="39" s="1"/>
  <c r="BC149" i="36"/>
  <c r="BC149" i="39" s="1"/>
  <c r="BB149" i="36"/>
  <c r="BA149" i="36"/>
  <c r="AZ149" i="36"/>
  <c r="AY149" i="36"/>
  <c r="AX149" i="36"/>
  <c r="AW149" i="36"/>
  <c r="AV149" i="36"/>
  <c r="AU149" i="36"/>
  <c r="AT149" i="36"/>
  <c r="AS149" i="36"/>
  <c r="AS149" i="39" s="1"/>
  <c r="AR149" i="36"/>
  <c r="AQ149" i="36"/>
  <c r="AP149" i="36"/>
  <c r="AO149" i="36"/>
  <c r="AN149" i="36"/>
  <c r="AM149" i="36"/>
  <c r="AL149" i="36"/>
  <c r="AK149" i="36"/>
  <c r="AJ149" i="36"/>
  <c r="AJ149" i="39" s="1"/>
  <c r="AI149" i="36"/>
  <c r="AI149" i="39" s="1"/>
  <c r="AH149" i="36"/>
  <c r="AH149" i="39" s="1"/>
  <c r="AG149" i="36"/>
  <c r="AG149" i="39" s="1"/>
  <c r="AF149" i="36"/>
  <c r="AF149" i="39" s="1"/>
  <c r="AE149" i="36"/>
  <c r="AE149" i="39" s="1"/>
  <c r="AD149" i="36"/>
  <c r="AC149" i="36"/>
  <c r="AC149" i="39" s="1"/>
  <c r="AB149" i="36"/>
  <c r="AB149" i="39" s="1"/>
  <c r="AA149" i="36"/>
  <c r="AA149" i="39" s="1"/>
  <c r="Z149" i="36"/>
  <c r="Z149" i="39" s="1"/>
  <c r="Y149" i="36"/>
  <c r="Y149" i="39" s="1"/>
  <c r="X149" i="36"/>
  <c r="X149" i="39" s="1"/>
  <c r="W149" i="36"/>
  <c r="W149" i="39" s="1"/>
  <c r="V149" i="36"/>
  <c r="V149" i="39" s="1"/>
  <c r="U149" i="36"/>
  <c r="U149" i="39" s="1"/>
  <c r="T149" i="36"/>
  <c r="T149" i="39" s="1"/>
  <c r="S149" i="36"/>
  <c r="S149" i="39" s="1"/>
  <c r="R149" i="36"/>
  <c r="R149" i="39" s="1"/>
  <c r="Q149" i="36"/>
  <c r="Q149" i="39" s="1"/>
  <c r="P149" i="36"/>
  <c r="P149" i="39" s="1"/>
  <c r="O149" i="36"/>
  <c r="O149" i="39" s="1"/>
  <c r="N149" i="36"/>
  <c r="N149" i="39" s="1"/>
  <c r="M149" i="36"/>
  <c r="M149" i="39" s="1"/>
  <c r="L149" i="36"/>
  <c r="L149" i="39" s="1"/>
  <c r="K149" i="36"/>
  <c r="K149" i="39" s="1"/>
  <c r="J149" i="36"/>
  <c r="J149" i="39" s="1"/>
  <c r="I149" i="36"/>
  <c r="I149" i="39" s="1"/>
  <c r="H149" i="36"/>
  <c r="H149" i="39" s="1"/>
  <c r="G149" i="36"/>
  <c r="G149" i="39" s="1"/>
  <c r="F149" i="36"/>
  <c r="F149" i="39" s="1"/>
  <c r="E149" i="36"/>
  <c r="E149" i="39" s="1"/>
  <c r="D149" i="36"/>
  <c r="D149" i="39" s="1"/>
  <c r="BC148" i="36"/>
  <c r="BC148" i="39" s="1"/>
  <c r="BB148" i="36"/>
  <c r="BA148" i="36"/>
  <c r="AZ148" i="36"/>
  <c r="AY148" i="36"/>
  <c r="AX148" i="36"/>
  <c r="AW148" i="36"/>
  <c r="AV148" i="36"/>
  <c r="AU148" i="36"/>
  <c r="AT148" i="36"/>
  <c r="AS148" i="36"/>
  <c r="AS148" i="39" s="1"/>
  <c r="AR148" i="36"/>
  <c r="AQ148" i="36"/>
  <c r="AP148" i="36"/>
  <c r="AO148" i="36"/>
  <c r="AN148" i="36"/>
  <c r="AM148" i="36"/>
  <c r="AL148" i="36"/>
  <c r="AK148" i="36"/>
  <c r="AJ148" i="36"/>
  <c r="AJ148" i="39" s="1"/>
  <c r="AI148" i="36"/>
  <c r="AI148" i="39" s="1"/>
  <c r="AH148" i="36"/>
  <c r="AH148" i="39" s="1"/>
  <c r="AG148" i="36"/>
  <c r="AG148" i="39" s="1"/>
  <c r="AF148" i="36"/>
  <c r="AF148" i="39" s="1"/>
  <c r="AE148" i="36"/>
  <c r="AE148" i="39" s="1"/>
  <c r="AD148" i="36"/>
  <c r="AC148" i="36"/>
  <c r="AC148" i="39" s="1"/>
  <c r="AB148" i="36"/>
  <c r="AB148" i="39" s="1"/>
  <c r="AA148" i="36"/>
  <c r="AA148" i="39" s="1"/>
  <c r="Z148" i="36"/>
  <c r="Z148" i="39" s="1"/>
  <c r="Y148" i="36"/>
  <c r="Y148" i="39" s="1"/>
  <c r="X148" i="36"/>
  <c r="X148" i="39" s="1"/>
  <c r="W148" i="36"/>
  <c r="W148" i="39" s="1"/>
  <c r="V148" i="36"/>
  <c r="V148" i="39" s="1"/>
  <c r="U148" i="36"/>
  <c r="U148" i="39" s="1"/>
  <c r="T148" i="36"/>
  <c r="T148" i="39" s="1"/>
  <c r="S148" i="36"/>
  <c r="S148" i="39" s="1"/>
  <c r="R148" i="36"/>
  <c r="R148" i="39" s="1"/>
  <c r="Q148" i="36"/>
  <c r="Q148" i="39" s="1"/>
  <c r="P148" i="36"/>
  <c r="P148" i="39" s="1"/>
  <c r="O148" i="36"/>
  <c r="O148" i="39" s="1"/>
  <c r="N148" i="36"/>
  <c r="N148" i="39" s="1"/>
  <c r="M148" i="36"/>
  <c r="M148" i="39" s="1"/>
  <c r="L148" i="36"/>
  <c r="L148" i="39" s="1"/>
  <c r="K148" i="36"/>
  <c r="K148" i="39" s="1"/>
  <c r="J148" i="36"/>
  <c r="J148" i="39" s="1"/>
  <c r="I148" i="36"/>
  <c r="I148" i="39" s="1"/>
  <c r="H148" i="36"/>
  <c r="H148" i="39" s="1"/>
  <c r="G148" i="36"/>
  <c r="G148" i="39" s="1"/>
  <c r="F148" i="36"/>
  <c r="F148" i="39" s="1"/>
  <c r="E148" i="36"/>
  <c r="E148" i="39" s="1"/>
  <c r="D148" i="36"/>
  <c r="D148" i="39" s="1"/>
  <c r="BC147" i="36"/>
  <c r="BC147" i="39" s="1"/>
  <c r="BB147" i="36"/>
  <c r="BA147" i="36"/>
  <c r="AZ147" i="36"/>
  <c r="AY147" i="36"/>
  <c r="AX147" i="36"/>
  <c r="AW147" i="36"/>
  <c r="AV147" i="36"/>
  <c r="AU147" i="36"/>
  <c r="AT147" i="36"/>
  <c r="AS147" i="36"/>
  <c r="AS147" i="39" s="1"/>
  <c r="AR147" i="36"/>
  <c r="AQ147" i="36"/>
  <c r="AP147" i="36"/>
  <c r="AO147" i="36"/>
  <c r="AN147" i="36"/>
  <c r="AM147" i="36"/>
  <c r="AL147" i="36"/>
  <c r="AK147" i="36"/>
  <c r="AJ147" i="36"/>
  <c r="AJ147" i="39" s="1"/>
  <c r="AI147" i="36"/>
  <c r="AI147" i="39" s="1"/>
  <c r="AH147" i="36"/>
  <c r="AH147" i="39" s="1"/>
  <c r="AG147" i="36"/>
  <c r="AG147" i="39" s="1"/>
  <c r="AF147" i="36"/>
  <c r="AF147" i="39" s="1"/>
  <c r="AE147" i="36"/>
  <c r="AE147" i="39" s="1"/>
  <c r="AD147" i="36"/>
  <c r="AC147" i="36"/>
  <c r="AC147" i="39" s="1"/>
  <c r="AB147" i="36"/>
  <c r="AB147" i="39" s="1"/>
  <c r="AA147" i="36"/>
  <c r="AA147" i="39" s="1"/>
  <c r="Z147" i="36"/>
  <c r="Z147" i="39" s="1"/>
  <c r="Y147" i="36"/>
  <c r="Y147" i="39" s="1"/>
  <c r="X147" i="36"/>
  <c r="X147" i="39" s="1"/>
  <c r="W147" i="36"/>
  <c r="W147" i="39" s="1"/>
  <c r="V147" i="36"/>
  <c r="V147" i="39" s="1"/>
  <c r="U147" i="36"/>
  <c r="U147" i="39" s="1"/>
  <c r="T147" i="36"/>
  <c r="T147" i="39" s="1"/>
  <c r="S147" i="36"/>
  <c r="S147" i="39" s="1"/>
  <c r="R147" i="36"/>
  <c r="R147" i="39" s="1"/>
  <c r="Q147" i="36"/>
  <c r="Q147" i="39" s="1"/>
  <c r="P147" i="36"/>
  <c r="P147" i="39" s="1"/>
  <c r="O147" i="36"/>
  <c r="O147" i="39" s="1"/>
  <c r="N147" i="36"/>
  <c r="N147" i="39" s="1"/>
  <c r="M147" i="36"/>
  <c r="M147" i="39" s="1"/>
  <c r="L147" i="36"/>
  <c r="L147" i="39" s="1"/>
  <c r="K147" i="36"/>
  <c r="K147" i="39" s="1"/>
  <c r="J147" i="36"/>
  <c r="J147" i="39" s="1"/>
  <c r="I147" i="36"/>
  <c r="I147" i="39" s="1"/>
  <c r="H147" i="36"/>
  <c r="H147" i="39" s="1"/>
  <c r="G147" i="36"/>
  <c r="G147" i="39" s="1"/>
  <c r="F147" i="36"/>
  <c r="F147" i="39" s="1"/>
  <c r="E147" i="36"/>
  <c r="E147" i="39" s="1"/>
  <c r="D147" i="36"/>
  <c r="D147" i="39" s="1"/>
  <c r="BC146" i="36"/>
  <c r="BC146" i="39" s="1"/>
  <c r="BB146" i="36"/>
  <c r="BA146" i="36"/>
  <c r="AZ146" i="36"/>
  <c r="AY146" i="36"/>
  <c r="AX146" i="36"/>
  <c r="AW146" i="36"/>
  <c r="AV146" i="36"/>
  <c r="AU146" i="36"/>
  <c r="AT146" i="36"/>
  <c r="AS146" i="36"/>
  <c r="AS146" i="39" s="1"/>
  <c r="AR146" i="36"/>
  <c r="AQ146" i="36"/>
  <c r="AP146" i="36"/>
  <c r="AO146" i="36"/>
  <c r="AN146" i="36"/>
  <c r="AM146" i="36"/>
  <c r="AL146" i="36"/>
  <c r="AK146" i="36"/>
  <c r="AJ146" i="36"/>
  <c r="AJ146" i="39" s="1"/>
  <c r="AI146" i="36"/>
  <c r="AI146" i="39" s="1"/>
  <c r="AH146" i="36"/>
  <c r="AH146" i="39" s="1"/>
  <c r="AG146" i="36"/>
  <c r="AG146" i="39" s="1"/>
  <c r="AF146" i="36"/>
  <c r="AF146" i="39" s="1"/>
  <c r="AE146" i="36"/>
  <c r="AE146" i="39" s="1"/>
  <c r="AD146" i="36"/>
  <c r="AC146" i="36"/>
  <c r="AC146" i="39" s="1"/>
  <c r="AB146" i="36"/>
  <c r="AB146" i="39" s="1"/>
  <c r="AA146" i="36"/>
  <c r="AA146" i="39" s="1"/>
  <c r="Z146" i="36"/>
  <c r="Z146" i="39" s="1"/>
  <c r="Y146" i="36"/>
  <c r="Y146" i="39" s="1"/>
  <c r="X146" i="36"/>
  <c r="X146" i="39" s="1"/>
  <c r="W146" i="36"/>
  <c r="W146" i="39" s="1"/>
  <c r="V146" i="36"/>
  <c r="V146" i="39" s="1"/>
  <c r="U146" i="36"/>
  <c r="U146" i="39" s="1"/>
  <c r="T146" i="36"/>
  <c r="T146" i="39" s="1"/>
  <c r="S146" i="36"/>
  <c r="S146" i="39" s="1"/>
  <c r="R146" i="36"/>
  <c r="R146" i="39" s="1"/>
  <c r="Q146" i="36"/>
  <c r="Q146" i="39" s="1"/>
  <c r="P146" i="36"/>
  <c r="P146" i="39" s="1"/>
  <c r="O146" i="36"/>
  <c r="O146" i="39" s="1"/>
  <c r="N146" i="36"/>
  <c r="N146" i="39" s="1"/>
  <c r="M146" i="36"/>
  <c r="M146" i="39" s="1"/>
  <c r="L146" i="36"/>
  <c r="L146" i="39" s="1"/>
  <c r="K146" i="36"/>
  <c r="K146" i="39" s="1"/>
  <c r="J146" i="36"/>
  <c r="J146" i="39" s="1"/>
  <c r="I146" i="36"/>
  <c r="I146" i="39" s="1"/>
  <c r="H146" i="36"/>
  <c r="H146" i="39" s="1"/>
  <c r="G146" i="36"/>
  <c r="G146" i="39" s="1"/>
  <c r="F146" i="36"/>
  <c r="F146" i="39" s="1"/>
  <c r="E146" i="36"/>
  <c r="E146" i="39" s="1"/>
  <c r="D146" i="36"/>
  <c r="D146" i="39" s="1"/>
  <c r="BC145" i="36"/>
  <c r="BC145" i="39" s="1"/>
  <c r="BB145" i="36"/>
  <c r="BA145" i="36"/>
  <c r="AZ145" i="36"/>
  <c r="AY145" i="36"/>
  <c r="AX145" i="36"/>
  <c r="AW145" i="36"/>
  <c r="AV145" i="36"/>
  <c r="AU145" i="36"/>
  <c r="AT145" i="36"/>
  <c r="AS145" i="36"/>
  <c r="AS145" i="39" s="1"/>
  <c r="AR145" i="36"/>
  <c r="AQ145" i="36"/>
  <c r="AP145" i="36"/>
  <c r="AO145" i="36"/>
  <c r="AN145" i="36"/>
  <c r="AM145" i="36"/>
  <c r="AL145" i="36"/>
  <c r="AK145" i="36"/>
  <c r="AJ145" i="36"/>
  <c r="AJ145" i="39" s="1"/>
  <c r="AI145" i="36"/>
  <c r="AI145" i="39" s="1"/>
  <c r="AH145" i="36"/>
  <c r="AH145" i="39" s="1"/>
  <c r="AG145" i="36"/>
  <c r="AG145" i="39" s="1"/>
  <c r="AF145" i="36"/>
  <c r="AF145" i="39" s="1"/>
  <c r="AE145" i="36"/>
  <c r="AE145" i="39" s="1"/>
  <c r="AD145" i="36"/>
  <c r="AC145" i="36"/>
  <c r="AC145" i="39" s="1"/>
  <c r="AB145" i="36"/>
  <c r="AB145" i="39" s="1"/>
  <c r="AA145" i="36"/>
  <c r="AA145" i="39" s="1"/>
  <c r="Z145" i="36"/>
  <c r="Z145" i="39" s="1"/>
  <c r="Y145" i="36"/>
  <c r="Y145" i="39" s="1"/>
  <c r="X145" i="36"/>
  <c r="X145" i="39" s="1"/>
  <c r="W145" i="36"/>
  <c r="W145" i="39" s="1"/>
  <c r="V145" i="36"/>
  <c r="V145" i="39" s="1"/>
  <c r="U145" i="36"/>
  <c r="U145" i="39" s="1"/>
  <c r="T145" i="36"/>
  <c r="T145" i="39" s="1"/>
  <c r="S145" i="36"/>
  <c r="S145" i="39" s="1"/>
  <c r="R145" i="36"/>
  <c r="R145" i="39" s="1"/>
  <c r="Q145" i="36"/>
  <c r="Q145" i="39" s="1"/>
  <c r="P145" i="36"/>
  <c r="P145" i="39" s="1"/>
  <c r="O145" i="36"/>
  <c r="O145" i="39" s="1"/>
  <c r="N145" i="36"/>
  <c r="N145" i="39" s="1"/>
  <c r="M145" i="36"/>
  <c r="M145" i="39" s="1"/>
  <c r="L145" i="36"/>
  <c r="L145" i="39" s="1"/>
  <c r="K145" i="36"/>
  <c r="K145" i="39" s="1"/>
  <c r="J145" i="36"/>
  <c r="J145" i="39" s="1"/>
  <c r="I145" i="36"/>
  <c r="I145" i="39" s="1"/>
  <c r="H145" i="36"/>
  <c r="H145" i="39" s="1"/>
  <c r="G145" i="36"/>
  <c r="G145" i="39" s="1"/>
  <c r="F145" i="36"/>
  <c r="F145" i="39" s="1"/>
  <c r="E145" i="36"/>
  <c r="E145" i="39" s="1"/>
  <c r="D145" i="36"/>
  <c r="D145" i="39" s="1"/>
  <c r="BC144" i="36"/>
  <c r="BC144" i="39" s="1"/>
  <c r="BB144" i="36"/>
  <c r="BA144" i="36"/>
  <c r="AZ144" i="36"/>
  <c r="AY144" i="36"/>
  <c r="AX144" i="36"/>
  <c r="AW144" i="36"/>
  <c r="AV144" i="36"/>
  <c r="AU144" i="36"/>
  <c r="AT144" i="36"/>
  <c r="AS144" i="36"/>
  <c r="AS144" i="39" s="1"/>
  <c r="AR144" i="36"/>
  <c r="AQ144" i="36"/>
  <c r="AP144" i="36"/>
  <c r="AO144" i="36"/>
  <c r="AN144" i="36"/>
  <c r="AM144" i="36"/>
  <c r="AL144" i="36"/>
  <c r="AK144" i="36"/>
  <c r="AJ144" i="36"/>
  <c r="AJ144" i="39" s="1"/>
  <c r="AI144" i="36"/>
  <c r="AI144" i="39" s="1"/>
  <c r="AH144" i="36"/>
  <c r="AH144" i="39" s="1"/>
  <c r="AG144" i="36"/>
  <c r="AG144" i="39" s="1"/>
  <c r="AF144" i="36"/>
  <c r="AF144" i="39" s="1"/>
  <c r="AE144" i="36"/>
  <c r="AE144" i="39" s="1"/>
  <c r="AD144" i="36"/>
  <c r="AC144" i="36"/>
  <c r="AC144" i="39" s="1"/>
  <c r="AB144" i="36"/>
  <c r="AB144" i="39" s="1"/>
  <c r="AA144" i="36"/>
  <c r="AA144" i="39" s="1"/>
  <c r="Z144" i="36"/>
  <c r="Z144" i="39" s="1"/>
  <c r="Y144" i="36"/>
  <c r="Y144" i="39" s="1"/>
  <c r="X144" i="36"/>
  <c r="X144" i="39" s="1"/>
  <c r="W144" i="36"/>
  <c r="W144" i="39" s="1"/>
  <c r="V144" i="36"/>
  <c r="V144" i="39" s="1"/>
  <c r="U144" i="36"/>
  <c r="U144" i="39" s="1"/>
  <c r="T144" i="36"/>
  <c r="T144" i="39" s="1"/>
  <c r="S144" i="36"/>
  <c r="S144" i="39" s="1"/>
  <c r="R144" i="36"/>
  <c r="R144" i="39" s="1"/>
  <c r="Q144" i="36"/>
  <c r="Q144" i="39" s="1"/>
  <c r="P144" i="36"/>
  <c r="P144" i="39" s="1"/>
  <c r="O144" i="36"/>
  <c r="O144" i="39" s="1"/>
  <c r="N144" i="36"/>
  <c r="N144" i="39" s="1"/>
  <c r="M144" i="36"/>
  <c r="M144" i="39" s="1"/>
  <c r="L144" i="36"/>
  <c r="L144" i="39" s="1"/>
  <c r="K144" i="36"/>
  <c r="K144" i="39" s="1"/>
  <c r="J144" i="36"/>
  <c r="J144" i="39" s="1"/>
  <c r="I144" i="36"/>
  <c r="I144" i="39" s="1"/>
  <c r="H144" i="36"/>
  <c r="H144" i="39" s="1"/>
  <c r="G144" i="36"/>
  <c r="G144" i="39" s="1"/>
  <c r="F144" i="36"/>
  <c r="F144" i="39" s="1"/>
  <c r="E144" i="36"/>
  <c r="E144" i="39" s="1"/>
  <c r="D144" i="36"/>
  <c r="D144" i="39" s="1"/>
  <c r="BC143" i="36"/>
  <c r="BC143" i="39" s="1"/>
  <c r="BB143" i="36"/>
  <c r="BA143" i="36"/>
  <c r="AZ143" i="36"/>
  <c r="AY143" i="36"/>
  <c r="AX143" i="36"/>
  <c r="AW143" i="36"/>
  <c r="AV143" i="36"/>
  <c r="AU143" i="36"/>
  <c r="AT143" i="36"/>
  <c r="AS143" i="36"/>
  <c r="AS143" i="39" s="1"/>
  <c r="AR143" i="36"/>
  <c r="AQ143" i="36"/>
  <c r="AP143" i="36"/>
  <c r="AO143" i="36"/>
  <c r="AN143" i="36"/>
  <c r="AM143" i="36"/>
  <c r="AL143" i="36"/>
  <c r="AK143" i="36"/>
  <c r="AJ143" i="36"/>
  <c r="AJ143" i="39" s="1"/>
  <c r="AI143" i="36"/>
  <c r="AI143" i="39" s="1"/>
  <c r="AH143" i="36"/>
  <c r="AH143" i="39" s="1"/>
  <c r="AG143" i="36"/>
  <c r="AG143" i="39" s="1"/>
  <c r="AF143" i="36"/>
  <c r="AF143" i="39" s="1"/>
  <c r="AE143" i="36"/>
  <c r="AE143" i="39" s="1"/>
  <c r="AD143" i="36"/>
  <c r="AC143" i="36"/>
  <c r="AC143" i="39" s="1"/>
  <c r="AB143" i="36"/>
  <c r="AB143" i="39" s="1"/>
  <c r="AA143" i="36"/>
  <c r="AA143" i="39" s="1"/>
  <c r="Z143" i="36"/>
  <c r="Z143" i="39" s="1"/>
  <c r="Y143" i="36"/>
  <c r="Y143" i="39" s="1"/>
  <c r="X143" i="36"/>
  <c r="X143" i="39" s="1"/>
  <c r="W143" i="36"/>
  <c r="W143" i="39" s="1"/>
  <c r="V143" i="36"/>
  <c r="V143" i="39" s="1"/>
  <c r="U143" i="36"/>
  <c r="U143" i="39" s="1"/>
  <c r="T143" i="36"/>
  <c r="T143" i="39" s="1"/>
  <c r="S143" i="36"/>
  <c r="S143" i="39" s="1"/>
  <c r="R143" i="36"/>
  <c r="R143" i="39" s="1"/>
  <c r="Q143" i="36"/>
  <c r="Q143" i="39" s="1"/>
  <c r="P143" i="36"/>
  <c r="P143" i="39" s="1"/>
  <c r="O143" i="36"/>
  <c r="O143" i="39" s="1"/>
  <c r="N143" i="36"/>
  <c r="N143" i="39" s="1"/>
  <c r="M143" i="36"/>
  <c r="M143" i="39" s="1"/>
  <c r="L143" i="36"/>
  <c r="L143" i="39" s="1"/>
  <c r="K143" i="36"/>
  <c r="K143" i="39" s="1"/>
  <c r="J143" i="36"/>
  <c r="J143" i="39" s="1"/>
  <c r="I143" i="36"/>
  <c r="I143" i="39" s="1"/>
  <c r="H143" i="36"/>
  <c r="H143" i="39" s="1"/>
  <c r="G143" i="36"/>
  <c r="G143" i="39" s="1"/>
  <c r="F143" i="36"/>
  <c r="F143" i="39" s="1"/>
  <c r="E143" i="36"/>
  <c r="E143" i="39" s="1"/>
  <c r="D143" i="36"/>
  <c r="D143" i="39" s="1"/>
  <c r="BC142" i="36"/>
  <c r="BC142" i="39" s="1"/>
  <c r="BB142" i="36"/>
  <c r="BA142" i="36"/>
  <c r="AZ142" i="36"/>
  <c r="AY142" i="36"/>
  <c r="AX142" i="36"/>
  <c r="AW142" i="36"/>
  <c r="AV142" i="36"/>
  <c r="AU142" i="36"/>
  <c r="AT142" i="36"/>
  <c r="AS142" i="36"/>
  <c r="AS142" i="39" s="1"/>
  <c r="AR142" i="36"/>
  <c r="AQ142" i="36"/>
  <c r="AP142" i="36"/>
  <c r="AO142" i="36"/>
  <c r="AN142" i="36"/>
  <c r="AM142" i="36"/>
  <c r="AL142" i="36"/>
  <c r="AK142" i="36"/>
  <c r="AJ142" i="36"/>
  <c r="AJ142" i="39" s="1"/>
  <c r="AI142" i="36"/>
  <c r="AI142" i="39" s="1"/>
  <c r="AH142" i="36"/>
  <c r="AH142" i="39" s="1"/>
  <c r="AG142" i="36"/>
  <c r="AG142" i="39" s="1"/>
  <c r="AF142" i="36"/>
  <c r="AF142" i="39" s="1"/>
  <c r="AE142" i="36"/>
  <c r="AE142" i="39" s="1"/>
  <c r="AD142" i="36"/>
  <c r="AC142" i="36"/>
  <c r="AC142" i="39" s="1"/>
  <c r="AB142" i="36"/>
  <c r="AB142" i="39" s="1"/>
  <c r="AA142" i="36"/>
  <c r="AA142" i="39" s="1"/>
  <c r="Z142" i="36"/>
  <c r="Z142" i="39" s="1"/>
  <c r="Y142" i="36"/>
  <c r="Y142" i="39" s="1"/>
  <c r="X142" i="36"/>
  <c r="X142" i="39" s="1"/>
  <c r="W142" i="36"/>
  <c r="W142" i="39" s="1"/>
  <c r="V142" i="36"/>
  <c r="V142" i="39" s="1"/>
  <c r="U142" i="36"/>
  <c r="U142" i="39" s="1"/>
  <c r="T142" i="36"/>
  <c r="T142" i="39" s="1"/>
  <c r="S142" i="36"/>
  <c r="S142" i="39" s="1"/>
  <c r="R142" i="36"/>
  <c r="R142" i="39" s="1"/>
  <c r="Q142" i="36"/>
  <c r="Q142" i="39" s="1"/>
  <c r="P142" i="36"/>
  <c r="P142" i="39" s="1"/>
  <c r="O142" i="36"/>
  <c r="O142" i="39" s="1"/>
  <c r="N142" i="36"/>
  <c r="N142" i="39" s="1"/>
  <c r="M142" i="36"/>
  <c r="M142" i="39" s="1"/>
  <c r="L142" i="36"/>
  <c r="L142" i="39" s="1"/>
  <c r="K142" i="36"/>
  <c r="K142" i="39" s="1"/>
  <c r="J142" i="36"/>
  <c r="J142" i="39" s="1"/>
  <c r="I142" i="36"/>
  <c r="I142" i="39" s="1"/>
  <c r="H142" i="36"/>
  <c r="H142" i="39" s="1"/>
  <c r="G142" i="36"/>
  <c r="G142" i="39" s="1"/>
  <c r="F142" i="36"/>
  <c r="F142" i="39" s="1"/>
  <c r="E142" i="36"/>
  <c r="E142" i="39" s="1"/>
  <c r="D142" i="36"/>
  <c r="D142" i="39" s="1"/>
  <c r="BC141" i="36"/>
  <c r="BC141" i="39" s="1"/>
  <c r="BB141" i="36"/>
  <c r="BA141" i="36"/>
  <c r="AZ141" i="36"/>
  <c r="AY141" i="36"/>
  <c r="AX141" i="36"/>
  <c r="AW141" i="36"/>
  <c r="AV141" i="36"/>
  <c r="AU141" i="36"/>
  <c r="AT141" i="36"/>
  <c r="AS141" i="36"/>
  <c r="AS141" i="39" s="1"/>
  <c r="AR141" i="36"/>
  <c r="AQ141" i="36"/>
  <c r="AP141" i="36"/>
  <c r="AO141" i="36"/>
  <c r="AN141" i="36"/>
  <c r="AM141" i="36"/>
  <c r="AL141" i="36"/>
  <c r="AK141" i="36"/>
  <c r="AJ141" i="36"/>
  <c r="AJ141" i="39" s="1"/>
  <c r="AI141" i="36"/>
  <c r="AI141" i="39" s="1"/>
  <c r="AH141" i="36"/>
  <c r="AH141" i="39" s="1"/>
  <c r="AG141" i="36"/>
  <c r="AG141" i="39" s="1"/>
  <c r="AF141" i="36"/>
  <c r="AF141" i="39" s="1"/>
  <c r="AE141" i="36"/>
  <c r="AE141" i="39" s="1"/>
  <c r="AD141" i="36"/>
  <c r="AC141" i="36"/>
  <c r="AC141" i="39" s="1"/>
  <c r="AB141" i="36"/>
  <c r="AB141" i="39" s="1"/>
  <c r="AA141" i="36"/>
  <c r="AA141" i="39" s="1"/>
  <c r="Z141" i="36"/>
  <c r="Z141" i="39" s="1"/>
  <c r="Y141" i="36"/>
  <c r="Y141" i="39" s="1"/>
  <c r="X141" i="36"/>
  <c r="X141" i="39" s="1"/>
  <c r="W141" i="36"/>
  <c r="W141" i="39" s="1"/>
  <c r="V141" i="36"/>
  <c r="V141" i="39" s="1"/>
  <c r="U141" i="36"/>
  <c r="U141" i="39" s="1"/>
  <c r="T141" i="36"/>
  <c r="T141" i="39" s="1"/>
  <c r="S141" i="36"/>
  <c r="S141" i="39" s="1"/>
  <c r="R141" i="36"/>
  <c r="R141" i="39" s="1"/>
  <c r="Q141" i="36"/>
  <c r="Q141" i="39" s="1"/>
  <c r="P141" i="36"/>
  <c r="P141" i="39" s="1"/>
  <c r="O141" i="36"/>
  <c r="O141" i="39" s="1"/>
  <c r="N141" i="36"/>
  <c r="N141" i="39" s="1"/>
  <c r="M141" i="36"/>
  <c r="M141" i="39" s="1"/>
  <c r="L141" i="36"/>
  <c r="L141" i="39" s="1"/>
  <c r="K141" i="36"/>
  <c r="K141" i="39" s="1"/>
  <c r="J141" i="36"/>
  <c r="J141" i="39" s="1"/>
  <c r="I141" i="36"/>
  <c r="I141" i="39" s="1"/>
  <c r="H141" i="36"/>
  <c r="H141" i="39" s="1"/>
  <c r="G141" i="36"/>
  <c r="G141" i="39" s="1"/>
  <c r="F141" i="36"/>
  <c r="F141" i="39" s="1"/>
  <c r="E141" i="36"/>
  <c r="E141" i="39" s="1"/>
  <c r="D141" i="36"/>
  <c r="D141" i="39" s="1"/>
  <c r="BC140" i="36"/>
  <c r="BC140" i="39" s="1"/>
  <c r="BB140" i="36"/>
  <c r="BA140" i="36"/>
  <c r="AZ140" i="36"/>
  <c r="AY140" i="36"/>
  <c r="AX140" i="36"/>
  <c r="AW140" i="36"/>
  <c r="AV140" i="36"/>
  <c r="AU140" i="36"/>
  <c r="AT140" i="36"/>
  <c r="AS140" i="36"/>
  <c r="AS140" i="39" s="1"/>
  <c r="AR140" i="36"/>
  <c r="AQ140" i="36"/>
  <c r="AP140" i="36"/>
  <c r="AO140" i="36"/>
  <c r="AN140" i="36"/>
  <c r="AM140" i="36"/>
  <c r="AL140" i="36"/>
  <c r="AK140" i="36"/>
  <c r="AJ140" i="36"/>
  <c r="AJ140" i="39" s="1"/>
  <c r="AI140" i="36"/>
  <c r="AI140" i="39" s="1"/>
  <c r="AH140" i="36"/>
  <c r="AH140" i="39" s="1"/>
  <c r="AG140" i="36"/>
  <c r="AG140" i="39" s="1"/>
  <c r="AF140" i="36"/>
  <c r="AF140" i="39" s="1"/>
  <c r="AE140" i="36"/>
  <c r="AE140" i="39" s="1"/>
  <c r="AD140" i="36"/>
  <c r="AC140" i="36"/>
  <c r="AC140" i="39" s="1"/>
  <c r="AB140" i="36"/>
  <c r="AB140" i="39" s="1"/>
  <c r="AA140" i="36"/>
  <c r="AA140" i="39" s="1"/>
  <c r="Z140" i="36"/>
  <c r="Z140" i="39" s="1"/>
  <c r="Y140" i="36"/>
  <c r="Y140" i="39" s="1"/>
  <c r="X140" i="36"/>
  <c r="X140" i="39" s="1"/>
  <c r="W140" i="36"/>
  <c r="W140" i="39" s="1"/>
  <c r="V140" i="36"/>
  <c r="V140" i="39" s="1"/>
  <c r="U140" i="36"/>
  <c r="U140" i="39" s="1"/>
  <c r="T140" i="36"/>
  <c r="T140" i="39" s="1"/>
  <c r="S140" i="36"/>
  <c r="S140" i="39" s="1"/>
  <c r="R140" i="36"/>
  <c r="R140" i="39" s="1"/>
  <c r="Q140" i="36"/>
  <c r="Q140" i="39" s="1"/>
  <c r="P140" i="36"/>
  <c r="P140" i="39" s="1"/>
  <c r="O140" i="36"/>
  <c r="O140" i="39" s="1"/>
  <c r="N140" i="36"/>
  <c r="N140" i="39" s="1"/>
  <c r="M140" i="36"/>
  <c r="M140" i="39" s="1"/>
  <c r="L140" i="36"/>
  <c r="L140" i="39" s="1"/>
  <c r="K140" i="36"/>
  <c r="K140" i="39" s="1"/>
  <c r="J140" i="36"/>
  <c r="J140" i="39" s="1"/>
  <c r="I140" i="36"/>
  <c r="I140" i="39" s="1"/>
  <c r="H140" i="36"/>
  <c r="H140" i="39" s="1"/>
  <c r="G140" i="36"/>
  <c r="G140" i="39" s="1"/>
  <c r="F140" i="36"/>
  <c r="F140" i="39" s="1"/>
  <c r="E140" i="36"/>
  <c r="E140" i="39" s="1"/>
  <c r="D140" i="36"/>
  <c r="D140" i="39" s="1"/>
  <c r="BC139" i="36"/>
  <c r="BC139" i="39" s="1"/>
  <c r="BB139" i="36"/>
  <c r="BA139" i="36"/>
  <c r="AZ139" i="36"/>
  <c r="AY139" i="36"/>
  <c r="AX139" i="36"/>
  <c r="AW139" i="36"/>
  <c r="AV139" i="36"/>
  <c r="AU139" i="36"/>
  <c r="AT139" i="36"/>
  <c r="AS139" i="36"/>
  <c r="AS139" i="39" s="1"/>
  <c r="AR139" i="36"/>
  <c r="AQ139" i="36"/>
  <c r="AP139" i="36"/>
  <c r="AO139" i="36"/>
  <c r="AN139" i="36"/>
  <c r="AM139" i="36"/>
  <c r="AL139" i="36"/>
  <c r="AK139" i="36"/>
  <c r="AJ139" i="36"/>
  <c r="AJ139" i="39" s="1"/>
  <c r="AI139" i="36"/>
  <c r="AI139" i="39" s="1"/>
  <c r="AH139" i="36"/>
  <c r="AH139" i="39" s="1"/>
  <c r="AG139" i="36"/>
  <c r="AG139" i="39" s="1"/>
  <c r="AF139" i="36"/>
  <c r="AF139" i="39" s="1"/>
  <c r="AE139" i="36"/>
  <c r="AE139" i="39" s="1"/>
  <c r="AD139" i="36"/>
  <c r="AC139" i="36"/>
  <c r="AC139" i="39" s="1"/>
  <c r="AB139" i="36"/>
  <c r="AB139" i="39" s="1"/>
  <c r="AA139" i="36"/>
  <c r="AA139" i="39" s="1"/>
  <c r="Z139" i="36"/>
  <c r="Z139" i="39" s="1"/>
  <c r="Y139" i="36"/>
  <c r="Y139" i="39" s="1"/>
  <c r="X139" i="36"/>
  <c r="X139" i="39" s="1"/>
  <c r="W139" i="36"/>
  <c r="W139" i="39" s="1"/>
  <c r="V139" i="36"/>
  <c r="V139" i="39" s="1"/>
  <c r="U139" i="36"/>
  <c r="U139" i="39" s="1"/>
  <c r="T139" i="36"/>
  <c r="T139" i="39" s="1"/>
  <c r="S139" i="36"/>
  <c r="S139" i="39" s="1"/>
  <c r="R139" i="36"/>
  <c r="R139" i="39" s="1"/>
  <c r="Q139" i="36"/>
  <c r="Q139" i="39" s="1"/>
  <c r="P139" i="36"/>
  <c r="P139" i="39" s="1"/>
  <c r="O139" i="36"/>
  <c r="O139" i="39" s="1"/>
  <c r="N139" i="36"/>
  <c r="N139" i="39" s="1"/>
  <c r="M139" i="36"/>
  <c r="M139" i="39" s="1"/>
  <c r="L139" i="36"/>
  <c r="L139" i="39" s="1"/>
  <c r="K139" i="36"/>
  <c r="K139" i="39" s="1"/>
  <c r="J139" i="36"/>
  <c r="J139" i="39" s="1"/>
  <c r="I139" i="36"/>
  <c r="I139" i="39" s="1"/>
  <c r="H139" i="36"/>
  <c r="H139" i="39" s="1"/>
  <c r="G139" i="36"/>
  <c r="G139" i="39" s="1"/>
  <c r="F139" i="36"/>
  <c r="F139" i="39" s="1"/>
  <c r="E139" i="36"/>
  <c r="E139" i="39" s="1"/>
  <c r="D139" i="36"/>
  <c r="D139" i="39" s="1"/>
  <c r="BC138" i="36"/>
  <c r="BC138" i="39" s="1"/>
  <c r="BB138" i="36"/>
  <c r="BA138" i="36"/>
  <c r="AZ138" i="36"/>
  <c r="AY138" i="36"/>
  <c r="AX138" i="36"/>
  <c r="AW138" i="36"/>
  <c r="AV138" i="36"/>
  <c r="AU138" i="36"/>
  <c r="AT138" i="36"/>
  <c r="AS138" i="36"/>
  <c r="AS138" i="39" s="1"/>
  <c r="AR138" i="36"/>
  <c r="AQ138" i="36"/>
  <c r="AP138" i="36"/>
  <c r="AO138" i="36"/>
  <c r="AN138" i="36"/>
  <c r="AM138" i="36"/>
  <c r="AL138" i="36"/>
  <c r="AK138" i="36"/>
  <c r="AJ138" i="36"/>
  <c r="AJ138" i="39" s="1"/>
  <c r="AI138" i="36"/>
  <c r="AI138" i="39" s="1"/>
  <c r="AH138" i="36"/>
  <c r="AH138" i="39" s="1"/>
  <c r="AG138" i="36"/>
  <c r="AG138" i="39" s="1"/>
  <c r="AF138" i="36"/>
  <c r="AF138" i="39" s="1"/>
  <c r="AE138" i="36"/>
  <c r="AE138" i="39" s="1"/>
  <c r="AD138" i="36"/>
  <c r="AC138" i="36"/>
  <c r="AC138" i="39" s="1"/>
  <c r="AB138" i="36"/>
  <c r="AB138" i="39" s="1"/>
  <c r="AA138" i="36"/>
  <c r="AA138" i="39" s="1"/>
  <c r="Z138" i="36"/>
  <c r="Z138" i="39" s="1"/>
  <c r="Y138" i="36"/>
  <c r="Y138" i="39" s="1"/>
  <c r="X138" i="36"/>
  <c r="X138" i="39" s="1"/>
  <c r="W138" i="36"/>
  <c r="W138" i="39" s="1"/>
  <c r="V138" i="36"/>
  <c r="V138" i="39" s="1"/>
  <c r="U138" i="36"/>
  <c r="U138" i="39" s="1"/>
  <c r="T138" i="36"/>
  <c r="T138" i="39" s="1"/>
  <c r="S138" i="36"/>
  <c r="S138" i="39" s="1"/>
  <c r="R138" i="36"/>
  <c r="R138" i="39" s="1"/>
  <c r="Q138" i="36"/>
  <c r="Q138" i="39" s="1"/>
  <c r="P138" i="36"/>
  <c r="P138" i="39" s="1"/>
  <c r="O138" i="36"/>
  <c r="O138" i="39" s="1"/>
  <c r="N138" i="36"/>
  <c r="N138" i="39" s="1"/>
  <c r="M138" i="36"/>
  <c r="M138" i="39" s="1"/>
  <c r="L138" i="36"/>
  <c r="L138" i="39" s="1"/>
  <c r="K138" i="36"/>
  <c r="K138" i="39" s="1"/>
  <c r="J138" i="36"/>
  <c r="J138" i="39" s="1"/>
  <c r="I138" i="36"/>
  <c r="I138" i="39" s="1"/>
  <c r="H138" i="36"/>
  <c r="H138" i="39" s="1"/>
  <c r="G138" i="36"/>
  <c r="G138" i="39" s="1"/>
  <c r="F138" i="36"/>
  <c r="F138" i="39" s="1"/>
  <c r="E138" i="36"/>
  <c r="E138" i="39" s="1"/>
  <c r="D138" i="36"/>
  <c r="D138" i="39" s="1"/>
  <c r="BC137" i="36"/>
  <c r="BC137" i="39" s="1"/>
  <c r="BB137" i="36"/>
  <c r="BA137" i="36"/>
  <c r="AZ137" i="36"/>
  <c r="AY137" i="36"/>
  <c r="AX137" i="36"/>
  <c r="AW137" i="36"/>
  <c r="AV137" i="36"/>
  <c r="AU137" i="36"/>
  <c r="AT137" i="36"/>
  <c r="AS137" i="36"/>
  <c r="AS137" i="39" s="1"/>
  <c r="AR137" i="36"/>
  <c r="AQ137" i="36"/>
  <c r="AP137" i="36"/>
  <c r="AO137" i="36"/>
  <c r="AN137" i="36"/>
  <c r="AM137" i="36"/>
  <c r="AL137" i="36"/>
  <c r="AK137" i="36"/>
  <c r="AJ137" i="36"/>
  <c r="AJ137" i="39" s="1"/>
  <c r="AI137" i="36"/>
  <c r="AI137" i="39" s="1"/>
  <c r="AH137" i="36"/>
  <c r="AH137" i="39" s="1"/>
  <c r="AG137" i="36"/>
  <c r="AG137" i="39" s="1"/>
  <c r="AF137" i="36"/>
  <c r="AF137" i="39" s="1"/>
  <c r="AE137" i="36"/>
  <c r="AE137" i="39" s="1"/>
  <c r="AD137" i="36"/>
  <c r="AC137" i="36"/>
  <c r="AC137" i="39" s="1"/>
  <c r="AB137" i="36"/>
  <c r="AB137" i="39" s="1"/>
  <c r="AA137" i="36"/>
  <c r="AA137" i="39" s="1"/>
  <c r="Z137" i="36"/>
  <c r="Z137" i="39" s="1"/>
  <c r="Y137" i="36"/>
  <c r="Y137" i="39" s="1"/>
  <c r="X137" i="36"/>
  <c r="X137" i="39" s="1"/>
  <c r="W137" i="36"/>
  <c r="W137" i="39" s="1"/>
  <c r="V137" i="36"/>
  <c r="V137" i="39" s="1"/>
  <c r="U137" i="36"/>
  <c r="U137" i="39" s="1"/>
  <c r="T137" i="36"/>
  <c r="T137" i="39" s="1"/>
  <c r="S137" i="36"/>
  <c r="S137" i="39" s="1"/>
  <c r="R137" i="36"/>
  <c r="R137" i="39" s="1"/>
  <c r="Q137" i="36"/>
  <c r="Q137" i="39" s="1"/>
  <c r="P137" i="36"/>
  <c r="P137" i="39" s="1"/>
  <c r="O137" i="36"/>
  <c r="O137" i="39" s="1"/>
  <c r="N137" i="36"/>
  <c r="N137" i="39" s="1"/>
  <c r="M137" i="36"/>
  <c r="M137" i="39" s="1"/>
  <c r="L137" i="36"/>
  <c r="L137" i="39" s="1"/>
  <c r="K137" i="36"/>
  <c r="K137" i="39" s="1"/>
  <c r="J137" i="36"/>
  <c r="J137" i="39" s="1"/>
  <c r="I137" i="36"/>
  <c r="I137" i="39" s="1"/>
  <c r="H137" i="36"/>
  <c r="H137" i="39" s="1"/>
  <c r="G137" i="36"/>
  <c r="G137" i="39" s="1"/>
  <c r="F137" i="36"/>
  <c r="F137" i="39" s="1"/>
  <c r="E137" i="36"/>
  <c r="E137" i="39" s="1"/>
  <c r="D137" i="36"/>
  <c r="D137" i="39" s="1"/>
  <c r="BC136" i="36"/>
  <c r="BC136" i="39" s="1"/>
  <c r="BB136" i="36"/>
  <c r="BA136" i="36"/>
  <c r="AZ136" i="36"/>
  <c r="AY136" i="36"/>
  <c r="AX136" i="36"/>
  <c r="AW136" i="36"/>
  <c r="AV136" i="36"/>
  <c r="AU136" i="36"/>
  <c r="AT136" i="36"/>
  <c r="AS136" i="36"/>
  <c r="AS136" i="39" s="1"/>
  <c r="AR136" i="36"/>
  <c r="AQ136" i="36"/>
  <c r="AP136" i="36"/>
  <c r="AO136" i="36"/>
  <c r="AN136" i="36"/>
  <c r="AM136" i="36"/>
  <c r="AL136" i="36"/>
  <c r="AK136" i="36"/>
  <c r="AJ136" i="36"/>
  <c r="AJ136" i="39" s="1"/>
  <c r="AI136" i="36"/>
  <c r="AI136" i="39" s="1"/>
  <c r="AH136" i="36"/>
  <c r="AH136" i="39" s="1"/>
  <c r="AG136" i="36"/>
  <c r="AG136" i="39" s="1"/>
  <c r="AF136" i="36"/>
  <c r="AF136" i="39" s="1"/>
  <c r="AE136" i="36"/>
  <c r="AE136" i="39" s="1"/>
  <c r="AD136" i="36"/>
  <c r="AC136" i="36"/>
  <c r="AC136" i="39" s="1"/>
  <c r="AB136" i="36"/>
  <c r="AB136" i="39" s="1"/>
  <c r="AA136" i="36"/>
  <c r="AA136" i="39" s="1"/>
  <c r="Z136" i="36"/>
  <c r="Z136" i="39" s="1"/>
  <c r="Y136" i="36"/>
  <c r="Y136" i="39" s="1"/>
  <c r="X136" i="36"/>
  <c r="X136" i="39" s="1"/>
  <c r="W136" i="36"/>
  <c r="W136" i="39" s="1"/>
  <c r="V136" i="36"/>
  <c r="V136" i="39" s="1"/>
  <c r="U136" i="36"/>
  <c r="U136" i="39" s="1"/>
  <c r="T136" i="36"/>
  <c r="T136" i="39" s="1"/>
  <c r="S136" i="36"/>
  <c r="S136" i="39" s="1"/>
  <c r="R136" i="36"/>
  <c r="R136" i="39" s="1"/>
  <c r="Q136" i="36"/>
  <c r="Q136" i="39" s="1"/>
  <c r="P136" i="36"/>
  <c r="P136" i="39" s="1"/>
  <c r="O136" i="36"/>
  <c r="O136" i="39" s="1"/>
  <c r="N136" i="36"/>
  <c r="N136" i="39" s="1"/>
  <c r="M136" i="36"/>
  <c r="M136" i="39" s="1"/>
  <c r="L136" i="36"/>
  <c r="L136" i="39" s="1"/>
  <c r="K136" i="36"/>
  <c r="K136" i="39" s="1"/>
  <c r="J136" i="36"/>
  <c r="J136" i="39" s="1"/>
  <c r="I136" i="36"/>
  <c r="I136" i="39" s="1"/>
  <c r="H136" i="36"/>
  <c r="H136" i="39" s="1"/>
  <c r="G136" i="36"/>
  <c r="G136" i="39" s="1"/>
  <c r="F136" i="36"/>
  <c r="F136" i="39" s="1"/>
  <c r="E136" i="36"/>
  <c r="E136" i="39" s="1"/>
  <c r="D136" i="36"/>
  <c r="D136" i="39" s="1"/>
  <c r="BC135" i="36"/>
  <c r="BC135" i="39" s="1"/>
  <c r="BB135" i="36"/>
  <c r="BA135" i="36"/>
  <c r="AZ135" i="36"/>
  <c r="AY135" i="36"/>
  <c r="AX135" i="36"/>
  <c r="AW135" i="36"/>
  <c r="AV135" i="36"/>
  <c r="AU135" i="36"/>
  <c r="AT135" i="36"/>
  <c r="AS135" i="36"/>
  <c r="AS135" i="39" s="1"/>
  <c r="AR135" i="36"/>
  <c r="AQ135" i="36"/>
  <c r="AP135" i="36"/>
  <c r="AO135" i="36"/>
  <c r="AN135" i="36"/>
  <c r="AM135" i="36"/>
  <c r="AL135" i="36"/>
  <c r="AK135" i="36"/>
  <c r="AJ135" i="36"/>
  <c r="AJ135" i="39" s="1"/>
  <c r="AI135" i="36"/>
  <c r="AI135" i="39" s="1"/>
  <c r="AH135" i="36"/>
  <c r="AH135" i="39" s="1"/>
  <c r="AG135" i="36"/>
  <c r="AG135" i="39" s="1"/>
  <c r="AF135" i="36"/>
  <c r="AF135" i="39" s="1"/>
  <c r="AE135" i="36"/>
  <c r="AE135" i="39" s="1"/>
  <c r="AD135" i="36"/>
  <c r="AC135" i="36"/>
  <c r="AC135" i="39" s="1"/>
  <c r="AB135" i="36"/>
  <c r="AB135" i="39" s="1"/>
  <c r="AA135" i="36"/>
  <c r="AA135" i="39" s="1"/>
  <c r="Z135" i="36"/>
  <c r="Z135" i="39" s="1"/>
  <c r="Y135" i="36"/>
  <c r="Y135" i="39" s="1"/>
  <c r="X135" i="36"/>
  <c r="X135" i="39" s="1"/>
  <c r="W135" i="36"/>
  <c r="W135" i="39" s="1"/>
  <c r="V135" i="36"/>
  <c r="V135" i="39" s="1"/>
  <c r="U135" i="36"/>
  <c r="U135" i="39" s="1"/>
  <c r="T135" i="36"/>
  <c r="T135" i="39" s="1"/>
  <c r="S135" i="36"/>
  <c r="S135" i="39" s="1"/>
  <c r="R135" i="36"/>
  <c r="R135" i="39" s="1"/>
  <c r="Q135" i="36"/>
  <c r="Q135" i="39" s="1"/>
  <c r="P135" i="36"/>
  <c r="P135" i="39" s="1"/>
  <c r="O135" i="36"/>
  <c r="O135" i="39" s="1"/>
  <c r="N135" i="36"/>
  <c r="N135" i="39" s="1"/>
  <c r="M135" i="36"/>
  <c r="M135" i="39" s="1"/>
  <c r="L135" i="36"/>
  <c r="L135" i="39" s="1"/>
  <c r="K135" i="36"/>
  <c r="K135" i="39" s="1"/>
  <c r="J135" i="36"/>
  <c r="J135" i="39" s="1"/>
  <c r="I135" i="36"/>
  <c r="I135" i="39" s="1"/>
  <c r="H135" i="36"/>
  <c r="H135" i="39" s="1"/>
  <c r="G135" i="36"/>
  <c r="G135" i="39" s="1"/>
  <c r="F135" i="36"/>
  <c r="F135" i="39" s="1"/>
  <c r="E135" i="36"/>
  <c r="E135" i="39" s="1"/>
  <c r="D135" i="36"/>
  <c r="D135" i="39" s="1"/>
  <c r="BC134" i="36"/>
  <c r="BC134" i="39" s="1"/>
  <c r="BB134" i="36"/>
  <c r="BA134" i="36"/>
  <c r="AZ134" i="36"/>
  <c r="AY134" i="36"/>
  <c r="AX134" i="36"/>
  <c r="AW134" i="36"/>
  <c r="AV134" i="36"/>
  <c r="AU134" i="36"/>
  <c r="AT134" i="36"/>
  <c r="AS134" i="36"/>
  <c r="AS134" i="39" s="1"/>
  <c r="AR134" i="36"/>
  <c r="AQ134" i="36"/>
  <c r="AP134" i="36"/>
  <c r="AO134" i="36"/>
  <c r="AN134" i="36"/>
  <c r="AM134" i="36"/>
  <c r="AL134" i="36"/>
  <c r="AK134" i="36"/>
  <c r="AJ134" i="36"/>
  <c r="AJ134" i="39" s="1"/>
  <c r="AI134" i="36"/>
  <c r="AI134" i="39" s="1"/>
  <c r="AH134" i="36"/>
  <c r="AH134" i="39" s="1"/>
  <c r="AG134" i="36"/>
  <c r="AG134" i="39" s="1"/>
  <c r="AF134" i="36"/>
  <c r="AF134" i="39" s="1"/>
  <c r="AE134" i="36"/>
  <c r="AE134" i="39" s="1"/>
  <c r="AD134" i="36"/>
  <c r="AC134" i="36"/>
  <c r="AC134" i="39" s="1"/>
  <c r="AB134" i="36"/>
  <c r="AB134" i="39" s="1"/>
  <c r="AA134" i="36"/>
  <c r="AA134" i="39" s="1"/>
  <c r="Z134" i="36"/>
  <c r="Z134" i="39" s="1"/>
  <c r="Y134" i="36"/>
  <c r="Y134" i="39" s="1"/>
  <c r="X134" i="36"/>
  <c r="X134" i="39" s="1"/>
  <c r="W134" i="36"/>
  <c r="W134" i="39" s="1"/>
  <c r="V134" i="36"/>
  <c r="V134" i="39" s="1"/>
  <c r="U134" i="36"/>
  <c r="U134" i="39" s="1"/>
  <c r="T134" i="36"/>
  <c r="T134" i="39" s="1"/>
  <c r="S134" i="36"/>
  <c r="S134" i="39" s="1"/>
  <c r="R134" i="36"/>
  <c r="R134" i="39" s="1"/>
  <c r="Q134" i="36"/>
  <c r="Q134" i="39" s="1"/>
  <c r="P134" i="36"/>
  <c r="P134" i="39" s="1"/>
  <c r="O134" i="36"/>
  <c r="O134" i="39" s="1"/>
  <c r="N134" i="36"/>
  <c r="N134" i="39" s="1"/>
  <c r="M134" i="36"/>
  <c r="M134" i="39" s="1"/>
  <c r="L134" i="36"/>
  <c r="L134" i="39" s="1"/>
  <c r="K134" i="36"/>
  <c r="K134" i="39" s="1"/>
  <c r="J134" i="36"/>
  <c r="J134" i="39" s="1"/>
  <c r="I134" i="36"/>
  <c r="I134" i="39" s="1"/>
  <c r="H134" i="36"/>
  <c r="H134" i="39" s="1"/>
  <c r="G134" i="36"/>
  <c r="G134" i="39" s="1"/>
  <c r="F134" i="36"/>
  <c r="F134" i="39" s="1"/>
  <c r="E134" i="36"/>
  <c r="E134" i="39" s="1"/>
  <c r="D134" i="36"/>
  <c r="D134" i="39" s="1"/>
  <c r="BC133" i="36"/>
  <c r="BC133" i="39" s="1"/>
  <c r="BB133" i="36"/>
  <c r="BA133" i="36"/>
  <c r="AZ133" i="36"/>
  <c r="AY133" i="36"/>
  <c r="AX133" i="36"/>
  <c r="AW133" i="36"/>
  <c r="AV133" i="36"/>
  <c r="AU133" i="36"/>
  <c r="AT133" i="36"/>
  <c r="AS133" i="36"/>
  <c r="AS133" i="39" s="1"/>
  <c r="AR133" i="36"/>
  <c r="AQ133" i="36"/>
  <c r="AP133" i="36"/>
  <c r="AO133" i="36"/>
  <c r="AN133" i="36"/>
  <c r="AM133" i="36"/>
  <c r="AL133" i="36"/>
  <c r="AK133" i="36"/>
  <c r="AJ133" i="36"/>
  <c r="AJ133" i="39" s="1"/>
  <c r="AI133" i="36"/>
  <c r="AI133" i="39" s="1"/>
  <c r="AH133" i="36"/>
  <c r="AH133" i="39" s="1"/>
  <c r="AG133" i="36"/>
  <c r="AG133" i="39" s="1"/>
  <c r="AF133" i="36"/>
  <c r="AF133" i="39" s="1"/>
  <c r="AE133" i="36"/>
  <c r="AE133" i="39" s="1"/>
  <c r="AD133" i="36"/>
  <c r="AC133" i="36"/>
  <c r="AC133" i="39" s="1"/>
  <c r="AB133" i="36"/>
  <c r="AB133" i="39" s="1"/>
  <c r="AA133" i="36"/>
  <c r="AA133" i="39" s="1"/>
  <c r="Z133" i="36"/>
  <c r="Z133" i="39" s="1"/>
  <c r="Y133" i="36"/>
  <c r="Y133" i="39" s="1"/>
  <c r="X133" i="36"/>
  <c r="X133" i="39" s="1"/>
  <c r="W133" i="36"/>
  <c r="W133" i="39" s="1"/>
  <c r="V133" i="36"/>
  <c r="V133" i="39" s="1"/>
  <c r="U133" i="36"/>
  <c r="U133" i="39" s="1"/>
  <c r="T133" i="36"/>
  <c r="T133" i="39" s="1"/>
  <c r="S133" i="36"/>
  <c r="S133" i="39" s="1"/>
  <c r="R133" i="36"/>
  <c r="R133" i="39" s="1"/>
  <c r="Q133" i="36"/>
  <c r="Q133" i="39" s="1"/>
  <c r="P133" i="36"/>
  <c r="P133" i="39" s="1"/>
  <c r="O133" i="36"/>
  <c r="O133" i="39" s="1"/>
  <c r="N133" i="36"/>
  <c r="N133" i="39" s="1"/>
  <c r="M133" i="36"/>
  <c r="M133" i="39" s="1"/>
  <c r="L133" i="36"/>
  <c r="L133" i="39" s="1"/>
  <c r="K133" i="36"/>
  <c r="K133" i="39" s="1"/>
  <c r="J133" i="36"/>
  <c r="J133" i="39" s="1"/>
  <c r="I133" i="36"/>
  <c r="I133" i="39" s="1"/>
  <c r="H133" i="36"/>
  <c r="H133" i="39" s="1"/>
  <c r="G133" i="36"/>
  <c r="G133" i="39" s="1"/>
  <c r="F133" i="36"/>
  <c r="F133" i="39" s="1"/>
  <c r="E133" i="36"/>
  <c r="E133" i="39" s="1"/>
  <c r="D133" i="36"/>
  <c r="D133" i="39" s="1"/>
  <c r="BC132" i="36"/>
  <c r="BC132" i="39" s="1"/>
  <c r="BB132" i="36"/>
  <c r="BA132" i="36"/>
  <c r="AZ132" i="36"/>
  <c r="AY132" i="36"/>
  <c r="AX132" i="36"/>
  <c r="AW132" i="36"/>
  <c r="AV132" i="36"/>
  <c r="AU132" i="36"/>
  <c r="AT132" i="36"/>
  <c r="AS132" i="36"/>
  <c r="AS132" i="39" s="1"/>
  <c r="AR132" i="36"/>
  <c r="AQ132" i="36"/>
  <c r="AP132" i="36"/>
  <c r="AO132" i="36"/>
  <c r="AN132" i="36"/>
  <c r="AM132" i="36"/>
  <c r="AL132" i="36"/>
  <c r="AK132" i="36"/>
  <c r="AJ132" i="36"/>
  <c r="AJ132" i="39" s="1"/>
  <c r="AI132" i="36"/>
  <c r="AI132" i="39" s="1"/>
  <c r="AH132" i="36"/>
  <c r="AH132" i="39" s="1"/>
  <c r="AG132" i="36"/>
  <c r="AG132" i="39" s="1"/>
  <c r="AF132" i="36"/>
  <c r="AF132" i="39" s="1"/>
  <c r="AE132" i="36"/>
  <c r="AE132" i="39" s="1"/>
  <c r="AD132" i="36"/>
  <c r="AC132" i="36"/>
  <c r="AC132" i="39" s="1"/>
  <c r="AB132" i="36"/>
  <c r="AB132" i="39" s="1"/>
  <c r="AA132" i="36"/>
  <c r="AA132" i="39" s="1"/>
  <c r="Z132" i="36"/>
  <c r="Z132" i="39" s="1"/>
  <c r="Y132" i="36"/>
  <c r="Y132" i="39" s="1"/>
  <c r="X132" i="36"/>
  <c r="X132" i="39" s="1"/>
  <c r="W132" i="36"/>
  <c r="W132" i="39" s="1"/>
  <c r="V132" i="36"/>
  <c r="V132" i="39" s="1"/>
  <c r="U132" i="36"/>
  <c r="U132" i="39" s="1"/>
  <c r="T132" i="36"/>
  <c r="T132" i="39" s="1"/>
  <c r="S132" i="36"/>
  <c r="S132" i="39" s="1"/>
  <c r="R132" i="36"/>
  <c r="R132" i="39" s="1"/>
  <c r="Q132" i="36"/>
  <c r="Q132" i="39" s="1"/>
  <c r="P132" i="36"/>
  <c r="P132" i="39" s="1"/>
  <c r="O132" i="36"/>
  <c r="O132" i="39" s="1"/>
  <c r="N132" i="36"/>
  <c r="N132" i="39" s="1"/>
  <c r="M132" i="36"/>
  <c r="M132" i="39" s="1"/>
  <c r="L132" i="36"/>
  <c r="L132" i="39" s="1"/>
  <c r="K132" i="36"/>
  <c r="K132" i="39" s="1"/>
  <c r="J132" i="36"/>
  <c r="J132" i="39" s="1"/>
  <c r="I132" i="36"/>
  <c r="I132" i="39" s="1"/>
  <c r="H132" i="36"/>
  <c r="H132" i="39" s="1"/>
  <c r="G132" i="36"/>
  <c r="G132" i="39" s="1"/>
  <c r="F132" i="36"/>
  <c r="F132" i="39" s="1"/>
  <c r="E132" i="36"/>
  <c r="E132" i="39" s="1"/>
  <c r="D132" i="36"/>
  <c r="D132" i="39" s="1"/>
  <c r="BC131" i="36"/>
  <c r="BC131" i="39" s="1"/>
  <c r="BB131" i="36"/>
  <c r="BA131" i="36"/>
  <c r="AZ131" i="36"/>
  <c r="AY131" i="36"/>
  <c r="AX131" i="36"/>
  <c r="AW131" i="36"/>
  <c r="AV131" i="36"/>
  <c r="AU131" i="36"/>
  <c r="AT131" i="36"/>
  <c r="AS131" i="36"/>
  <c r="AS131" i="39" s="1"/>
  <c r="AR131" i="36"/>
  <c r="AQ131" i="36"/>
  <c r="AP131" i="36"/>
  <c r="AO131" i="36"/>
  <c r="AN131" i="36"/>
  <c r="AM131" i="36"/>
  <c r="AL131" i="36"/>
  <c r="AK131" i="36"/>
  <c r="AJ131" i="36"/>
  <c r="AJ131" i="39" s="1"/>
  <c r="AI131" i="36"/>
  <c r="AI131" i="39" s="1"/>
  <c r="AH131" i="36"/>
  <c r="AH131" i="39" s="1"/>
  <c r="AG131" i="36"/>
  <c r="AG131" i="39" s="1"/>
  <c r="AF131" i="36"/>
  <c r="AF131" i="39" s="1"/>
  <c r="AE131" i="36"/>
  <c r="AE131" i="39" s="1"/>
  <c r="AD131" i="36"/>
  <c r="AC131" i="36"/>
  <c r="AC131" i="39" s="1"/>
  <c r="AB131" i="36"/>
  <c r="AB131" i="39" s="1"/>
  <c r="AA131" i="36"/>
  <c r="AA131" i="39" s="1"/>
  <c r="Z131" i="36"/>
  <c r="Z131" i="39" s="1"/>
  <c r="Y131" i="36"/>
  <c r="Y131" i="39" s="1"/>
  <c r="X131" i="36"/>
  <c r="X131" i="39" s="1"/>
  <c r="W131" i="36"/>
  <c r="W131" i="39" s="1"/>
  <c r="V131" i="36"/>
  <c r="V131" i="39" s="1"/>
  <c r="U131" i="36"/>
  <c r="U131" i="39" s="1"/>
  <c r="T131" i="36"/>
  <c r="T131" i="39" s="1"/>
  <c r="S131" i="36"/>
  <c r="S131" i="39" s="1"/>
  <c r="R131" i="36"/>
  <c r="R131" i="39" s="1"/>
  <c r="Q131" i="36"/>
  <c r="Q131" i="39" s="1"/>
  <c r="P131" i="36"/>
  <c r="P131" i="39" s="1"/>
  <c r="O131" i="36"/>
  <c r="O131" i="39" s="1"/>
  <c r="N131" i="36"/>
  <c r="N131" i="39" s="1"/>
  <c r="M131" i="36"/>
  <c r="M131" i="39" s="1"/>
  <c r="L131" i="36"/>
  <c r="L131" i="39" s="1"/>
  <c r="K131" i="36"/>
  <c r="K131" i="39" s="1"/>
  <c r="J131" i="36"/>
  <c r="J131" i="39" s="1"/>
  <c r="I131" i="36"/>
  <c r="I131" i="39" s="1"/>
  <c r="H131" i="36"/>
  <c r="H131" i="39" s="1"/>
  <c r="G131" i="36"/>
  <c r="G131" i="39" s="1"/>
  <c r="F131" i="36"/>
  <c r="F131" i="39" s="1"/>
  <c r="E131" i="36"/>
  <c r="E131" i="39" s="1"/>
  <c r="D131" i="36"/>
  <c r="D131" i="39" s="1"/>
  <c r="BC130" i="36"/>
  <c r="BC130" i="39" s="1"/>
  <c r="BB130" i="36"/>
  <c r="BA130" i="36"/>
  <c r="AZ130" i="36"/>
  <c r="AY130" i="36"/>
  <c r="AX130" i="36"/>
  <c r="AW130" i="36"/>
  <c r="AV130" i="36"/>
  <c r="AU130" i="36"/>
  <c r="AT130" i="36"/>
  <c r="AS130" i="36"/>
  <c r="AS130" i="39" s="1"/>
  <c r="AR130" i="36"/>
  <c r="AQ130" i="36"/>
  <c r="AP130" i="36"/>
  <c r="AO130" i="36"/>
  <c r="AN130" i="36"/>
  <c r="AM130" i="36"/>
  <c r="AL130" i="36"/>
  <c r="AK130" i="36"/>
  <c r="AJ130" i="36"/>
  <c r="AJ130" i="39" s="1"/>
  <c r="AI130" i="36"/>
  <c r="AI130" i="39" s="1"/>
  <c r="AH130" i="36"/>
  <c r="AH130" i="39" s="1"/>
  <c r="AG130" i="36"/>
  <c r="AG130" i="39" s="1"/>
  <c r="AF130" i="36"/>
  <c r="AF130" i="39" s="1"/>
  <c r="AE130" i="36"/>
  <c r="AE130" i="39" s="1"/>
  <c r="AD130" i="36"/>
  <c r="AC130" i="36"/>
  <c r="AC130" i="39" s="1"/>
  <c r="AB130" i="36"/>
  <c r="AB130" i="39" s="1"/>
  <c r="AA130" i="36"/>
  <c r="AA130" i="39" s="1"/>
  <c r="Z130" i="36"/>
  <c r="Z130" i="39" s="1"/>
  <c r="Y130" i="36"/>
  <c r="Y130" i="39" s="1"/>
  <c r="X130" i="36"/>
  <c r="X130" i="39" s="1"/>
  <c r="W130" i="36"/>
  <c r="W130" i="39" s="1"/>
  <c r="V130" i="36"/>
  <c r="V130" i="39" s="1"/>
  <c r="U130" i="36"/>
  <c r="U130" i="39" s="1"/>
  <c r="T130" i="36"/>
  <c r="T130" i="39" s="1"/>
  <c r="S130" i="36"/>
  <c r="S130" i="39" s="1"/>
  <c r="R130" i="36"/>
  <c r="R130" i="39" s="1"/>
  <c r="Q130" i="36"/>
  <c r="Q130" i="39" s="1"/>
  <c r="P130" i="36"/>
  <c r="P130" i="39" s="1"/>
  <c r="O130" i="36"/>
  <c r="O130" i="39" s="1"/>
  <c r="N130" i="36"/>
  <c r="N130" i="39" s="1"/>
  <c r="M130" i="36"/>
  <c r="M130" i="39" s="1"/>
  <c r="L130" i="36"/>
  <c r="L130" i="39" s="1"/>
  <c r="K130" i="36"/>
  <c r="K130" i="39" s="1"/>
  <c r="J130" i="36"/>
  <c r="J130" i="39" s="1"/>
  <c r="I130" i="36"/>
  <c r="I130" i="39" s="1"/>
  <c r="H130" i="36"/>
  <c r="H130" i="39" s="1"/>
  <c r="G130" i="36"/>
  <c r="G130" i="39" s="1"/>
  <c r="F130" i="36"/>
  <c r="F130" i="39" s="1"/>
  <c r="E130" i="36"/>
  <c r="E130" i="39" s="1"/>
  <c r="D130" i="36"/>
  <c r="D130" i="39" s="1"/>
  <c r="BC129" i="36"/>
  <c r="BC129" i="39" s="1"/>
  <c r="BB129" i="36"/>
  <c r="BA129" i="36"/>
  <c r="AZ129" i="36"/>
  <c r="AY129" i="36"/>
  <c r="AX129" i="36"/>
  <c r="AW129" i="36"/>
  <c r="AV129" i="36"/>
  <c r="AU129" i="36"/>
  <c r="AT129" i="36"/>
  <c r="AS129" i="36"/>
  <c r="AS129" i="39" s="1"/>
  <c r="AR129" i="36"/>
  <c r="AQ129" i="36"/>
  <c r="AP129" i="36"/>
  <c r="AO129" i="36"/>
  <c r="AN129" i="36"/>
  <c r="AM129" i="36"/>
  <c r="AL129" i="36"/>
  <c r="AK129" i="36"/>
  <c r="AJ129" i="36"/>
  <c r="AJ129" i="39" s="1"/>
  <c r="AI129" i="36"/>
  <c r="AI129" i="39" s="1"/>
  <c r="AH129" i="36"/>
  <c r="AH129" i="39" s="1"/>
  <c r="AG129" i="36"/>
  <c r="AG129" i="39" s="1"/>
  <c r="AF129" i="36"/>
  <c r="AF129" i="39" s="1"/>
  <c r="AE129" i="36"/>
  <c r="AE129" i="39" s="1"/>
  <c r="AD129" i="36"/>
  <c r="AC129" i="36"/>
  <c r="AC129" i="39" s="1"/>
  <c r="AB129" i="36"/>
  <c r="AB129" i="39" s="1"/>
  <c r="AA129" i="36"/>
  <c r="AA129" i="39" s="1"/>
  <c r="Z129" i="36"/>
  <c r="Z129" i="39" s="1"/>
  <c r="Y129" i="36"/>
  <c r="Y129" i="39" s="1"/>
  <c r="X129" i="36"/>
  <c r="X129" i="39" s="1"/>
  <c r="W129" i="36"/>
  <c r="W129" i="39" s="1"/>
  <c r="V129" i="36"/>
  <c r="V129" i="39" s="1"/>
  <c r="U129" i="36"/>
  <c r="U129" i="39" s="1"/>
  <c r="T129" i="36"/>
  <c r="T129" i="39" s="1"/>
  <c r="S129" i="36"/>
  <c r="S129" i="39" s="1"/>
  <c r="R129" i="36"/>
  <c r="R129" i="39" s="1"/>
  <c r="Q129" i="36"/>
  <c r="Q129" i="39" s="1"/>
  <c r="P129" i="36"/>
  <c r="P129" i="39" s="1"/>
  <c r="O129" i="36"/>
  <c r="O129" i="39" s="1"/>
  <c r="N129" i="36"/>
  <c r="N129" i="39" s="1"/>
  <c r="M129" i="36"/>
  <c r="M129" i="39" s="1"/>
  <c r="L129" i="36"/>
  <c r="L129" i="39" s="1"/>
  <c r="K129" i="36"/>
  <c r="K129" i="39" s="1"/>
  <c r="J129" i="36"/>
  <c r="J129" i="39" s="1"/>
  <c r="I129" i="36"/>
  <c r="I129" i="39" s="1"/>
  <c r="H129" i="36"/>
  <c r="H129" i="39" s="1"/>
  <c r="G129" i="36"/>
  <c r="G129" i="39" s="1"/>
  <c r="F129" i="36"/>
  <c r="F129" i="39" s="1"/>
  <c r="E129" i="36"/>
  <c r="E129" i="39" s="1"/>
  <c r="D129" i="36"/>
  <c r="D129" i="39" s="1"/>
  <c r="BC128" i="36"/>
  <c r="BC128" i="39" s="1"/>
  <c r="BB128" i="36"/>
  <c r="BA128" i="36"/>
  <c r="AZ128" i="36"/>
  <c r="AY128" i="36"/>
  <c r="AX128" i="36"/>
  <c r="AW128" i="36"/>
  <c r="AV128" i="36"/>
  <c r="AU128" i="36"/>
  <c r="AT128" i="36"/>
  <c r="AS128" i="36"/>
  <c r="AS128" i="39" s="1"/>
  <c r="AR128" i="36"/>
  <c r="AQ128" i="36"/>
  <c r="AP128" i="36"/>
  <c r="AO128" i="36"/>
  <c r="AN128" i="36"/>
  <c r="AM128" i="36"/>
  <c r="AL128" i="36"/>
  <c r="AK128" i="36"/>
  <c r="AJ128" i="36"/>
  <c r="AJ128" i="39" s="1"/>
  <c r="AI128" i="36"/>
  <c r="AI128" i="39" s="1"/>
  <c r="AH128" i="36"/>
  <c r="AH128" i="39" s="1"/>
  <c r="AG128" i="36"/>
  <c r="AG128" i="39" s="1"/>
  <c r="AF128" i="36"/>
  <c r="AF128" i="39" s="1"/>
  <c r="AE128" i="36"/>
  <c r="AE128" i="39" s="1"/>
  <c r="AD128" i="36"/>
  <c r="AC128" i="36"/>
  <c r="AC128" i="39" s="1"/>
  <c r="AB128" i="36"/>
  <c r="AB128" i="39" s="1"/>
  <c r="AA128" i="36"/>
  <c r="AA128" i="39" s="1"/>
  <c r="Z128" i="36"/>
  <c r="Z128" i="39" s="1"/>
  <c r="Y128" i="36"/>
  <c r="Y128" i="39" s="1"/>
  <c r="X128" i="36"/>
  <c r="X128" i="39" s="1"/>
  <c r="W128" i="36"/>
  <c r="W128" i="39" s="1"/>
  <c r="V128" i="36"/>
  <c r="V128" i="39" s="1"/>
  <c r="U128" i="36"/>
  <c r="U128" i="39" s="1"/>
  <c r="T128" i="36"/>
  <c r="T128" i="39" s="1"/>
  <c r="S128" i="36"/>
  <c r="S128" i="39" s="1"/>
  <c r="R128" i="36"/>
  <c r="R128" i="39" s="1"/>
  <c r="Q128" i="36"/>
  <c r="Q128" i="39" s="1"/>
  <c r="P128" i="36"/>
  <c r="P128" i="39" s="1"/>
  <c r="O128" i="36"/>
  <c r="O128" i="39" s="1"/>
  <c r="N128" i="36"/>
  <c r="N128" i="39" s="1"/>
  <c r="M128" i="36"/>
  <c r="M128" i="39" s="1"/>
  <c r="L128" i="36"/>
  <c r="L128" i="39" s="1"/>
  <c r="K128" i="36"/>
  <c r="K128" i="39" s="1"/>
  <c r="J128" i="36"/>
  <c r="J128" i="39" s="1"/>
  <c r="I128" i="36"/>
  <c r="I128" i="39" s="1"/>
  <c r="H128" i="36"/>
  <c r="H128" i="39" s="1"/>
  <c r="G128" i="36"/>
  <c r="G128" i="39" s="1"/>
  <c r="F128" i="36"/>
  <c r="F128" i="39" s="1"/>
  <c r="E128" i="36"/>
  <c r="E128" i="39" s="1"/>
  <c r="D128" i="36"/>
  <c r="D128" i="39" s="1"/>
  <c r="BC127" i="36"/>
  <c r="BC127" i="39" s="1"/>
  <c r="BB127" i="36"/>
  <c r="BA127" i="36"/>
  <c r="AZ127" i="36"/>
  <c r="AY127" i="36"/>
  <c r="AX127" i="36"/>
  <c r="AW127" i="36"/>
  <c r="AV127" i="36"/>
  <c r="AU127" i="36"/>
  <c r="AT127" i="36"/>
  <c r="AS127" i="36"/>
  <c r="AS127" i="39" s="1"/>
  <c r="AR127" i="36"/>
  <c r="AQ127" i="36"/>
  <c r="AP127" i="36"/>
  <c r="AO127" i="36"/>
  <c r="AN127" i="36"/>
  <c r="AM127" i="36"/>
  <c r="AL127" i="36"/>
  <c r="AK127" i="36"/>
  <c r="AJ127" i="36"/>
  <c r="AJ127" i="39" s="1"/>
  <c r="AI127" i="36"/>
  <c r="AI127" i="39" s="1"/>
  <c r="AH127" i="36"/>
  <c r="AH127" i="39" s="1"/>
  <c r="AG127" i="36"/>
  <c r="AG127" i="39" s="1"/>
  <c r="AF127" i="36"/>
  <c r="AF127" i="39" s="1"/>
  <c r="AE127" i="36"/>
  <c r="AE127" i="39" s="1"/>
  <c r="AD127" i="36"/>
  <c r="AC127" i="36"/>
  <c r="AC127" i="39" s="1"/>
  <c r="AB127" i="36"/>
  <c r="AB127" i="39" s="1"/>
  <c r="AA127" i="36"/>
  <c r="AA127" i="39" s="1"/>
  <c r="Z127" i="36"/>
  <c r="Z127" i="39" s="1"/>
  <c r="Y127" i="36"/>
  <c r="Y127" i="39" s="1"/>
  <c r="X127" i="36"/>
  <c r="X127" i="39" s="1"/>
  <c r="W127" i="36"/>
  <c r="W127" i="39" s="1"/>
  <c r="V127" i="36"/>
  <c r="V127" i="39" s="1"/>
  <c r="U127" i="36"/>
  <c r="U127" i="39" s="1"/>
  <c r="T127" i="36"/>
  <c r="T127" i="39" s="1"/>
  <c r="S127" i="36"/>
  <c r="S127" i="39" s="1"/>
  <c r="R127" i="36"/>
  <c r="R127" i="39" s="1"/>
  <c r="Q127" i="36"/>
  <c r="Q127" i="39" s="1"/>
  <c r="P127" i="36"/>
  <c r="P127" i="39" s="1"/>
  <c r="O127" i="36"/>
  <c r="O127" i="39" s="1"/>
  <c r="N127" i="36"/>
  <c r="N127" i="39" s="1"/>
  <c r="M127" i="36"/>
  <c r="M127" i="39" s="1"/>
  <c r="L127" i="36"/>
  <c r="L127" i="39" s="1"/>
  <c r="K127" i="36"/>
  <c r="K127" i="39" s="1"/>
  <c r="J127" i="36"/>
  <c r="J127" i="39" s="1"/>
  <c r="I127" i="36"/>
  <c r="I127" i="39" s="1"/>
  <c r="H127" i="36"/>
  <c r="H127" i="39" s="1"/>
  <c r="G127" i="36"/>
  <c r="G127" i="39" s="1"/>
  <c r="F127" i="36"/>
  <c r="F127" i="39" s="1"/>
  <c r="E127" i="36"/>
  <c r="E127" i="39" s="1"/>
  <c r="D127" i="36"/>
  <c r="D127" i="39" s="1"/>
  <c r="BC126" i="36"/>
  <c r="BC126" i="39" s="1"/>
  <c r="BB126" i="36"/>
  <c r="BA126" i="36"/>
  <c r="AZ126" i="36"/>
  <c r="AY126" i="36"/>
  <c r="AX126" i="36"/>
  <c r="AW126" i="36"/>
  <c r="AV126" i="36"/>
  <c r="AU126" i="36"/>
  <c r="AT126" i="36"/>
  <c r="AS126" i="36"/>
  <c r="AS126" i="39" s="1"/>
  <c r="AR126" i="36"/>
  <c r="AQ126" i="36"/>
  <c r="AP126" i="36"/>
  <c r="AO126" i="36"/>
  <c r="AN126" i="36"/>
  <c r="AM126" i="36"/>
  <c r="AL126" i="36"/>
  <c r="AK126" i="36"/>
  <c r="AJ126" i="36"/>
  <c r="AJ126" i="39" s="1"/>
  <c r="AI126" i="36"/>
  <c r="AI126" i="39" s="1"/>
  <c r="AH126" i="36"/>
  <c r="AH126" i="39" s="1"/>
  <c r="AG126" i="36"/>
  <c r="AG126" i="39" s="1"/>
  <c r="AF126" i="36"/>
  <c r="AF126" i="39" s="1"/>
  <c r="AE126" i="36"/>
  <c r="AE126" i="39" s="1"/>
  <c r="AD126" i="36"/>
  <c r="AC126" i="36"/>
  <c r="AC126" i="39" s="1"/>
  <c r="AB126" i="36"/>
  <c r="AB126" i="39" s="1"/>
  <c r="AA126" i="36"/>
  <c r="AA126" i="39" s="1"/>
  <c r="Z126" i="36"/>
  <c r="Z126" i="39" s="1"/>
  <c r="Y126" i="36"/>
  <c r="Y126" i="39" s="1"/>
  <c r="X126" i="36"/>
  <c r="X126" i="39" s="1"/>
  <c r="W126" i="36"/>
  <c r="W126" i="39" s="1"/>
  <c r="V126" i="36"/>
  <c r="V126" i="39" s="1"/>
  <c r="U126" i="36"/>
  <c r="U126" i="39" s="1"/>
  <c r="T126" i="36"/>
  <c r="T126" i="39" s="1"/>
  <c r="S126" i="36"/>
  <c r="S126" i="39" s="1"/>
  <c r="R126" i="36"/>
  <c r="R126" i="39" s="1"/>
  <c r="Q126" i="36"/>
  <c r="Q126" i="39" s="1"/>
  <c r="P126" i="36"/>
  <c r="P126" i="39" s="1"/>
  <c r="O126" i="36"/>
  <c r="O126" i="39" s="1"/>
  <c r="N126" i="36"/>
  <c r="N126" i="39" s="1"/>
  <c r="M126" i="36"/>
  <c r="M126" i="39" s="1"/>
  <c r="L126" i="36"/>
  <c r="L126" i="39" s="1"/>
  <c r="K126" i="36"/>
  <c r="K126" i="39" s="1"/>
  <c r="J126" i="36"/>
  <c r="J126" i="39" s="1"/>
  <c r="I126" i="36"/>
  <c r="I126" i="39" s="1"/>
  <c r="H126" i="36"/>
  <c r="H126" i="39" s="1"/>
  <c r="G126" i="36"/>
  <c r="G126" i="39" s="1"/>
  <c r="F126" i="36"/>
  <c r="F126" i="39" s="1"/>
  <c r="E126" i="36"/>
  <c r="E126" i="39" s="1"/>
  <c r="D126" i="36"/>
  <c r="D126" i="39" s="1"/>
  <c r="BC125" i="36"/>
  <c r="BC125" i="39" s="1"/>
  <c r="BB125" i="36"/>
  <c r="BA125" i="36"/>
  <c r="AZ125" i="36"/>
  <c r="AY125" i="36"/>
  <c r="AX125" i="36"/>
  <c r="AW125" i="36"/>
  <c r="AV125" i="36"/>
  <c r="AU125" i="36"/>
  <c r="AT125" i="36"/>
  <c r="AS125" i="36"/>
  <c r="AS125" i="39" s="1"/>
  <c r="AR125" i="36"/>
  <c r="AQ125" i="36"/>
  <c r="AP125" i="36"/>
  <c r="AO125" i="36"/>
  <c r="AN125" i="36"/>
  <c r="AM125" i="36"/>
  <c r="AL125" i="36"/>
  <c r="AK125" i="36"/>
  <c r="AJ125" i="36"/>
  <c r="AJ125" i="39" s="1"/>
  <c r="AI125" i="36"/>
  <c r="AI125" i="39" s="1"/>
  <c r="AH125" i="36"/>
  <c r="AH125" i="39" s="1"/>
  <c r="AG125" i="36"/>
  <c r="AG125" i="39" s="1"/>
  <c r="AF125" i="36"/>
  <c r="AF125" i="39" s="1"/>
  <c r="AE125" i="36"/>
  <c r="AE125" i="39" s="1"/>
  <c r="AD125" i="36"/>
  <c r="AC125" i="36"/>
  <c r="AC125" i="39" s="1"/>
  <c r="AB125" i="36"/>
  <c r="AB125" i="39" s="1"/>
  <c r="AA125" i="36"/>
  <c r="AA125" i="39" s="1"/>
  <c r="Z125" i="36"/>
  <c r="Z125" i="39" s="1"/>
  <c r="Y125" i="36"/>
  <c r="Y125" i="39" s="1"/>
  <c r="X125" i="36"/>
  <c r="X125" i="39" s="1"/>
  <c r="W125" i="36"/>
  <c r="W125" i="39" s="1"/>
  <c r="V125" i="36"/>
  <c r="V125" i="39" s="1"/>
  <c r="U125" i="36"/>
  <c r="U125" i="39" s="1"/>
  <c r="T125" i="36"/>
  <c r="T125" i="39" s="1"/>
  <c r="S125" i="36"/>
  <c r="S125" i="39" s="1"/>
  <c r="R125" i="36"/>
  <c r="R125" i="39" s="1"/>
  <c r="Q125" i="36"/>
  <c r="Q125" i="39" s="1"/>
  <c r="P125" i="36"/>
  <c r="P125" i="39" s="1"/>
  <c r="O125" i="36"/>
  <c r="O125" i="39" s="1"/>
  <c r="N125" i="36"/>
  <c r="N125" i="39" s="1"/>
  <c r="M125" i="36"/>
  <c r="M125" i="39" s="1"/>
  <c r="L125" i="36"/>
  <c r="L125" i="39" s="1"/>
  <c r="K125" i="36"/>
  <c r="K125" i="39" s="1"/>
  <c r="J125" i="36"/>
  <c r="J125" i="39" s="1"/>
  <c r="I125" i="36"/>
  <c r="I125" i="39" s="1"/>
  <c r="H125" i="36"/>
  <c r="H125" i="39" s="1"/>
  <c r="G125" i="36"/>
  <c r="G125" i="39" s="1"/>
  <c r="F125" i="36"/>
  <c r="F125" i="39" s="1"/>
  <c r="E125" i="36"/>
  <c r="E125" i="39" s="1"/>
  <c r="D125" i="36"/>
  <c r="D125" i="39" s="1"/>
  <c r="BC124" i="36"/>
  <c r="BC124" i="39" s="1"/>
  <c r="BB124" i="36"/>
  <c r="BA124" i="36"/>
  <c r="AZ124" i="36"/>
  <c r="AY124" i="36"/>
  <c r="AX124" i="36"/>
  <c r="AW124" i="36"/>
  <c r="AV124" i="36"/>
  <c r="AU124" i="36"/>
  <c r="AT124" i="36"/>
  <c r="AS124" i="36"/>
  <c r="AS124" i="39" s="1"/>
  <c r="AR124" i="36"/>
  <c r="AQ124" i="36"/>
  <c r="AP124" i="36"/>
  <c r="AO124" i="36"/>
  <c r="AN124" i="36"/>
  <c r="AM124" i="36"/>
  <c r="AL124" i="36"/>
  <c r="AK124" i="36"/>
  <c r="AJ124" i="36"/>
  <c r="AJ124" i="39" s="1"/>
  <c r="AI124" i="36"/>
  <c r="AI124" i="39" s="1"/>
  <c r="AH124" i="36"/>
  <c r="AH124" i="39" s="1"/>
  <c r="AG124" i="36"/>
  <c r="AG124" i="39" s="1"/>
  <c r="AF124" i="36"/>
  <c r="AF124" i="39" s="1"/>
  <c r="AE124" i="36"/>
  <c r="AE124" i="39" s="1"/>
  <c r="AD124" i="36"/>
  <c r="AC124" i="36"/>
  <c r="AC124" i="39" s="1"/>
  <c r="AB124" i="36"/>
  <c r="AB124" i="39" s="1"/>
  <c r="AA124" i="36"/>
  <c r="AA124" i="39" s="1"/>
  <c r="Z124" i="36"/>
  <c r="Z124" i="39" s="1"/>
  <c r="Y124" i="36"/>
  <c r="Y124" i="39" s="1"/>
  <c r="X124" i="36"/>
  <c r="X124" i="39" s="1"/>
  <c r="W124" i="36"/>
  <c r="W124" i="39" s="1"/>
  <c r="V124" i="36"/>
  <c r="V124" i="39" s="1"/>
  <c r="U124" i="36"/>
  <c r="U124" i="39" s="1"/>
  <c r="T124" i="36"/>
  <c r="T124" i="39" s="1"/>
  <c r="S124" i="36"/>
  <c r="S124" i="39" s="1"/>
  <c r="R124" i="36"/>
  <c r="R124" i="39" s="1"/>
  <c r="Q124" i="36"/>
  <c r="Q124" i="39" s="1"/>
  <c r="P124" i="36"/>
  <c r="P124" i="39" s="1"/>
  <c r="O124" i="36"/>
  <c r="O124" i="39" s="1"/>
  <c r="N124" i="36"/>
  <c r="N124" i="39" s="1"/>
  <c r="M124" i="36"/>
  <c r="M124" i="39" s="1"/>
  <c r="L124" i="36"/>
  <c r="L124" i="39" s="1"/>
  <c r="K124" i="36"/>
  <c r="K124" i="39" s="1"/>
  <c r="J124" i="36"/>
  <c r="J124" i="39" s="1"/>
  <c r="I124" i="36"/>
  <c r="I124" i="39" s="1"/>
  <c r="H124" i="36"/>
  <c r="H124" i="39" s="1"/>
  <c r="G124" i="36"/>
  <c r="G124" i="39" s="1"/>
  <c r="F124" i="36"/>
  <c r="F124" i="39" s="1"/>
  <c r="E124" i="36"/>
  <c r="E124" i="39" s="1"/>
  <c r="D124" i="36"/>
  <c r="D124" i="39" s="1"/>
  <c r="BC123" i="36"/>
  <c r="BC123" i="39" s="1"/>
  <c r="BB123" i="36"/>
  <c r="BA123" i="36"/>
  <c r="AZ123" i="36"/>
  <c r="AY123" i="36"/>
  <c r="AX123" i="36"/>
  <c r="AW123" i="36"/>
  <c r="AV123" i="36"/>
  <c r="AU123" i="36"/>
  <c r="AT123" i="36"/>
  <c r="AS123" i="36"/>
  <c r="AS123" i="39" s="1"/>
  <c r="AR123" i="36"/>
  <c r="AQ123" i="36"/>
  <c r="AP123" i="36"/>
  <c r="AO123" i="36"/>
  <c r="AN123" i="36"/>
  <c r="AM123" i="36"/>
  <c r="AL123" i="36"/>
  <c r="AK123" i="36"/>
  <c r="AJ123" i="36"/>
  <c r="AJ123" i="39" s="1"/>
  <c r="AI123" i="36"/>
  <c r="AI123" i="39" s="1"/>
  <c r="AH123" i="36"/>
  <c r="AH123" i="39" s="1"/>
  <c r="AG123" i="36"/>
  <c r="AG123" i="39" s="1"/>
  <c r="AF123" i="36"/>
  <c r="AF123" i="39" s="1"/>
  <c r="AE123" i="36"/>
  <c r="AE123" i="39" s="1"/>
  <c r="AD123" i="36"/>
  <c r="AC123" i="36"/>
  <c r="AC123" i="39" s="1"/>
  <c r="AB123" i="36"/>
  <c r="AB123" i="39" s="1"/>
  <c r="AA123" i="36"/>
  <c r="AA123" i="39" s="1"/>
  <c r="Z123" i="36"/>
  <c r="Z123" i="39" s="1"/>
  <c r="Y123" i="36"/>
  <c r="Y123" i="39" s="1"/>
  <c r="X123" i="36"/>
  <c r="X123" i="39" s="1"/>
  <c r="W123" i="36"/>
  <c r="W123" i="39" s="1"/>
  <c r="V123" i="36"/>
  <c r="V123" i="39" s="1"/>
  <c r="U123" i="36"/>
  <c r="U123" i="39" s="1"/>
  <c r="T123" i="36"/>
  <c r="T123" i="39" s="1"/>
  <c r="S123" i="36"/>
  <c r="S123" i="39" s="1"/>
  <c r="R123" i="36"/>
  <c r="R123" i="39" s="1"/>
  <c r="Q123" i="36"/>
  <c r="Q123" i="39" s="1"/>
  <c r="P123" i="36"/>
  <c r="P123" i="39" s="1"/>
  <c r="O123" i="36"/>
  <c r="O123" i="39" s="1"/>
  <c r="N123" i="36"/>
  <c r="N123" i="39" s="1"/>
  <c r="M123" i="36"/>
  <c r="M123" i="39" s="1"/>
  <c r="L123" i="36"/>
  <c r="L123" i="39" s="1"/>
  <c r="K123" i="36"/>
  <c r="K123" i="39" s="1"/>
  <c r="J123" i="36"/>
  <c r="J123" i="39" s="1"/>
  <c r="I123" i="36"/>
  <c r="I123" i="39" s="1"/>
  <c r="H123" i="36"/>
  <c r="H123" i="39" s="1"/>
  <c r="G123" i="36"/>
  <c r="G123" i="39" s="1"/>
  <c r="F123" i="36"/>
  <c r="F123" i="39" s="1"/>
  <c r="E123" i="36"/>
  <c r="E123" i="39" s="1"/>
  <c r="D123" i="36"/>
  <c r="D123" i="39" s="1"/>
  <c r="BC122" i="36"/>
  <c r="BC122" i="39" s="1"/>
  <c r="BB122" i="36"/>
  <c r="BA122" i="36"/>
  <c r="AZ122" i="36"/>
  <c r="AY122" i="36"/>
  <c r="AX122" i="36"/>
  <c r="AW122" i="36"/>
  <c r="AV122" i="36"/>
  <c r="AU122" i="36"/>
  <c r="AT122" i="36"/>
  <c r="AS122" i="36"/>
  <c r="AS122" i="39" s="1"/>
  <c r="AR122" i="36"/>
  <c r="AQ122" i="36"/>
  <c r="AP122" i="36"/>
  <c r="AO122" i="36"/>
  <c r="AN122" i="36"/>
  <c r="AM122" i="36"/>
  <c r="AL122" i="36"/>
  <c r="AK122" i="36"/>
  <c r="AJ122" i="36"/>
  <c r="AJ122" i="39" s="1"/>
  <c r="AI122" i="36"/>
  <c r="AI122" i="39" s="1"/>
  <c r="AH122" i="36"/>
  <c r="AH122" i="39" s="1"/>
  <c r="AG122" i="36"/>
  <c r="AG122" i="39" s="1"/>
  <c r="AF122" i="36"/>
  <c r="AF122" i="39" s="1"/>
  <c r="AE122" i="36"/>
  <c r="AE122" i="39" s="1"/>
  <c r="AD122" i="36"/>
  <c r="AC122" i="36"/>
  <c r="AC122" i="39" s="1"/>
  <c r="AB122" i="36"/>
  <c r="AB122" i="39" s="1"/>
  <c r="AA122" i="36"/>
  <c r="AA122" i="39" s="1"/>
  <c r="Z122" i="36"/>
  <c r="Z122" i="39" s="1"/>
  <c r="Y122" i="36"/>
  <c r="Y122" i="39" s="1"/>
  <c r="X122" i="36"/>
  <c r="X122" i="39" s="1"/>
  <c r="W122" i="36"/>
  <c r="W122" i="39" s="1"/>
  <c r="V122" i="36"/>
  <c r="V122" i="39" s="1"/>
  <c r="U122" i="36"/>
  <c r="U122" i="39" s="1"/>
  <c r="T122" i="36"/>
  <c r="T122" i="39" s="1"/>
  <c r="S122" i="36"/>
  <c r="S122" i="39" s="1"/>
  <c r="R122" i="36"/>
  <c r="R122" i="39" s="1"/>
  <c r="Q122" i="36"/>
  <c r="Q122" i="39" s="1"/>
  <c r="P122" i="36"/>
  <c r="P122" i="39" s="1"/>
  <c r="O122" i="36"/>
  <c r="O122" i="39" s="1"/>
  <c r="N122" i="36"/>
  <c r="N122" i="39" s="1"/>
  <c r="M122" i="36"/>
  <c r="M122" i="39" s="1"/>
  <c r="L122" i="36"/>
  <c r="L122" i="39" s="1"/>
  <c r="K122" i="36"/>
  <c r="K122" i="39" s="1"/>
  <c r="J122" i="36"/>
  <c r="J122" i="39" s="1"/>
  <c r="I122" i="36"/>
  <c r="I122" i="39" s="1"/>
  <c r="H122" i="36"/>
  <c r="H122" i="39" s="1"/>
  <c r="G122" i="36"/>
  <c r="G122" i="39" s="1"/>
  <c r="F122" i="36"/>
  <c r="F122" i="39" s="1"/>
  <c r="E122" i="36"/>
  <c r="E122" i="39" s="1"/>
  <c r="D122" i="36"/>
  <c r="D122" i="39" s="1"/>
  <c r="BC121" i="36"/>
  <c r="BC121" i="39" s="1"/>
  <c r="BB121" i="36"/>
  <c r="BA121" i="36"/>
  <c r="AZ121" i="36"/>
  <c r="AY121" i="36"/>
  <c r="AX121" i="36"/>
  <c r="AW121" i="36"/>
  <c r="AV121" i="36"/>
  <c r="AU121" i="36"/>
  <c r="AT121" i="36"/>
  <c r="AS121" i="36"/>
  <c r="AS121" i="39" s="1"/>
  <c r="AR121" i="36"/>
  <c r="AQ121" i="36"/>
  <c r="AP121" i="36"/>
  <c r="AO121" i="36"/>
  <c r="AN121" i="36"/>
  <c r="AM121" i="36"/>
  <c r="AL121" i="36"/>
  <c r="AK121" i="36"/>
  <c r="AJ121" i="36"/>
  <c r="AJ121" i="39" s="1"/>
  <c r="AI121" i="36"/>
  <c r="AI121" i="39" s="1"/>
  <c r="AH121" i="36"/>
  <c r="AH121" i="39" s="1"/>
  <c r="AG121" i="36"/>
  <c r="AG121" i="39" s="1"/>
  <c r="AF121" i="36"/>
  <c r="AF121" i="39" s="1"/>
  <c r="AE121" i="36"/>
  <c r="AE121" i="39" s="1"/>
  <c r="AD121" i="36"/>
  <c r="AC121" i="36"/>
  <c r="AC121" i="39" s="1"/>
  <c r="AB121" i="36"/>
  <c r="AB121" i="39" s="1"/>
  <c r="AA121" i="36"/>
  <c r="AA121" i="39" s="1"/>
  <c r="Z121" i="36"/>
  <c r="Z121" i="39" s="1"/>
  <c r="Y121" i="36"/>
  <c r="Y121" i="39" s="1"/>
  <c r="X121" i="36"/>
  <c r="X121" i="39" s="1"/>
  <c r="W121" i="36"/>
  <c r="W121" i="39" s="1"/>
  <c r="V121" i="36"/>
  <c r="V121" i="39" s="1"/>
  <c r="U121" i="36"/>
  <c r="U121" i="39" s="1"/>
  <c r="T121" i="36"/>
  <c r="T121" i="39" s="1"/>
  <c r="S121" i="36"/>
  <c r="S121" i="39" s="1"/>
  <c r="R121" i="36"/>
  <c r="R121" i="39" s="1"/>
  <c r="Q121" i="36"/>
  <c r="Q121" i="39" s="1"/>
  <c r="P121" i="36"/>
  <c r="P121" i="39" s="1"/>
  <c r="O121" i="36"/>
  <c r="O121" i="39" s="1"/>
  <c r="N121" i="36"/>
  <c r="N121" i="39" s="1"/>
  <c r="M121" i="36"/>
  <c r="M121" i="39" s="1"/>
  <c r="L121" i="36"/>
  <c r="L121" i="39" s="1"/>
  <c r="K121" i="36"/>
  <c r="K121" i="39" s="1"/>
  <c r="J121" i="36"/>
  <c r="J121" i="39" s="1"/>
  <c r="I121" i="36"/>
  <c r="I121" i="39" s="1"/>
  <c r="H121" i="36"/>
  <c r="H121" i="39" s="1"/>
  <c r="G121" i="36"/>
  <c r="G121" i="39" s="1"/>
  <c r="F121" i="36"/>
  <c r="F121" i="39" s="1"/>
  <c r="E121" i="36"/>
  <c r="E121" i="39" s="1"/>
  <c r="D121" i="36"/>
  <c r="D121" i="39" s="1"/>
  <c r="BC120" i="36"/>
  <c r="BC120" i="39" s="1"/>
  <c r="BB120" i="36"/>
  <c r="BA120" i="36"/>
  <c r="AZ120" i="36"/>
  <c r="AY120" i="36"/>
  <c r="AX120" i="36"/>
  <c r="AW120" i="36"/>
  <c r="AV120" i="36"/>
  <c r="AU120" i="36"/>
  <c r="AT120" i="36"/>
  <c r="AS120" i="36"/>
  <c r="AS120" i="39" s="1"/>
  <c r="AR120" i="36"/>
  <c r="AQ120" i="36"/>
  <c r="AP120" i="36"/>
  <c r="AO120" i="36"/>
  <c r="AN120" i="36"/>
  <c r="AM120" i="36"/>
  <c r="AL120" i="36"/>
  <c r="AK120" i="36"/>
  <c r="AJ120" i="36"/>
  <c r="AJ120" i="39" s="1"/>
  <c r="AI120" i="36"/>
  <c r="AI120" i="39" s="1"/>
  <c r="AH120" i="36"/>
  <c r="AH120" i="39" s="1"/>
  <c r="AG120" i="36"/>
  <c r="AG120" i="39" s="1"/>
  <c r="AF120" i="36"/>
  <c r="AF120" i="39" s="1"/>
  <c r="AE120" i="36"/>
  <c r="AE120" i="39" s="1"/>
  <c r="AD120" i="36"/>
  <c r="AC120" i="36"/>
  <c r="AC120" i="39" s="1"/>
  <c r="AB120" i="36"/>
  <c r="AB120" i="39" s="1"/>
  <c r="AA120" i="36"/>
  <c r="AA120" i="39" s="1"/>
  <c r="Z120" i="36"/>
  <c r="Z120" i="39" s="1"/>
  <c r="Y120" i="36"/>
  <c r="Y120" i="39" s="1"/>
  <c r="X120" i="36"/>
  <c r="X120" i="39" s="1"/>
  <c r="W120" i="36"/>
  <c r="W120" i="39" s="1"/>
  <c r="V120" i="36"/>
  <c r="V120" i="39" s="1"/>
  <c r="U120" i="36"/>
  <c r="U120" i="39" s="1"/>
  <c r="T120" i="36"/>
  <c r="T120" i="39" s="1"/>
  <c r="S120" i="36"/>
  <c r="S120" i="39" s="1"/>
  <c r="R120" i="36"/>
  <c r="R120" i="39" s="1"/>
  <c r="Q120" i="36"/>
  <c r="Q120" i="39" s="1"/>
  <c r="P120" i="36"/>
  <c r="P120" i="39" s="1"/>
  <c r="O120" i="36"/>
  <c r="O120" i="39" s="1"/>
  <c r="N120" i="36"/>
  <c r="N120" i="39" s="1"/>
  <c r="M120" i="36"/>
  <c r="M120" i="39" s="1"/>
  <c r="L120" i="36"/>
  <c r="L120" i="39" s="1"/>
  <c r="K120" i="36"/>
  <c r="K120" i="39" s="1"/>
  <c r="J120" i="36"/>
  <c r="J120" i="39" s="1"/>
  <c r="I120" i="36"/>
  <c r="I120" i="39" s="1"/>
  <c r="H120" i="36"/>
  <c r="H120" i="39" s="1"/>
  <c r="G120" i="36"/>
  <c r="G120" i="39" s="1"/>
  <c r="F120" i="36"/>
  <c r="F120" i="39" s="1"/>
  <c r="E120" i="36"/>
  <c r="E120" i="39" s="1"/>
  <c r="D120" i="36"/>
  <c r="D120" i="39" s="1"/>
  <c r="BC119" i="36"/>
  <c r="BC119" i="39" s="1"/>
  <c r="BB119" i="36"/>
  <c r="BA119" i="36"/>
  <c r="AZ119" i="36"/>
  <c r="AY119" i="36"/>
  <c r="AX119" i="36"/>
  <c r="AW119" i="36"/>
  <c r="AV119" i="36"/>
  <c r="AU119" i="36"/>
  <c r="AT119" i="36"/>
  <c r="AS119" i="36"/>
  <c r="AS119" i="39" s="1"/>
  <c r="AR119" i="36"/>
  <c r="AQ119" i="36"/>
  <c r="AP119" i="36"/>
  <c r="AO119" i="36"/>
  <c r="AN119" i="36"/>
  <c r="AM119" i="36"/>
  <c r="AL119" i="36"/>
  <c r="AK119" i="36"/>
  <c r="AJ119" i="36"/>
  <c r="AJ119" i="39" s="1"/>
  <c r="AI119" i="36"/>
  <c r="AI119" i="39" s="1"/>
  <c r="AH119" i="36"/>
  <c r="AH119" i="39" s="1"/>
  <c r="AG119" i="36"/>
  <c r="AG119" i="39" s="1"/>
  <c r="AF119" i="36"/>
  <c r="AF119" i="39" s="1"/>
  <c r="AE119" i="36"/>
  <c r="AE119" i="39" s="1"/>
  <c r="AD119" i="36"/>
  <c r="AC119" i="36"/>
  <c r="AC119" i="39" s="1"/>
  <c r="AB119" i="36"/>
  <c r="AB119" i="39" s="1"/>
  <c r="AA119" i="36"/>
  <c r="AA119" i="39" s="1"/>
  <c r="Z119" i="36"/>
  <c r="Z119" i="39" s="1"/>
  <c r="Y119" i="36"/>
  <c r="Y119" i="39" s="1"/>
  <c r="X119" i="36"/>
  <c r="X119" i="39" s="1"/>
  <c r="W119" i="36"/>
  <c r="W119" i="39" s="1"/>
  <c r="V119" i="36"/>
  <c r="V119" i="39" s="1"/>
  <c r="U119" i="36"/>
  <c r="U119" i="39" s="1"/>
  <c r="T119" i="36"/>
  <c r="T119" i="39" s="1"/>
  <c r="S119" i="36"/>
  <c r="S119" i="39" s="1"/>
  <c r="R119" i="36"/>
  <c r="R119" i="39" s="1"/>
  <c r="Q119" i="36"/>
  <c r="Q119" i="39" s="1"/>
  <c r="P119" i="36"/>
  <c r="P119" i="39" s="1"/>
  <c r="O119" i="36"/>
  <c r="O119" i="39" s="1"/>
  <c r="N119" i="36"/>
  <c r="N119" i="39" s="1"/>
  <c r="M119" i="36"/>
  <c r="M119" i="39" s="1"/>
  <c r="L119" i="36"/>
  <c r="L119" i="39" s="1"/>
  <c r="K119" i="36"/>
  <c r="K119" i="39" s="1"/>
  <c r="J119" i="36"/>
  <c r="J119" i="39" s="1"/>
  <c r="I119" i="36"/>
  <c r="I119" i="39" s="1"/>
  <c r="H119" i="36"/>
  <c r="H119" i="39" s="1"/>
  <c r="G119" i="36"/>
  <c r="G119" i="39" s="1"/>
  <c r="F119" i="36"/>
  <c r="F119" i="39" s="1"/>
  <c r="E119" i="36"/>
  <c r="E119" i="39" s="1"/>
  <c r="D119" i="36"/>
  <c r="D119" i="39" s="1"/>
  <c r="BC118" i="36"/>
  <c r="BC118" i="39" s="1"/>
  <c r="BB118" i="36"/>
  <c r="BA118" i="36"/>
  <c r="AZ118" i="36"/>
  <c r="AY118" i="36"/>
  <c r="AX118" i="36"/>
  <c r="AW118" i="36"/>
  <c r="AV118" i="36"/>
  <c r="AU118" i="36"/>
  <c r="AT118" i="36"/>
  <c r="AS118" i="36"/>
  <c r="AS118" i="39" s="1"/>
  <c r="AR118" i="36"/>
  <c r="AQ118" i="36"/>
  <c r="AP118" i="36"/>
  <c r="AO118" i="36"/>
  <c r="AN118" i="36"/>
  <c r="AM118" i="36"/>
  <c r="AL118" i="36"/>
  <c r="AK118" i="36"/>
  <c r="AJ118" i="36"/>
  <c r="AJ118" i="39" s="1"/>
  <c r="AI118" i="36"/>
  <c r="AI118" i="39" s="1"/>
  <c r="AH118" i="36"/>
  <c r="AH118" i="39" s="1"/>
  <c r="AG118" i="36"/>
  <c r="AG118" i="39" s="1"/>
  <c r="AF118" i="36"/>
  <c r="AF118" i="39" s="1"/>
  <c r="AE118" i="36"/>
  <c r="AE118" i="39" s="1"/>
  <c r="AD118" i="36"/>
  <c r="AC118" i="36"/>
  <c r="AC118" i="39" s="1"/>
  <c r="AB118" i="36"/>
  <c r="AB118" i="39" s="1"/>
  <c r="AA118" i="36"/>
  <c r="AA118" i="39" s="1"/>
  <c r="Z118" i="36"/>
  <c r="Z118" i="39" s="1"/>
  <c r="Y118" i="36"/>
  <c r="Y118" i="39" s="1"/>
  <c r="X118" i="36"/>
  <c r="X118" i="39" s="1"/>
  <c r="W118" i="36"/>
  <c r="W118" i="39" s="1"/>
  <c r="V118" i="36"/>
  <c r="V118" i="39" s="1"/>
  <c r="U118" i="36"/>
  <c r="U118" i="39" s="1"/>
  <c r="T118" i="36"/>
  <c r="T118" i="39" s="1"/>
  <c r="S118" i="36"/>
  <c r="S118" i="39" s="1"/>
  <c r="R118" i="36"/>
  <c r="R118" i="39" s="1"/>
  <c r="Q118" i="36"/>
  <c r="Q118" i="39" s="1"/>
  <c r="P118" i="36"/>
  <c r="P118" i="39" s="1"/>
  <c r="O118" i="36"/>
  <c r="O118" i="39" s="1"/>
  <c r="N118" i="36"/>
  <c r="N118" i="39" s="1"/>
  <c r="M118" i="36"/>
  <c r="M118" i="39" s="1"/>
  <c r="L118" i="36"/>
  <c r="L118" i="39" s="1"/>
  <c r="K118" i="36"/>
  <c r="K118" i="39" s="1"/>
  <c r="J118" i="36"/>
  <c r="J118" i="39" s="1"/>
  <c r="I118" i="36"/>
  <c r="I118" i="39" s="1"/>
  <c r="H118" i="36"/>
  <c r="H118" i="39" s="1"/>
  <c r="G118" i="36"/>
  <c r="G118" i="39" s="1"/>
  <c r="F118" i="36"/>
  <c r="F118" i="39" s="1"/>
  <c r="E118" i="36"/>
  <c r="E118" i="39" s="1"/>
  <c r="D118" i="36"/>
  <c r="D118" i="39" s="1"/>
  <c r="BC117" i="36"/>
  <c r="BC117" i="39" s="1"/>
  <c r="BB117" i="36"/>
  <c r="BA117" i="36"/>
  <c r="AZ117" i="36"/>
  <c r="AY117" i="36"/>
  <c r="AX117" i="36"/>
  <c r="AW117" i="36"/>
  <c r="AV117" i="36"/>
  <c r="AU117" i="36"/>
  <c r="AT117" i="36"/>
  <c r="AS117" i="36"/>
  <c r="AS117" i="39" s="1"/>
  <c r="AR117" i="36"/>
  <c r="AQ117" i="36"/>
  <c r="AP117" i="36"/>
  <c r="AO117" i="36"/>
  <c r="AN117" i="36"/>
  <c r="AM117" i="36"/>
  <c r="AL117" i="36"/>
  <c r="AK117" i="36"/>
  <c r="AJ117" i="36"/>
  <c r="AJ117" i="39" s="1"/>
  <c r="AI117" i="36"/>
  <c r="AI117" i="39" s="1"/>
  <c r="AH117" i="36"/>
  <c r="AH117" i="39" s="1"/>
  <c r="AG117" i="36"/>
  <c r="AG117" i="39" s="1"/>
  <c r="AF117" i="36"/>
  <c r="AF117" i="39" s="1"/>
  <c r="AE117" i="36"/>
  <c r="AE117" i="39" s="1"/>
  <c r="AD117" i="36"/>
  <c r="AC117" i="36"/>
  <c r="AC117" i="39" s="1"/>
  <c r="AB117" i="36"/>
  <c r="AB117" i="39" s="1"/>
  <c r="AA117" i="36"/>
  <c r="AA117" i="39" s="1"/>
  <c r="Z117" i="36"/>
  <c r="Z117" i="39" s="1"/>
  <c r="Y117" i="36"/>
  <c r="Y117" i="39" s="1"/>
  <c r="X117" i="36"/>
  <c r="X117" i="39" s="1"/>
  <c r="W117" i="36"/>
  <c r="W117" i="39" s="1"/>
  <c r="V117" i="36"/>
  <c r="V117" i="39" s="1"/>
  <c r="U117" i="36"/>
  <c r="U117" i="39" s="1"/>
  <c r="T117" i="36"/>
  <c r="T117" i="39" s="1"/>
  <c r="S117" i="36"/>
  <c r="S117" i="39" s="1"/>
  <c r="R117" i="36"/>
  <c r="R117" i="39" s="1"/>
  <c r="Q117" i="36"/>
  <c r="Q117" i="39" s="1"/>
  <c r="P117" i="36"/>
  <c r="P117" i="39" s="1"/>
  <c r="O117" i="36"/>
  <c r="O117" i="39" s="1"/>
  <c r="N117" i="36"/>
  <c r="N117" i="39" s="1"/>
  <c r="M117" i="36"/>
  <c r="M117" i="39" s="1"/>
  <c r="L117" i="36"/>
  <c r="L117" i="39" s="1"/>
  <c r="K117" i="36"/>
  <c r="K117" i="39" s="1"/>
  <c r="J117" i="36"/>
  <c r="J117" i="39" s="1"/>
  <c r="I117" i="36"/>
  <c r="I117" i="39" s="1"/>
  <c r="H117" i="36"/>
  <c r="H117" i="39" s="1"/>
  <c r="G117" i="36"/>
  <c r="G117" i="39" s="1"/>
  <c r="F117" i="36"/>
  <c r="F117" i="39" s="1"/>
  <c r="E117" i="36"/>
  <c r="E117" i="39" s="1"/>
  <c r="D117" i="36"/>
  <c r="D117" i="39" s="1"/>
  <c r="BC116" i="36"/>
  <c r="BC116" i="39" s="1"/>
  <c r="BB116" i="36"/>
  <c r="BA116" i="36"/>
  <c r="AZ116" i="36"/>
  <c r="AY116" i="36"/>
  <c r="AX116" i="36"/>
  <c r="AW116" i="36"/>
  <c r="AV116" i="36"/>
  <c r="AU116" i="36"/>
  <c r="AT116" i="36"/>
  <c r="AS116" i="36"/>
  <c r="AS116" i="39" s="1"/>
  <c r="AR116" i="36"/>
  <c r="AQ116" i="36"/>
  <c r="AP116" i="36"/>
  <c r="AO116" i="36"/>
  <c r="AN116" i="36"/>
  <c r="AM116" i="36"/>
  <c r="AL116" i="36"/>
  <c r="AK116" i="36"/>
  <c r="AJ116" i="36"/>
  <c r="AJ116" i="39" s="1"/>
  <c r="AI116" i="36"/>
  <c r="AI116" i="39" s="1"/>
  <c r="AH116" i="36"/>
  <c r="AH116" i="39" s="1"/>
  <c r="AG116" i="36"/>
  <c r="AG116" i="39" s="1"/>
  <c r="AF116" i="36"/>
  <c r="AF116" i="39" s="1"/>
  <c r="AE116" i="36"/>
  <c r="AE116" i="39" s="1"/>
  <c r="AD116" i="36"/>
  <c r="AC116" i="36"/>
  <c r="AC116" i="39" s="1"/>
  <c r="AB116" i="36"/>
  <c r="AB116" i="39" s="1"/>
  <c r="AA116" i="36"/>
  <c r="AA116" i="39" s="1"/>
  <c r="Z116" i="36"/>
  <c r="Z116" i="39" s="1"/>
  <c r="Y116" i="36"/>
  <c r="Y116" i="39" s="1"/>
  <c r="X116" i="36"/>
  <c r="X116" i="39" s="1"/>
  <c r="W116" i="36"/>
  <c r="W116" i="39" s="1"/>
  <c r="V116" i="36"/>
  <c r="V116" i="39" s="1"/>
  <c r="U116" i="36"/>
  <c r="U116" i="39" s="1"/>
  <c r="T116" i="36"/>
  <c r="T116" i="39" s="1"/>
  <c r="S116" i="36"/>
  <c r="S116" i="39" s="1"/>
  <c r="R116" i="36"/>
  <c r="R116" i="39" s="1"/>
  <c r="Q116" i="36"/>
  <c r="Q116" i="39" s="1"/>
  <c r="P116" i="36"/>
  <c r="P116" i="39" s="1"/>
  <c r="O116" i="36"/>
  <c r="O116" i="39" s="1"/>
  <c r="N116" i="36"/>
  <c r="N116" i="39" s="1"/>
  <c r="M116" i="36"/>
  <c r="M116" i="39" s="1"/>
  <c r="L116" i="36"/>
  <c r="L116" i="39" s="1"/>
  <c r="K116" i="36"/>
  <c r="K116" i="39" s="1"/>
  <c r="J116" i="36"/>
  <c r="J116" i="39" s="1"/>
  <c r="I116" i="36"/>
  <c r="I116" i="39" s="1"/>
  <c r="H116" i="36"/>
  <c r="H116" i="39" s="1"/>
  <c r="G116" i="36"/>
  <c r="G116" i="39" s="1"/>
  <c r="F116" i="36"/>
  <c r="F116" i="39" s="1"/>
  <c r="E116" i="36"/>
  <c r="E116" i="39" s="1"/>
  <c r="D116" i="36"/>
  <c r="D116" i="39" s="1"/>
  <c r="BC115" i="36"/>
  <c r="BC115" i="39" s="1"/>
  <c r="BB115" i="36"/>
  <c r="BA115" i="36"/>
  <c r="AZ115" i="36"/>
  <c r="AY115" i="36"/>
  <c r="AX115" i="36"/>
  <c r="AW115" i="36"/>
  <c r="AV115" i="36"/>
  <c r="AU115" i="36"/>
  <c r="AT115" i="36"/>
  <c r="AS115" i="36"/>
  <c r="AS115" i="39" s="1"/>
  <c r="AR115" i="36"/>
  <c r="AQ115" i="36"/>
  <c r="AP115" i="36"/>
  <c r="AO115" i="36"/>
  <c r="AN115" i="36"/>
  <c r="AM115" i="36"/>
  <c r="AL115" i="36"/>
  <c r="AK115" i="36"/>
  <c r="AJ115" i="36"/>
  <c r="AJ115" i="39" s="1"/>
  <c r="AI115" i="36"/>
  <c r="AI115" i="39" s="1"/>
  <c r="AH115" i="36"/>
  <c r="AH115" i="39" s="1"/>
  <c r="AG115" i="36"/>
  <c r="AG115" i="39" s="1"/>
  <c r="AF115" i="36"/>
  <c r="AF115" i="39" s="1"/>
  <c r="AE115" i="36"/>
  <c r="AE115" i="39" s="1"/>
  <c r="AD115" i="36"/>
  <c r="AC115" i="36"/>
  <c r="AC115" i="39" s="1"/>
  <c r="AB115" i="36"/>
  <c r="AB115" i="39" s="1"/>
  <c r="AA115" i="36"/>
  <c r="AA115" i="39" s="1"/>
  <c r="Z115" i="36"/>
  <c r="Z115" i="39" s="1"/>
  <c r="Y115" i="36"/>
  <c r="Y115" i="39" s="1"/>
  <c r="X115" i="36"/>
  <c r="X115" i="39" s="1"/>
  <c r="W115" i="36"/>
  <c r="W115" i="39" s="1"/>
  <c r="V115" i="36"/>
  <c r="V115" i="39" s="1"/>
  <c r="U115" i="36"/>
  <c r="U115" i="39" s="1"/>
  <c r="T115" i="36"/>
  <c r="T115" i="39" s="1"/>
  <c r="S115" i="36"/>
  <c r="S115" i="39" s="1"/>
  <c r="R115" i="36"/>
  <c r="R115" i="39" s="1"/>
  <c r="Q115" i="36"/>
  <c r="Q115" i="39" s="1"/>
  <c r="P115" i="36"/>
  <c r="P115" i="39" s="1"/>
  <c r="O115" i="36"/>
  <c r="O115" i="39" s="1"/>
  <c r="N115" i="36"/>
  <c r="N115" i="39" s="1"/>
  <c r="M115" i="36"/>
  <c r="M115" i="39" s="1"/>
  <c r="L115" i="36"/>
  <c r="L115" i="39" s="1"/>
  <c r="K115" i="36"/>
  <c r="K115" i="39" s="1"/>
  <c r="J115" i="36"/>
  <c r="J115" i="39" s="1"/>
  <c r="I115" i="36"/>
  <c r="I115" i="39" s="1"/>
  <c r="H115" i="36"/>
  <c r="H115" i="39" s="1"/>
  <c r="G115" i="36"/>
  <c r="G115" i="39" s="1"/>
  <c r="F115" i="36"/>
  <c r="F115" i="39" s="1"/>
  <c r="E115" i="36"/>
  <c r="E115" i="39" s="1"/>
  <c r="D115" i="36"/>
  <c r="D115" i="39" s="1"/>
  <c r="BC114" i="36"/>
  <c r="BC114" i="39" s="1"/>
  <c r="BB114" i="36"/>
  <c r="BA114" i="36"/>
  <c r="AZ114" i="36"/>
  <c r="AY114" i="36"/>
  <c r="AX114" i="36"/>
  <c r="AW114" i="36"/>
  <c r="AV114" i="36"/>
  <c r="AU114" i="36"/>
  <c r="AT114" i="36"/>
  <c r="AS114" i="36"/>
  <c r="AS114" i="39" s="1"/>
  <c r="AR114" i="36"/>
  <c r="AQ114" i="36"/>
  <c r="AP114" i="36"/>
  <c r="AO114" i="36"/>
  <c r="AN114" i="36"/>
  <c r="AM114" i="36"/>
  <c r="AL114" i="36"/>
  <c r="AK114" i="36"/>
  <c r="AJ114" i="36"/>
  <c r="AJ114" i="39" s="1"/>
  <c r="AI114" i="36"/>
  <c r="AI114" i="39" s="1"/>
  <c r="AH114" i="36"/>
  <c r="AH114" i="39" s="1"/>
  <c r="AG114" i="36"/>
  <c r="AG114" i="39" s="1"/>
  <c r="AF114" i="36"/>
  <c r="AF114" i="39" s="1"/>
  <c r="AE114" i="36"/>
  <c r="AE114" i="39" s="1"/>
  <c r="AD114" i="36"/>
  <c r="AC114" i="36"/>
  <c r="AC114" i="39" s="1"/>
  <c r="AB114" i="36"/>
  <c r="AB114" i="39" s="1"/>
  <c r="AA114" i="36"/>
  <c r="AA114" i="39" s="1"/>
  <c r="Z114" i="36"/>
  <c r="Z114" i="39" s="1"/>
  <c r="Y114" i="36"/>
  <c r="Y114" i="39" s="1"/>
  <c r="X114" i="36"/>
  <c r="X114" i="39" s="1"/>
  <c r="W114" i="36"/>
  <c r="W114" i="39" s="1"/>
  <c r="V114" i="36"/>
  <c r="V114" i="39" s="1"/>
  <c r="U114" i="36"/>
  <c r="U114" i="39" s="1"/>
  <c r="T114" i="36"/>
  <c r="T114" i="39" s="1"/>
  <c r="S114" i="36"/>
  <c r="S114" i="39" s="1"/>
  <c r="R114" i="36"/>
  <c r="R114" i="39" s="1"/>
  <c r="Q114" i="36"/>
  <c r="Q114" i="39" s="1"/>
  <c r="P114" i="36"/>
  <c r="P114" i="39" s="1"/>
  <c r="O114" i="36"/>
  <c r="O114" i="39" s="1"/>
  <c r="N114" i="36"/>
  <c r="N114" i="39" s="1"/>
  <c r="M114" i="36"/>
  <c r="M114" i="39" s="1"/>
  <c r="L114" i="36"/>
  <c r="L114" i="39" s="1"/>
  <c r="K114" i="36"/>
  <c r="K114" i="39" s="1"/>
  <c r="J114" i="36"/>
  <c r="J114" i="39" s="1"/>
  <c r="I114" i="36"/>
  <c r="I114" i="39" s="1"/>
  <c r="H114" i="36"/>
  <c r="H114" i="39" s="1"/>
  <c r="G114" i="36"/>
  <c r="G114" i="39" s="1"/>
  <c r="F114" i="36"/>
  <c r="F114" i="39" s="1"/>
  <c r="E114" i="36"/>
  <c r="E114" i="39" s="1"/>
  <c r="D114" i="36"/>
  <c r="D114" i="39" s="1"/>
  <c r="BC113" i="36"/>
  <c r="BC113" i="39" s="1"/>
  <c r="BB113" i="36"/>
  <c r="BA113" i="36"/>
  <c r="AZ113" i="36"/>
  <c r="AY113" i="36"/>
  <c r="AX113" i="36"/>
  <c r="AW113" i="36"/>
  <c r="AV113" i="36"/>
  <c r="AU113" i="36"/>
  <c r="AT113" i="36"/>
  <c r="AS113" i="36"/>
  <c r="AS113" i="39" s="1"/>
  <c r="AR113" i="36"/>
  <c r="AQ113" i="36"/>
  <c r="AP113" i="36"/>
  <c r="AO113" i="36"/>
  <c r="AN113" i="36"/>
  <c r="AM113" i="36"/>
  <c r="AL113" i="36"/>
  <c r="AK113" i="36"/>
  <c r="AJ113" i="36"/>
  <c r="AJ113" i="39" s="1"/>
  <c r="AI113" i="36"/>
  <c r="AI113" i="39" s="1"/>
  <c r="AH113" i="36"/>
  <c r="AH113" i="39" s="1"/>
  <c r="AG113" i="36"/>
  <c r="AG113" i="39" s="1"/>
  <c r="AF113" i="36"/>
  <c r="AF113" i="39" s="1"/>
  <c r="AE113" i="36"/>
  <c r="AE113" i="39" s="1"/>
  <c r="AD113" i="36"/>
  <c r="AC113" i="36"/>
  <c r="AC113" i="39" s="1"/>
  <c r="AB113" i="36"/>
  <c r="AB113" i="39" s="1"/>
  <c r="AA113" i="36"/>
  <c r="AA113" i="39" s="1"/>
  <c r="Z113" i="36"/>
  <c r="Z113" i="39" s="1"/>
  <c r="Y113" i="36"/>
  <c r="Y113" i="39" s="1"/>
  <c r="X113" i="36"/>
  <c r="X113" i="39" s="1"/>
  <c r="W113" i="36"/>
  <c r="W113" i="39" s="1"/>
  <c r="V113" i="36"/>
  <c r="V113" i="39" s="1"/>
  <c r="U113" i="36"/>
  <c r="U113" i="39" s="1"/>
  <c r="T113" i="36"/>
  <c r="T113" i="39" s="1"/>
  <c r="S113" i="36"/>
  <c r="S113" i="39" s="1"/>
  <c r="R113" i="36"/>
  <c r="R113" i="39" s="1"/>
  <c r="Q113" i="36"/>
  <c r="Q113" i="39" s="1"/>
  <c r="P113" i="36"/>
  <c r="P113" i="39" s="1"/>
  <c r="O113" i="36"/>
  <c r="O113" i="39" s="1"/>
  <c r="N113" i="36"/>
  <c r="N113" i="39" s="1"/>
  <c r="M113" i="36"/>
  <c r="M113" i="39" s="1"/>
  <c r="L113" i="36"/>
  <c r="L113" i="39" s="1"/>
  <c r="K113" i="36"/>
  <c r="K113" i="39" s="1"/>
  <c r="J113" i="36"/>
  <c r="J113" i="39" s="1"/>
  <c r="I113" i="36"/>
  <c r="I113" i="39" s="1"/>
  <c r="H113" i="36"/>
  <c r="H113" i="39" s="1"/>
  <c r="G113" i="36"/>
  <c r="G113" i="39" s="1"/>
  <c r="F113" i="36"/>
  <c r="F113" i="39" s="1"/>
  <c r="E113" i="36"/>
  <c r="E113" i="39" s="1"/>
  <c r="D113" i="36"/>
  <c r="D113" i="39" s="1"/>
  <c r="BC112" i="36"/>
  <c r="BC112" i="39" s="1"/>
  <c r="BB112" i="36"/>
  <c r="BA112" i="36"/>
  <c r="AZ112" i="36"/>
  <c r="AY112" i="36"/>
  <c r="AX112" i="36"/>
  <c r="AW112" i="36"/>
  <c r="AV112" i="36"/>
  <c r="AU112" i="36"/>
  <c r="AT112" i="36"/>
  <c r="AS112" i="36"/>
  <c r="AS112" i="39" s="1"/>
  <c r="AR112" i="36"/>
  <c r="AQ112" i="36"/>
  <c r="AP112" i="36"/>
  <c r="AO112" i="36"/>
  <c r="AN112" i="36"/>
  <c r="AM112" i="36"/>
  <c r="AL112" i="36"/>
  <c r="AK112" i="36"/>
  <c r="AJ112" i="36"/>
  <c r="AJ112" i="39" s="1"/>
  <c r="AI112" i="36"/>
  <c r="AI112" i="39" s="1"/>
  <c r="AH112" i="36"/>
  <c r="AH112" i="39" s="1"/>
  <c r="AG112" i="36"/>
  <c r="AG112" i="39" s="1"/>
  <c r="AF112" i="36"/>
  <c r="AF112" i="39" s="1"/>
  <c r="AE112" i="36"/>
  <c r="AE112" i="39" s="1"/>
  <c r="AD112" i="36"/>
  <c r="AC112" i="36"/>
  <c r="AC112" i="39" s="1"/>
  <c r="AB112" i="36"/>
  <c r="AB112" i="39" s="1"/>
  <c r="AA112" i="36"/>
  <c r="AA112" i="39" s="1"/>
  <c r="Z112" i="36"/>
  <c r="Z112" i="39" s="1"/>
  <c r="Y112" i="36"/>
  <c r="Y112" i="39" s="1"/>
  <c r="X112" i="36"/>
  <c r="X112" i="39" s="1"/>
  <c r="W112" i="36"/>
  <c r="W112" i="39" s="1"/>
  <c r="V112" i="36"/>
  <c r="V112" i="39" s="1"/>
  <c r="U112" i="36"/>
  <c r="U112" i="39" s="1"/>
  <c r="T112" i="36"/>
  <c r="T112" i="39" s="1"/>
  <c r="S112" i="36"/>
  <c r="S112" i="39" s="1"/>
  <c r="R112" i="36"/>
  <c r="R112" i="39" s="1"/>
  <c r="Q112" i="36"/>
  <c r="Q112" i="39" s="1"/>
  <c r="P112" i="36"/>
  <c r="P112" i="39" s="1"/>
  <c r="O112" i="36"/>
  <c r="O112" i="39" s="1"/>
  <c r="N112" i="36"/>
  <c r="N112" i="39" s="1"/>
  <c r="M112" i="36"/>
  <c r="M112" i="39" s="1"/>
  <c r="L112" i="36"/>
  <c r="L112" i="39" s="1"/>
  <c r="K112" i="36"/>
  <c r="K112" i="39" s="1"/>
  <c r="J112" i="36"/>
  <c r="J112" i="39" s="1"/>
  <c r="I112" i="36"/>
  <c r="I112" i="39" s="1"/>
  <c r="H112" i="36"/>
  <c r="H112" i="39" s="1"/>
  <c r="G112" i="36"/>
  <c r="G112" i="39" s="1"/>
  <c r="F112" i="36"/>
  <c r="F112" i="39" s="1"/>
  <c r="E112" i="36"/>
  <c r="E112" i="39" s="1"/>
  <c r="D112" i="36"/>
  <c r="D112" i="39" s="1"/>
  <c r="BC111" i="36"/>
  <c r="BC111" i="39" s="1"/>
  <c r="BB111" i="36"/>
  <c r="BA111" i="36"/>
  <c r="AZ111" i="36"/>
  <c r="AY111" i="36"/>
  <c r="AX111" i="36"/>
  <c r="AW111" i="36"/>
  <c r="AV111" i="36"/>
  <c r="AU111" i="36"/>
  <c r="AT111" i="36"/>
  <c r="AS111" i="36"/>
  <c r="AS111" i="39" s="1"/>
  <c r="AR111" i="36"/>
  <c r="AQ111" i="36"/>
  <c r="AP111" i="36"/>
  <c r="AO111" i="36"/>
  <c r="AN111" i="36"/>
  <c r="AM111" i="36"/>
  <c r="AL111" i="36"/>
  <c r="AK111" i="36"/>
  <c r="AJ111" i="36"/>
  <c r="AJ111" i="39" s="1"/>
  <c r="AI111" i="36"/>
  <c r="AI111" i="39" s="1"/>
  <c r="AH111" i="36"/>
  <c r="AH111" i="39" s="1"/>
  <c r="AG111" i="36"/>
  <c r="AG111" i="39" s="1"/>
  <c r="AF111" i="36"/>
  <c r="AF111" i="39" s="1"/>
  <c r="AE111" i="36"/>
  <c r="AE111" i="39" s="1"/>
  <c r="AD111" i="36"/>
  <c r="AC111" i="36"/>
  <c r="AC111" i="39" s="1"/>
  <c r="AB111" i="36"/>
  <c r="AB111" i="39" s="1"/>
  <c r="AA111" i="36"/>
  <c r="AA111" i="39" s="1"/>
  <c r="Z111" i="36"/>
  <c r="Z111" i="39" s="1"/>
  <c r="Y111" i="36"/>
  <c r="Y111" i="39" s="1"/>
  <c r="X111" i="36"/>
  <c r="X111" i="39" s="1"/>
  <c r="W111" i="36"/>
  <c r="W111" i="39" s="1"/>
  <c r="V111" i="36"/>
  <c r="V111" i="39" s="1"/>
  <c r="U111" i="36"/>
  <c r="U111" i="39" s="1"/>
  <c r="T111" i="36"/>
  <c r="T111" i="39" s="1"/>
  <c r="S111" i="36"/>
  <c r="S111" i="39" s="1"/>
  <c r="R111" i="36"/>
  <c r="R111" i="39" s="1"/>
  <c r="Q111" i="36"/>
  <c r="Q111" i="39" s="1"/>
  <c r="P111" i="36"/>
  <c r="P111" i="39" s="1"/>
  <c r="O111" i="36"/>
  <c r="O111" i="39" s="1"/>
  <c r="N111" i="36"/>
  <c r="N111" i="39" s="1"/>
  <c r="M111" i="36"/>
  <c r="M111" i="39" s="1"/>
  <c r="L111" i="36"/>
  <c r="L111" i="39" s="1"/>
  <c r="K111" i="36"/>
  <c r="K111" i="39" s="1"/>
  <c r="J111" i="36"/>
  <c r="J111" i="39" s="1"/>
  <c r="I111" i="36"/>
  <c r="I111" i="39" s="1"/>
  <c r="H111" i="36"/>
  <c r="H111" i="39" s="1"/>
  <c r="G111" i="36"/>
  <c r="G111" i="39" s="1"/>
  <c r="F111" i="36"/>
  <c r="F111" i="39" s="1"/>
  <c r="E111" i="36"/>
  <c r="E111" i="39" s="1"/>
  <c r="D111" i="36"/>
  <c r="D111" i="39" s="1"/>
  <c r="BC110" i="36"/>
  <c r="BC110" i="39" s="1"/>
  <c r="BB110" i="36"/>
  <c r="BA110" i="36"/>
  <c r="AZ110" i="36"/>
  <c r="AY110" i="36"/>
  <c r="AX110" i="36"/>
  <c r="AW110" i="36"/>
  <c r="AV110" i="36"/>
  <c r="AU110" i="36"/>
  <c r="AT110" i="36"/>
  <c r="AS110" i="36"/>
  <c r="AS110" i="39" s="1"/>
  <c r="AR110" i="36"/>
  <c r="AQ110" i="36"/>
  <c r="AP110" i="36"/>
  <c r="AO110" i="36"/>
  <c r="AN110" i="36"/>
  <c r="AM110" i="36"/>
  <c r="AL110" i="36"/>
  <c r="AK110" i="36"/>
  <c r="AJ110" i="36"/>
  <c r="AJ110" i="39" s="1"/>
  <c r="AI110" i="36"/>
  <c r="AI110" i="39" s="1"/>
  <c r="AH110" i="36"/>
  <c r="AH110" i="39" s="1"/>
  <c r="AG110" i="36"/>
  <c r="AG110" i="39" s="1"/>
  <c r="AF110" i="36"/>
  <c r="AF110" i="39" s="1"/>
  <c r="AE110" i="36"/>
  <c r="AE110" i="39" s="1"/>
  <c r="AD110" i="36"/>
  <c r="AC110" i="36"/>
  <c r="AC110" i="39" s="1"/>
  <c r="AB110" i="36"/>
  <c r="AB110" i="39" s="1"/>
  <c r="AA110" i="36"/>
  <c r="AA110" i="39" s="1"/>
  <c r="Z110" i="36"/>
  <c r="Z110" i="39" s="1"/>
  <c r="Y110" i="36"/>
  <c r="Y110" i="39" s="1"/>
  <c r="X110" i="36"/>
  <c r="X110" i="39" s="1"/>
  <c r="W110" i="36"/>
  <c r="W110" i="39" s="1"/>
  <c r="V110" i="36"/>
  <c r="V110" i="39" s="1"/>
  <c r="U110" i="36"/>
  <c r="U110" i="39" s="1"/>
  <c r="T110" i="36"/>
  <c r="T110" i="39" s="1"/>
  <c r="S110" i="36"/>
  <c r="S110" i="39" s="1"/>
  <c r="R110" i="36"/>
  <c r="R110" i="39" s="1"/>
  <c r="Q110" i="36"/>
  <c r="Q110" i="39" s="1"/>
  <c r="P110" i="36"/>
  <c r="P110" i="39" s="1"/>
  <c r="O110" i="36"/>
  <c r="O110" i="39" s="1"/>
  <c r="N110" i="36"/>
  <c r="N110" i="39" s="1"/>
  <c r="M110" i="36"/>
  <c r="M110" i="39" s="1"/>
  <c r="L110" i="36"/>
  <c r="L110" i="39" s="1"/>
  <c r="K110" i="36"/>
  <c r="K110" i="39" s="1"/>
  <c r="J110" i="36"/>
  <c r="J110" i="39" s="1"/>
  <c r="I110" i="36"/>
  <c r="I110" i="39" s="1"/>
  <c r="H110" i="36"/>
  <c r="H110" i="39" s="1"/>
  <c r="G110" i="36"/>
  <c r="G110" i="39" s="1"/>
  <c r="F110" i="36"/>
  <c r="F110" i="39" s="1"/>
  <c r="E110" i="36"/>
  <c r="E110" i="39" s="1"/>
  <c r="D110" i="36"/>
  <c r="D110" i="39" s="1"/>
  <c r="BC109" i="36"/>
  <c r="BC109" i="39" s="1"/>
  <c r="BB109" i="36"/>
  <c r="BA109" i="36"/>
  <c r="AZ109" i="36"/>
  <c r="AY109" i="36"/>
  <c r="AX109" i="36"/>
  <c r="AW109" i="36"/>
  <c r="AV109" i="36"/>
  <c r="AU109" i="36"/>
  <c r="AT109" i="36"/>
  <c r="AS109" i="36"/>
  <c r="AS109" i="39" s="1"/>
  <c r="AR109" i="36"/>
  <c r="AQ109" i="36"/>
  <c r="AP109" i="36"/>
  <c r="AO109" i="36"/>
  <c r="AN109" i="36"/>
  <c r="AM109" i="36"/>
  <c r="AL109" i="36"/>
  <c r="AK109" i="36"/>
  <c r="AJ109" i="36"/>
  <c r="AJ109" i="39" s="1"/>
  <c r="AI109" i="36"/>
  <c r="AI109" i="39" s="1"/>
  <c r="AH109" i="36"/>
  <c r="AH109" i="39" s="1"/>
  <c r="AG109" i="36"/>
  <c r="AG109" i="39" s="1"/>
  <c r="AF109" i="36"/>
  <c r="AF109" i="39" s="1"/>
  <c r="AE109" i="36"/>
  <c r="AE109" i="39" s="1"/>
  <c r="AD109" i="36"/>
  <c r="AC109" i="36"/>
  <c r="AC109" i="39" s="1"/>
  <c r="AB109" i="36"/>
  <c r="AB109" i="39" s="1"/>
  <c r="AA109" i="36"/>
  <c r="AA109" i="39" s="1"/>
  <c r="Z109" i="36"/>
  <c r="Z109" i="39" s="1"/>
  <c r="Y109" i="36"/>
  <c r="Y109" i="39" s="1"/>
  <c r="X109" i="36"/>
  <c r="X109" i="39" s="1"/>
  <c r="W109" i="36"/>
  <c r="W109" i="39" s="1"/>
  <c r="V109" i="36"/>
  <c r="V109" i="39" s="1"/>
  <c r="U109" i="36"/>
  <c r="U109" i="39" s="1"/>
  <c r="T109" i="36"/>
  <c r="T109" i="39" s="1"/>
  <c r="S109" i="36"/>
  <c r="S109" i="39" s="1"/>
  <c r="R109" i="36"/>
  <c r="R109" i="39" s="1"/>
  <c r="Q109" i="36"/>
  <c r="Q109" i="39" s="1"/>
  <c r="P109" i="36"/>
  <c r="P109" i="39" s="1"/>
  <c r="O109" i="36"/>
  <c r="O109" i="39" s="1"/>
  <c r="N109" i="36"/>
  <c r="N109" i="39" s="1"/>
  <c r="M109" i="36"/>
  <c r="M109" i="39" s="1"/>
  <c r="L109" i="36"/>
  <c r="L109" i="39" s="1"/>
  <c r="K109" i="36"/>
  <c r="K109" i="39" s="1"/>
  <c r="J109" i="36"/>
  <c r="J109" i="39" s="1"/>
  <c r="I109" i="36"/>
  <c r="I109" i="39" s="1"/>
  <c r="H109" i="36"/>
  <c r="H109" i="39" s="1"/>
  <c r="G109" i="36"/>
  <c r="G109" i="39" s="1"/>
  <c r="F109" i="36"/>
  <c r="F109" i="39" s="1"/>
  <c r="E109" i="36"/>
  <c r="E109" i="39" s="1"/>
  <c r="D109" i="36"/>
  <c r="D109" i="39" s="1"/>
  <c r="BC108" i="36"/>
  <c r="BC108" i="39" s="1"/>
  <c r="BB108" i="36"/>
  <c r="BA108" i="36"/>
  <c r="AZ108" i="36"/>
  <c r="AY108" i="36"/>
  <c r="AX108" i="36"/>
  <c r="AW108" i="36"/>
  <c r="AV108" i="36"/>
  <c r="AU108" i="36"/>
  <c r="AT108" i="36"/>
  <c r="AS108" i="36"/>
  <c r="AS108" i="39" s="1"/>
  <c r="AR108" i="36"/>
  <c r="AQ108" i="36"/>
  <c r="AP108" i="36"/>
  <c r="AO108" i="36"/>
  <c r="AN108" i="36"/>
  <c r="AM108" i="36"/>
  <c r="AL108" i="36"/>
  <c r="AK108" i="36"/>
  <c r="AJ108" i="36"/>
  <c r="AJ108" i="39" s="1"/>
  <c r="AI108" i="36"/>
  <c r="AI108" i="39" s="1"/>
  <c r="AH108" i="36"/>
  <c r="AH108" i="39" s="1"/>
  <c r="AG108" i="36"/>
  <c r="AG108" i="39" s="1"/>
  <c r="AF108" i="36"/>
  <c r="AF108" i="39" s="1"/>
  <c r="AE108" i="36"/>
  <c r="AE108" i="39" s="1"/>
  <c r="AD108" i="36"/>
  <c r="AC108" i="36"/>
  <c r="AC108" i="39" s="1"/>
  <c r="AB108" i="36"/>
  <c r="AB108" i="39" s="1"/>
  <c r="AA108" i="36"/>
  <c r="AA108" i="39" s="1"/>
  <c r="Z108" i="36"/>
  <c r="Z108" i="39" s="1"/>
  <c r="Y108" i="36"/>
  <c r="Y108" i="39" s="1"/>
  <c r="X108" i="36"/>
  <c r="X108" i="39" s="1"/>
  <c r="W108" i="36"/>
  <c r="W108" i="39" s="1"/>
  <c r="V108" i="36"/>
  <c r="V108" i="39" s="1"/>
  <c r="U108" i="36"/>
  <c r="U108" i="39" s="1"/>
  <c r="T108" i="36"/>
  <c r="T108" i="39" s="1"/>
  <c r="S108" i="36"/>
  <c r="S108" i="39" s="1"/>
  <c r="R108" i="36"/>
  <c r="R108" i="39" s="1"/>
  <c r="Q108" i="36"/>
  <c r="Q108" i="39" s="1"/>
  <c r="P108" i="36"/>
  <c r="P108" i="39" s="1"/>
  <c r="O108" i="36"/>
  <c r="O108" i="39" s="1"/>
  <c r="N108" i="36"/>
  <c r="N108" i="39" s="1"/>
  <c r="M108" i="36"/>
  <c r="M108" i="39" s="1"/>
  <c r="L108" i="36"/>
  <c r="L108" i="39" s="1"/>
  <c r="K108" i="36"/>
  <c r="K108" i="39" s="1"/>
  <c r="J108" i="36"/>
  <c r="J108" i="39" s="1"/>
  <c r="I108" i="36"/>
  <c r="I108" i="39" s="1"/>
  <c r="H108" i="36"/>
  <c r="H108" i="39" s="1"/>
  <c r="G108" i="36"/>
  <c r="G108" i="39" s="1"/>
  <c r="F108" i="36"/>
  <c r="F108" i="39" s="1"/>
  <c r="E108" i="36"/>
  <c r="E108" i="39" s="1"/>
  <c r="D108" i="36"/>
  <c r="D108" i="39" s="1"/>
  <c r="BC107" i="36"/>
  <c r="BC107" i="39" s="1"/>
  <c r="BB107" i="36"/>
  <c r="BA107" i="36"/>
  <c r="AZ107" i="36"/>
  <c r="AY107" i="36"/>
  <c r="AX107" i="36"/>
  <c r="AW107" i="36"/>
  <c r="AV107" i="36"/>
  <c r="AU107" i="36"/>
  <c r="AT107" i="36"/>
  <c r="AS107" i="36"/>
  <c r="AS107" i="39" s="1"/>
  <c r="AR107" i="36"/>
  <c r="AQ107" i="36"/>
  <c r="AP107" i="36"/>
  <c r="AO107" i="36"/>
  <c r="AN107" i="36"/>
  <c r="AM107" i="36"/>
  <c r="AL107" i="36"/>
  <c r="AK107" i="36"/>
  <c r="AJ107" i="36"/>
  <c r="AJ107" i="39" s="1"/>
  <c r="AI107" i="36"/>
  <c r="AI107" i="39" s="1"/>
  <c r="AH107" i="36"/>
  <c r="AH107" i="39" s="1"/>
  <c r="AG107" i="36"/>
  <c r="AG107" i="39" s="1"/>
  <c r="AF107" i="36"/>
  <c r="AF107" i="39" s="1"/>
  <c r="AE107" i="36"/>
  <c r="AE107" i="39" s="1"/>
  <c r="AD107" i="36"/>
  <c r="AC107" i="36"/>
  <c r="AC107" i="39" s="1"/>
  <c r="AB107" i="36"/>
  <c r="AB107" i="39" s="1"/>
  <c r="AA107" i="36"/>
  <c r="AA107" i="39" s="1"/>
  <c r="Z107" i="36"/>
  <c r="Z107" i="39" s="1"/>
  <c r="Y107" i="36"/>
  <c r="Y107" i="39" s="1"/>
  <c r="X107" i="36"/>
  <c r="X107" i="39" s="1"/>
  <c r="W107" i="36"/>
  <c r="W107" i="39" s="1"/>
  <c r="V107" i="36"/>
  <c r="V107" i="39" s="1"/>
  <c r="U107" i="36"/>
  <c r="U107" i="39" s="1"/>
  <c r="T107" i="36"/>
  <c r="T107" i="39" s="1"/>
  <c r="S107" i="36"/>
  <c r="S107" i="39" s="1"/>
  <c r="R107" i="36"/>
  <c r="R107" i="39" s="1"/>
  <c r="Q107" i="36"/>
  <c r="Q107" i="39" s="1"/>
  <c r="P107" i="36"/>
  <c r="P107" i="39" s="1"/>
  <c r="O107" i="36"/>
  <c r="O107" i="39" s="1"/>
  <c r="N107" i="36"/>
  <c r="N107" i="39" s="1"/>
  <c r="M107" i="36"/>
  <c r="M107" i="39" s="1"/>
  <c r="L107" i="36"/>
  <c r="L107" i="39" s="1"/>
  <c r="K107" i="36"/>
  <c r="K107" i="39" s="1"/>
  <c r="J107" i="36"/>
  <c r="J107" i="39" s="1"/>
  <c r="I107" i="36"/>
  <c r="I107" i="39" s="1"/>
  <c r="H107" i="36"/>
  <c r="H107" i="39" s="1"/>
  <c r="G107" i="36"/>
  <c r="G107" i="39" s="1"/>
  <c r="F107" i="36"/>
  <c r="F107" i="39" s="1"/>
  <c r="E107" i="36"/>
  <c r="E107" i="39" s="1"/>
  <c r="D107" i="36"/>
  <c r="D107" i="39" s="1"/>
  <c r="BC106" i="36"/>
  <c r="BC106" i="39" s="1"/>
  <c r="BB106" i="36"/>
  <c r="BA106" i="36"/>
  <c r="AZ106" i="36"/>
  <c r="AY106" i="36"/>
  <c r="AX106" i="36"/>
  <c r="AW106" i="36"/>
  <c r="AV106" i="36"/>
  <c r="AU106" i="36"/>
  <c r="AT106" i="36"/>
  <c r="AS106" i="36"/>
  <c r="AS106" i="39" s="1"/>
  <c r="AR106" i="36"/>
  <c r="AQ106" i="36"/>
  <c r="AP106" i="36"/>
  <c r="AO106" i="36"/>
  <c r="AN106" i="36"/>
  <c r="AM106" i="36"/>
  <c r="AL106" i="36"/>
  <c r="AK106" i="36"/>
  <c r="AJ106" i="36"/>
  <c r="AJ106" i="39" s="1"/>
  <c r="AI106" i="36"/>
  <c r="AI106" i="39" s="1"/>
  <c r="AH106" i="36"/>
  <c r="AH106" i="39" s="1"/>
  <c r="AG106" i="36"/>
  <c r="AG106" i="39" s="1"/>
  <c r="AF106" i="36"/>
  <c r="AF106" i="39" s="1"/>
  <c r="AE106" i="36"/>
  <c r="AE106" i="39" s="1"/>
  <c r="AD106" i="36"/>
  <c r="AC106" i="36"/>
  <c r="AC106" i="39" s="1"/>
  <c r="AB106" i="36"/>
  <c r="AB106" i="39" s="1"/>
  <c r="AA106" i="36"/>
  <c r="AA106" i="39" s="1"/>
  <c r="Z106" i="36"/>
  <c r="Z106" i="39" s="1"/>
  <c r="Y106" i="36"/>
  <c r="Y106" i="39" s="1"/>
  <c r="X106" i="36"/>
  <c r="X106" i="39" s="1"/>
  <c r="W106" i="36"/>
  <c r="W106" i="39" s="1"/>
  <c r="V106" i="36"/>
  <c r="V106" i="39" s="1"/>
  <c r="U106" i="36"/>
  <c r="U106" i="39" s="1"/>
  <c r="T106" i="36"/>
  <c r="T106" i="39" s="1"/>
  <c r="S106" i="36"/>
  <c r="S106" i="39" s="1"/>
  <c r="R106" i="36"/>
  <c r="R106" i="39" s="1"/>
  <c r="Q106" i="36"/>
  <c r="Q106" i="39" s="1"/>
  <c r="P106" i="36"/>
  <c r="P106" i="39" s="1"/>
  <c r="O106" i="36"/>
  <c r="O106" i="39" s="1"/>
  <c r="N106" i="36"/>
  <c r="N106" i="39" s="1"/>
  <c r="M106" i="36"/>
  <c r="M106" i="39" s="1"/>
  <c r="L106" i="36"/>
  <c r="L106" i="39" s="1"/>
  <c r="K106" i="36"/>
  <c r="K106" i="39" s="1"/>
  <c r="J106" i="36"/>
  <c r="J106" i="39" s="1"/>
  <c r="I106" i="36"/>
  <c r="I106" i="39" s="1"/>
  <c r="H106" i="36"/>
  <c r="H106" i="39" s="1"/>
  <c r="G106" i="36"/>
  <c r="G106" i="39" s="1"/>
  <c r="F106" i="36"/>
  <c r="F106" i="39" s="1"/>
  <c r="E106" i="36"/>
  <c r="E106" i="39" s="1"/>
  <c r="D106" i="36"/>
  <c r="D106" i="39" s="1"/>
  <c r="BC105" i="36"/>
  <c r="BC105" i="39" s="1"/>
  <c r="BB105" i="36"/>
  <c r="BA105" i="36"/>
  <c r="AZ105" i="36"/>
  <c r="AY105" i="36"/>
  <c r="AX105" i="36"/>
  <c r="AW105" i="36"/>
  <c r="AV105" i="36"/>
  <c r="AU105" i="36"/>
  <c r="AT105" i="36"/>
  <c r="AS105" i="36"/>
  <c r="AS105" i="39" s="1"/>
  <c r="AR105" i="36"/>
  <c r="AQ105" i="36"/>
  <c r="AP105" i="36"/>
  <c r="AO105" i="36"/>
  <c r="AN105" i="36"/>
  <c r="AM105" i="36"/>
  <c r="AL105" i="36"/>
  <c r="AK105" i="36"/>
  <c r="AJ105" i="36"/>
  <c r="AJ105" i="39" s="1"/>
  <c r="AI105" i="36"/>
  <c r="AI105" i="39" s="1"/>
  <c r="AH105" i="36"/>
  <c r="AH105" i="39" s="1"/>
  <c r="AG105" i="36"/>
  <c r="AG105" i="39" s="1"/>
  <c r="AF105" i="36"/>
  <c r="AF105" i="39" s="1"/>
  <c r="AE105" i="36"/>
  <c r="AE105" i="39" s="1"/>
  <c r="AD105" i="36"/>
  <c r="AC105" i="36"/>
  <c r="AC105" i="39" s="1"/>
  <c r="AB105" i="36"/>
  <c r="AB105" i="39" s="1"/>
  <c r="AA105" i="36"/>
  <c r="AA105" i="39" s="1"/>
  <c r="Z105" i="36"/>
  <c r="Z105" i="39" s="1"/>
  <c r="Y105" i="36"/>
  <c r="Y105" i="39" s="1"/>
  <c r="X105" i="36"/>
  <c r="X105" i="39" s="1"/>
  <c r="W105" i="36"/>
  <c r="W105" i="39" s="1"/>
  <c r="V105" i="36"/>
  <c r="V105" i="39" s="1"/>
  <c r="U105" i="36"/>
  <c r="U105" i="39" s="1"/>
  <c r="T105" i="36"/>
  <c r="T105" i="39" s="1"/>
  <c r="S105" i="36"/>
  <c r="S105" i="39" s="1"/>
  <c r="R105" i="36"/>
  <c r="R105" i="39" s="1"/>
  <c r="Q105" i="36"/>
  <c r="Q105" i="39" s="1"/>
  <c r="P105" i="36"/>
  <c r="P105" i="39" s="1"/>
  <c r="O105" i="36"/>
  <c r="O105" i="39" s="1"/>
  <c r="N105" i="36"/>
  <c r="N105" i="39" s="1"/>
  <c r="M105" i="36"/>
  <c r="M105" i="39" s="1"/>
  <c r="L105" i="36"/>
  <c r="L105" i="39" s="1"/>
  <c r="K105" i="36"/>
  <c r="K105" i="39" s="1"/>
  <c r="J105" i="36"/>
  <c r="J105" i="39" s="1"/>
  <c r="I105" i="36"/>
  <c r="I105" i="39" s="1"/>
  <c r="H105" i="36"/>
  <c r="H105" i="39" s="1"/>
  <c r="G105" i="36"/>
  <c r="G105" i="39" s="1"/>
  <c r="F105" i="36"/>
  <c r="F105" i="39" s="1"/>
  <c r="E105" i="36"/>
  <c r="E105" i="39" s="1"/>
  <c r="D105" i="36"/>
  <c r="D105" i="39" s="1"/>
  <c r="BC104" i="36"/>
  <c r="BC104" i="39" s="1"/>
  <c r="BB104" i="36"/>
  <c r="BA104" i="36"/>
  <c r="AZ104" i="36"/>
  <c r="AY104" i="36"/>
  <c r="AX104" i="36"/>
  <c r="AW104" i="36"/>
  <c r="AV104" i="36"/>
  <c r="AU104" i="36"/>
  <c r="AT104" i="36"/>
  <c r="AS104" i="36"/>
  <c r="AS104" i="39" s="1"/>
  <c r="AR104" i="36"/>
  <c r="AQ104" i="36"/>
  <c r="AP104" i="36"/>
  <c r="AO104" i="36"/>
  <c r="AN104" i="36"/>
  <c r="AM104" i="36"/>
  <c r="AL104" i="36"/>
  <c r="AK104" i="36"/>
  <c r="AJ104" i="36"/>
  <c r="AJ104" i="39" s="1"/>
  <c r="AI104" i="36"/>
  <c r="AI104" i="39" s="1"/>
  <c r="AH104" i="36"/>
  <c r="AH104" i="39" s="1"/>
  <c r="AG104" i="36"/>
  <c r="AG104" i="39" s="1"/>
  <c r="AF104" i="36"/>
  <c r="AF104" i="39" s="1"/>
  <c r="AE104" i="36"/>
  <c r="AE104" i="39" s="1"/>
  <c r="AD104" i="36"/>
  <c r="AC104" i="36"/>
  <c r="AC104" i="39" s="1"/>
  <c r="AB104" i="36"/>
  <c r="AB104" i="39" s="1"/>
  <c r="AA104" i="36"/>
  <c r="AA104" i="39" s="1"/>
  <c r="Z104" i="36"/>
  <c r="Z104" i="39" s="1"/>
  <c r="Y104" i="36"/>
  <c r="Y104" i="39" s="1"/>
  <c r="X104" i="36"/>
  <c r="X104" i="39" s="1"/>
  <c r="W104" i="36"/>
  <c r="W104" i="39" s="1"/>
  <c r="V104" i="36"/>
  <c r="V104" i="39" s="1"/>
  <c r="U104" i="36"/>
  <c r="U104" i="39" s="1"/>
  <c r="T104" i="36"/>
  <c r="T104" i="39" s="1"/>
  <c r="S104" i="36"/>
  <c r="S104" i="39" s="1"/>
  <c r="R104" i="36"/>
  <c r="R104" i="39" s="1"/>
  <c r="Q104" i="36"/>
  <c r="Q104" i="39" s="1"/>
  <c r="P104" i="36"/>
  <c r="P104" i="39" s="1"/>
  <c r="O104" i="36"/>
  <c r="O104" i="39" s="1"/>
  <c r="N104" i="36"/>
  <c r="N104" i="39" s="1"/>
  <c r="M104" i="36"/>
  <c r="M104" i="39" s="1"/>
  <c r="L104" i="36"/>
  <c r="L104" i="39" s="1"/>
  <c r="K104" i="36"/>
  <c r="K104" i="39" s="1"/>
  <c r="J104" i="36"/>
  <c r="J104" i="39" s="1"/>
  <c r="I104" i="36"/>
  <c r="I104" i="39" s="1"/>
  <c r="H104" i="36"/>
  <c r="H104" i="39" s="1"/>
  <c r="G104" i="36"/>
  <c r="G104" i="39" s="1"/>
  <c r="F104" i="36"/>
  <c r="F104" i="39" s="1"/>
  <c r="E104" i="36"/>
  <c r="E104" i="39" s="1"/>
  <c r="D104" i="36"/>
  <c r="D104" i="39" s="1"/>
  <c r="BC103" i="36"/>
  <c r="BC103" i="39" s="1"/>
  <c r="BB103" i="36"/>
  <c r="BA103" i="36"/>
  <c r="AZ103" i="36"/>
  <c r="AY103" i="36"/>
  <c r="AX103" i="36"/>
  <c r="AW103" i="36"/>
  <c r="AV103" i="36"/>
  <c r="AU103" i="36"/>
  <c r="AT103" i="36"/>
  <c r="AS103" i="36"/>
  <c r="AS103" i="39" s="1"/>
  <c r="AR103" i="36"/>
  <c r="AQ103" i="36"/>
  <c r="AP103" i="36"/>
  <c r="AO103" i="36"/>
  <c r="AN103" i="36"/>
  <c r="AM103" i="36"/>
  <c r="AL103" i="36"/>
  <c r="AK103" i="36"/>
  <c r="AJ103" i="36"/>
  <c r="AJ103" i="39" s="1"/>
  <c r="AI103" i="36"/>
  <c r="AI103" i="39" s="1"/>
  <c r="AH103" i="36"/>
  <c r="AH103" i="39" s="1"/>
  <c r="AG103" i="36"/>
  <c r="AG103" i="39" s="1"/>
  <c r="AF103" i="36"/>
  <c r="AF103" i="39" s="1"/>
  <c r="AE103" i="36"/>
  <c r="AE103" i="39" s="1"/>
  <c r="AD103" i="36"/>
  <c r="AC103" i="36"/>
  <c r="AC103" i="39" s="1"/>
  <c r="AB103" i="36"/>
  <c r="AB103" i="39" s="1"/>
  <c r="AA103" i="36"/>
  <c r="AA103" i="39" s="1"/>
  <c r="Z103" i="36"/>
  <c r="Z103" i="39" s="1"/>
  <c r="Y103" i="36"/>
  <c r="Y103" i="39" s="1"/>
  <c r="X103" i="36"/>
  <c r="X103" i="39" s="1"/>
  <c r="W103" i="36"/>
  <c r="W103" i="39" s="1"/>
  <c r="V103" i="36"/>
  <c r="V103" i="39" s="1"/>
  <c r="U103" i="36"/>
  <c r="U103" i="39" s="1"/>
  <c r="T103" i="36"/>
  <c r="T103" i="39" s="1"/>
  <c r="S103" i="36"/>
  <c r="S103" i="39" s="1"/>
  <c r="R103" i="36"/>
  <c r="R103" i="39" s="1"/>
  <c r="Q103" i="36"/>
  <c r="Q103" i="39" s="1"/>
  <c r="P103" i="36"/>
  <c r="P103" i="39" s="1"/>
  <c r="O103" i="36"/>
  <c r="O103" i="39" s="1"/>
  <c r="N103" i="36"/>
  <c r="N103" i="39" s="1"/>
  <c r="M103" i="36"/>
  <c r="M103" i="39" s="1"/>
  <c r="L103" i="36"/>
  <c r="L103" i="39" s="1"/>
  <c r="K103" i="36"/>
  <c r="K103" i="39" s="1"/>
  <c r="J103" i="36"/>
  <c r="J103" i="39" s="1"/>
  <c r="I103" i="36"/>
  <c r="I103" i="39" s="1"/>
  <c r="H103" i="36"/>
  <c r="H103" i="39" s="1"/>
  <c r="G103" i="36"/>
  <c r="G103" i="39" s="1"/>
  <c r="F103" i="36"/>
  <c r="F103" i="39" s="1"/>
  <c r="E103" i="36"/>
  <c r="E103" i="39" s="1"/>
  <c r="D103" i="36"/>
  <c r="D103" i="39" s="1"/>
  <c r="BC102" i="36"/>
  <c r="BC102" i="39" s="1"/>
  <c r="BB102" i="36"/>
  <c r="BA102" i="36"/>
  <c r="AZ102" i="36"/>
  <c r="AY102" i="36"/>
  <c r="AX102" i="36"/>
  <c r="AW102" i="36"/>
  <c r="AV102" i="36"/>
  <c r="AU102" i="36"/>
  <c r="AT102" i="36"/>
  <c r="AS102" i="36"/>
  <c r="AS102" i="39" s="1"/>
  <c r="AR102" i="36"/>
  <c r="AQ102" i="36"/>
  <c r="AP102" i="36"/>
  <c r="AO102" i="36"/>
  <c r="AN102" i="36"/>
  <c r="AM102" i="36"/>
  <c r="AL102" i="36"/>
  <c r="AK102" i="36"/>
  <c r="AJ102" i="36"/>
  <c r="AJ102" i="39" s="1"/>
  <c r="AI102" i="36"/>
  <c r="AI102" i="39" s="1"/>
  <c r="AH102" i="36"/>
  <c r="AH102" i="39" s="1"/>
  <c r="AG102" i="36"/>
  <c r="AG102" i="39" s="1"/>
  <c r="AF102" i="36"/>
  <c r="AF102" i="39" s="1"/>
  <c r="AE102" i="36"/>
  <c r="AE102" i="39" s="1"/>
  <c r="AD102" i="36"/>
  <c r="AC102" i="36"/>
  <c r="AC102" i="39" s="1"/>
  <c r="AB102" i="36"/>
  <c r="AB102" i="39" s="1"/>
  <c r="AA102" i="36"/>
  <c r="AA102" i="39" s="1"/>
  <c r="Z102" i="36"/>
  <c r="Z102" i="39" s="1"/>
  <c r="Y102" i="36"/>
  <c r="Y102" i="39" s="1"/>
  <c r="X102" i="36"/>
  <c r="X102" i="39" s="1"/>
  <c r="W102" i="36"/>
  <c r="W102" i="39" s="1"/>
  <c r="V102" i="36"/>
  <c r="V102" i="39" s="1"/>
  <c r="U102" i="36"/>
  <c r="U102" i="39" s="1"/>
  <c r="T102" i="36"/>
  <c r="T102" i="39" s="1"/>
  <c r="S102" i="36"/>
  <c r="S102" i="39" s="1"/>
  <c r="R102" i="36"/>
  <c r="R102" i="39" s="1"/>
  <c r="Q102" i="36"/>
  <c r="Q102" i="39" s="1"/>
  <c r="P102" i="36"/>
  <c r="P102" i="39" s="1"/>
  <c r="O102" i="36"/>
  <c r="O102" i="39" s="1"/>
  <c r="N102" i="36"/>
  <c r="N102" i="39" s="1"/>
  <c r="M102" i="36"/>
  <c r="M102" i="39" s="1"/>
  <c r="L102" i="36"/>
  <c r="L102" i="39" s="1"/>
  <c r="K102" i="36"/>
  <c r="K102" i="39" s="1"/>
  <c r="J102" i="36"/>
  <c r="J102" i="39" s="1"/>
  <c r="I102" i="36"/>
  <c r="I102" i="39" s="1"/>
  <c r="H102" i="36"/>
  <c r="H102" i="39" s="1"/>
  <c r="G102" i="36"/>
  <c r="G102" i="39" s="1"/>
  <c r="F102" i="36"/>
  <c r="F102" i="39" s="1"/>
  <c r="E102" i="36"/>
  <c r="E102" i="39" s="1"/>
  <c r="D102" i="36"/>
  <c r="D102" i="39" s="1"/>
  <c r="BC101" i="36"/>
  <c r="BC101" i="39" s="1"/>
  <c r="BB101" i="36"/>
  <c r="BA101" i="36"/>
  <c r="AZ101" i="36"/>
  <c r="AY101" i="36"/>
  <c r="AX101" i="36"/>
  <c r="AW101" i="36"/>
  <c r="AV101" i="36"/>
  <c r="AU101" i="36"/>
  <c r="AT101" i="36"/>
  <c r="AS101" i="36"/>
  <c r="AS101" i="39" s="1"/>
  <c r="AR101" i="36"/>
  <c r="AQ101" i="36"/>
  <c r="AP101" i="36"/>
  <c r="AO101" i="36"/>
  <c r="AN101" i="36"/>
  <c r="AM101" i="36"/>
  <c r="AL101" i="36"/>
  <c r="AK101" i="36"/>
  <c r="AJ101" i="36"/>
  <c r="AJ101" i="39" s="1"/>
  <c r="AI101" i="36"/>
  <c r="AI101" i="39" s="1"/>
  <c r="AH101" i="36"/>
  <c r="AH101" i="39" s="1"/>
  <c r="AG101" i="36"/>
  <c r="AG101" i="39" s="1"/>
  <c r="AF101" i="36"/>
  <c r="AF101" i="39" s="1"/>
  <c r="AE101" i="36"/>
  <c r="AE101" i="39" s="1"/>
  <c r="AD101" i="36"/>
  <c r="AC101" i="36"/>
  <c r="AC101" i="39" s="1"/>
  <c r="AB101" i="36"/>
  <c r="AB101" i="39" s="1"/>
  <c r="AA101" i="36"/>
  <c r="AA101" i="39" s="1"/>
  <c r="Z101" i="36"/>
  <c r="Z101" i="39" s="1"/>
  <c r="Y101" i="36"/>
  <c r="Y101" i="39" s="1"/>
  <c r="X101" i="36"/>
  <c r="X101" i="39" s="1"/>
  <c r="W101" i="36"/>
  <c r="W101" i="39" s="1"/>
  <c r="V101" i="36"/>
  <c r="V101" i="39" s="1"/>
  <c r="U101" i="36"/>
  <c r="U101" i="39" s="1"/>
  <c r="T101" i="36"/>
  <c r="T101" i="39" s="1"/>
  <c r="S101" i="36"/>
  <c r="S101" i="39" s="1"/>
  <c r="R101" i="36"/>
  <c r="R101" i="39" s="1"/>
  <c r="Q101" i="36"/>
  <c r="Q101" i="39" s="1"/>
  <c r="P101" i="36"/>
  <c r="P101" i="39" s="1"/>
  <c r="O101" i="36"/>
  <c r="O101" i="39" s="1"/>
  <c r="N101" i="36"/>
  <c r="N101" i="39" s="1"/>
  <c r="M101" i="36"/>
  <c r="M101" i="39" s="1"/>
  <c r="L101" i="36"/>
  <c r="L101" i="39" s="1"/>
  <c r="K101" i="36"/>
  <c r="K101" i="39" s="1"/>
  <c r="J101" i="36"/>
  <c r="J101" i="39" s="1"/>
  <c r="I101" i="36"/>
  <c r="I101" i="39" s="1"/>
  <c r="H101" i="36"/>
  <c r="H101" i="39" s="1"/>
  <c r="G101" i="36"/>
  <c r="G101" i="39" s="1"/>
  <c r="F101" i="36"/>
  <c r="F101" i="39" s="1"/>
  <c r="E101" i="36"/>
  <c r="E101" i="39" s="1"/>
  <c r="D101" i="36"/>
  <c r="D101" i="39" s="1"/>
  <c r="BC100" i="36"/>
  <c r="BC100" i="39" s="1"/>
  <c r="BB100" i="36"/>
  <c r="BA100" i="36"/>
  <c r="AZ100" i="36"/>
  <c r="AY100" i="36"/>
  <c r="AX100" i="36"/>
  <c r="AW100" i="36"/>
  <c r="AV100" i="36"/>
  <c r="AU100" i="36"/>
  <c r="AT100" i="36"/>
  <c r="AS100" i="36"/>
  <c r="AS100" i="39" s="1"/>
  <c r="AR100" i="36"/>
  <c r="AQ100" i="36"/>
  <c r="AP100" i="36"/>
  <c r="AO100" i="36"/>
  <c r="AN100" i="36"/>
  <c r="AM100" i="36"/>
  <c r="AL100" i="36"/>
  <c r="AK100" i="36"/>
  <c r="AJ100" i="36"/>
  <c r="AJ100" i="39" s="1"/>
  <c r="AI100" i="36"/>
  <c r="AI100" i="39" s="1"/>
  <c r="AH100" i="36"/>
  <c r="AH100" i="39" s="1"/>
  <c r="AG100" i="36"/>
  <c r="AG100" i="39" s="1"/>
  <c r="AF100" i="36"/>
  <c r="AF100" i="39" s="1"/>
  <c r="AE100" i="36"/>
  <c r="AE100" i="39" s="1"/>
  <c r="AD100" i="36"/>
  <c r="AC100" i="36"/>
  <c r="AC100" i="39" s="1"/>
  <c r="AB100" i="36"/>
  <c r="AB100" i="39" s="1"/>
  <c r="AA100" i="36"/>
  <c r="AA100" i="39" s="1"/>
  <c r="Z100" i="36"/>
  <c r="Z100" i="39" s="1"/>
  <c r="Y100" i="36"/>
  <c r="Y100" i="39" s="1"/>
  <c r="X100" i="36"/>
  <c r="X100" i="39" s="1"/>
  <c r="W100" i="36"/>
  <c r="W100" i="39" s="1"/>
  <c r="V100" i="36"/>
  <c r="V100" i="39" s="1"/>
  <c r="U100" i="36"/>
  <c r="U100" i="39" s="1"/>
  <c r="T100" i="36"/>
  <c r="T100" i="39" s="1"/>
  <c r="S100" i="36"/>
  <c r="S100" i="39" s="1"/>
  <c r="R100" i="36"/>
  <c r="R100" i="39" s="1"/>
  <c r="Q100" i="36"/>
  <c r="Q100" i="39" s="1"/>
  <c r="P100" i="36"/>
  <c r="P100" i="39" s="1"/>
  <c r="O100" i="36"/>
  <c r="O100" i="39" s="1"/>
  <c r="N100" i="36"/>
  <c r="N100" i="39" s="1"/>
  <c r="M100" i="36"/>
  <c r="M100" i="39" s="1"/>
  <c r="L100" i="36"/>
  <c r="L100" i="39" s="1"/>
  <c r="K100" i="36"/>
  <c r="K100" i="39" s="1"/>
  <c r="J100" i="36"/>
  <c r="J100" i="39" s="1"/>
  <c r="I100" i="36"/>
  <c r="I100" i="39" s="1"/>
  <c r="H100" i="36"/>
  <c r="H100" i="39" s="1"/>
  <c r="G100" i="36"/>
  <c r="G100" i="39" s="1"/>
  <c r="F100" i="36"/>
  <c r="F100" i="39" s="1"/>
  <c r="E100" i="36"/>
  <c r="E100" i="39" s="1"/>
  <c r="D100" i="36"/>
  <c r="D100" i="39" s="1"/>
  <c r="BC99" i="36"/>
  <c r="BC99" i="39" s="1"/>
  <c r="BB99" i="36"/>
  <c r="BA99" i="36"/>
  <c r="AZ99" i="36"/>
  <c r="AY99" i="36"/>
  <c r="AX99" i="36"/>
  <c r="AW99" i="36"/>
  <c r="AV99" i="36"/>
  <c r="AU99" i="36"/>
  <c r="AT99" i="36"/>
  <c r="AS99" i="36"/>
  <c r="AS99" i="39" s="1"/>
  <c r="AR99" i="36"/>
  <c r="AQ99" i="36"/>
  <c r="AP99" i="36"/>
  <c r="AO99" i="36"/>
  <c r="AN99" i="36"/>
  <c r="AM99" i="36"/>
  <c r="AL99" i="36"/>
  <c r="AK99" i="36"/>
  <c r="AJ99" i="36"/>
  <c r="AJ99" i="39" s="1"/>
  <c r="AI99" i="36"/>
  <c r="AI99" i="39" s="1"/>
  <c r="AH99" i="36"/>
  <c r="AH99" i="39" s="1"/>
  <c r="AG99" i="36"/>
  <c r="AG99" i="39" s="1"/>
  <c r="AF99" i="36"/>
  <c r="AF99" i="39" s="1"/>
  <c r="AE99" i="36"/>
  <c r="AE99" i="39" s="1"/>
  <c r="AD99" i="36"/>
  <c r="AC99" i="36"/>
  <c r="AC99" i="39" s="1"/>
  <c r="AB99" i="36"/>
  <c r="AB99" i="39" s="1"/>
  <c r="AA99" i="36"/>
  <c r="AA99" i="39" s="1"/>
  <c r="Z99" i="36"/>
  <c r="Z99" i="39" s="1"/>
  <c r="Y99" i="36"/>
  <c r="Y99" i="39" s="1"/>
  <c r="X99" i="36"/>
  <c r="X99" i="39" s="1"/>
  <c r="W99" i="36"/>
  <c r="W99" i="39" s="1"/>
  <c r="V99" i="36"/>
  <c r="V99" i="39" s="1"/>
  <c r="U99" i="36"/>
  <c r="U99" i="39" s="1"/>
  <c r="T99" i="36"/>
  <c r="T99" i="39" s="1"/>
  <c r="S99" i="36"/>
  <c r="S99" i="39" s="1"/>
  <c r="R99" i="36"/>
  <c r="R99" i="39" s="1"/>
  <c r="Q99" i="36"/>
  <c r="Q99" i="39" s="1"/>
  <c r="P99" i="36"/>
  <c r="P99" i="39" s="1"/>
  <c r="O99" i="36"/>
  <c r="O99" i="39" s="1"/>
  <c r="N99" i="36"/>
  <c r="N99" i="39" s="1"/>
  <c r="M99" i="36"/>
  <c r="M99" i="39" s="1"/>
  <c r="L99" i="36"/>
  <c r="L99" i="39" s="1"/>
  <c r="K99" i="36"/>
  <c r="K99" i="39" s="1"/>
  <c r="J99" i="36"/>
  <c r="J99" i="39" s="1"/>
  <c r="I99" i="36"/>
  <c r="I99" i="39" s="1"/>
  <c r="H99" i="36"/>
  <c r="H99" i="39" s="1"/>
  <c r="G99" i="36"/>
  <c r="G99" i="39" s="1"/>
  <c r="F99" i="36"/>
  <c r="F99" i="39" s="1"/>
  <c r="E99" i="36"/>
  <c r="E99" i="39" s="1"/>
  <c r="D99" i="36"/>
  <c r="D99" i="39" s="1"/>
  <c r="BC98" i="36"/>
  <c r="BC98" i="39" s="1"/>
  <c r="BB98" i="36"/>
  <c r="BA98" i="36"/>
  <c r="AZ98" i="36"/>
  <c r="AY98" i="36"/>
  <c r="AX98" i="36"/>
  <c r="AW98" i="36"/>
  <c r="AV98" i="36"/>
  <c r="AU98" i="36"/>
  <c r="AT98" i="36"/>
  <c r="AS98" i="36"/>
  <c r="AS98" i="39" s="1"/>
  <c r="AR98" i="36"/>
  <c r="AQ98" i="36"/>
  <c r="AP98" i="36"/>
  <c r="AO98" i="36"/>
  <c r="AN98" i="36"/>
  <c r="AM98" i="36"/>
  <c r="AL98" i="36"/>
  <c r="AK98" i="36"/>
  <c r="AJ98" i="36"/>
  <c r="AJ98" i="39" s="1"/>
  <c r="AI98" i="36"/>
  <c r="AI98" i="39" s="1"/>
  <c r="AH98" i="36"/>
  <c r="AH98" i="39" s="1"/>
  <c r="AG98" i="36"/>
  <c r="AG98" i="39" s="1"/>
  <c r="AF98" i="36"/>
  <c r="AF98" i="39" s="1"/>
  <c r="AE98" i="36"/>
  <c r="AE98" i="39" s="1"/>
  <c r="AD98" i="36"/>
  <c r="AC98" i="36"/>
  <c r="AC98" i="39" s="1"/>
  <c r="AB98" i="36"/>
  <c r="AB98" i="39" s="1"/>
  <c r="AA98" i="36"/>
  <c r="AA98" i="39" s="1"/>
  <c r="Z98" i="36"/>
  <c r="Z98" i="39" s="1"/>
  <c r="Y98" i="36"/>
  <c r="Y98" i="39" s="1"/>
  <c r="X98" i="36"/>
  <c r="X98" i="39" s="1"/>
  <c r="W98" i="36"/>
  <c r="W98" i="39" s="1"/>
  <c r="V98" i="36"/>
  <c r="V98" i="39" s="1"/>
  <c r="U98" i="36"/>
  <c r="U98" i="39" s="1"/>
  <c r="T98" i="36"/>
  <c r="T98" i="39" s="1"/>
  <c r="S98" i="36"/>
  <c r="S98" i="39" s="1"/>
  <c r="R98" i="36"/>
  <c r="R98" i="39" s="1"/>
  <c r="Q98" i="36"/>
  <c r="Q98" i="39" s="1"/>
  <c r="P98" i="36"/>
  <c r="P98" i="39" s="1"/>
  <c r="O98" i="36"/>
  <c r="O98" i="39" s="1"/>
  <c r="N98" i="36"/>
  <c r="N98" i="39" s="1"/>
  <c r="M98" i="36"/>
  <c r="M98" i="39" s="1"/>
  <c r="L98" i="36"/>
  <c r="L98" i="39" s="1"/>
  <c r="K98" i="36"/>
  <c r="K98" i="39" s="1"/>
  <c r="J98" i="36"/>
  <c r="J98" i="39" s="1"/>
  <c r="I98" i="36"/>
  <c r="I98" i="39" s="1"/>
  <c r="H98" i="36"/>
  <c r="H98" i="39" s="1"/>
  <c r="G98" i="36"/>
  <c r="G98" i="39" s="1"/>
  <c r="F98" i="36"/>
  <c r="F98" i="39" s="1"/>
  <c r="E98" i="36"/>
  <c r="E98" i="39" s="1"/>
  <c r="D98" i="36"/>
  <c r="D98" i="39" s="1"/>
  <c r="BC97" i="36"/>
  <c r="BC97" i="39" s="1"/>
  <c r="BB97" i="36"/>
  <c r="BA97" i="36"/>
  <c r="AZ97" i="36"/>
  <c r="AY97" i="36"/>
  <c r="AX97" i="36"/>
  <c r="AW97" i="36"/>
  <c r="AV97" i="36"/>
  <c r="AU97" i="36"/>
  <c r="AT97" i="36"/>
  <c r="AS97" i="36"/>
  <c r="AS97" i="39" s="1"/>
  <c r="AR97" i="36"/>
  <c r="AQ97" i="36"/>
  <c r="AP97" i="36"/>
  <c r="AO97" i="36"/>
  <c r="AN97" i="36"/>
  <c r="AM97" i="36"/>
  <c r="AL97" i="36"/>
  <c r="AK97" i="36"/>
  <c r="AJ97" i="36"/>
  <c r="AJ97" i="39" s="1"/>
  <c r="AI97" i="36"/>
  <c r="AI97" i="39" s="1"/>
  <c r="AH97" i="36"/>
  <c r="AH97" i="39" s="1"/>
  <c r="AG97" i="36"/>
  <c r="AG97" i="39" s="1"/>
  <c r="AF97" i="36"/>
  <c r="AF97" i="39" s="1"/>
  <c r="AE97" i="36"/>
  <c r="AE97" i="39" s="1"/>
  <c r="AD97" i="36"/>
  <c r="AC97" i="36"/>
  <c r="AC97" i="39" s="1"/>
  <c r="AB97" i="36"/>
  <c r="AB97" i="39" s="1"/>
  <c r="AA97" i="36"/>
  <c r="AA97" i="39" s="1"/>
  <c r="Z97" i="36"/>
  <c r="Z97" i="39" s="1"/>
  <c r="Y97" i="36"/>
  <c r="Y97" i="39" s="1"/>
  <c r="X97" i="36"/>
  <c r="X97" i="39" s="1"/>
  <c r="W97" i="36"/>
  <c r="W97" i="39" s="1"/>
  <c r="V97" i="36"/>
  <c r="V97" i="39" s="1"/>
  <c r="U97" i="36"/>
  <c r="U97" i="39" s="1"/>
  <c r="T97" i="36"/>
  <c r="T97" i="39" s="1"/>
  <c r="S97" i="36"/>
  <c r="S97" i="39" s="1"/>
  <c r="R97" i="36"/>
  <c r="R97" i="39" s="1"/>
  <c r="Q97" i="36"/>
  <c r="Q97" i="39" s="1"/>
  <c r="P97" i="36"/>
  <c r="P97" i="39" s="1"/>
  <c r="O97" i="36"/>
  <c r="O97" i="39" s="1"/>
  <c r="N97" i="36"/>
  <c r="N97" i="39" s="1"/>
  <c r="M97" i="36"/>
  <c r="M97" i="39" s="1"/>
  <c r="L97" i="36"/>
  <c r="L97" i="39" s="1"/>
  <c r="K97" i="36"/>
  <c r="K97" i="39" s="1"/>
  <c r="J97" i="36"/>
  <c r="J97" i="39" s="1"/>
  <c r="I97" i="36"/>
  <c r="I97" i="39" s="1"/>
  <c r="H97" i="36"/>
  <c r="H97" i="39" s="1"/>
  <c r="G97" i="36"/>
  <c r="G97" i="39" s="1"/>
  <c r="F97" i="36"/>
  <c r="F97" i="39" s="1"/>
  <c r="E97" i="36"/>
  <c r="E97" i="39" s="1"/>
  <c r="D97" i="36"/>
  <c r="D97" i="39" s="1"/>
  <c r="BC96" i="36"/>
  <c r="BC96" i="39" s="1"/>
  <c r="BB96" i="36"/>
  <c r="BA96" i="36"/>
  <c r="AZ96" i="36"/>
  <c r="AY96" i="36"/>
  <c r="AX96" i="36"/>
  <c r="AW96" i="36"/>
  <c r="AV96" i="36"/>
  <c r="AU96" i="36"/>
  <c r="AT96" i="36"/>
  <c r="AS96" i="36"/>
  <c r="AS96" i="39" s="1"/>
  <c r="AR96" i="36"/>
  <c r="AQ96" i="36"/>
  <c r="AP96" i="36"/>
  <c r="AO96" i="36"/>
  <c r="AN96" i="36"/>
  <c r="AM96" i="36"/>
  <c r="AL96" i="36"/>
  <c r="AK96" i="36"/>
  <c r="AJ96" i="36"/>
  <c r="AJ96" i="39" s="1"/>
  <c r="AI96" i="36"/>
  <c r="AI96" i="39" s="1"/>
  <c r="AH96" i="36"/>
  <c r="AH96" i="39" s="1"/>
  <c r="AG96" i="36"/>
  <c r="AG96" i="39" s="1"/>
  <c r="AF96" i="36"/>
  <c r="AF96" i="39" s="1"/>
  <c r="AE96" i="36"/>
  <c r="AE96" i="39" s="1"/>
  <c r="AD96" i="36"/>
  <c r="AC96" i="36"/>
  <c r="AC96" i="39" s="1"/>
  <c r="AB96" i="36"/>
  <c r="AB96" i="39" s="1"/>
  <c r="AA96" i="36"/>
  <c r="AA96" i="39" s="1"/>
  <c r="Z96" i="36"/>
  <c r="Z96" i="39" s="1"/>
  <c r="Y96" i="36"/>
  <c r="Y96" i="39" s="1"/>
  <c r="X96" i="36"/>
  <c r="X96" i="39" s="1"/>
  <c r="W96" i="36"/>
  <c r="W96" i="39" s="1"/>
  <c r="V96" i="36"/>
  <c r="V96" i="39" s="1"/>
  <c r="U96" i="36"/>
  <c r="U96" i="39" s="1"/>
  <c r="T96" i="36"/>
  <c r="T96" i="39" s="1"/>
  <c r="S96" i="36"/>
  <c r="S96" i="39" s="1"/>
  <c r="R96" i="36"/>
  <c r="R96" i="39" s="1"/>
  <c r="Q96" i="36"/>
  <c r="Q96" i="39" s="1"/>
  <c r="P96" i="36"/>
  <c r="P96" i="39" s="1"/>
  <c r="O96" i="36"/>
  <c r="O96" i="39" s="1"/>
  <c r="N96" i="36"/>
  <c r="N96" i="39" s="1"/>
  <c r="M96" i="36"/>
  <c r="M96" i="39" s="1"/>
  <c r="L96" i="36"/>
  <c r="L96" i="39" s="1"/>
  <c r="K96" i="36"/>
  <c r="K96" i="39" s="1"/>
  <c r="J96" i="36"/>
  <c r="J96" i="39" s="1"/>
  <c r="I96" i="36"/>
  <c r="I96" i="39" s="1"/>
  <c r="H96" i="36"/>
  <c r="H96" i="39" s="1"/>
  <c r="G96" i="36"/>
  <c r="G96" i="39" s="1"/>
  <c r="F96" i="36"/>
  <c r="F96" i="39" s="1"/>
  <c r="E96" i="36"/>
  <c r="E96" i="39" s="1"/>
  <c r="D96" i="36"/>
  <c r="D96" i="39" s="1"/>
  <c r="BC95" i="36"/>
  <c r="BC95" i="39" s="1"/>
  <c r="BB95" i="36"/>
  <c r="BA95" i="36"/>
  <c r="AZ95" i="36"/>
  <c r="AY95" i="36"/>
  <c r="AX95" i="36"/>
  <c r="AW95" i="36"/>
  <c r="AV95" i="36"/>
  <c r="AU95" i="36"/>
  <c r="AT95" i="36"/>
  <c r="AS95" i="36"/>
  <c r="AS95" i="39" s="1"/>
  <c r="AR95" i="36"/>
  <c r="AQ95" i="36"/>
  <c r="AP95" i="36"/>
  <c r="AO95" i="36"/>
  <c r="AN95" i="36"/>
  <c r="AM95" i="36"/>
  <c r="AL95" i="36"/>
  <c r="AK95" i="36"/>
  <c r="AJ95" i="36"/>
  <c r="AJ95" i="39" s="1"/>
  <c r="AI95" i="36"/>
  <c r="AI95" i="39" s="1"/>
  <c r="AH95" i="36"/>
  <c r="AH95" i="39" s="1"/>
  <c r="AG95" i="36"/>
  <c r="AG95" i="39" s="1"/>
  <c r="AF95" i="36"/>
  <c r="AF95" i="39" s="1"/>
  <c r="AE95" i="36"/>
  <c r="AE95" i="39" s="1"/>
  <c r="AD95" i="36"/>
  <c r="AC95" i="36"/>
  <c r="AC95" i="39" s="1"/>
  <c r="AB95" i="36"/>
  <c r="AB95" i="39" s="1"/>
  <c r="AA95" i="36"/>
  <c r="AA95" i="39" s="1"/>
  <c r="Z95" i="36"/>
  <c r="Z95" i="39" s="1"/>
  <c r="Y95" i="36"/>
  <c r="Y95" i="39" s="1"/>
  <c r="X95" i="36"/>
  <c r="X95" i="39" s="1"/>
  <c r="W95" i="36"/>
  <c r="W95" i="39" s="1"/>
  <c r="V95" i="36"/>
  <c r="V95" i="39" s="1"/>
  <c r="U95" i="36"/>
  <c r="U95" i="39" s="1"/>
  <c r="T95" i="36"/>
  <c r="T95" i="39" s="1"/>
  <c r="S95" i="36"/>
  <c r="S95" i="39" s="1"/>
  <c r="R95" i="36"/>
  <c r="R95" i="39" s="1"/>
  <c r="Q95" i="36"/>
  <c r="Q95" i="39" s="1"/>
  <c r="P95" i="36"/>
  <c r="P95" i="39" s="1"/>
  <c r="O95" i="36"/>
  <c r="O95" i="39" s="1"/>
  <c r="N95" i="36"/>
  <c r="N95" i="39" s="1"/>
  <c r="M95" i="36"/>
  <c r="M95" i="39" s="1"/>
  <c r="L95" i="36"/>
  <c r="L95" i="39" s="1"/>
  <c r="K95" i="36"/>
  <c r="K95" i="39" s="1"/>
  <c r="J95" i="36"/>
  <c r="J95" i="39" s="1"/>
  <c r="I95" i="36"/>
  <c r="I95" i="39" s="1"/>
  <c r="H95" i="36"/>
  <c r="H95" i="39" s="1"/>
  <c r="G95" i="36"/>
  <c r="G95" i="39" s="1"/>
  <c r="F95" i="36"/>
  <c r="F95" i="39" s="1"/>
  <c r="E95" i="36"/>
  <c r="E95" i="39" s="1"/>
  <c r="D95" i="36"/>
  <c r="D95" i="39" s="1"/>
  <c r="BC94" i="36"/>
  <c r="BC94" i="39" s="1"/>
  <c r="BB94" i="36"/>
  <c r="BA94" i="36"/>
  <c r="AZ94" i="36"/>
  <c r="AY94" i="36"/>
  <c r="AX94" i="36"/>
  <c r="AW94" i="36"/>
  <c r="AV94" i="36"/>
  <c r="AU94" i="36"/>
  <c r="AT94" i="36"/>
  <c r="AS94" i="36"/>
  <c r="AS94" i="39" s="1"/>
  <c r="AR94" i="36"/>
  <c r="AQ94" i="36"/>
  <c r="AP94" i="36"/>
  <c r="AO94" i="36"/>
  <c r="AN94" i="36"/>
  <c r="AM94" i="36"/>
  <c r="AL94" i="36"/>
  <c r="AK94" i="36"/>
  <c r="AJ94" i="36"/>
  <c r="AJ94" i="39" s="1"/>
  <c r="AI94" i="36"/>
  <c r="AI94" i="39" s="1"/>
  <c r="AH94" i="36"/>
  <c r="AH94" i="39" s="1"/>
  <c r="AG94" i="36"/>
  <c r="AG94" i="39" s="1"/>
  <c r="AF94" i="36"/>
  <c r="AF94" i="39" s="1"/>
  <c r="AE94" i="36"/>
  <c r="AE94" i="39" s="1"/>
  <c r="AD94" i="36"/>
  <c r="AC94" i="36"/>
  <c r="AC94" i="39" s="1"/>
  <c r="AB94" i="36"/>
  <c r="AB94" i="39" s="1"/>
  <c r="AA94" i="36"/>
  <c r="AA94" i="39" s="1"/>
  <c r="Z94" i="36"/>
  <c r="Z94" i="39" s="1"/>
  <c r="Y94" i="36"/>
  <c r="Y94" i="39" s="1"/>
  <c r="X94" i="36"/>
  <c r="X94" i="39" s="1"/>
  <c r="W94" i="36"/>
  <c r="W94" i="39" s="1"/>
  <c r="V94" i="36"/>
  <c r="V94" i="39" s="1"/>
  <c r="U94" i="36"/>
  <c r="U94" i="39" s="1"/>
  <c r="T94" i="36"/>
  <c r="T94" i="39" s="1"/>
  <c r="S94" i="36"/>
  <c r="S94" i="39" s="1"/>
  <c r="R94" i="36"/>
  <c r="R94" i="39" s="1"/>
  <c r="Q94" i="36"/>
  <c r="Q94" i="39" s="1"/>
  <c r="P94" i="36"/>
  <c r="P94" i="39" s="1"/>
  <c r="O94" i="36"/>
  <c r="O94" i="39" s="1"/>
  <c r="N94" i="36"/>
  <c r="N94" i="39" s="1"/>
  <c r="M94" i="36"/>
  <c r="M94" i="39" s="1"/>
  <c r="L94" i="36"/>
  <c r="L94" i="39" s="1"/>
  <c r="K94" i="36"/>
  <c r="K94" i="39" s="1"/>
  <c r="J94" i="36"/>
  <c r="J94" i="39" s="1"/>
  <c r="I94" i="36"/>
  <c r="I94" i="39" s="1"/>
  <c r="H94" i="36"/>
  <c r="H94" i="39" s="1"/>
  <c r="G94" i="36"/>
  <c r="G94" i="39" s="1"/>
  <c r="F94" i="36"/>
  <c r="F94" i="39" s="1"/>
  <c r="E94" i="36"/>
  <c r="E94" i="39" s="1"/>
  <c r="D94" i="36"/>
  <c r="D94" i="39" s="1"/>
  <c r="BC93" i="36"/>
  <c r="BC93" i="39" s="1"/>
  <c r="BB93" i="36"/>
  <c r="BA93" i="36"/>
  <c r="AZ93" i="36"/>
  <c r="AY93" i="36"/>
  <c r="AX93" i="36"/>
  <c r="AW93" i="36"/>
  <c r="AV93" i="36"/>
  <c r="AU93" i="36"/>
  <c r="AT93" i="36"/>
  <c r="AS93" i="36"/>
  <c r="AS93" i="39" s="1"/>
  <c r="AR93" i="36"/>
  <c r="AQ93" i="36"/>
  <c r="AP93" i="36"/>
  <c r="AO93" i="36"/>
  <c r="AN93" i="36"/>
  <c r="AM93" i="36"/>
  <c r="AL93" i="36"/>
  <c r="AK93" i="36"/>
  <c r="AJ93" i="36"/>
  <c r="AJ93" i="39" s="1"/>
  <c r="AI93" i="36"/>
  <c r="AI93" i="39" s="1"/>
  <c r="AH93" i="36"/>
  <c r="AH93" i="39" s="1"/>
  <c r="AG93" i="36"/>
  <c r="AG93" i="39" s="1"/>
  <c r="AF93" i="36"/>
  <c r="AF93" i="39" s="1"/>
  <c r="AE93" i="36"/>
  <c r="AE93" i="39" s="1"/>
  <c r="AD93" i="36"/>
  <c r="AC93" i="36"/>
  <c r="AC93" i="39" s="1"/>
  <c r="AB93" i="36"/>
  <c r="AB93" i="39" s="1"/>
  <c r="AA93" i="36"/>
  <c r="AA93" i="39" s="1"/>
  <c r="Z93" i="36"/>
  <c r="Z93" i="39" s="1"/>
  <c r="Y93" i="36"/>
  <c r="Y93" i="39" s="1"/>
  <c r="X93" i="36"/>
  <c r="X93" i="39" s="1"/>
  <c r="W93" i="36"/>
  <c r="W93" i="39" s="1"/>
  <c r="V93" i="36"/>
  <c r="V93" i="39" s="1"/>
  <c r="U93" i="36"/>
  <c r="U93" i="39" s="1"/>
  <c r="T93" i="36"/>
  <c r="T93" i="39" s="1"/>
  <c r="S93" i="36"/>
  <c r="S93" i="39" s="1"/>
  <c r="R93" i="36"/>
  <c r="R93" i="39" s="1"/>
  <c r="Q93" i="36"/>
  <c r="Q93" i="39" s="1"/>
  <c r="P93" i="36"/>
  <c r="P93" i="39" s="1"/>
  <c r="O93" i="36"/>
  <c r="O93" i="39" s="1"/>
  <c r="N93" i="36"/>
  <c r="N93" i="39" s="1"/>
  <c r="M93" i="36"/>
  <c r="M93" i="39" s="1"/>
  <c r="L93" i="36"/>
  <c r="L93" i="39" s="1"/>
  <c r="K93" i="36"/>
  <c r="K93" i="39" s="1"/>
  <c r="J93" i="36"/>
  <c r="J93" i="39" s="1"/>
  <c r="I93" i="36"/>
  <c r="I93" i="39" s="1"/>
  <c r="H93" i="36"/>
  <c r="H93" i="39" s="1"/>
  <c r="G93" i="36"/>
  <c r="G93" i="39" s="1"/>
  <c r="F93" i="36"/>
  <c r="F93" i="39" s="1"/>
  <c r="E93" i="36"/>
  <c r="E93" i="39" s="1"/>
  <c r="D93" i="36"/>
  <c r="D93" i="39" s="1"/>
  <c r="BC92" i="36"/>
  <c r="BC92" i="39" s="1"/>
  <c r="BB92" i="36"/>
  <c r="BA92" i="36"/>
  <c r="AZ92" i="36"/>
  <c r="AY92" i="36"/>
  <c r="AX92" i="36"/>
  <c r="AW92" i="36"/>
  <c r="AV92" i="36"/>
  <c r="AU92" i="36"/>
  <c r="AT92" i="36"/>
  <c r="AS92" i="36"/>
  <c r="AS92" i="39" s="1"/>
  <c r="AR92" i="36"/>
  <c r="AQ92" i="36"/>
  <c r="AP92" i="36"/>
  <c r="AO92" i="36"/>
  <c r="AN92" i="36"/>
  <c r="AM92" i="36"/>
  <c r="AL92" i="36"/>
  <c r="AK92" i="36"/>
  <c r="AJ92" i="36"/>
  <c r="AJ92" i="39" s="1"/>
  <c r="AI92" i="36"/>
  <c r="AI92" i="39" s="1"/>
  <c r="AH92" i="36"/>
  <c r="AH92" i="39" s="1"/>
  <c r="AG92" i="36"/>
  <c r="AG92" i="39" s="1"/>
  <c r="AF92" i="36"/>
  <c r="AF92" i="39" s="1"/>
  <c r="AE92" i="36"/>
  <c r="AE92" i="39" s="1"/>
  <c r="AD92" i="36"/>
  <c r="AC92" i="36"/>
  <c r="AC92" i="39" s="1"/>
  <c r="AB92" i="36"/>
  <c r="AB92" i="39" s="1"/>
  <c r="AA92" i="36"/>
  <c r="AA92" i="39" s="1"/>
  <c r="Z92" i="36"/>
  <c r="Z92" i="39" s="1"/>
  <c r="Y92" i="36"/>
  <c r="Y92" i="39" s="1"/>
  <c r="X92" i="36"/>
  <c r="X92" i="39" s="1"/>
  <c r="W92" i="36"/>
  <c r="W92" i="39" s="1"/>
  <c r="V92" i="36"/>
  <c r="V92" i="39" s="1"/>
  <c r="U92" i="36"/>
  <c r="U92" i="39" s="1"/>
  <c r="T92" i="36"/>
  <c r="T92" i="39" s="1"/>
  <c r="S92" i="36"/>
  <c r="S92" i="39" s="1"/>
  <c r="R92" i="36"/>
  <c r="R92" i="39" s="1"/>
  <c r="Q92" i="36"/>
  <c r="Q92" i="39" s="1"/>
  <c r="P92" i="36"/>
  <c r="P92" i="39" s="1"/>
  <c r="O92" i="36"/>
  <c r="O92" i="39" s="1"/>
  <c r="N92" i="36"/>
  <c r="N92" i="39" s="1"/>
  <c r="M92" i="36"/>
  <c r="M92" i="39" s="1"/>
  <c r="L92" i="36"/>
  <c r="L92" i="39" s="1"/>
  <c r="K92" i="36"/>
  <c r="K92" i="39" s="1"/>
  <c r="J92" i="36"/>
  <c r="J92" i="39" s="1"/>
  <c r="I92" i="36"/>
  <c r="I92" i="39" s="1"/>
  <c r="H92" i="36"/>
  <c r="H92" i="39" s="1"/>
  <c r="G92" i="36"/>
  <c r="G92" i="39" s="1"/>
  <c r="F92" i="36"/>
  <c r="F92" i="39" s="1"/>
  <c r="E92" i="36"/>
  <c r="E92" i="39" s="1"/>
  <c r="D92" i="36"/>
  <c r="D92" i="39" s="1"/>
  <c r="BC91" i="36"/>
  <c r="BC91" i="39" s="1"/>
  <c r="BB91" i="36"/>
  <c r="BA91" i="36"/>
  <c r="AZ91" i="36"/>
  <c r="AY91" i="36"/>
  <c r="AX91" i="36"/>
  <c r="AW91" i="36"/>
  <c r="AV91" i="36"/>
  <c r="AU91" i="36"/>
  <c r="AT91" i="36"/>
  <c r="AS91" i="36"/>
  <c r="AS91" i="39" s="1"/>
  <c r="AR91" i="36"/>
  <c r="AQ91" i="36"/>
  <c r="AP91" i="36"/>
  <c r="AO91" i="36"/>
  <c r="AN91" i="36"/>
  <c r="AM91" i="36"/>
  <c r="AL91" i="36"/>
  <c r="AK91" i="36"/>
  <c r="AJ91" i="36"/>
  <c r="AJ91" i="39" s="1"/>
  <c r="AI91" i="36"/>
  <c r="AI91" i="39" s="1"/>
  <c r="AH91" i="36"/>
  <c r="AH91" i="39" s="1"/>
  <c r="AG91" i="36"/>
  <c r="AG91" i="39" s="1"/>
  <c r="AF91" i="36"/>
  <c r="AF91" i="39" s="1"/>
  <c r="AE91" i="36"/>
  <c r="AE91" i="39" s="1"/>
  <c r="AD91" i="36"/>
  <c r="AC91" i="36"/>
  <c r="AC91" i="39" s="1"/>
  <c r="AB91" i="36"/>
  <c r="AB91" i="39" s="1"/>
  <c r="AA91" i="36"/>
  <c r="AA91" i="39" s="1"/>
  <c r="Z91" i="36"/>
  <c r="Z91" i="39" s="1"/>
  <c r="Y91" i="36"/>
  <c r="Y91" i="39" s="1"/>
  <c r="X91" i="36"/>
  <c r="X91" i="39" s="1"/>
  <c r="W91" i="36"/>
  <c r="W91" i="39" s="1"/>
  <c r="V91" i="36"/>
  <c r="V91" i="39" s="1"/>
  <c r="U91" i="36"/>
  <c r="U91" i="39" s="1"/>
  <c r="T91" i="36"/>
  <c r="T91" i="39" s="1"/>
  <c r="S91" i="36"/>
  <c r="S91" i="39" s="1"/>
  <c r="R91" i="36"/>
  <c r="R91" i="39" s="1"/>
  <c r="Q91" i="36"/>
  <c r="Q91" i="39" s="1"/>
  <c r="P91" i="36"/>
  <c r="P91" i="39" s="1"/>
  <c r="O91" i="36"/>
  <c r="O91" i="39" s="1"/>
  <c r="N91" i="36"/>
  <c r="N91" i="39" s="1"/>
  <c r="M91" i="36"/>
  <c r="M91" i="39" s="1"/>
  <c r="L91" i="36"/>
  <c r="L91" i="39" s="1"/>
  <c r="K91" i="36"/>
  <c r="K91" i="39" s="1"/>
  <c r="J91" i="36"/>
  <c r="J91" i="39" s="1"/>
  <c r="I91" i="36"/>
  <c r="I91" i="39" s="1"/>
  <c r="H91" i="36"/>
  <c r="H91" i="39" s="1"/>
  <c r="G91" i="36"/>
  <c r="G91" i="39" s="1"/>
  <c r="F91" i="36"/>
  <c r="F91" i="39" s="1"/>
  <c r="E91" i="36"/>
  <c r="E91" i="39" s="1"/>
  <c r="D91" i="36"/>
  <c r="D91" i="39" s="1"/>
  <c r="BC90" i="36"/>
  <c r="BC90" i="39" s="1"/>
  <c r="BB90" i="36"/>
  <c r="BA90" i="36"/>
  <c r="AZ90" i="36"/>
  <c r="AY90" i="36"/>
  <c r="AX90" i="36"/>
  <c r="AW90" i="36"/>
  <c r="AV90" i="36"/>
  <c r="AU90" i="36"/>
  <c r="AT90" i="36"/>
  <c r="AS90" i="36"/>
  <c r="AS90" i="39" s="1"/>
  <c r="AR90" i="36"/>
  <c r="AQ90" i="36"/>
  <c r="AP90" i="36"/>
  <c r="AO90" i="36"/>
  <c r="AN90" i="36"/>
  <c r="AM90" i="36"/>
  <c r="AL90" i="36"/>
  <c r="AK90" i="36"/>
  <c r="AJ90" i="36"/>
  <c r="AJ90" i="39" s="1"/>
  <c r="AI90" i="36"/>
  <c r="AI90" i="39" s="1"/>
  <c r="AH90" i="36"/>
  <c r="AH90" i="39" s="1"/>
  <c r="AG90" i="36"/>
  <c r="AG90" i="39" s="1"/>
  <c r="AF90" i="36"/>
  <c r="AF90" i="39" s="1"/>
  <c r="AE90" i="36"/>
  <c r="AE90" i="39" s="1"/>
  <c r="AD90" i="36"/>
  <c r="AC90" i="36"/>
  <c r="AC90" i="39" s="1"/>
  <c r="AB90" i="36"/>
  <c r="AB90" i="39" s="1"/>
  <c r="AA90" i="36"/>
  <c r="AA90" i="39" s="1"/>
  <c r="Z90" i="36"/>
  <c r="Z90" i="39" s="1"/>
  <c r="Y90" i="36"/>
  <c r="Y90" i="39" s="1"/>
  <c r="X90" i="36"/>
  <c r="X90" i="39" s="1"/>
  <c r="W90" i="36"/>
  <c r="W90" i="39" s="1"/>
  <c r="V90" i="36"/>
  <c r="V90" i="39" s="1"/>
  <c r="U90" i="36"/>
  <c r="U90" i="39" s="1"/>
  <c r="T90" i="36"/>
  <c r="T90" i="39" s="1"/>
  <c r="S90" i="36"/>
  <c r="S90" i="39" s="1"/>
  <c r="R90" i="36"/>
  <c r="R90" i="39" s="1"/>
  <c r="Q90" i="36"/>
  <c r="Q90" i="39" s="1"/>
  <c r="P90" i="36"/>
  <c r="P90" i="39" s="1"/>
  <c r="O90" i="36"/>
  <c r="O90" i="39" s="1"/>
  <c r="N90" i="36"/>
  <c r="N90" i="39" s="1"/>
  <c r="M90" i="36"/>
  <c r="M90" i="39" s="1"/>
  <c r="L90" i="36"/>
  <c r="L90" i="39" s="1"/>
  <c r="K90" i="36"/>
  <c r="K90" i="39" s="1"/>
  <c r="J90" i="36"/>
  <c r="J90" i="39" s="1"/>
  <c r="I90" i="36"/>
  <c r="I90" i="39" s="1"/>
  <c r="H90" i="36"/>
  <c r="H90" i="39" s="1"/>
  <c r="G90" i="36"/>
  <c r="G90" i="39" s="1"/>
  <c r="F90" i="36"/>
  <c r="F90" i="39" s="1"/>
  <c r="E90" i="36"/>
  <c r="E90" i="39" s="1"/>
  <c r="D90" i="36"/>
  <c r="D90" i="39" s="1"/>
  <c r="BC89" i="36"/>
  <c r="BC89" i="39" s="1"/>
  <c r="BB89" i="36"/>
  <c r="BA89" i="36"/>
  <c r="AZ89" i="36"/>
  <c r="AY89" i="36"/>
  <c r="AX89" i="36"/>
  <c r="AW89" i="36"/>
  <c r="AV89" i="36"/>
  <c r="AU89" i="36"/>
  <c r="AT89" i="36"/>
  <c r="AS89" i="36"/>
  <c r="AS89" i="39" s="1"/>
  <c r="AR89" i="36"/>
  <c r="AQ89" i="36"/>
  <c r="AP89" i="36"/>
  <c r="AO89" i="36"/>
  <c r="AN89" i="36"/>
  <c r="AM89" i="36"/>
  <c r="AL89" i="36"/>
  <c r="AK89" i="36"/>
  <c r="AJ89" i="36"/>
  <c r="AJ89" i="39" s="1"/>
  <c r="AI89" i="36"/>
  <c r="AI89" i="39" s="1"/>
  <c r="AH89" i="36"/>
  <c r="AH89" i="39" s="1"/>
  <c r="AG89" i="36"/>
  <c r="AG89" i="39" s="1"/>
  <c r="AF89" i="36"/>
  <c r="AF89" i="39" s="1"/>
  <c r="AE89" i="36"/>
  <c r="AE89" i="39" s="1"/>
  <c r="AD89" i="36"/>
  <c r="AC89" i="36"/>
  <c r="AC89" i="39" s="1"/>
  <c r="AB89" i="36"/>
  <c r="AB89" i="39" s="1"/>
  <c r="AA89" i="36"/>
  <c r="AA89" i="39" s="1"/>
  <c r="Z89" i="36"/>
  <c r="Z89" i="39" s="1"/>
  <c r="Y89" i="36"/>
  <c r="Y89" i="39" s="1"/>
  <c r="X89" i="36"/>
  <c r="X89" i="39" s="1"/>
  <c r="W89" i="36"/>
  <c r="W89" i="39" s="1"/>
  <c r="V89" i="36"/>
  <c r="V89" i="39" s="1"/>
  <c r="U89" i="36"/>
  <c r="U89" i="39" s="1"/>
  <c r="T89" i="36"/>
  <c r="T89" i="39" s="1"/>
  <c r="S89" i="36"/>
  <c r="S89" i="39" s="1"/>
  <c r="R89" i="36"/>
  <c r="R89" i="39" s="1"/>
  <c r="Q89" i="36"/>
  <c r="Q89" i="39" s="1"/>
  <c r="P89" i="36"/>
  <c r="P89" i="39" s="1"/>
  <c r="O89" i="36"/>
  <c r="O89" i="39" s="1"/>
  <c r="N89" i="36"/>
  <c r="N89" i="39" s="1"/>
  <c r="M89" i="36"/>
  <c r="M89" i="39" s="1"/>
  <c r="L89" i="36"/>
  <c r="L89" i="39" s="1"/>
  <c r="K89" i="36"/>
  <c r="K89" i="39" s="1"/>
  <c r="J89" i="36"/>
  <c r="J89" i="39" s="1"/>
  <c r="I89" i="36"/>
  <c r="I89" i="39" s="1"/>
  <c r="H89" i="36"/>
  <c r="H89" i="39" s="1"/>
  <c r="G89" i="36"/>
  <c r="G89" i="39" s="1"/>
  <c r="F89" i="36"/>
  <c r="F89" i="39" s="1"/>
  <c r="E89" i="36"/>
  <c r="E89" i="39" s="1"/>
  <c r="D89" i="36"/>
  <c r="D89" i="39" s="1"/>
  <c r="BC88" i="36"/>
  <c r="BC88" i="39" s="1"/>
  <c r="BB88" i="36"/>
  <c r="BA88" i="36"/>
  <c r="AZ88" i="36"/>
  <c r="AY88" i="36"/>
  <c r="AX88" i="36"/>
  <c r="AW88" i="36"/>
  <c r="AV88" i="36"/>
  <c r="AU88" i="36"/>
  <c r="AT88" i="36"/>
  <c r="AS88" i="36"/>
  <c r="AS88" i="39" s="1"/>
  <c r="AR88" i="36"/>
  <c r="AQ88" i="36"/>
  <c r="AP88" i="36"/>
  <c r="AO88" i="36"/>
  <c r="AN88" i="36"/>
  <c r="AM88" i="36"/>
  <c r="AL88" i="36"/>
  <c r="AK88" i="36"/>
  <c r="AJ88" i="36"/>
  <c r="AJ88" i="39" s="1"/>
  <c r="AI88" i="36"/>
  <c r="AI88" i="39" s="1"/>
  <c r="AH88" i="36"/>
  <c r="AH88" i="39" s="1"/>
  <c r="AG88" i="36"/>
  <c r="AG88" i="39" s="1"/>
  <c r="AF88" i="36"/>
  <c r="AF88" i="39" s="1"/>
  <c r="AE88" i="36"/>
  <c r="AE88" i="39" s="1"/>
  <c r="AD88" i="36"/>
  <c r="AC88" i="36"/>
  <c r="AC88" i="39" s="1"/>
  <c r="AB88" i="36"/>
  <c r="AB88" i="39" s="1"/>
  <c r="AA88" i="36"/>
  <c r="AA88" i="39" s="1"/>
  <c r="Z88" i="36"/>
  <c r="Z88" i="39" s="1"/>
  <c r="Y88" i="36"/>
  <c r="Y88" i="39" s="1"/>
  <c r="X88" i="36"/>
  <c r="X88" i="39" s="1"/>
  <c r="W88" i="36"/>
  <c r="W88" i="39" s="1"/>
  <c r="V88" i="36"/>
  <c r="V88" i="39" s="1"/>
  <c r="U88" i="36"/>
  <c r="U88" i="39" s="1"/>
  <c r="T88" i="36"/>
  <c r="T88" i="39" s="1"/>
  <c r="S88" i="36"/>
  <c r="S88" i="39" s="1"/>
  <c r="R88" i="36"/>
  <c r="R88" i="39" s="1"/>
  <c r="Q88" i="36"/>
  <c r="Q88" i="39" s="1"/>
  <c r="P88" i="36"/>
  <c r="P88" i="39" s="1"/>
  <c r="O88" i="36"/>
  <c r="O88" i="39" s="1"/>
  <c r="N88" i="36"/>
  <c r="N88" i="39" s="1"/>
  <c r="M88" i="36"/>
  <c r="M88" i="39" s="1"/>
  <c r="L88" i="36"/>
  <c r="L88" i="39" s="1"/>
  <c r="K88" i="36"/>
  <c r="K88" i="39" s="1"/>
  <c r="J88" i="36"/>
  <c r="J88" i="39" s="1"/>
  <c r="I88" i="36"/>
  <c r="I88" i="39" s="1"/>
  <c r="H88" i="36"/>
  <c r="H88" i="39" s="1"/>
  <c r="G88" i="36"/>
  <c r="G88" i="39" s="1"/>
  <c r="F88" i="36"/>
  <c r="F88" i="39" s="1"/>
  <c r="E88" i="36"/>
  <c r="E88" i="39" s="1"/>
  <c r="D88" i="36"/>
  <c r="D88" i="39" s="1"/>
  <c r="BC87" i="36"/>
  <c r="BC87" i="39" s="1"/>
  <c r="BB87" i="36"/>
  <c r="BA87" i="36"/>
  <c r="AZ87" i="36"/>
  <c r="AY87" i="36"/>
  <c r="AX87" i="36"/>
  <c r="AW87" i="36"/>
  <c r="AV87" i="36"/>
  <c r="AU87" i="36"/>
  <c r="AT87" i="36"/>
  <c r="AS87" i="36"/>
  <c r="AS87" i="39" s="1"/>
  <c r="AR87" i="36"/>
  <c r="AQ87" i="36"/>
  <c r="AP87" i="36"/>
  <c r="AO87" i="36"/>
  <c r="AN87" i="36"/>
  <c r="AM87" i="36"/>
  <c r="AL87" i="36"/>
  <c r="AK87" i="36"/>
  <c r="AJ87" i="36"/>
  <c r="AJ87" i="39" s="1"/>
  <c r="AI87" i="36"/>
  <c r="AI87" i="39" s="1"/>
  <c r="AH87" i="36"/>
  <c r="AH87" i="39" s="1"/>
  <c r="AG87" i="36"/>
  <c r="AG87" i="39" s="1"/>
  <c r="AF87" i="36"/>
  <c r="AF87" i="39" s="1"/>
  <c r="AE87" i="36"/>
  <c r="AE87" i="39" s="1"/>
  <c r="AD87" i="36"/>
  <c r="AC87" i="36"/>
  <c r="AC87" i="39" s="1"/>
  <c r="AB87" i="36"/>
  <c r="AB87" i="39" s="1"/>
  <c r="AA87" i="36"/>
  <c r="AA87" i="39" s="1"/>
  <c r="Z87" i="36"/>
  <c r="Z87" i="39" s="1"/>
  <c r="Y87" i="36"/>
  <c r="Y87" i="39" s="1"/>
  <c r="X87" i="36"/>
  <c r="X87" i="39" s="1"/>
  <c r="W87" i="36"/>
  <c r="W87" i="39" s="1"/>
  <c r="V87" i="36"/>
  <c r="V87" i="39" s="1"/>
  <c r="U87" i="36"/>
  <c r="U87" i="39" s="1"/>
  <c r="T87" i="36"/>
  <c r="T87" i="39" s="1"/>
  <c r="S87" i="36"/>
  <c r="S87" i="39" s="1"/>
  <c r="R87" i="36"/>
  <c r="R87" i="39" s="1"/>
  <c r="Q87" i="36"/>
  <c r="Q87" i="39" s="1"/>
  <c r="P87" i="36"/>
  <c r="P87" i="39" s="1"/>
  <c r="O87" i="36"/>
  <c r="O87" i="39" s="1"/>
  <c r="N87" i="36"/>
  <c r="N87" i="39" s="1"/>
  <c r="M87" i="36"/>
  <c r="M87" i="39" s="1"/>
  <c r="L87" i="36"/>
  <c r="L87" i="39" s="1"/>
  <c r="K87" i="36"/>
  <c r="K87" i="39" s="1"/>
  <c r="J87" i="36"/>
  <c r="J87" i="39" s="1"/>
  <c r="I87" i="36"/>
  <c r="I87" i="39" s="1"/>
  <c r="H87" i="36"/>
  <c r="H87" i="39" s="1"/>
  <c r="G87" i="36"/>
  <c r="G87" i="39" s="1"/>
  <c r="F87" i="36"/>
  <c r="F87" i="39" s="1"/>
  <c r="E87" i="36"/>
  <c r="E87" i="39" s="1"/>
  <c r="D87" i="36"/>
  <c r="D87" i="39" s="1"/>
  <c r="BC86" i="36"/>
  <c r="BC86" i="39" s="1"/>
  <c r="BB86" i="36"/>
  <c r="BA86" i="36"/>
  <c r="AZ86" i="36"/>
  <c r="AY86" i="36"/>
  <c r="AX86" i="36"/>
  <c r="AW86" i="36"/>
  <c r="AV86" i="36"/>
  <c r="AU86" i="36"/>
  <c r="AT86" i="36"/>
  <c r="AS86" i="36"/>
  <c r="AS86" i="39" s="1"/>
  <c r="AR86" i="36"/>
  <c r="AQ86" i="36"/>
  <c r="AP86" i="36"/>
  <c r="AO86" i="36"/>
  <c r="AN86" i="36"/>
  <c r="AM86" i="36"/>
  <c r="AL86" i="36"/>
  <c r="AK86" i="36"/>
  <c r="AJ86" i="36"/>
  <c r="AJ86" i="39" s="1"/>
  <c r="AI86" i="36"/>
  <c r="AI86" i="39" s="1"/>
  <c r="AH86" i="36"/>
  <c r="AH86" i="39" s="1"/>
  <c r="AG86" i="36"/>
  <c r="AG86" i="39" s="1"/>
  <c r="AF86" i="36"/>
  <c r="AF86" i="39" s="1"/>
  <c r="AE86" i="36"/>
  <c r="AE86" i="39" s="1"/>
  <c r="AD86" i="36"/>
  <c r="AC86" i="36"/>
  <c r="AC86" i="39" s="1"/>
  <c r="AB86" i="36"/>
  <c r="AB86" i="39" s="1"/>
  <c r="AA86" i="36"/>
  <c r="AA86" i="39" s="1"/>
  <c r="Z86" i="36"/>
  <c r="Z86" i="39" s="1"/>
  <c r="Y86" i="36"/>
  <c r="Y86" i="39" s="1"/>
  <c r="X86" i="36"/>
  <c r="X86" i="39" s="1"/>
  <c r="W86" i="36"/>
  <c r="W86" i="39" s="1"/>
  <c r="V86" i="36"/>
  <c r="V86" i="39" s="1"/>
  <c r="U86" i="36"/>
  <c r="U86" i="39" s="1"/>
  <c r="T86" i="36"/>
  <c r="T86" i="39" s="1"/>
  <c r="S86" i="36"/>
  <c r="S86" i="39" s="1"/>
  <c r="R86" i="36"/>
  <c r="R86" i="39" s="1"/>
  <c r="Q86" i="36"/>
  <c r="Q86" i="39" s="1"/>
  <c r="P86" i="36"/>
  <c r="P86" i="39" s="1"/>
  <c r="O86" i="36"/>
  <c r="O86" i="39" s="1"/>
  <c r="N86" i="36"/>
  <c r="N86" i="39" s="1"/>
  <c r="M86" i="36"/>
  <c r="M86" i="39" s="1"/>
  <c r="L86" i="36"/>
  <c r="L86" i="39" s="1"/>
  <c r="K86" i="36"/>
  <c r="K86" i="39" s="1"/>
  <c r="J86" i="36"/>
  <c r="J86" i="39" s="1"/>
  <c r="I86" i="36"/>
  <c r="I86" i="39" s="1"/>
  <c r="H86" i="36"/>
  <c r="H86" i="39" s="1"/>
  <c r="G86" i="36"/>
  <c r="G86" i="39" s="1"/>
  <c r="F86" i="36"/>
  <c r="F86" i="39" s="1"/>
  <c r="E86" i="36"/>
  <c r="E86" i="39" s="1"/>
  <c r="D86" i="36"/>
  <c r="D86" i="39" s="1"/>
  <c r="BC85" i="36"/>
  <c r="BC85" i="39" s="1"/>
  <c r="BB85" i="36"/>
  <c r="BA85" i="36"/>
  <c r="AZ85" i="36"/>
  <c r="AY85" i="36"/>
  <c r="AX85" i="36"/>
  <c r="AW85" i="36"/>
  <c r="AV85" i="36"/>
  <c r="AU85" i="36"/>
  <c r="AT85" i="36"/>
  <c r="AS85" i="36"/>
  <c r="AS85" i="39" s="1"/>
  <c r="AR85" i="36"/>
  <c r="AQ85" i="36"/>
  <c r="AP85" i="36"/>
  <c r="AO85" i="36"/>
  <c r="AN85" i="36"/>
  <c r="AM85" i="36"/>
  <c r="AL85" i="36"/>
  <c r="AK85" i="36"/>
  <c r="AJ85" i="36"/>
  <c r="AJ85" i="39" s="1"/>
  <c r="AI85" i="36"/>
  <c r="AI85" i="39" s="1"/>
  <c r="AH85" i="36"/>
  <c r="AH85" i="39" s="1"/>
  <c r="AG85" i="36"/>
  <c r="AG85" i="39" s="1"/>
  <c r="AF85" i="36"/>
  <c r="AF85" i="39" s="1"/>
  <c r="AE85" i="36"/>
  <c r="AE85" i="39" s="1"/>
  <c r="AD85" i="36"/>
  <c r="AC85" i="36"/>
  <c r="AC85" i="39" s="1"/>
  <c r="AB85" i="36"/>
  <c r="AB85" i="39" s="1"/>
  <c r="AA85" i="36"/>
  <c r="AA85" i="39" s="1"/>
  <c r="Z85" i="36"/>
  <c r="Z85" i="39" s="1"/>
  <c r="Y85" i="36"/>
  <c r="Y85" i="39" s="1"/>
  <c r="X85" i="36"/>
  <c r="X85" i="39" s="1"/>
  <c r="W85" i="36"/>
  <c r="W85" i="39" s="1"/>
  <c r="V85" i="36"/>
  <c r="V85" i="39" s="1"/>
  <c r="U85" i="36"/>
  <c r="U85" i="39" s="1"/>
  <c r="T85" i="36"/>
  <c r="T85" i="39" s="1"/>
  <c r="S85" i="36"/>
  <c r="S85" i="39" s="1"/>
  <c r="R85" i="36"/>
  <c r="R85" i="39" s="1"/>
  <c r="Q85" i="36"/>
  <c r="Q85" i="39" s="1"/>
  <c r="P85" i="36"/>
  <c r="P85" i="39" s="1"/>
  <c r="O85" i="36"/>
  <c r="O85" i="39" s="1"/>
  <c r="N85" i="36"/>
  <c r="N85" i="39" s="1"/>
  <c r="M85" i="36"/>
  <c r="M85" i="39" s="1"/>
  <c r="L85" i="36"/>
  <c r="L85" i="39" s="1"/>
  <c r="K85" i="36"/>
  <c r="K85" i="39" s="1"/>
  <c r="J85" i="36"/>
  <c r="J85" i="39" s="1"/>
  <c r="I85" i="36"/>
  <c r="I85" i="39" s="1"/>
  <c r="H85" i="36"/>
  <c r="H85" i="39" s="1"/>
  <c r="G85" i="36"/>
  <c r="G85" i="39" s="1"/>
  <c r="F85" i="36"/>
  <c r="F85" i="39" s="1"/>
  <c r="E85" i="36"/>
  <c r="E85" i="39" s="1"/>
  <c r="D85" i="36"/>
  <c r="D85" i="39" s="1"/>
  <c r="BC84" i="36"/>
  <c r="BC84" i="39" s="1"/>
  <c r="BB84" i="36"/>
  <c r="BA84" i="36"/>
  <c r="AZ84" i="36"/>
  <c r="AY84" i="36"/>
  <c r="AX84" i="36"/>
  <c r="AW84" i="36"/>
  <c r="AV84" i="36"/>
  <c r="AU84" i="36"/>
  <c r="AT84" i="36"/>
  <c r="AS84" i="36"/>
  <c r="AS84" i="39" s="1"/>
  <c r="AR84" i="36"/>
  <c r="AQ84" i="36"/>
  <c r="AP84" i="36"/>
  <c r="AO84" i="36"/>
  <c r="AN84" i="36"/>
  <c r="AM84" i="36"/>
  <c r="AL84" i="36"/>
  <c r="AK84" i="36"/>
  <c r="AJ84" i="36"/>
  <c r="AJ84" i="39" s="1"/>
  <c r="AI84" i="36"/>
  <c r="AI84" i="39" s="1"/>
  <c r="AH84" i="36"/>
  <c r="AH84" i="39" s="1"/>
  <c r="AG84" i="36"/>
  <c r="AG84" i="39" s="1"/>
  <c r="AF84" i="36"/>
  <c r="AF84" i="39" s="1"/>
  <c r="AE84" i="36"/>
  <c r="AE84" i="39" s="1"/>
  <c r="AD84" i="36"/>
  <c r="AC84" i="36"/>
  <c r="AC84" i="39" s="1"/>
  <c r="AB84" i="36"/>
  <c r="AB84" i="39" s="1"/>
  <c r="AA84" i="36"/>
  <c r="AA84" i="39" s="1"/>
  <c r="Z84" i="36"/>
  <c r="Z84" i="39" s="1"/>
  <c r="Y84" i="36"/>
  <c r="Y84" i="39" s="1"/>
  <c r="X84" i="36"/>
  <c r="X84" i="39" s="1"/>
  <c r="W84" i="36"/>
  <c r="W84" i="39" s="1"/>
  <c r="V84" i="36"/>
  <c r="V84" i="39" s="1"/>
  <c r="U84" i="36"/>
  <c r="U84" i="39" s="1"/>
  <c r="T84" i="36"/>
  <c r="T84" i="39" s="1"/>
  <c r="S84" i="36"/>
  <c r="S84" i="39" s="1"/>
  <c r="R84" i="36"/>
  <c r="R84" i="39" s="1"/>
  <c r="Q84" i="36"/>
  <c r="Q84" i="39" s="1"/>
  <c r="P84" i="36"/>
  <c r="P84" i="39" s="1"/>
  <c r="O84" i="36"/>
  <c r="O84" i="39" s="1"/>
  <c r="N84" i="36"/>
  <c r="N84" i="39" s="1"/>
  <c r="M84" i="36"/>
  <c r="M84" i="39" s="1"/>
  <c r="L84" i="36"/>
  <c r="L84" i="39" s="1"/>
  <c r="K84" i="36"/>
  <c r="K84" i="39" s="1"/>
  <c r="J84" i="36"/>
  <c r="J84" i="39" s="1"/>
  <c r="I84" i="36"/>
  <c r="I84" i="39" s="1"/>
  <c r="H84" i="36"/>
  <c r="H84" i="39" s="1"/>
  <c r="G84" i="36"/>
  <c r="G84" i="39" s="1"/>
  <c r="F84" i="36"/>
  <c r="F84" i="39" s="1"/>
  <c r="E84" i="36"/>
  <c r="E84" i="39" s="1"/>
  <c r="D84" i="36"/>
  <c r="D84" i="39" s="1"/>
  <c r="BC83" i="36"/>
  <c r="BC83" i="39" s="1"/>
  <c r="BB83" i="36"/>
  <c r="BA83" i="36"/>
  <c r="AZ83" i="36"/>
  <c r="AY83" i="36"/>
  <c r="AX83" i="36"/>
  <c r="AW83" i="36"/>
  <c r="AV83" i="36"/>
  <c r="AU83" i="36"/>
  <c r="AT83" i="36"/>
  <c r="AS83" i="36"/>
  <c r="AS83" i="39" s="1"/>
  <c r="AR83" i="36"/>
  <c r="AQ83" i="36"/>
  <c r="AP83" i="36"/>
  <c r="AO83" i="36"/>
  <c r="AN83" i="36"/>
  <c r="AM83" i="36"/>
  <c r="AL83" i="36"/>
  <c r="AK83" i="36"/>
  <c r="AJ83" i="36"/>
  <c r="AJ83" i="39" s="1"/>
  <c r="AI83" i="36"/>
  <c r="AI83" i="39" s="1"/>
  <c r="AH83" i="36"/>
  <c r="AH83" i="39" s="1"/>
  <c r="AG83" i="36"/>
  <c r="AG83" i="39" s="1"/>
  <c r="AF83" i="36"/>
  <c r="AF83" i="39" s="1"/>
  <c r="AE83" i="36"/>
  <c r="AE83" i="39" s="1"/>
  <c r="AD83" i="36"/>
  <c r="AC83" i="36"/>
  <c r="AC83" i="39" s="1"/>
  <c r="AB83" i="36"/>
  <c r="AB83" i="39" s="1"/>
  <c r="AA83" i="36"/>
  <c r="AA83" i="39" s="1"/>
  <c r="Z83" i="36"/>
  <c r="Z83" i="39" s="1"/>
  <c r="Y83" i="36"/>
  <c r="Y83" i="39" s="1"/>
  <c r="X83" i="36"/>
  <c r="X83" i="39" s="1"/>
  <c r="W83" i="36"/>
  <c r="W83" i="39" s="1"/>
  <c r="V83" i="36"/>
  <c r="V83" i="39" s="1"/>
  <c r="U83" i="36"/>
  <c r="U83" i="39" s="1"/>
  <c r="T83" i="36"/>
  <c r="T83" i="39" s="1"/>
  <c r="S83" i="36"/>
  <c r="S83" i="39" s="1"/>
  <c r="R83" i="36"/>
  <c r="R83" i="39" s="1"/>
  <c r="Q83" i="36"/>
  <c r="Q83" i="39" s="1"/>
  <c r="P83" i="36"/>
  <c r="P83" i="39" s="1"/>
  <c r="O83" i="36"/>
  <c r="O83" i="39" s="1"/>
  <c r="N83" i="36"/>
  <c r="N83" i="39" s="1"/>
  <c r="M83" i="36"/>
  <c r="M83" i="39" s="1"/>
  <c r="L83" i="36"/>
  <c r="L83" i="39" s="1"/>
  <c r="K83" i="36"/>
  <c r="K83" i="39" s="1"/>
  <c r="J83" i="36"/>
  <c r="J83" i="39" s="1"/>
  <c r="I83" i="36"/>
  <c r="I83" i="39" s="1"/>
  <c r="H83" i="36"/>
  <c r="H83" i="39" s="1"/>
  <c r="G83" i="36"/>
  <c r="G83" i="39" s="1"/>
  <c r="F83" i="36"/>
  <c r="F83" i="39" s="1"/>
  <c r="E83" i="36"/>
  <c r="E83" i="39" s="1"/>
  <c r="D83" i="36"/>
  <c r="D83" i="39" s="1"/>
  <c r="BC82" i="36"/>
  <c r="BC82" i="39" s="1"/>
  <c r="BB82" i="36"/>
  <c r="BA82" i="36"/>
  <c r="AZ82" i="36"/>
  <c r="AY82" i="36"/>
  <c r="AX82" i="36"/>
  <c r="AW82" i="36"/>
  <c r="AV82" i="36"/>
  <c r="AU82" i="36"/>
  <c r="AT82" i="36"/>
  <c r="AS82" i="36"/>
  <c r="AS82" i="39" s="1"/>
  <c r="AR82" i="36"/>
  <c r="AQ82" i="36"/>
  <c r="AP82" i="36"/>
  <c r="AO82" i="36"/>
  <c r="AN82" i="36"/>
  <c r="AM82" i="36"/>
  <c r="AL82" i="36"/>
  <c r="AK82" i="36"/>
  <c r="AJ82" i="36"/>
  <c r="AJ82" i="39" s="1"/>
  <c r="AI82" i="36"/>
  <c r="AI82" i="39" s="1"/>
  <c r="AH82" i="36"/>
  <c r="AH82" i="39" s="1"/>
  <c r="AG82" i="36"/>
  <c r="AG82" i="39" s="1"/>
  <c r="AF82" i="36"/>
  <c r="AF82" i="39" s="1"/>
  <c r="AE82" i="36"/>
  <c r="AE82" i="39" s="1"/>
  <c r="AD82" i="36"/>
  <c r="AC82" i="36"/>
  <c r="AC82" i="39" s="1"/>
  <c r="AB82" i="36"/>
  <c r="AB82" i="39" s="1"/>
  <c r="AA82" i="36"/>
  <c r="AA82" i="39" s="1"/>
  <c r="Z82" i="36"/>
  <c r="Z82" i="39" s="1"/>
  <c r="Y82" i="36"/>
  <c r="Y82" i="39" s="1"/>
  <c r="X82" i="36"/>
  <c r="X82" i="39" s="1"/>
  <c r="W82" i="36"/>
  <c r="W82" i="39" s="1"/>
  <c r="V82" i="36"/>
  <c r="V82" i="39" s="1"/>
  <c r="U82" i="36"/>
  <c r="U82" i="39" s="1"/>
  <c r="T82" i="36"/>
  <c r="T82" i="39" s="1"/>
  <c r="S82" i="36"/>
  <c r="S82" i="39" s="1"/>
  <c r="R82" i="36"/>
  <c r="R82" i="39" s="1"/>
  <c r="Q82" i="36"/>
  <c r="Q82" i="39" s="1"/>
  <c r="P82" i="36"/>
  <c r="P82" i="39" s="1"/>
  <c r="O82" i="36"/>
  <c r="O82" i="39" s="1"/>
  <c r="N82" i="36"/>
  <c r="N82" i="39" s="1"/>
  <c r="M82" i="36"/>
  <c r="M82" i="39" s="1"/>
  <c r="L82" i="36"/>
  <c r="L82" i="39" s="1"/>
  <c r="K82" i="36"/>
  <c r="K82" i="39" s="1"/>
  <c r="J82" i="36"/>
  <c r="J82" i="39" s="1"/>
  <c r="I82" i="36"/>
  <c r="I82" i="39" s="1"/>
  <c r="H82" i="36"/>
  <c r="H82" i="39" s="1"/>
  <c r="G82" i="36"/>
  <c r="G82" i="39" s="1"/>
  <c r="F82" i="36"/>
  <c r="F82" i="39" s="1"/>
  <c r="E82" i="36"/>
  <c r="E82" i="39" s="1"/>
  <c r="D82" i="36"/>
  <c r="D82" i="39" s="1"/>
  <c r="BC81" i="36"/>
  <c r="BC81" i="39" s="1"/>
  <c r="BB81" i="36"/>
  <c r="BA81" i="36"/>
  <c r="AZ81" i="36"/>
  <c r="AY81" i="36"/>
  <c r="AX81" i="36"/>
  <c r="AW81" i="36"/>
  <c r="AV81" i="36"/>
  <c r="AU81" i="36"/>
  <c r="AT81" i="36"/>
  <c r="AS81" i="36"/>
  <c r="AS81" i="39" s="1"/>
  <c r="AR81" i="36"/>
  <c r="AQ81" i="36"/>
  <c r="AP81" i="36"/>
  <c r="AO81" i="36"/>
  <c r="AN81" i="36"/>
  <c r="AM81" i="36"/>
  <c r="AL81" i="36"/>
  <c r="AK81" i="36"/>
  <c r="AJ81" i="36"/>
  <c r="AJ81" i="39" s="1"/>
  <c r="AI81" i="36"/>
  <c r="AI81" i="39" s="1"/>
  <c r="AH81" i="36"/>
  <c r="AH81" i="39" s="1"/>
  <c r="AG81" i="36"/>
  <c r="AG81" i="39" s="1"/>
  <c r="AF81" i="36"/>
  <c r="AF81" i="39" s="1"/>
  <c r="AE81" i="36"/>
  <c r="AE81" i="39" s="1"/>
  <c r="AD81" i="36"/>
  <c r="AC81" i="36"/>
  <c r="AC81" i="39" s="1"/>
  <c r="AB81" i="36"/>
  <c r="AB81" i="39" s="1"/>
  <c r="AA81" i="36"/>
  <c r="AA81" i="39" s="1"/>
  <c r="Z81" i="36"/>
  <c r="Z81" i="39" s="1"/>
  <c r="Y81" i="36"/>
  <c r="Y81" i="39" s="1"/>
  <c r="X81" i="36"/>
  <c r="X81" i="39" s="1"/>
  <c r="W81" i="36"/>
  <c r="W81" i="39" s="1"/>
  <c r="V81" i="36"/>
  <c r="V81" i="39" s="1"/>
  <c r="U81" i="36"/>
  <c r="U81" i="39" s="1"/>
  <c r="T81" i="36"/>
  <c r="T81" i="39" s="1"/>
  <c r="S81" i="36"/>
  <c r="S81" i="39" s="1"/>
  <c r="R81" i="36"/>
  <c r="R81" i="39" s="1"/>
  <c r="Q81" i="36"/>
  <c r="Q81" i="39" s="1"/>
  <c r="P81" i="36"/>
  <c r="P81" i="39" s="1"/>
  <c r="O81" i="36"/>
  <c r="O81" i="39" s="1"/>
  <c r="N81" i="36"/>
  <c r="N81" i="39" s="1"/>
  <c r="M81" i="36"/>
  <c r="M81" i="39" s="1"/>
  <c r="L81" i="36"/>
  <c r="L81" i="39" s="1"/>
  <c r="K81" i="36"/>
  <c r="K81" i="39" s="1"/>
  <c r="J81" i="36"/>
  <c r="J81" i="39" s="1"/>
  <c r="I81" i="36"/>
  <c r="I81" i="39" s="1"/>
  <c r="H81" i="36"/>
  <c r="H81" i="39" s="1"/>
  <c r="G81" i="36"/>
  <c r="G81" i="39" s="1"/>
  <c r="F81" i="36"/>
  <c r="F81" i="39" s="1"/>
  <c r="E81" i="36"/>
  <c r="E81" i="39" s="1"/>
  <c r="D81" i="36"/>
  <c r="D81" i="39" s="1"/>
  <c r="BC80" i="36"/>
  <c r="BC80" i="39" s="1"/>
  <c r="BB80" i="36"/>
  <c r="BA80" i="36"/>
  <c r="AZ80" i="36"/>
  <c r="AY80" i="36"/>
  <c r="AX80" i="36"/>
  <c r="AW80" i="36"/>
  <c r="AV80" i="36"/>
  <c r="AU80" i="36"/>
  <c r="AT80" i="36"/>
  <c r="AS80" i="36"/>
  <c r="AS80" i="39" s="1"/>
  <c r="AR80" i="36"/>
  <c r="AQ80" i="36"/>
  <c r="AP80" i="36"/>
  <c r="AO80" i="36"/>
  <c r="AN80" i="36"/>
  <c r="AM80" i="36"/>
  <c r="AL80" i="36"/>
  <c r="AK80" i="36"/>
  <c r="AJ80" i="36"/>
  <c r="AJ80" i="39" s="1"/>
  <c r="AI80" i="36"/>
  <c r="AI80" i="39" s="1"/>
  <c r="AH80" i="36"/>
  <c r="AH80" i="39" s="1"/>
  <c r="AG80" i="36"/>
  <c r="AG80" i="39" s="1"/>
  <c r="AF80" i="36"/>
  <c r="AF80" i="39" s="1"/>
  <c r="AE80" i="36"/>
  <c r="AE80" i="39" s="1"/>
  <c r="AD80" i="36"/>
  <c r="AC80" i="36"/>
  <c r="AC80" i="39" s="1"/>
  <c r="AB80" i="36"/>
  <c r="AB80" i="39" s="1"/>
  <c r="AA80" i="36"/>
  <c r="AA80" i="39" s="1"/>
  <c r="Z80" i="36"/>
  <c r="Z80" i="39" s="1"/>
  <c r="Y80" i="36"/>
  <c r="Y80" i="39" s="1"/>
  <c r="X80" i="36"/>
  <c r="X80" i="39" s="1"/>
  <c r="W80" i="36"/>
  <c r="W80" i="39" s="1"/>
  <c r="V80" i="36"/>
  <c r="V80" i="39" s="1"/>
  <c r="U80" i="36"/>
  <c r="U80" i="39" s="1"/>
  <c r="T80" i="36"/>
  <c r="T80" i="39" s="1"/>
  <c r="S80" i="36"/>
  <c r="S80" i="39" s="1"/>
  <c r="R80" i="36"/>
  <c r="R80" i="39" s="1"/>
  <c r="Q80" i="36"/>
  <c r="Q80" i="39" s="1"/>
  <c r="P80" i="36"/>
  <c r="P80" i="39" s="1"/>
  <c r="O80" i="36"/>
  <c r="O80" i="39" s="1"/>
  <c r="N80" i="36"/>
  <c r="N80" i="39" s="1"/>
  <c r="M80" i="36"/>
  <c r="M80" i="39" s="1"/>
  <c r="L80" i="36"/>
  <c r="L80" i="39" s="1"/>
  <c r="K80" i="36"/>
  <c r="K80" i="39" s="1"/>
  <c r="J80" i="36"/>
  <c r="J80" i="39" s="1"/>
  <c r="I80" i="36"/>
  <c r="I80" i="39" s="1"/>
  <c r="H80" i="36"/>
  <c r="H80" i="39" s="1"/>
  <c r="G80" i="36"/>
  <c r="G80" i="39" s="1"/>
  <c r="F80" i="36"/>
  <c r="F80" i="39" s="1"/>
  <c r="E80" i="36"/>
  <c r="E80" i="39" s="1"/>
  <c r="D80" i="36"/>
  <c r="D80" i="39" s="1"/>
  <c r="BC79" i="36"/>
  <c r="BC79" i="39" s="1"/>
  <c r="BB79" i="36"/>
  <c r="BA79" i="36"/>
  <c r="AZ79" i="36"/>
  <c r="AY79" i="36"/>
  <c r="AX79" i="36"/>
  <c r="AW79" i="36"/>
  <c r="AV79" i="36"/>
  <c r="AU79" i="36"/>
  <c r="AT79" i="36"/>
  <c r="AS79" i="36"/>
  <c r="AS79" i="39" s="1"/>
  <c r="AR79" i="36"/>
  <c r="AQ79" i="36"/>
  <c r="AP79" i="36"/>
  <c r="AO79" i="36"/>
  <c r="AN79" i="36"/>
  <c r="AM79" i="36"/>
  <c r="AL79" i="36"/>
  <c r="AK79" i="36"/>
  <c r="AJ79" i="36"/>
  <c r="AJ79" i="39" s="1"/>
  <c r="AI79" i="36"/>
  <c r="AI79" i="39" s="1"/>
  <c r="AH79" i="36"/>
  <c r="AH79" i="39" s="1"/>
  <c r="AG79" i="36"/>
  <c r="AG79" i="39" s="1"/>
  <c r="AF79" i="36"/>
  <c r="AF79" i="39" s="1"/>
  <c r="AE79" i="36"/>
  <c r="AE79" i="39" s="1"/>
  <c r="AD79" i="36"/>
  <c r="AC79" i="36"/>
  <c r="AC79" i="39" s="1"/>
  <c r="AB79" i="36"/>
  <c r="AB79" i="39" s="1"/>
  <c r="AA79" i="36"/>
  <c r="AA79" i="39" s="1"/>
  <c r="Z79" i="36"/>
  <c r="Z79" i="39" s="1"/>
  <c r="Y79" i="36"/>
  <c r="Y79" i="39" s="1"/>
  <c r="X79" i="36"/>
  <c r="X79" i="39" s="1"/>
  <c r="W79" i="36"/>
  <c r="W79" i="39" s="1"/>
  <c r="V79" i="36"/>
  <c r="V79" i="39" s="1"/>
  <c r="U79" i="36"/>
  <c r="U79" i="39" s="1"/>
  <c r="T79" i="36"/>
  <c r="T79" i="39" s="1"/>
  <c r="S79" i="36"/>
  <c r="S79" i="39" s="1"/>
  <c r="R79" i="36"/>
  <c r="R79" i="39" s="1"/>
  <c r="Q79" i="36"/>
  <c r="Q79" i="39" s="1"/>
  <c r="P79" i="36"/>
  <c r="P79" i="39" s="1"/>
  <c r="O79" i="36"/>
  <c r="O79" i="39" s="1"/>
  <c r="N79" i="36"/>
  <c r="N79" i="39" s="1"/>
  <c r="M79" i="36"/>
  <c r="M79" i="39" s="1"/>
  <c r="L79" i="36"/>
  <c r="L79" i="39" s="1"/>
  <c r="K79" i="36"/>
  <c r="K79" i="39" s="1"/>
  <c r="J79" i="36"/>
  <c r="J79" i="39" s="1"/>
  <c r="I79" i="36"/>
  <c r="I79" i="39" s="1"/>
  <c r="H79" i="36"/>
  <c r="H79" i="39" s="1"/>
  <c r="G79" i="36"/>
  <c r="G79" i="39" s="1"/>
  <c r="F79" i="36"/>
  <c r="F79" i="39" s="1"/>
  <c r="E79" i="36"/>
  <c r="E79" i="39" s="1"/>
  <c r="D79" i="36"/>
  <c r="D79" i="39" s="1"/>
  <c r="BC78" i="36"/>
  <c r="BC78" i="39" s="1"/>
  <c r="BB78" i="36"/>
  <c r="BA78" i="36"/>
  <c r="AZ78" i="36"/>
  <c r="AY78" i="36"/>
  <c r="AX78" i="36"/>
  <c r="AW78" i="36"/>
  <c r="AV78" i="36"/>
  <c r="AU78" i="36"/>
  <c r="AT78" i="36"/>
  <c r="AS78" i="36"/>
  <c r="AS78" i="39" s="1"/>
  <c r="AR78" i="36"/>
  <c r="AQ78" i="36"/>
  <c r="AP78" i="36"/>
  <c r="AO78" i="36"/>
  <c r="AN78" i="36"/>
  <c r="AM78" i="36"/>
  <c r="AL78" i="36"/>
  <c r="AK78" i="36"/>
  <c r="AJ78" i="36"/>
  <c r="AJ78" i="39" s="1"/>
  <c r="AI78" i="36"/>
  <c r="AI78" i="39" s="1"/>
  <c r="AH78" i="36"/>
  <c r="AH78" i="39" s="1"/>
  <c r="AG78" i="36"/>
  <c r="AG78" i="39" s="1"/>
  <c r="AF78" i="36"/>
  <c r="AF78" i="39" s="1"/>
  <c r="AE78" i="36"/>
  <c r="AE78" i="39" s="1"/>
  <c r="AD78" i="36"/>
  <c r="AC78" i="36"/>
  <c r="AC78" i="39" s="1"/>
  <c r="AB78" i="36"/>
  <c r="AB78" i="39" s="1"/>
  <c r="AA78" i="36"/>
  <c r="AA78" i="39" s="1"/>
  <c r="Z78" i="36"/>
  <c r="Z78" i="39" s="1"/>
  <c r="Y78" i="36"/>
  <c r="Y78" i="39" s="1"/>
  <c r="X78" i="36"/>
  <c r="X78" i="39" s="1"/>
  <c r="W78" i="36"/>
  <c r="W78" i="39" s="1"/>
  <c r="V78" i="36"/>
  <c r="V78" i="39" s="1"/>
  <c r="U78" i="36"/>
  <c r="U78" i="39" s="1"/>
  <c r="T78" i="36"/>
  <c r="T78" i="39" s="1"/>
  <c r="S78" i="36"/>
  <c r="S78" i="39" s="1"/>
  <c r="R78" i="36"/>
  <c r="R78" i="39" s="1"/>
  <c r="Q78" i="36"/>
  <c r="Q78" i="39" s="1"/>
  <c r="P78" i="36"/>
  <c r="P78" i="39" s="1"/>
  <c r="O78" i="36"/>
  <c r="O78" i="39" s="1"/>
  <c r="N78" i="36"/>
  <c r="N78" i="39" s="1"/>
  <c r="M78" i="36"/>
  <c r="M78" i="39" s="1"/>
  <c r="L78" i="36"/>
  <c r="L78" i="39" s="1"/>
  <c r="K78" i="36"/>
  <c r="K78" i="39" s="1"/>
  <c r="J78" i="36"/>
  <c r="J78" i="39" s="1"/>
  <c r="I78" i="36"/>
  <c r="I78" i="39" s="1"/>
  <c r="H78" i="36"/>
  <c r="H78" i="39" s="1"/>
  <c r="G78" i="36"/>
  <c r="G78" i="39" s="1"/>
  <c r="F78" i="36"/>
  <c r="F78" i="39" s="1"/>
  <c r="E78" i="36"/>
  <c r="E78" i="39" s="1"/>
  <c r="D78" i="36"/>
  <c r="D78" i="39" s="1"/>
  <c r="BC77" i="36"/>
  <c r="BC77" i="39" s="1"/>
  <c r="BB77" i="36"/>
  <c r="BA77" i="36"/>
  <c r="AZ77" i="36"/>
  <c r="AY77" i="36"/>
  <c r="AX77" i="36"/>
  <c r="AW77" i="36"/>
  <c r="AV77" i="36"/>
  <c r="AU77" i="36"/>
  <c r="AT77" i="36"/>
  <c r="AS77" i="36"/>
  <c r="AS77" i="39" s="1"/>
  <c r="AR77" i="36"/>
  <c r="AQ77" i="36"/>
  <c r="AP77" i="36"/>
  <c r="AO77" i="36"/>
  <c r="AN77" i="36"/>
  <c r="AM77" i="36"/>
  <c r="AL77" i="36"/>
  <c r="AK77" i="36"/>
  <c r="AJ77" i="36"/>
  <c r="AJ77" i="39" s="1"/>
  <c r="AI77" i="36"/>
  <c r="AI77" i="39" s="1"/>
  <c r="AH77" i="36"/>
  <c r="AH77" i="39" s="1"/>
  <c r="AG77" i="36"/>
  <c r="AG77" i="39" s="1"/>
  <c r="AF77" i="36"/>
  <c r="AF77" i="39" s="1"/>
  <c r="AE77" i="36"/>
  <c r="AE77" i="39" s="1"/>
  <c r="AD77" i="36"/>
  <c r="AC77" i="36"/>
  <c r="AC77" i="39" s="1"/>
  <c r="AB77" i="36"/>
  <c r="AB77" i="39" s="1"/>
  <c r="AA77" i="36"/>
  <c r="AA77" i="39" s="1"/>
  <c r="Z77" i="36"/>
  <c r="Z77" i="39" s="1"/>
  <c r="Y77" i="36"/>
  <c r="Y77" i="39" s="1"/>
  <c r="X77" i="36"/>
  <c r="X77" i="39" s="1"/>
  <c r="W77" i="36"/>
  <c r="W77" i="39" s="1"/>
  <c r="V77" i="36"/>
  <c r="V77" i="39" s="1"/>
  <c r="U77" i="36"/>
  <c r="U77" i="39" s="1"/>
  <c r="T77" i="36"/>
  <c r="T77" i="39" s="1"/>
  <c r="S77" i="36"/>
  <c r="S77" i="39" s="1"/>
  <c r="R77" i="36"/>
  <c r="R77" i="39" s="1"/>
  <c r="Q77" i="36"/>
  <c r="Q77" i="39" s="1"/>
  <c r="P77" i="36"/>
  <c r="P77" i="39" s="1"/>
  <c r="O77" i="36"/>
  <c r="O77" i="39" s="1"/>
  <c r="N77" i="36"/>
  <c r="N77" i="39" s="1"/>
  <c r="M77" i="36"/>
  <c r="M77" i="39" s="1"/>
  <c r="L77" i="36"/>
  <c r="L77" i="39" s="1"/>
  <c r="K77" i="36"/>
  <c r="K77" i="39" s="1"/>
  <c r="J77" i="36"/>
  <c r="J77" i="39" s="1"/>
  <c r="I77" i="36"/>
  <c r="I77" i="39" s="1"/>
  <c r="H77" i="36"/>
  <c r="H77" i="39" s="1"/>
  <c r="G77" i="36"/>
  <c r="G77" i="39" s="1"/>
  <c r="F77" i="36"/>
  <c r="F77" i="39" s="1"/>
  <c r="E77" i="36"/>
  <c r="E77" i="39" s="1"/>
  <c r="D77" i="36"/>
  <c r="D77" i="39" s="1"/>
  <c r="BC76" i="36"/>
  <c r="BC76" i="39" s="1"/>
  <c r="BB76" i="36"/>
  <c r="BA76" i="36"/>
  <c r="AZ76" i="36"/>
  <c r="AY76" i="36"/>
  <c r="AX76" i="36"/>
  <c r="AW76" i="36"/>
  <c r="AV76" i="36"/>
  <c r="AU76" i="36"/>
  <c r="AT76" i="36"/>
  <c r="AS76" i="36"/>
  <c r="AS76" i="39" s="1"/>
  <c r="AR76" i="36"/>
  <c r="AQ76" i="36"/>
  <c r="AP76" i="36"/>
  <c r="AO76" i="36"/>
  <c r="AN76" i="36"/>
  <c r="AM76" i="36"/>
  <c r="AL76" i="36"/>
  <c r="AK76" i="36"/>
  <c r="AJ76" i="36"/>
  <c r="AJ76" i="39" s="1"/>
  <c r="AI76" i="36"/>
  <c r="AI76" i="39" s="1"/>
  <c r="AH76" i="36"/>
  <c r="AH76" i="39" s="1"/>
  <c r="AG76" i="36"/>
  <c r="AG76" i="39" s="1"/>
  <c r="AF76" i="36"/>
  <c r="AF76" i="39" s="1"/>
  <c r="AE76" i="36"/>
  <c r="AE76" i="39" s="1"/>
  <c r="AD76" i="36"/>
  <c r="AC76" i="36"/>
  <c r="AC76" i="39" s="1"/>
  <c r="AB76" i="36"/>
  <c r="AB76" i="39" s="1"/>
  <c r="AA76" i="36"/>
  <c r="AA76" i="39" s="1"/>
  <c r="Z76" i="36"/>
  <c r="Z76" i="39" s="1"/>
  <c r="Y76" i="36"/>
  <c r="Y76" i="39" s="1"/>
  <c r="X76" i="36"/>
  <c r="X76" i="39" s="1"/>
  <c r="W76" i="36"/>
  <c r="W76" i="39" s="1"/>
  <c r="V76" i="36"/>
  <c r="V76" i="39" s="1"/>
  <c r="U76" i="36"/>
  <c r="U76" i="39" s="1"/>
  <c r="T76" i="36"/>
  <c r="T76" i="39" s="1"/>
  <c r="S76" i="36"/>
  <c r="S76" i="39" s="1"/>
  <c r="R76" i="36"/>
  <c r="R76" i="39" s="1"/>
  <c r="Q76" i="36"/>
  <c r="Q76" i="39" s="1"/>
  <c r="P76" i="36"/>
  <c r="P76" i="39" s="1"/>
  <c r="O76" i="36"/>
  <c r="O76" i="39" s="1"/>
  <c r="N76" i="36"/>
  <c r="N76" i="39" s="1"/>
  <c r="M76" i="36"/>
  <c r="M76" i="39" s="1"/>
  <c r="L76" i="36"/>
  <c r="L76" i="39" s="1"/>
  <c r="K76" i="36"/>
  <c r="K76" i="39" s="1"/>
  <c r="J76" i="36"/>
  <c r="J76" i="39" s="1"/>
  <c r="I76" i="36"/>
  <c r="I76" i="39" s="1"/>
  <c r="H76" i="36"/>
  <c r="H76" i="39" s="1"/>
  <c r="G76" i="36"/>
  <c r="G76" i="39" s="1"/>
  <c r="F76" i="36"/>
  <c r="F76" i="39" s="1"/>
  <c r="E76" i="36"/>
  <c r="E76" i="39" s="1"/>
  <c r="D76" i="36"/>
  <c r="D76" i="39" s="1"/>
  <c r="BC75" i="36"/>
  <c r="BC75" i="39" s="1"/>
  <c r="BB75" i="36"/>
  <c r="BA75" i="36"/>
  <c r="AZ75" i="36"/>
  <c r="AY75" i="36"/>
  <c r="AX75" i="36"/>
  <c r="AW75" i="36"/>
  <c r="AV75" i="36"/>
  <c r="AU75" i="36"/>
  <c r="AT75" i="36"/>
  <c r="AS75" i="36"/>
  <c r="AS75" i="39" s="1"/>
  <c r="AR75" i="36"/>
  <c r="AQ75" i="36"/>
  <c r="AP75" i="36"/>
  <c r="AO75" i="36"/>
  <c r="AN75" i="36"/>
  <c r="AM75" i="36"/>
  <c r="AL75" i="36"/>
  <c r="AK75" i="36"/>
  <c r="AJ75" i="36"/>
  <c r="AJ75" i="39" s="1"/>
  <c r="AI75" i="36"/>
  <c r="AI75" i="39" s="1"/>
  <c r="AH75" i="36"/>
  <c r="AH75" i="39" s="1"/>
  <c r="AG75" i="36"/>
  <c r="AG75" i="39" s="1"/>
  <c r="AF75" i="36"/>
  <c r="AF75" i="39" s="1"/>
  <c r="AE75" i="36"/>
  <c r="AE75" i="39" s="1"/>
  <c r="AD75" i="36"/>
  <c r="AC75" i="36"/>
  <c r="AC75" i="39" s="1"/>
  <c r="AB75" i="36"/>
  <c r="AB75" i="39" s="1"/>
  <c r="AA75" i="36"/>
  <c r="AA75" i="39" s="1"/>
  <c r="Z75" i="36"/>
  <c r="Z75" i="39" s="1"/>
  <c r="Y75" i="36"/>
  <c r="Y75" i="39" s="1"/>
  <c r="X75" i="36"/>
  <c r="X75" i="39" s="1"/>
  <c r="W75" i="36"/>
  <c r="W75" i="39" s="1"/>
  <c r="V75" i="36"/>
  <c r="V75" i="39" s="1"/>
  <c r="U75" i="36"/>
  <c r="U75" i="39" s="1"/>
  <c r="T75" i="36"/>
  <c r="T75" i="39" s="1"/>
  <c r="S75" i="36"/>
  <c r="S75" i="39" s="1"/>
  <c r="R75" i="36"/>
  <c r="R75" i="39" s="1"/>
  <c r="Q75" i="36"/>
  <c r="Q75" i="39" s="1"/>
  <c r="P75" i="36"/>
  <c r="P75" i="39" s="1"/>
  <c r="O75" i="36"/>
  <c r="O75" i="39" s="1"/>
  <c r="N75" i="36"/>
  <c r="N75" i="39" s="1"/>
  <c r="M75" i="36"/>
  <c r="M75" i="39" s="1"/>
  <c r="L75" i="36"/>
  <c r="L75" i="39" s="1"/>
  <c r="K75" i="36"/>
  <c r="K75" i="39" s="1"/>
  <c r="J75" i="36"/>
  <c r="J75" i="39" s="1"/>
  <c r="I75" i="36"/>
  <c r="I75" i="39" s="1"/>
  <c r="H75" i="36"/>
  <c r="H75" i="39" s="1"/>
  <c r="G75" i="36"/>
  <c r="G75" i="39" s="1"/>
  <c r="F75" i="36"/>
  <c r="F75" i="39" s="1"/>
  <c r="E75" i="36"/>
  <c r="E75" i="39" s="1"/>
  <c r="D75" i="36"/>
  <c r="D75" i="39" s="1"/>
  <c r="BC74" i="36"/>
  <c r="BC74" i="39" s="1"/>
  <c r="BB74" i="36"/>
  <c r="BA74" i="36"/>
  <c r="AZ74" i="36"/>
  <c r="AY74" i="36"/>
  <c r="AX74" i="36"/>
  <c r="AW74" i="36"/>
  <c r="AV74" i="36"/>
  <c r="AU74" i="36"/>
  <c r="AT74" i="36"/>
  <c r="AS74" i="36"/>
  <c r="AS74" i="39" s="1"/>
  <c r="AR74" i="36"/>
  <c r="AQ74" i="36"/>
  <c r="AP74" i="36"/>
  <c r="AO74" i="36"/>
  <c r="AN74" i="36"/>
  <c r="AM74" i="36"/>
  <c r="AL74" i="36"/>
  <c r="AK74" i="36"/>
  <c r="AJ74" i="36"/>
  <c r="AJ74" i="39" s="1"/>
  <c r="AI74" i="36"/>
  <c r="AI74" i="39" s="1"/>
  <c r="AH74" i="36"/>
  <c r="AH74" i="39" s="1"/>
  <c r="AG74" i="36"/>
  <c r="AG74" i="39" s="1"/>
  <c r="AF74" i="36"/>
  <c r="AF74" i="39" s="1"/>
  <c r="AE74" i="36"/>
  <c r="AE74" i="39" s="1"/>
  <c r="AD74" i="36"/>
  <c r="AC74" i="36"/>
  <c r="AC74" i="39" s="1"/>
  <c r="AB74" i="36"/>
  <c r="AB74" i="39" s="1"/>
  <c r="AA74" i="36"/>
  <c r="AA74" i="39" s="1"/>
  <c r="Z74" i="36"/>
  <c r="Z74" i="39" s="1"/>
  <c r="Y74" i="36"/>
  <c r="Y74" i="39" s="1"/>
  <c r="X74" i="36"/>
  <c r="X74" i="39" s="1"/>
  <c r="W74" i="36"/>
  <c r="W74" i="39" s="1"/>
  <c r="V74" i="36"/>
  <c r="V74" i="39" s="1"/>
  <c r="U74" i="36"/>
  <c r="U74" i="39" s="1"/>
  <c r="T74" i="36"/>
  <c r="T74" i="39" s="1"/>
  <c r="S74" i="36"/>
  <c r="S74" i="39" s="1"/>
  <c r="R74" i="36"/>
  <c r="R74" i="39" s="1"/>
  <c r="Q74" i="36"/>
  <c r="Q74" i="39" s="1"/>
  <c r="P74" i="36"/>
  <c r="P74" i="39" s="1"/>
  <c r="O74" i="36"/>
  <c r="O74" i="39" s="1"/>
  <c r="N74" i="36"/>
  <c r="N74" i="39" s="1"/>
  <c r="M74" i="36"/>
  <c r="M74" i="39" s="1"/>
  <c r="L74" i="36"/>
  <c r="L74" i="39" s="1"/>
  <c r="K74" i="36"/>
  <c r="K74" i="39" s="1"/>
  <c r="J74" i="36"/>
  <c r="J74" i="39" s="1"/>
  <c r="I74" i="36"/>
  <c r="I74" i="39" s="1"/>
  <c r="H74" i="36"/>
  <c r="H74" i="39" s="1"/>
  <c r="G74" i="36"/>
  <c r="G74" i="39" s="1"/>
  <c r="F74" i="36"/>
  <c r="F74" i="39" s="1"/>
  <c r="E74" i="36"/>
  <c r="E74" i="39" s="1"/>
  <c r="D74" i="36"/>
  <c r="D74" i="39" s="1"/>
  <c r="BC73" i="36"/>
  <c r="BC73" i="39" s="1"/>
  <c r="BB73" i="36"/>
  <c r="BA73" i="36"/>
  <c r="AZ73" i="36"/>
  <c r="AY73" i="36"/>
  <c r="AX73" i="36"/>
  <c r="AW73" i="36"/>
  <c r="AV73" i="36"/>
  <c r="AU73" i="36"/>
  <c r="AT73" i="36"/>
  <c r="AS73" i="36"/>
  <c r="AS73" i="39" s="1"/>
  <c r="AR73" i="36"/>
  <c r="AQ73" i="36"/>
  <c r="AP73" i="36"/>
  <c r="AO73" i="36"/>
  <c r="AN73" i="36"/>
  <c r="AM73" i="36"/>
  <c r="AL73" i="36"/>
  <c r="AK73" i="36"/>
  <c r="AJ73" i="36"/>
  <c r="AJ73" i="39" s="1"/>
  <c r="AI73" i="36"/>
  <c r="AI73" i="39" s="1"/>
  <c r="AH73" i="36"/>
  <c r="AH73" i="39" s="1"/>
  <c r="AG73" i="36"/>
  <c r="AG73" i="39" s="1"/>
  <c r="AF73" i="36"/>
  <c r="AF73" i="39" s="1"/>
  <c r="AE73" i="36"/>
  <c r="AE73" i="39" s="1"/>
  <c r="AD73" i="36"/>
  <c r="AC73" i="36"/>
  <c r="AC73" i="39" s="1"/>
  <c r="AB73" i="36"/>
  <c r="AB73" i="39" s="1"/>
  <c r="AA73" i="36"/>
  <c r="AA73" i="39" s="1"/>
  <c r="Z73" i="36"/>
  <c r="Z73" i="39" s="1"/>
  <c r="Y73" i="36"/>
  <c r="Y73" i="39" s="1"/>
  <c r="X73" i="36"/>
  <c r="X73" i="39" s="1"/>
  <c r="W73" i="36"/>
  <c r="W73" i="39" s="1"/>
  <c r="V73" i="36"/>
  <c r="V73" i="39" s="1"/>
  <c r="U73" i="36"/>
  <c r="U73" i="39" s="1"/>
  <c r="T73" i="36"/>
  <c r="T73" i="39" s="1"/>
  <c r="S73" i="36"/>
  <c r="S73" i="39" s="1"/>
  <c r="R73" i="36"/>
  <c r="R73" i="39" s="1"/>
  <c r="Q73" i="36"/>
  <c r="Q73" i="39" s="1"/>
  <c r="P73" i="36"/>
  <c r="P73" i="39" s="1"/>
  <c r="O73" i="36"/>
  <c r="O73" i="39" s="1"/>
  <c r="N73" i="36"/>
  <c r="N73" i="39" s="1"/>
  <c r="M73" i="36"/>
  <c r="M73" i="39" s="1"/>
  <c r="L73" i="36"/>
  <c r="L73" i="39" s="1"/>
  <c r="K73" i="36"/>
  <c r="K73" i="39" s="1"/>
  <c r="J73" i="36"/>
  <c r="J73" i="39" s="1"/>
  <c r="I73" i="36"/>
  <c r="I73" i="39" s="1"/>
  <c r="H73" i="36"/>
  <c r="H73" i="39" s="1"/>
  <c r="G73" i="36"/>
  <c r="G73" i="39" s="1"/>
  <c r="F73" i="36"/>
  <c r="F73" i="39" s="1"/>
  <c r="E73" i="36"/>
  <c r="E73" i="39" s="1"/>
  <c r="D73" i="36"/>
  <c r="D73" i="39" s="1"/>
  <c r="BC72" i="36"/>
  <c r="BC72" i="39" s="1"/>
  <c r="BB72" i="36"/>
  <c r="BA72" i="36"/>
  <c r="AZ72" i="36"/>
  <c r="AY72" i="36"/>
  <c r="AX72" i="36"/>
  <c r="AW72" i="36"/>
  <c r="AV72" i="36"/>
  <c r="AU72" i="36"/>
  <c r="AT72" i="36"/>
  <c r="AS72" i="36"/>
  <c r="AS72" i="39" s="1"/>
  <c r="AR72" i="36"/>
  <c r="AQ72" i="36"/>
  <c r="AP72" i="36"/>
  <c r="AO72" i="36"/>
  <c r="AN72" i="36"/>
  <c r="AM72" i="36"/>
  <c r="AL72" i="36"/>
  <c r="AK72" i="36"/>
  <c r="AJ72" i="36"/>
  <c r="AJ72" i="39" s="1"/>
  <c r="AI72" i="36"/>
  <c r="AI72" i="39" s="1"/>
  <c r="AH72" i="36"/>
  <c r="AH72" i="39" s="1"/>
  <c r="AG72" i="36"/>
  <c r="AG72" i="39" s="1"/>
  <c r="AF72" i="36"/>
  <c r="AF72" i="39" s="1"/>
  <c r="AE72" i="36"/>
  <c r="AE72" i="39" s="1"/>
  <c r="AD72" i="36"/>
  <c r="AC72" i="36"/>
  <c r="AC72" i="39" s="1"/>
  <c r="AB72" i="36"/>
  <c r="AB72" i="39" s="1"/>
  <c r="AA72" i="36"/>
  <c r="AA72" i="39" s="1"/>
  <c r="Z72" i="36"/>
  <c r="Z72" i="39" s="1"/>
  <c r="Y72" i="36"/>
  <c r="Y72" i="39" s="1"/>
  <c r="X72" i="36"/>
  <c r="X72" i="39" s="1"/>
  <c r="W72" i="36"/>
  <c r="W72" i="39" s="1"/>
  <c r="V72" i="36"/>
  <c r="V72" i="39" s="1"/>
  <c r="U72" i="36"/>
  <c r="U72" i="39" s="1"/>
  <c r="T72" i="36"/>
  <c r="T72" i="39" s="1"/>
  <c r="S72" i="36"/>
  <c r="S72" i="39" s="1"/>
  <c r="R72" i="36"/>
  <c r="R72" i="39" s="1"/>
  <c r="Q72" i="36"/>
  <c r="Q72" i="39" s="1"/>
  <c r="P72" i="36"/>
  <c r="P72" i="39" s="1"/>
  <c r="O72" i="36"/>
  <c r="O72" i="39" s="1"/>
  <c r="N72" i="36"/>
  <c r="N72" i="39" s="1"/>
  <c r="M72" i="36"/>
  <c r="M72" i="39" s="1"/>
  <c r="L72" i="36"/>
  <c r="L72" i="39" s="1"/>
  <c r="K72" i="36"/>
  <c r="K72" i="39" s="1"/>
  <c r="J72" i="36"/>
  <c r="J72" i="39" s="1"/>
  <c r="I72" i="36"/>
  <c r="I72" i="39" s="1"/>
  <c r="H72" i="36"/>
  <c r="H72" i="39" s="1"/>
  <c r="G72" i="36"/>
  <c r="G72" i="39" s="1"/>
  <c r="F72" i="36"/>
  <c r="F72" i="39" s="1"/>
  <c r="E72" i="36"/>
  <c r="E72" i="39" s="1"/>
  <c r="D72" i="36"/>
  <c r="D72" i="39" s="1"/>
  <c r="BC71" i="36"/>
  <c r="BC71" i="39" s="1"/>
  <c r="BB71" i="36"/>
  <c r="BA71" i="36"/>
  <c r="AZ71" i="36"/>
  <c r="AY71" i="36"/>
  <c r="AX71" i="36"/>
  <c r="AW71" i="36"/>
  <c r="AV71" i="36"/>
  <c r="AU71" i="36"/>
  <c r="AT71" i="36"/>
  <c r="AS71" i="36"/>
  <c r="AS71" i="39" s="1"/>
  <c r="AR71" i="36"/>
  <c r="AQ71" i="36"/>
  <c r="AP71" i="36"/>
  <c r="AO71" i="36"/>
  <c r="AN71" i="36"/>
  <c r="AM71" i="36"/>
  <c r="AL71" i="36"/>
  <c r="AK71" i="36"/>
  <c r="AJ71" i="36"/>
  <c r="AJ71" i="39" s="1"/>
  <c r="AI71" i="36"/>
  <c r="AI71" i="39" s="1"/>
  <c r="AH71" i="36"/>
  <c r="AH71" i="39" s="1"/>
  <c r="AG71" i="36"/>
  <c r="AG71" i="39" s="1"/>
  <c r="AF71" i="36"/>
  <c r="AF71" i="39" s="1"/>
  <c r="AE71" i="36"/>
  <c r="AE71" i="39" s="1"/>
  <c r="AD71" i="36"/>
  <c r="AC71" i="36"/>
  <c r="AC71" i="39" s="1"/>
  <c r="AB71" i="36"/>
  <c r="AB71" i="39" s="1"/>
  <c r="AA71" i="36"/>
  <c r="AA71" i="39" s="1"/>
  <c r="Z71" i="36"/>
  <c r="Z71" i="39" s="1"/>
  <c r="Y71" i="36"/>
  <c r="Y71" i="39" s="1"/>
  <c r="X71" i="36"/>
  <c r="X71" i="39" s="1"/>
  <c r="W71" i="36"/>
  <c r="W71" i="39" s="1"/>
  <c r="V71" i="36"/>
  <c r="V71" i="39" s="1"/>
  <c r="U71" i="36"/>
  <c r="U71" i="39" s="1"/>
  <c r="T71" i="36"/>
  <c r="T71" i="39" s="1"/>
  <c r="S71" i="36"/>
  <c r="S71" i="39" s="1"/>
  <c r="R71" i="36"/>
  <c r="R71" i="39" s="1"/>
  <c r="Q71" i="36"/>
  <c r="Q71" i="39" s="1"/>
  <c r="P71" i="36"/>
  <c r="P71" i="39" s="1"/>
  <c r="O71" i="36"/>
  <c r="O71" i="39" s="1"/>
  <c r="N71" i="36"/>
  <c r="N71" i="39" s="1"/>
  <c r="M71" i="36"/>
  <c r="M71" i="39" s="1"/>
  <c r="L71" i="36"/>
  <c r="L71" i="39" s="1"/>
  <c r="K71" i="36"/>
  <c r="K71" i="39" s="1"/>
  <c r="J71" i="36"/>
  <c r="J71" i="39" s="1"/>
  <c r="I71" i="36"/>
  <c r="I71" i="39" s="1"/>
  <c r="H71" i="36"/>
  <c r="H71" i="39" s="1"/>
  <c r="G71" i="36"/>
  <c r="G71" i="39" s="1"/>
  <c r="F71" i="36"/>
  <c r="F71" i="39" s="1"/>
  <c r="E71" i="36"/>
  <c r="E71" i="39" s="1"/>
  <c r="D71" i="36"/>
  <c r="D71" i="39" s="1"/>
  <c r="BC70" i="36"/>
  <c r="BC70" i="39" s="1"/>
  <c r="BB70" i="36"/>
  <c r="BA70" i="36"/>
  <c r="AZ70" i="36"/>
  <c r="AY70" i="36"/>
  <c r="AX70" i="36"/>
  <c r="AW70" i="36"/>
  <c r="AV70" i="36"/>
  <c r="AU70" i="36"/>
  <c r="AT70" i="36"/>
  <c r="AS70" i="36"/>
  <c r="AS70" i="39" s="1"/>
  <c r="AR70" i="36"/>
  <c r="AQ70" i="36"/>
  <c r="AP70" i="36"/>
  <c r="AO70" i="36"/>
  <c r="AN70" i="36"/>
  <c r="AM70" i="36"/>
  <c r="AL70" i="36"/>
  <c r="AK70" i="36"/>
  <c r="AJ70" i="36"/>
  <c r="AJ70" i="39" s="1"/>
  <c r="AI70" i="36"/>
  <c r="AI70" i="39" s="1"/>
  <c r="AH70" i="36"/>
  <c r="AH70" i="39" s="1"/>
  <c r="AG70" i="36"/>
  <c r="AG70" i="39" s="1"/>
  <c r="AF70" i="36"/>
  <c r="AF70" i="39" s="1"/>
  <c r="AE70" i="36"/>
  <c r="AE70" i="39" s="1"/>
  <c r="AD70" i="36"/>
  <c r="AC70" i="36"/>
  <c r="AC70" i="39" s="1"/>
  <c r="AB70" i="36"/>
  <c r="AB70" i="39" s="1"/>
  <c r="AA70" i="36"/>
  <c r="AA70" i="39" s="1"/>
  <c r="Z70" i="36"/>
  <c r="Z70" i="39" s="1"/>
  <c r="Y70" i="36"/>
  <c r="Y70" i="39" s="1"/>
  <c r="X70" i="36"/>
  <c r="X70" i="39" s="1"/>
  <c r="W70" i="36"/>
  <c r="W70" i="39" s="1"/>
  <c r="V70" i="36"/>
  <c r="V70" i="39" s="1"/>
  <c r="U70" i="36"/>
  <c r="U70" i="39" s="1"/>
  <c r="T70" i="36"/>
  <c r="T70" i="39" s="1"/>
  <c r="S70" i="36"/>
  <c r="S70" i="39" s="1"/>
  <c r="R70" i="36"/>
  <c r="R70" i="39" s="1"/>
  <c r="Q70" i="36"/>
  <c r="Q70" i="39" s="1"/>
  <c r="P70" i="36"/>
  <c r="P70" i="39" s="1"/>
  <c r="O70" i="36"/>
  <c r="O70" i="39" s="1"/>
  <c r="N70" i="36"/>
  <c r="N70" i="39" s="1"/>
  <c r="M70" i="36"/>
  <c r="M70" i="39" s="1"/>
  <c r="L70" i="36"/>
  <c r="L70" i="39" s="1"/>
  <c r="K70" i="36"/>
  <c r="K70" i="39" s="1"/>
  <c r="J70" i="36"/>
  <c r="J70" i="39" s="1"/>
  <c r="I70" i="36"/>
  <c r="I70" i="39" s="1"/>
  <c r="H70" i="36"/>
  <c r="H70" i="39" s="1"/>
  <c r="G70" i="36"/>
  <c r="G70" i="39" s="1"/>
  <c r="F70" i="36"/>
  <c r="F70" i="39" s="1"/>
  <c r="E70" i="36"/>
  <c r="E70" i="39" s="1"/>
  <c r="D70" i="36"/>
  <c r="D70" i="39" s="1"/>
  <c r="BC69" i="36"/>
  <c r="BC69" i="39" s="1"/>
  <c r="BB69" i="36"/>
  <c r="BA69" i="36"/>
  <c r="AZ69" i="36"/>
  <c r="AY69" i="36"/>
  <c r="AX69" i="36"/>
  <c r="AW69" i="36"/>
  <c r="AV69" i="36"/>
  <c r="AU69" i="36"/>
  <c r="AT69" i="36"/>
  <c r="AS69" i="36"/>
  <c r="AS69" i="39" s="1"/>
  <c r="AR69" i="36"/>
  <c r="AQ69" i="36"/>
  <c r="AP69" i="36"/>
  <c r="AO69" i="36"/>
  <c r="AN69" i="36"/>
  <c r="AM69" i="36"/>
  <c r="AL69" i="36"/>
  <c r="AK69" i="36"/>
  <c r="AJ69" i="36"/>
  <c r="AJ69" i="39" s="1"/>
  <c r="AI69" i="36"/>
  <c r="AI69" i="39" s="1"/>
  <c r="AH69" i="36"/>
  <c r="AH69" i="39" s="1"/>
  <c r="AG69" i="36"/>
  <c r="AG69" i="39" s="1"/>
  <c r="AF69" i="36"/>
  <c r="AF69" i="39" s="1"/>
  <c r="AE69" i="36"/>
  <c r="AE69" i="39" s="1"/>
  <c r="AD69" i="36"/>
  <c r="AC69" i="36"/>
  <c r="AC69" i="39" s="1"/>
  <c r="AB69" i="36"/>
  <c r="AB69" i="39" s="1"/>
  <c r="AA69" i="36"/>
  <c r="AA69" i="39" s="1"/>
  <c r="Z69" i="36"/>
  <c r="Z69" i="39" s="1"/>
  <c r="Y69" i="36"/>
  <c r="Y69" i="39" s="1"/>
  <c r="X69" i="36"/>
  <c r="X69" i="39" s="1"/>
  <c r="W69" i="36"/>
  <c r="W69" i="39" s="1"/>
  <c r="V69" i="36"/>
  <c r="V69" i="39" s="1"/>
  <c r="U69" i="36"/>
  <c r="U69" i="39" s="1"/>
  <c r="T69" i="36"/>
  <c r="T69" i="39" s="1"/>
  <c r="S69" i="36"/>
  <c r="S69" i="39" s="1"/>
  <c r="R69" i="36"/>
  <c r="R69" i="39" s="1"/>
  <c r="Q69" i="36"/>
  <c r="Q69" i="39" s="1"/>
  <c r="P69" i="36"/>
  <c r="P69" i="39" s="1"/>
  <c r="O69" i="36"/>
  <c r="O69" i="39" s="1"/>
  <c r="N69" i="36"/>
  <c r="N69" i="39" s="1"/>
  <c r="M69" i="36"/>
  <c r="M69" i="39" s="1"/>
  <c r="L69" i="36"/>
  <c r="L69" i="39" s="1"/>
  <c r="K69" i="36"/>
  <c r="K69" i="39" s="1"/>
  <c r="J69" i="36"/>
  <c r="J69" i="39" s="1"/>
  <c r="I69" i="36"/>
  <c r="I69" i="39" s="1"/>
  <c r="H69" i="36"/>
  <c r="H69" i="39" s="1"/>
  <c r="G69" i="36"/>
  <c r="G69" i="39" s="1"/>
  <c r="F69" i="36"/>
  <c r="F69" i="39" s="1"/>
  <c r="E69" i="36"/>
  <c r="E69" i="39" s="1"/>
  <c r="D69" i="36"/>
  <c r="D69" i="39" s="1"/>
  <c r="BC68" i="36"/>
  <c r="BC68" i="39" s="1"/>
  <c r="BB68" i="36"/>
  <c r="BA68" i="36"/>
  <c r="AZ68" i="36"/>
  <c r="AY68" i="36"/>
  <c r="AX68" i="36"/>
  <c r="AW68" i="36"/>
  <c r="AV68" i="36"/>
  <c r="AU68" i="36"/>
  <c r="AT68" i="36"/>
  <c r="AS68" i="36"/>
  <c r="AS68" i="39" s="1"/>
  <c r="AR68" i="36"/>
  <c r="AQ68" i="36"/>
  <c r="AP68" i="36"/>
  <c r="AO68" i="36"/>
  <c r="AN68" i="36"/>
  <c r="AM68" i="36"/>
  <c r="AL68" i="36"/>
  <c r="AK68" i="36"/>
  <c r="AJ68" i="36"/>
  <c r="AJ68" i="39" s="1"/>
  <c r="AI68" i="36"/>
  <c r="AI68" i="39" s="1"/>
  <c r="AH68" i="36"/>
  <c r="AH68" i="39" s="1"/>
  <c r="AG68" i="36"/>
  <c r="AG68" i="39" s="1"/>
  <c r="AF68" i="36"/>
  <c r="AF68" i="39" s="1"/>
  <c r="AE68" i="36"/>
  <c r="AE68" i="39" s="1"/>
  <c r="AD68" i="36"/>
  <c r="AC68" i="36"/>
  <c r="AC68" i="39" s="1"/>
  <c r="AB68" i="36"/>
  <c r="AB68" i="39" s="1"/>
  <c r="AA68" i="36"/>
  <c r="AA68" i="39" s="1"/>
  <c r="Z68" i="36"/>
  <c r="Z68" i="39" s="1"/>
  <c r="Y68" i="36"/>
  <c r="Y68" i="39" s="1"/>
  <c r="X68" i="36"/>
  <c r="X68" i="39" s="1"/>
  <c r="W68" i="36"/>
  <c r="W68" i="39" s="1"/>
  <c r="V68" i="36"/>
  <c r="V68" i="39" s="1"/>
  <c r="U68" i="36"/>
  <c r="U68" i="39" s="1"/>
  <c r="T68" i="36"/>
  <c r="T68" i="39" s="1"/>
  <c r="S68" i="36"/>
  <c r="S68" i="39" s="1"/>
  <c r="R68" i="36"/>
  <c r="R68" i="39" s="1"/>
  <c r="Q68" i="36"/>
  <c r="Q68" i="39" s="1"/>
  <c r="P68" i="36"/>
  <c r="P68" i="39" s="1"/>
  <c r="O68" i="36"/>
  <c r="O68" i="39" s="1"/>
  <c r="N68" i="36"/>
  <c r="N68" i="39" s="1"/>
  <c r="M68" i="36"/>
  <c r="M68" i="39" s="1"/>
  <c r="L68" i="36"/>
  <c r="L68" i="39" s="1"/>
  <c r="K68" i="36"/>
  <c r="K68" i="39" s="1"/>
  <c r="J68" i="36"/>
  <c r="J68" i="39" s="1"/>
  <c r="I68" i="36"/>
  <c r="I68" i="39" s="1"/>
  <c r="H68" i="36"/>
  <c r="H68" i="39" s="1"/>
  <c r="G68" i="36"/>
  <c r="G68" i="39" s="1"/>
  <c r="F68" i="36"/>
  <c r="F68" i="39" s="1"/>
  <c r="E68" i="36"/>
  <c r="E68" i="39" s="1"/>
  <c r="D68" i="36"/>
  <c r="D68" i="39" s="1"/>
  <c r="BC67" i="36"/>
  <c r="BC67" i="39" s="1"/>
  <c r="BB67" i="36"/>
  <c r="BA67" i="36"/>
  <c r="AZ67" i="36"/>
  <c r="AY67" i="36"/>
  <c r="AX67" i="36"/>
  <c r="AW67" i="36"/>
  <c r="AV67" i="36"/>
  <c r="AU67" i="36"/>
  <c r="AT67" i="36"/>
  <c r="AS67" i="36"/>
  <c r="AS67" i="39" s="1"/>
  <c r="AR67" i="36"/>
  <c r="AQ67" i="36"/>
  <c r="AP67" i="36"/>
  <c r="AO67" i="36"/>
  <c r="AN67" i="36"/>
  <c r="AM67" i="36"/>
  <c r="AL67" i="36"/>
  <c r="AK67" i="36"/>
  <c r="AJ67" i="36"/>
  <c r="AJ67" i="39" s="1"/>
  <c r="AI67" i="36"/>
  <c r="AI67" i="39" s="1"/>
  <c r="AH67" i="36"/>
  <c r="AH67" i="39" s="1"/>
  <c r="AG67" i="36"/>
  <c r="AG67" i="39" s="1"/>
  <c r="AF67" i="36"/>
  <c r="AF67" i="39" s="1"/>
  <c r="AE67" i="36"/>
  <c r="AE67" i="39" s="1"/>
  <c r="AD67" i="36"/>
  <c r="AC67" i="36"/>
  <c r="AC67" i="39" s="1"/>
  <c r="AB67" i="36"/>
  <c r="AB67" i="39" s="1"/>
  <c r="AA67" i="36"/>
  <c r="AA67" i="39" s="1"/>
  <c r="Z67" i="36"/>
  <c r="Z67" i="39" s="1"/>
  <c r="Y67" i="36"/>
  <c r="Y67" i="39" s="1"/>
  <c r="X67" i="36"/>
  <c r="X67" i="39" s="1"/>
  <c r="W67" i="36"/>
  <c r="W67" i="39" s="1"/>
  <c r="V67" i="36"/>
  <c r="V67" i="39" s="1"/>
  <c r="U67" i="36"/>
  <c r="U67" i="39" s="1"/>
  <c r="T67" i="36"/>
  <c r="T67" i="39" s="1"/>
  <c r="S67" i="36"/>
  <c r="S67" i="39" s="1"/>
  <c r="R67" i="36"/>
  <c r="R67" i="39" s="1"/>
  <c r="Q67" i="36"/>
  <c r="Q67" i="39" s="1"/>
  <c r="P67" i="36"/>
  <c r="P67" i="39" s="1"/>
  <c r="O67" i="36"/>
  <c r="O67" i="39" s="1"/>
  <c r="N67" i="36"/>
  <c r="N67" i="39" s="1"/>
  <c r="M67" i="36"/>
  <c r="M67" i="39" s="1"/>
  <c r="L67" i="36"/>
  <c r="L67" i="39" s="1"/>
  <c r="K67" i="36"/>
  <c r="K67" i="39" s="1"/>
  <c r="J67" i="36"/>
  <c r="J67" i="39" s="1"/>
  <c r="I67" i="36"/>
  <c r="I67" i="39" s="1"/>
  <c r="H67" i="36"/>
  <c r="H67" i="39" s="1"/>
  <c r="G67" i="36"/>
  <c r="G67" i="39" s="1"/>
  <c r="F67" i="36"/>
  <c r="F67" i="39" s="1"/>
  <c r="E67" i="36"/>
  <c r="E67" i="39" s="1"/>
  <c r="D67" i="36"/>
  <c r="D67" i="39" s="1"/>
  <c r="BC66" i="36"/>
  <c r="BC66" i="39" s="1"/>
  <c r="BB66" i="36"/>
  <c r="BA66" i="36"/>
  <c r="AZ66" i="36"/>
  <c r="AY66" i="36"/>
  <c r="AX66" i="36"/>
  <c r="AW66" i="36"/>
  <c r="AV66" i="36"/>
  <c r="AU66" i="36"/>
  <c r="AT66" i="36"/>
  <c r="AS66" i="36"/>
  <c r="AS66" i="39" s="1"/>
  <c r="AR66" i="36"/>
  <c r="AQ66" i="36"/>
  <c r="AP66" i="36"/>
  <c r="AO66" i="36"/>
  <c r="AN66" i="36"/>
  <c r="AM66" i="36"/>
  <c r="AL66" i="36"/>
  <c r="AK66" i="36"/>
  <c r="AJ66" i="36"/>
  <c r="AJ66" i="39" s="1"/>
  <c r="AI66" i="36"/>
  <c r="AI66" i="39" s="1"/>
  <c r="AH66" i="36"/>
  <c r="AH66" i="39" s="1"/>
  <c r="AG66" i="36"/>
  <c r="AG66" i="39" s="1"/>
  <c r="AF66" i="36"/>
  <c r="AF66" i="39" s="1"/>
  <c r="AE66" i="36"/>
  <c r="AE66" i="39" s="1"/>
  <c r="AD66" i="36"/>
  <c r="AC66" i="36"/>
  <c r="AC66" i="39" s="1"/>
  <c r="AB66" i="36"/>
  <c r="AB66" i="39" s="1"/>
  <c r="AA66" i="36"/>
  <c r="AA66" i="39" s="1"/>
  <c r="Z66" i="36"/>
  <c r="Z66" i="39" s="1"/>
  <c r="Y66" i="36"/>
  <c r="Y66" i="39" s="1"/>
  <c r="X66" i="36"/>
  <c r="X66" i="39" s="1"/>
  <c r="W66" i="36"/>
  <c r="W66" i="39" s="1"/>
  <c r="V66" i="36"/>
  <c r="V66" i="39" s="1"/>
  <c r="U66" i="36"/>
  <c r="U66" i="39" s="1"/>
  <c r="T66" i="36"/>
  <c r="T66" i="39" s="1"/>
  <c r="S66" i="36"/>
  <c r="S66" i="39" s="1"/>
  <c r="R66" i="36"/>
  <c r="R66" i="39" s="1"/>
  <c r="Q66" i="36"/>
  <c r="Q66" i="39" s="1"/>
  <c r="P66" i="36"/>
  <c r="P66" i="39" s="1"/>
  <c r="O66" i="36"/>
  <c r="O66" i="39" s="1"/>
  <c r="N66" i="36"/>
  <c r="N66" i="39" s="1"/>
  <c r="M66" i="36"/>
  <c r="M66" i="39" s="1"/>
  <c r="L66" i="36"/>
  <c r="L66" i="39" s="1"/>
  <c r="K66" i="36"/>
  <c r="K66" i="39" s="1"/>
  <c r="J66" i="36"/>
  <c r="J66" i="39" s="1"/>
  <c r="I66" i="36"/>
  <c r="I66" i="39" s="1"/>
  <c r="H66" i="36"/>
  <c r="H66" i="39" s="1"/>
  <c r="G66" i="36"/>
  <c r="G66" i="39" s="1"/>
  <c r="F66" i="36"/>
  <c r="F66" i="39" s="1"/>
  <c r="E66" i="36"/>
  <c r="E66" i="39" s="1"/>
  <c r="D66" i="36"/>
  <c r="D66" i="39" s="1"/>
  <c r="BC65" i="36"/>
  <c r="BC65" i="39" s="1"/>
  <c r="BB65" i="36"/>
  <c r="BA65" i="36"/>
  <c r="AZ65" i="36"/>
  <c r="AY65" i="36"/>
  <c r="AX65" i="36"/>
  <c r="AW65" i="36"/>
  <c r="AV65" i="36"/>
  <c r="AU65" i="36"/>
  <c r="AT65" i="36"/>
  <c r="AS65" i="36"/>
  <c r="AS65" i="39" s="1"/>
  <c r="AR65" i="36"/>
  <c r="AQ65" i="36"/>
  <c r="AP65" i="36"/>
  <c r="AO65" i="36"/>
  <c r="AN65" i="36"/>
  <c r="AM65" i="36"/>
  <c r="AL65" i="36"/>
  <c r="AK65" i="36"/>
  <c r="AJ65" i="36"/>
  <c r="AJ65" i="39" s="1"/>
  <c r="AI65" i="36"/>
  <c r="AI65" i="39" s="1"/>
  <c r="AH65" i="36"/>
  <c r="AH65" i="39" s="1"/>
  <c r="AG65" i="36"/>
  <c r="AG65" i="39" s="1"/>
  <c r="AF65" i="36"/>
  <c r="AF65" i="39" s="1"/>
  <c r="AE65" i="36"/>
  <c r="AE65" i="39" s="1"/>
  <c r="AD65" i="36"/>
  <c r="AC65" i="36"/>
  <c r="AC65" i="39" s="1"/>
  <c r="AB65" i="36"/>
  <c r="AB65" i="39" s="1"/>
  <c r="AA65" i="36"/>
  <c r="AA65" i="39" s="1"/>
  <c r="Z65" i="36"/>
  <c r="Z65" i="39" s="1"/>
  <c r="Y65" i="36"/>
  <c r="Y65" i="39" s="1"/>
  <c r="X65" i="36"/>
  <c r="X65" i="39" s="1"/>
  <c r="W65" i="36"/>
  <c r="W65" i="39" s="1"/>
  <c r="V65" i="36"/>
  <c r="V65" i="39" s="1"/>
  <c r="U65" i="36"/>
  <c r="U65" i="39" s="1"/>
  <c r="T65" i="36"/>
  <c r="T65" i="39" s="1"/>
  <c r="S65" i="36"/>
  <c r="S65" i="39" s="1"/>
  <c r="R65" i="36"/>
  <c r="R65" i="39" s="1"/>
  <c r="Q65" i="36"/>
  <c r="Q65" i="39" s="1"/>
  <c r="P65" i="36"/>
  <c r="P65" i="39" s="1"/>
  <c r="O65" i="36"/>
  <c r="O65" i="39" s="1"/>
  <c r="N65" i="36"/>
  <c r="N65" i="39" s="1"/>
  <c r="M65" i="36"/>
  <c r="M65" i="39" s="1"/>
  <c r="L65" i="36"/>
  <c r="L65" i="39" s="1"/>
  <c r="K65" i="36"/>
  <c r="K65" i="39" s="1"/>
  <c r="J65" i="36"/>
  <c r="J65" i="39" s="1"/>
  <c r="I65" i="36"/>
  <c r="I65" i="39" s="1"/>
  <c r="H65" i="36"/>
  <c r="H65" i="39" s="1"/>
  <c r="G65" i="36"/>
  <c r="G65" i="39" s="1"/>
  <c r="F65" i="36"/>
  <c r="F65" i="39" s="1"/>
  <c r="E65" i="36"/>
  <c r="E65" i="39" s="1"/>
  <c r="D65" i="36"/>
  <c r="D65" i="39" s="1"/>
  <c r="BC64" i="36"/>
  <c r="BC64" i="39" s="1"/>
  <c r="BB64" i="36"/>
  <c r="BA64" i="36"/>
  <c r="AZ64" i="36"/>
  <c r="AY64" i="36"/>
  <c r="AX64" i="36"/>
  <c r="AW64" i="36"/>
  <c r="AV64" i="36"/>
  <c r="AU64" i="36"/>
  <c r="AT64" i="36"/>
  <c r="AS64" i="36"/>
  <c r="AS64" i="39" s="1"/>
  <c r="AR64" i="36"/>
  <c r="AQ64" i="36"/>
  <c r="AP64" i="36"/>
  <c r="AO64" i="36"/>
  <c r="AN64" i="36"/>
  <c r="AM64" i="36"/>
  <c r="AL64" i="36"/>
  <c r="AK64" i="36"/>
  <c r="AJ64" i="36"/>
  <c r="AJ64" i="39" s="1"/>
  <c r="AI64" i="36"/>
  <c r="AI64" i="39" s="1"/>
  <c r="AH64" i="36"/>
  <c r="AH64" i="39" s="1"/>
  <c r="AG64" i="36"/>
  <c r="AG64" i="39" s="1"/>
  <c r="AF64" i="36"/>
  <c r="AF64" i="39" s="1"/>
  <c r="AE64" i="36"/>
  <c r="AE64" i="39" s="1"/>
  <c r="AD64" i="36"/>
  <c r="AC64" i="36"/>
  <c r="AC64" i="39" s="1"/>
  <c r="AB64" i="36"/>
  <c r="AB64" i="39" s="1"/>
  <c r="AA64" i="36"/>
  <c r="AA64" i="39" s="1"/>
  <c r="Z64" i="36"/>
  <c r="Z64" i="39" s="1"/>
  <c r="Y64" i="36"/>
  <c r="Y64" i="39" s="1"/>
  <c r="X64" i="36"/>
  <c r="X64" i="39" s="1"/>
  <c r="W64" i="36"/>
  <c r="W64" i="39" s="1"/>
  <c r="V64" i="36"/>
  <c r="V64" i="39" s="1"/>
  <c r="U64" i="36"/>
  <c r="U64" i="39" s="1"/>
  <c r="T64" i="36"/>
  <c r="T64" i="39" s="1"/>
  <c r="S64" i="36"/>
  <c r="S64" i="39" s="1"/>
  <c r="R64" i="36"/>
  <c r="R64" i="39" s="1"/>
  <c r="Q64" i="36"/>
  <c r="Q64" i="39" s="1"/>
  <c r="P64" i="36"/>
  <c r="P64" i="39" s="1"/>
  <c r="O64" i="36"/>
  <c r="O64" i="39" s="1"/>
  <c r="N64" i="36"/>
  <c r="N64" i="39" s="1"/>
  <c r="M64" i="36"/>
  <c r="M64" i="39" s="1"/>
  <c r="L64" i="36"/>
  <c r="L64" i="39" s="1"/>
  <c r="K64" i="36"/>
  <c r="K64" i="39" s="1"/>
  <c r="J64" i="36"/>
  <c r="J64" i="39" s="1"/>
  <c r="I64" i="36"/>
  <c r="I64" i="39" s="1"/>
  <c r="H64" i="36"/>
  <c r="H64" i="39" s="1"/>
  <c r="G64" i="36"/>
  <c r="G64" i="39" s="1"/>
  <c r="F64" i="36"/>
  <c r="F64" i="39" s="1"/>
  <c r="E64" i="36"/>
  <c r="E64" i="39" s="1"/>
  <c r="D64" i="36"/>
  <c r="D64" i="39" s="1"/>
  <c r="BC63" i="36"/>
  <c r="BC63" i="39" s="1"/>
  <c r="BB63" i="36"/>
  <c r="BA63" i="36"/>
  <c r="AZ63" i="36"/>
  <c r="AY63" i="36"/>
  <c r="AX63" i="36"/>
  <c r="AW63" i="36"/>
  <c r="AV63" i="36"/>
  <c r="AU63" i="36"/>
  <c r="AT63" i="36"/>
  <c r="AS63" i="36"/>
  <c r="AS63" i="39" s="1"/>
  <c r="AR63" i="36"/>
  <c r="AQ63" i="36"/>
  <c r="AP63" i="36"/>
  <c r="AO63" i="36"/>
  <c r="AN63" i="36"/>
  <c r="AM63" i="36"/>
  <c r="AL63" i="36"/>
  <c r="AK63" i="36"/>
  <c r="AJ63" i="36"/>
  <c r="AJ63" i="39" s="1"/>
  <c r="AI63" i="36"/>
  <c r="AI63" i="39" s="1"/>
  <c r="AH63" i="36"/>
  <c r="AH63" i="39" s="1"/>
  <c r="AG63" i="36"/>
  <c r="AG63" i="39" s="1"/>
  <c r="AF63" i="36"/>
  <c r="AF63" i="39" s="1"/>
  <c r="AE63" i="36"/>
  <c r="AE63" i="39" s="1"/>
  <c r="AD63" i="36"/>
  <c r="AC63" i="36"/>
  <c r="AC63" i="39" s="1"/>
  <c r="AB63" i="36"/>
  <c r="AB63" i="39" s="1"/>
  <c r="AA63" i="36"/>
  <c r="AA63" i="39" s="1"/>
  <c r="Z63" i="36"/>
  <c r="Z63" i="39" s="1"/>
  <c r="Y63" i="36"/>
  <c r="Y63" i="39" s="1"/>
  <c r="X63" i="36"/>
  <c r="X63" i="39" s="1"/>
  <c r="W63" i="36"/>
  <c r="W63" i="39" s="1"/>
  <c r="V63" i="36"/>
  <c r="V63" i="39" s="1"/>
  <c r="U63" i="36"/>
  <c r="U63" i="39" s="1"/>
  <c r="T63" i="36"/>
  <c r="T63" i="39" s="1"/>
  <c r="S63" i="36"/>
  <c r="S63" i="39" s="1"/>
  <c r="R63" i="36"/>
  <c r="R63" i="39" s="1"/>
  <c r="Q63" i="36"/>
  <c r="Q63" i="39" s="1"/>
  <c r="P63" i="36"/>
  <c r="P63" i="39" s="1"/>
  <c r="O63" i="36"/>
  <c r="O63" i="39" s="1"/>
  <c r="N63" i="36"/>
  <c r="N63" i="39" s="1"/>
  <c r="M63" i="36"/>
  <c r="M63" i="39" s="1"/>
  <c r="L63" i="36"/>
  <c r="L63" i="39" s="1"/>
  <c r="K63" i="36"/>
  <c r="K63" i="39" s="1"/>
  <c r="J63" i="36"/>
  <c r="J63" i="39" s="1"/>
  <c r="I63" i="36"/>
  <c r="I63" i="39" s="1"/>
  <c r="H63" i="36"/>
  <c r="H63" i="39" s="1"/>
  <c r="G63" i="36"/>
  <c r="G63" i="39" s="1"/>
  <c r="F63" i="36"/>
  <c r="F63" i="39" s="1"/>
  <c r="E63" i="36"/>
  <c r="E63" i="39" s="1"/>
  <c r="D63" i="36"/>
  <c r="D63" i="39" s="1"/>
  <c r="BC62" i="36"/>
  <c r="BC62" i="39" s="1"/>
  <c r="BB62" i="36"/>
  <c r="BA62" i="36"/>
  <c r="AZ62" i="36"/>
  <c r="AY62" i="36"/>
  <c r="AX62" i="36"/>
  <c r="AW62" i="36"/>
  <c r="AV62" i="36"/>
  <c r="AU62" i="36"/>
  <c r="AT62" i="36"/>
  <c r="AS62" i="36"/>
  <c r="AS62" i="39" s="1"/>
  <c r="AR62" i="36"/>
  <c r="AQ62" i="36"/>
  <c r="AP62" i="36"/>
  <c r="AO62" i="36"/>
  <c r="AN62" i="36"/>
  <c r="AM62" i="36"/>
  <c r="AL62" i="36"/>
  <c r="AK62" i="36"/>
  <c r="AJ62" i="36"/>
  <c r="AJ62" i="39" s="1"/>
  <c r="AI62" i="36"/>
  <c r="AI62" i="39" s="1"/>
  <c r="AH62" i="36"/>
  <c r="AH62" i="39" s="1"/>
  <c r="AG62" i="36"/>
  <c r="AG62" i="39" s="1"/>
  <c r="AF62" i="36"/>
  <c r="AF62" i="39" s="1"/>
  <c r="AE62" i="36"/>
  <c r="AE62" i="39" s="1"/>
  <c r="AD62" i="36"/>
  <c r="AC62" i="36"/>
  <c r="AC62" i="39" s="1"/>
  <c r="AB62" i="36"/>
  <c r="AB62" i="39" s="1"/>
  <c r="AA62" i="36"/>
  <c r="AA62" i="39" s="1"/>
  <c r="Z62" i="36"/>
  <c r="Z62" i="39" s="1"/>
  <c r="Y62" i="36"/>
  <c r="Y62" i="39" s="1"/>
  <c r="X62" i="36"/>
  <c r="X62" i="39" s="1"/>
  <c r="W62" i="36"/>
  <c r="W62" i="39" s="1"/>
  <c r="V62" i="36"/>
  <c r="V62" i="39" s="1"/>
  <c r="U62" i="36"/>
  <c r="U62" i="39" s="1"/>
  <c r="T62" i="36"/>
  <c r="T62" i="39" s="1"/>
  <c r="S62" i="36"/>
  <c r="S62" i="39" s="1"/>
  <c r="R62" i="36"/>
  <c r="R62" i="39" s="1"/>
  <c r="Q62" i="36"/>
  <c r="Q62" i="39" s="1"/>
  <c r="P62" i="36"/>
  <c r="P62" i="39" s="1"/>
  <c r="O62" i="36"/>
  <c r="O62" i="39" s="1"/>
  <c r="N62" i="36"/>
  <c r="N62" i="39" s="1"/>
  <c r="M62" i="36"/>
  <c r="M62" i="39" s="1"/>
  <c r="L62" i="36"/>
  <c r="L62" i="39" s="1"/>
  <c r="K62" i="36"/>
  <c r="K62" i="39" s="1"/>
  <c r="J62" i="36"/>
  <c r="J62" i="39" s="1"/>
  <c r="I62" i="36"/>
  <c r="I62" i="39" s="1"/>
  <c r="H62" i="36"/>
  <c r="H62" i="39" s="1"/>
  <c r="G62" i="36"/>
  <c r="G62" i="39" s="1"/>
  <c r="F62" i="36"/>
  <c r="F62" i="39" s="1"/>
  <c r="E62" i="36"/>
  <c r="E62" i="39" s="1"/>
  <c r="D62" i="36"/>
  <c r="D62" i="39" s="1"/>
  <c r="BC61" i="36"/>
  <c r="BC61" i="39" s="1"/>
  <c r="BB61" i="36"/>
  <c r="BA61" i="36"/>
  <c r="AZ61" i="36"/>
  <c r="AY61" i="36"/>
  <c r="AX61" i="36"/>
  <c r="AW61" i="36"/>
  <c r="AV61" i="36"/>
  <c r="AU61" i="36"/>
  <c r="AT61" i="36"/>
  <c r="AS61" i="36"/>
  <c r="AS61" i="39" s="1"/>
  <c r="AR61" i="36"/>
  <c r="AQ61" i="36"/>
  <c r="AP61" i="36"/>
  <c r="AO61" i="36"/>
  <c r="AN61" i="36"/>
  <c r="AM61" i="36"/>
  <c r="AL61" i="36"/>
  <c r="AK61" i="36"/>
  <c r="AJ61" i="36"/>
  <c r="AJ61" i="39" s="1"/>
  <c r="AI61" i="36"/>
  <c r="AI61" i="39" s="1"/>
  <c r="AH61" i="36"/>
  <c r="AH61" i="39" s="1"/>
  <c r="AG61" i="36"/>
  <c r="AG61" i="39" s="1"/>
  <c r="AF61" i="36"/>
  <c r="AF61" i="39" s="1"/>
  <c r="AE61" i="36"/>
  <c r="AE61" i="39" s="1"/>
  <c r="AD61" i="36"/>
  <c r="AC61" i="36"/>
  <c r="AC61" i="39" s="1"/>
  <c r="AB61" i="36"/>
  <c r="AB61" i="39" s="1"/>
  <c r="AA61" i="36"/>
  <c r="AA61" i="39" s="1"/>
  <c r="Z61" i="36"/>
  <c r="Z61" i="39" s="1"/>
  <c r="Y61" i="36"/>
  <c r="Y61" i="39" s="1"/>
  <c r="X61" i="36"/>
  <c r="X61" i="39" s="1"/>
  <c r="W61" i="36"/>
  <c r="W61" i="39" s="1"/>
  <c r="V61" i="36"/>
  <c r="V61" i="39" s="1"/>
  <c r="U61" i="36"/>
  <c r="U61" i="39" s="1"/>
  <c r="T61" i="36"/>
  <c r="T61" i="39" s="1"/>
  <c r="S61" i="36"/>
  <c r="S61" i="39" s="1"/>
  <c r="R61" i="36"/>
  <c r="R61" i="39" s="1"/>
  <c r="Q61" i="36"/>
  <c r="Q61" i="39" s="1"/>
  <c r="P61" i="36"/>
  <c r="P61" i="39" s="1"/>
  <c r="O61" i="36"/>
  <c r="O61" i="39" s="1"/>
  <c r="N61" i="36"/>
  <c r="N61" i="39" s="1"/>
  <c r="M61" i="36"/>
  <c r="M61" i="39" s="1"/>
  <c r="L61" i="36"/>
  <c r="L61" i="39" s="1"/>
  <c r="K61" i="36"/>
  <c r="K61" i="39" s="1"/>
  <c r="J61" i="36"/>
  <c r="J61" i="39" s="1"/>
  <c r="I61" i="36"/>
  <c r="I61" i="39" s="1"/>
  <c r="H61" i="36"/>
  <c r="H61" i="39" s="1"/>
  <c r="G61" i="36"/>
  <c r="G61" i="39" s="1"/>
  <c r="F61" i="36"/>
  <c r="F61" i="39" s="1"/>
  <c r="E61" i="36"/>
  <c r="E61" i="39" s="1"/>
  <c r="D61" i="36"/>
  <c r="D61" i="39" s="1"/>
  <c r="BC60" i="36"/>
  <c r="BC60" i="39" s="1"/>
  <c r="BB60" i="36"/>
  <c r="BA60" i="36"/>
  <c r="AZ60" i="36"/>
  <c r="AY60" i="36"/>
  <c r="AX60" i="36"/>
  <c r="AW60" i="36"/>
  <c r="AV60" i="36"/>
  <c r="AU60" i="36"/>
  <c r="AT60" i="36"/>
  <c r="AS60" i="36"/>
  <c r="AS60" i="39" s="1"/>
  <c r="AR60" i="36"/>
  <c r="AQ60" i="36"/>
  <c r="AP60" i="36"/>
  <c r="AO60" i="36"/>
  <c r="AN60" i="36"/>
  <c r="AM60" i="36"/>
  <c r="AL60" i="36"/>
  <c r="AK60" i="36"/>
  <c r="AJ60" i="36"/>
  <c r="AJ60" i="39" s="1"/>
  <c r="AI60" i="36"/>
  <c r="AI60" i="39" s="1"/>
  <c r="AH60" i="36"/>
  <c r="AH60" i="39" s="1"/>
  <c r="AG60" i="36"/>
  <c r="AG60" i="39" s="1"/>
  <c r="AF60" i="36"/>
  <c r="AF60" i="39" s="1"/>
  <c r="AE60" i="36"/>
  <c r="AE60" i="39" s="1"/>
  <c r="AD60" i="36"/>
  <c r="AC60" i="36"/>
  <c r="AC60" i="39" s="1"/>
  <c r="AB60" i="36"/>
  <c r="AB60" i="39" s="1"/>
  <c r="AA60" i="36"/>
  <c r="AA60" i="39" s="1"/>
  <c r="Z60" i="36"/>
  <c r="Z60" i="39" s="1"/>
  <c r="Y60" i="36"/>
  <c r="Y60" i="39" s="1"/>
  <c r="X60" i="36"/>
  <c r="X60" i="39" s="1"/>
  <c r="W60" i="36"/>
  <c r="W60" i="39" s="1"/>
  <c r="V60" i="36"/>
  <c r="V60" i="39" s="1"/>
  <c r="U60" i="36"/>
  <c r="U60" i="39" s="1"/>
  <c r="T60" i="36"/>
  <c r="T60" i="39" s="1"/>
  <c r="S60" i="36"/>
  <c r="S60" i="39" s="1"/>
  <c r="R60" i="36"/>
  <c r="R60" i="39" s="1"/>
  <c r="Q60" i="36"/>
  <c r="Q60" i="39" s="1"/>
  <c r="P60" i="36"/>
  <c r="P60" i="39" s="1"/>
  <c r="O60" i="36"/>
  <c r="O60" i="39" s="1"/>
  <c r="N60" i="36"/>
  <c r="N60" i="39" s="1"/>
  <c r="M60" i="36"/>
  <c r="M60" i="39" s="1"/>
  <c r="L60" i="36"/>
  <c r="L60" i="39" s="1"/>
  <c r="K60" i="36"/>
  <c r="K60" i="39" s="1"/>
  <c r="J60" i="36"/>
  <c r="J60" i="39" s="1"/>
  <c r="I60" i="36"/>
  <c r="I60" i="39" s="1"/>
  <c r="H60" i="36"/>
  <c r="H60" i="39" s="1"/>
  <c r="G60" i="36"/>
  <c r="G60" i="39" s="1"/>
  <c r="F60" i="36"/>
  <c r="F60" i="39" s="1"/>
  <c r="E60" i="36"/>
  <c r="E60" i="39" s="1"/>
  <c r="D60" i="36"/>
  <c r="D60" i="39" s="1"/>
  <c r="BC59" i="36"/>
  <c r="BC59" i="39" s="1"/>
  <c r="BB59" i="36"/>
  <c r="BA59" i="36"/>
  <c r="AZ59" i="36"/>
  <c r="AY59" i="36"/>
  <c r="AX59" i="36"/>
  <c r="AW59" i="36"/>
  <c r="AV59" i="36"/>
  <c r="AU59" i="36"/>
  <c r="AT59" i="36"/>
  <c r="AS59" i="36"/>
  <c r="AS59" i="39" s="1"/>
  <c r="AR59" i="36"/>
  <c r="AQ59" i="36"/>
  <c r="AP59" i="36"/>
  <c r="AO59" i="36"/>
  <c r="AN59" i="36"/>
  <c r="AM59" i="36"/>
  <c r="AL59" i="36"/>
  <c r="AK59" i="36"/>
  <c r="AJ59" i="36"/>
  <c r="AJ59" i="39" s="1"/>
  <c r="AI59" i="36"/>
  <c r="AI59" i="39" s="1"/>
  <c r="AH59" i="36"/>
  <c r="AH59" i="39" s="1"/>
  <c r="AG59" i="36"/>
  <c r="AG59" i="39" s="1"/>
  <c r="AF59" i="36"/>
  <c r="AF59" i="39" s="1"/>
  <c r="AE59" i="36"/>
  <c r="AE59" i="39" s="1"/>
  <c r="AD59" i="36"/>
  <c r="AC59" i="36"/>
  <c r="AC59" i="39" s="1"/>
  <c r="AB59" i="36"/>
  <c r="AB59" i="39" s="1"/>
  <c r="AA59" i="36"/>
  <c r="AA59" i="39" s="1"/>
  <c r="Z59" i="36"/>
  <c r="Z59" i="39" s="1"/>
  <c r="Y59" i="36"/>
  <c r="Y59" i="39" s="1"/>
  <c r="X59" i="36"/>
  <c r="X59" i="39" s="1"/>
  <c r="W59" i="36"/>
  <c r="W59" i="39" s="1"/>
  <c r="V59" i="36"/>
  <c r="V59" i="39" s="1"/>
  <c r="U59" i="36"/>
  <c r="U59" i="39" s="1"/>
  <c r="T59" i="36"/>
  <c r="T59" i="39" s="1"/>
  <c r="S59" i="36"/>
  <c r="S59" i="39" s="1"/>
  <c r="R59" i="36"/>
  <c r="R59" i="39" s="1"/>
  <c r="Q59" i="36"/>
  <c r="Q59" i="39" s="1"/>
  <c r="P59" i="36"/>
  <c r="P59" i="39" s="1"/>
  <c r="O59" i="36"/>
  <c r="O59" i="39" s="1"/>
  <c r="N59" i="36"/>
  <c r="N59" i="39" s="1"/>
  <c r="M59" i="36"/>
  <c r="M59" i="39" s="1"/>
  <c r="L59" i="36"/>
  <c r="L59" i="39" s="1"/>
  <c r="K59" i="36"/>
  <c r="K59" i="39" s="1"/>
  <c r="J59" i="36"/>
  <c r="J59" i="39" s="1"/>
  <c r="I59" i="36"/>
  <c r="I59" i="39" s="1"/>
  <c r="H59" i="36"/>
  <c r="H59" i="39" s="1"/>
  <c r="G59" i="36"/>
  <c r="G59" i="39" s="1"/>
  <c r="F59" i="36"/>
  <c r="F59" i="39" s="1"/>
  <c r="E59" i="36"/>
  <c r="E59" i="39" s="1"/>
  <c r="D59" i="36"/>
  <c r="D59" i="39" s="1"/>
  <c r="BC58" i="36"/>
  <c r="BC58" i="39" s="1"/>
  <c r="BB58" i="36"/>
  <c r="BA58" i="36"/>
  <c r="AZ58" i="36"/>
  <c r="AY58" i="36"/>
  <c r="AX58" i="36"/>
  <c r="AW58" i="36"/>
  <c r="AV58" i="36"/>
  <c r="AU58" i="36"/>
  <c r="AT58" i="36"/>
  <c r="AS58" i="36"/>
  <c r="AS58" i="39" s="1"/>
  <c r="AR58" i="36"/>
  <c r="AQ58" i="36"/>
  <c r="AP58" i="36"/>
  <c r="AO58" i="36"/>
  <c r="AN58" i="36"/>
  <c r="AM58" i="36"/>
  <c r="AL58" i="36"/>
  <c r="AK58" i="36"/>
  <c r="AJ58" i="36"/>
  <c r="AJ58" i="39" s="1"/>
  <c r="AI58" i="36"/>
  <c r="AI58" i="39" s="1"/>
  <c r="AH58" i="36"/>
  <c r="AH58" i="39" s="1"/>
  <c r="AG58" i="36"/>
  <c r="AG58" i="39" s="1"/>
  <c r="AF58" i="36"/>
  <c r="AF58" i="39" s="1"/>
  <c r="AE58" i="36"/>
  <c r="AE58" i="39" s="1"/>
  <c r="AD58" i="36"/>
  <c r="AC58" i="36"/>
  <c r="AC58" i="39" s="1"/>
  <c r="AB58" i="36"/>
  <c r="AB58" i="39" s="1"/>
  <c r="AA58" i="36"/>
  <c r="AA58" i="39" s="1"/>
  <c r="Z58" i="36"/>
  <c r="Z58" i="39" s="1"/>
  <c r="Y58" i="36"/>
  <c r="Y58" i="39" s="1"/>
  <c r="X58" i="36"/>
  <c r="X58" i="39" s="1"/>
  <c r="W58" i="36"/>
  <c r="W58" i="39" s="1"/>
  <c r="V58" i="36"/>
  <c r="V58" i="39" s="1"/>
  <c r="U58" i="36"/>
  <c r="U58" i="39" s="1"/>
  <c r="T58" i="36"/>
  <c r="T58" i="39" s="1"/>
  <c r="S58" i="36"/>
  <c r="S58" i="39" s="1"/>
  <c r="R58" i="36"/>
  <c r="R58" i="39" s="1"/>
  <c r="Q58" i="36"/>
  <c r="Q58" i="39" s="1"/>
  <c r="P58" i="36"/>
  <c r="P58" i="39" s="1"/>
  <c r="O58" i="36"/>
  <c r="O58" i="39" s="1"/>
  <c r="N58" i="36"/>
  <c r="N58" i="39" s="1"/>
  <c r="M58" i="36"/>
  <c r="M58" i="39" s="1"/>
  <c r="L58" i="36"/>
  <c r="L58" i="39" s="1"/>
  <c r="K58" i="36"/>
  <c r="K58" i="39" s="1"/>
  <c r="J58" i="36"/>
  <c r="J58" i="39" s="1"/>
  <c r="I58" i="36"/>
  <c r="I58" i="39" s="1"/>
  <c r="H58" i="36"/>
  <c r="H58" i="39" s="1"/>
  <c r="G58" i="36"/>
  <c r="G58" i="39" s="1"/>
  <c r="F58" i="36"/>
  <c r="F58" i="39" s="1"/>
  <c r="E58" i="36"/>
  <c r="E58" i="39" s="1"/>
  <c r="D58" i="36"/>
  <c r="D58" i="39" s="1"/>
  <c r="BC57" i="36"/>
  <c r="BC57" i="39" s="1"/>
  <c r="BB57" i="36"/>
  <c r="BA57" i="36"/>
  <c r="AZ57" i="36"/>
  <c r="AY57" i="36"/>
  <c r="AX57" i="36"/>
  <c r="AW57" i="36"/>
  <c r="AV57" i="36"/>
  <c r="AU57" i="36"/>
  <c r="AT57" i="36"/>
  <c r="AS57" i="36"/>
  <c r="AS57" i="39" s="1"/>
  <c r="AR57" i="36"/>
  <c r="AQ57" i="36"/>
  <c r="AP57" i="36"/>
  <c r="AO57" i="36"/>
  <c r="AN57" i="36"/>
  <c r="AM57" i="36"/>
  <c r="AL57" i="36"/>
  <c r="AK57" i="36"/>
  <c r="AJ57" i="36"/>
  <c r="AJ57" i="39" s="1"/>
  <c r="AI57" i="36"/>
  <c r="AI57" i="39" s="1"/>
  <c r="AH57" i="36"/>
  <c r="AH57" i="39" s="1"/>
  <c r="AG57" i="36"/>
  <c r="AG57" i="39" s="1"/>
  <c r="AF57" i="36"/>
  <c r="AF57" i="39" s="1"/>
  <c r="AE57" i="36"/>
  <c r="AE57" i="39" s="1"/>
  <c r="AD57" i="36"/>
  <c r="AC57" i="36"/>
  <c r="AC57" i="39" s="1"/>
  <c r="AB57" i="36"/>
  <c r="AB57" i="39" s="1"/>
  <c r="AA57" i="36"/>
  <c r="AA57" i="39" s="1"/>
  <c r="Z57" i="36"/>
  <c r="Z57" i="39" s="1"/>
  <c r="Y57" i="36"/>
  <c r="Y57" i="39" s="1"/>
  <c r="X57" i="36"/>
  <c r="X57" i="39" s="1"/>
  <c r="W57" i="36"/>
  <c r="W57" i="39" s="1"/>
  <c r="V57" i="36"/>
  <c r="V57" i="39" s="1"/>
  <c r="U57" i="36"/>
  <c r="U57" i="39" s="1"/>
  <c r="T57" i="36"/>
  <c r="T57" i="39" s="1"/>
  <c r="S57" i="36"/>
  <c r="S57" i="39" s="1"/>
  <c r="R57" i="36"/>
  <c r="R57" i="39" s="1"/>
  <c r="Q57" i="36"/>
  <c r="Q57" i="39" s="1"/>
  <c r="P57" i="36"/>
  <c r="P57" i="39" s="1"/>
  <c r="O57" i="36"/>
  <c r="O57" i="39" s="1"/>
  <c r="N57" i="36"/>
  <c r="N57" i="39" s="1"/>
  <c r="M57" i="36"/>
  <c r="M57" i="39" s="1"/>
  <c r="L57" i="36"/>
  <c r="L57" i="39" s="1"/>
  <c r="K57" i="36"/>
  <c r="K57" i="39" s="1"/>
  <c r="J57" i="36"/>
  <c r="J57" i="39" s="1"/>
  <c r="I57" i="36"/>
  <c r="I57" i="39" s="1"/>
  <c r="H57" i="36"/>
  <c r="H57" i="39" s="1"/>
  <c r="G57" i="36"/>
  <c r="G57" i="39" s="1"/>
  <c r="F57" i="36"/>
  <c r="F57" i="39" s="1"/>
  <c r="E57" i="36"/>
  <c r="E57" i="39" s="1"/>
  <c r="D57" i="36"/>
  <c r="D57" i="39" s="1"/>
  <c r="BC56" i="36"/>
  <c r="BC56" i="39" s="1"/>
  <c r="BB56" i="36"/>
  <c r="BA56" i="36"/>
  <c r="AZ56" i="36"/>
  <c r="AY56" i="36"/>
  <c r="AX56" i="36"/>
  <c r="AW56" i="36"/>
  <c r="AV56" i="36"/>
  <c r="AU56" i="36"/>
  <c r="AT56" i="36"/>
  <c r="AS56" i="36"/>
  <c r="AS56" i="39" s="1"/>
  <c r="AR56" i="36"/>
  <c r="AQ56" i="36"/>
  <c r="AP56" i="36"/>
  <c r="AO56" i="36"/>
  <c r="AN56" i="36"/>
  <c r="AM56" i="36"/>
  <c r="AL56" i="36"/>
  <c r="AK56" i="36"/>
  <c r="AJ56" i="36"/>
  <c r="AJ56" i="39" s="1"/>
  <c r="AI56" i="36"/>
  <c r="AI56" i="39" s="1"/>
  <c r="AH56" i="36"/>
  <c r="AH56" i="39" s="1"/>
  <c r="AG56" i="36"/>
  <c r="AG56" i="39" s="1"/>
  <c r="AF56" i="36"/>
  <c r="AF56" i="39" s="1"/>
  <c r="AE56" i="36"/>
  <c r="AE56" i="39" s="1"/>
  <c r="AD56" i="36"/>
  <c r="AC56" i="36"/>
  <c r="AC56" i="39" s="1"/>
  <c r="AB56" i="36"/>
  <c r="AB56" i="39" s="1"/>
  <c r="AA56" i="36"/>
  <c r="AA56" i="39" s="1"/>
  <c r="Z56" i="36"/>
  <c r="Z56" i="39" s="1"/>
  <c r="Y56" i="36"/>
  <c r="Y56" i="39" s="1"/>
  <c r="X56" i="36"/>
  <c r="X56" i="39" s="1"/>
  <c r="W56" i="36"/>
  <c r="W56" i="39" s="1"/>
  <c r="V56" i="36"/>
  <c r="V56" i="39" s="1"/>
  <c r="U56" i="36"/>
  <c r="U56" i="39" s="1"/>
  <c r="T56" i="36"/>
  <c r="T56" i="39" s="1"/>
  <c r="S56" i="36"/>
  <c r="S56" i="39" s="1"/>
  <c r="R56" i="36"/>
  <c r="R56" i="39" s="1"/>
  <c r="Q56" i="36"/>
  <c r="Q56" i="39" s="1"/>
  <c r="P56" i="36"/>
  <c r="P56" i="39" s="1"/>
  <c r="O56" i="36"/>
  <c r="O56" i="39" s="1"/>
  <c r="N56" i="36"/>
  <c r="N56" i="39" s="1"/>
  <c r="M56" i="36"/>
  <c r="M56" i="39" s="1"/>
  <c r="L56" i="36"/>
  <c r="L56" i="39" s="1"/>
  <c r="K56" i="36"/>
  <c r="K56" i="39" s="1"/>
  <c r="J56" i="36"/>
  <c r="J56" i="39" s="1"/>
  <c r="I56" i="36"/>
  <c r="I56" i="39" s="1"/>
  <c r="H56" i="36"/>
  <c r="H56" i="39" s="1"/>
  <c r="G56" i="36"/>
  <c r="G56" i="39" s="1"/>
  <c r="F56" i="36"/>
  <c r="F56" i="39" s="1"/>
  <c r="E56" i="36"/>
  <c r="E56" i="39" s="1"/>
  <c r="D56" i="36"/>
  <c r="D56" i="39" s="1"/>
  <c r="BC55" i="36"/>
  <c r="BC55" i="39" s="1"/>
  <c r="BB55" i="36"/>
  <c r="BA55" i="36"/>
  <c r="AZ55" i="36"/>
  <c r="AY55" i="36"/>
  <c r="AX55" i="36"/>
  <c r="AW55" i="36"/>
  <c r="AV55" i="36"/>
  <c r="AU55" i="36"/>
  <c r="AT55" i="36"/>
  <c r="AS55" i="36"/>
  <c r="AS55" i="39" s="1"/>
  <c r="AR55" i="36"/>
  <c r="AQ55" i="36"/>
  <c r="AP55" i="36"/>
  <c r="AO55" i="36"/>
  <c r="AN55" i="36"/>
  <c r="AM55" i="36"/>
  <c r="AL55" i="36"/>
  <c r="AK55" i="36"/>
  <c r="AJ55" i="36"/>
  <c r="AJ55" i="39" s="1"/>
  <c r="AI55" i="36"/>
  <c r="AI55" i="39" s="1"/>
  <c r="AH55" i="36"/>
  <c r="AH55" i="39" s="1"/>
  <c r="AG55" i="36"/>
  <c r="AG55" i="39" s="1"/>
  <c r="AF55" i="36"/>
  <c r="AF55" i="39" s="1"/>
  <c r="AE55" i="36"/>
  <c r="AE55" i="39" s="1"/>
  <c r="AD55" i="36"/>
  <c r="AC55" i="36"/>
  <c r="AC55" i="39" s="1"/>
  <c r="AB55" i="36"/>
  <c r="AB55" i="39" s="1"/>
  <c r="AA55" i="36"/>
  <c r="AA55" i="39" s="1"/>
  <c r="Z55" i="36"/>
  <c r="Z55" i="39" s="1"/>
  <c r="Y55" i="36"/>
  <c r="Y55" i="39" s="1"/>
  <c r="X55" i="36"/>
  <c r="X55" i="39" s="1"/>
  <c r="W55" i="36"/>
  <c r="W55" i="39" s="1"/>
  <c r="V55" i="36"/>
  <c r="V55" i="39" s="1"/>
  <c r="U55" i="36"/>
  <c r="U55" i="39" s="1"/>
  <c r="T55" i="36"/>
  <c r="T55" i="39" s="1"/>
  <c r="S55" i="36"/>
  <c r="S55" i="39" s="1"/>
  <c r="R55" i="36"/>
  <c r="R55" i="39" s="1"/>
  <c r="Q55" i="36"/>
  <c r="Q55" i="39" s="1"/>
  <c r="P55" i="36"/>
  <c r="P55" i="39" s="1"/>
  <c r="O55" i="36"/>
  <c r="O55" i="39" s="1"/>
  <c r="N55" i="36"/>
  <c r="N55" i="39" s="1"/>
  <c r="M55" i="36"/>
  <c r="M55" i="39" s="1"/>
  <c r="L55" i="36"/>
  <c r="L55" i="39" s="1"/>
  <c r="K55" i="36"/>
  <c r="K55" i="39" s="1"/>
  <c r="J55" i="36"/>
  <c r="J55" i="39" s="1"/>
  <c r="I55" i="36"/>
  <c r="I55" i="39" s="1"/>
  <c r="H55" i="36"/>
  <c r="H55" i="39" s="1"/>
  <c r="G55" i="36"/>
  <c r="G55" i="39" s="1"/>
  <c r="F55" i="36"/>
  <c r="F55" i="39" s="1"/>
  <c r="E55" i="36"/>
  <c r="E55" i="39" s="1"/>
  <c r="D55" i="36"/>
  <c r="D55" i="39" s="1"/>
  <c r="BC54" i="36"/>
  <c r="BC54" i="39" s="1"/>
  <c r="BB54" i="36"/>
  <c r="BA54" i="36"/>
  <c r="AZ54" i="36"/>
  <c r="AY54" i="36"/>
  <c r="AX54" i="36"/>
  <c r="AW54" i="36"/>
  <c r="AV54" i="36"/>
  <c r="AU54" i="36"/>
  <c r="AT54" i="36"/>
  <c r="AS54" i="36"/>
  <c r="AS54" i="39" s="1"/>
  <c r="AR54" i="36"/>
  <c r="AQ54" i="36"/>
  <c r="AP54" i="36"/>
  <c r="AO54" i="36"/>
  <c r="AN54" i="36"/>
  <c r="AM54" i="36"/>
  <c r="AL54" i="36"/>
  <c r="AK54" i="36"/>
  <c r="AJ54" i="36"/>
  <c r="AJ54" i="39" s="1"/>
  <c r="AI54" i="36"/>
  <c r="AI54" i="39" s="1"/>
  <c r="AH54" i="36"/>
  <c r="AH54" i="39" s="1"/>
  <c r="AG54" i="36"/>
  <c r="AG54" i="39" s="1"/>
  <c r="AF54" i="36"/>
  <c r="AF54" i="39" s="1"/>
  <c r="AE54" i="36"/>
  <c r="AE54" i="39" s="1"/>
  <c r="AD54" i="36"/>
  <c r="AC54" i="36"/>
  <c r="AC54" i="39" s="1"/>
  <c r="AB54" i="36"/>
  <c r="AB54" i="39" s="1"/>
  <c r="AA54" i="36"/>
  <c r="AA54" i="39" s="1"/>
  <c r="Z54" i="36"/>
  <c r="Z54" i="39" s="1"/>
  <c r="Y54" i="36"/>
  <c r="Y54" i="39" s="1"/>
  <c r="X54" i="36"/>
  <c r="X54" i="39" s="1"/>
  <c r="W54" i="36"/>
  <c r="W54" i="39" s="1"/>
  <c r="V54" i="36"/>
  <c r="V54" i="39" s="1"/>
  <c r="U54" i="36"/>
  <c r="U54" i="39" s="1"/>
  <c r="T54" i="36"/>
  <c r="T54" i="39" s="1"/>
  <c r="S54" i="36"/>
  <c r="S54" i="39" s="1"/>
  <c r="R54" i="36"/>
  <c r="R54" i="39" s="1"/>
  <c r="Q54" i="36"/>
  <c r="Q54" i="39" s="1"/>
  <c r="P54" i="36"/>
  <c r="P54" i="39" s="1"/>
  <c r="O54" i="36"/>
  <c r="O54" i="39" s="1"/>
  <c r="N54" i="36"/>
  <c r="N54" i="39" s="1"/>
  <c r="M54" i="36"/>
  <c r="M54" i="39" s="1"/>
  <c r="L54" i="36"/>
  <c r="L54" i="39" s="1"/>
  <c r="K54" i="36"/>
  <c r="K54" i="39" s="1"/>
  <c r="J54" i="36"/>
  <c r="J54" i="39" s="1"/>
  <c r="I54" i="36"/>
  <c r="I54" i="39" s="1"/>
  <c r="H54" i="36"/>
  <c r="H54" i="39" s="1"/>
  <c r="G54" i="36"/>
  <c r="G54" i="39" s="1"/>
  <c r="F54" i="36"/>
  <c r="F54" i="39" s="1"/>
  <c r="E54" i="36"/>
  <c r="E54" i="39" s="1"/>
  <c r="D54" i="36"/>
  <c r="D54" i="39" s="1"/>
  <c r="BC53" i="36"/>
  <c r="BC53" i="39" s="1"/>
  <c r="BB53" i="36"/>
  <c r="BA53" i="36"/>
  <c r="AZ53" i="36"/>
  <c r="AY53" i="36"/>
  <c r="AX53" i="36"/>
  <c r="AW53" i="36"/>
  <c r="AV53" i="36"/>
  <c r="AU53" i="36"/>
  <c r="AT53" i="36"/>
  <c r="AS53" i="36"/>
  <c r="AS53" i="39" s="1"/>
  <c r="AR53" i="36"/>
  <c r="AQ53" i="36"/>
  <c r="AP53" i="36"/>
  <c r="AO53" i="36"/>
  <c r="AN53" i="36"/>
  <c r="AM53" i="36"/>
  <c r="AL53" i="36"/>
  <c r="AK53" i="36"/>
  <c r="AJ53" i="36"/>
  <c r="AJ53" i="39" s="1"/>
  <c r="AI53" i="36"/>
  <c r="AI53" i="39" s="1"/>
  <c r="AH53" i="36"/>
  <c r="AH53" i="39" s="1"/>
  <c r="AG53" i="36"/>
  <c r="AG53" i="39" s="1"/>
  <c r="AF53" i="36"/>
  <c r="AF53" i="39" s="1"/>
  <c r="AE53" i="36"/>
  <c r="AE53" i="39" s="1"/>
  <c r="AD53" i="36"/>
  <c r="AC53" i="36"/>
  <c r="AC53" i="39" s="1"/>
  <c r="AB53" i="36"/>
  <c r="AB53" i="39" s="1"/>
  <c r="AA53" i="36"/>
  <c r="AA53" i="39" s="1"/>
  <c r="Z53" i="36"/>
  <c r="Z53" i="39" s="1"/>
  <c r="Y53" i="36"/>
  <c r="Y53" i="39" s="1"/>
  <c r="X53" i="36"/>
  <c r="X53" i="39" s="1"/>
  <c r="W53" i="36"/>
  <c r="W53" i="39" s="1"/>
  <c r="V53" i="36"/>
  <c r="V53" i="39" s="1"/>
  <c r="U53" i="36"/>
  <c r="U53" i="39" s="1"/>
  <c r="T53" i="36"/>
  <c r="T53" i="39" s="1"/>
  <c r="S53" i="36"/>
  <c r="S53" i="39" s="1"/>
  <c r="R53" i="36"/>
  <c r="R53" i="39" s="1"/>
  <c r="Q53" i="36"/>
  <c r="Q53" i="39" s="1"/>
  <c r="P53" i="36"/>
  <c r="P53" i="39" s="1"/>
  <c r="O53" i="36"/>
  <c r="O53" i="39" s="1"/>
  <c r="N53" i="36"/>
  <c r="N53" i="39" s="1"/>
  <c r="M53" i="36"/>
  <c r="M53" i="39" s="1"/>
  <c r="L53" i="36"/>
  <c r="L53" i="39" s="1"/>
  <c r="K53" i="36"/>
  <c r="K53" i="39" s="1"/>
  <c r="J53" i="36"/>
  <c r="J53" i="39" s="1"/>
  <c r="I53" i="36"/>
  <c r="I53" i="39" s="1"/>
  <c r="H53" i="36"/>
  <c r="H53" i="39" s="1"/>
  <c r="G53" i="36"/>
  <c r="G53" i="39" s="1"/>
  <c r="F53" i="36"/>
  <c r="F53" i="39" s="1"/>
  <c r="E53" i="36"/>
  <c r="E53" i="39" s="1"/>
  <c r="D53" i="36"/>
  <c r="D53" i="39" s="1"/>
  <c r="BC52" i="36"/>
  <c r="BC52" i="39" s="1"/>
  <c r="BB52" i="36"/>
  <c r="BA52" i="36"/>
  <c r="AZ52" i="36"/>
  <c r="AY52" i="36"/>
  <c r="AX52" i="36"/>
  <c r="AW52" i="36"/>
  <c r="AV52" i="36"/>
  <c r="AU52" i="36"/>
  <c r="AT52" i="36"/>
  <c r="AS52" i="36"/>
  <c r="AS52" i="39" s="1"/>
  <c r="AR52" i="36"/>
  <c r="AQ52" i="36"/>
  <c r="AP52" i="36"/>
  <c r="AO52" i="36"/>
  <c r="AN52" i="36"/>
  <c r="AM52" i="36"/>
  <c r="AL52" i="36"/>
  <c r="AK52" i="36"/>
  <c r="AJ52" i="36"/>
  <c r="AJ52" i="39" s="1"/>
  <c r="AI52" i="36"/>
  <c r="AI52" i="39" s="1"/>
  <c r="AH52" i="36"/>
  <c r="AH52" i="39" s="1"/>
  <c r="AG52" i="36"/>
  <c r="AG52" i="39" s="1"/>
  <c r="AF52" i="36"/>
  <c r="AF52" i="39" s="1"/>
  <c r="AE52" i="36"/>
  <c r="AE52" i="39" s="1"/>
  <c r="AD52" i="36"/>
  <c r="AC52" i="36"/>
  <c r="AC52" i="39" s="1"/>
  <c r="AB52" i="36"/>
  <c r="AB52" i="39" s="1"/>
  <c r="AA52" i="36"/>
  <c r="AA52" i="39" s="1"/>
  <c r="Z52" i="36"/>
  <c r="Z52" i="39" s="1"/>
  <c r="Y52" i="36"/>
  <c r="Y52" i="39" s="1"/>
  <c r="X52" i="36"/>
  <c r="X52" i="39" s="1"/>
  <c r="W52" i="36"/>
  <c r="W52" i="39" s="1"/>
  <c r="V52" i="36"/>
  <c r="V52" i="39" s="1"/>
  <c r="U52" i="36"/>
  <c r="U52" i="39" s="1"/>
  <c r="T52" i="36"/>
  <c r="T52" i="39" s="1"/>
  <c r="S52" i="36"/>
  <c r="S52" i="39" s="1"/>
  <c r="R52" i="36"/>
  <c r="R52" i="39" s="1"/>
  <c r="Q52" i="36"/>
  <c r="Q52" i="39" s="1"/>
  <c r="P52" i="36"/>
  <c r="P52" i="39" s="1"/>
  <c r="O52" i="36"/>
  <c r="O52" i="39" s="1"/>
  <c r="N52" i="36"/>
  <c r="N52" i="39" s="1"/>
  <c r="M52" i="36"/>
  <c r="M52" i="39" s="1"/>
  <c r="L52" i="36"/>
  <c r="L52" i="39" s="1"/>
  <c r="K52" i="36"/>
  <c r="K52" i="39" s="1"/>
  <c r="J52" i="36"/>
  <c r="J52" i="39" s="1"/>
  <c r="I52" i="36"/>
  <c r="I52" i="39" s="1"/>
  <c r="H52" i="36"/>
  <c r="H52" i="39" s="1"/>
  <c r="G52" i="36"/>
  <c r="G52" i="39" s="1"/>
  <c r="F52" i="36"/>
  <c r="F52" i="39" s="1"/>
  <c r="E52" i="36"/>
  <c r="E52" i="39" s="1"/>
  <c r="D52" i="36"/>
  <c r="D52" i="39" s="1"/>
  <c r="BC51" i="36"/>
  <c r="BC51" i="39" s="1"/>
  <c r="BB51" i="36"/>
  <c r="BA51" i="36"/>
  <c r="AZ51" i="36"/>
  <c r="AY51" i="36"/>
  <c r="AX51" i="36"/>
  <c r="AW51" i="36"/>
  <c r="AV51" i="36"/>
  <c r="AU51" i="36"/>
  <c r="AT51" i="36"/>
  <c r="AS51" i="36"/>
  <c r="AS51" i="39" s="1"/>
  <c r="AR51" i="36"/>
  <c r="AQ51" i="36"/>
  <c r="AP51" i="36"/>
  <c r="AO51" i="36"/>
  <c r="AN51" i="36"/>
  <c r="AM51" i="36"/>
  <c r="AL51" i="36"/>
  <c r="AK51" i="36"/>
  <c r="AJ51" i="36"/>
  <c r="AJ51" i="39" s="1"/>
  <c r="AI51" i="36"/>
  <c r="AI51" i="39" s="1"/>
  <c r="AH51" i="36"/>
  <c r="AH51" i="39" s="1"/>
  <c r="AG51" i="36"/>
  <c r="AG51" i="39" s="1"/>
  <c r="AF51" i="36"/>
  <c r="AF51" i="39" s="1"/>
  <c r="AE51" i="36"/>
  <c r="AE51" i="39" s="1"/>
  <c r="AD51" i="36"/>
  <c r="AC51" i="36"/>
  <c r="AC51" i="39" s="1"/>
  <c r="AB51" i="36"/>
  <c r="AB51" i="39" s="1"/>
  <c r="AA51" i="36"/>
  <c r="AA51" i="39" s="1"/>
  <c r="Z51" i="36"/>
  <c r="Z51" i="39" s="1"/>
  <c r="Y51" i="36"/>
  <c r="Y51" i="39" s="1"/>
  <c r="X51" i="36"/>
  <c r="X51" i="39" s="1"/>
  <c r="W51" i="36"/>
  <c r="W51" i="39" s="1"/>
  <c r="V51" i="36"/>
  <c r="V51" i="39" s="1"/>
  <c r="U51" i="36"/>
  <c r="U51" i="39" s="1"/>
  <c r="T51" i="36"/>
  <c r="T51" i="39" s="1"/>
  <c r="S51" i="36"/>
  <c r="S51" i="39" s="1"/>
  <c r="R51" i="36"/>
  <c r="R51" i="39" s="1"/>
  <c r="Q51" i="36"/>
  <c r="Q51" i="39" s="1"/>
  <c r="P51" i="36"/>
  <c r="P51" i="39" s="1"/>
  <c r="O51" i="36"/>
  <c r="O51" i="39" s="1"/>
  <c r="N51" i="36"/>
  <c r="N51" i="39" s="1"/>
  <c r="M51" i="36"/>
  <c r="M51" i="39" s="1"/>
  <c r="L51" i="36"/>
  <c r="L51" i="39" s="1"/>
  <c r="K51" i="36"/>
  <c r="K51" i="39" s="1"/>
  <c r="J51" i="36"/>
  <c r="J51" i="39" s="1"/>
  <c r="I51" i="36"/>
  <c r="I51" i="39" s="1"/>
  <c r="H51" i="36"/>
  <c r="H51" i="39" s="1"/>
  <c r="G51" i="36"/>
  <c r="G51" i="39" s="1"/>
  <c r="F51" i="36"/>
  <c r="F51" i="39" s="1"/>
  <c r="E51" i="36"/>
  <c r="E51" i="39" s="1"/>
  <c r="D51" i="36"/>
  <c r="D51" i="39" s="1"/>
  <c r="BC50" i="36"/>
  <c r="BC50" i="39" s="1"/>
  <c r="BB50" i="36"/>
  <c r="BA50" i="36"/>
  <c r="AZ50" i="36"/>
  <c r="AY50" i="36"/>
  <c r="AX50" i="36"/>
  <c r="AW50" i="36"/>
  <c r="AV50" i="36"/>
  <c r="AU50" i="36"/>
  <c r="AT50" i="36"/>
  <c r="AS50" i="36"/>
  <c r="AS50" i="39" s="1"/>
  <c r="AR50" i="36"/>
  <c r="AQ50" i="36"/>
  <c r="AP50" i="36"/>
  <c r="AO50" i="36"/>
  <c r="AN50" i="36"/>
  <c r="AM50" i="36"/>
  <c r="AL50" i="36"/>
  <c r="AK50" i="36"/>
  <c r="AJ50" i="36"/>
  <c r="AJ50" i="39" s="1"/>
  <c r="AI50" i="36"/>
  <c r="AI50" i="39" s="1"/>
  <c r="AH50" i="36"/>
  <c r="AH50" i="39" s="1"/>
  <c r="AG50" i="36"/>
  <c r="AG50" i="39" s="1"/>
  <c r="AF50" i="36"/>
  <c r="AF50" i="39" s="1"/>
  <c r="AE50" i="36"/>
  <c r="AE50" i="39" s="1"/>
  <c r="AD50" i="36"/>
  <c r="AC50" i="36"/>
  <c r="AC50" i="39" s="1"/>
  <c r="AB50" i="36"/>
  <c r="AB50" i="39" s="1"/>
  <c r="AA50" i="36"/>
  <c r="AA50" i="39" s="1"/>
  <c r="Z50" i="36"/>
  <c r="Z50" i="39" s="1"/>
  <c r="Y50" i="36"/>
  <c r="Y50" i="39" s="1"/>
  <c r="X50" i="36"/>
  <c r="X50" i="39" s="1"/>
  <c r="W50" i="36"/>
  <c r="W50" i="39" s="1"/>
  <c r="V50" i="36"/>
  <c r="V50" i="39" s="1"/>
  <c r="U50" i="36"/>
  <c r="U50" i="39" s="1"/>
  <c r="T50" i="36"/>
  <c r="T50" i="39" s="1"/>
  <c r="S50" i="36"/>
  <c r="S50" i="39" s="1"/>
  <c r="R50" i="36"/>
  <c r="R50" i="39" s="1"/>
  <c r="Q50" i="36"/>
  <c r="Q50" i="39" s="1"/>
  <c r="P50" i="36"/>
  <c r="P50" i="39" s="1"/>
  <c r="O50" i="36"/>
  <c r="O50" i="39" s="1"/>
  <c r="N50" i="36"/>
  <c r="N50" i="39" s="1"/>
  <c r="M50" i="36"/>
  <c r="M50" i="39" s="1"/>
  <c r="L50" i="36"/>
  <c r="L50" i="39" s="1"/>
  <c r="K50" i="36"/>
  <c r="K50" i="39" s="1"/>
  <c r="J50" i="36"/>
  <c r="J50" i="39" s="1"/>
  <c r="I50" i="36"/>
  <c r="I50" i="39" s="1"/>
  <c r="H50" i="36"/>
  <c r="H50" i="39" s="1"/>
  <c r="G50" i="36"/>
  <c r="G50" i="39" s="1"/>
  <c r="F50" i="36"/>
  <c r="F50" i="39" s="1"/>
  <c r="E50" i="36"/>
  <c r="E50" i="39" s="1"/>
  <c r="D50" i="36"/>
  <c r="D50" i="39" s="1"/>
  <c r="BC49" i="36"/>
  <c r="BC49" i="39" s="1"/>
  <c r="BB49" i="36"/>
  <c r="BA49" i="36"/>
  <c r="AZ49" i="36"/>
  <c r="AY49" i="36"/>
  <c r="AX49" i="36"/>
  <c r="AW49" i="36"/>
  <c r="AV49" i="36"/>
  <c r="AU49" i="36"/>
  <c r="AT49" i="36"/>
  <c r="AS49" i="36"/>
  <c r="AS49" i="39" s="1"/>
  <c r="AR49" i="36"/>
  <c r="AQ49" i="36"/>
  <c r="AP49" i="36"/>
  <c r="AO49" i="36"/>
  <c r="AN49" i="36"/>
  <c r="AM49" i="36"/>
  <c r="AL49" i="36"/>
  <c r="AK49" i="36"/>
  <c r="AJ49" i="36"/>
  <c r="AJ49" i="39" s="1"/>
  <c r="AI49" i="36"/>
  <c r="AI49" i="39" s="1"/>
  <c r="AH49" i="36"/>
  <c r="AH49" i="39" s="1"/>
  <c r="AG49" i="36"/>
  <c r="AG49" i="39" s="1"/>
  <c r="AF49" i="36"/>
  <c r="AF49" i="39" s="1"/>
  <c r="AE49" i="36"/>
  <c r="AE49" i="39" s="1"/>
  <c r="AD49" i="36"/>
  <c r="AC49" i="36"/>
  <c r="AC49" i="39" s="1"/>
  <c r="AB49" i="36"/>
  <c r="AB49" i="39" s="1"/>
  <c r="AA49" i="36"/>
  <c r="AA49" i="39" s="1"/>
  <c r="Z49" i="36"/>
  <c r="Z49" i="39" s="1"/>
  <c r="Y49" i="36"/>
  <c r="Y49" i="39" s="1"/>
  <c r="X49" i="36"/>
  <c r="X49" i="39" s="1"/>
  <c r="W49" i="36"/>
  <c r="W49" i="39" s="1"/>
  <c r="V49" i="36"/>
  <c r="V49" i="39" s="1"/>
  <c r="U49" i="36"/>
  <c r="U49" i="39" s="1"/>
  <c r="T49" i="36"/>
  <c r="T49" i="39" s="1"/>
  <c r="S49" i="36"/>
  <c r="S49" i="39" s="1"/>
  <c r="R49" i="36"/>
  <c r="R49" i="39" s="1"/>
  <c r="Q49" i="36"/>
  <c r="Q49" i="39" s="1"/>
  <c r="P49" i="36"/>
  <c r="P49" i="39" s="1"/>
  <c r="O49" i="36"/>
  <c r="O49" i="39" s="1"/>
  <c r="N49" i="36"/>
  <c r="N49" i="39" s="1"/>
  <c r="M49" i="36"/>
  <c r="M49" i="39" s="1"/>
  <c r="L49" i="36"/>
  <c r="L49" i="39" s="1"/>
  <c r="K49" i="36"/>
  <c r="K49" i="39" s="1"/>
  <c r="J49" i="36"/>
  <c r="J49" i="39" s="1"/>
  <c r="I49" i="36"/>
  <c r="I49" i="39" s="1"/>
  <c r="H49" i="36"/>
  <c r="H49" i="39" s="1"/>
  <c r="G49" i="36"/>
  <c r="G49" i="39" s="1"/>
  <c r="F49" i="36"/>
  <c r="F49" i="39" s="1"/>
  <c r="E49" i="36"/>
  <c r="E49" i="39" s="1"/>
  <c r="D49" i="36"/>
  <c r="D49" i="39" s="1"/>
  <c r="BC48" i="36"/>
  <c r="BC48" i="39" s="1"/>
  <c r="BB48" i="36"/>
  <c r="BA48" i="36"/>
  <c r="AZ48" i="36"/>
  <c r="AY48" i="36"/>
  <c r="AX48" i="36"/>
  <c r="AW48" i="36"/>
  <c r="AV48" i="36"/>
  <c r="AU48" i="36"/>
  <c r="AT48" i="36"/>
  <c r="AS48" i="36"/>
  <c r="AS48" i="39" s="1"/>
  <c r="AR48" i="36"/>
  <c r="AQ48" i="36"/>
  <c r="AP48" i="36"/>
  <c r="AO48" i="36"/>
  <c r="AN48" i="36"/>
  <c r="AM48" i="36"/>
  <c r="AL48" i="36"/>
  <c r="AK48" i="36"/>
  <c r="AJ48" i="36"/>
  <c r="AJ48" i="39" s="1"/>
  <c r="AI48" i="36"/>
  <c r="AI48" i="39" s="1"/>
  <c r="AH48" i="36"/>
  <c r="AH48" i="39" s="1"/>
  <c r="AG48" i="36"/>
  <c r="AG48" i="39" s="1"/>
  <c r="AF48" i="36"/>
  <c r="AF48" i="39" s="1"/>
  <c r="AE48" i="36"/>
  <c r="AE48" i="39" s="1"/>
  <c r="AD48" i="36"/>
  <c r="AC48" i="36"/>
  <c r="AC48" i="39" s="1"/>
  <c r="AB48" i="36"/>
  <c r="AB48" i="39" s="1"/>
  <c r="AA48" i="36"/>
  <c r="AA48" i="39" s="1"/>
  <c r="Z48" i="36"/>
  <c r="Z48" i="39" s="1"/>
  <c r="Y48" i="36"/>
  <c r="Y48" i="39" s="1"/>
  <c r="X48" i="36"/>
  <c r="X48" i="39" s="1"/>
  <c r="W48" i="36"/>
  <c r="W48" i="39" s="1"/>
  <c r="V48" i="36"/>
  <c r="V48" i="39" s="1"/>
  <c r="U48" i="36"/>
  <c r="U48" i="39" s="1"/>
  <c r="T48" i="36"/>
  <c r="T48" i="39" s="1"/>
  <c r="S48" i="36"/>
  <c r="S48" i="39" s="1"/>
  <c r="R48" i="36"/>
  <c r="R48" i="39" s="1"/>
  <c r="Q48" i="36"/>
  <c r="Q48" i="39" s="1"/>
  <c r="P48" i="36"/>
  <c r="P48" i="39" s="1"/>
  <c r="O48" i="36"/>
  <c r="O48" i="39" s="1"/>
  <c r="N48" i="36"/>
  <c r="N48" i="39" s="1"/>
  <c r="M48" i="36"/>
  <c r="M48" i="39" s="1"/>
  <c r="L48" i="36"/>
  <c r="L48" i="39" s="1"/>
  <c r="K48" i="36"/>
  <c r="K48" i="39" s="1"/>
  <c r="J48" i="36"/>
  <c r="J48" i="39" s="1"/>
  <c r="I48" i="36"/>
  <c r="I48" i="39" s="1"/>
  <c r="H48" i="36"/>
  <c r="H48" i="39" s="1"/>
  <c r="G48" i="36"/>
  <c r="G48" i="39" s="1"/>
  <c r="F48" i="36"/>
  <c r="F48" i="39" s="1"/>
  <c r="E48" i="36"/>
  <c r="E48" i="39" s="1"/>
  <c r="D48" i="36"/>
  <c r="D48" i="39" s="1"/>
  <c r="BC47" i="36"/>
  <c r="BC47" i="39" s="1"/>
  <c r="BB47" i="36"/>
  <c r="BA47" i="36"/>
  <c r="AZ47" i="36"/>
  <c r="AY47" i="36"/>
  <c r="AX47" i="36"/>
  <c r="AW47" i="36"/>
  <c r="AV47" i="36"/>
  <c r="AU47" i="36"/>
  <c r="AT47" i="36"/>
  <c r="AS47" i="36"/>
  <c r="AS47" i="39" s="1"/>
  <c r="AR47" i="36"/>
  <c r="AQ47" i="36"/>
  <c r="AP47" i="36"/>
  <c r="AO47" i="36"/>
  <c r="AN47" i="36"/>
  <c r="AM47" i="36"/>
  <c r="AL47" i="36"/>
  <c r="AK47" i="36"/>
  <c r="AJ47" i="36"/>
  <c r="AJ47" i="39" s="1"/>
  <c r="AI47" i="36"/>
  <c r="AI47" i="39" s="1"/>
  <c r="AH47" i="36"/>
  <c r="AH47" i="39" s="1"/>
  <c r="AG47" i="36"/>
  <c r="AG47" i="39" s="1"/>
  <c r="AF47" i="36"/>
  <c r="AF47" i="39" s="1"/>
  <c r="AE47" i="36"/>
  <c r="AE47" i="39" s="1"/>
  <c r="AD47" i="36"/>
  <c r="AC47" i="36"/>
  <c r="AC47" i="39" s="1"/>
  <c r="AB47" i="36"/>
  <c r="AB47" i="39" s="1"/>
  <c r="AA47" i="36"/>
  <c r="AA47" i="39" s="1"/>
  <c r="Z47" i="36"/>
  <c r="Z47" i="39" s="1"/>
  <c r="Y47" i="36"/>
  <c r="Y47" i="39" s="1"/>
  <c r="X47" i="36"/>
  <c r="X47" i="39" s="1"/>
  <c r="W47" i="36"/>
  <c r="W47" i="39" s="1"/>
  <c r="V47" i="36"/>
  <c r="V47" i="39" s="1"/>
  <c r="U47" i="36"/>
  <c r="U47" i="39" s="1"/>
  <c r="T47" i="36"/>
  <c r="T47" i="39" s="1"/>
  <c r="S47" i="36"/>
  <c r="S47" i="39" s="1"/>
  <c r="R47" i="36"/>
  <c r="R47" i="39" s="1"/>
  <c r="Q47" i="36"/>
  <c r="Q47" i="39" s="1"/>
  <c r="P47" i="36"/>
  <c r="P47" i="39" s="1"/>
  <c r="O47" i="36"/>
  <c r="O47" i="39" s="1"/>
  <c r="N47" i="36"/>
  <c r="N47" i="39" s="1"/>
  <c r="M47" i="36"/>
  <c r="M47" i="39" s="1"/>
  <c r="L47" i="36"/>
  <c r="L47" i="39" s="1"/>
  <c r="K47" i="36"/>
  <c r="K47" i="39" s="1"/>
  <c r="J47" i="36"/>
  <c r="J47" i="39" s="1"/>
  <c r="I47" i="36"/>
  <c r="I47" i="39" s="1"/>
  <c r="H47" i="36"/>
  <c r="H47" i="39" s="1"/>
  <c r="G47" i="36"/>
  <c r="G47" i="39" s="1"/>
  <c r="F47" i="36"/>
  <c r="F47" i="39" s="1"/>
  <c r="E47" i="36"/>
  <c r="E47" i="39" s="1"/>
  <c r="D47" i="36"/>
  <c r="D47" i="39" s="1"/>
  <c r="BC46" i="36"/>
  <c r="BC46" i="39" s="1"/>
  <c r="BB46" i="36"/>
  <c r="BA46" i="36"/>
  <c r="AZ46" i="36"/>
  <c r="AY46" i="36"/>
  <c r="AX46" i="36"/>
  <c r="AW46" i="36"/>
  <c r="AV46" i="36"/>
  <c r="AU46" i="36"/>
  <c r="AT46" i="36"/>
  <c r="AS46" i="36"/>
  <c r="AS46" i="39" s="1"/>
  <c r="AR46" i="36"/>
  <c r="AQ46" i="36"/>
  <c r="AP46" i="36"/>
  <c r="AO46" i="36"/>
  <c r="AN46" i="36"/>
  <c r="AM46" i="36"/>
  <c r="AL46" i="36"/>
  <c r="AK46" i="36"/>
  <c r="AJ46" i="36"/>
  <c r="AJ46" i="39" s="1"/>
  <c r="AI46" i="36"/>
  <c r="AI46" i="39" s="1"/>
  <c r="AH46" i="36"/>
  <c r="AH46" i="39" s="1"/>
  <c r="AG46" i="36"/>
  <c r="AG46" i="39" s="1"/>
  <c r="AF46" i="36"/>
  <c r="AF46" i="39" s="1"/>
  <c r="AE46" i="36"/>
  <c r="AE46" i="39" s="1"/>
  <c r="AD46" i="36"/>
  <c r="AC46" i="36"/>
  <c r="AC46" i="39" s="1"/>
  <c r="AB46" i="36"/>
  <c r="AB46" i="39" s="1"/>
  <c r="AA46" i="36"/>
  <c r="AA46" i="39" s="1"/>
  <c r="Z46" i="36"/>
  <c r="Z46" i="39" s="1"/>
  <c r="Y46" i="36"/>
  <c r="Y46" i="39" s="1"/>
  <c r="X46" i="36"/>
  <c r="X46" i="39" s="1"/>
  <c r="W46" i="36"/>
  <c r="W46" i="39" s="1"/>
  <c r="V46" i="36"/>
  <c r="V46" i="39" s="1"/>
  <c r="U46" i="36"/>
  <c r="U46" i="39" s="1"/>
  <c r="T46" i="36"/>
  <c r="T46" i="39" s="1"/>
  <c r="S46" i="36"/>
  <c r="S46" i="39" s="1"/>
  <c r="R46" i="36"/>
  <c r="R46" i="39" s="1"/>
  <c r="Q46" i="36"/>
  <c r="Q46" i="39" s="1"/>
  <c r="P46" i="36"/>
  <c r="P46" i="39" s="1"/>
  <c r="O46" i="36"/>
  <c r="O46" i="39" s="1"/>
  <c r="N46" i="36"/>
  <c r="N46" i="39" s="1"/>
  <c r="M46" i="36"/>
  <c r="M46" i="39" s="1"/>
  <c r="L46" i="36"/>
  <c r="L46" i="39" s="1"/>
  <c r="K46" i="36"/>
  <c r="K46" i="39" s="1"/>
  <c r="J46" i="36"/>
  <c r="J46" i="39" s="1"/>
  <c r="I46" i="36"/>
  <c r="I46" i="39" s="1"/>
  <c r="H46" i="36"/>
  <c r="H46" i="39" s="1"/>
  <c r="G46" i="36"/>
  <c r="G46" i="39" s="1"/>
  <c r="F46" i="36"/>
  <c r="F46" i="39" s="1"/>
  <c r="E46" i="36"/>
  <c r="E46" i="39" s="1"/>
  <c r="D46" i="36"/>
  <c r="D46" i="39" s="1"/>
  <c r="BC45" i="36"/>
  <c r="BC45" i="39" s="1"/>
  <c r="BB45" i="36"/>
  <c r="BA45" i="36"/>
  <c r="AZ45" i="36"/>
  <c r="AY45" i="36"/>
  <c r="AX45" i="36"/>
  <c r="AW45" i="36"/>
  <c r="AV45" i="36"/>
  <c r="AU45" i="36"/>
  <c r="AT45" i="36"/>
  <c r="AS45" i="36"/>
  <c r="AS45" i="39" s="1"/>
  <c r="AR45" i="36"/>
  <c r="AQ45" i="36"/>
  <c r="AP45" i="36"/>
  <c r="AO45" i="36"/>
  <c r="AN45" i="36"/>
  <c r="AM45" i="36"/>
  <c r="AL45" i="36"/>
  <c r="AK45" i="36"/>
  <c r="AJ45" i="36"/>
  <c r="AJ45" i="39" s="1"/>
  <c r="AI45" i="36"/>
  <c r="AI45" i="39" s="1"/>
  <c r="AH45" i="36"/>
  <c r="AH45" i="39" s="1"/>
  <c r="AG45" i="36"/>
  <c r="AG45" i="39" s="1"/>
  <c r="AF45" i="36"/>
  <c r="AF45" i="39" s="1"/>
  <c r="AE45" i="36"/>
  <c r="AE45" i="39" s="1"/>
  <c r="AD45" i="36"/>
  <c r="AC45" i="36"/>
  <c r="AC45" i="39" s="1"/>
  <c r="AB45" i="36"/>
  <c r="AB45" i="39" s="1"/>
  <c r="AA45" i="36"/>
  <c r="AA45" i="39" s="1"/>
  <c r="Z45" i="36"/>
  <c r="Z45" i="39" s="1"/>
  <c r="Y45" i="36"/>
  <c r="Y45" i="39" s="1"/>
  <c r="X45" i="36"/>
  <c r="X45" i="39" s="1"/>
  <c r="W45" i="36"/>
  <c r="W45" i="39" s="1"/>
  <c r="V45" i="36"/>
  <c r="V45" i="39" s="1"/>
  <c r="U45" i="36"/>
  <c r="U45" i="39" s="1"/>
  <c r="T45" i="36"/>
  <c r="T45" i="39" s="1"/>
  <c r="S45" i="36"/>
  <c r="S45" i="39" s="1"/>
  <c r="R45" i="36"/>
  <c r="R45" i="39" s="1"/>
  <c r="Q45" i="36"/>
  <c r="Q45" i="39" s="1"/>
  <c r="P45" i="36"/>
  <c r="P45" i="39" s="1"/>
  <c r="O45" i="36"/>
  <c r="O45" i="39" s="1"/>
  <c r="N45" i="36"/>
  <c r="N45" i="39" s="1"/>
  <c r="M45" i="36"/>
  <c r="M45" i="39" s="1"/>
  <c r="L45" i="36"/>
  <c r="L45" i="39" s="1"/>
  <c r="K45" i="36"/>
  <c r="K45" i="39" s="1"/>
  <c r="J45" i="36"/>
  <c r="J45" i="39" s="1"/>
  <c r="I45" i="36"/>
  <c r="I45" i="39" s="1"/>
  <c r="H45" i="36"/>
  <c r="H45" i="39" s="1"/>
  <c r="G45" i="36"/>
  <c r="G45" i="39" s="1"/>
  <c r="F45" i="36"/>
  <c r="F45" i="39" s="1"/>
  <c r="E45" i="36"/>
  <c r="E45" i="39" s="1"/>
  <c r="D45" i="36"/>
  <c r="D45" i="39" s="1"/>
  <c r="BC44" i="36"/>
  <c r="BC44" i="39" s="1"/>
  <c r="BB44" i="36"/>
  <c r="BA44" i="36"/>
  <c r="AZ44" i="36"/>
  <c r="AY44" i="36"/>
  <c r="AX44" i="36"/>
  <c r="AW44" i="36"/>
  <c r="AV44" i="36"/>
  <c r="AU44" i="36"/>
  <c r="AT44" i="36"/>
  <c r="AS44" i="36"/>
  <c r="AS44" i="39" s="1"/>
  <c r="AR44" i="36"/>
  <c r="AQ44" i="36"/>
  <c r="AP44" i="36"/>
  <c r="AO44" i="36"/>
  <c r="AN44" i="36"/>
  <c r="AM44" i="36"/>
  <c r="AL44" i="36"/>
  <c r="AK44" i="36"/>
  <c r="AJ44" i="36"/>
  <c r="AJ44" i="39" s="1"/>
  <c r="AI44" i="36"/>
  <c r="AI44" i="39" s="1"/>
  <c r="AH44" i="36"/>
  <c r="AH44" i="39" s="1"/>
  <c r="AG44" i="36"/>
  <c r="AG44" i="39" s="1"/>
  <c r="AF44" i="36"/>
  <c r="AF44" i="39" s="1"/>
  <c r="AE44" i="36"/>
  <c r="AE44" i="39" s="1"/>
  <c r="AD44" i="36"/>
  <c r="AC44" i="36"/>
  <c r="AC44" i="39" s="1"/>
  <c r="AB44" i="36"/>
  <c r="AB44" i="39" s="1"/>
  <c r="AA44" i="36"/>
  <c r="AA44" i="39" s="1"/>
  <c r="Z44" i="36"/>
  <c r="Z44" i="39" s="1"/>
  <c r="Y44" i="36"/>
  <c r="Y44" i="39" s="1"/>
  <c r="X44" i="36"/>
  <c r="X44" i="39" s="1"/>
  <c r="W44" i="36"/>
  <c r="W44" i="39" s="1"/>
  <c r="V44" i="36"/>
  <c r="V44" i="39" s="1"/>
  <c r="U44" i="36"/>
  <c r="U44" i="39" s="1"/>
  <c r="T44" i="36"/>
  <c r="T44" i="39" s="1"/>
  <c r="S44" i="36"/>
  <c r="S44" i="39" s="1"/>
  <c r="R44" i="36"/>
  <c r="R44" i="39" s="1"/>
  <c r="Q44" i="36"/>
  <c r="Q44" i="39" s="1"/>
  <c r="P44" i="36"/>
  <c r="P44" i="39" s="1"/>
  <c r="O44" i="36"/>
  <c r="O44" i="39" s="1"/>
  <c r="N44" i="36"/>
  <c r="N44" i="39" s="1"/>
  <c r="M44" i="36"/>
  <c r="M44" i="39" s="1"/>
  <c r="L44" i="36"/>
  <c r="L44" i="39" s="1"/>
  <c r="K44" i="36"/>
  <c r="K44" i="39" s="1"/>
  <c r="J44" i="36"/>
  <c r="J44" i="39" s="1"/>
  <c r="I44" i="36"/>
  <c r="I44" i="39" s="1"/>
  <c r="H44" i="36"/>
  <c r="H44" i="39" s="1"/>
  <c r="G44" i="36"/>
  <c r="G44" i="39" s="1"/>
  <c r="F44" i="36"/>
  <c r="F44" i="39" s="1"/>
  <c r="E44" i="36"/>
  <c r="E44" i="39" s="1"/>
  <c r="D44" i="36"/>
  <c r="D44" i="39" s="1"/>
  <c r="BC43" i="36"/>
  <c r="BC43" i="39" s="1"/>
  <c r="BB43" i="36"/>
  <c r="BA43" i="36"/>
  <c r="AZ43" i="36"/>
  <c r="AY43" i="36"/>
  <c r="AX43" i="36"/>
  <c r="AW43" i="36"/>
  <c r="AV43" i="36"/>
  <c r="AU43" i="36"/>
  <c r="AT43" i="36"/>
  <c r="AS43" i="36"/>
  <c r="AS43" i="39" s="1"/>
  <c r="AR43" i="36"/>
  <c r="AQ43" i="36"/>
  <c r="AP43" i="36"/>
  <c r="AO43" i="36"/>
  <c r="AN43" i="36"/>
  <c r="AM43" i="36"/>
  <c r="AL43" i="36"/>
  <c r="AK43" i="36"/>
  <c r="AJ43" i="36"/>
  <c r="AJ43" i="39" s="1"/>
  <c r="AI43" i="36"/>
  <c r="AI43" i="39" s="1"/>
  <c r="AH43" i="36"/>
  <c r="AH43" i="39" s="1"/>
  <c r="AG43" i="36"/>
  <c r="AG43" i="39" s="1"/>
  <c r="AF43" i="36"/>
  <c r="AF43" i="39" s="1"/>
  <c r="AE43" i="36"/>
  <c r="AE43" i="39" s="1"/>
  <c r="AD43" i="36"/>
  <c r="AC43" i="36"/>
  <c r="AC43" i="39" s="1"/>
  <c r="AB43" i="36"/>
  <c r="AB43" i="39" s="1"/>
  <c r="AA43" i="36"/>
  <c r="AA43" i="39" s="1"/>
  <c r="Z43" i="36"/>
  <c r="Z43" i="39" s="1"/>
  <c r="Y43" i="36"/>
  <c r="Y43" i="39" s="1"/>
  <c r="X43" i="36"/>
  <c r="X43" i="39" s="1"/>
  <c r="W43" i="36"/>
  <c r="W43" i="39" s="1"/>
  <c r="V43" i="36"/>
  <c r="V43" i="39" s="1"/>
  <c r="U43" i="36"/>
  <c r="U43" i="39" s="1"/>
  <c r="T43" i="36"/>
  <c r="T43" i="39" s="1"/>
  <c r="S43" i="36"/>
  <c r="S43" i="39" s="1"/>
  <c r="R43" i="36"/>
  <c r="R43" i="39" s="1"/>
  <c r="Q43" i="36"/>
  <c r="Q43" i="39" s="1"/>
  <c r="P43" i="36"/>
  <c r="P43" i="39" s="1"/>
  <c r="O43" i="36"/>
  <c r="O43" i="39" s="1"/>
  <c r="N43" i="36"/>
  <c r="N43" i="39" s="1"/>
  <c r="M43" i="36"/>
  <c r="M43" i="39" s="1"/>
  <c r="L43" i="36"/>
  <c r="L43" i="39" s="1"/>
  <c r="K43" i="36"/>
  <c r="K43" i="39" s="1"/>
  <c r="J43" i="36"/>
  <c r="J43" i="39" s="1"/>
  <c r="I43" i="36"/>
  <c r="I43" i="39" s="1"/>
  <c r="H43" i="36"/>
  <c r="H43" i="39" s="1"/>
  <c r="G43" i="36"/>
  <c r="G43" i="39" s="1"/>
  <c r="F43" i="36"/>
  <c r="F43" i="39" s="1"/>
  <c r="E43" i="36"/>
  <c r="E43" i="39" s="1"/>
  <c r="D43" i="36"/>
  <c r="D43" i="39" s="1"/>
  <c r="BC42" i="36"/>
  <c r="BC42" i="39" s="1"/>
  <c r="BB42" i="36"/>
  <c r="BA42" i="36"/>
  <c r="AZ42" i="36"/>
  <c r="AY42" i="36"/>
  <c r="AX42" i="36"/>
  <c r="AW42" i="36"/>
  <c r="AV42" i="36"/>
  <c r="AU42" i="36"/>
  <c r="AT42" i="36"/>
  <c r="AS42" i="36"/>
  <c r="AS42" i="39" s="1"/>
  <c r="AR42" i="36"/>
  <c r="AQ42" i="36"/>
  <c r="AP42" i="36"/>
  <c r="AO42" i="36"/>
  <c r="AN42" i="36"/>
  <c r="AM42" i="36"/>
  <c r="AL42" i="36"/>
  <c r="AK42" i="36"/>
  <c r="AJ42" i="36"/>
  <c r="AJ42" i="39" s="1"/>
  <c r="AI42" i="36"/>
  <c r="AI42" i="39" s="1"/>
  <c r="AH42" i="36"/>
  <c r="AH42" i="39" s="1"/>
  <c r="AG42" i="36"/>
  <c r="AG42" i="39" s="1"/>
  <c r="AF42" i="36"/>
  <c r="AF42" i="39" s="1"/>
  <c r="AE42" i="36"/>
  <c r="AE42" i="39" s="1"/>
  <c r="AD42" i="36"/>
  <c r="AC42" i="36"/>
  <c r="AC42" i="39" s="1"/>
  <c r="AB42" i="36"/>
  <c r="AB42" i="39" s="1"/>
  <c r="AA42" i="36"/>
  <c r="AA42" i="39" s="1"/>
  <c r="Z42" i="36"/>
  <c r="Z42" i="39" s="1"/>
  <c r="Y42" i="36"/>
  <c r="Y42" i="39" s="1"/>
  <c r="X42" i="36"/>
  <c r="X42" i="39" s="1"/>
  <c r="W42" i="36"/>
  <c r="W42" i="39" s="1"/>
  <c r="V42" i="36"/>
  <c r="V42" i="39" s="1"/>
  <c r="U42" i="36"/>
  <c r="U42" i="39" s="1"/>
  <c r="T42" i="36"/>
  <c r="T42" i="39" s="1"/>
  <c r="S42" i="36"/>
  <c r="S42" i="39" s="1"/>
  <c r="R42" i="36"/>
  <c r="R42" i="39" s="1"/>
  <c r="Q42" i="36"/>
  <c r="Q42" i="39" s="1"/>
  <c r="P42" i="36"/>
  <c r="P42" i="39" s="1"/>
  <c r="O42" i="36"/>
  <c r="O42" i="39" s="1"/>
  <c r="N42" i="36"/>
  <c r="N42" i="39" s="1"/>
  <c r="M42" i="36"/>
  <c r="M42" i="39" s="1"/>
  <c r="L42" i="36"/>
  <c r="L42" i="39" s="1"/>
  <c r="K42" i="36"/>
  <c r="K42" i="39" s="1"/>
  <c r="J42" i="36"/>
  <c r="J42" i="39" s="1"/>
  <c r="I42" i="36"/>
  <c r="I42" i="39" s="1"/>
  <c r="H42" i="36"/>
  <c r="H42" i="39" s="1"/>
  <c r="G42" i="36"/>
  <c r="G42" i="39" s="1"/>
  <c r="F42" i="36"/>
  <c r="F42" i="39" s="1"/>
  <c r="E42" i="36"/>
  <c r="E42" i="39" s="1"/>
  <c r="D42" i="36"/>
  <c r="D42" i="39" s="1"/>
  <c r="BC41" i="36"/>
  <c r="BC41" i="39" s="1"/>
  <c r="BB41" i="36"/>
  <c r="BA41" i="36"/>
  <c r="AZ41" i="36"/>
  <c r="AY41" i="36"/>
  <c r="AX41" i="36"/>
  <c r="AW41" i="36"/>
  <c r="AV41" i="36"/>
  <c r="AU41" i="36"/>
  <c r="AT41" i="36"/>
  <c r="AS41" i="36"/>
  <c r="AS41" i="39" s="1"/>
  <c r="AR41" i="36"/>
  <c r="AQ41" i="36"/>
  <c r="AP41" i="36"/>
  <c r="AO41" i="36"/>
  <c r="AN41" i="36"/>
  <c r="AM41" i="36"/>
  <c r="AL41" i="36"/>
  <c r="AK41" i="36"/>
  <c r="AJ41" i="36"/>
  <c r="AJ41" i="39" s="1"/>
  <c r="AI41" i="36"/>
  <c r="AI41" i="39" s="1"/>
  <c r="AH41" i="36"/>
  <c r="AH41" i="39" s="1"/>
  <c r="AG41" i="36"/>
  <c r="AG41" i="39" s="1"/>
  <c r="AF41" i="36"/>
  <c r="AF41" i="39" s="1"/>
  <c r="AE41" i="36"/>
  <c r="AE41" i="39" s="1"/>
  <c r="AD41" i="36"/>
  <c r="AC41" i="36"/>
  <c r="AC41" i="39" s="1"/>
  <c r="AB41" i="36"/>
  <c r="AB41" i="39" s="1"/>
  <c r="AA41" i="36"/>
  <c r="AA41" i="39" s="1"/>
  <c r="Z41" i="36"/>
  <c r="Z41" i="39" s="1"/>
  <c r="Y41" i="36"/>
  <c r="Y41" i="39" s="1"/>
  <c r="X41" i="36"/>
  <c r="X41" i="39" s="1"/>
  <c r="W41" i="36"/>
  <c r="W41" i="39" s="1"/>
  <c r="V41" i="36"/>
  <c r="V41" i="39" s="1"/>
  <c r="U41" i="36"/>
  <c r="U41" i="39" s="1"/>
  <c r="T41" i="36"/>
  <c r="T41" i="39" s="1"/>
  <c r="S41" i="36"/>
  <c r="S41" i="39" s="1"/>
  <c r="R41" i="36"/>
  <c r="R41" i="39" s="1"/>
  <c r="Q41" i="36"/>
  <c r="Q41" i="39" s="1"/>
  <c r="P41" i="36"/>
  <c r="P41" i="39" s="1"/>
  <c r="O41" i="36"/>
  <c r="O41" i="39" s="1"/>
  <c r="N41" i="36"/>
  <c r="N41" i="39" s="1"/>
  <c r="M41" i="36"/>
  <c r="M41" i="39" s="1"/>
  <c r="L41" i="36"/>
  <c r="L41" i="39" s="1"/>
  <c r="K41" i="36"/>
  <c r="K41" i="39" s="1"/>
  <c r="J41" i="36"/>
  <c r="J41" i="39" s="1"/>
  <c r="I41" i="36"/>
  <c r="I41" i="39" s="1"/>
  <c r="H41" i="36"/>
  <c r="H41" i="39" s="1"/>
  <c r="G41" i="36"/>
  <c r="G41" i="39" s="1"/>
  <c r="F41" i="36"/>
  <c r="F41" i="39" s="1"/>
  <c r="E41" i="36"/>
  <c r="E41" i="39" s="1"/>
  <c r="D41" i="36"/>
  <c r="D41" i="39" s="1"/>
  <c r="BC40" i="36"/>
  <c r="BC40" i="39" s="1"/>
  <c r="BB40" i="36"/>
  <c r="BA40" i="36"/>
  <c r="AZ40" i="36"/>
  <c r="AY40" i="36"/>
  <c r="AX40" i="36"/>
  <c r="AW40" i="36"/>
  <c r="AV40" i="36"/>
  <c r="AU40" i="36"/>
  <c r="AT40" i="36"/>
  <c r="AS40" i="36"/>
  <c r="AS40" i="39" s="1"/>
  <c r="AR40" i="36"/>
  <c r="AQ40" i="36"/>
  <c r="AP40" i="36"/>
  <c r="AO40" i="36"/>
  <c r="AN40" i="36"/>
  <c r="AM40" i="36"/>
  <c r="AL40" i="36"/>
  <c r="AK40" i="36"/>
  <c r="AJ40" i="36"/>
  <c r="AJ40" i="39" s="1"/>
  <c r="AI40" i="36"/>
  <c r="AI40" i="39" s="1"/>
  <c r="AH40" i="36"/>
  <c r="AH40" i="39" s="1"/>
  <c r="AG40" i="36"/>
  <c r="AG40" i="39" s="1"/>
  <c r="AF40" i="36"/>
  <c r="AF40" i="39" s="1"/>
  <c r="AE40" i="36"/>
  <c r="AE40" i="39" s="1"/>
  <c r="AD40" i="36"/>
  <c r="AC40" i="36"/>
  <c r="AC40" i="39" s="1"/>
  <c r="AB40" i="36"/>
  <c r="AB40" i="39" s="1"/>
  <c r="AA40" i="36"/>
  <c r="AA40" i="39" s="1"/>
  <c r="Z40" i="36"/>
  <c r="Z40" i="39" s="1"/>
  <c r="Y40" i="36"/>
  <c r="Y40" i="39" s="1"/>
  <c r="X40" i="36"/>
  <c r="X40" i="39" s="1"/>
  <c r="W40" i="36"/>
  <c r="W40" i="39" s="1"/>
  <c r="V40" i="36"/>
  <c r="V40" i="39" s="1"/>
  <c r="U40" i="36"/>
  <c r="U40" i="39" s="1"/>
  <c r="T40" i="36"/>
  <c r="T40" i="39" s="1"/>
  <c r="S40" i="36"/>
  <c r="S40" i="39" s="1"/>
  <c r="R40" i="36"/>
  <c r="R40" i="39" s="1"/>
  <c r="Q40" i="36"/>
  <c r="Q40" i="39" s="1"/>
  <c r="P40" i="36"/>
  <c r="P40" i="39" s="1"/>
  <c r="O40" i="36"/>
  <c r="O40" i="39" s="1"/>
  <c r="N40" i="36"/>
  <c r="N40" i="39" s="1"/>
  <c r="M40" i="36"/>
  <c r="M40" i="39" s="1"/>
  <c r="L40" i="36"/>
  <c r="L40" i="39" s="1"/>
  <c r="K40" i="36"/>
  <c r="K40" i="39" s="1"/>
  <c r="J40" i="36"/>
  <c r="J40" i="39" s="1"/>
  <c r="I40" i="36"/>
  <c r="I40" i="39" s="1"/>
  <c r="H40" i="36"/>
  <c r="H40" i="39" s="1"/>
  <c r="G40" i="36"/>
  <c r="G40" i="39" s="1"/>
  <c r="F40" i="36"/>
  <c r="F40" i="39" s="1"/>
  <c r="E40" i="36"/>
  <c r="E40" i="39" s="1"/>
  <c r="D40" i="36"/>
  <c r="D40" i="39" s="1"/>
  <c r="BC39" i="36"/>
  <c r="BC39" i="39" s="1"/>
  <c r="BB39" i="36"/>
  <c r="BA39" i="36"/>
  <c r="AZ39" i="36"/>
  <c r="AY39" i="36"/>
  <c r="AX39" i="36"/>
  <c r="AW39" i="36"/>
  <c r="AV39" i="36"/>
  <c r="AU39" i="36"/>
  <c r="AT39" i="36"/>
  <c r="AS39" i="36"/>
  <c r="AS39" i="39" s="1"/>
  <c r="AR39" i="36"/>
  <c r="AQ39" i="36"/>
  <c r="AP39" i="36"/>
  <c r="AO39" i="36"/>
  <c r="AN39" i="36"/>
  <c r="AM39" i="36"/>
  <c r="AL39" i="36"/>
  <c r="AK39" i="36"/>
  <c r="AJ39" i="36"/>
  <c r="AJ39" i="39" s="1"/>
  <c r="AI39" i="36"/>
  <c r="AI39" i="39" s="1"/>
  <c r="AH39" i="36"/>
  <c r="AH39" i="39" s="1"/>
  <c r="AG39" i="36"/>
  <c r="AG39" i="39" s="1"/>
  <c r="AF39" i="36"/>
  <c r="AF39" i="39" s="1"/>
  <c r="AE39" i="36"/>
  <c r="AE39" i="39" s="1"/>
  <c r="AD39" i="36"/>
  <c r="AC39" i="36"/>
  <c r="AC39" i="39" s="1"/>
  <c r="AB39" i="36"/>
  <c r="AB39" i="39" s="1"/>
  <c r="AA39" i="36"/>
  <c r="AA39" i="39" s="1"/>
  <c r="Z39" i="36"/>
  <c r="Z39" i="39" s="1"/>
  <c r="Y39" i="36"/>
  <c r="Y39" i="39" s="1"/>
  <c r="X39" i="36"/>
  <c r="X39" i="39" s="1"/>
  <c r="W39" i="36"/>
  <c r="W39" i="39" s="1"/>
  <c r="V39" i="36"/>
  <c r="V39" i="39" s="1"/>
  <c r="U39" i="36"/>
  <c r="U39" i="39" s="1"/>
  <c r="T39" i="36"/>
  <c r="T39" i="39" s="1"/>
  <c r="S39" i="36"/>
  <c r="S39" i="39" s="1"/>
  <c r="R39" i="36"/>
  <c r="R39" i="39" s="1"/>
  <c r="Q39" i="36"/>
  <c r="Q39" i="39" s="1"/>
  <c r="P39" i="36"/>
  <c r="P39" i="39" s="1"/>
  <c r="O39" i="36"/>
  <c r="O39" i="39" s="1"/>
  <c r="N39" i="36"/>
  <c r="N39" i="39" s="1"/>
  <c r="M39" i="36"/>
  <c r="M39" i="39" s="1"/>
  <c r="L39" i="36"/>
  <c r="L39" i="39" s="1"/>
  <c r="K39" i="36"/>
  <c r="K39" i="39" s="1"/>
  <c r="J39" i="36"/>
  <c r="J39" i="39" s="1"/>
  <c r="I39" i="36"/>
  <c r="I39" i="39" s="1"/>
  <c r="H39" i="36"/>
  <c r="H39" i="39" s="1"/>
  <c r="G39" i="36"/>
  <c r="G39" i="39" s="1"/>
  <c r="F39" i="36"/>
  <c r="F39" i="39" s="1"/>
  <c r="E39" i="36"/>
  <c r="E39" i="39" s="1"/>
  <c r="D39" i="36"/>
  <c r="D39" i="39" s="1"/>
  <c r="BC38" i="36"/>
  <c r="BC38" i="39" s="1"/>
  <c r="BB38" i="36"/>
  <c r="BA38" i="36"/>
  <c r="AZ38" i="36"/>
  <c r="AY38" i="36"/>
  <c r="AX38" i="36"/>
  <c r="AW38" i="36"/>
  <c r="AV38" i="36"/>
  <c r="AU38" i="36"/>
  <c r="AT38" i="36"/>
  <c r="AS38" i="36"/>
  <c r="AS38" i="39" s="1"/>
  <c r="AR38" i="36"/>
  <c r="AQ38" i="36"/>
  <c r="AP38" i="36"/>
  <c r="AO38" i="36"/>
  <c r="AN38" i="36"/>
  <c r="AM38" i="36"/>
  <c r="AL38" i="36"/>
  <c r="AK38" i="36"/>
  <c r="AJ38" i="36"/>
  <c r="AJ38" i="39" s="1"/>
  <c r="AI38" i="36"/>
  <c r="AI38" i="39" s="1"/>
  <c r="AH38" i="36"/>
  <c r="AH38" i="39" s="1"/>
  <c r="AG38" i="36"/>
  <c r="AG38" i="39" s="1"/>
  <c r="AF38" i="36"/>
  <c r="AF38" i="39" s="1"/>
  <c r="AE38" i="36"/>
  <c r="AE38" i="39" s="1"/>
  <c r="AD38" i="36"/>
  <c r="AC38" i="36"/>
  <c r="AC38" i="39" s="1"/>
  <c r="AB38" i="36"/>
  <c r="AB38" i="39" s="1"/>
  <c r="AA38" i="36"/>
  <c r="AA38" i="39" s="1"/>
  <c r="Z38" i="36"/>
  <c r="Z38" i="39" s="1"/>
  <c r="Y38" i="36"/>
  <c r="Y38" i="39" s="1"/>
  <c r="X38" i="36"/>
  <c r="X38" i="39" s="1"/>
  <c r="W38" i="36"/>
  <c r="W38" i="39" s="1"/>
  <c r="V38" i="36"/>
  <c r="V38" i="39" s="1"/>
  <c r="U38" i="36"/>
  <c r="U38" i="39" s="1"/>
  <c r="T38" i="36"/>
  <c r="T38" i="39" s="1"/>
  <c r="S38" i="36"/>
  <c r="S38" i="39" s="1"/>
  <c r="R38" i="36"/>
  <c r="R38" i="39" s="1"/>
  <c r="Q38" i="36"/>
  <c r="Q38" i="39" s="1"/>
  <c r="P38" i="36"/>
  <c r="P38" i="39" s="1"/>
  <c r="O38" i="36"/>
  <c r="O38" i="39" s="1"/>
  <c r="N38" i="36"/>
  <c r="N38" i="39" s="1"/>
  <c r="M38" i="36"/>
  <c r="M38" i="39" s="1"/>
  <c r="L38" i="36"/>
  <c r="L38" i="39" s="1"/>
  <c r="K38" i="36"/>
  <c r="K38" i="39" s="1"/>
  <c r="J38" i="36"/>
  <c r="J38" i="39" s="1"/>
  <c r="I38" i="36"/>
  <c r="I38" i="39" s="1"/>
  <c r="H38" i="36"/>
  <c r="H38" i="39" s="1"/>
  <c r="G38" i="36"/>
  <c r="G38" i="39" s="1"/>
  <c r="F38" i="36"/>
  <c r="F38" i="39" s="1"/>
  <c r="E38" i="36"/>
  <c r="E38" i="39" s="1"/>
  <c r="D38" i="36"/>
  <c r="D38" i="39" s="1"/>
  <c r="BC37" i="36"/>
  <c r="BC37" i="39" s="1"/>
  <c r="BB37" i="36"/>
  <c r="BA37" i="36"/>
  <c r="AZ37" i="36"/>
  <c r="AY37" i="36"/>
  <c r="AX37" i="36"/>
  <c r="AW37" i="36"/>
  <c r="AV37" i="36"/>
  <c r="AU37" i="36"/>
  <c r="AT37" i="36"/>
  <c r="AS37" i="36"/>
  <c r="AS37" i="39" s="1"/>
  <c r="AR37" i="36"/>
  <c r="AQ37" i="36"/>
  <c r="AP37" i="36"/>
  <c r="AO37" i="36"/>
  <c r="AN37" i="36"/>
  <c r="AM37" i="36"/>
  <c r="AL37" i="36"/>
  <c r="AK37" i="36"/>
  <c r="AJ37" i="36"/>
  <c r="AJ37" i="39" s="1"/>
  <c r="AI37" i="36"/>
  <c r="AI37" i="39" s="1"/>
  <c r="AH37" i="36"/>
  <c r="AH37" i="39" s="1"/>
  <c r="AG37" i="36"/>
  <c r="AG37" i="39" s="1"/>
  <c r="AF37" i="36"/>
  <c r="AF37" i="39" s="1"/>
  <c r="AE37" i="36"/>
  <c r="AE37" i="39" s="1"/>
  <c r="AD37" i="36"/>
  <c r="AC37" i="36"/>
  <c r="AC37" i="39" s="1"/>
  <c r="AB37" i="36"/>
  <c r="AB37" i="39" s="1"/>
  <c r="AA37" i="36"/>
  <c r="AA37" i="39" s="1"/>
  <c r="Z37" i="36"/>
  <c r="Z37" i="39" s="1"/>
  <c r="Y37" i="36"/>
  <c r="Y37" i="39" s="1"/>
  <c r="X37" i="36"/>
  <c r="X37" i="39" s="1"/>
  <c r="W37" i="36"/>
  <c r="W37" i="39" s="1"/>
  <c r="V37" i="36"/>
  <c r="V37" i="39" s="1"/>
  <c r="U37" i="36"/>
  <c r="U37" i="39" s="1"/>
  <c r="T37" i="36"/>
  <c r="T37" i="39" s="1"/>
  <c r="S37" i="36"/>
  <c r="S37" i="39" s="1"/>
  <c r="R37" i="36"/>
  <c r="R37" i="39" s="1"/>
  <c r="Q37" i="36"/>
  <c r="Q37" i="39" s="1"/>
  <c r="P37" i="36"/>
  <c r="P37" i="39" s="1"/>
  <c r="O37" i="36"/>
  <c r="O37" i="39" s="1"/>
  <c r="N37" i="36"/>
  <c r="N37" i="39" s="1"/>
  <c r="M37" i="36"/>
  <c r="M37" i="39" s="1"/>
  <c r="L37" i="36"/>
  <c r="L37" i="39" s="1"/>
  <c r="K37" i="36"/>
  <c r="K37" i="39" s="1"/>
  <c r="J37" i="36"/>
  <c r="J37" i="39" s="1"/>
  <c r="I37" i="36"/>
  <c r="I37" i="39" s="1"/>
  <c r="H37" i="36"/>
  <c r="H37" i="39" s="1"/>
  <c r="G37" i="36"/>
  <c r="G37" i="39" s="1"/>
  <c r="F37" i="36"/>
  <c r="F37" i="39" s="1"/>
  <c r="E37" i="36"/>
  <c r="E37" i="39" s="1"/>
  <c r="D37" i="36"/>
  <c r="D37" i="39" s="1"/>
  <c r="BC36" i="36"/>
  <c r="BC36" i="39" s="1"/>
  <c r="BB36" i="36"/>
  <c r="BA36" i="36"/>
  <c r="AZ36" i="36"/>
  <c r="AY36" i="36"/>
  <c r="AX36" i="36"/>
  <c r="AW36" i="36"/>
  <c r="AV36" i="36"/>
  <c r="AU36" i="36"/>
  <c r="AT36" i="36"/>
  <c r="AS36" i="36"/>
  <c r="AS36" i="39" s="1"/>
  <c r="AR36" i="36"/>
  <c r="AQ36" i="36"/>
  <c r="AP36" i="36"/>
  <c r="AO36" i="36"/>
  <c r="AN36" i="36"/>
  <c r="AM36" i="36"/>
  <c r="AL36" i="36"/>
  <c r="AK36" i="36"/>
  <c r="AJ36" i="36"/>
  <c r="AJ36" i="39" s="1"/>
  <c r="AI36" i="36"/>
  <c r="AI36" i="39" s="1"/>
  <c r="AH36" i="36"/>
  <c r="AH36" i="39" s="1"/>
  <c r="AG36" i="36"/>
  <c r="AG36" i="39" s="1"/>
  <c r="AF36" i="36"/>
  <c r="AF36" i="39" s="1"/>
  <c r="AE36" i="36"/>
  <c r="AE36" i="39" s="1"/>
  <c r="AD36" i="36"/>
  <c r="AC36" i="36"/>
  <c r="AC36" i="39" s="1"/>
  <c r="AB36" i="36"/>
  <c r="AB36" i="39" s="1"/>
  <c r="AA36" i="36"/>
  <c r="AA36" i="39" s="1"/>
  <c r="Z36" i="36"/>
  <c r="Z36" i="39" s="1"/>
  <c r="Y36" i="36"/>
  <c r="Y36" i="39" s="1"/>
  <c r="X36" i="36"/>
  <c r="X36" i="39" s="1"/>
  <c r="W36" i="36"/>
  <c r="W36" i="39" s="1"/>
  <c r="V36" i="36"/>
  <c r="V36" i="39" s="1"/>
  <c r="U36" i="36"/>
  <c r="U36" i="39" s="1"/>
  <c r="T36" i="36"/>
  <c r="T36" i="39" s="1"/>
  <c r="S36" i="36"/>
  <c r="S36" i="39" s="1"/>
  <c r="R36" i="36"/>
  <c r="R36" i="39" s="1"/>
  <c r="Q36" i="36"/>
  <c r="Q36" i="39" s="1"/>
  <c r="P36" i="36"/>
  <c r="P36" i="39" s="1"/>
  <c r="O36" i="36"/>
  <c r="O36" i="39" s="1"/>
  <c r="N36" i="36"/>
  <c r="N36" i="39" s="1"/>
  <c r="M36" i="36"/>
  <c r="M36" i="39" s="1"/>
  <c r="L36" i="36"/>
  <c r="L36" i="39" s="1"/>
  <c r="K36" i="36"/>
  <c r="K36" i="39" s="1"/>
  <c r="J36" i="36"/>
  <c r="J36" i="39" s="1"/>
  <c r="I36" i="36"/>
  <c r="I36" i="39" s="1"/>
  <c r="H36" i="36"/>
  <c r="H36" i="39" s="1"/>
  <c r="G36" i="36"/>
  <c r="G36" i="39" s="1"/>
  <c r="F36" i="36"/>
  <c r="F36" i="39" s="1"/>
  <c r="E36" i="36"/>
  <c r="E36" i="39" s="1"/>
  <c r="D36" i="36"/>
  <c r="D36" i="39" s="1"/>
  <c r="BC35" i="36"/>
  <c r="BC35" i="39" s="1"/>
  <c r="BB35" i="36"/>
  <c r="BA35" i="36"/>
  <c r="AZ35" i="36"/>
  <c r="AY35" i="36"/>
  <c r="AX35" i="36"/>
  <c r="AW35" i="36"/>
  <c r="AV35" i="36"/>
  <c r="AU35" i="36"/>
  <c r="AT35" i="36"/>
  <c r="AS35" i="36"/>
  <c r="AS35" i="39" s="1"/>
  <c r="AR35" i="36"/>
  <c r="AQ35" i="36"/>
  <c r="AP35" i="36"/>
  <c r="AO35" i="36"/>
  <c r="AN35" i="36"/>
  <c r="AM35" i="36"/>
  <c r="AL35" i="36"/>
  <c r="AK35" i="36"/>
  <c r="AJ35" i="36"/>
  <c r="AJ35" i="39" s="1"/>
  <c r="AI35" i="36"/>
  <c r="AI35" i="39" s="1"/>
  <c r="AH35" i="36"/>
  <c r="AH35" i="39" s="1"/>
  <c r="AG35" i="36"/>
  <c r="AG35" i="39" s="1"/>
  <c r="AF35" i="36"/>
  <c r="AF35" i="39" s="1"/>
  <c r="AE35" i="36"/>
  <c r="AE35" i="39" s="1"/>
  <c r="AD35" i="36"/>
  <c r="AC35" i="36"/>
  <c r="AC35" i="39" s="1"/>
  <c r="AB35" i="36"/>
  <c r="AB35" i="39" s="1"/>
  <c r="AA35" i="36"/>
  <c r="AA35" i="39" s="1"/>
  <c r="Z35" i="36"/>
  <c r="Z35" i="39" s="1"/>
  <c r="Y35" i="36"/>
  <c r="Y35" i="39" s="1"/>
  <c r="X35" i="36"/>
  <c r="X35" i="39" s="1"/>
  <c r="W35" i="36"/>
  <c r="W35" i="39" s="1"/>
  <c r="V35" i="36"/>
  <c r="V35" i="39" s="1"/>
  <c r="U35" i="36"/>
  <c r="U35" i="39" s="1"/>
  <c r="T35" i="36"/>
  <c r="T35" i="39" s="1"/>
  <c r="S35" i="36"/>
  <c r="S35" i="39" s="1"/>
  <c r="R35" i="36"/>
  <c r="R35" i="39" s="1"/>
  <c r="Q35" i="36"/>
  <c r="Q35" i="39" s="1"/>
  <c r="P35" i="36"/>
  <c r="P35" i="39" s="1"/>
  <c r="O35" i="36"/>
  <c r="O35" i="39" s="1"/>
  <c r="N35" i="36"/>
  <c r="N35" i="39" s="1"/>
  <c r="M35" i="36"/>
  <c r="M35" i="39" s="1"/>
  <c r="L35" i="36"/>
  <c r="L35" i="39" s="1"/>
  <c r="K35" i="36"/>
  <c r="K35" i="39" s="1"/>
  <c r="J35" i="36"/>
  <c r="J35" i="39" s="1"/>
  <c r="I35" i="36"/>
  <c r="I35" i="39" s="1"/>
  <c r="H35" i="36"/>
  <c r="H35" i="39" s="1"/>
  <c r="G35" i="36"/>
  <c r="G35" i="39" s="1"/>
  <c r="F35" i="36"/>
  <c r="F35" i="39" s="1"/>
  <c r="E35" i="36"/>
  <c r="E35" i="39" s="1"/>
  <c r="D35" i="36"/>
  <c r="D35" i="39" s="1"/>
  <c r="BC34" i="36"/>
  <c r="BC34" i="39" s="1"/>
  <c r="BB34" i="36"/>
  <c r="BA34" i="36"/>
  <c r="AZ34" i="36"/>
  <c r="AY34" i="36"/>
  <c r="AX34" i="36"/>
  <c r="AW34" i="36"/>
  <c r="AV34" i="36"/>
  <c r="AU34" i="36"/>
  <c r="AT34" i="36"/>
  <c r="AS34" i="36"/>
  <c r="AS34" i="39" s="1"/>
  <c r="AR34" i="36"/>
  <c r="AQ34" i="36"/>
  <c r="AP34" i="36"/>
  <c r="AO34" i="36"/>
  <c r="AN34" i="36"/>
  <c r="AM34" i="36"/>
  <c r="AL34" i="36"/>
  <c r="AK34" i="36"/>
  <c r="AJ34" i="36"/>
  <c r="AJ34" i="39" s="1"/>
  <c r="AI34" i="36"/>
  <c r="AI34" i="39" s="1"/>
  <c r="AH34" i="36"/>
  <c r="AH34" i="39" s="1"/>
  <c r="AG34" i="36"/>
  <c r="AG34" i="39" s="1"/>
  <c r="AF34" i="36"/>
  <c r="AF34" i="39" s="1"/>
  <c r="AE34" i="36"/>
  <c r="AE34" i="39" s="1"/>
  <c r="AD34" i="36"/>
  <c r="AC34" i="36"/>
  <c r="AC34" i="39" s="1"/>
  <c r="AB34" i="36"/>
  <c r="AB34" i="39" s="1"/>
  <c r="AA34" i="36"/>
  <c r="AA34" i="39" s="1"/>
  <c r="Z34" i="36"/>
  <c r="Z34" i="39" s="1"/>
  <c r="Y34" i="36"/>
  <c r="Y34" i="39" s="1"/>
  <c r="X34" i="36"/>
  <c r="X34" i="39" s="1"/>
  <c r="W34" i="36"/>
  <c r="W34" i="39" s="1"/>
  <c r="V34" i="36"/>
  <c r="V34" i="39" s="1"/>
  <c r="U34" i="36"/>
  <c r="U34" i="39" s="1"/>
  <c r="T34" i="36"/>
  <c r="T34" i="39" s="1"/>
  <c r="S34" i="36"/>
  <c r="S34" i="39" s="1"/>
  <c r="R34" i="36"/>
  <c r="R34" i="39" s="1"/>
  <c r="Q34" i="36"/>
  <c r="Q34" i="39" s="1"/>
  <c r="P34" i="36"/>
  <c r="P34" i="39" s="1"/>
  <c r="O34" i="36"/>
  <c r="O34" i="39" s="1"/>
  <c r="N34" i="36"/>
  <c r="N34" i="39" s="1"/>
  <c r="M34" i="36"/>
  <c r="M34" i="39" s="1"/>
  <c r="L34" i="36"/>
  <c r="L34" i="39" s="1"/>
  <c r="K34" i="36"/>
  <c r="K34" i="39" s="1"/>
  <c r="J34" i="36"/>
  <c r="J34" i="39" s="1"/>
  <c r="I34" i="36"/>
  <c r="I34" i="39" s="1"/>
  <c r="H34" i="36"/>
  <c r="H34" i="39" s="1"/>
  <c r="G34" i="36"/>
  <c r="G34" i="39" s="1"/>
  <c r="F34" i="36"/>
  <c r="F34" i="39" s="1"/>
  <c r="E34" i="36"/>
  <c r="E34" i="39" s="1"/>
  <c r="D34" i="36"/>
  <c r="D34" i="39" s="1"/>
  <c r="BC33" i="36"/>
  <c r="BC33" i="39" s="1"/>
  <c r="BB33" i="36"/>
  <c r="BA33" i="36"/>
  <c r="AZ33" i="36"/>
  <c r="AY33" i="36"/>
  <c r="AX33" i="36"/>
  <c r="AW33" i="36"/>
  <c r="AV33" i="36"/>
  <c r="AU33" i="36"/>
  <c r="AT33" i="36"/>
  <c r="AS33" i="36"/>
  <c r="AS33" i="39" s="1"/>
  <c r="AR33" i="36"/>
  <c r="AQ33" i="36"/>
  <c r="AP33" i="36"/>
  <c r="AO33" i="36"/>
  <c r="AN33" i="36"/>
  <c r="AM33" i="36"/>
  <c r="AL33" i="36"/>
  <c r="AK33" i="36"/>
  <c r="AJ33" i="36"/>
  <c r="AJ33" i="39" s="1"/>
  <c r="AI33" i="36"/>
  <c r="AI33" i="39" s="1"/>
  <c r="AH33" i="36"/>
  <c r="AH33" i="39" s="1"/>
  <c r="AG33" i="36"/>
  <c r="AG33" i="39" s="1"/>
  <c r="AF33" i="36"/>
  <c r="AF33" i="39" s="1"/>
  <c r="AE33" i="36"/>
  <c r="AE33" i="39" s="1"/>
  <c r="AD33" i="36"/>
  <c r="AC33" i="36"/>
  <c r="AC33" i="39" s="1"/>
  <c r="AB33" i="36"/>
  <c r="AB33" i="39" s="1"/>
  <c r="AA33" i="36"/>
  <c r="AA33" i="39" s="1"/>
  <c r="Z33" i="36"/>
  <c r="Z33" i="39" s="1"/>
  <c r="Y33" i="36"/>
  <c r="Y33" i="39" s="1"/>
  <c r="X33" i="36"/>
  <c r="X33" i="39" s="1"/>
  <c r="W33" i="36"/>
  <c r="W33" i="39" s="1"/>
  <c r="V33" i="36"/>
  <c r="V33" i="39" s="1"/>
  <c r="U33" i="36"/>
  <c r="U33" i="39" s="1"/>
  <c r="T33" i="36"/>
  <c r="T33" i="39" s="1"/>
  <c r="S33" i="36"/>
  <c r="S33" i="39" s="1"/>
  <c r="R33" i="36"/>
  <c r="R33" i="39" s="1"/>
  <c r="Q33" i="36"/>
  <c r="Q33" i="39" s="1"/>
  <c r="P33" i="36"/>
  <c r="P33" i="39" s="1"/>
  <c r="O33" i="36"/>
  <c r="O33" i="39" s="1"/>
  <c r="N33" i="36"/>
  <c r="N33" i="39" s="1"/>
  <c r="M33" i="36"/>
  <c r="M33" i="39" s="1"/>
  <c r="L33" i="36"/>
  <c r="L33" i="39" s="1"/>
  <c r="K33" i="36"/>
  <c r="K33" i="39" s="1"/>
  <c r="J33" i="36"/>
  <c r="J33" i="39" s="1"/>
  <c r="I33" i="36"/>
  <c r="I33" i="39" s="1"/>
  <c r="H33" i="36"/>
  <c r="H33" i="39" s="1"/>
  <c r="G33" i="36"/>
  <c r="G33" i="39" s="1"/>
  <c r="F33" i="36"/>
  <c r="F33" i="39" s="1"/>
  <c r="E33" i="36"/>
  <c r="E33" i="39" s="1"/>
  <c r="D33" i="36"/>
  <c r="D33" i="39" s="1"/>
  <c r="BC32" i="36"/>
  <c r="BC32" i="39" s="1"/>
  <c r="BB32" i="36"/>
  <c r="BA32" i="36"/>
  <c r="AZ32" i="36"/>
  <c r="AY32" i="36"/>
  <c r="AX32" i="36"/>
  <c r="AW32" i="36"/>
  <c r="AV32" i="36"/>
  <c r="AU32" i="36"/>
  <c r="AT32" i="36"/>
  <c r="AS32" i="36"/>
  <c r="AS32" i="39" s="1"/>
  <c r="AR32" i="36"/>
  <c r="AQ32" i="36"/>
  <c r="AP32" i="36"/>
  <c r="AO32" i="36"/>
  <c r="AN32" i="36"/>
  <c r="AM32" i="36"/>
  <c r="AL32" i="36"/>
  <c r="AK32" i="36"/>
  <c r="AJ32" i="36"/>
  <c r="AJ32" i="39" s="1"/>
  <c r="AI32" i="36"/>
  <c r="AI32" i="39" s="1"/>
  <c r="AH32" i="36"/>
  <c r="AH32" i="39" s="1"/>
  <c r="AG32" i="36"/>
  <c r="AG32" i="39" s="1"/>
  <c r="AF32" i="36"/>
  <c r="AF32" i="39" s="1"/>
  <c r="AE32" i="36"/>
  <c r="AE32" i="39" s="1"/>
  <c r="AD32" i="36"/>
  <c r="AC32" i="36"/>
  <c r="AC32" i="39" s="1"/>
  <c r="AB32" i="36"/>
  <c r="AB32" i="39" s="1"/>
  <c r="AA32" i="36"/>
  <c r="AA32" i="39" s="1"/>
  <c r="Z32" i="36"/>
  <c r="Z32" i="39" s="1"/>
  <c r="Y32" i="36"/>
  <c r="Y32" i="39" s="1"/>
  <c r="X32" i="36"/>
  <c r="X32" i="39" s="1"/>
  <c r="W32" i="36"/>
  <c r="W32" i="39" s="1"/>
  <c r="V32" i="36"/>
  <c r="V32" i="39" s="1"/>
  <c r="U32" i="36"/>
  <c r="U32" i="39" s="1"/>
  <c r="T32" i="36"/>
  <c r="T32" i="39" s="1"/>
  <c r="S32" i="36"/>
  <c r="S32" i="39" s="1"/>
  <c r="R32" i="36"/>
  <c r="R32" i="39" s="1"/>
  <c r="Q32" i="36"/>
  <c r="Q32" i="39" s="1"/>
  <c r="P32" i="36"/>
  <c r="P32" i="39" s="1"/>
  <c r="O32" i="36"/>
  <c r="O32" i="39" s="1"/>
  <c r="N32" i="36"/>
  <c r="N32" i="39" s="1"/>
  <c r="M32" i="36"/>
  <c r="M32" i="39" s="1"/>
  <c r="L32" i="36"/>
  <c r="L32" i="39" s="1"/>
  <c r="K32" i="36"/>
  <c r="K32" i="39" s="1"/>
  <c r="J32" i="36"/>
  <c r="J32" i="39" s="1"/>
  <c r="I32" i="36"/>
  <c r="I32" i="39" s="1"/>
  <c r="H32" i="36"/>
  <c r="H32" i="39" s="1"/>
  <c r="G32" i="36"/>
  <c r="G32" i="39" s="1"/>
  <c r="F32" i="36"/>
  <c r="F32" i="39" s="1"/>
  <c r="E32" i="36"/>
  <c r="E32" i="39" s="1"/>
  <c r="D32" i="36"/>
  <c r="D32" i="39" s="1"/>
  <c r="BC31" i="36"/>
  <c r="BC31" i="39" s="1"/>
  <c r="BB31" i="36"/>
  <c r="BA31" i="36"/>
  <c r="AZ31" i="36"/>
  <c r="AY31" i="36"/>
  <c r="AX31" i="36"/>
  <c r="AW31" i="36"/>
  <c r="AV31" i="36"/>
  <c r="AU31" i="36"/>
  <c r="AT31" i="36"/>
  <c r="AS31" i="36"/>
  <c r="AS31" i="39" s="1"/>
  <c r="AR31" i="36"/>
  <c r="AQ31" i="36"/>
  <c r="AP31" i="36"/>
  <c r="AO31" i="36"/>
  <c r="AN31" i="36"/>
  <c r="AM31" i="36"/>
  <c r="AL31" i="36"/>
  <c r="AK31" i="36"/>
  <c r="AJ31" i="36"/>
  <c r="AJ31" i="39" s="1"/>
  <c r="AI31" i="36"/>
  <c r="AI31" i="39" s="1"/>
  <c r="AH31" i="36"/>
  <c r="AH31" i="39" s="1"/>
  <c r="AG31" i="36"/>
  <c r="AG31" i="39" s="1"/>
  <c r="AF31" i="36"/>
  <c r="AF31" i="39" s="1"/>
  <c r="AE31" i="36"/>
  <c r="AE31" i="39" s="1"/>
  <c r="AD31" i="36"/>
  <c r="AC31" i="36"/>
  <c r="AC31" i="39" s="1"/>
  <c r="AB31" i="36"/>
  <c r="AB31" i="39" s="1"/>
  <c r="AA31" i="36"/>
  <c r="AA31" i="39" s="1"/>
  <c r="Z31" i="36"/>
  <c r="Z31" i="39" s="1"/>
  <c r="Y31" i="36"/>
  <c r="Y31" i="39" s="1"/>
  <c r="X31" i="36"/>
  <c r="X31" i="39" s="1"/>
  <c r="W31" i="36"/>
  <c r="W31" i="39" s="1"/>
  <c r="V31" i="36"/>
  <c r="V31" i="39" s="1"/>
  <c r="U31" i="36"/>
  <c r="U31" i="39" s="1"/>
  <c r="T31" i="36"/>
  <c r="T31" i="39" s="1"/>
  <c r="S31" i="36"/>
  <c r="S31" i="39" s="1"/>
  <c r="R31" i="36"/>
  <c r="R31" i="39" s="1"/>
  <c r="Q31" i="36"/>
  <c r="Q31" i="39" s="1"/>
  <c r="P31" i="36"/>
  <c r="P31" i="39" s="1"/>
  <c r="O31" i="36"/>
  <c r="O31" i="39" s="1"/>
  <c r="N31" i="36"/>
  <c r="N31" i="39" s="1"/>
  <c r="M31" i="36"/>
  <c r="M31" i="39" s="1"/>
  <c r="L31" i="36"/>
  <c r="L31" i="39" s="1"/>
  <c r="K31" i="36"/>
  <c r="K31" i="39" s="1"/>
  <c r="J31" i="36"/>
  <c r="J31" i="39" s="1"/>
  <c r="I31" i="36"/>
  <c r="I31" i="39" s="1"/>
  <c r="H31" i="36"/>
  <c r="H31" i="39" s="1"/>
  <c r="G31" i="36"/>
  <c r="G31" i="39" s="1"/>
  <c r="F31" i="36"/>
  <c r="F31" i="39" s="1"/>
  <c r="E31" i="36"/>
  <c r="E31" i="39" s="1"/>
  <c r="D31" i="36"/>
  <c r="D31" i="39" s="1"/>
  <c r="BC30" i="36"/>
  <c r="BC30" i="39" s="1"/>
  <c r="BB30" i="36"/>
  <c r="BA30" i="36"/>
  <c r="AZ30" i="36"/>
  <c r="AY30" i="36"/>
  <c r="AX30" i="36"/>
  <c r="AW30" i="36"/>
  <c r="AV30" i="36"/>
  <c r="AU30" i="36"/>
  <c r="AT30" i="36"/>
  <c r="AS30" i="36"/>
  <c r="AS30" i="39" s="1"/>
  <c r="AR30" i="36"/>
  <c r="AQ30" i="36"/>
  <c r="AP30" i="36"/>
  <c r="AO30" i="36"/>
  <c r="AN30" i="36"/>
  <c r="AM30" i="36"/>
  <c r="AL30" i="36"/>
  <c r="AK30" i="36"/>
  <c r="AJ30" i="36"/>
  <c r="AJ30" i="39" s="1"/>
  <c r="AI30" i="36"/>
  <c r="AI30" i="39" s="1"/>
  <c r="AH30" i="36"/>
  <c r="AH30" i="39" s="1"/>
  <c r="AG30" i="36"/>
  <c r="AG30" i="39" s="1"/>
  <c r="AF30" i="36"/>
  <c r="AF30" i="39" s="1"/>
  <c r="AE30" i="36"/>
  <c r="AE30" i="39" s="1"/>
  <c r="AD30" i="36"/>
  <c r="AC30" i="36"/>
  <c r="AC30" i="39" s="1"/>
  <c r="AB30" i="36"/>
  <c r="AB30" i="39" s="1"/>
  <c r="AA30" i="36"/>
  <c r="AA30" i="39" s="1"/>
  <c r="Z30" i="36"/>
  <c r="Z30" i="39" s="1"/>
  <c r="Y30" i="36"/>
  <c r="Y30" i="39" s="1"/>
  <c r="X30" i="36"/>
  <c r="X30" i="39" s="1"/>
  <c r="W30" i="36"/>
  <c r="W30" i="39" s="1"/>
  <c r="V30" i="36"/>
  <c r="V30" i="39" s="1"/>
  <c r="U30" i="36"/>
  <c r="U30" i="39" s="1"/>
  <c r="T30" i="36"/>
  <c r="T30" i="39" s="1"/>
  <c r="S30" i="36"/>
  <c r="S30" i="39" s="1"/>
  <c r="R30" i="36"/>
  <c r="R30" i="39" s="1"/>
  <c r="Q30" i="36"/>
  <c r="Q30" i="39" s="1"/>
  <c r="P30" i="36"/>
  <c r="P30" i="39" s="1"/>
  <c r="O30" i="36"/>
  <c r="O30" i="39" s="1"/>
  <c r="N30" i="36"/>
  <c r="N30" i="39" s="1"/>
  <c r="M30" i="36"/>
  <c r="M30" i="39" s="1"/>
  <c r="L30" i="36"/>
  <c r="L30" i="39" s="1"/>
  <c r="K30" i="36"/>
  <c r="K30" i="39" s="1"/>
  <c r="J30" i="36"/>
  <c r="J30" i="39" s="1"/>
  <c r="I30" i="36"/>
  <c r="I30" i="39" s="1"/>
  <c r="H30" i="36"/>
  <c r="H30" i="39" s="1"/>
  <c r="G30" i="36"/>
  <c r="G30" i="39" s="1"/>
  <c r="F30" i="36"/>
  <c r="F30" i="39" s="1"/>
  <c r="E30" i="36"/>
  <c r="E30" i="39" s="1"/>
  <c r="D30" i="36"/>
  <c r="D30" i="39" s="1"/>
  <c r="BC29" i="36"/>
  <c r="BC29" i="39" s="1"/>
  <c r="BB29" i="36"/>
  <c r="BA29" i="36"/>
  <c r="AZ29" i="36"/>
  <c r="AY29" i="36"/>
  <c r="AX29" i="36"/>
  <c r="AW29" i="36"/>
  <c r="AV29" i="36"/>
  <c r="AU29" i="36"/>
  <c r="AT29" i="36"/>
  <c r="AS29" i="36"/>
  <c r="AS29" i="39" s="1"/>
  <c r="AR29" i="36"/>
  <c r="AQ29" i="36"/>
  <c r="AP29" i="36"/>
  <c r="AO29" i="36"/>
  <c r="AN29" i="36"/>
  <c r="AM29" i="36"/>
  <c r="AL29" i="36"/>
  <c r="AK29" i="36"/>
  <c r="AJ29" i="36"/>
  <c r="AJ29" i="39" s="1"/>
  <c r="AI29" i="36"/>
  <c r="AI29" i="39" s="1"/>
  <c r="AH29" i="36"/>
  <c r="AH29" i="39" s="1"/>
  <c r="AG29" i="36"/>
  <c r="AG29" i="39" s="1"/>
  <c r="AF29" i="36"/>
  <c r="AF29" i="39" s="1"/>
  <c r="AE29" i="36"/>
  <c r="AE29" i="39" s="1"/>
  <c r="AD29" i="36"/>
  <c r="AC29" i="36"/>
  <c r="AC29" i="39" s="1"/>
  <c r="AB29" i="36"/>
  <c r="AB29" i="39" s="1"/>
  <c r="AA29" i="36"/>
  <c r="AA29" i="39" s="1"/>
  <c r="Z29" i="36"/>
  <c r="Z29" i="39" s="1"/>
  <c r="Y29" i="36"/>
  <c r="Y29" i="39" s="1"/>
  <c r="X29" i="36"/>
  <c r="X29" i="39" s="1"/>
  <c r="W29" i="36"/>
  <c r="W29" i="39" s="1"/>
  <c r="V29" i="36"/>
  <c r="V29" i="39" s="1"/>
  <c r="U29" i="36"/>
  <c r="U29" i="39" s="1"/>
  <c r="T29" i="36"/>
  <c r="T29" i="39" s="1"/>
  <c r="S29" i="36"/>
  <c r="S29" i="39" s="1"/>
  <c r="R29" i="36"/>
  <c r="R29" i="39" s="1"/>
  <c r="Q29" i="36"/>
  <c r="Q29" i="39" s="1"/>
  <c r="P29" i="36"/>
  <c r="P29" i="39" s="1"/>
  <c r="O29" i="36"/>
  <c r="O29" i="39" s="1"/>
  <c r="N29" i="36"/>
  <c r="N29" i="39" s="1"/>
  <c r="M29" i="36"/>
  <c r="M29" i="39" s="1"/>
  <c r="L29" i="36"/>
  <c r="L29" i="39" s="1"/>
  <c r="K29" i="36"/>
  <c r="K29" i="39" s="1"/>
  <c r="J29" i="36"/>
  <c r="J29" i="39" s="1"/>
  <c r="I29" i="36"/>
  <c r="I29" i="39" s="1"/>
  <c r="H29" i="36"/>
  <c r="H29" i="39" s="1"/>
  <c r="G29" i="36"/>
  <c r="G29" i="39" s="1"/>
  <c r="F29" i="36"/>
  <c r="F29" i="39" s="1"/>
  <c r="E29" i="36"/>
  <c r="E29" i="39" s="1"/>
  <c r="D29" i="36"/>
  <c r="D29" i="39" s="1"/>
  <c r="BC28" i="36"/>
  <c r="BC28" i="39" s="1"/>
  <c r="BB28" i="36"/>
  <c r="BA28" i="36"/>
  <c r="AZ28" i="36"/>
  <c r="AY28" i="36"/>
  <c r="AX28" i="36"/>
  <c r="AW28" i="36"/>
  <c r="AV28" i="36"/>
  <c r="AU28" i="36"/>
  <c r="AT28" i="36"/>
  <c r="AS28" i="36"/>
  <c r="AS28" i="39" s="1"/>
  <c r="AR28" i="36"/>
  <c r="AQ28" i="36"/>
  <c r="AP28" i="36"/>
  <c r="AO28" i="36"/>
  <c r="AN28" i="36"/>
  <c r="AM28" i="36"/>
  <c r="AL28" i="36"/>
  <c r="AK28" i="36"/>
  <c r="AJ28" i="36"/>
  <c r="AJ28" i="39" s="1"/>
  <c r="AI28" i="36"/>
  <c r="AI28" i="39" s="1"/>
  <c r="AH28" i="36"/>
  <c r="AH28" i="39" s="1"/>
  <c r="AG28" i="36"/>
  <c r="AG28" i="39" s="1"/>
  <c r="AF28" i="36"/>
  <c r="AF28" i="39" s="1"/>
  <c r="AE28" i="36"/>
  <c r="AE28" i="39" s="1"/>
  <c r="AD28" i="36"/>
  <c r="AC28" i="36"/>
  <c r="AC28" i="39" s="1"/>
  <c r="AB28" i="36"/>
  <c r="AB28" i="39" s="1"/>
  <c r="AA28" i="36"/>
  <c r="AA28" i="39" s="1"/>
  <c r="Z28" i="36"/>
  <c r="Z28" i="39" s="1"/>
  <c r="Y28" i="36"/>
  <c r="Y28" i="39" s="1"/>
  <c r="X28" i="36"/>
  <c r="X28" i="39" s="1"/>
  <c r="W28" i="36"/>
  <c r="W28" i="39" s="1"/>
  <c r="V28" i="36"/>
  <c r="V28" i="39" s="1"/>
  <c r="U28" i="36"/>
  <c r="U28" i="39" s="1"/>
  <c r="T28" i="36"/>
  <c r="T28" i="39" s="1"/>
  <c r="S28" i="36"/>
  <c r="S28" i="39" s="1"/>
  <c r="R28" i="36"/>
  <c r="R28" i="39" s="1"/>
  <c r="Q28" i="36"/>
  <c r="Q28" i="39" s="1"/>
  <c r="P28" i="36"/>
  <c r="P28" i="39" s="1"/>
  <c r="O28" i="36"/>
  <c r="O28" i="39" s="1"/>
  <c r="N28" i="36"/>
  <c r="N28" i="39" s="1"/>
  <c r="M28" i="36"/>
  <c r="M28" i="39" s="1"/>
  <c r="L28" i="36"/>
  <c r="L28" i="39" s="1"/>
  <c r="K28" i="36"/>
  <c r="K28" i="39" s="1"/>
  <c r="J28" i="36"/>
  <c r="J28" i="39" s="1"/>
  <c r="I28" i="36"/>
  <c r="I28" i="39" s="1"/>
  <c r="H28" i="36"/>
  <c r="H28" i="39" s="1"/>
  <c r="G28" i="36"/>
  <c r="G28" i="39" s="1"/>
  <c r="F28" i="36"/>
  <c r="F28" i="39" s="1"/>
  <c r="E28" i="36"/>
  <c r="E28" i="39" s="1"/>
  <c r="D28" i="36"/>
  <c r="D28" i="39" s="1"/>
  <c r="BC27" i="36"/>
  <c r="BC27" i="39" s="1"/>
  <c r="BB27" i="36"/>
  <c r="BA27" i="36"/>
  <c r="AZ27" i="36"/>
  <c r="AY27" i="36"/>
  <c r="AX27" i="36"/>
  <c r="AW27" i="36"/>
  <c r="AV27" i="36"/>
  <c r="AU27" i="36"/>
  <c r="AT27" i="36"/>
  <c r="AS27" i="36"/>
  <c r="AS27" i="39" s="1"/>
  <c r="AR27" i="36"/>
  <c r="AQ27" i="36"/>
  <c r="AP27" i="36"/>
  <c r="AO27" i="36"/>
  <c r="AN27" i="36"/>
  <c r="AM27" i="36"/>
  <c r="AL27" i="36"/>
  <c r="AK27" i="36"/>
  <c r="AJ27" i="36"/>
  <c r="AJ27" i="39" s="1"/>
  <c r="AI27" i="36"/>
  <c r="AI27" i="39" s="1"/>
  <c r="AH27" i="36"/>
  <c r="AH27" i="39" s="1"/>
  <c r="AG27" i="36"/>
  <c r="AG27" i="39" s="1"/>
  <c r="AF27" i="36"/>
  <c r="AF27" i="39" s="1"/>
  <c r="AE27" i="36"/>
  <c r="AE27" i="39" s="1"/>
  <c r="AD27" i="36"/>
  <c r="AC27" i="36"/>
  <c r="AC27" i="39" s="1"/>
  <c r="AB27" i="36"/>
  <c r="AB27" i="39" s="1"/>
  <c r="AA27" i="36"/>
  <c r="AA27" i="39" s="1"/>
  <c r="Z27" i="36"/>
  <c r="Z27" i="39" s="1"/>
  <c r="Y27" i="36"/>
  <c r="Y27" i="39" s="1"/>
  <c r="X27" i="36"/>
  <c r="X27" i="39" s="1"/>
  <c r="W27" i="36"/>
  <c r="W27" i="39" s="1"/>
  <c r="V27" i="36"/>
  <c r="V27" i="39" s="1"/>
  <c r="U27" i="36"/>
  <c r="U27" i="39" s="1"/>
  <c r="T27" i="36"/>
  <c r="T27" i="39" s="1"/>
  <c r="S27" i="36"/>
  <c r="S27" i="39" s="1"/>
  <c r="R27" i="36"/>
  <c r="R27" i="39" s="1"/>
  <c r="Q27" i="36"/>
  <c r="Q27" i="39" s="1"/>
  <c r="P27" i="36"/>
  <c r="P27" i="39" s="1"/>
  <c r="O27" i="36"/>
  <c r="O27" i="39" s="1"/>
  <c r="N27" i="36"/>
  <c r="N27" i="39" s="1"/>
  <c r="M27" i="36"/>
  <c r="M27" i="39" s="1"/>
  <c r="L27" i="36"/>
  <c r="L27" i="39" s="1"/>
  <c r="K27" i="36"/>
  <c r="K27" i="39" s="1"/>
  <c r="J27" i="36"/>
  <c r="J27" i="39" s="1"/>
  <c r="I27" i="36"/>
  <c r="I27" i="39" s="1"/>
  <c r="H27" i="36"/>
  <c r="H27" i="39" s="1"/>
  <c r="G27" i="36"/>
  <c r="G27" i="39" s="1"/>
  <c r="F27" i="36"/>
  <c r="F27" i="39" s="1"/>
  <c r="E27" i="36"/>
  <c r="E27" i="39" s="1"/>
  <c r="D27" i="36"/>
  <c r="D27" i="39" s="1"/>
  <c r="BC26" i="36"/>
  <c r="BC26" i="39" s="1"/>
  <c r="BB26" i="36"/>
  <c r="BA26" i="36"/>
  <c r="AZ26" i="36"/>
  <c r="AY26" i="36"/>
  <c r="AX26" i="36"/>
  <c r="AW26" i="36"/>
  <c r="AV26" i="36"/>
  <c r="AU26" i="36"/>
  <c r="AT26" i="36"/>
  <c r="AS26" i="36"/>
  <c r="AS26" i="39" s="1"/>
  <c r="AR26" i="36"/>
  <c r="AQ26" i="36"/>
  <c r="AP26" i="36"/>
  <c r="AO26" i="36"/>
  <c r="AN26" i="36"/>
  <c r="AM26" i="36"/>
  <c r="AL26" i="36"/>
  <c r="AK26" i="36"/>
  <c r="AJ26" i="36"/>
  <c r="AJ26" i="39" s="1"/>
  <c r="AI26" i="36"/>
  <c r="AI26" i="39" s="1"/>
  <c r="AH26" i="36"/>
  <c r="AH26" i="39" s="1"/>
  <c r="AG26" i="36"/>
  <c r="AG26" i="39" s="1"/>
  <c r="AF26" i="36"/>
  <c r="AF26" i="39" s="1"/>
  <c r="AE26" i="36"/>
  <c r="AE26" i="39" s="1"/>
  <c r="AD26" i="36"/>
  <c r="AC26" i="36"/>
  <c r="AC26" i="39" s="1"/>
  <c r="AB26" i="36"/>
  <c r="AB26" i="39" s="1"/>
  <c r="AA26" i="36"/>
  <c r="AA26" i="39" s="1"/>
  <c r="Z26" i="36"/>
  <c r="Z26" i="39" s="1"/>
  <c r="Y26" i="36"/>
  <c r="Y26" i="39" s="1"/>
  <c r="X26" i="36"/>
  <c r="X26" i="39" s="1"/>
  <c r="W26" i="36"/>
  <c r="W26" i="39" s="1"/>
  <c r="V26" i="36"/>
  <c r="V26" i="39" s="1"/>
  <c r="U26" i="36"/>
  <c r="U26" i="39" s="1"/>
  <c r="T26" i="36"/>
  <c r="T26" i="39" s="1"/>
  <c r="S26" i="36"/>
  <c r="S26" i="39" s="1"/>
  <c r="R26" i="36"/>
  <c r="R26" i="39" s="1"/>
  <c r="Q26" i="36"/>
  <c r="Q26" i="39" s="1"/>
  <c r="P26" i="36"/>
  <c r="P26" i="39" s="1"/>
  <c r="O26" i="36"/>
  <c r="O26" i="39" s="1"/>
  <c r="N26" i="36"/>
  <c r="N26" i="39" s="1"/>
  <c r="M26" i="36"/>
  <c r="M26" i="39" s="1"/>
  <c r="L26" i="36"/>
  <c r="L26" i="39" s="1"/>
  <c r="K26" i="36"/>
  <c r="K26" i="39" s="1"/>
  <c r="J26" i="36"/>
  <c r="J26" i="39" s="1"/>
  <c r="I26" i="36"/>
  <c r="I26" i="39" s="1"/>
  <c r="H26" i="36"/>
  <c r="H26" i="39" s="1"/>
  <c r="G26" i="36"/>
  <c r="G26" i="39" s="1"/>
  <c r="F26" i="36"/>
  <c r="F26" i="39" s="1"/>
  <c r="E26" i="36"/>
  <c r="E26" i="39" s="1"/>
  <c r="D26" i="36"/>
  <c r="D26" i="39" s="1"/>
  <c r="BC25" i="36"/>
  <c r="BC25" i="39" s="1"/>
  <c r="BB25" i="36"/>
  <c r="BA25" i="36"/>
  <c r="AZ25" i="36"/>
  <c r="AY25" i="36"/>
  <c r="AX25" i="36"/>
  <c r="AW25" i="36"/>
  <c r="AV25" i="36"/>
  <c r="AU25" i="36"/>
  <c r="AT25" i="36"/>
  <c r="AS25" i="36"/>
  <c r="AS25" i="39" s="1"/>
  <c r="AR25" i="36"/>
  <c r="AQ25" i="36"/>
  <c r="AP25" i="36"/>
  <c r="AO25" i="36"/>
  <c r="AN25" i="36"/>
  <c r="AM25" i="36"/>
  <c r="AL25" i="36"/>
  <c r="AK25" i="36"/>
  <c r="AJ25" i="36"/>
  <c r="AJ25" i="39" s="1"/>
  <c r="AI25" i="36"/>
  <c r="AI25" i="39" s="1"/>
  <c r="AH25" i="36"/>
  <c r="AH25" i="39" s="1"/>
  <c r="AG25" i="36"/>
  <c r="AG25" i="39" s="1"/>
  <c r="AF25" i="36"/>
  <c r="AF25" i="39" s="1"/>
  <c r="AE25" i="36"/>
  <c r="AE25" i="39" s="1"/>
  <c r="AD25" i="36"/>
  <c r="AC25" i="36"/>
  <c r="AC25" i="39" s="1"/>
  <c r="AB25" i="36"/>
  <c r="AB25" i="39" s="1"/>
  <c r="AA25" i="36"/>
  <c r="AA25" i="39" s="1"/>
  <c r="Z25" i="36"/>
  <c r="Z25" i="39" s="1"/>
  <c r="Y25" i="36"/>
  <c r="Y25" i="39" s="1"/>
  <c r="X25" i="36"/>
  <c r="X25" i="39" s="1"/>
  <c r="W25" i="36"/>
  <c r="W25" i="39" s="1"/>
  <c r="V25" i="36"/>
  <c r="V25" i="39" s="1"/>
  <c r="U25" i="36"/>
  <c r="U25" i="39" s="1"/>
  <c r="T25" i="36"/>
  <c r="T25" i="39" s="1"/>
  <c r="S25" i="36"/>
  <c r="S25" i="39" s="1"/>
  <c r="R25" i="36"/>
  <c r="R25" i="39" s="1"/>
  <c r="Q25" i="36"/>
  <c r="Q25" i="39" s="1"/>
  <c r="P25" i="36"/>
  <c r="P25" i="39" s="1"/>
  <c r="O25" i="36"/>
  <c r="O25" i="39" s="1"/>
  <c r="N25" i="36"/>
  <c r="N25" i="39" s="1"/>
  <c r="M25" i="36"/>
  <c r="M25" i="39" s="1"/>
  <c r="L25" i="36"/>
  <c r="L25" i="39" s="1"/>
  <c r="K25" i="36"/>
  <c r="K25" i="39" s="1"/>
  <c r="J25" i="36"/>
  <c r="J25" i="39" s="1"/>
  <c r="I25" i="36"/>
  <c r="I25" i="39" s="1"/>
  <c r="H25" i="36"/>
  <c r="H25" i="39" s="1"/>
  <c r="G25" i="36"/>
  <c r="G25" i="39" s="1"/>
  <c r="F25" i="36"/>
  <c r="F25" i="39" s="1"/>
  <c r="E25" i="36"/>
  <c r="E25" i="39" s="1"/>
  <c r="D25" i="36"/>
  <c r="D25" i="39" s="1"/>
  <c r="BC24" i="36"/>
  <c r="BC24" i="39" s="1"/>
  <c r="BB24" i="36"/>
  <c r="BA24" i="36"/>
  <c r="AZ24" i="36"/>
  <c r="AY24" i="36"/>
  <c r="AX24" i="36"/>
  <c r="AW24" i="36"/>
  <c r="AV24" i="36"/>
  <c r="AU24" i="36"/>
  <c r="AT24" i="36"/>
  <c r="AS24" i="36"/>
  <c r="AS24" i="39" s="1"/>
  <c r="AR24" i="36"/>
  <c r="AQ24" i="36"/>
  <c r="AP24" i="36"/>
  <c r="AO24" i="36"/>
  <c r="AN24" i="36"/>
  <c r="AM24" i="36"/>
  <c r="AL24" i="36"/>
  <c r="AK24" i="36"/>
  <c r="AJ24" i="36"/>
  <c r="AJ24" i="39" s="1"/>
  <c r="AI24" i="36"/>
  <c r="AI24" i="39" s="1"/>
  <c r="AH24" i="36"/>
  <c r="AH24" i="39" s="1"/>
  <c r="AG24" i="36"/>
  <c r="AG24" i="39" s="1"/>
  <c r="AF24" i="36"/>
  <c r="AF24" i="39" s="1"/>
  <c r="AE24" i="36"/>
  <c r="AE24" i="39" s="1"/>
  <c r="AD24" i="36"/>
  <c r="AC24" i="36"/>
  <c r="AC24" i="39" s="1"/>
  <c r="AB24" i="36"/>
  <c r="AB24" i="39" s="1"/>
  <c r="AA24" i="36"/>
  <c r="AA24" i="39" s="1"/>
  <c r="Z24" i="36"/>
  <c r="Z24" i="39" s="1"/>
  <c r="Y24" i="36"/>
  <c r="Y24" i="39" s="1"/>
  <c r="X24" i="36"/>
  <c r="X24" i="39" s="1"/>
  <c r="W24" i="36"/>
  <c r="W24" i="39" s="1"/>
  <c r="V24" i="36"/>
  <c r="V24" i="39" s="1"/>
  <c r="U24" i="36"/>
  <c r="U24" i="39" s="1"/>
  <c r="T24" i="36"/>
  <c r="T24" i="39" s="1"/>
  <c r="S24" i="36"/>
  <c r="S24" i="39" s="1"/>
  <c r="R24" i="36"/>
  <c r="R24" i="39" s="1"/>
  <c r="Q24" i="36"/>
  <c r="Q24" i="39" s="1"/>
  <c r="P24" i="36"/>
  <c r="P24" i="39" s="1"/>
  <c r="O24" i="36"/>
  <c r="O24" i="39" s="1"/>
  <c r="N24" i="36"/>
  <c r="N24" i="39" s="1"/>
  <c r="M24" i="36"/>
  <c r="M24" i="39" s="1"/>
  <c r="L24" i="36"/>
  <c r="L24" i="39" s="1"/>
  <c r="K24" i="36"/>
  <c r="K24" i="39" s="1"/>
  <c r="J24" i="36"/>
  <c r="J24" i="39" s="1"/>
  <c r="I24" i="36"/>
  <c r="I24" i="39" s="1"/>
  <c r="H24" i="36"/>
  <c r="H24" i="39" s="1"/>
  <c r="G24" i="36"/>
  <c r="G24" i="39" s="1"/>
  <c r="F24" i="36"/>
  <c r="F24" i="39" s="1"/>
  <c r="E24" i="36"/>
  <c r="E24" i="39" s="1"/>
  <c r="D24" i="36"/>
  <c r="D24" i="39" s="1"/>
  <c r="BC23" i="36"/>
  <c r="BC23" i="39" s="1"/>
  <c r="BB23" i="36"/>
  <c r="BA23" i="36"/>
  <c r="AZ23" i="36"/>
  <c r="AY23" i="36"/>
  <c r="AX23" i="36"/>
  <c r="AW23" i="36"/>
  <c r="AV23" i="36"/>
  <c r="AU23" i="36"/>
  <c r="AT23" i="36"/>
  <c r="AS23" i="36"/>
  <c r="AS23" i="39" s="1"/>
  <c r="AR23" i="36"/>
  <c r="AQ23" i="36"/>
  <c r="AP23" i="36"/>
  <c r="AO23" i="36"/>
  <c r="AN23" i="36"/>
  <c r="AM23" i="36"/>
  <c r="AL23" i="36"/>
  <c r="AK23" i="36"/>
  <c r="AJ23" i="36"/>
  <c r="AJ23" i="39" s="1"/>
  <c r="AI23" i="36"/>
  <c r="AI23" i="39" s="1"/>
  <c r="AH23" i="36"/>
  <c r="AH23" i="39" s="1"/>
  <c r="AG23" i="36"/>
  <c r="AG23" i="39" s="1"/>
  <c r="AF23" i="36"/>
  <c r="AF23" i="39" s="1"/>
  <c r="AE23" i="36"/>
  <c r="AE23" i="39" s="1"/>
  <c r="AD23" i="36"/>
  <c r="AC23" i="36"/>
  <c r="AC23" i="39" s="1"/>
  <c r="AB23" i="36"/>
  <c r="AB23" i="39" s="1"/>
  <c r="AA23" i="36"/>
  <c r="AA23" i="39" s="1"/>
  <c r="Z23" i="36"/>
  <c r="Z23" i="39" s="1"/>
  <c r="Y23" i="36"/>
  <c r="Y23" i="39" s="1"/>
  <c r="X23" i="36"/>
  <c r="X23" i="39" s="1"/>
  <c r="W23" i="36"/>
  <c r="W23" i="39" s="1"/>
  <c r="V23" i="36"/>
  <c r="V23" i="39" s="1"/>
  <c r="U23" i="36"/>
  <c r="U23" i="39" s="1"/>
  <c r="T23" i="36"/>
  <c r="T23" i="39" s="1"/>
  <c r="S23" i="36"/>
  <c r="S23" i="39" s="1"/>
  <c r="R23" i="36"/>
  <c r="R23" i="39" s="1"/>
  <c r="Q23" i="36"/>
  <c r="Q23" i="39" s="1"/>
  <c r="P23" i="36"/>
  <c r="P23" i="39" s="1"/>
  <c r="O23" i="36"/>
  <c r="O23" i="39" s="1"/>
  <c r="N23" i="36"/>
  <c r="N23" i="39" s="1"/>
  <c r="M23" i="36"/>
  <c r="M23" i="39" s="1"/>
  <c r="L23" i="36"/>
  <c r="L23" i="39" s="1"/>
  <c r="K23" i="36"/>
  <c r="K23" i="39" s="1"/>
  <c r="J23" i="36"/>
  <c r="J23" i="39" s="1"/>
  <c r="I23" i="36"/>
  <c r="I23" i="39" s="1"/>
  <c r="H23" i="36"/>
  <c r="H23" i="39" s="1"/>
  <c r="G23" i="36"/>
  <c r="G23" i="39" s="1"/>
  <c r="F23" i="36"/>
  <c r="F23" i="39" s="1"/>
  <c r="E23" i="36"/>
  <c r="E23" i="39" s="1"/>
  <c r="D23" i="36"/>
  <c r="D23" i="39" s="1"/>
  <c r="BC22" i="36"/>
  <c r="BC22" i="39" s="1"/>
  <c r="BB22" i="36"/>
  <c r="BA22" i="36"/>
  <c r="AZ22" i="36"/>
  <c r="AY22" i="36"/>
  <c r="AX22" i="36"/>
  <c r="AW22" i="36"/>
  <c r="AV22" i="36"/>
  <c r="AU22" i="36"/>
  <c r="AT22" i="36"/>
  <c r="AS22" i="36"/>
  <c r="AS22" i="39" s="1"/>
  <c r="AR22" i="36"/>
  <c r="AQ22" i="36"/>
  <c r="AP22" i="36"/>
  <c r="AO22" i="36"/>
  <c r="AN22" i="36"/>
  <c r="AM22" i="36"/>
  <c r="AL22" i="36"/>
  <c r="AK22" i="36"/>
  <c r="AJ22" i="36"/>
  <c r="AJ22" i="39" s="1"/>
  <c r="AI22" i="36"/>
  <c r="AI22" i="39" s="1"/>
  <c r="AH22" i="36"/>
  <c r="AH22" i="39" s="1"/>
  <c r="AG22" i="36"/>
  <c r="AG22" i="39" s="1"/>
  <c r="AF22" i="36"/>
  <c r="AF22" i="39" s="1"/>
  <c r="AE22" i="36"/>
  <c r="AE22" i="39" s="1"/>
  <c r="AD22" i="36"/>
  <c r="AC22" i="36"/>
  <c r="AC22" i="39" s="1"/>
  <c r="AB22" i="36"/>
  <c r="AB22" i="39" s="1"/>
  <c r="AA22" i="36"/>
  <c r="AA22" i="39" s="1"/>
  <c r="Z22" i="36"/>
  <c r="Z22" i="39" s="1"/>
  <c r="Y22" i="36"/>
  <c r="Y22" i="39" s="1"/>
  <c r="X22" i="36"/>
  <c r="X22" i="39" s="1"/>
  <c r="W22" i="36"/>
  <c r="W22" i="39" s="1"/>
  <c r="V22" i="36"/>
  <c r="V22" i="39" s="1"/>
  <c r="U22" i="36"/>
  <c r="U22" i="39" s="1"/>
  <c r="T22" i="36"/>
  <c r="T22" i="39" s="1"/>
  <c r="S22" i="36"/>
  <c r="S22" i="39" s="1"/>
  <c r="R22" i="36"/>
  <c r="R22" i="39" s="1"/>
  <c r="Q22" i="36"/>
  <c r="Q22" i="39" s="1"/>
  <c r="P22" i="36"/>
  <c r="P22" i="39" s="1"/>
  <c r="O22" i="36"/>
  <c r="O22" i="39" s="1"/>
  <c r="N22" i="36"/>
  <c r="N22" i="39" s="1"/>
  <c r="M22" i="36"/>
  <c r="M22" i="39" s="1"/>
  <c r="L22" i="36"/>
  <c r="L22" i="39" s="1"/>
  <c r="K22" i="36"/>
  <c r="K22" i="39" s="1"/>
  <c r="J22" i="36"/>
  <c r="J22" i="39" s="1"/>
  <c r="I22" i="36"/>
  <c r="I22" i="39" s="1"/>
  <c r="H22" i="36"/>
  <c r="H22" i="39" s="1"/>
  <c r="G22" i="36"/>
  <c r="G22" i="39" s="1"/>
  <c r="F22" i="36"/>
  <c r="F22" i="39" s="1"/>
  <c r="E22" i="36"/>
  <c r="E22" i="39" s="1"/>
  <c r="D22" i="36"/>
  <c r="D22" i="39" s="1"/>
  <c r="BC21" i="36"/>
  <c r="BC21" i="39" s="1"/>
  <c r="BB21" i="36"/>
  <c r="BA21" i="36"/>
  <c r="AZ21" i="36"/>
  <c r="AY21" i="36"/>
  <c r="AX21" i="36"/>
  <c r="AW21" i="36"/>
  <c r="AV21" i="36"/>
  <c r="AU21" i="36"/>
  <c r="AT21" i="36"/>
  <c r="AS21" i="36"/>
  <c r="AS21" i="39" s="1"/>
  <c r="AR21" i="36"/>
  <c r="AQ21" i="36"/>
  <c r="AP21" i="36"/>
  <c r="AO21" i="36"/>
  <c r="AN21" i="36"/>
  <c r="AM21" i="36"/>
  <c r="AL21" i="36"/>
  <c r="AK21" i="36"/>
  <c r="AJ21" i="36"/>
  <c r="AJ21" i="39" s="1"/>
  <c r="AI21" i="36"/>
  <c r="AI21" i="39" s="1"/>
  <c r="AH21" i="36"/>
  <c r="AH21" i="39" s="1"/>
  <c r="AG21" i="36"/>
  <c r="AG21" i="39" s="1"/>
  <c r="AF21" i="36"/>
  <c r="AF21" i="39" s="1"/>
  <c r="AE21" i="36"/>
  <c r="AE21" i="39" s="1"/>
  <c r="AD21" i="36"/>
  <c r="AC21" i="36"/>
  <c r="AC21" i="39" s="1"/>
  <c r="AB21" i="36"/>
  <c r="AB21" i="39" s="1"/>
  <c r="AA21" i="36"/>
  <c r="AA21" i="39" s="1"/>
  <c r="Z21" i="36"/>
  <c r="Z21" i="39" s="1"/>
  <c r="Y21" i="36"/>
  <c r="Y21" i="39" s="1"/>
  <c r="X21" i="36"/>
  <c r="X21" i="39" s="1"/>
  <c r="W21" i="36"/>
  <c r="W21" i="39" s="1"/>
  <c r="V21" i="36"/>
  <c r="V21" i="39" s="1"/>
  <c r="U21" i="36"/>
  <c r="U21" i="39" s="1"/>
  <c r="T21" i="36"/>
  <c r="T21" i="39" s="1"/>
  <c r="S21" i="36"/>
  <c r="S21" i="39" s="1"/>
  <c r="R21" i="36"/>
  <c r="R21" i="39" s="1"/>
  <c r="Q21" i="36"/>
  <c r="Q21" i="39" s="1"/>
  <c r="P21" i="36"/>
  <c r="P21" i="39" s="1"/>
  <c r="O21" i="36"/>
  <c r="O21" i="39" s="1"/>
  <c r="N21" i="36"/>
  <c r="N21" i="39" s="1"/>
  <c r="M21" i="36"/>
  <c r="M21" i="39" s="1"/>
  <c r="L21" i="36"/>
  <c r="L21" i="39" s="1"/>
  <c r="K21" i="36"/>
  <c r="K21" i="39" s="1"/>
  <c r="J21" i="36"/>
  <c r="J21" i="39" s="1"/>
  <c r="I21" i="36"/>
  <c r="I21" i="39" s="1"/>
  <c r="H21" i="36"/>
  <c r="H21" i="39" s="1"/>
  <c r="G21" i="36"/>
  <c r="G21" i="39" s="1"/>
  <c r="F21" i="36"/>
  <c r="F21" i="39" s="1"/>
  <c r="E21" i="36"/>
  <c r="E21" i="39" s="1"/>
  <c r="D21" i="36"/>
  <c r="D21" i="39" s="1"/>
  <c r="BC20" i="36"/>
  <c r="BC20" i="39" s="1"/>
  <c r="BB20" i="36"/>
  <c r="BA20" i="36"/>
  <c r="AZ20" i="36"/>
  <c r="AY20" i="36"/>
  <c r="AX20" i="36"/>
  <c r="AW20" i="36"/>
  <c r="AV20" i="36"/>
  <c r="AU20" i="36"/>
  <c r="AT20" i="36"/>
  <c r="AS20" i="36"/>
  <c r="AS20" i="39" s="1"/>
  <c r="AR20" i="36"/>
  <c r="AQ20" i="36"/>
  <c r="AP20" i="36"/>
  <c r="AO20" i="36"/>
  <c r="AN20" i="36"/>
  <c r="AM20" i="36"/>
  <c r="AL20" i="36"/>
  <c r="AK20" i="36"/>
  <c r="AJ20" i="36"/>
  <c r="AJ20" i="39" s="1"/>
  <c r="AI20" i="36"/>
  <c r="AI20" i="39" s="1"/>
  <c r="AH20" i="36"/>
  <c r="AH20" i="39" s="1"/>
  <c r="AG20" i="36"/>
  <c r="AG20" i="39" s="1"/>
  <c r="AF20" i="36"/>
  <c r="AF20" i="39" s="1"/>
  <c r="AE20" i="36"/>
  <c r="AE20" i="39" s="1"/>
  <c r="AD20" i="36"/>
  <c r="AC20" i="36"/>
  <c r="AC20" i="39" s="1"/>
  <c r="AB20" i="36"/>
  <c r="AB20" i="39" s="1"/>
  <c r="AA20" i="36"/>
  <c r="AA20" i="39" s="1"/>
  <c r="Z20" i="36"/>
  <c r="Z20" i="39" s="1"/>
  <c r="Y20" i="36"/>
  <c r="Y20" i="39" s="1"/>
  <c r="X20" i="36"/>
  <c r="X20" i="39" s="1"/>
  <c r="W20" i="36"/>
  <c r="W20" i="39" s="1"/>
  <c r="V20" i="36"/>
  <c r="V20" i="39" s="1"/>
  <c r="U20" i="36"/>
  <c r="U20" i="39" s="1"/>
  <c r="T20" i="36"/>
  <c r="T20" i="39" s="1"/>
  <c r="S20" i="36"/>
  <c r="S20" i="39" s="1"/>
  <c r="R20" i="36"/>
  <c r="R20" i="39" s="1"/>
  <c r="Q20" i="36"/>
  <c r="Q20" i="39" s="1"/>
  <c r="P20" i="36"/>
  <c r="P20" i="39" s="1"/>
  <c r="O20" i="36"/>
  <c r="O20" i="39" s="1"/>
  <c r="N20" i="36"/>
  <c r="N20" i="39" s="1"/>
  <c r="M20" i="36"/>
  <c r="M20" i="39" s="1"/>
  <c r="L20" i="36"/>
  <c r="L20" i="39" s="1"/>
  <c r="K20" i="36"/>
  <c r="K20" i="39" s="1"/>
  <c r="J20" i="36"/>
  <c r="J20" i="39" s="1"/>
  <c r="I20" i="36"/>
  <c r="I20" i="39" s="1"/>
  <c r="H20" i="36"/>
  <c r="H20" i="39" s="1"/>
  <c r="G20" i="36"/>
  <c r="G20" i="39" s="1"/>
  <c r="F20" i="36"/>
  <c r="F20" i="39" s="1"/>
  <c r="E20" i="36"/>
  <c r="E20" i="39" s="1"/>
  <c r="D20" i="36"/>
  <c r="D20" i="39" s="1"/>
  <c r="BC19" i="36"/>
  <c r="BC19" i="39" s="1"/>
  <c r="BB19" i="36"/>
  <c r="BA19" i="36"/>
  <c r="AZ19" i="36"/>
  <c r="AY19" i="36"/>
  <c r="AX19" i="36"/>
  <c r="AW19" i="36"/>
  <c r="AV19" i="36"/>
  <c r="AU19" i="36"/>
  <c r="AT19" i="36"/>
  <c r="AS19" i="36"/>
  <c r="AS19" i="39" s="1"/>
  <c r="AR19" i="36"/>
  <c r="AQ19" i="36"/>
  <c r="AP19" i="36"/>
  <c r="AO19" i="36"/>
  <c r="AN19" i="36"/>
  <c r="AM19" i="36"/>
  <c r="AL19" i="36"/>
  <c r="AK19" i="36"/>
  <c r="AJ19" i="36"/>
  <c r="AJ19" i="39" s="1"/>
  <c r="AI19" i="36"/>
  <c r="AI19" i="39" s="1"/>
  <c r="AH19" i="36"/>
  <c r="AH19" i="39" s="1"/>
  <c r="AG19" i="36"/>
  <c r="AG19" i="39" s="1"/>
  <c r="AF19" i="36"/>
  <c r="AF19" i="39" s="1"/>
  <c r="AE19" i="36"/>
  <c r="AE19" i="39" s="1"/>
  <c r="AD19" i="36"/>
  <c r="AC19" i="36"/>
  <c r="AC19" i="39" s="1"/>
  <c r="AB19" i="36"/>
  <c r="AB19" i="39" s="1"/>
  <c r="AA19" i="36"/>
  <c r="AA19" i="39" s="1"/>
  <c r="Z19" i="36"/>
  <c r="Z19" i="39" s="1"/>
  <c r="Y19" i="36"/>
  <c r="Y19" i="39" s="1"/>
  <c r="X19" i="36"/>
  <c r="X19" i="39" s="1"/>
  <c r="W19" i="36"/>
  <c r="W19" i="39" s="1"/>
  <c r="V19" i="36"/>
  <c r="V19" i="39" s="1"/>
  <c r="U19" i="36"/>
  <c r="U19" i="39" s="1"/>
  <c r="T19" i="36"/>
  <c r="T19" i="39" s="1"/>
  <c r="S19" i="36"/>
  <c r="S19" i="39" s="1"/>
  <c r="R19" i="36"/>
  <c r="R19" i="39" s="1"/>
  <c r="Q19" i="36"/>
  <c r="Q19" i="39" s="1"/>
  <c r="P19" i="36"/>
  <c r="P19" i="39" s="1"/>
  <c r="O19" i="36"/>
  <c r="O19" i="39" s="1"/>
  <c r="N19" i="36"/>
  <c r="N19" i="39" s="1"/>
  <c r="M19" i="36"/>
  <c r="M19" i="39" s="1"/>
  <c r="L19" i="36"/>
  <c r="L19" i="39" s="1"/>
  <c r="K19" i="36"/>
  <c r="K19" i="39" s="1"/>
  <c r="J19" i="36"/>
  <c r="J19" i="39" s="1"/>
  <c r="I19" i="36"/>
  <c r="I19" i="39" s="1"/>
  <c r="H19" i="36"/>
  <c r="H19" i="39" s="1"/>
  <c r="G19" i="36"/>
  <c r="G19" i="39" s="1"/>
  <c r="F19" i="36"/>
  <c r="F19" i="39" s="1"/>
  <c r="E19" i="36"/>
  <c r="E19" i="39" s="1"/>
  <c r="D19" i="36"/>
  <c r="D19" i="39" s="1"/>
  <c r="BC18" i="36"/>
  <c r="BC18" i="39" s="1"/>
  <c r="BB18" i="36"/>
  <c r="BA18" i="36"/>
  <c r="AZ18" i="36"/>
  <c r="AY18" i="36"/>
  <c r="AX18" i="36"/>
  <c r="AW18" i="36"/>
  <c r="AV18" i="36"/>
  <c r="AU18" i="36"/>
  <c r="AT18" i="36"/>
  <c r="AS18" i="36"/>
  <c r="AS18" i="39" s="1"/>
  <c r="AR18" i="36"/>
  <c r="AQ18" i="36"/>
  <c r="AP18" i="36"/>
  <c r="AO18" i="36"/>
  <c r="AN18" i="36"/>
  <c r="AM18" i="36"/>
  <c r="AL18" i="36"/>
  <c r="AK18" i="36"/>
  <c r="AJ18" i="36"/>
  <c r="AJ18" i="39" s="1"/>
  <c r="AI18" i="36"/>
  <c r="AI18" i="39" s="1"/>
  <c r="AH18" i="36"/>
  <c r="AH18" i="39" s="1"/>
  <c r="AG18" i="36"/>
  <c r="AG18" i="39" s="1"/>
  <c r="AF18" i="36"/>
  <c r="AF18" i="39" s="1"/>
  <c r="AE18" i="36"/>
  <c r="AE18" i="39" s="1"/>
  <c r="AD18" i="36"/>
  <c r="AC18" i="36"/>
  <c r="AC18" i="39" s="1"/>
  <c r="AB18" i="36"/>
  <c r="AB18" i="39" s="1"/>
  <c r="AA18" i="36"/>
  <c r="AA18" i="39" s="1"/>
  <c r="Z18" i="36"/>
  <c r="Z18" i="39" s="1"/>
  <c r="Y18" i="36"/>
  <c r="Y18" i="39" s="1"/>
  <c r="X18" i="36"/>
  <c r="X18" i="39" s="1"/>
  <c r="W18" i="36"/>
  <c r="W18" i="39" s="1"/>
  <c r="V18" i="36"/>
  <c r="V18" i="39" s="1"/>
  <c r="U18" i="36"/>
  <c r="U18" i="39" s="1"/>
  <c r="T18" i="36"/>
  <c r="T18" i="39" s="1"/>
  <c r="S18" i="36"/>
  <c r="S18" i="39" s="1"/>
  <c r="R18" i="36"/>
  <c r="R18" i="39" s="1"/>
  <c r="Q18" i="36"/>
  <c r="Q18" i="39" s="1"/>
  <c r="P18" i="36"/>
  <c r="P18" i="39" s="1"/>
  <c r="O18" i="36"/>
  <c r="O18" i="39" s="1"/>
  <c r="N18" i="36"/>
  <c r="N18" i="39" s="1"/>
  <c r="M18" i="36"/>
  <c r="M18" i="39" s="1"/>
  <c r="L18" i="36"/>
  <c r="L18" i="39" s="1"/>
  <c r="K18" i="36"/>
  <c r="K18" i="39" s="1"/>
  <c r="J18" i="36"/>
  <c r="J18" i="39" s="1"/>
  <c r="I18" i="36"/>
  <c r="I18" i="39" s="1"/>
  <c r="H18" i="36"/>
  <c r="H18" i="39" s="1"/>
  <c r="G18" i="36"/>
  <c r="G18" i="39" s="1"/>
  <c r="F18" i="36"/>
  <c r="F18" i="39" s="1"/>
  <c r="E18" i="36"/>
  <c r="E18" i="39" s="1"/>
  <c r="D18" i="36"/>
  <c r="D18" i="39" s="1"/>
  <c r="BC17" i="36"/>
  <c r="BC17" i="39" s="1"/>
  <c r="BB17" i="36"/>
  <c r="BA17" i="36"/>
  <c r="AZ17" i="36"/>
  <c r="AY17" i="36"/>
  <c r="AX17" i="36"/>
  <c r="AW17" i="36"/>
  <c r="AV17" i="36"/>
  <c r="AU17" i="36"/>
  <c r="AT17" i="36"/>
  <c r="AS17" i="36"/>
  <c r="AS17" i="39" s="1"/>
  <c r="AR17" i="36"/>
  <c r="AQ17" i="36"/>
  <c r="AP17" i="36"/>
  <c r="AO17" i="36"/>
  <c r="AN17" i="36"/>
  <c r="AM17" i="36"/>
  <c r="AL17" i="36"/>
  <c r="AK17" i="36"/>
  <c r="AJ17" i="36"/>
  <c r="AJ17" i="39" s="1"/>
  <c r="AI17" i="36"/>
  <c r="AI17" i="39" s="1"/>
  <c r="AH17" i="36"/>
  <c r="AH17" i="39" s="1"/>
  <c r="AG17" i="36"/>
  <c r="AG17" i="39" s="1"/>
  <c r="AF17" i="36"/>
  <c r="AF17" i="39" s="1"/>
  <c r="AE17" i="36"/>
  <c r="AE17" i="39" s="1"/>
  <c r="AD17" i="36"/>
  <c r="AC17" i="36"/>
  <c r="AC17" i="39" s="1"/>
  <c r="AB17" i="36"/>
  <c r="AB17" i="39" s="1"/>
  <c r="AA17" i="36"/>
  <c r="AA17" i="39" s="1"/>
  <c r="Z17" i="36"/>
  <c r="Z17" i="39" s="1"/>
  <c r="Y17" i="36"/>
  <c r="Y17" i="39" s="1"/>
  <c r="X17" i="36"/>
  <c r="X17" i="39" s="1"/>
  <c r="W17" i="36"/>
  <c r="W17" i="39" s="1"/>
  <c r="V17" i="36"/>
  <c r="V17" i="39" s="1"/>
  <c r="U17" i="36"/>
  <c r="U17" i="39" s="1"/>
  <c r="T17" i="36"/>
  <c r="T17" i="39" s="1"/>
  <c r="S17" i="36"/>
  <c r="S17" i="39" s="1"/>
  <c r="R17" i="36"/>
  <c r="R17" i="39" s="1"/>
  <c r="Q17" i="36"/>
  <c r="Q17" i="39" s="1"/>
  <c r="P17" i="36"/>
  <c r="P17" i="39" s="1"/>
  <c r="O17" i="36"/>
  <c r="O17" i="39" s="1"/>
  <c r="N17" i="36"/>
  <c r="N17" i="39" s="1"/>
  <c r="M17" i="36"/>
  <c r="M17" i="39" s="1"/>
  <c r="L17" i="36"/>
  <c r="L17" i="39" s="1"/>
  <c r="K17" i="36"/>
  <c r="K17" i="39" s="1"/>
  <c r="J17" i="36"/>
  <c r="J17" i="39" s="1"/>
  <c r="I17" i="36"/>
  <c r="I17" i="39" s="1"/>
  <c r="H17" i="36"/>
  <c r="H17" i="39" s="1"/>
  <c r="G17" i="36"/>
  <c r="G17" i="39" s="1"/>
  <c r="F17" i="36"/>
  <c r="F17" i="39" s="1"/>
  <c r="E17" i="36"/>
  <c r="E17" i="39" s="1"/>
  <c r="D17" i="36"/>
  <c r="D17" i="39" s="1"/>
  <c r="BC16" i="36"/>
  <c r="BC16" i="39" s="1"/>
  <c r="BB16" i="36"/>
  <c r="BA16" i="36"/>
  <c r="AZ16" i="36"/>
  <c r="AY16" i="36"/>
  <c r="AX16" i="36"/>
  <c r="AW16" i="36"/>
  <c r="AV16" i="36"/>
  <c r="AU16" i="36"/>
  <c r="AT16" i="36"/>
  <c r="AS16" i="36"/>
  <c r="AS16" i="39" s="1"/>
  <c r="AR16" i="36"/>
  <c r="AQ16" i="36"/>
  <c r="AP16" i="36"/>
  <c r="AO16" i="36"/>
  <c r="AN16" i="36"/>
  <c r="AM16" i="36"/>
  <c r="AL16" i="36"/>
  <c r="AK16" i="36"/>
  <c r="AJ16" i="36"/>
  <c r="AJ16" i="39" s="1"/>
  <c r="AI16" i="36"/>
  <c r="AI16" i="39" s="1"/>
  <c r="AH16" i="36"/>
  <c r="AH16" i="39" s="1"/>
  <c r="AG16" i="36"/>
  <c r="AG16" i="39" s="1"/>
  <c r="AF16" i="36"/>
  <c r="AF16" i="39" s="1"/>
  <c r="AE16" i="36"/>
  <c r="AE16" i="39" s="1"/>
  <c r="AD16" i="36"/>
  <c r="AC16" i="36"/>
  <c r="AC16" i="39" s="1"/>
  <c r="AB16" i="36"/>
  <c r="AB16" i="39" s="1"/>
  <c r="AA16" i="36"/>
  <c r="AA16" i="39" s="1"/>
  <c r="Z16" i="36"/>
  <c r="Z16" i="39" s="1"/>
  <c r="Y16" i="36"/>
  <c r="Y16" i="39" s="1"/>
  <c r="X16" i="36"/>
  <c r="X16" i="39" s="1"/>
  <c r="W16" i="36"/>
  <c r="W16" i="39" s="1"/>
  <c r="V16" i="36"/>
  <c r="V16" i="39" s="1"/>
  <c r="U16" i="36"/>
  <c r="U16" i="39" s="1"/>
  <c r="T16" i="36"/>
  <c r="T16" i="39" s="1"/>
  <c r="S16" i="36"/>
  <c r="S16" i="39" s="1"/>
  <c r="R16" i="36"/>
  <c r="R16" i="39" s="1"/>
  <c r="Q16" i="36"/>
  <c r="Q16" i="39" s="1"/>
  <c r="P16" i="36"/>
  <c r="P16" i="39" s="1"/>
  <c r="O16" i="36"/>
  <c r="O16" i="39" s="1"/>
  <c r="N16" i="36"/>
  <c r="N16" i="39" s="1"/>
  <c r="M16" i="36"/>
  <c r="M16" i="39" s="1"/>
  <c r="L16" i="36"/>
  <c r="L16" i="39" s="1"/>
  <c r="K16" i="36"/>
  <c r="K16" i="39" s="1"/>
  <c r="J16" i="36"/>
  <c r="J16" i="39" s="1"/>
  <c r="I16" i="36"/>
  <c r="I16" i="39" s="1"/>
  <c r="H16" i="36"/>
  <c r="H16" i="39" s="1"/>
  <c r="G16" i="36"/>
  <c r="G16" i="39" s="1"/>
  <c r="F16" i="36"/>
  <c r="F16" i="39" s="1"/>
  <c r="E16" i="36"/>
  <c r="E16" i="39" s="1"/>
  <c r="D16" i="36"/>
  <c r="D16" i="39" s="1"/>
  <c r="BC15" i="36"/>
  <c r="BC15" i="39" s="1"/>
  <c r="BB15" i="36"/>
  <c r="BA15" i="36"/>
  <c r="AZ15" i="36"/>
  <c r="AY15" i="36"/>
  <c r="AX15" i="36"/>
  <c r="AW15" i="36"/>
  <c r="AV15" i="36"/>
  <c r="AU15" i="36"/>
  <c r="AT15" i="36"/>
  <c r="AS15" i="36"/>
  <c r="AS15" i="39" s="1"/>
  <c r="AR15" i="36"/>
  <c r="AQ15" i="36"/>
  <c r="AP15" i="36"/>
  <c r="AO15" i="36"/>
  <c r="AN15" i="36"/>
  <c r="AM15" i="36"/>
  <c r="AL15" i="36"/>
  <c r="AK15" i="36"/>
  <c r="AJ15" i="36"/>
  <c r="AJ15" i="39" s="1"/>
  <c r="AI15" i="36"/>
  <c r="AI15" i="39" s="1"/>
  <c r="AH15" i="36"/>
  <c r="AH15" i="39" s="1"/>
  <c r="AG15" i="36"/>
  <c r="AG15" i="39" s="1"/>
  <c r="AF15" i="36"/>
  <c r="AF15" i="39" s="1"/>
  <c r="AE15" i="36"/>
  <c r="AE15" i="39" s="1"/>
  <c r="AD15" i="36"/>
  <c r="AC15" i="36"/>
  <c r="AC15" i="39" s="1"/>
  <c r="AB15" i="36"/>
  <c r="AB15" i="39" s="1"/>
  <c r="AA15" i="36"/>
  <c r="AA15" i="39" s="1"/>
  <c r="Z15" i="36"/>
  <c r="Z15" i="39" s="1"/>
  <c r="Y15" i="36"/>
  <c r="Y15" i="39" s="1"/>
  <c r="X15" i="36"/>
  <c r="X15" i="39" s="1"/>
  <c r="W15" i="36"/>
  <c r="W15" i="39" s="1"/>
  <c r="V15" i="36"/>
  <c r="V15" i="39" s="1"/>
  <c r="U15" i="36"/>
  <c r="U15" i="39" s="1"/>
  <c r="T15" i="36"/>
  <c r="T15" i="39" s="1"/>
  <c r="S15" i="36"/>
  <c r="S15" i="39" s="1"/>
  <c r="R15" i="36"/>
  <c r="R15" i="39" s="1"/>
  <c r="Q15" i="36"/>
  <c r="Q15" i="39" s="1"/>
  <c r="P15" i="36"/>
  <c r="P15" i="39" s="1"/>
  <c r="O15" i="36"/>
  <c r="O15" i="39" s="1"/>
  <c r="N15" i="36"/>
  <c r="N15" i="39" s="1"/>
  <c r="M15" i="36"/>
  <c r="M15" i="39" s="1"/>
  <c r="L15" i="36"/>
  <c r="L15" i="39" s="1"/>
  <c r="K15" i="36"/>
  <c r="K15" i="39" s="1"/>
  <c r="J15" i="36"/>
  <c r="J15" i="39" s="1"/>
  <c r="I15" i="36"/>
  <c r="I15" i="39" s="1"/>
  <c r="H15" i="36"/>
  <c r="H15" i="39" s="1"/>
  <c r="G15" i="36"/>
  <c r="G15" i="39" s="1"/>
  <c r="F15" i="36"/>
  <c r="F15" i="39" s="1"/>
  <c r="E15" i="36"/>
  <c r="E15" i="39" s="1"/>
  <c r="D15" i="36"/>
  <c r="D15" i="39" s="1"/>
  <c r="BC14" i="36"/>
  <c r="BC14" i="39" s="1"/>
  <c r="BB14" i="36"/>
  <c r="BA14" i="36"/>
  <c r="AZ14" i="36"/>
  <c r="AY14" i="36"/>
  <c r="AX14" i="36"/>
  <c r="AW14" i="36"/>
  <c r="AV14" i="36"/>
  <c r="AU14" i="36"/>
  <c r="AT14" i="36"/>
  <c r="AS14" i="36"/>
  <c r="AS14" i="39" s="1"/>
  <c r="AR14" i="36"/>
  <c r="AQ14" i="36"/>
  <c r="AP14" i="36"/>
  <c r="AO14" i="36"/>
  <c r="AN14" i="36"/>
  <c r="AM14" i="36"/>
  <c r="AL14" i="36"/>
  <c r="AK14" i="36"/>
  <c r="AJ14" i="36"/>
  <c r="AJ14" i="39" s="1"/>
  <c r="AI14" i="36"/>
  <c r="AI14" i="39" s="1"/>
  <c r="AH14" i="36"/>
  <c r="AH14" i="39" s="1"/>
  <c r="AG14" i="36"/>
  <c r="AG14" i="39" s="1"/>
  <c r="AF14" i="36"/>
  <c r="AF14" i="39" s="1"/>
  <c r="AE14" i="36"/>
  <c r="AE14" i="39" s="1"/>
  <c r="AD14" i="36"/>
  <c r="AC14" i="36"/>
  <c r="AC14" i="39" s="1"/>
  <c r="AB14" i="36"/>
  <c r="AB14" i="39" s="1"/>
  <c r="AA14" i="36"/>
  <c r="AA14" i="39" s="1"/>
  <c r="Z14" i="36"/>
  <c r="Z14" i="39" s="1"/>
  <c r="Y14" i="36"/>
  <c r="Y14" i="39" s="1"/>
  <c r="X14" i="36"/>
  <c r="X14" i="39" s="1"/>
  <c r="W14" i="36"/>
  <c r="W14" i="39" s="1"/>
  <c r="V14" i="36"/>
  <c r="V14" i="39" s="1"/>
  <c r="U14" i="36"/>
  <c r="U14" i="39" s="1"/>
  <c r="T14" i="36"/>
  <c r="T14" i="39" s="1"/>
  <c r="S14" i="36"/>
  <c r="S14" i="39" s="1"/>
  <c r="R14" i="36"/>
  <c r="R14" i="39" s="1"/>
  <c r="Q14" i="36"/>
  <c r="Q14" i="39" s="1"/>
  <c r="P14" i="36"/>
  <c r="P14" i="39" s="1"/>
  <c r="O14" i="36"/>
  <c r="O14" i="39" s="1"/>
  <c r="N14" i="36"/>
  <c r="N14" i="39" s="1"/>
  <c r="M14" i="36"/>
  <c r="M14" i="39" s="1"/>
  <c r="L14" i="36"/>
  <c r="L14" i="39" s="1"/>
  <c r="K14" i="36"/>
  <c r="K14" i="39" s="1"/>
  <c r="J14" i="36"/>
  <c r="J14" i="39" s="1"/>
  <c r="I14" i="36"/>
  <c r="I14" i="39" s="1"/>
  <c r="H14" i="36"/>
  <c r="H14" i="39" s="1"/>
  <c r="G14" i="36"/>
  <c r="G14" i="39" s="1"/>
  <c r="F14" i="36"/>
  <c r="F14" i="39" s="1"/>
  <c r="E14" i="36"/>
  <c r="E14" i="39" s="1"/>
  <c r="D14" i="36"/>
  <c r="D14" i="39" s="1"/>
  <c r="BC13" i="36"/>
  <c r="BC13" i="39" s="1"/>
  <c r="BB13" i="36"/>
  <c r="BA13" i="36"/>
  <c r="AZ13" i="36"/>
  <c r="AY13" i="36"/>
  <c r="AX13" i="36"/>
  <c r="AW13" i="36"/>
  <c r="AV13" i="36"/>
  <c r="AU13" i="36"/>
  <c r="AT13" i="36"/>
  <c r="AS13" i="36"/>
  <c r="AS13" i="39" s="1"/>
  <c r="AR13" i="36"/>
  <c r="AQ13" i="36"/>
  <c r="AP13" i="36"/>
  <c r="AO13" i="36"/>
  <c r="AN13" i="36"/>
  <c r="AM13" i="36"/>
  <c r="AL13" i="36"/>
  <c r="AK13" i="36"/>
  <c r="AJ13" i="36"/>
  <c r="AJ13" i="39" s="1"/>
  <c r="AI13" i="36"/>
  <c r="AI13" i="39" s="1"/>
  <c r="AH13" i="36"/>
  <c r="AH13" i="39" s="1"/>
  <c r="AG13" i="36"/>
  <c r="AG13" i="39" s="1"/>
  <c r="AF13" i="36"/>
  <c r="AF13" i="39" s="1"/>
  <c r="AE13" i="36"/>
  <c r="AE13" i="39" s="1"/>
  <c r="AD13" i="36"/>
  <c r="AC13" i="36"/>
  <c r="AC13" i="39" s="1"/>
  <c r="AB13" i="36"/>
  <c r="AB13" i="39" s="1"/>
  <c r="AA13" i="36"/>
  <c r="AA13" i="39" s="1"/>
  <c r="Z13" i="36"/>
  <c r="Z13" i="39" s="1"/>
  <c r="Y13" i="36"/>
  <c r="Y13" i="39" s="1"/>
  <c r="X13" i="36"/>
  <c r="X13" i="39" s="1"/>
  <c r="W13" i="36"/>
  <c r="W13" i="39" s="1"/>
  <c r="V13" i="36"/>
  <c r="V13" i="39" s="1"/>
  <c r="U13" i="36"/>
  <c r="U13" i="39" s="1"/>
  <c r="T13" i="36"/>
  <c r="T13" i="39" s="1"/>
  <c r="S13" i="36"/>
  <c r="S13" i="39" s="1"/>
  <c r="R13" i="36"/>
  <c r="R13" i="39" s="1"/>
  <c r="Q13" i="36"/>
  <c r="Q13" i="39" s="1"/>
  <c r="P13" i="36"/>
  <c r="P13" i="39" s="1"/>
  <c r="O13" i="36"/>
  <c r="O13" i="39" s="1"/>
  <c r="N13" i="36"/>
  <c r="N13" i="39" s="1"/>
  <c r="M13" i="36"/>
  <c r="M13" i="39" s="1"/>
  <c r="L13" i="36"/>
  <c r="L13" i="39" s="1"/>
  <c r="K13" i="36"/>
  <c r="K13" i="39" s="1"/>
  <c r="J13" i="36"/>
  <c r="J13" i="39" s="1"/>
  <c r="I13" i="36"/>
  <c r="I13" i="39" s="1"/>
  <c r="H13" i="36"/>
  <c r="H13" i="39" s="1"/>
  <c r="G13" i="36"/>
  <c r="G13" i="39" s="1"/>
  <c r="F13" i="36"/>
  <c r="F13" i="39" s="1"/>
  <c r="E13" i="36"/>
  <c r="E13" i="39" s="1"/>
  <c r="D13" i="36"/>
  <c r="D13" i="39" s="1"/>
  <c r="BC12" i="36"/>
  <c r="BC12" i="39" s="1"/>
  <c r="BB12" i="36"/>
  <c r="BA12" i="36"/>
  <c r="AZ12" i="36"/>
  <c r="AY12" i="36"/>
  <c r="AX12" i="36"/>
  <c r="AW12" i="36"/>
  <c r="AV12" i="36"/>
  <c r="AU12" i="36"/>
  <c r="AT12" i="36"/>
  <c r="AS12" i="36"/>
  <c r="AS12" i="39" s="1"/>
  <c r="AR12" i="36"/>
  <c r="AQ12" i="36"/>
  <c r="AP12" i="36"/>
  <c r="AO12" i="36"/>
  <c r="AN12" i="36"/>
  <c r="AM12" i="36"/>
  <c r="AL12" i="36"/>
  <c r="AK12" i="36"/>
  <c r="AJ12" i="36"/>
  <c r="AJ12" i="39" s="1"/>
  <c r="AI12" i="36"/>
  <c r="AI12" i="39" s="1"/>
  <c r="AH12" i="36"/>
  <c r="AH12" i="39" s="1"/>
  <c r="AG12" i="36"/>
  <c r="AG12" i="39" s="1"/>
  <c r="AF12" i="36"/>
  <c r="AF12" i="39" s="1"/>
  <c r="AE12" i="36"/>
  <c r="AE12" i="39" s="1"/>
  <c r="AD12" i="36"/>
  <c r="AC12" i="36"/>
  <c r="AC12" i="39" s="1"/>
  <c r="AB12" i="36"/>
  <c r="AB12" i="39" s="1"/>
  <c r="AA12" i="36"/>
  <c r="AA12" i="39" s="1"/>
  <c r="Z12" i="36"/>
  <c r="Z12" i="39" s="1"/>
  <c r="Y12" i="36"/>
  <c r="Y12" i="39" s="1"/>
  <c r="X12" i="36"/>
  <c r="X12" i="39" s="1"/>
  <c r="W12" i="36"/>
  <c r="W12" i="39" s="1"/>
  <c r="V12" i="36"/>
  <c r="V12" i="39" s="1"/>
  <c r="U12" i="36"/>
  <c r="U12" i="39" s="1"/>
  <c r="T12" i="36"/>
  <c r="T12" i="39" s="1"/>
  <c r="S12" i="36"/>
  <c r="S12" i="39" s="1"/>
  <c r="R12" i="36"/>
  <c r="R12" i="39" s="1"/>
  <c r="Q12" i="36"/>
  <c r="Q12" i="39" s="1"/>
  <c r="P12" i="36"/>
  <c r="P12" i="39" s="1"/>
  <c r="O12" i="36"/>
  <c r="O12" i="39" s="1"/>
  <c r="N12" i="36"/>
  <c r="N12" i="39" s="1"/>
  <c r="M12" i="36"/>
  <c r="M12" i="39" s="1"/>
  <c r="L12" i="36"/>
  <c r="L12" i="39" s="1"/>
  <c r="K12" i="36"/>
  <c r="K12" i="39" s="1"/>
  <c r="J12" i="36"/>
  <c r="J12" i="39" s="1"/>
  <c r="I12" i="36"/>
  <c r="I12" i="39" s="1"/>
  <c r="H12" i="36"/>
  <c r="H12" i="39" s="1"/>
  <c r="G12" i="36"/>
  <c r="G12" i="39" s="1"/>
  <c r="F12" i="36"/>
  <c r="F12" i="39" s="1"/>
  <c r="E12" i="36"/>
  <c r="E12" i="39" s="1"/>
  <c r="D12" i="36"/>
  <c r="D12" i="39" s="1"/>
  <c r="BC11" i="36"/>
  <c r="BC11" i="39" s="1"/>
  <c r="BB11" i="36"/>
  <c r="BA11" i="36"/>
  <c r="AZ11" i="36"/>
  <c r="AY11" i="36"/>
  <c r="AX11" i="36"/>
  <c r="AW11" i="36"/>
  <c r="AV11" i="36"/>
  <c r="AU11" i="36"/>
  <c r="AT11" i="36"/>
  <c r="AS11" i="36"/>
  <c r="AS11" i="39" s="1"/>
  <c r="AR11" i="36"/>
  <c r="AQ11" i="36"/>
  <c r="AP11" i="36"/>
  <c r="AO11" i="36"/>
  <c r="AN11" i="36"/>
  <c r="AM11" i="36"/>
  <c r="AL11" i="36"/>
  <c r="AK11" i="36"/>
  <c r="AJ11" i="36"/>
  <c r="AJ11" i="39" s="1"/>
  <c r="AI11" i="36"/>
  <c r="AI11" i="39" s="1"/>
  <c r="AH11" i="36"/>
  <c r="AH11" i="39" s="1"/>
  <c r="AG11" i="36"/>
  <c r="AG11" i="39" s="1"/>
  <c r="AF11" i="36"/>
  <c r="AF11" i="39" s="1"/>
  <c r="AE11" i="36"/>
  <c r="AE11" i="39" s="1"/>
  <c r="AD11" i="36"/>
  <c r="AC11" i="36"/>
  <c r="AC11" i="39" s="1"/>
  <c r="AB11" i="36"/>
  <c r="AB11" i="39" s="1"/>
  <c r="AA11" i="36"/>
  <c r="AA11" i="39" s="1"/>
  <c r="Z11" i="36"/>
  <c r="Z11" i="39" s="1"/>
  <c r="Y11" i="36"/>
  <c r="Y11" i="39" s="1"/>
  <c r="X11" i="36"/>
  <c r="X11" i="39" s="1"/>
  <c r="W11" i="36"/>
  <c r="W11" i="39" s="1"/>
  <c r="V11" i="36"/>
  <c r="V11" i="39" s="1"/>
  <c r="U11" i="36"/>
  <c r="U11" i="39" s="1"/>
  <c r="T11" i="36"/>
  <c r="T11" i="39" s="1"/>
  <c r="S11" i="36"/>
  <c r="S11" i="39" s="1"/>
  <c r="R11" i="36"/>
  <c r="R11" i="39" s="1"/>
  <c r="Q11" i="36"/>
  <c r="Q11" i="39" s="1"/>
  <c r="P11" i="36"/>
  <c r="P11" i="39" s="1"/>
  <c r="O11" i="36"/>
  <c r="O11" i="39" s="1"/>
  <c r="N11" i="36"/>
  <c r="N11" i="39" s="1"/>
  <c r="M11" i="36"/>
  <c r="M11" i="39" s="1"/>
  <c r="L11" i="36"/>
  <c r="L11" i="39" s="1"/>
  <c r="K11" i="36"/>
  <c r="K11" i="39" s="1"/>
  <c r="J11" i="36"/>
  <c r="J11" i="39" s="1"/>
  <c r="I11" i="36"/>
  <c r="I11" i="39" s="1"/>
  <c r="H11" i="36"/>
  <c r="H11" i="39" s="1"/>
  <c r="G11" i="36"/>
  <c r="G11" i="39" s="1"/>
  <c r="F11" i="36"/>
  <c r="F11" i="39" s="1"/>
  <c r="E11" i="36"/>
  <c r="E11" i="39" s="1"/>
  <c r="D11" i="36"/>
  <c r="D11" i="39" s="1"/>
  <c r="AD160" i="35"/>
  <c r="AD159" i="35"/>
  <c r="AD158" i="35"/>
  <c r="AD157" i="35"/>
  <c r="AD156" i="35"/>
  <c r="AD155" i="35"/>
  <c r="AD154" i="35"/>
  <c r="AD153" i="35"/>
  <c r="AD152" i="35"/>
  <c r="AD151" i="35"/>
  <c r="AD150" i="35"/>
  <c r="AD149" i="35"/>
  <c r="AD148" i="35"/>
  <c r="AD147" i="35"/>
  <c r="AD146" i="35"/>
  <c r="AD145" i="35"/>
  <c r="AD144" i="35"/>
  <c r="AD143" i="35"/>
  <c r="AD142" i="35"/>
  <c r="AD141" i="35"/>
  <c r="AD140" i="35"/>
  <c r="AD139" i="35"/>
  <c r="AD138" i="35"/>
  <c r="AD137" i="35"/>
  <c r="AD136" i="35"/>
  <c r="AD135" i="35"/>
  <c r="AD134" i="35"/>
  <c r="AD133" i="35"/>
  <c r="AD132" i="35"/>
  <c r="AD131" i="35"/>
  <c r="AD130" i="35"/>
  <c r="AD129" i="35"/>
  <c r="AD128" i="35"/>
  <c r="AD127" i="35"/>
  <c r="AD126" i="35"/>
  <c r="AD125" i="35"/>
  <c r="AD124" i="35"/>
  <c r="AD123" i="35"/>
  <c r="AD122" i="35"/>
  <c r="AD121" i="35"/>
  <c r="AD120" i="35"/>
  <c r="AD119" i="35"/>
  <c r="AD118" i="35"/>
  <c r="AD117" i="35"/>
  <c r="AD116" i="35"/>
  <c r="AD115" i="35"/>
  <c r="AD114" i="35"/>
  <c r="AD113" i="35"/>
  <c r="AD112" i="35"/>
  <c r="AD111" i="35"/>
  <c r="AD110" i="35"/>
  <c r="AD109" i="35"/>
  <c r="AD108" i="35"/>
  <c r="AD107" i="35"/>
  <c r="AD106" i="35"/>
  <c r="AD105" i="35"/>
  <c r="AD104" i="35"/>
  <c r="AD103" i="35"/>
  <c r="AD102" i="35"/>
  <c r="AD101" i="35"/>
  <c r="AD100" i="35"/>
  <c r="AD99" i="35"/>
  <c r="AD98" i="35"/>
  <c r="AD97" i="35"/>
  <c r="AD96" i="35"/>
  <c r="AD95" i="35"/>
  <c r="AD94" i="35"/>
  <c r="AD93" i="35"/>
  <c r="AD92" i="35"/>
  <c r="AD91" i="35"/>
  <c r="AD90" i="35"/>
  <c r="AD89" i="35"/>
  <c r="AD88" i="35"/>
  <c r="AD87" i="35"/>
  <c r="AD86" i="35"/>
  <c r="AD85" i="35"/>
  <c r="AD84" i="35"/>
  <c r="AD83" i="35"/>
  <c r="AD82" i="35"/>
  <c r="AD81" i="35"/>
  <c r="AD80" i="35"/>
  <c r="AD79" i="35"/>
  <c r="AD78" i="35"/>
  <c r="AD77" i="35"/>
  <c r="AD76" i="35"/>
  <c r="AD75" i="35"/>
  <c r="AD74" i="35"/>
  <c r="AD73" i="35"/>
  <c r="AD72" i="35"/>
  <c r="AD71" i="35"/>
  <c r="AD70" i="35"/>
  <c r="AD69" i="35"/>
  <c r="AD68" i="35"/>
  <c r="AD67" i="35"/>
  <c r="AD66" i="35"/>
  <c r="AD65" i="35"/>
  <c r="AD64" i="35"/>
  <c r="AD63" i="35"/>
  <c r="AD62" i="35"/>
  <c r="AD61" i="35"/>
  <c r="AD60" i="35"/>
  <c r="AD59" i="35"/>
  <c r="AD58" i="35"/>
  <c r="AD57" i="35"/>
  <c r="AD56" i="35"/>
  <c r="AD55" i="35"/>
  <c r="AD54" i="35"/>
  <c r="AD53" i="35"/>
  <c r="AD52" i="35"/>
  <c r="AD51" i="35"/>
  <c r="AD50" i="35"/>
  <c r="AD49" i="35"/>
  <c r="AD48" i="35"/>
  <c r="AD47" i="35"/>
  <c r="AD46" i="35"/>
  <c r="AD45" i="35"/>
  <c r="AD44" i="35"/>
  <c r="AD43" i="35"/>
  <c r="AD42" i="35"/>
  <c r="AD41" i="35"/>
  <c r="AD40" i="35"/>
  <c r="AD39" i="35"/>
  <c r="AD38" i="35"/>
  <c r="AD37" i="35"/>
  <c r="AD36" i="35"/>
  <c r="AD35" i="35"/>
  <c r="AD34" i="35"/>
  <c r="AD33" i="35"/>
  <c r="AD32" i="35"/>
  <c r="AD31" i="35"/>
  <c r="AD30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15" i="35"/>
  <c r="AD14" i="35"/>
  <c r="AD13" i="35"/>
  <c r="AD12" i="35"/>
  <c r="AD11" i="35"/>
  <c r="BC160" i="35"/>
  <c r="BC160" i="37" s="1"/>
  <c r="BB160" i="35"/>
  <c r="BA160" i="35"/>
  <c r="AZ160" i="35"/>
  <c r="AY160" i="35"/>
  <c r="AX160" i="35"/>
  <c r="AW160" i="35"/>
  <c r="AV160" i="35"/>
  <c r="AU160" i="35"/>
  <c r="AT160" i="35"/>
  <c r="AS160" i="35"/>
  <c r="AS160" i="37" s="1"/>
  <c r="AR160" i="35"/>
  <c r="AQ160" i="35"/>
  <c r="AP160" i="35"/>
  <c r="AO160" i="35"/>
  <c r="AN160" i="35"/>
  <c r="AM160" i="35"/>
  <c r="AL160" i="35"/>
  <c r="AK160" i="35"/>
  <c r="AJ160" i="35"/>
  <c r="AJ160" i="37" s="1"/>
  <c r="AI160" i="35"/>
  <c r="AI160" i="37" s="1"/>
  <c r="AH160" i="35"/>
  <c r="AH160" i="37" s="1"/>
  <c r="AG160" i="35"/>
  <c r="AG160" i="37" s="1"/>
  <c r="AF160" i="35"/>
  <c r="AF160" i="37" s="1"/>
  <c r="AE160" i="35"/>
  <c r="AE160" i="37" s="1"/>
  <c r="AC160" i="35"/>
  <c r="AC160" i="37" s="1"/>
  <c r="AB160" i="35"/>
  <c r="AB160" i="37" s="1"/>
  <c r="AA160" i="35"/>
  <c r="AA160" i="37" s="1"/>
  <c r="Z160" i="35"/>
  <c r="Z160" i="37" s="1"/>
  <c r="Y160" i="35"/>
  <c r="Y160" i="37" s="1"/>
  <c r="X160" i="35"/>
  <c r="X160" i="37" s="1"/>
  <c r="W160" i="35"/>
  <c r="W160" i="37" s="1"/>
  <c r="V160" i="35"/>
  <c r="U160" i="35"/>
  <c r="U160" i="37" s="1"/>
  <c r="T160" i="35"/>
  <c r="T160" i="37" s="1"/>
  <c r="S160" i="35"/>
  <c r="S160" i="37" s="1"/>
  <c r="R160" i="35"/>
  <c r="R160" i="37" s="1"/>
  <c r="Q160" i="35"/>
  <c r="Q160" i="37" s="1"/>
  <c r="P160" i="35"/>
  <c r="P160" i="37" s="1"/>
  <c r="O160" i="35"/>
  <c r="O160" i="37" s="1"/>
  <c r="N160" i="35"/>
  <c r="N160" i="37" s="1"/>
  <c r="M160" i="35"/>
  <c r="M160" i="37" s="1"/>
  <c r="L160" i="35"/>
  <c r="L160" i="37" s="1"/>
  <c r="K160" i="35"/>
  <c r="K160" i="37" s="1"/>
  <c r="J160" i="35"/>
  <c r="J160" i="37" s="1"/>
  <c r="I160" i="35"/>
  <c r="I160" i="37" s="1"/>
  <c r="H160" i="35"/>
  <c r="H160" i="37" s="1"/>
  <c r="G160" i="35"/>
  <c r="G160" i="37" s="1"/>
  <c r="F160" i="35"/>
  <c r="F160" i="37" s="1"/>
  <c r="E160" i="35"/>
  <c r="E160" i="37" s="1"/>
  <c r="D160" i="35"/>
  <c r="D160" i="37" s="1"/>
  <c r="BC159" i="35"/>
  <c r="BC159" i="37" s="1"/>
  <c r="BB159" i="35"/>
  <c r="BA159" i="35"/>
  <c r="AZ159" i="35"/>
  <c r="AY159" i="35"/>
  <c r="AX159" i="35"/>
  <c r="AW159" i="35"/>
  <c r="AV159" i="35"/>
  <c r="AU159" i="35"/>
  <c r="AT159" i="35"/>
  <c r="AS159" i="35"/>
  <c r="AS159" i="37" s="1"/>
  <c r="AR159" i="35"/>
  <c r="AQ159" i="35"/>
  <c r="AP159" i="35"/>
  <c r="AO159" i="35"/>
  <c r="AN159" i="35"/>
  <c r="AM159" i="35"/>
  <c r="AL159" i="35"/>
  <c r="AK159" i="35"/>
  <c r="AJ159" i="35"/>
  <c r="AJ159" i="37" s="1"/>
  <c r="AI159" i="35"/>
  <c r="AI159" i="37" s="1"/>
  <c r="AH159" i="35"/>
  <c r="AH159" i="37" s="1"/>
  <c r="AG159" i="35"/>
  <c r="AG159" i="37" s="1"/>
  <c r="AF159" i="35"/>
  <c r="AF159" i="37" s="1"/>
  <c r="AE159" i="35"/>
  <c r="AE159" i="37" s="1"/>
  <c r="AC159" i="35"/>
  <c r="AC159" i="37" s="1"/>
  <c r="AB159" i="35"/>
  <c r="AB159" i="37" s="1"/>
  <c r="AA159" i="35"/>
  <c r="AA159" i="37" s="1"/>
  <c r="Z159" i="35"/>
  <c r="Z159" i="37" s="1"/>
  <c r="Y159" i="35"/>
  <c r="Y159" i="37" s="1"/>
  <c r="X159" i="35"/>
  <c r="X159" i="37" s="1"/>
  <c r="W159" i="35"/>
  <c r="W159" i="37" s="1"/>
  <c r="V159" i="35"/>
  <c r="U159" i="35"/>
  <c r="U159" i="37" s="1"/>
  <c r="T159" i="35"/>
  <c r="T159" i="37" s="1"/>
  <c r="S159" i="35"/>
  <c r="S159" i="37" s="1"/>
  <c r="R159" i="35"/>
  <c r="R159" i="37" s="1"/>
  <c r="Q159" i="35"/>
  <c r="Q159" i="37" s="1"/>
  <c r="P159" i="35"/>
  <c r="P159" i="37" s="1"/>
  <c r="O159" i="35"/>
  <c r="O159" i="37" s="1"/>
  <c r="N159" i="35"/>
  <c r="N159" i="37" s="1"/>
  <c r="M159" i="35"/>
  <c r="M159" i="37" s="1"/>
  <c r="L159" i="35"/>
  <c r="L159" i="37" s="1"/>
  <c r="K159" i="35"/>
  <c r="K159" i="37" s="1"/>
  <c r="J159" i="35"/>
  <c r="J159" i="37" s="1"/>
  <c r="I159" i="35"/>
  <c r="I159" i="37" s="1"/>
  <c r="H159" i="35"/>
  <c r="H159" i="37" s="1"/>
  <c r="G159" i="35"/>
  <c r="G159" i="37" s="1"/>
  <c r="F159" i="35"/>
  <c r="F159" i="37" s="1"/>
  <c r="E159" i="35"/>
  <c r="E159" i="37" s="1"/>
  <c r="D159" i="35"/>
  <c r="D159" i="37" s="1"/>
  <c r="BC158" i="35"/>
  <c r="BC158" i="37" s="1"/>
  <c r="BB158" i="35"/>
  <c r="BA158" i="35"/>
  <c r="AZ158" i="35"/>
  <c r="AY158" i="35"/>
  <c r="AX158" i="35"/>
  <c r="AW158" i="35"/>
  <c r="AV158" i="35"/>
  <c r="AU158" i="35"/>
  <c r="AT158" i="35"/>
  <c r="AS158" i="35"/>
  <c r="AS158" i="37" s="1"/>
  <c r="AR158" i="35"/>
  <c r="AQ158" i="35"/>
  <c r="AP158" i="35"/>
  <c r="AO158" i="35"/>
  <c r="AN158" i="35"/>
  <c r="AM158" i="35"/>
  <c r="AL158" i="35"/>
  <c r="AK158" i="35"/>
  <c r="AJ158" i="35"/>
  <c r="AJ158" i="37" s="1"/>
  <c r="AI158" i="35"/>
  <c r="AI158" i="37" s="1"/>
  <c r="AH158" i="35"/>
  <c r="AH158" i="37" s="1"/>
  <c r="AG158" i="35"/>
  <c r="AG158" i="37" s="1"/>
  <c r="AF158" i="35"/>
  <c r="AF158" i="37" s="1"/>
  <c r="AE158" i="35"/>
  <c r="AE158" i="37" s="1"/>
  <c r="AC158" i="35"/>
  <c r="AC158" i="37" s="1"/>
  <c r="AB158" i="35"/>
  <c r="AB158" i="37" s="1"/>
  <c r="AA158" i="35"/>
  <c r="AA158" i="37" s="1"/>
  <c r="Z158" i="35"/>
  <c r="Z158" i="37" s="1"/>
  <c r="Y158" i="35"/>
  <c r="Y158" i="37" s="1"/>
  <c r="X158" i="35"/>
  <c r="X158" i="37" s="1"/>
  <c r="W158" i="35"/>
  <c r="W158" i="37" s="1"/>
  <c r="V158" i="35"/>
  <c r="U158" i="35"/>
  <c r="U158" i="37" s="1"/>
  <c r="T158" i="35"/>
  <c r="T158" i="37" s="1"/>
  <c r="S158" i="35"/>
  <c r="S158" i="37" s="1"/>
  <c r="R158" i="35"/>
  <c r="R158" i="37" s="1"/>
  <c r="Q158" i="35"/>
  <c r="Q158" i="37" s="1"/>
  <c r="P158" i="35"/>
  <c r="P158" i="37" s="1"/>
  <c r="O158" i="35"/>
  <c r="O158" i="37" s="1"/>
  <c r="N158" i="35"/>
  <c r="N158" i="37" s="1"/>
  <c r="M158" i="35"/>
  <c r="M158" i="37" s="1"/>
  <c r="L158" i="35"/>
  <c r="L158" i="37" s="1"/>
  <c r="K158" i="35"/>
  <c r="K158" i="37" s="1"/>
  <c r="J158" i="35"/>
  <c r="J158" i="37" s="1"/>
  <c r="I158" i="35"/>
  <c r="I158" i="37" s="1"/>
  <c r="H158" i="35"/>
  <c r="H158" i="37" s="1"/>
  <c r="G158" i="35"/>
  <c r="G158" i="37" s="1"/>
  <c r="F158" i="35"/>
  <c r="F158" i="37" s="1"/>
  <c r="E158" i="35"/>
  <c r="E158" i="37" s="1"/>
  <c r="D158" i="35"/>
  <c r="D158" i="37" s="1"/>
  <c r="BC157" i="35"/>
  <c r="BC157" i="37" s="1"/>
  <c r="BB157" i="35"/>
  <c r="BA157" i="35"/>
  <c r="AZ157" i="35"/>
  <c r="AY157" i="35"/>
  <c r="AX157" i="35"/>
  <c r="AW157" i="35"/>
  <c r="AV157" i="35"/>
  <c r="AU157" i="35"/>
  <c r="AT157" i="35"/>
  <c r="AS157" i="35"/>
  <c r="AS157" i="37" s="1"/>
  <c r="AR157" i="35"/>
  <c r="AQ157" i="35"/>
  <c r="AP157" i="35"/>
  <c r="AO157" i="35"/>
  <c r="AN157" i="35"/>
  <c r="AM157" i="35"/>
  <c r="AL157" i="35"/>
  <c r="AK157" i="35"/>
  <c r="AJ157" i="35"/>
  <c r="AJ157" i="37" s="1"/>
  <c r="AI157" i="35"/>
  <c r="AI157" i="37" s="1"/>
  <c r="AH157" i="35"/>
  <c r="AH157" i="37" s="1"/>
  <c r="AG157" i="35"/>
  <c r="AG157" i="37" s="1"/>
  <c r="AF157" i="35"/>
  <c r="AF157" i="37" s="1"/>
  <c r="AE157" i="35"/>
  <c r="AE157" i="37" s="1"/>
  <c r="AC157" i="35"/>
  <c r="AC157" i="37" s="1"/>
  <c r="AB157" i="35"/>
  <c r="AB157" i="37" s="1"/>
  <c r="AA157" i="35"/>
  <c r="AA157" i="37" s="1"/>
  <c r="Z157" i="35"/>
  <c r="Z157" i="37" s="1"/>
  <c r="Y157" i="35"/>
  <c r="Y157" i="37" s="1"/>
  <c r="X157" i="35"/>
  <c r="X157" i="37" s="1"/>
  <c r="W157" i="35"/>
  <c r="W157" i="37" s="1"/>
  <c r="V157" i="35"/>
  <c r="U157" i="35"/>
  <c r="U157" i="37" s="1"/>
  <c r="T157" i="35"/>
  <c r="T157" i="37" s="1"/>
  <c r="S157" i="35"/>
  <c r="S157" i="37" s="1"/>
  <c r="R157" i="35"/>
  <c r="R157" i="37" s="1"/>
  <c r="Q157" i="35"/>
  <c r="Q157" i="37" s="1"/>
  <c r="P157" i="35"/>
  <c r="P157" i="37" s="1"/>
  <c r="O157" i="35"/>
  <c r="O157" i="37" s="1"/>
  <c r="N157" i="35"/>
  <c r="N157" i="37" s="1"/>
  <c r="M157" i="35"/>
  <c r="M157" i="37" s="1"/>
  <c r="L157" i="35"/>
  <c r="L157" i="37" s="1"/>
  <c r="K157" i="35"/>
  <c r="K157" i="37" s="1"/>
  <c r="J157" i="35"/>
  <c r="J157" i="37" s="1"/>
  <c r="I157" i="35"/>
  <c r="I157" i="37" s="1"/>
  <c r="H157" i="35"/>
  <c r="H157" i="37" s="1"/>
  <c r="G157" i="35"/>
  <c r="G157" i="37" s="1"/>
  <c r="F157" i="35"/>
  <c r="F157" i="37" s="1"/>
  <c r="E157" i="35"/>
  <c r="E157" i="37" s="1"/>
  <c r="D157" i="35"/>
  <c r="D157" i="37" s="1"/>
  <c r="BC156" i="35"/>
  <c r="BC156" i="37" s="1"/>
  <c r="BB156" i="35"/>
  <c r="BA156" i="35"/>
  <c r="AZ156" i="35"/>
  <c r="AY156" i="35"/>
  <c r="AX156" i="35"/>
  <c r="AW156" i="35"/>
  <c r="AV156" i="35"/>
  <c r="AU156" i="35"/>
  <c r="AT156" i="35"/>
  <c r="AS156" i="35"/>
  <c r="AS156" i="37" s="1"/>
  <c r="AR156" i="35"/>
  <c r="AQ156" i="35"/>
  <c r="AP156" i="35"/>
  <c r="AO156" i="35"/>
  <c r="AN156" i="35"/>
  <c r="AM156" i="35"/>
  <c r="AL156" i="35"/>
  <c r="AK156" i="35"/>
  <c r="AJ156" i="35"/>
  <c r="AJ156" i="37" s="1"/>
  <c r="AI156" i="35"/>
  <c r="AI156" i="37" s="1"/>
  <c r="AH156" i="35"/>
  <c r="AH156" i="37" s="1"/>
  <c r="AG156" i="35"/>
  <c r="AG156" i="37" s="1"/>
  <c r="AF156" i="35"/>
  <c r="AF156" i="37" s="1"/>
  <c r="AE156" i="35"/>
  <c r="AE156" i="37" s="1"/>
  <c r="AC156" i="35"/>
  <c r="AC156" i="37" s="1"/>
  <c r="AB156" i="35"/>
  <c r="AB156" i="37" s="1"/>
  <c r="AA156" i="35"/>
  <c r="AA156" i="37" s="1"/>
  <c r="Z156" i="35"/>
  <c r="Z156" i="37" s="1"/>
  <c r="Y156" i="35"/>
  <c r="Y156" i="37" s="1"/>
  <c r="X156" i="35"/>
  <c r="X156" i="37" s="1"/>
  <c r="W156" i="35"/>
  <c r="W156" i="37" s="1"/>
  <c r="V156" i="35"/>
  <c r="U156" i="35"/>
  <c r="U156" i="37" s="1"/>
  <c r="T156" i="35"/>
  <c r="T156" i="37" s="1"/>
  <c r="S156" i="35"/>
  <c r="S156" i="37" s="1"/>
  <c r="R156" i="35"/>
  <c r="R156" i="37" s="1"/>
  <c r="Q156" i="35"/>
  <c r="Q156" i="37" s="1"/>
  <c r="P156" i="35"/>
  <c r="P156" i="37" s="1"/>
  <c r="O156" i="35"/>
  <c r="O156" i="37" s="1"/>
  <c r="N156" i="35"/>
  <c r="N156" i="37" s="1"/>
  <c r="M156" i="35"/>
  <c r="M156" i="37" s="1"/>
  <c r="L156" i="35"/>
  <c r="L156" i="37" s="1"/>
  <c r="K156" i="35"/>
  <c r="K156" i="37" s="1"/>
  <c r="J156" i="35"/>
  <c r="J156" i="37" s="1"/>
  <c r="I156" i="35"/>
  <c r="I156" i="37" s="1"/>
  <c r="H156" i="35"/>
  <c r="H156" i="37" s="1"/>
  <c r="G156" i="35"/>
  <c r="G156" i="37" s="1"/>
  <c r="F156" i="35"/>
  <c r="F156" i="37" s="1"/>
  <c r="E156" i="35"/>
  <c r="E156" i="37" s="1"/>
  <c r="D156" i="35"/>
  <c r="D156" i="37" s="1"/>
  <c r="BC155" i="35"/>
  <c r="BC155" i="37" s="1"/>
  <c r="BB155" i="35"/>
  <c r="BA155" i="35"/>
  <c r="AZ155" i="35"/>
  <c r="AY155" i="35"/>
  <c r="AX155" i="35"/>
  <c r="AW155" i="35"/>
  <c r="AV155" i="35"/>
  <c r="AU155" i="35"/>
  <c r="AT155" i="35"/>
  <c r="AS155" i="35"/>
  <c r="AS155" i="37" s="1"/>
  <c r="AR155" i="35"/>
  <c r="AQ155" i="35"/>
  <c r="AP155" i="35"/>
  <c r="AO155" i="35"/>
  <c r="AN155" i="35"/>
  <c r="AM155" i="35"/>
  <c r="AL155" i="35"/>
  <c r="AK155" i="35"/>
  <c r="AJ155" i="35"/>
  <c r="AJ155" i="37" s="1"/>
  <c r="AI155" i="35"/>
  <c r="AI155" i="37" s="1"/>
  <c r="AH155" i="35"/>
  <c r="AH155" i="37" s="1"/>
  <c r="AG155" i="35"/>
  <c r="AG155" i="37" s="1"/>
  <c r="AF155" i="35"/>
  <c r="AF155" i="37" s="1"/>
  <c r="AE155" i="35"/>
  <c r="AE155" i="37" s="1"/>
  <c r="AC155" i="35"/>
  <c r="AC155" i="37" s="1"/>
  <c r="AB155" i="35"/>
  <c r="AB155" i="37" s="1"/>
  <c r="AA155" i="35"/>
  <c r="AA155" i="37" s="1"/>
  <c r="Z155" i="35"/>
  <c r="Z155" i="37" s="1"/>
  <c r="Y155" i="35"/>
  <c r="Y155" i="37" s="1"/>
  <c r="X155" i="35"/>
  <c r="X155" i="37" s="1"/>
  <c r="W155" i="35"/>
  <c r="W155" i="37" s="1"/>
  <c r="V155" i="35"/>
  <c r="U155" i="35"/>
  <c r="U155" i="37" s="1"/>
  <c r="T155" i="35"/>
  <c r="T155" i="37" s="1"/>
  <c r="S155" i="35"/>
  <c r="S155" i="37" s="1"/>
  <c r="R155" i="35"/>
  <c r="R155" i="37" s="1"/>
  <c r="Q155" i="35"/>
  <c r="Q155" i="37" s="1"/>
  <c r="P155" i="35"/>
  <c r="P155" i="37" s="1"/>
  <c r="O155" i="35"/>
  <c r="O155" i="37" s="1"/>
  <c r="N155" i="35"/>
  <c r="N155" i="37" s="1"/>
  <c r="M155" i="35"/>
  <c r="M155" i="37" s="1"/>
  <c r="L155" i="35"/>
  <c r="L155" i="37" s="1"/>
  <c r="K155" i="35"/>
  <c r="K155" i="37" s="1"/>
  <c r="J155" i="35"/>
  <c r="J155" i="37" s="1"/>
  <c r="I155" i="35"/>
  <c r="I155" i="37" s="1"/>
  <c r="H155" i="35"/>
  <c r="H155" i="37" s="1"/>
  <c r="G155" i="35"/>
  <c r="G155" i="37" s="1"/>
  <c r="F155" i="35"/>
  <c r="F155" i="37" s="1"/>
  <c r="E155" i="35"/>
  <c r="E155" i="37" s="1"/>
  <c r="D155" i="35"/>
  <c r="D155" i="37" s="1"/>
  <c r="BC154" i="35"/>
  <c r="BC154" i="37" s="1"/>
  <c r="BB154" i="35"/>
  <c r="BA154" i="35"/>
  <c r="AZ154" i="35"/>
  <c r="AY154" i="35"/>
  <c r="AX154" i="35"/>
  <c r="AW154" i="35"/>
  <c r="AV154" i="35"/>
  <c r="AU154" i="35"/>
  <c r="AT154" i="35"/>
  <c r="AS154" i="35"/>
  <c r="AS154" i="37" s="1"/>
  <c r="AR154" i="35"/>
  <c r="AQ154" i="35"/>
  <c r="AP154" i="35"/>
  <c r="AO154" i="35"/>
  <c r="AN154" i="35"/>
  <c r="AM154" i="35"/>
  <c r="AL154" i="35"/>
  <c r="AK154" i="35"/>
  <c r="AJ154" i="35"/>
  <c r="AJ154" i="37" s="1"/>
  <c r="AI154" i="35"/>
  <c r="AI154" i="37" s="1"/>
  <c r="AH154" i="35"/>
  <c r="AH154" i="37" s="1"/>
  <c r="AG154" i="35"/>
  <c r="AG154" i="37" s="1"/>
  <c r="AF154" i="35"/>
  <c r="AF154" i="37" s="1"/>
  <c r="AE154" i="35"/>
  <c r="AE154" i="37" s="1"/>
  <c r="AC154" i="35"/>
  <c r="AC154" i="37" s="1"/>
  <c r="AB154" i="35"/>
  <c r="AB154" i="37" s="1"/>
  <c r="AA154" i="35"/>
  <c r="AA154" i="37" s="1"/>
  <c r="Z154" i="35"/>
  <c r="Z154" i="37" s="1"/>
  <c r="Y154" i="35"/>
  <c r="Y154" i="37" s="1"/>
  <c r="X154" i="35"/>
  <c r="X154" i="37" s="1"/>
  <c r="W154" i="35"/>
  <c r="W154" i="37" s="1"/>
  <c r="V154" i="35"/>
  <c r="U154" i="35"/>
  <c r="U154" i="37" s="1"/>
  <c r="T154" i="35"/>
  <c r="T154" i="37" s="1"/>
  <c r="S154" i="35"/>
  <c r="S154" i="37" s="1"/>
  <c r="R154" i="35"/>
  <c r="R154" i="37" s="1"/>
  <c r="Q154" i="35"/>
  <c r="Q154" i="37" s="1"/>
  <c r="P154" i="35"/>
  <c r="P154" i="37" s="1"/>
  <c r="O154" i="35"/>
  <c r="O154" i="37" s="1"/>
  <c r="N154" i="35"/>
  <c r="N154" i="37" s="1"/>
  <c r="M154" i="35"/>
  <c r="M154" i="37" s="1"/>
  <c r="L154" i="35"/>
  <c r="L154" i="37" s="1"/>
  <c r="K154" i="35"/>
  <c r="K154" i="37" s="1"/>
  <c r="J154" i="35"/>
  <c r="J154" i="37" s="1"/>
  <c r="I154" i="35"/>
  <c r="I154" i="37" s="1"/>
  <c r="H154" i="35"/>
  <c r="H154" i="37" s="1"/>
  <c r="G154" i="35"/>
  <c r="G154" i="37" s="1"/>
  <c r="F154" i="35"/>
  <c r="F154" i="37" s="1"/>
  <c r="E154" i="35"/>
  <c r="E154" i="37" s="1"/>
  <c r="D154" i="35"/>
  <c r="D154" i="37" s="1"/>
  <c r="BC153" i="35"/>
  <c r="BC153" i="37" s="1"/>
  <c r="BB153" i="35"/>
  <c r="BA153" i="35"/>
  <c r="AZ153" i="35"/>
  <c r="AY153" i="35"/>
  <c r="AX153" i="35"/>
  <c r="AW153" i="35"/>
  <c r="AV153" i="35"/>
  <c r="AU153" i="35"/>
  <c r="AT153" i="35"/>
  <c r="AS153" i="35"/>
  <c r="AS153" i="37" s="1"/>
  <c r="AR153" i="35"/>
  <c r="AQ153" i="35"/>
  <c r="AP153" i="35"/>
  <c r="AO153" i="35"/>
  <c r="AN153" i="35"/>
  <c r="AM153" i="35"/>
  <c r="AL153" i="35"/>
  <c r="AK153" i="35"/>
  <c r="AJ153" i="35"/>
  <c r="AJ153" i="37" s="1"/>
  <c r="AI153" i="35"/>
  <c r="AI153" i="37" s="1"/>
  <c r="AH153" i="35"/>
  <c r="AH153" i="37" s="1"/>
  <c r="AG153" i="35"/>
  <c r="AG153" i="37" s="1"/>
  <c r="AF153" i="35"/>
  <c r="AF153" i="37" s="1"/>
  <c r="AE153" i="35"/>
  <c r="AE153" i="37" s="1"/>
  <c r="AC153" i="35"/>
  <c r="AC153" i="37" s="1"/>
  <c r="AB153" i="35"/>
  <c r="AB153" i="37" s="1"/>
  <c r="AA153" i="35"/>
  <c r="AA153" i="37" s="1"/>
  <c r="Z153" i="35"/>
  <c r="Z153" i="37" s="1"/>
  <c r="Y153" i="35"/>
  <c r="Y153" i="37" s="1"/>
  <c r="X153" i="35"/>
  <c r="X153" i="37" s="1"/>
  <c r="W153" i="35"/>
  <c r="W153" i="37" s="1"/>
  <c r="V153" i="35"/>
  <c r="U153" i="35"/>
  <c r="U153" i="37" s="1"/>
  <c r="T153" i="35"/>
  <c r="T153" i="37" s="1"/>
  <c r="S153" i="35"/>
  <c r="S153" i="37" s="1"/>
  <c r="R153" i="35"/>
  <c r="R153" i="37" s="1"/>
  <c r="Q153" i="35"/>
  <c r="Q153" i="37" s="1"/>
  <c r="P153" i="35"/>
  <c r="P153" i="37" s="1"/>
  <c r="O153" i="35"/>
  <c r="O153" i="37" s="1"/>
  <c r="N153" i="35"/>
  <c r="N153" i="37" s="1"/>
  <c r="M153" i="35"/>
  <c r="M153" i="37" s="1"/>
  <c r="L153" i="35"/>
  <c r="L153" i="37" s="1"/>
  <c r="K153" i="35"/>
  <c r="K153" i="37" s="1"/>
  <c r="J153" i="35"/>
  <c r="J153" i="37" s="1"/>
  <c r="I153" i="35"/>
  <c r="I153" i="37" s="1"/>
  <c r="H153" i="35"/>
  <c r="H153" i="37" s="1"/>
  <c r="G153" i="35"/>
  <c r="G153" i="37" s="1"/>
  <c r="F153" i="35"/>
  <c r="F153" i="37" s="1"/>
  <c r="E153" i="35"/>
  <c r="E153" i="37" s="1"/>
  <c r="D153" i="35"/>
  <c r="D153" i="37" s="1"/>
  <c r="BC152" i="35"/>
  <c r="BC152" i="37" s="1"/>
  <c r="BB152" i="35"/>
  <c r="BA152" i="35"/>
  <c r="AZ152" i="35"/>
  <c r="AY152" i="35"/>
  <c r="AX152" i="35"/>
  <c r="AW152" i="35"/>
  <c r="AV152" i="35"/>
  <c r="AU152" i="35"/>
  <c r="AT152" i="35"/>
  <c r="AS152" i="35"/>
  <c r="AS152" i="37" s="1"/>
  <c r="AR152" i="35"/>
  <c r="AQ152" i="35"/>
  <c r="AP152" i="35"/>
  <c r="AO152" i="35"/>
  <c r="AN152" i="35"/>
  <c r="AM152" i="35"/>
  <c r="AL152" i="35"/>
  <c r="AK152" i="35"/>
  <c r="AJ152" i="35"/>
  <c r="AJ152" i="37" s="1"/>
  <c r="AI152" i="35"/>
  <c r="AI152" i="37" s="1"/>
  <c r="AH152" i="35"/>
  <c r="AH152" i="37" s="1"/>
  <c r="AG152" i="35"/>
  <c r="AG152" i="37" s="1"/>
  <c r="AF152" i="35"/>
  <c r="AF152" i="37" s="1"/>
  <c r="AE152" i="35"/>
  <c r="AE152" i="37" s="1"/>
  <c r="AC152" i="35"/>
  <c r="AC152" i="37" s="1"/>
  <c r="AB152" i="35"/>
  <c r="AB152" i="37" s="1"/>
  <c r="AA152" i="35"/>
  <c r="AA152" i="37" s="1"/>
  <c r="Z152" i="35"/>
  <c r="Z152" i="37" s="1"/>
  <c r="Y152" i="35"/>
  <c r="Y152" i="37" s="1"/>
  <c r="X152" i="35"/>
  <c r="X152" i="37" s="1"/>
  <c r="W152" i="35"/>
  <c r="W152" i="37" s="1"/>
  <c r="V152" i="35"/>
  <c r="U152" i="35"/>
  <c r="U152" i="37" s="1"/>
  <c r="T152" i="35"/>
  <c r="T152" i="37" s="1"/>
  <c r="S152" i="35"/>
  <c r="S152" i="37" s="1"/>
  <c r="R152" i="35"/>
  <c r="R152" i="37" s="1"/>
  <c r="Q152" i="35"/>
  <c r="Q152" i="37" s="1"/>
  <c r="P152" i="35"/>
  <c r="P152" i="37" s="1"/>
  <c r="O152" i="35"/>
  <c r="O152" i="37" s="1"/>
  <c r="N152" i="35"/>
  <c r="N152" i="37" s="1"/>
  <c r="M152" i="35"/>
  <c r="M152" i="37" s="1"/>
  <c r="L152" i="35"/>
  <c r="L152" i="37" s="1"/>
  <c r="K152" i="35"/>
  <c r="K152" i="37" s="1"/>
  <c r="J152" i="35"/>
  <c r="J152" i="37" s="1"/>
  <c r="I152" i="35"/>
  <c r="I152" i="37" s="1"/>
  <c r="H152" i="35"/>
  <c r="H152" i="37" s="1"/>
  <c r="G152" i="35"/>
  <c r="G152" i="37" s="1"/>
  <c r="F152" i="35"/>
  <c r="F152" i="37" s="1"/>
  <c r="E152" i="35"/>
  <c r="E152" i="37" s="1"/>
  <c r="D152" i="35"/>
  <c r="D152" i="37" s="1"/>
  <c r="BC151" i="35"/>
  <c r="BC151" i="37" s="1"/>
  <c r="BB151" i="35"/>
  <c r="BA151" i="35"/>
  <c r="AZ151" i="35"/>
  <c r="AY151" i="35"/>
  <c r="AX151" i="35"/>
  <c r="AW151" i="35"/>
  <c r="AV151" i="35"/>
  <c r="AU151" i="35"/>
  <c r="AT151" i="35"/>
  <c r="AS151" i="35"/>
  <c r="AS151" i="37" s="1"/>
  <c r="AR151" i="35"/>
  <c r="AQ151" i="35"/>
  <c r="AP151" i="35"/>
  <c r="AO151" i="35"/>
  <c r="AN151" i="35"/>
  <c r="AM151" i="35"/>
  <c r="AL151" i="35"/>
  <c r="AK151" i="35"/>
  <c r="AJ151" i="35"/>
  <c r="AJ151" i="37" s="1"/>
  <c r="AI151" i="35"/>
  <c r="AI151" i="37" s="1"/>
  <c r="AH151" i="35"/>
  <c r="AH151" i="37" s="1"/>
  <c r="AG151" i="35"/>
  <c r="AG151" i="37" s="1"/>
  <c r="AF151" i="35"/>
  <c r="AF151" i="37" s="1"/>
  <c r="AE151" i="35"/>
  <c r="AE151" i="37" s="1"/>
  <c r="AC151" i="35"/>
  <c r="AC151" i="37" s="1"/>
  <c r="AB151" i="35"/>
  <c r="AB151" i="37" s="1"/>
  <c r="AA151" i="35"/>
  <c r="AA151" i="37" s="1"/>
  <c r="Z151" i="35"/>
  <c r="Z151" i="37" s="1"/>
  <c r="Y151" i="35"/>
  <c r="Y151" i="37" s="1"/>
  <c r="X151" i="35"/>
  <c r="X151" i="37" s="1"/>
  <c r="W151" i="35"/>
  <c r="W151" i="37" s="1"/>
  <c r="V151" i="35"/>
  <c r="U151" i="35"/>
  <c r="U151" i="37" s="1"/>
  <c r="T151" i="35"/>
  <c r="T151" i="37" s="1"/>
  <c r="S151" i="35"/>
  <c r="S151" i="37" s="1"/>
  <c r="R151" i="35"/>
  <c r="R151" i="37" s="1"/>
  <c r="Q151" i="35"/>
  <c r="Q151" i="37" s="1"/>
  <c r="P151" i="35"/>
  <c r="P151" i="37" s="1"/>
  <c r="O151" i="35"/>
  <c r="O151" i="37" s="1"/>
  <c r="N151" i="35"/>
  <c r="N151" i="37" s="1"/>
  <c r="M151" i="35"/>
  <c r="M151" i="37" s="1"/>
  <c r="L151" i="35"/>
  <c r="L151" i="37" s="1"/>
  <c r="K151" i="35"/>
  <c r="K151" i="37" s="1"/>
  <c r="J151" i="35"/>
  <c r="J151" i="37" s="1"/>
  <c r="I151" i="35"/>
  <c r="I151" i="37" s="1"/>
  <c r="H151" i="35"/>
  <c r="H151" i="37" s="1"/>
  <c r="G151" i="35"/>
  <c r="G151" i="37" s="1"/>
  <c r="F151" i="35"/>
  <c r="F151" i="37" s="1"/>
  <c r="E151" i="35"/>
  <c r="E151" i="37" s="1"/>
  <c r="D151" i="35"/>
  <c r="D151" i="37" s="1"/>
  <c r="BC150" i="35"/>
  <c r="BC150" i="37" s="1"/>
  <c r="BB150" i="35"/>
  <c r="BA150" i="35"/>
  <c r="AZ150" i="35"/>
  <c r="AY150" i="35"/>
  <c r="AX150" i="35"/>
  <c r="AW150" i="35"/>
  <c r="AV150" i="35"/>
  <c r="AU150" i="35"/>
  <c r="AT150" i="35"/>
  <c r="AS150" i="35"/>
  <c r="AS150" i="37" s="1"/>
  <c r="AR150" i="35"/>
  <c r="AQ150" i="35"/>
  <c r="AP150" i="35"/>
  <c r="AO150" i="35"/>
  <c r="AN150" i="35"/>
  <c r="AM150" i="35"/>
  <c r="AL150" i="35"/>
  <c r="AK150" i="35"/>
  <c r="AJ150" i="35"/>
  <c r="AJ150" i="37" s="1"/>
  <c r="AI150" i="35"/>
  <c r="AI150" i="37" s="1"/>
  <c r="AH150" i="35"/>
  <c r="AH150" i="37" s="1"/>
  <c r="AG150" i="35"/>
  <c r="AG150" i="37" s="1"/>
  <c r="AF150" i="35"/>
  <c r="AF150" i="37" s="1"/>
  <c r="AE150" i="35"/>
  <c r="AE150" i="37" s="1"/>
  <c r="AC150" i="35"/>
  <c r="AC150" i="37" s="1"/>
  <c r="AB150" i="35"/>
  <c r="AB150" i="37" s="1"/>
  <c r="AA150" i="35"/>
  <c r="AA150" i="37" s="1"/>
  <c r="Z150" i="35"/>
  <c r="Z150" i="37" s="1"/>
  <c r="Y150" i="35"/>
  <c r="Y150" i="37" s="1"/>
  <c r="X150" i="35"/>
  <c r="X150" i="37" s="1"/>
  <c r="W150" i="35"/>
  <c r="W150" i="37" s="1"/>
  <c r="V150" i="35"/>
  <c r="U150" i="35"/>
  <c r="U150" i="37" s="1"/>
  <c r="T150" i="35"/>
  <c r="T150" i="37" s="1"/>
  <c r="S150" i="35"/>
  <c r="S150" i="37" s="1"/>
  <c r="R150" i="35"/>
  <c r="R150" i="37" s="1"/>
  <c r="Q150" i="35"/>
  <c r="Q150" i="37" s="1"/>
  <c r="P150" i="35"/>
  <c r="P150" i="37" s="1"/>
  <c r="O150" i="35"/>
  <c r="O150" i="37" s="1"/>
  <c r="N150" i="35"/>
  <c r="N150" i="37" s="1"/>
  <c r="M150" i="35"/>
  <c r="M150" i="37" s="1"/>
  <c r="L150" i="35"/>
  <c r="L150" i="37" s="1"/>
  <c r="K150" i="35"/>
  <c r="K150" i="37" s="1"/>
  <c r="J150" i="35"/>
  <c r="J150" i="37" s="1"/>
  <c r="I150" i="35"/>
  <c r="I150" i="37" s="1"/>
  <c r="H150" i="35"/>
  <c r="H150" i="37" s="1"/>
  <c r="G150" i="35"/>
  <c r="G150" i="37" s="1"/>
  <c r="F150" i="35"/>
  <c r="F150" i="37" s="1"/>
  <c r="E150" i="35"/>
  <c r="E150" i="37" s="1"/>
  <c r="D150" i="35"/>
  <c r="D150" i="37" s="1"/>
  <c r="BC149" i="35"/>
  <c r="BC149" i="37" s="1"/>
  <c r="BB149" i="35"/>
  <c r="BA149" i="35"/>
  <c r="AZ149" i="35"/>
  <c r="AY149" i="35"/>
  <c r="AX149" i="35"/>
  <c r="AW149" i="35"/>
  <c r="AV149" i="35"/>
  <c r="AU149" i="35"/>
  <c r="AT149" i="35"/>
  <c r="AS149" i="35"/>
  <c r="AS149" i="37" s="1"/>
  <c r="AR149" i="35"/>
  <c r="AQ149" i="35"/>
  <c r="AP149" i="35"/>
  <c r="AO149" i="35"/>
  <c r="AN149" i="35"/>
  <c r="AM149" i="35"/>
  <c r="AL149" i="35"/>
  <c r="AK149" i="35"/>
  <c r="AJ149" i="35"/>
  <c r="AJ149" i="37" s="1"/>
  <c r="AI149" i="35"/>
  <c r="AI149" i="37" s="1"/>
  <c r="AH149" i="35"/>
  <c r="AH149" i="37" s="1"/>
  <c r="AG149" i="35"/>
  <c r="AG149" i="37" s="1"/>
  <c r="AF149" i="35"/>
  <c r="AF149" i="37" s="1"/>
  <c r="AE149" i="35"/>
  <c r="AE149" i="37" s="1"/>
  <c r="AC149" i="35"/>
  <c r="AC149" i="37" s="1"/>
  <c r="AB149" i="35"/>
  <c r="AB149" i="37" s="1"/>
  <c r="AA149" i="35"/>
  <c r="AA149" i="37" s="1"/>
  <c r="Z149" i="35"/>
  <c r="Z149" i="37" s="1"/>
  <c r="Y149" i="35"/>
  <c r="Y149" i="37" s="1"/>
  <c r="X149" i="35"/>
  <c r="X149" i="37" s="1"/>
  <c r="W149" i="35"/>
  <c r="W149" i="37" s="1"/>
  <c r="V149" i="35"/>
  <c r="U149" i="35"/>
  <c r="U149" i="37" s="1"/>
  <c r="T149" i="35"/>
  <c r="T149" i="37" s="1"/>
  <c r="S149" i="35"/>
  <c r="S149" i="37" s="1"/>
  <c r="R149" i="35"/>
  <c r="R149" i="37" s="1"/>
  <c r="Q149" i="35"/>
  <c r="Q149" i="37" s="1"/>
  <c r="P149" i="35"/>
  <c r="P149" i="37" s="1"/>
  <c r="O149" i="35"/>
  <c r="O149" i="37" s="1"/>
  <c r="N149" i="35"/>
  <c r="N149" i="37" s="1"/>
  <c r="M149" i="35"/>
  <c r="M149" i="37" s="1"/>
  <c r="L149" i="35"/>
  <c r="L149" i="37" s="1"/>
  <c r="K149" i="35"/>
  <c r="K149" i="37" s="1"/>
  <c r="J149" i="35"/>
  <c r="J149" i="37" s="1"/>
  <c r="I149" i="35"/>
  <c r="I149" i="37" s="1"/>
  <c r="H149" i="35"/>
  <c r="H149" i="37" s="1"/>
  <c r="G149" i="35"/>
  <c r="G149" i="37" s="1"/>
  <c r="F149" i="35"/>
  <c r="F149" i="37" s="1"/>
  <c r="E149" i="35"/>
  <c r="E149" i="37" s="1"/>
  <c r="D149" i="35"/>
  <c r="D149" i="37" s="1"/>
  <c r="BC148" i="35"/>
  <c r="BC148" i="37" s="1"/>
  <c r="BB148" i="35"/>
  <c r="BA148" i="35"/>
  <c r="AZ148" i="35"/>
  <c r="AY148" i="35"/>
  <c r="AX148" i="35"/>
  <c r="AW148" i="35"/>
  <c r="AV148" i="35"/>
  <c r="AU148" i="35"/>
  <c r="AT148" i="35"/>
  <c r="AS148" i="35"/>
  <c r="AS148" i="37" s="1"/>
  <c r="AR148" i="35"/>
  <c r="AQ148" i="35"/>
  <c r="AP148" i="35"/>
  <c r="AO148" i="35"/>
  <c r="AN148" i="35"/>
  <c r="AM148" i="35"/>
  <c r="AL148" i="35"/>
  <c r="AK148" i="35"/>
  <c r="AJ148" i="35"/>
  <c r="AJ148" i="37" s="1"/>
  <c r="AI148" i="35"/>
  <c r="AI148" i="37" s="1"/>
  <c r="AH148" i="35"/>
  <c r="AH148" i="37" s="1"/>
  <c r="AG148" i="35"/>
  <c r="AG148" i="37" s="1"/>
  <c r="AF148" i="35"/>
  <c r="AF148" i="37" s="1"/>
  <c r="AE148" i="35"/>
  <c r="AE148" i="37" s="1"/>
  <c r="AC148" i="35"/>
  <c r="AC148" i="37" s="1"/>
  <c r="AB148" i="35"/>
  <c r="AB148" i="37" s="1"/>
  <c r="AA148" i="35"/>
  <c r="AA148" i="37" s="1"/>
  <c r="Z148" i="35"/>
  <c r="Z148" i="37" s="1"/>
  <c r="Y148" i="35"/>
  <c r="Y148" i="37" s="1"/>
  <c r="X148" i="35"/>
  <c r="X148" i="37" s="1"/>
  <c r="W148" i="35"/>
  <c r="W148" i="37" s="1"/>
  <c r="V148" i="35"/>
  <c r="U148" i="35"/>
  <c r="U148" i="37" s="1"/>
  <c r="T148" i="35"/>
  <c r="T148" i="37" s="1"/>
  <c r="S148" i="35"/>
  <c r="S148" i="37" s="1"/>
  <c r="R148" i="35"/>
  <c r="R148" i="37" s="1"/>
  <c r="Q148" i="35"/>
  <c r="Q148" i="37" s="1"/>
  <c r="P148" i="35"/>
  <c r="P148" i="37" s="1"/>
  <c r="O148" i="35"/>
  <c r="O148" i="37" s="1"/>
  <c r="N148" i="35"/>
  <c r="N148" i="37" s="1"/>
  <c r="M148" i="35"/>
  <c r="M148" i="37" s="1"/>
  <c r="L148" i="35"/>
  <c r="L148" i="37" s="1"/>
  <c r="K148" i="35"/>
  <c r="K148" i="37" s="1"/>
  <c r="J148" i="35"/>
  <c r="J148" i="37" s="1"/>
  <c r="I148" i="35"/>
  <c r="I148" i="37" s="1"/>
  <c r="H148" i="35"/>
  <c r="H148" i="37" s="1"/>
  <c r="G148" i="35"/>
  <c r="G148" i="37" s="1"/>
  <c r="F148" i="35"/>
  <c r="F148" i="37" s="1"/>
  <c r="E148" i="35"/>
  <c r="E148" i="37" s="1"/>
  <c r="D148" i="35"/>
  <c r="D148" i="37" s="1"/>
  <c r="BC147" i="35"/>
  <c r="BC147" i="37" s="1"/>
  <c r="BB147" i="35"/>
  <c r="BA147" i="35"/>
  <c r="AZ147" i="35"/>
  <c r="AY147" i="35"/>
  <c r="AX147" i="35"/>
  <c r="AW147" i="35"/>
  <c r="AV147" i="35"/>
  <c r="AU147" i="35"/>
  <c r="AT147" i="35"/>
  <c r="AS147" i="35"/>
  <c r="AS147" i="37" s="1"/>
  <c r="AR147" i="35"/>
  <c r="AQ147" i="35"/>
  <c r="AP147" i="35"/>
  <c r="AO147" i="35"/>
  <c r="AN147" i="35"/>
  <c r="AM147" i="35"/>
  <c r="AL147" i="35"/>
  <c r="AK147" i="35"/>
  <c r="AJ147" i="35"/>
  <c r="AJ147" i="37" s="1"/>
  <c r="AI147" i="35"/>
  <c r="AI147" i="37" s="1"/>
  <c r="AH147" i="35"/>
  <c r="AH147" i="37" s="1"/>
  <c r="AG147" i="35"/>
  <c r="AG147" i="37" s="1"/>
  <c r="AF147" i="35"/>
  <c r="AF147" i="37" s="1"/>
  <c r="AE147" i="35"/>
  <c r="AE147" i="37" s="1"/>
  <c r="AC147" i="35"/>
  <c r="AC147" i="37" s="1"/>
  <c r="AB147" i="35"/>
  <c r="AB147" i="37" s="1"/>
  <c r="AA147" i="35"/>
  <c r="AA147" i="37" s="1"/>
  <c r="Z147" i="35"/>
  <c r="Z147" i="37" s="1"/>
  <c r="Y147" i="35"/>
  <c r="Y147" i="37" s="1"/>
  <c r="X147" i="35"/>
  <c r="X147" i="37" s="1"/>
  <c r="W147" i="35"/>
  <c r="W147" i="37" s="1"/>
  <c r="V147" i="35"/>
  <c r="U147" i="35"/>
  <c r="U147" i="37" s="1"/>
  <c r="T147" i="35"/>
  <c r="T147" i="37" s="1"/>
  <c r="S147" i="35"/>
  <c r="S147" i="37" s="1"/>
  <c r="R147" i="35"/>
  <c r="R147" i="37" s="1"/>
  <c r="Q147" i="35"/>
  <c r="Q147" i="37" s="1"/>
  <c r="P147" i="35"/>
  <c r="P147" i="37" s="1"/>
  <c r="O147" i="35"/>
  <c r="O147" i="37" s="1"/>
  <c r="N147" i="35"/>
  <c r="N147" i="37" s="1"/>
  <c r="M147" i="35"/>
  <c r="M147" i="37" s="1"/>
  <c r="L147" i="35"/>
  <c r="L147" i="37" s="1"/>
  <c r="K147" i="35"/>
  <c r="K147" i="37" s="1"/>
  <c r="J147" i="35"/>
  <c r="J147" i="37" s="1"/>
  <c r="I147" i="35"/>
  <c r="I147" i="37" s="1"/>
  <c r="H147" i="35"/>
  <c r="H147" i="37" s="1"/>
  <c r="G147" i="35"/>
  <c r="G147" i="37" s="1"/>
  <c r="F147" i="35"/>
  <c r="F147" i="37" s="1"/>
  <c r="E147" i="35"/>
  <c r="E147" i="37" s="1"/>
  <c r="D147" i="35"/>
  <c r="D147" i="37" s="1"/>
  <c r="BC146" i="35"/>
  <c r="BC146" i="37" s="1"/>
  <c r="BB146" i="35"/>
  <c r="BA146" i="35"/>
  <c r="AZ146" i="35"/>
  <c r="AY146" i="35"/>
  <c r="AX146" i="35"/>
  <c r="AW146" i="35"/>
  <c r="AV146" i="35"/>
  <c r="AU146" i="35"/>
  <c r="AT146" i="35"/>
  <c r="AS146" i="35"/>
  <c r="AS146" i="37" s="1"/>
  <c r="AR146" i="35"/>
  <c r="AQ146" i="35"/>
  <c r="AP146" i="35"/>
  <c r="AO146" i="35"/>
  <c r="AN146" i="35"/>
  <c r="AM146" i="35"/>
  <c r="AL146" i="35"/>
  <c r="AK146" i="35"/>
  <c r="AJ146" i="35"/>
  <c r="AJ146" i="37" s="1"/>
  <c r="AI146" i="35"/>
  <c r="AI146" i="37" s="1"/>
  <c r="AH146" i="35"/>
  <c r="AH146" i="37" s="1"/>
  <c r="AG146" i="35"/>
  <c r="AG146" i="37" s="1"/>
  <c r="AF146" i="35"/>
  <c r="AF146" i="37" s="1"/>
  <c r="AE146" i="35"/>
  <c r="AE146" i="37" s="1"/>
  <c r="AC146" i="35"/>
  <c r="AC146" i="37" s="1"/>
  <c r="AB146" i="35"/>
  <c r="AB146" i="37" s="1"/>
  <c r="AA146" i="35"/>
  <c r="AA146" i="37" s="1"/>
  <c r="Z146" i="35"/>
  <c r="Z146" i="37" s="1"/>
  <c r="Y146" i="35"/>
  <c r="Y146" i="37" s="1"/>
  <c r="X146" i="35"/>
  <c r="X146" i="37" s="1"/>
  <c r="W146" i="35"/>
  <c r="W146" i="37" s="1"/>
  <c r="V146" i="35"/>
  <c r="U146" i="35"/>
  <c r="U146" i="37" s="1"/>
  <c r="T146" i="35"/>
  <c r="T146" i="37" s="1"/>
  <c r="S146" i="35"/>
  <c r="S146" i="37" s="1"/>
  <c r="R146" i="35"/>
  <c r="R146" i="37" s="1"/>
  <c r="Q146" i="35"/>
  <c r="Q146" i="37" s="1"/>
  <c r="P146" i="35"/>
  <c r="P146" i="37" s="1"/>
  <c r="O146" i="35"/>
  <c r="O146" i="37" s="1"/>
  <c r="N146" i="35"/>
  <c r="N146" i="37" s="1"/>
  <c r="M146" i="35"/>
  <c r="M146" i="37" s="1"/>
  <c r="L146" i="35"/>
  <c r="L146" i="37" s="1"/>
  <c r="K146" i="35"/>
  <c r="K146" i="37" s="1"/>
  <c r="J146" i="35"/>
  <c r="J146" i="37" s="1"/>
  <c r="I146" i="35"/>
  <c r="I146" i="37" s="1"/>
  <c r="H146" i="35"/>
  <c r="H146" i="37" s="1"/>
  <c r="G146" i="35"/>
  <c r="G146" i="37" s="1"/>
  <c r="F146" i="35"/>
  <c r="F146" i="37" s="1"/>
  <c r="E146" i="35"/>
  <c r="E146" i="37" s="1"/>
  <c r="D146" i="35"/>
  <c r="D146" i="37" s="1"/>
  <c r="BC145" i="35"/>
  <c r="BC145" i="37" s="1"/>
  <c r="BB145" i="35"/>
  <c r="BA145" i="35"/>
  <c r="AZ145" i="35"/>
  <c r="AY145" i="35"/>
  <c r="AX145" i="35"/>
  <c r="AW145" i="35"/>
  <c r="AV145" i="35"/>
  <c r="AU145" i="35"/>
  <c r="AT145" i="35"/>
  <c r="AS145" i="35"/>
  <c r="AS145" i="37" s="1"/>
  <c r="AR145" i="35"/>
  <c r="AQ145" i="35"/>
  <c r="AP145" i="35"/>
  <c r="AO145" i="35"/>
  <c r="AN145" i="35"/>
  <c r="AM145" i="35"/>
  <c r="AL145" i="35"/>
  <c r="AK145" i="35"/>
  <c r="AJ145" i="35"/>
  <c r="AJ145" i="37" s="1"/>
  <c r="AI145" i="35"/>
  <c r="AI145" i="37" s="1"/>
  <c r="AH145" i="35"/>
  <c r="AH145" i="37" s="1"/>
  <c r="AG145" i="35"/>
  <c r="AG145" i="37" s="1"/>
  <c r="AF145" i="35"/>
  <c r="AF145" i="37" s="1"/>
  <c r="AE145" i="35"/>
  <c r="AE145" i="37" s="1"/>
  <c r="AC145" i="35"/>
  <c r="AC145" i="37" s="1"/>
  <c r="AB145" i="35"/>
  <c r="AB145" i="37" s="1"/>
  <c r="AA145" i="35"/>
  <c r="AA145" i="37" s="1"/>
  <c r="Z145" i="35"/>
  <c r="Z145" i="37" s="1"/>
  <c r="Y145" i="35"/>
  <c r="Y145" i="37" s="1"/>
  <c r="X145" i="35"/>
  <c r="X145" i="37" s="1"/>
  <c r="W145" i="35"/>
  <c r="W145" i="37" s="1"/>
  <c r="V145" i="35"/>
  <c r="U145" i="35"/>
  <c r="U145" i="37" s="1"/>
  <c r="T145" i="35"/>
  <c r="T145" i="37" s="1"/>
  <c r="S145" i="35"/>
  <c r="S145" i="37" s="1"/>
  <c r="R145" i="35"/>
  <c r="R145" i="37" s="1"/>
  <c r="Q145" i="35"/>
  <c r="Q145" i="37" s="1"/>
  <c r="P145" i="35"/>
  <c r="P145" i="37" s="1"/>
  <c r="O145" i="35"/>
  <c r="O145" i="37" s="1"/>
  <c r="N145" i="35"/>
  <c r="N145" i="37" s="1"/>
  <c r="M145" i="35"/>
  <c r="M145" i="37" s="1"/>
  <c r="L145" i="35"/>
  <c r="L145" i="37" s="1"/>
  <c r="K145" i="35"/>
  <c r="K145" i="37" s="1"/>
  <c r="J145" i="35"/>
  <c r="J145" i="37" s="1"/>
  <c r="I145" i="35"/>
  <c r="I145" i="37" s="1"/>
  <c r="H145" i="35"/>
  <c r="H145" i="37" s="1"/>
  <c r="G145" i="35"/>
  <c r="G145" i="37" s="1"/>
  <c r="F145" i="35"/>
  <c r="F145" i="37" s="1"/>
  <c r="E145" i="35"/>
  <c r="E145" i="37" s="1"/>
  <c r="D145" i="35"/>
  <c r="D145" i="37" s="1"/>
  <c r="BC144" i="35"/>
  <c r="BC144" i="37" s="1"/>
  <c r="BB144" i="35"/>
  <c r="BA144" i="35"/>
  <c r="AZ144" i="35"/>
  <c r="AY144" i="35"/>
  <c r="AX144" i="35"/>
  <c r="AW144" i="35"/>
  <c r="AV144" i="35"/>
  <c r="AU144" i="35"/>
  <c r="AT144" i="35"/>
  <c r="AS144" i="35"/>
  <c r="AS144" i="37" s="1"/>
  <c r="AR144" i="35"/>
  <c r="AQ144" i="35"/>
  <c r="AP144" i="35"/>
  <c r="AO144" i="35"/>
  <c r="AN144" i="35"/>
  <c r="AM144" i="35"/>
  <c r="AL144" i="35"/>
  <c r="AK144" i="35"/>
  <c r="AJ144" i="35"/>
  <c r="AJ144" i="37" s="1"/>
  <c r="AI144" i="35"/>
  <c r="AI144" i="37" s="1"/>
  <c r="AH144" i="35"/>
  <c r="AH144" i="37" s="1"/>
  <c r="AG144" i="35"/>
  <c r="AG144" i="37" s="1"/>
  <c r="AF144" i="35"/>
  <c r="AF144" i="37" s="1"/>
  <c r="AE144" i="35"/>
  <c r="AE144" i="37" s="1"/>
  <c r="AC144" i="35"/>
  <c r="AC144" i="37" s="1"/>
  <c r="AB144" i="35"/>
  <c r="AB144" i="37" s="1"/>
  <c r="AA144" i="35"/>
  <c r="AA144" i="37" s="1"/>
  <c r="Z144" i="35"/>
  <c r="Z144" i="37" s="1"/>
  <c r="Y144" i="35"/>
  <c r="Y144" i="37" s="1"/>
  <c r="X144" i="35"/>
  <c r="X144" i="37" s="1"/>
  <c r="W144" i="35"/>
  <c r="W144" i="37" s="1"/>
  <c r="V144" i="35"/>
  <c r="U144" i="35"/>
  <c r="U144" i="37" s="1"/>
  <c r="T144" i="35"/>
  <c r="T144" i="37" s="1"/>
  <c r="S144" i="35"/>
  <c r="S144" i="37" s="1"/>
  <c r="R144" i="35"/>
  <c r="R144" i="37" s="1"/>
  <c r="Q144" i="35"/>
  <c r="Q144" i="37" s="1"/>
  <c r="P144" i="35"/>
  <c r="P144" i="37" s="1"/>
  <c r="O144" i="35"/>
  <c r="O144" i="37" s="1"/>
  <c r="N144" i="35"/>
  <c r="N144" i="37" s="1"/>
  <c r="M144" i="35"/>
  <c r="M144" i="37" s="1"/>
  <c r="L144" i="35"/>
  <c r="L144" i="37" s="1"/>
  <c r="K144" i="35"/>
  <c r="K144" i="37" s="1"/>
  <c r="J144" i="35"/>
  <c r="J144" i="37" s="1"/>
  <c r="I144" i="35"/>
  <c r="I144" i="37" s="1"/>
  <c r="H144" i="35"/>
  <c r="H144" i="37" s="1"/>
  <c r="G144" i="35"/>
  <c r="G144" i="37" s="1"/>
  <c r="F144" i="35"/>
  <c r="F144" i="37" s="1"/>
  <c r="E144" i="35"/>
  <c r="E144" i="37" s="1"/>
  <c r="D144" i="35"/>
  <c r="D144" i="37" s="1"/>
  <c r="BC143" i="35"/>
  <c r="BC143" i="37" s="1"/>
  <c r="BB143" i="35"/>
  <c r="BA143" i="35"/>
  <c r="AZ143" i="35"/>
  <c r="AY143" i="35"/>
  <c r="AX143" i="35"/>
  <c r="AW143" i="35"/>
  <c r="AV143" i="35"/>
  <c r="AU143" i="35"/>
  <c r="AT143" i="35"/>
  <c r="AS143" i="35"/>
  <c r="AS143" i="37" s="1"/>
  <c r="AR143" i="35"/>
  <c r="AQ143" i="35"/>
  <c r="AP143" i="35"/>
  <c r="AO143" i="35"/>
  <c r="AN143" i="35"/>
  <c r="AM143" i="35"/>
  <c r="AL143" i="35"/>
  <c r="AK143" i="35"/>
  <c r="AJ143" i="35"/>
  <c r="AJ143" i="37" s="1"/>
  <c r="AI143" i="35"/>
  <c r="AI143" i="37" s="1"/>
  <c r="AH143" i="35"/>
  <c r="AH143" i="37" s="1"/>
  <c r="AG143" i="35"/>
  <c r="AG143" i="37" s="1"/>
  <c r="AF143" i="35"/>
  <c r="AF143" i="37" s="1"/>
  <c r="AE143" i="35"/>
  <c r="AE143" i="37" s="1"/>
  <c r="AC143" i="35"/>
  <c r="AC143" i="37" s="1"/>
  <c r="AB143" i="35"/>
  <c r="AB143" i="37" s="1"/>
  <c r="AA143" i="35"/>
  <c r="AA143" i="37" s="1"/>
  <c r="Z143" i="35"/>
  <c r="Z143" i="37" s="1"/>
  <c r="Y143" i="35"/>
  <c r="Y143" i="37" s="1"/>
  <c r="X143" i="35"/>
  <c r="X143" i="37" s="1"/>
  <c r="W143" i="35"/>
  <c r="W143" i="37" s="1"/>
  <c r="V143" i="35"/>
  <c r="U143" i="35"/>
  <c r="U143" i="37" s="1"/>
  <c r="T143" i="35"/>
  <c r="T143" i="37" s="1"/>
  <c r="S143" i="35"/>
  <c r="S143" i="37" s="1"/>
  <c r="R143" i="35"/>
  <c r="R143" i="37" s="1"/>
  <c r="Q143" i="35"/>
  <c r="Q143" i="37" s="1"/>
  <c r="P143" i="35"/>
  <c r="P143" i="37" s="1"/>
  <c r="O143" i="35"/>
  <c r="O143" i="37" s="1"/>
  <c r="N143" i="35"/>
  <c r="N143" i="37" s="1"/>
  <c r="M143" i="35"/>
  <c r="M143" i="37" s="1"/>
  <c r="L143" i="35"/>
  <c r="L143" i="37" s="1"/>
  <c r="K143" i="35"/>
  <c r="K143" i="37" s="1"/>
  <c r="J143" i="35"/>
  <c r="J143" i="37" s="1"/>
  <c r="I143" i="35"/>
  <c r="I143" i="37" s="1"/>
  <c r="H143" i="35"/>
  <c r="H143" i="37" s="1"/>
  <c r="G143" i="35"/>
  <c r="G143" i="37" s="1"/>
  <c r="F143" i="35"/>
  <c r="F143" i="37" s="1"/>
  <c r="E143" i="35"/>
  <c r="E143" i="37" s="1"/>
  <c r="D143" i="35"/>
  <c r="D143" i="37" s="1"/>
  <c r="BC142" i="35"/>
  <c r="BC142" i="37" s="1"/>
  <c r="BB142" i="35"/>
  <c r="BA142" i="35"/>
  <c r="AZ142" i="35"/>
  <c r="AY142" i="35"/>
  <c r="AX142" i="35"/>
  <c r="AW142" i="35"/>
  <c r="AV142" i="35"/>
  <c r="AU142" i="35"/>
  <c r="AT142" i="35"/>
  <c r="AS142" i="35"/>
  <c r="AS142" i="37" s="1"/>
  <c r="AR142" i="35"/>
  <c r="AQ142" i="35"/>
  <c r="AP142" i="35"/>
  <c r="AO142" i="35"/>
  <c r="AN142" i="35"/>
  <c r="AM142" i="35"/>
  <c r="AL142" i="35"/>
  <c r="AK142" i="35"/>
  <c r="AJ142" i="35"/>
  <c r="AJ142" i="37" s="1"/>
  <c r="AI142" i="35"/>
  <c r="AI142" i="37" s="1"/>
  <c r="AH142" i="35"/>
  <c r="AH142" i="37" s="1"/>
  <c r="AG142" i="35"/>
  <c r="AG142" i="37" s="1"/>
  <c r="AF142" i="35"/>
  <c r="AF142" i="37" s="1"/>
  <c r="AE142" i="35"/>
  <c r="AE142" i="37" s="1"/>
  <c r="AC142" i="35"/>
  <c r="AC142" i="37" s="1"/>
  <c r="AB142" i="35"/>
  <c r="AB142" i="37" s="1"/>
  <c r="AA142" i="35"/>
  <c r="AA142" i="37" s="1"/>
  <c r="Z142" i="35"/>
  <c r="Z142" i="37" s="1"/>
  <c r="Y142" i="35"/>
  <c r="Y142" i="37" s="1"/>
  <c r="X142" i="35"/>
  <c r="X142" i="37" s="1"/>
  <c r="W142" i="35"/>
  <c r="W142" i="37" s="1"/>
  <c r="V142" i="35"/>
  <c r="U142" i="35"/>
  <c r="U142" i="37" s="1"/>
  <c r="T142" i="35"/>
  <c r="T142" i="37" s="1"/>
  <c r="S142" i="35"/>
  <c r="S142" i="37" s="1"/>
  <c r="R142" i="35"/>
  <c r="R142" i="37" s="1"/>
  <c r="Q142" i="35"/>
  <c r="Q142" i="37" s="1"/>
  <c r="P142" i="35"/>
  <c r="P142" i="37" s="1"/>
  <c r="O142" i="35"/>
  <c r="O142" i="37" s="1"/>
  <c r="N142" i="35"/>
  <c r="N142" i="37" s="1"/>
  <c r="M142" i="35"/>
  <c r="M142" i="37" s="1"/>
  <c r="L142" i="35"/>
  <c r="L142" i="37" s="1"/>
  <c r="K142" i="35"/>
  <c r="K142" i="37" s="1"/>
  <c r="J142" i="35"/>
  <c r="J142" i="37" s="1"/>
  <c r="I142" i="35"/>
  <c r="I142" i="37" s="1"/>
  <c r="H142" i="35"/>
  <c r="H142" i="37" s="1"/>
  <c r="G142" i="35"/>
  <c r="G142" i="37" s="1"/>
  <c r="F142" i="35"/>
  <c r="F142" i="37" s="1"/>
  <c r="E142" i="35"/>
  <c r="E142" i="37" s="1"/>
  <c r="D142" i="35"/>
  <c r="D142" i="37" s="1"/>
  <c r="BC141" i="35"/>
  <c r="BC141" i="37" s="1"/>
  <c r="BB141" i="35"/>
  <c r="BA141" i="35"/>
  <c r="AZ141" i="35"/>
  <c r="AY141" i="35"/>
  <c r="AX141" i="35"/>
  <c r="AW141" i="35"/>
  <c r="AV141" i="35"/>
  <c r="AU141" i="35"/>
  <c r="AT141" i="35"/>
  <c r="AS141" i="35"/>
  <c r="AS141" i="37" s="1"/>
  <c r="AR141" i="35"/>
  <c r="AQ141" i="35"/>
  <c r="AP141" i="35"/>
  <c r="AO141" i="35"/>
  <c r="AN141" i="35"/>
  <c r="AM141" i="35"/>
  <c r="AL141" i="35"/>
  <c r="AK141" i="35"/>
  <c r="AJ141" i="35"/>
  <c r="AJ141" i="37" s="1"/>
  <c r="AI141" i="35"/>
  <c r="AI141" i="37" s="1"/>
  <c r="AH141" i="35"/>
  <c r="AH141" i="37" s="1"/>
  <c r="AG141" i="35"/>
  <c r="AG141" i="37" s="1"/>
  <c r="AF141" i="35"/>
  <c r="AF141" i="37" s="1"/>
  <c r="AE141" i="35"/>
  <c r="AE141" i="37" s="1"/>
  <c r="AC141" i="35"/>
  <c r="AC141" i="37" s="1"/>
  <c r="AB141" i="35"/>
  <c r="AB141" i="37" s="1"/>
  <c r="AA141" i="35"/>
  <c r="AA141" i="37" s="1"/>
  <c r="Z141" i="35"/>
  <c r="Z141" i="37" s="1"/>
  <c r="Y141" i="35"/>
  <c r="Y141" i="37" s="1"/>
  <c r="X141" i="35"/>
  <c r="X141" i="37" s="1"/>
  <c r="W141" i="35"/>
  <c r="W141" i="37" s="1"/>
  <c r="V141" i="35"/>
  <c r="U141" i="35"/>
  <c r="U141" i="37" s="1"/>
  <c r="T141" i="35"/>
  <c r="T141" i="37" s="1"/>
  <c r="S141" i="35"/>
  <c r="S141" i="37" s="1"/>
  <c r="R141" i="35"/>
  <c r="R141" i="37" s="1"/>
  <c r="Q141" i="35"/>
  <c r="Q141" i="37" s="1"/>
  <c r="P141" i="35"/>
  <c r="P141" i="37" s="1"/>
  <c r="O141" i="35"/>
  <c r="O141" i="37" s="1"/>
  <c r="N141" i="35"/>
  <c r="N141" i="37" s="1"/>
  <c r="M141" i="35"/>
  <c r="M141" i="37" s="1"/>
  <c r="L141" i="35"/>
  <c r="L141" i="37" s="1"/>
  <c r="K141" i="35"/>
  <c r="K141" i="37" s="1"/>
  <c r="J141" i="35"/>
  <c r="J141" i="37" s="1"/>
  <c r="I141" i="35"/>
  <c r="I141" i="37" s="1"/>
  <c r="H141" i="35"/>
  <c r="H141" i="37" s="1"/>
  <c r="G141" i="35"/>
  <c r="G141" i="37" s="1"/>
  <c r="F141" i="35"/>
  <c r="F141" i="37" s="1"/>
  <c r="E141" i="35"/>
  <c r="E141" i="37" s="1"/>
  <c r="D141" i="35"/>
  <c r="D141" i="37" s="1"/>
  <c r="BC140" i="35"/>
  <c r="BC140" i="37" s="1"/>
  <c r="BB140" i="35"/>
  <c r="BA140" i="35"/>
  <c r="AZ140" i="35"/>
  <c r="AY140" i="35"/>
  <c r="AX140" i="35"/>
  <c r="AW140" i="35"/>
  <c r="AV140" i="35"/>
  <c r="AU140" i="35"/>
  <c r="AT140" i="35"/>
  <c r="AS140" i="35"/>
  <c r="AS140" i="37" s="1"/>
  <c r="AR140" i="35"/>
  <c r="AQ140" i="35"/>
  <c r="AP140" i="35"/>
  <c r="AO140" i="35"/>
  <c r="AN140" i="35"/>
  <c r="AM140" i="35"/>
  <c r="AL140" i="35"/>
  <c r="AK140" i="35"/>
  <c r="AJ140" i="35"/>
  <c r="AJ140" i="37" s="1"/>
  <c r="AI140" i="35"/>
  <c r="AI140" i="37" s="1"/>
  <c r="AH140" i="35"/>
  <c r="AH140" i="37" s="1"/>
  <c r="AG140" i="35"/>
  <c r="AG140" i="37" s="1"/>
  <c r="AF140" i="35"/>
  <c r="AF140" i="37" s="1"/>
  <c r="AE140" i="35"/>
  <c r="AE140" i="37" s="1"/>
  <c r="AC140" i="35"/>
  <c r="AC140" i="37" s="1"/>
  <c r="AB140" i="35"/>
  <c r="AB140" i="37" s="1"/>
  <c r="AA140" i="35"/>
  <c r="AA140" i="37" s="1"/>
  <c r="Z140" i="35"/>
  <c r="Z140" i="37" s="1"/>
  <c r="Y140" i="35"/>
  <c r="Y140" i="37" s="1"/>
  <c r="X140" i="35"/>
  <c r="X140" i="37" s="1"/>
  <c r="W140" i="35"/>
  <c r="W140" i="37" s="1"/>
  <c r="V140" i="35"/>
  <c r="U140" i="35"/>
  <c r="U140" i="37" s="1"/>
  <c r="T140" i="35"/>
  <c r="T140" i="37" s="1"/>
  <c r="S140" i="35"/>
  <c r="S140" i="37" s="1"/>
  <c r="R140" i="35"/>
  <c r="R140" i="37" s="1"/>
  <c r="Q140" i="35"/>
  <c r="Q140" i="37" s="1"/>
  <c r="P140" i="35"/>
  <c r="P140" i="37" s="1"/>
  <c r="O140" i="35"/>
  <c r="O140" i="37" s="1"/>
  <c r="N140" i="35"/>
  <c r="N140" i="37" s="1"/>
  <c r="M140" i="35"/>
  <c r="M140" i="37" s="1"/>
  <c r="L140" i="35"/>
  <c r="L140" i="37" s="1"/>
  <c r="K140" i="35"/>
  <c r="K140" i="37" s="1"/>
  <c r="J140" i="35"/>
  <c r="J140" i="37" s="1"/>
  <c r="I140" i="35"/>
  <c r="I140" i="37" s="1"/>
  <c r="H140" i="35"/>
  <c r="H140" i="37" s="1"/>
  <c r="G140" i="35"/>
  <c r="G140" i="37" s="1"/>
  <c r="F140" i="35"/>
  <c r="F140" i="37" s="1"/>
  <c r="E140" i="35"/>
  <c r="E140" i="37" s="1"/>
  <c r="D140" i="35"/>
  <c r="D140" i="37" s="1"/>
  <c r="BC139" i="35"/>
  <c r="BC139" i="37" s="1"/>
  <c r="BB139" i="35"/>
  <c r="BA139" i="35"/>
  <c r="AZ139" i="35"/>
  <c r="AY139" i="35"/>
  <c r="AX139" i="35"/>
  <c r="AW139" i="35"/>
  <c r="AV139" i="35"/>
  <c r="AU139" i="35"/>
  <c r="AT139" i="35"/>
  <c r="AS139" i="35"/>
  <c r="AS139" i="37" s="1"/>
  <c r="AR139" i="35"/>
  <c r="AQ139" i="35"/>
  <c r="AP139" i="35"/>
  <c r="AO139" i="35"/>
  <c r="AN139" i="35"/>
  <c r="AM139" i="35"/>
  <c r="AL139" i="35"/>
  <c r="AK139" i="35"/>
  <c r="AJ139" i="35"/>
  <c r="AJ139" i="37" s="1"/>
  <c r="AI139" i="35"/>
  <c r="AI139" i="37" s="1"/>
  <c r="AH139" i="35"/>
  <c r="AH139" i="37" s="1"/>
  <c r="AG139" i="35"/>
  <c r="AG139" i="37" s="1"/>
  <c r="AF139" i="35"/>
  <c r="AF139" i="37" s="1"/>
  <c r="AE139" i="35"/>
  <c r="AE139" i="37" s="1"/>
  <c r="AC139" i="35"/>
  <c r="AC139" i="37" s="1"/>
  <c r="AB139" i="35"/>
  <c r="AB139" i="37" s="1"/>
  <c r="AA139" i="35"/>
  <c r="AA139" i="37" s="1"/>
  <c r="Z139" i="35"/>
  <c r="Z139" i="37" s="1"/>
  <c r="Y139" i="35"/>
  <c r="Y139" i="37" s="1"/>
  <c r="X139" i="35"/>
  <c r="X139" i="37" s="1"/>
  <c r="W139" i="35"/>
  <c r="W139" i="37" s="1"/>
  <c r="V139" i="35"/>
  <c r="U139" i="35"/>
  <c r="U139" i="37" s="1"/>
  <c r="T139" i="35"/>
  <c r="T139" i="37" s="1"/>
  <c r="S139" i="35"/>
  <c r="S139" i="37" s="1"/>
  <c r="R139" i="35"/>
  <c r="R139" i="37" s="1"/>
  <c r="Q139" i="35"/>
  <c r="Q139" i="37" s="1"/>
  <c r="P139" i="35"/>
  <c r="P139" i="37" s="1"/>
  <c r="O139" i="35"/>
  <c r="O139" i="37" s="1"/>
  <c r="N139" i="35"/>
  <c r="N139" i="37" s="1"/>
  <c r="M139" i="35"/>
  <c r="M139" i="37" s="1"/>
  <c r="L139" i="35"/>
  <c r="L139" i="37" s="1"/>
  <c r="K139" i="35"/>
  <c r="K139" i="37" s="1"/>
  <c r="J139" i="35"/>
  <c r="J139" i="37" s="1"/>
  <c r="I139" i="35"/>
  <c r="I139" i="37" s="1"/>
  <c r="H139" i="35"/>
  <c r="H139" i="37" s="1"/>
  <c r="G139" i="35"/>
  <c r="G139" i="37" s="1"/>
  <c r="F139" i="35"/>
  <c r="F139" i="37" s="1"/>
  <c r="E139" i="35"/>
  <c r="E139" i="37" s="1"/>
  <c r="D139" i="35"/>
  <c r="D139" i="37" s="1"/>
  <c r="BC138" i="35"/>
  <c r="BC138" i="37" s="1"/>
  <c r="BB138" i="35"/>
  <c r="BA138" i="35"/>
  <c r="AZ138" i="35"/>
  <c r="AY138" i="35"/>
  <c r="AX138" i="35"/>
  <c r="AW138" i="35"/>
  <c r="AV138" i="35"/>
  <c r="AU138" i="35"/>
  <c r="AT138" i="35"/>
  <c r="AS138" i="35"/>
  <c r="AS138" i="37" s="1"/>
  <c r="AR138" i="35"/>
  <c r="AQ138" i="35"/>
  <c r="AP138" i="35"/>
  <c r="AO138" i="35"/>
  <c r="AN138" i="35"/>
  <c r="AM138" i="35"/>
  <c r="AL138" i="35"/>
  <c r="AK138" i="35"/>
  <c r="AJ138" i="35"/>
  <c r="AJ138" i="37" s="1"/>
  <c r="AI138" i="35"/>
  <c r="AI138" i="37" s="1"/>
  <c r="AH138" i="35"/>
  <c r="AH138" i="37" s="1"/>
  <c r="AG138" i="35"/>
  <c r="AG138" i="37" s="1"/>
  <c r="AF138" i="35"/>
  <c r="AF138" i="37" s="1"/>
  <c r="AE138" i="35"/>
  <c r="AE138" i="37" s="1"/>
  <c r="AC138" i="35"/>
  <c r="AC138" i="37" s="1"/>
  <c r="AB138" i="35"/>
  <c r="AB138" i="37" s="1"/>
  <c r="AA138" i="35"/>
  <c r="AA138" i="37" s="1"/>
  <c r="Z138" i="35"/>
  <c r="Z138" i="37" s="1"/>
  <c r="Y138" i="35"/>
  <c r="Y138" i="37" s="1"/>
  <c r="X138" i="35"/>
  <c r="X138" i="37" s="1"/>
  <c r="W138" i="35"/>
  <c r="W138" i="37" s="1"/>
  <c r="V138" i="35"/>
  <c r="U138" i="35"/>
  <c r="U138" i="37" s="1"/>
  <c r="T138" i="35"/>
  <c r="T138" i="37" s="1"/>
  <c r="S138" i="35"/>
  <c r="S138" i="37" s="1"/>
  <c r="R138" i="35"/>
  <c r="R138" i="37" s="1"/>
  <c r="Q138" i="35"/>
  <c r="Q138" i="37" s="1"/>
  <c r="P138" i="35"/>
  <c r="P138" i="37" s="1"/>
  <c r="O138" i="35"/>
  <c r="O138" i="37" s="1"/>
  <c r="N138" i="35"/>
  <c r="N138" i="37" s="1"/>
  <c r="M138" i="35"/>
  <c r="M138" i="37" s="1"/>
  <c r="L138" i="35"/>
  <c r="L138" i="37" s="1"/>
  <c r="K138" i="35"/>
  <c r="K138" i="37" s="1"/>
  <c r="J138" i="35"/>
  <c r="J138" i="37" s="1"/>
  <c r="I138" i="35"/>
  <c r="I138" i="37" s="1"/>
  <c r="H138" i="35"/>
  <c r="H138" i="37" s="1"/>
  <c r="G138" i="35"/>
  <c r="G138" i="37" s="1"/>
  <c r="F138" i="35"/>
  <c r="F138" i="37" s="1"/>
  <c r="E138" i="35"/>
  <c r="E138" i="37" s="1"/>
  <c r="D138" i="35"/>
  <c r="D138" i="37" s="1"/>
  <c r="BC137" i="35"/>
  <c r="BC137" i="37" s="1"/>
  <c r="BB137" i="35"/>
  <c r="BA137" i="35"/>
  <c r="AZ137" i="35"/>
  <c r="AY137" i="35"/>
  <c r="AX137" i="35"/>
  <c r="AW137" i="35"/>
  <c r="AV137" i="35"/>
  <c r="AU137" i="35"/>
  <c r="AT137" i="35"/>
  <c r="AS137" i="35"/>
  <c r="AS137" i="37" s="1"/>
  <c r="AR137" i="35"/>
  <c r="AQ137" i="35"/>
  <c r="AP137" i="35"/>
  <c r="AO137" i="35"/>
  <c r="AN137" i="35"/>
  <c r="AM137" i="35"/>
  <c r="AL137" i="35"/>
  <c r="AK137" i="35"/>
  <c r="AJ137" i="35"/>
  <c r="AJ137" i="37" s="1"/>
  <c r="AI137" i="35"/>
  <c r="AI137" i="37" s="1"/>
  <c r="AH137" i="35"/>
  <c r="AH137" i="37" s="1"/>
  <c r="AG137" i="35"/>
  <c r="AG137" i="37" s="1"/>
  <c r="AF137" i="35"/>
  <c r="AF137" i="37" s="1"/>
  <c r="AE137" i="35"/>
  <c r="AE137" i="37" s="1"/>
  <c r="AC137" i="35"/>
  <c r="AC137" i="37" s="1"/>
  <c r="AB137" i="35"/>
  <c r="AB137" i="37" s="1"/>
  <c r="AA137" i="35"/>
  <c r="AA137" i="37" s="1"/>
  <c r="Z137" i="35"/>
  <c r="Z137" i="37" s="1"/>
  <c r="Y137" i="35"/>
  <c r="Y137" i="37" s="1"/>
  <c r="X137" i="35"/>
  <c r="X137" i="37" s="1"/>
  <c r="W137" i="35"/>
  <c r="W137" i="37" s="1"/>
  <c r="V137" i="35"/>
  <c r="U137" i="35"/>
  <c r="U137" i="37" s="1"/>
  <c r="T137" i="35"/>
  <c r="T137" i="37" s="1"/>
  <c r="S137" i="35"/>
  <c r="S137" i="37" s="1"/>
  <c r="R137" i="35"/>
  <c r="R137" i="37" s="1"/>
  <c r="Q137" i="35"/>
  <c r="Q137" i="37" s="1"/>
  <c r="P137" i="35"/>
  <c r="P137" i="37" s="1"/>
  <c r="O137" i="35"/>
  <c r="O137" i="37" s="1"/>
  <c r="N137" i="35"/>
  <c r="N137" i="37" s="1"/>
  <c r="M137" i="35"/>
  <c r="M137" i="37" s="1"/>
  <c r="L137" i="35"/>
  <c r="L137" i="37" s="1"/>
  <c r="K137" i="35"/>
  <c r="K137" i="37" s="1"/>
  <c r="J137" i="35"/>
  <c r="J137" i="37" s="1"/>
  <c r="I137" i="35"/>
  <c r="I137" i="37" s="1"/>
  <c r="H137" i="35"/>
  <c r="H137" i="37" s="1"/>
  <c r="G137" i="35"/>
  <c r="G137" i="37" s="1"/>
  <c r="F137" i="35"/>
  <c r="F137" i="37" s="1"/>
  <c r="E137" i="35"/>
  <c r="E137" i="37" s="1"/>
  <c r="D137" i="35"/>
  <c r="D137" i="37" s="1"/>
  <c r="BC136" i="35"/>
  <c r="BC136" i="37" s="1"/>
  <c r="BB136" i="35"/>
  <c r="BA136" i="35"/>
  <c r="AZ136" i="35"/>
  <c r="AY136" i="35"/>
  <c r="AX136" i="35"/>
  <c r="AW136" i="35"/>
  <c r="AV136" i="35"/>
  <c r="AU136" i="35"/>
  <c r="AT136" i="35"/>
  <c r="AS136" i="35"/>
  <c r="AS136" i="37" s="1"/>
  <c r="AR136" i="35"/>
  <c r="AQ136" i="35"/>
  <c r="AP136" i="35"/>
  <c r="AO136" i="35"/>
  <c r="AN136" i="35"/>
  <c r="AM136" i="35"/>
  <c r="AL136" i="35"/>
  <c r="AK136" i="35"/>
  <c r="AJ136" i="35"/>
  <c r="AJ136" i="37" s="1"/>
  <c r="AI136" i="35"/>
  <c r="AI136" i="37" s="1"/>
  <c r="AH136" i="35"/>
  <c r="AH136" i="37" s="1"/>
  <c r="AG136" i="35"/>
  <c r="AG136" i="37" s="1"/>
  <c r="AF136" i="35"/>
  <c r="AF136" i="37" s="1"/>
  <c r="AE136" i="35"/>
  <c r="AE136" i="37" s="1"/>
  <c r="AC136" i="35"/>
  <c r="AC136" i="37" s="1"/>
  <c r="AB136" i="35"/>
  <c r="AB136" i="37" s="1"/>
  <c r="AA136" i="35"/>
  <c r="AA136" i="37" s="1"/>
  <c r="Z136" i="35"/>
  <c r="Z136" i="37" s="1"/>
  <c r="Y136" i="35"/>
  <c r="Y136" i="37" s="1"/>
  <c r="X136" i="35"/>
  <c r="X136" i="37" s="1"/>
  <c r="W136" i="35"/>
  <c r="W136" i="37" s="1"/>
  <c r="V136" i="35"/>
  <c r="U136" i="35"/>
  <c r="U136" i="37" s="1"/>
  <c r="T136" i="35"/>
  <c r="T136" i="37" s="1"/>
  <c r="S136" i="35"/>
  <c r="S136" i="37" s="1"/>
  <c r="R136" i="35"/>
  <c r="R136" i="37" s="1"/>
  <c r="Q136" i="35"/>
  <c r="Q136" i="37" s="1"/>
  <c r="P136" i="35"/>
  <c r="P136" i="37" s="1"/>
  <c r="O136" i="35"/>
  <c r="O136" i="37" s="1"/>
  <c r="N136" i="35"/>
  <c r="N136" i="37" s="1"/>
  <c r="M136" i="35"/>
  <c r="M136" i="37" s="1"/>
  <c r="L136" i="35"/>
  <c r="L136" i="37" s="1"/>
  <c r="K136" i="35"/>
  <c r="K136" i="37" s="1"/>
  <c r="J136" i="35"/>
  <c r="J136" i="37" s="1"/>
  <c r="I136" i="35"/>
  <c r="I136" i="37" s="1"/>
  <c r="H136" i="35"/>
  <c r="H136" i="37" s="1"/>
  <c r="G136" i="35"/>
  <c r="G136" i="37" s="1"/>
  <c r="F136" i="35"/>
  <c r="F136" i="37" s="1"/>
  <c r="E136" i="35"/>
  <c r="E136" i="37" s="1"/>
  <c r="D136" i="35"/>
  <c r="D136" i="37" s="1"/>
  <c r="BC135" i="35"/>
  <c r="BC135" i="37" s="1"/>
  <c r="BB135" i="35"/>
  <c r="BA135" i="35"/>
  <c r="AZ135" i="35"/>
  <c r="AY135" i="35"/>
  <c r="AX135" i="35"/>
  <c r="AW135" i="35"/>
  <c r="AV135" i="35"/>
  <c r="AU135" i="35"/>
  <c r="AT135" i="35"/>
  <c r="AS135" i="35"/>
  <c r="AS135" i="37" s="1"/>
  <c r="AR135" i="35"/>
  <c r="AQ135" i="35"/>
  <c r="AP135" i="35"/>
  <c r="AO135" i="35"/>
  <c r="AN135" i="35"/>
  <c r="AM135" i="35"/>
  <c r="AL135" i="35"/>
  <c r="AK135" i="35"/>
  <c r="AJ135" i="35"/>
  <c r="AJ135" i="37" s="1"/>
  <c r="AI135" i="35"/>
  <c r="AI135" i="37" s="1"/>
  <c r="AH135" i="35"/>
  <c r="AH135" i="37" s="1"/>
  <c r="AG135" i="35"/>
  <c r="AG135" i="37" s="1"/>
  <c r="AF135" i="35"/>
  <c r="AF135" i="37" s="1"/>
  <c r="AE135" i="35"/>
  <c r="AE135" i="37" s="1"/>
  <c r="AC135" i="35"/>
  <c r="AC135" i="37" s="1"/>
  <c r="AB135" i="35"/>
  <c r="AB135" i="37" s="1"/>
  <c r="AA135" i="35"/>
  <c r="AA135" i="37" s="1"/>
  <c r="Z135" i="35"/>
  <c r="Z135" i="37" s="1"/>
  <c r="Y135" i="35"/>
  <c r="Y135" i="37" s="1"/>
  <c r="X135" i="35"/>
  <c r="X135" i="37" s="1"/>
  <c r="W135" i="35"/>
  <c r="W135" i="37" s="1"/>
  <c r="V135" i="35"/>
  <c r="U135" i="35"/>
  <c r="U135" i="37" s="1"/>
  <c r="T135" i="35"/>
  <c r="T135" i="37" s="1"/>
  <c r="S135" i="35"/>
  <c r="S135" i="37" s="1"/>
  <c r="R135" i="35"/>
  <c r="R135" i="37" s="1"/>
  <c r="Q135" i="35"/>
  <c r="Q135" i="37" s="1"/>
  <c r="P135" i="35"/>
  <c r="P135" i="37" s="1"/>
  <c r="O135" i="35"/>
  <c r="O135" i="37" s="1"/>
  <c r="N135" i="35"/>
  <c r="N135" i="37" s="1"/>
  <c r="M135" i="35"/>
  <c r="M135" i="37" s="1"/>
  <c r="L135" i="35"/>
  <c r="L135" i="37" s="1"/>
  <c r="K135" i="35"/>
  <c r="K135" i="37" s="1"/>
  <c r="J135" i="35"/>
  <c r="J135" i="37" s="1"/>
  <c r="I135" i="35"/>
  <c r="I135" i="37" s="1"/>
  <c r="H135" i="35"/>
  <c r="H135" i="37" s="1"/>
  <c r="G135" i="35"/>
  <c r="G135" i="37" s="1"/>
  <c r="F135" i="35"/>
  <c r="F135" i="37" s="1"/>
  <c r="E135" i="35"/>
  <c r="E135" i="37" s="1"/>
  <c r="D135" i="35"/>
  <c r="D135" i="37" s="1"/>
  <c r="BC134" i="35"/>
  <c r="BC134" i="37" s="1"/>
  <c r="BB134" i="35"/>
  <c r="BA134" i="35"/>
  <c r="AZ134" i="35"/>
  <c r="AY134" i="35"/>
  <c r="AX134" i="35"/>
  <c r="AW134" i="35"/>
  <c r="AV134" i="35"/>
  <c r="AU134" i="35"/>
  <c r="AT134" i="35"/>
  <c r="AS134" i="35"/>
  <c r="AS134" i="37" s="1"/>
  <c r="AR134" i="35"/>
  <c r="AQ134" i="35"/>
  <c r="AP134" i="35"/>
  <c r="AO134" i="35"/>
  <c r="AN134" i="35"/>
  <c r="AM134" i="35"/>
  <c r="AL134" i="35"/>
  <c r="AK134" i="35"/>
  <c r="AJ134" i="35"/>
  <c r="AJ134" i="37" s="1"/>
  <c r="AI134" i="35"/>
  <c r="AI134" i="37" s="1"/>
  <c r="AH134" i="35"/>
  <c r="AH134" i="37" s="1"/>
  <c r="AG134" i="35"/>
  <c r="AG134" i="37" s="1"/>
  <c r="AF134" i="35"/>
  <c r="AF134" i="37" s="1"/>
  <c r="AE134" i="35"/>
  <c r="AE134" i="37" s="1"/>
  <c r="AC134" i="35"/>
  <c r="AC134" i="37" s="1"/>
  <c r="AB134" i="35"/>
  <c r="AB134" i="37" s="1"/>
  <c r="AA134" i="35"/>
  <c r="AA134" i="37" s="1"/>
  <c r="Z134" i="35"/>
  <c r="Z134" i="37" s="1"/>
  <c r="Y134" i="35"/>
  <c r="Y134" i="37" s="1"/>
  <c r="X134" i="35"/>
  <c r="X134" i="37" s="1"/>
  <c r="W134" i="35"/>
  <c r="W134" i="37" s="1"/>
  <c r="V134" i="35"/>
  <c r="U134" i="35"/>
  <c r="U134" i="37" s="1"/>
  <c r="T134" i="35"/>
  <c r="T134" i="37" s="1"/>
  <c r="S134" i="35"/>
  <c r="S134" i="37" s="1"/>
  <c r="R134" i="35"/>
  <c r="R134" i="37" s="1"/>
  <c r="Q134" i="35"/>
  <c r="Q134" i="37" s="1"/>
  <c r="P134" i="35"/>
  <c r="P134" i="37" s="1"/>
  <c r="O134" i="35"/>
  <c r="O134" i="37" s="1"/>
  <c r="N134" i="35"/>
  <c r="N134" i="37" s="1"/>
  <c r="M134" i="35"/>
  <c r="M134" i="37" s="1"/>
  <c r="L134" i="35"/>
  <c r="L134" i="37" s="1"/>
  <c r="K134" i="35"/>
  <c r="K134" i="37" s="1"/>
  <c r="J134" i="35"/>
  <c r="J134" i="37" s="1"/>
  <c r="I134" i="35"/>
  <c r="I134" i="37" s="1"/>
  <c r="H134" i="35"/>
  <c r="H134" i="37" s="1"/>
  <c r="G134" i="35"/>
  <c r="G134" i="37" s="1"/>
  <c r="F134" i="35"/>
  <c r="F134" i="37" s="1"/>
  <c r="E134" i="35"/>
  <c r="E134" i="37" s="1"/>
  <c r="D134" i="35"/>
  <c r="D134" i="37" s="1"/>
  <c r="BC133" i="35"/>
  <c r="BC133" i="37" s="1"/>
  <c r="BB133" i="35"/>
  <c r="BA133" i="35"/>
  <c r="AZ133" i="35"/>
  <c r="AY133" i="35"/>
  <c r="AX133" i="35"/>
  <c r="AW133" i="35"/>
  <c r="AV133" i="35"/>
  <c r="AU133" i="35"/>
  <c r="AT133" i="35"/>
  <c r="AS133" i="35"/>
  <c r="AS133" i="37" s="1"/>
  <c r="AR133" i="35"/>
  <c r="AQ133" i="35"/>
  <c r="AP133" i="35"/>
  <c r="AO133" i="35"/>
  <c r="AN133" i="35"/>
  <c r="AM133" i="35"/>
  <c r="AL133" i="35"/>
  <c r="AK133" i="35"/>
  <c r="AJ133" i="35"/>
  <c r="AJ133" i="37" s="1"/>
  <c r="AI133" i="35"/>
  <c r="AI133" i="37" s="1"/>
  <c r="AH133" i="35"/>
  <c r="AH133" i="37" s="1"/>
  <c r="AG133" i="35"/>
  <c r="AG133" i="37" s="1"/>
  <c r="AF133" i="35"/>
  <c r="AF133" i="37" s="1"/>
  <c r="AE133" i="35"/>
  <c r="AE133" i="37" s="1"/>
  <c r="AC133" i="35"/>
  <c r="AC133" i="37" s="1"/>
  <c r="AB133" i="35"/>
  <c r="AB133" i="37" s="1"/>
  <c r="AA133" i="35"/>
  <c r="AA133" i="37" s="1"/>
  <c r="Z133" i="35"/>
  <c r="Z133" i="37" s="1"/>
  <c r="Y133" i="35"/>
  <c r="Y133" i="37" s="1"/>
  <c r="X133" i="35"/>
  <c r="X133" i="37" s="1"/>
  <c r="W133" i="35"/>
  <c r="W133" i="37" s="1"/>
  <c r="V133" i="35"/>
  <c r="U133" i="35"/>
  <c r="U133" i="37" s="1"/>
  <c r="T133" i="35"/>
  <c r="T133" i="37" s="1"/>
  <c r="S133" i="35"/>
  <c r="S133" i="37" s="1"/>
  <c r="R133" i="35"/>
  <c r="R133" i="37" s="1"/>
  <c r="Q133" i="35"/>
  <c r="Q133" i="37" s="1"/>
  <c r="P133" i="35"/>
  <c r="P133" i="37" s="1"/>
  <c r="O133" i="35"/>
  <c r="O133" i="37" s="1"/>
  <c r="N133" i="35"/>
  <c r="N133" i="37" s="1"/>
  <c r="M133" i="35"/>
  <c r="M133" i="37" s="1"/>
  <c r="L133" i="35"/>
  <c r="L133" i="37" s="1"/>
  <c r="K133" i="35"/>
  <c r="K133" i="37" s="1"/>
  <c r="J133" i="35"/>
  <c r="J133" i="37" s="1"/>
  <c r="I133" i="35"/>
  <c r="I133" i="37" s="1"/>
  <c r="H133" i="35"/>
  <c r="H133" i="37" s="1"/>
  <c r="G133" i="35"/>
  <c r="G133" i="37" s="1"/>
  <c r="F133" i="35"/>
  <c r="F133" i="37" s="1"/>
  <c r="E133" i="35"/>
  <c r="E133" i="37" s="1"/>
  <c r="D133" i="35"/>
  <c r="D133" i="37" s="1"/>
  <c r="BC132" i="35"/>
  <c r="BC132" i="37" s="1"/>
  <c r="BB132" i="35"/>
  <c r="BA132" i="35"/>
  <c r="AZ132" i="35"/>
  <c r="AY132" i="35"/>
  <c r="AX132" i="35"/>
  <c r="AW132" i="35"/>
  <c r="AV132" i="35"/>
  <c r="AU132" i="35"/>
  <c r="AT132" i="35"/>
  <c r="AS132" i="35"/>
  <c r="AS132" i="37" s="1"/>
  <c r="AR132" i="35"/>
  <c r="AQ132" i="35"/>
  <c r="AP132" i="35"/>
  <c r="AO132" i="35"/>
  <c r="AN132" i="35"/>
  <c r="AM132" i="35"/>
  <c r="AL132" i="35"/>
  <c r="AK132" i="35"/>
  <c r="AJ132" i="35"/>
  <c r="AJ132" i="37" s="1"/>
  <c r="AI132" i="35"/>
  <c r="AI132" i="37" s="1"/>
  <c r="AH132" i="35"/>
  <c r="AH132" i="37" s="1"/>
  <c r="AG132" i="35"/>
  <c r="AG132" i="37" s="1"/>
  <c r="AF132" i="35"/>
  <c r="AF132" i="37" s="1"/>
  <c r="AE132" i="35"/>
  <c r="AE132" i="37" s="1"/>
  <c r="AC132" i="35"/>
  <c r="AC132" i="37" s="1"/>
  <c r="AB132" i="35"/>
  <c r="AB132" i="37" s="1"/>
  <c r="AA132" i="35"/>
  <c r="AA132" i="37" s="1"/>
  <c r="Z132" i="35"/>
  <c r="Z132" i="37" s="1"/>
  <c r="Y132" i="35"/>
  <c r="Y132" i="37" s="1"/>
  <c r="X132" i="35"/>
  <c r="X132" i="37" s="1"/>
  <c r="W132" i="35"/>
  <c r="W132" i="37" s="1"/>
  <c r="V132" i="35"/>
  <c r="U132" i="35"/>
  <c r="U132" i="37" s="1"/>
  <c r="T132" i="35"/>
  <c r="T132" i="37" s="1"/>
  <c r="S132" i="35"/>
  <c r="S132" i="37" s="1"/>
  <c r="R132" i="35"/>
  <c r="R132" i="37" s="1"/>
  <c r="Q132" i="35"/>
  <c r="Q132" i="37" s="1"/>
  <c r="P132" i="35"/>
  <c r="P132" i="37" s="1"/>
  <c r="O132" i="35"/>
  <c r="O132" i="37" s="1"/>
  <c r="N132" i="35"/>
  <c r="N132" i="37" s="1"/>
  <c r="M132" i="35"/>
  <c r="M132" i="37" s="1"/>
  <c r="L132" i="35"/>
  <c r="L132" i="37" s="1"/>
  <c r="K132" i="35"/>
  <c r="K132" i="37" s="1"/>
  <c r="J132" i="35"/>
  <c r="J132" i="37" s="1"/>
  <c r="I132" i="35"/>
  <c r="I132" i="37" s="1"/>
  <c r="H132" i="35"/>
  <c r="H132" i="37" s="1"/>
  <c r="G132" i="35"/>
  <c r="G132" i="37" s="1"/>
  <c r="F132" i="35"/>
  <c r="F132" i="37" s="1"/>
  <c r="E132" i="35"/>
  <c r="E132" i="37" s="1"/>
  <c r="D132" i="35"/>
  <c r="D132" i="37" s="1"/>
  <c r="BC131" i="35"/>
  <c r="BC131" i="37" s="1"/>
  <c r="BB131" i="35"/>
  <c r="BA131" i="35"/>
  <c r="AZ131" i="35"/>
  <c r="AY131" i="35"/>
  <c r="AX131" i="35"/>
  <c r="AW131" i="35"/>
  <c r="AV131" i="35"/>
  <c r="AU131" i="35"/>
  <c r="AT131" i="35"/>
  <c r="AS131" i="35"/>
  <c r="AS131" i="37" s="1"/>
  <c r="AR131" i="35"/>
  <c r="AQ131" i="35"/>
  <c r="AP131" i="35"/>
  <c r="AO131" i="35"/>
  <c r="AN131" i="35"/>
  <c r="AM131" i="35"/>
  <c r="AL131" i="35"/>
  <c r="AK131" i="35"/>
  <c r="AJ131" i="35"/>
  <c r="AJ131" i="37" s="1"/>
  <c r="AI131" i="35"/>
  <c r="AI131" i="37" s="1"/>
  <c r="AH131" i="35"/>
  <c r="AH131" i="37" s="1"/>
  <c r="AG131" i="35"/>
  <c r="AG131" i="37" s="1"/>
  <c r="AF131" i="35"/>
  <c r="AF131" i="37" s="1"/>
  <c r="AE131" i="35"/>
  <c r="AE131" i="37" s="1"/>
  <c r="AC131" i="35"/>
  <c r="AC131" i="37" s="1"/>
  <c r="AB131" i="35"/>
  <c r="AB131" i="37" s="1"/>
  <c r="AA131" i="35"/>
  <c r="AA131" i="37" s="1"/>
  <c r="Z131" i="35"/>
  <c r="Z131" i="37" s="1"/>
  <c r="Y131" i="35"/>
  <c r="Y131" i="37" s="1"/>
  <c r="X131" i="35"/>
  <c r="X131" i="37" s="1"/>
  <c r="W131" i="35"/>
  <c r="W131" i="37" s="1"/>
  <c r="V131" i="35"/>
  <c r="U131" i="35"/>
  <c r="U131" i="37" s="1"/>
  <c r="T131" i="35"/>
  <c r="T131" i="37" s="1"/>
  <c r="S131" i="35"/>
  <c r="S131" i="37" s="1"/>
  <c r="R131" i="35"/>
  <c r="R131" i="37" s="1"/>
  <c r="Q131" i="35"/>
  <c r="Q131" i="37" s="1"/>
  <c r="P131" i="35"/>
  <c r="P131" i="37" s="1"/>
  <c r="O131" i="35"/>
  <c r="O131" i="37" s="1"/>
  <c r="N131" i="35"/>
  <c r="N131" i="37" s="1"/>
  <c r="M131" i="35"/>
  <c r="M131" i="37" s="1"/>
  <c r="L131" i="35"/>
  <c r="L131" i="37" s="1"/>
  <c r="K131" i="35"/>
  <c r="K131" i="37" s="1"/>
  <c r="J131" i="35"/>
  <c r="J131" i="37" s="1"/>
  <c r="I131" i="35"/>
  <c r="I131" i="37" s="1"/>
  <c r="H131" i="35"/>
  <c r="H131" i="37" s="1"/>
  <c r="G131" i="35"/>
  <c r="G131" i="37" s="1"/>
  <c r="F131" i="35"/>
  <c r="F131" i="37" s="1"/>
  <c r="E131" i="35"/>
  <c r="E131" i="37" s="1"/>
  <c r="D131" i="35"/>
  <c r="D131" i="37" s="1"/>
  <c r="BC130" i="35"/>
  <c r="BC130" i="37" s="1"/>
  <c r="BB130" i="35"/>
  <c r="BA130" i="35"/>
  <c r="AZ130" i="35"/>
  <c r="AY130" i="35"/>
  <c r="AX130" i="35"/>
  <c r="AW130" i="35"/>
  <c r="AV130" i="35"/>
  <c r="AU130" i="35"/>
  <c r="AT130" i="35"/>
  <c r="AS130" i="35"/>
  <c r="AS130" i="37" s="1"/>
  <c r="AR130" i="35"/>
  <c r="AQ130" i="35"/>
  <c r="AP130" i="35"/>
  <c r="AO130" i="35"/>
  <c r="AN130" i="35"/>
  <c r="AM130" i="35"/>
  <c r="AL130" i="35"/>
  <c r="AK130" i="35"/>
  <c r="AJ130" i="35"/>
  <c r="AJ130" i="37" s="1"/>
  <c r="AI130" i="35"/>
  <c r="AI130" i="37" s="1"/>
  <c r="AH130" i="35"/>
  <c r="AH130" i="37" s="1"/>
  <c r="AG130" i="35"/>
  <c r="AG130" i="37" s="1"/>
  <c r="AF130" i="35"/>
  <c r="AF130" i="37" s="1"/>
  <c r="AE130" i="35"/>
  <c r="AE130" i="37" s="1"/>
  <c r="AC130" i="35"/>
  <c r="AC130" i="37" s="1"/>
  <c r="AB130" i="35"/>
  <c r="AB130" i="37" s="1"/>
  <c r="AA130" i="35"/>
  <c r="AA130" i="37" s="1"/>
  <c r="Z130" i="35"/>
  <c r="Z130" i="37" s="1"/>
  <c r="Y130" i="35"/>
  <c r="Y130" i="37" s="1"/>
  <c r="X130" i="35"/>
  <c r="X130" i="37" s="1"/>
  <c r="W130" i="35"/>
  <c r="W130" i="37" s="1"/>
  <c r="V130" i="35"/>
  <c r="U130" i="35"/>
  <c r="U130" i="37" s="1"/>
  <c r="T130" i="35"/>
  <c r="T130" i="37" s="1"/>
  <c r="S130" i="35"/>
  <c r="S130" i="37" s="1"/>
  <c r="R130" i="35"/>
  <c r="R130" i="37" s="1"/>
  <c r="Q130" i="35"/>
  <c r="Q130" i="37" s="1"/>
  <c r="P130" i="35"/>
  <c r="P130" i="37" s="1"/>
  <c r="O130" i="35"/>
  <c r="O130" i="37" s="1"/>
  <c r="N130" i="35"/>
  <c r="N130" i="37" s="1"/>
  <c r="M130" i="35"/>
  <c r="M130" i="37" s="1"/>
  <c r="L130" i="35"/>
  <c r="L130" i="37" s="1"/>
  <c r="K130" i="35"/>
  <c r="K130" i="37" s="1"/>
  <c r="J130" i="35"/>
  <c r="J130" i="37" s="1"/>
  <c r="I130" i="35"/>
  <c r="I130" i="37" s="1"/>
  <c r="H130" i="35"/>
  <c r="H130" i="37" s="1"/>
  <c r="G130" i="35"/>
  <c r="G130" i="37" s="1"/>
  <c r="F130" i="35"/>
  <c r="F130" i="37" s="1"/>
  <c r="E130" i="35"/>
  <c r="E130" i="37" s="1"/>
  <c r="D130" i="35"/>
  <c r="D130" i="37" s="1"/>
  <c r="BC129" i="35"/>
  <c r="BC129" i="37" s="1"/>
  <c r="BB129" i="35"/>
  <c r="BA129" i="35"/>
  <c r="AZ129" i="35"/>
  <c r="AY129" i="35"/>
  <c r="AX129" i="35"/>
  <c r="AW129" i="35"/>
  <c r="AV129" i="35"/>
  <c r="AU129" i="35"/>
  <c r="AT129" i="35"/>
  <c r="AS129" i="35"/>
  <c r="AS129" i="37" s="1"/>
  <c r="AR129" i="35"/>
  <c r="AQ129" i="35"/>
  <c r="AP129" i="35"/>
  <c r="AO129" i="35"/>
  <c r="AN129" i="35"/>
  <c r="AM129" i="35"/>
  <c r="AL129" i="35"/>
  <c r="AK129" i="35"/>
  <c r="AJ129" i="35"/>
  <c r="AJ129" i="37" s="1"/>
  <c r="AI129" i="35"/>
  <c r="AI129" i="37" s="1"/>
  <c r="AH129" i="35"/>
  <c r="AH129" i="37" s="1"/>
  <c r="AG129" i="35"/>
  <c r="AG129" i="37" s="1"/>
  <c r="AF129" i="35"/>
  <c r="AF129" i="37" s="1"/>
  <c r="AE129" i="35"/>
  <c r="AE129" i="37" s="1"/>
  <c r="AC129" i="35"/>
  <c r="AC129" i="37" s="1"/>
  <c r="AB129" i="35"/>
  <c r="AB129" i="37" s="1"/>
  <c r="AA129" i="35"/>
  <c r="AA129" i="37" s="1"/>
  <c r="Z129" i="35"/>
  <c r="Z129" i="37" s="1"/>
  <c r="Y129" i="35"/>
  <c r="Y129" i="37" s="1"/>
  <c r="X129" i="35"/>
  <c r="X129" i="37" s="1"/>
  <c r="W129" i="35"/>
  <c r="W129" i="37" s="1"/>
  <c r="V129" i="35"/>
  <c r="U129" i="35"/>
  <c r="U129" i="37" s="1"/>
  <c r="T129" i="35"/>
  <c r="T129" i="37" s="1"/>
  <c r="S129" i="35"/>
  <c r="S129" i="37" s="1"/>
  <c r="R129" i="35"/>
  <c r="R129" i="37" s="1"/>
  <c r="Q129" i="35"/>
  <c r="Q129" i="37" s="1"/>
  <c r="P129" i="35"/>
  <c r="P129" i="37" s="1"/>
  <c r="O129" i="35"/>
  <c r="O129" i="37" s="1"/>
  <c r="N129" i="35"/>
  <c r="N129" i="37" s="1"/>
  <c r="M129" i="35"/>
  <c r="M129" i="37" s="1"/>
  <c r="L129" i="35"/>
  <c r="L129" i="37" s="1"/>
  <c r="K129" i="35"/>
  <c r="K129" i="37" s="1"/>
  <c r="J129" i="35"/>
  <c r="J129" i="37" s="1"/>
  <c r="I129" i="35"/>
  <c r="I129" i="37" s="1"/>
  <c r="H129" i="35"/>
  <c r="H129" i="37" s="1"/>
  <c r="G129" i="35"/>
  <c r="G129" i="37" s="1"/>
  <c r="F129" i="35"/>
  <c r="F129" i="37" s="1"/>
  <c r="E129" i="35"/>
  <c r="E129" i="37" s="1"/>
  <c r="D129" i="35"/>
  <c r="D129" i="37" s="1"/>
  <c r="BC128" i="35"/>
  <c r="BC128" i="37" s="1"/>
  <c r="BB128" i="35"/>
  <c r="BA128" i="35"/>
  <c r="AZ128" i="35"/>
  <c r="AY128" i="35"/>
  <c r="AX128" i="35"/>
  <c r="AW128" i="35"/>
  <c r="AV128" i="35"/>
  <c r="AU128" i="35"/>
  <c r="AT128" i="35"/>
  <c r="AS128" i="35"/>
  <c r="AS128" i="37" s="1"/>
  <c r="AR128" i="35"/>
  <c r="AQ128" i="35"/>
  <c r="AP128" i="35"/>
  <c r="AO128" i="35"/>
  <c r="AN128" i="35"/>
  <c r="AM128" i="35"/>
  <c r="AL128" i="35"/>
  <c r="AK128" i="35"/>
  <c r="AJ128" i="35"/>
  <c r="AJ128" i="37" s="1"/>
  <c r="AI128" i="35"/>
  <c r="AI128" i="37" s="1"/>
  <c r="AH128" i="35"/>
  <c r="AH128" i="37" s="1"/>
  <c r="AG128" i="35"/>
  <c r="AG128" i="37" s="1"/>
  <c r="AF128" i="35"/>
  <c r="AF128" i="37" s="1"/>
  <c r="AE128" i="35"/>
  <c r="AE128" i="37" s="1"/>
  <c r="AC128" i="35"/>
  <c r="AC128" i="37" s="1"/>
  <c r="AB128" i="35"/>
  <c r="AB128" i="37" s="1"/>
  <c r="AA128" i="35"/>
  <c r="AA128" i="37" s="1"/>
  <c r="Z128" i="35"/>
  <c r="Z128" i="37" s="1"/>
  <c r="Y128" i="35"/>
  <c r="Y128" i="37" s="1"/>
  <c r="X128" i="35"/>
  <c r="X128" i="37" s="1"/>
  <c r="W128" i="35"/>
  <c r="W128" i="37" s="1"/>
  <c r="V128" i="35"/>
  <c r="U128" i="35"/>
  <c r="U128" i="37" s="1"/>
  <c r="T128" i="35"/>
  <c r="T128" i="37" s="1"/>
  <c r="S128" i="35"/>
  <c r="S128" i="37" s="1"/>
  <c r="R128" i="35"/>
  <c r="R128" i="37" s="1"/>
  <c r="Q128" i="35"/>
  <c r="Q128" i="37" s="1"/>
  <c r="P128" i="35"/>
  <c r="P128" i="37" s="1"/>
  <c r="O128" i="35"/>
  <c r="O128" i="37" s="1"/>
  <c r="N128" i="35"/>
  <c r="N128" i="37" s="1"/>
  <c r="M128" i="35"/>
  <c r="M128" i="37" s="1"/>
  <c r="L128" i="35"/>
  <c r="L128" i="37" s="1"/>
  <c r="K128" i="35"/>
  <c r="K128" i="37" s="1"/>
  <c r="J128" i="35"/>
  <c r="J128" i="37" s="1"/>
  <c r="I128" i="35"/>
  <c r="I128" i="37" s="1"/>
  <c r="H128" i="35"/>
  <c r="H128" i="37" s="1"/>
  <c r="G128" i="35"/>
  <c r="G128" i="37" s="1"/>
  <c r="F128" i="35"/>
  <c r="F128" i="37" s="1"/>
  <c r="E128" i="35"/>
  <c r="E128" i="37" s="1"/>
  <c r="D128" i="35"/>
  <c r="D128" i="37" s="1"/>
  <c r="BC127" i="35"/>
  <c r="BC127" i="37" s="1"/>
  <c r="BB127" i="35"/>
  <c r="BA127" i="35"/>
  <c r="AZ127" i="35"/>
  <c r="AY127" i="35"/>
  <c r="AX127" i="35"/>
  <c r="AW127" i="35"/>
  <c r="AV127" i="35"/>
  <c r="AU127" i="35"/>
  <c r="AT127" i="35"/>
  <c r="AS127" i="35"/>
  <c r="AS127" i="37" s="1"/>
  <c r="AR127" i="35"/>
  <c r="AQ127" i="35"/>
  <c r="AP127" i="35"/>
  <c r="AO127" i="35"/>
  <c r="AN127" i="35"/>
  <c r="AM127" i="35"/>
  <c r="AL127" i="35"/>
  <c r="AK127" i="35"/>
  <c r="AJ127" i="35"/>
  <c r="AJ127" i="37" s="1"/>
  <c r="AI127" i="35"/>
  <c r="AI127" i="37" s="1"/>
  <c r="AH127" i="35"/>
  <c r="AH127" i="37" s="1"/>
  <c r="AG127" i="35"/>
  <c r="AG127" i="37" s="1"/>
  <c r="AF127" i="35"/>
  <c r="AF127" i="37" s="1"/>
  <c r="AE127" i="35"/>
  <c r="AE127" i="37" s="1"/>
  <c r="AC127" i="35"/>
  <c r="AC127" i="37" s="1"/>
  <c r="AB127" i="35"/>
  <c r="AB127" i="37" s="1"/>
  <c r="AA127" i="35"/>
  <c r="AA127" i="37" s="1"/>
  <c r="Z127" i="35"/>
  <c r="Z127" i="37" s="1"/>
  <c r="Y127" i="35"/>
  <c r="Y127" i="37" s="1"/>
  <c r="X127" i="35"/>
  <c r="X127" i="37" s="1"/>
  <c r="W127" i="35"/>
  <c r="W127" i="37" s="1"/>
  <c r="V127" i="35"/>
  <c r="U127" i="35"/>
  <c r="U127" i="37" s="1"/>
  <c r="T127" i="35"/>
  <c r="T127" i="37" s="1"/>
  <c r="S127" i="35"/>
  <c r="S127" i="37" s="1"/>
  <c r="R127" i="35"/>
  <c r="R127" i="37" s="1"/>
  <c r="Q127" i="35"/>
  <c r="Q127" i="37" s="1"/>
  <c r="P127" i="35"/>
  <c r="P127" i="37" s="1"/>
  <c r="O127" i="35"/>
  <c r="O127" i="37" s="1"/>
  <c r="N127" i="35"/>
  <c r="N127" i="37" s="1"/>
  <c r="M127" i="35"/>
  <c r="M127" i="37" s="1"/>
  <c r="L127" i="35"/>
  <c r="L127" i="37" s="1"/>
  <c r="K127" i="35"/>
  <c r="K127" i="37" s="1"/>
  <c r="J127" i="35"/>
  <c r="J127" i="37" s="1"/>
  <c r="I127" i="35"/>
  <c r="I127" i="37" s="1"/>
  <c r="H127" i="35"/>
  <c r="H127" i="37" s="1"/>
  <c r="G127" i="35"/>
  <c r="G127" i="37" s="1"/>
  <c r="F127" i="35"/>
  <c r="F127" i="37" s="1"/>
  <c r="E127" i="35"/>
  <c r="E127" i="37" s="1"/>
  <c r="D127" i="35"/>
  <c r="D127" i="37" s="1"/>
  <c r="BC126" i="35"/>
  <c r="BC126" i="37" s="1"/>
  <c r="BB126" i="35"/>
  <c r="BA126" i="35"/>
  <c r="AZ126" i="35"/>
  <c r="AY126" i="35"/>
  <c r="AX126" i="35"/>
  <c r="AW126" i="35"/>
  <c r="AV126" i="35"/>
  <c r="AU126" i="35"/>
  <c r="AT126" i="35"/>
  <c r="AS126" i="35"/>
  <c r="AS126" i="37" s="1"/>
  <c r="AR126" i="35"/>
  <c r="AQ126" i="35"/>
  <c r="AP126" i="35"/>
  <c r="AO126" i="35"/>
  <c r="AN126" i="35"/>
  <c r="AM126" i="35"/>
  <c r="AL126" i="35"/>
  <c r="AK126" i="35"/>
  <c r="AJ126" i="35"/>
  <c r="AJ126" i="37" s="1"/>
  <c r="AI126" i="35"/>
  <c r="AI126" i="37" s="1"/>
  <c r="AH126" i="35"/>
  <c r="AH126" i="37" s="1"/>
  <c r="AG126" i="35"/>
  <c r="AG126" i="37" s="1"/>
  <c r="AF126" i="35"/>
  <c r="AF126" i="37" s="1"/>
  <c r="AE126" i="35"/>
  <c r="AE126" i="37" s="1"/>
  <c r="AC126" i="35"/>
  <c r="AC126" i="37" s="1"/>
  <c r="AB126" i="35"/>
  <c r="AB126" i="37" s="1"/>
  <c r="AA126" i="35"/>
  <c r="AA126" i="37" s="1"/>
  <c r="Z126" i="35"/>
  <c r="Z126" i="37" s="1"/>
  <c r="Y126" i="35"/>
  <c r="Y126" i="37" s="1"/>
  <c r="X126" i="35"/>
  <c r="X126" i="37" s="1"/>
  <c r="W126" i="35"/>
  <c r="W126" i="37" s="1"/>
  <c r="V126" i="35"/>
  <c r="U126" i="35"/>
  <c r="U126" i="37" s="1"/>
  <c r="T126" i="35"/>
  <c r="T126" i="37" s="1"/>
  <c r="S126" i="35"/>
  <c r="S126" i="37" s="1"/>
  <c r="R126" i="35"/>
  <c r="R126" i="37" s="1"/>
  <c r="Q126" i="35"/>
  <c r="Q126" i="37" s="1"/>
  <c r="P126" i="35"/>
  <c r="P126" i="37" s="1"/>
  <c r="O126" i="35"/>
  <c r="O126" i="37" s="1"/>
  <c r="N126" i="35"/>
  <c r="N126" i="37" s="1"/>
  <c r="M126" i="35"/>
  <c r="M126" i="37" s="1"/>
  <c r="L126" i="35"/>
  <c r="L126" i="37" s="1"/>
  <c r="K126" i="35"/>
  <c r="K126" i="37" s="1"/>
  <c r="J126" i="35"/>
  <c r="J126" i="37" s="1"/>
  <c r="I126" i="35"/>
  <c r="I126" i="37" s="1"/>
  <c r="H126" i="35"/>
  <c r="H126" i="37" s="1"/>
  <c r="G126" i="35"/>
  <c r="G126" i="37" s="1"/>
  <c r="F126" i="35"/>
  <c r="F126" i="37" s="1"/>
  <c r="E126" i="35"/>
  <c r="E126" i="37" s="1"/>
  <c r="D126" i="35"/>
  <c r="D126" i="37" s="1"/>
  <c r="BC125" i="35"/>
  <c r="BC125" i="37" s="1"/>
  <c r="BB125" i="35"/>
  <c r="BA125" i="35"/>
  <c r="AZ125" i="35"/>
  <c r="AY125" i="35"/>
  <c r="AX125" i="35"/>
  <c r="AW125" i="35"/>
  <c r="AV125" i="35"/>
  <c r="AU125" i="35"/>
  <c r="AT125" i="35"/>
  <c r="AS125" i="35"/>
  <c r="AS125" i="37" s="1"/>
  <c r="AR125" i="35"/>
  <c r="AQ125" i="35"/>
  <c r="AP125" i="35"/>
  <c r="AO125" i="35"/>
  <c r="AN125" i="35"/>
  <c r="AM125" i="35"/>
  <c r="AL125" i="35"/>
  <c r="AK125" i="35"/>
  <c r="AJ125" i="35"/>
  <c r="AJ125" i="37" s="1"/>
  <c r="AI125" i="35"/>
  <c r="AI125" i="37" s="1"/>
  <c r="AH125" i="35"/>
  <c r="AH125" i="37" s="1"/>
  <c r="AG125" i="35"/>
  <c r="AG125" i="37" s="1"/>
  <c r="AF125" i="35"/>
  <c r="AF125" i="37" s="1"/>
  <c r="AE125" i="35"/>
  <c r="AE125" i="37" s="1"/>
  <c r="AC125" i="35"/>
  <c r="AC125" i="37" s="1"/>
  <c r="AB125" i="35"/>
  <c r="AB125" i="37" s="1"/>
  <c r="AA125" i="35"/>
  <c r="AA125" i="37" s="1"/>
  <c r="Z125" i="35"/>
  <c r="Z125" i="37" s="1"/>
  <c r="Y125" i="35"/>
  <c r="Y125" i="37" s="1"/>
  <c r="X125" i="35"/>
  <c r="X125" i="37" s="1"/>
  <c r="W125" i="35"/>
  <c r="W125" i="37" s="1"/>
  <c r="V125" i="35"/>
  <c r="U125" i="35"/>
  <c r="U125" i="37" s="1"/>
  <c r="T125" i="35"/>
  <c r="T125" i="37" s="1"/>
  <c r="S125" i="35"/>
  <c r="S125" i="37" s="1"/>
  <c r="R125" i="35"/>
  <c r="R125" i="37" s="1"/>
  <c r="Q125" i="35"/>
  <c r="Q125" i="37" s="1"/>
  <c r="P125" i="35"/>
  <c r="P125" i="37" s="1"/>
  <c r="O125" i="35"/>
  <c r="O125" i="37" s="1"/>
  <c r="N125" i="35"/>
  <c r="N125" i="37" s="1"/>
  <c r="M125" i="35"/>
  <c r="M125" i="37" s="1"/>
  <c r="L125" i="35"/>
  <c r="L125" i="37" s="1"/>
  <c r="K125" i="35"/>
  <c r="K125" i="37" s="1"/>
  <c r="J125" i="35"/>
  <c r="J125" i="37" s="1"/>
  <c r="I125" i="35"/>
  <c r="I125" i="37" s="1"/>
  <c r="H125" i="35"/>
  <c r="H125" i="37" s="1"/>
  <c r="G125" i="35"/>
  <c r="G125" i="37" s="1"/>
  <c r="F125" i="35"/>
  <c r="F125" i="37" s="1"/>
  <c r="E125" i="35"/>
  <c r="E125" i="37" s="1"/>
  <c r="D125" i="35"/>
  <c r="D125" i="37" s="1"/>
  <c r="BC124" i="35"/>
  <c r="BC124" i="37" s="1"/>
  <c r="BB124" i="35"/>
  <c r="BA124" i="35"/>
  <c r="AZ124" i="35"/>
  <c r="AY124" i="35"/>
  <c r="AX124" i="35"/>
  <c r="AW124" i="35"/>
  <c r="AV124" i="35"/>
  <c r="AU124" i="35"/>
  <c r="AT124" i="35"/>
  <c r="AS124" i="35"/>
  <c r="AS124" i="37" s="1"/>
  <c r="AR124" i="35"/>
  <c r="AQ124" i="35"/>
  <c r="AP124" i="35"/>
  <c r="AO124" i="35"/>
  <c r="AN124" i="35"/>
  <c r="AM124" i="35"/>
  <c r="AL124" i="35"/>
  <c r="AK124" i="35"/>
  <c r="AJ124" i="35"/>
  <c r="AJ124" i="37" s="1"/>
  <c r="AI124" i="35"/>
  <c r="AI124" i="37" s="1"/>
  <c r="AH124" i="35"/>
  <c r="AH124" i="37" s="1"/>
  <c r="AG124" i="35"/>
  <c r="AG124" i="37" s="1"/>
  <c r="AF124" i="35"/>
  <c r="AF124" i="37" s="1"/>
  <c r="AE124" i="35"/>
  <c r="AE124" i="37" s="1"/>
  <c r="AC124" i="35"/>
  <c r="AC124" i="37" s="1"/>
  <c r="AB124" i="35"/>
  <c r="AB124" i="37" s="1"/>
  <c r="AA124" i="35"/>
  <c r="AA124" i="37" s="1"/>
  <c r="Z124" i="35"/>
  <c r="Z124" i="37" s="1"/>
  <c r="Y124" i="35"/>
  <c r="Y124" i="37" s="1"/>
  <c r="X124" i="35"/>
  <c r="X124" i="37" s="1"/>
  <c r="W124" i="35"/>
  <c r="W124" i="37" s="1"/>
  <c r="V124" i="35"/>
  <c r="U124" i="35"/>
  <c r="U124" i="37" s="1"/>
  <c r="T124" i="35"/>
  <c r="T124" i="37" s="1"/>
  <c r="S124" i="35"/>
  <c r="S124" i="37" s="1"/>
  <c r="R124" i="35"/>
  <c r="R124" i="37" s="1"/>
  <c r="Q124" i="35"/>
  <c r="Q124" i="37" s="1"/>
  <c r="P124" i="35"/>
  <c r="P124" i="37" s="1"/>
  <c r="O124" i="35"/>
  <c r="O124" i="37" s="1"/>
  <c r="N124" i="35"/>
  <c r="N124" i="37" s="1"/>
  <c r="M124" i="35"/>
  <c r="M124" i="37" s="1"/>
  <c r="L124" i="35"/>
  <c r="L124" i="37" s="1"/>
  <c r="K124" i="35"/>
  <c r="K124" i="37" s="1"/>
  <c r="J124" i="35"/>
  <c r="J124" i="37" s="1"/>
  <c r="I124" i="35"/>
  <c r="I124" i="37" s="1"/>
  <c r="H124" i="35"/>
  <c r="H124" i="37" s="1"/>
  <c r="G124" i="35"/>
  <c r="G124" i="37" s="1"/>
  <c r="F124" i="35"/>
  <c r="F124" i="37" s="1"/>
  <c r="E124" i="35"/>
  <c r="E124" i="37" s="1"/>
  <c r="D124" i="35"/>
  <c r="D124" i="37" s="1"/>
  <c r="BC123" i="35"/>
  <c r="BC123" i="37" s="1"/>
  <c r="BB123" i="35"/>
  <c r="BA123" i="35"/>
  <c r="AZ123" i="35"/>
  <c r="AY123" i="35"/>
  <c r="AX123" i="35"/>
  <c r="AW123" i="35"/>
  <c r="AV123" i="35"/>
  <c r="AU123" i="35"/>
  <c r="AT123" i="35"/>
  <c r="AS123" i="35"/>
  <c r="AS123" i="37" s="1"/>
  <c r="AR123" i="35"/>
  <c r="AQ123" i="35"/>
  <c r="AP123" i="35"/>
  <c r="AO123" i="35"/>
  <c r="AN123" i="35"/>
  <c r="AM123" i="35"/>
  <c r="AL123" i="35"/>
  <c r="AK123" i="35"/>
  <c r="AJ123" i="35"/>
  <c r="AJ123" i="37" s="1"/>
  <c r="AI123" i="35"/>
  <c r="AI123" i="37" s="1"/>
  <c r="AH123" i="35"/>
  <c r="AH123" i="37" s="1"/>
  <c r="AG123" i="35"/>
  <c r="AG123" i="37" s="1"/>
  <c r="AF123" i="35"/>
  <c r="AF123" i="37" s="1"/>
  <c r="AE123" i="35"/>
  <c r="AE123" i="37" s="1"/>
  <c r="AC123" i="35"/>
  <c r="AC123" i="37" s="1"/>
  <c r="AB123" i="35"/>
  <c r="AB123" i="37" s="1"/>
  <c r="AA123" i="35"/>
  <c r="AA123" i="37" s="1"/>
  <c r="Z123" i="35"/>
  <c r="Z123" i="37" s="1"/>
  <c r="Y123" i="35"/>
  <c r="Y123" i="37" s="1"/>
  <c r="X123" i="35"/>
  <c r="X123" i="37" s="1"/>
  <c r="W123" i="35"/>
  <c r="W123" i="37" s="1"/>
  <c r="V123" i="35"/>
  <c r="U123" i="35"/>
  <c r="U123" i="37" s="1"/>
  <c r="T123" i="35"/>
  <c r="T123" i="37" s="1"/>
  <c r="S123" i="35"/>
  <c r="S123" i="37" s="1"/>
  <c r="R123" i="35"/>
  <c r="R123" i="37" s="1"/>
  <c r="Q123" i="35"/>
  <c r="Q123" i="37" s="1"/>
  <c r="P123" i="35"/>
  <c r="P123" i="37" s="1"/>
  <c r="O123" i="35"/>
  <c r="O123" i="37" s="1"/>
  <c r="N123" i="35"/>
  <c r="N123" i="37" s="1"/>
  <c r="M123" i="35"/>
  <c r="M123" i="37" s="1"/>
  <c r="L123" i="35"/>
  <c r="L123" i="37" s="1"/>
  <c r="K123" i="35"/>
  <c r="K123" i="37" s="1"/>
  <c r="J123" i="35"/>
  <c r="J123" i="37" s="1"/>
  <c r="I123" i="35"/>
  <c r="I123" i="37" s="1"/>
  <c r="H123" i="35"/>
  <c r="H123" i="37" s="1"/>
  <c r="G123" i="35"/>
  <c r="G123" i="37" s="1"/>
  <c r="F123" i="35"/>
  <c r="F123" i="37" s="1"/>
  <c r="E123" i="35"/>
  <c r="E123" i="37" s="1"/>
  <c r="D123" i="35"/>
  <c r="D123" i="37" s="1"/>
  <c r="BC122" i="35"/>
  <c r="BC122" i="37" s="1"/>
  <c r="BB122" i="35"/>
  <c r="BA122" i="35"/>
  <c r="AZ122" i="35"/>
  <c r="AY122" i="35"/>
  <c r="AX122" i="35"/>
  <c r="AW122" i="35"/>
  <c r="AV122" i="35"/>
  <c r="AU122" i="35"/>
  <c r="AT122" i="35"/>
  <c r="AS122" i="35"/>
  <c r="AS122" i="37" s="1"/>
  <c r="AR122" i="35"/>
  <c r="AQ122" i="35"/>
  <c r="AP122" i="35"/>
  <c r="AO122" i="35"/>
  <c r="AN122" i="35"/>
  <c r="AM122" i="35"/>
  <c r="AL122" i="35"/>
  <c r="AK122" i="35"/>
  <c r="AJ122" i="35"/>
  <c r="AJ122" i="37" s="1"/>
  <c r="AI122" i="35"/>
  <c r="AI122" i="37" s="1"/>
  <c r="AH122" i="35"/>
  <c r="AH122" i="37" s="1"/>
  <c r="AG122" i="35"/>
  <c r="AG122" i="37" s="1"/>
  <c r="AF122" i="35"/>
  <c r="AF122" i="37" s="1"/>
  <c r="AE122" i="35"/>
  <c r="AE122" i="37" s="1"/>
  <c r="AC122" i="35"/>
  <c r="AC122" i="37" s="1"/>
  <c r="AB122" i="35"/>
  <c r="AB122" i="37" s="1"/>
  <c r="AA122" i="35"/>
  <c r="AA122" i="37" s="1"/>
  <c r="Z122" i="35"/>
  <c r="Z122" i="37" s="1"/>
  <c r="Y122" i="35"/>
  <c r="Y122" i="37" s="1"/>
  <c r="X122" i="35"/>
  <c r="X122" i="37" s="1"/>
  <c r="W122" i="35"/>
  <c r="W122" i="37" s="1"/>
  <c r="V122" i="35"/>
  <c r="U122" i="35"/>
  <c r="U122" i="37" s="1"/>
  <c r="T122" i="35"/>
  <c r="T122" i="37" s="1"/>
  <c r="S122" i="35"/>
  <c r="S122" i="37" s="1"/>
  <c r="R122" i="35"/>
  <c r="R122" i="37" s="1"/>
  <c r="Q122" i="35"/>
  <c r="Q122" i="37" s="1"/>
  <c r="P122" i="35"/>
  <c r="P122" i="37" s="1"/>
  <c r="O122" i="35"/>
  <c r="O122" i="37" s="1"/>
  <c r="N122" i="35"/>
  <c r="N122" i="37" s="1"/>
  <c r="M122" i="35"/>
  <c r="M122" i="37" s="1"/>
  <c r="L122" i="35"/>
  <c r="L122" i="37" s="1"/>
  <c r="K122" i="35"/>
  <c r="K122" i="37" s="1"/>
  <c r="J122" i="35"/>
  <c r="J122" i="37" s="1"/>
  <c r="I122" i="35"/>
  <c r="I122" i="37" s="1"/>
  <c r="H122" i="35"/>
  <c r="H122" i="37" s="1"/>
  <c r="G122" i="35"/>
  <c r="G122" i="37" s="1"/>
  <c r="F122" i="35"/>
  <c r="F122" i="37" s="1"/>
  <c r="E122" i="35"/>
  <c r="E122" i="37" s="1"/>
  <c r="D122" i="35"/>
  <c r="D122" i="37" s="1"/>
  <c r="BC121" i="35"/>
  <c r="BC121" i="37" s="1"/>
  <c r="BB121" i="35"/>
  <c r="BA121" i="35"/>
  <c r="AZ121" i="35"/>
  <c r="AY121" i="35"/>
  <c r="AX121" i="35"/>
  <c r="AW121" i="35"/>
  <c r="AV121" i="35"/>
  <c r="AU121" i="35"/>
  <c r="AT121" i="35"/>
  <c r="AS121" i="35"/>
  <c r="AS121" i="37" s="1"/>
  <c r="AR121" i="35"/>
  <c r="AQ121" i="35"/>
  <c r="AP121" i="35"/>
  <c r="AO121" i="35"/>
  <c r="AN121" i="35"/>
  <c r="AM121" i="35"/>
  <c r="AL121" i="35"/>
  <c r="AK121" i="35"/>
  <c r="AJ121" i="35"/>
  <c r="AJ121" i="37" s="1"/>
  <c r="AI121" i="35"/>
  <c r="AI121" i="37" s="1"/>
  <c r="AH121" i="35"/>
  <c r="AH121" i="37" s="1"/>
  <c r="AG121" i="35"/>
  <c r="AG121" i="37" s="1"/>
  <c r="AF121" i="35"/>
  <c r="AF121" i="37" s="1"/>
  <c r="AE121" i="35"/>
  <c r="AE121" i="37" s="1"/>
  <c r="AC121" i="35"/>
  <c r="AC121" i="37" s="1"/>
  <c r="AB121" i="35"/>
  <c r="AB121" i="37" s="1"/>
  <c r="AA121" i="35"/>
  <c r="AA121" i="37" s="1"/>
  <c r="Z121" i="35"/>
  <c r="Z121" i="37" s="1"/>
  <c r="Y121" i="35"/>
  <c r="Y121" i="37" s="1"/>
  <c r="X121" i="35"/>
  <c r="X121" i="37" s="1"/>
  <c r="W121" i="35"/>
  <c r="W121" i="37" s="1"/>
  <c r="V121" i="35"/>
  <c r="U121" i="35"/>
  <c r="U121" i="37" s="1"/>
  <c r="T121" i="35"/>
  <c r="T121" i="37" s="1"/>
  <c r="S121" i="35"/>
  <c r="S121" i="37" s="1"/>
  <c r="R121" i="35"/>
  <c r="R121" i="37" s="1"/>
  <c r="Q121" i="35"/>
  <c r="Q121" i="37" s="1"/>
  <c r="P121" i="35"/>
  <c r="P121" i="37" s="1"/>
  <c r="O121" i="35"/>
  <c r="O121" i="37" s="1"/>
  <c r="N121" i="35"/>
  <c r="N121" i="37" s="1"/>
  <c r="M121" i="35"/>
  <c r="M121" i="37" s="1"/>
  <c r="L121" i="35"/>
  <c r="L121" i="37" s="1"/>
  <c r="K121" i="35"/>
  <c r="K121" i="37" s="1"/>
  <c r="J121" i="35"/>
  <c r="J121" i="37" s="1"/>
  <c r="I121" i="35"/>
  <c r="I121" i="37" s="1"/>
  <c r="H121" i="35"/>
  <c r="H121" i="37" s="1"/>
  <c r="G121" i="35"/>
  <c r="G121" i="37" s="1"/>
  <c r="F121" i="35"/>
  <c r="F121" i="37" s="1"/>
  <c r="E121" i="35"/>
  <c r="E121" i="37" s="1"/>
  <c r="D121" i="35"/>
  <c r="D121" i="37" s="1"/>
  <c r="BC120" i="35"/>
  <c r="BC120" i="37" s="1"/>
  <c r="BB120" i="35"/>
  <c r="BA120" i="35"/>
  <c r="AZ120" i="35"/>
  <c r="AY120" i="35"/>
  <c r="AX120" i="35"/>
  <c r="AW120" i="35"/>
  <c r="AV120" i="35"/>
  <c r="AU120" i="35"/>
  <c r="AT120" i="35"/>
  <c r="AS120" i="35"/>
  <c r="AS120" i="37" s="1"/>
  <c r="AR120" i="35"/>
  <c r="AQ120" i="35"/>
  <c r="AP120" i="35"/>
  <c r="AO120" i="35"/>
  <c r="AN120" i="35"/>
  <c r="AM120" i="35"/>
  <c r="AL120" i="35"/>
  <c r="AK120" i="35"/>
  <c r="AJ120" i="35"/>
  <c r="AJ120" i="37" s="1"/>
  <c r="AI120" i="35"/>
  <c r="AI120" i="37" s="1"/>
  <c r="AH120" i="35"/>
  <c r="AH120" i="37" s="1"/>
  <c r="AG120" i="35"/>
  <c r="AG120" i="37" s="1"/>
  <c r="AF120" i="35"/>
  <c r="AF120" i="37" s="1"/>
  <c r="AE120" i="35"/>
  <c r="AE120" i="37" s="1"/>
  <c r="AC120" i="35"/>
  <c r="AC120" i="37" s="1"/>
  <c r="AB120" i="35"/>
  <c r="AB120" i="37" s="1"/>
  <c r="AA120" i="35"/>
  <c r="AA120" i="37" s="1"/>
  <c r="Z120" i="35"/>
  <c r="Z120" i="37" s="1"/>
  <c r="Y120" i="35"/>
  <c r="Y120" i="37" s="1"/>
  <c r="X120" i="35"/>
  <c r="X120" i="37" s="1"/>
  <c r="W120" i="35"/>
  <c r="W120" i="37" s="1"/>
  <c r="V120" i="35"/>
  <c r="U120" i="35"/>
  <c r="U120" i="37" s="1"/>
  <c r="T120" i="35"/>
  <c r="T120" i="37" s="1"/>
  <c r="S120" i="35"/>
  <c r="S120" i="37" s="1"/>
  <c r="R120" i="35"/>
  <c r="R120" i="37" s="1"/>
  <c r="Q120" i="35"/>
  <c r="Q120" i="37" s="1"/>
  <c r="P120" i="35"/>
  <c r="P120" i="37" s="1"/>
  <c r="O120" i="35"/>
  <c r="O120" i="37" s="1"/>
  <c r="N120" i="35"/>
  <c r="N120" i="37" s="1"/>
  <c r="M120" i="35"/>
  <c r="M120" i="37" s="1"/>
  <c r="L120" i="35"/>
  <c r="L120" i="37" s="1"/>
  <c r="K120" i="35"/>
  <c r="K120" i="37" s="1"/>
  <c r="J120" i="35"/>
  <c r="J120" i="37" s="1"/>
  <c r="I120" i="35"/>
  <c r="I120" i="37" s="1"/>
  <c r="H120" i="35"/>
  <c r="H120" i="37" s="1"/>
  <c r="G120" i="35"/>
  <c r="G120" i="37" s="1"/>
  <c r="F120" i="35"/>
  <c r="F120" i="37" s="1"/>
  <c r="E120" i="35"/>
  <c r="E120" i="37" s="1"/>
  <c r="D120" i="35"/>
  <c r="D120" i="37" s="1"/>
  <c r="BC119" i="35"/>
  <c r="BC119" i="37" s="1"/>
  <c r="BB119" i="35"/>
  <c r="BA119" i="35"/>
  <c r="AZ119" i="35"/>
  <c r="AY119" i="35"/>
  <c r="AX119" i="35"/>
  <c r="AW119" i="35"/>
  <c r="AV119" i="35"/>
  <c r="AU119" i="35"/>
  <c r="AT119" i="35"/>
  <c r="AS119" i="35"/>
  <c r="AS119" i="37" s="1"/>
  <c r="AR119" i="35"/>
  <c r="AQ119" i="35"/>
  <c r="AP119" i="35"/>
  <c r="AO119" i="35"/>
  <c r="AN119" i="35"/>
  <c r="AM119" i="35"/>
  <c r="AL119" i="35"/>
  <c r="AK119" i="35"/>
  <c r="AJ119" i="35"/>
  <c r="AJ119" i="37" s="1"/>
  <c r="AI119" i="35"/>
  <c r="AI119" i="37" s="1"/>
  <c r="AH119" i="35"/>
  <c r="AH119" i="37" s="1"/>
  <c r="AG119" i="35"/>
  <c r="AG119" i="37" s="1"/>
  <c r="AF119" i="35"/>
  <c r="AF119" i="37" s="1"/>
  <c r="AE119" i="35"/>
  <c r="AE119" i="37" s="1"/>
  <c r="AC119" i="35"/>
  <c r="AC119" i="37" s="1"/>
  <c r="AB119" i="35"/>
  <c r="AB119" i="37" s="1"/>
  <c r="AA119" i="35"/>
  <c r="AA119" i="37" s="1"/>
  <c r="Z119" i="35"/>
  <c r="Z119" i="37" s="1"/>
  <c r="Y119" i="35"/>
  <c r="Y119" i="37" s="1"/>
  <c r="X119" i="35"/>
  <c r="X119" i="37" s="1"/>
  <c r="W119" i="35"/>
  <c r="W119" i="37" s="1"/>
  <c r="V119" i="35"/>
  <c r="U119" i="35"/>
  <c r="U119" i="37" s="1"/>
  <c r="T119" i="35"/>
  <c r="T119" i="37" s="1"/>
  <c r="S119" i="35"/>
  <c r="S119" i="37" s="1"/>
  <c r="R119" i="35"/>
  <c r="R119" i="37" s="1"/>
  <c r="Q119" i="35"/>
  <c r="Q119" i="37" s="1"/>
  <c r="P119" i="35"/>
  <c r="P119" i="37" s="1"/>
  <c r="O119" i="35"/>
  <c r="O119" i="37" s="1"/>
  <c r="N119" i="35"/>
  <c r="N119" i="37" s="1"/>
  <c r="M119" i="35"/>
  <c r="M119" i="37" s="1"/>
  <c r="L119" i="35"/>
  <c r="L119" i="37" s="1"/>
  <c r="K119" i="35"/>
  <c r="K119" i="37" s="1"/>
  <c r="J119" i="35"/>
  <c r="J119" i="37" s="1"/>
  <c r="I119" i="35"/>
  <c r="I119" i="37" s="1"/>
  <c r="H119" i="35"/>
  <c r="H119" i="37" s="1"/>
  <c r="G119" i="35"/>
  <c r="G119" i="37" s="1"/>
  <c r="F119" i="35"/>
  <c r="F119" i="37" s="1"/>
  <c r="E119" i="35"/>
  <c r="E119" i="37" s="1"/>
  <c r="D119" i="35"/>
  <c r="D119" i="37" s="1"/>
  <c r="BC118" i="35"/>
  <c r="BC118" i="37" s="1"/>
  <c r="BB118" i="35"/>
  <c r="BA118" i="35"/>
  <c r="AZ118" i="35"/>
  <c r="AY118" i="35"/>
  <c r="AX118" i="35"/>
  <c r="AW118" i="35"/>
  <c r="AV118" i="35"/>
  <c r="AU118" i="35"/>
  <c r="AT118" i="35"/>
  <c r="AS118" i="35"/>
  <c r="AS118" i="37" s="1"/>
  <c r="AR118" i="35"/>
  <c r="AQ118" i="35"/>
  <c r="AP118" i="35"/>
  <c r="AO118" i="35"/>
  <c r="AN118" i="35"/>
  <c r="AM118" i="35"/>
  <c r="AL118" i="35"/>
  <c r="AK118" i="35"/>
  <c r="AJ118" i="35"/>
  <c r="AJ118" i="37" s="1"/>
  <c r="AI118" i="35"/>
  <c r="AI118" i="37" s="1"/>
  <c r="AH118" i="35"/>
  <c r="AH118" i="37" s="1"/>
  <c r="AG118" i="35"/>
  <c r="AG118" i="37" s="1"/>
  <c r="AF118" i="35"/>
  <c r="AF118" i="37" s="1"/>
  <c r="AE118" i="35"/>
  <c r="AE118" i="37" s="1"/>
  <c r="AC118" i="35"/>
  <c r="AC118" i="37" s="1"/>
  <c r="AB118" i="35"/>
  <c r="AB118" i="37" s="1"/>
  <c r="AA118" i="35"/>
  <c r="AA118" i="37" s="1"/>
  <c r="Z118" i="35"/>
  <c r="Z118" i="37" s="1"/>
  <c r="Y118" i="35"/>
  <c r="Y118" i="37" s="1"/>
  <c r="X118" i="35"/>
  <c r="X118" i="37" s="1"/>
  <c r="W118" i="35"/>
  <c r="W118" i="37" s="1"/>
  <c r="V118" i="35"/>
  <c r="U118" i="35"/>
  <c r="U118" i="37" s="1"/>
  <c r="T118" i="35"/>
  <c r="T118" i="37" s="1"/>
  <c r="S118" i="35"/>
  <c r="S118" i="37" s="1"/>
  <c r="R118" i="35"/>
  <c r="R118" i="37" s="1"/>
  <c r="Q118" i="35"/>
  <c r="Q118" i="37" s="1"/>
  <c r="P118" i="35"/>
  <c r="P118" i="37" s="1"/>
  <c r="O118" i="35"/>
  <c r="O118" i="37" s="1"/>
  <c r="N118" i="35"/>
  <c r="N118" i="37" s="1"/>
  <c r="M118" i="35"/>
  <c r="M118" i="37" s="1"/>
  <c r="L118" i="35"/>
  <c r="L118" i="37" s="1"/>
  <c r="K118" i="35"/>
  <c r="K118" i="37" s="1"/>
  <c r="J118" i="35"/>
  <c r="J118" i="37" s="1"/>
  <c r="I118" i="35"/>
  <c r="I118" i="37" s="1"/>
  <c r="H118" i="35"/>
  <c r="H118" i="37" s="1"/>
  <c r="G118" i="35"/>
  <c r="G118" i="37" s="1"/>
  <c r="F118" i="35"/>
  <c r="F118" i="37" s="1"/>
  <c r="E118" i="35"/>
  <c r="E118" i="37" s="1"/>
  <c r="D118" i="35"/>
  <c r="D118" i="37" s="1"/>
  <c r="BC117" i="35"/>
  <c r="BC117" i="37" s="1"/>
  <c r="BB117" i="35"/>
  <c r="BA117" i="35"/>
  <c r="AZ117" i="35"/>
  <c r="AY117" i="35"/>
  <c r="AX117" i="35"/>
  <c r="AW117" i="35"/>
  <c r="AV117" i="35"/>
  <c r="AU117" i="35"/>
  <c r="AT117" i="35"/>
  <c r="AS117" i="35"/>
  <c r="AS117" i="37" s="1"/>
  <c r="AR117" i="35"/>
  <c r="AQ117" i="35"/>
  <c r="AP117" i="35"/>
  <c r="AO117" i="35"/>
  <c r="AN117" i="35"/>
  <c r="AM117" i="35"/>
  <c r="AL117" i="35"/>
  <c r="AK117" i="35"/>
  <c r="AJ117" i="35"/>
  <c r="AJ117" i="37" s="1"/>
  <c r="AI117" i="35"/>
  <c r="AI117" i="37" s="1"/>
  <c r="AH117" i="35"/>
  <c r="AH117" i="37" s="1"/>
  <c r="AG117" i="35"/>
  <c r="AG117" i="37" s="1"/>
  <c r="AF117" i="35"/>
  <c r="AF117" i="37" s="1"/>
  <c r="AE117" i="35"/>
  <c r="AE117" i="37" s="1"/>
  <c r="AC117" i="35"/>
  <c r="AC117" i="37" s="1"/>
  <c r="AB117" i="35"/>
  <c r="AB117" i="37" s="1"/>
  <c r="AA117" i="35"/>
  <c r="AA117" i="37" s="1"/>
  <c r="Z117" i="35"/>
  <c r="Z117" i="37" s="1"/>
  <c r="Y117" i="35"/>
  <c r="Y117" i="37" s="1"/>
  <c r="X117" i="35"/>
  <c r="X117" i="37" s="1"/>
  <c r="W117" i="35"/>
  <c r="W117" i="37" s="1"/>
  <c r="V117" i="35"/>
  <c r="U117" i="35"/>
  <c r="U117" i="37" s="1"/>
  <c r="T117" i="35"/>
  <c r="T117" i="37" s="1"/>
  <c r="S117" i="35"/>
  <c r="S117" i="37" s="1"/>
  <c r="R117" i="35"/>
  <c r="R117" i="37" s="1"/>
  <c r="Q117" i="35"/>
  <c r="Q117" i="37" s="1"/>
  <c r="P117" i="35"/>
  <c r="P117" i="37" s="1"/>
  <c r="O117" i="35"/>
  <c r="O117" i="37" s="1"/>
  <c r="N117" i="35"/>
  <c r="N117" i="37" s="1"/>
  <c r="M117" i="35"/>
  <c r="M117" i="37" s="1"/>
  <c r="L117" i="35"/>
  <c r="L117" i="37" s="1"/>
  <c r="K117" i="35"/>
  <c r="K117" i="37" s="1"/>
  <c r="J117" i="35"/>
  <c r="J117" i="37" s="1"/>
  <c r="I117" i="35"/>
  <c r="I117" i="37" s="1"/>
  <c r="H117" i="35"/>
  <c r="H117" i="37" s="1"/>
  <c r="G117" i="35"/>
  <c r="G117" i="37" s="1"/>
  <c r="F117" i="35"/>
  <c r="F117" i="37" s="1"/>
  <c r="E117" i="35"/>
  <c r="E117" i="37" s="1"/>
  <c r="D117" i="35"/>
  <c r="D117" i="37" s="1"/>
  <c r="BC116" i="35"/>
  <c r="BC116" i="37" s="1"/>
  <c r="BB116" i="35"/>
  <c r="BA116" i="35"/>
  <c r="AZ116" i="35"/>
  <c r="AY116" i="35"/>
  <c r="AX116" i="35"/>
  <c r="AW116" i="35"/>
  <c r="AV116" i="35"/>
  <c r="AU116" i="35"/>
  <c r="AT116" i="35"/>
  <c r="AS116" i="35"/>
  <c r="AS116" i="37" s="1"/>
  <c r="AR116" i="35"/>
  <c r="AQ116" i="35"/>
  <c r="AP116" i="35"/>
  <c r="AO116" i="35"/>
  <c r="AN116" i="35"/>
  <c r="AM116" i="35"/>
  <c r="AL116" i="35"/>
  <c r="AK116" i="35"/>
  <c r="AJ116" i="35"/>
  <c r="AJ116" i="37" s="1"/>
  <c r="AI116" i="35"/>
  <c r="AI116" i="37" s="1"/>
  <c r="AH116" i="35"/>
  <c r="AH116" i="37" s="1"/>
  <c r="AG116" i="35"/>
  <c r="AG116" i="37" s="1"/>
  <c r="AF116" i="35"/>
  <c r="AF116" i="37" s="1"/>
  <c r="AE116" i="35"/>
  <c r="AE116" i="37" s="1"/>
  <c r="AC116" i="35"/>
  <c r="AC116" i="37" s="1"/>
  <c r="AB116" i="35"/>
  <c r="AB116" i="37" s="1"/>
  <c r="AA116" i="35"/>
  <c r="AA116" i="37" s="1"/>
  <c r="Z116" i="35"/>
  <c r="Z116" i="37" s="1"/>
  <c r="Y116" i="35"/>
  <c r="Y116" i="37" s="1"/>
  <c r="X116" i="35"/>
  <c r="X116" i="37" s="1"/>
  <c r="W116" i="35"/>
  <c r="W116" i="37" s="1"/>
  <c r="V116" i="35"/>
  <c r="U116" i="35"/>
  <c r="U116" i="37" s="1"/>
  <c r="T116" i="35"/>
  <c r="T116" i="37" s="1"/>
  <c r="S116" i="35"/>
  <c r="S116" i="37" s="1"/>
  <c r="R116" i="35"/>
  <c r="R116" i="37" s="1"/>
  <c r="Q116" i="35"/>
  <c r="Q116" i="37" s="1"/>
  <c r="P116" i="35"/>
  <c r="P116" i="37" s="1"/>
  <c r="O116" i="35"/>
  <c r="O116" i="37" s="1"/>
  <c r="N116" i="35"/>
  <c r="N116" i="37" s="1"/>
  <c r="M116" i="35"/>
  <c r="M116" i="37" s="1"/>
  <c r="L116" i="35"/>
  <c r="L116" i="37" s="1"/>
  <c r="K116" i="35"/>
  <c r="K116" i="37" s="1"/>
  <c r="J116" i="35"/>
  <c r="J116" i="37" s="1"/>
  <c r="I116" i="35"/>
  <c r="I116" i="37" s="1"/>
  <c r="H116" i="35"/>
  <c r="H116" i="37" s="1"/>
  <c r="G116" i="35"/>
  <c r="G116" i="37" s="1"/>
  <c r="F116" i="35"/>
  <c r="F116" i="37" s="1"/>
  <c r="E116" i="35"/>
  <c r="E116" i="37" s="1"/>
  <c r="D116" i="35"/>
  <c r="D116" i="37" s="1"/>
  <c r="BC115" i="35"/>
  <c r="BC115" i="37" s="1"/>
  <c r="BB115" i="35"/>
  <c r="BA115" i="35"/>
  <c r="AZ115" i="35"/>
  <c r="AY115" i="35"/>
  <c r="AX115" i="35"/>
  <c r="AW115" i="35"/>
  <c r="AV115" i="35"/>
  <c r="AU115" i="35"/>
  <c r="AT115" i="35"/>
  <c r="AS115" i="35"/>
  <c r="AS115" i="37" s="1"/>
  <c r="AR115" i="35"/>
  <c r="AQ115" i="35"/>
  <c r="AP115" i="35"/>
  <c r="AO115" i="35"/>
  <c r="AN115" i="35"/>
  <c r="AM115" i="35"/>
  <c r="AL115" i="35"/>
  <c r="AK115" i="35"/>
  <c r="AJ115" i="35"/>
  <c r="AJ115" i="37" s="1"/>
  <c r="AI115" i="35"/>
  <c r="AI115" i="37" s="1"/>
  <c r="AH115" i="35"/>
  <c r="AH115" i="37" s="1"/>
  <c r="AG115" i="35"/>
  <c r="AG115" i="37" s="1"/>
  <c r="AF115" i="35"/>
  <c r="AF115" i="37" s="1"/>
  <c r="AE115" i="35"/>
  <c r="AE115" i="37" s="1"/>
  <c r="AC115" i="35"/>
  <c r="AC115" i="37" s="1"/>
  <c r="AB115" i="35"/>
  <c r="AB115" i="37" s="1"/>
  <c r="AA115" i="35"/>
  <c r="AA115" i="37" s="1"/>
  <c r="Z115" i="35"/>
  <c r="Z115" i="37" s="1"/>
  <c r="Y115" i="35"/>
  <c r="Y115" i="37" s="1"/>
  <c r="X115" i="35"/>
  <c r="X115" i="37" s="1"/>
  <c r="W115" i="35"/>
  <c r="W115" i="37" s="1"/>
  <c r="V115" i="35"/>
  <c r="U115" i="35"/>
  <c r="U115" i="37" s="1"/>
  <c r="T115" i="35"/>
  <c r="T115" i="37" s="1"/>
  <c r="S115" i="35"/>
  <c r="S115" i="37" s="1"/>
  <c r="R115" i="35"/>
  <c r="R115" i="37" s="1"/>
  <c r="Q115" i="35"/>
  <c r="Q115" i="37" s="1"/>
  <c r="P115" i="35"/>
  <c r="P115" i="37" s="1"/>
  <c r="O115" i="35"/>
  <c r="O115" i="37" s="1"/>
  <c r="N115" i="35"/>
  <c r="N115" i="37" s="1"/>
  <c r="M115" i="35"/>
  <c r="M115" i="37" s="1"/>
  <c r="L115" i="35"/>
  <c r="L115" i="37" s="1"/>
  <c r="K115" i="35"/>
  <c r="K115" i="37" s="1"/>
  <c r="J115" i="35"/>
  <c r="J115" i="37" s="1"/>
  <c r="I115" i="35"/>
  <c r="I115" i="37" s="1"/>
  <c r="H115" i="35"/>
  <c r="H115" i="37" s="1"/>
  <c r="G115" i="35"/>
  <c r="G115" i="37" s="1"/>
  <c r="F115" i="35"/>
  <c r="F115" i="37" s="1"/>
  <c r="E115" i="35"/>
  <c r="E115" i="37" s="1"/>
  <c r="D115" i="35"/>
  <c r="D115" i="37" s="1"/>
  <c r="BC114" i="35"/>
  <c r="BC114" i="37" s="1"/>
  <c r="BB114" i="35"/>
  <c r="BA114" i="35"/>
  <c r="AZ114" i="35"/>
  <c r="AY114" i="35"/>
  <c r="AX114" i="35"/>
  <c r="AW114" i="35"/>
  <c r="AV114" i="35"/>
  <c r="AU114" i="35"/>
  <c r="AT114" i="35"/>
  <c r="AS114" i="35"/>
  <c r="AS114" i="37" s="1"/>
  <c r="AR114" i="35"/>
  <c r="AQ114" i="35"/>
  <c r="AP114" i="35"/>
  <c r="AO114" i="35"/>
  <c r="AN114" i="35"/>
  <c r="AM114" i="35"/>
  <c r="AL114" i="35"/>
  <c r="AK114" i="35"/>
  <c r="AJ114" i="35"/>
  <c r="AJ114" i="37" s="1"/>
  <c r="AI114" i="35"/>
  <c r="AI114" i="37" s="1"/>
  <c r="AH114" i="35"/>
  <c r="AH114" i="37" s="1"/>
  <c r="AG114" i="35"/>
  <c r="AG114" i="37" s="1"/>
  <c r="AF114" i="35"/>
  <c r="AF114" i="37" s="1"/>
  <c r="AE114" i="35"/>
  <c r="AE114" i="37" s="1"/>
  <c r="AC114" i="35"/>
  <c r="AC114" i="37" s="1"/>
  <c r="AB114" i="35"/>
  <c r="AB114" i="37" s="1"/>
  <c r="AA114" i="35"/>
  <c r="AA114" i="37" s="1"/>
  <c r="Z114" i="35"/>
  <c r="Z114" i="37" s="1"/>
  <c r="Y114" i="35"/>
  <c r="Y114" i="37" s="1"/>
  <c r="X114" i="35"/>
  <c r="X114" i="37" s="1"/>
  <c r="W114" i="35"/>
  <c r="W114" i="37" s="1"/>
  <c r="V114" i="35"/>
  <c r="U114" i="35"/>
  <c r="U114" i="37" s="1"/>
  <c r="T114" i="35"/>
  <c r="T114" i="37" s="1"/>
  <c r="S114" i="35"/>
  <c r="S114" i="37" s="1"/>
  <c r="R114" i="35"/>
  <c r="R114" i="37" s="1"/>
  <c r="Q114" i="35"/>
  <c r="Q114" i="37" s="1"/>
  <c r="P114" i="35"/>
  <c r="P114" i="37" s="1"/>
  <c r="O114" i="35"/>
  <c r="O114" i="37" s="1"/>
  <c r="N114" i="35"/>
  <c r="N114" i="37" s="1"/>
  <c r="M114" i="35"/>
  <c r="M114" i="37" s="1"/>
  <c r="L114" i="35"/>
  <c r="L114" i="37" s="1"/>
  <c r="K114" i="35"/>
  <c r="K114" i="37" s="1"/>
  <c r="J114" i="35"/>
  <c r="J114" i="37" s="1"/>
  <c r="I114" i="35"/>
  <c r="I114" i="37" s="1"/>
  <c r="H114" i="35"/>
  <c r="H114" i="37" s="1"/>
  <c r="G114" i="35"/>
  <c r="G114" i="37" s="1"/>
  <c r="F114" i="35"/>
  <c r="F114" i="37" s="1"/>
  <c r="E114" i="35"/>
  <c r="E114" i="37" s="1"/>
  <c r="D114" i="35"/>
  <c r="D114" i="37" s="1"/>
  <c r="BC113" i="35"/>
  <c r="BC113" i="37" s="1"/>
  <c r="BB113" i="35"/>
  <c r="BA113" i="35"/>
  <c r="AZ113" i="35"/>
  <c r="AY113" i="35"/>
  <c r="AX113" i="35"/>
  <c r="AW113" i="35"/>
  <c r="AV113" i="35"/>
  <c r="AU113" i="35"/>
  <c r="AT113" i="35"/>
  <c r="AS113" i="35"/>
  <c r="AS113" i="37" s="1"/>
  <c r="AR113" i="35"/>
  <c r="AQ113" i="35"/>
  <c r="AP113" i="35"/>
  <c r="AO113" i="35"/>
  <c r="AN113" i="35"/>
  <c r="AM113" i="35"/>
  <c r="AL113" i="35"/>
  <c r="AK113" i="35"/>
  <c r="AJ113" i="35"/>
  <c r="AJ113" i="37" s="1"/>
  <c r="AI113" i="35"/>
  <c r="AI113" i="37" s="1"/>
  <c r="AH113" i="35"/>
  <c r="AH113" i="37" s="1"/>
  <c r="AG113" i="35"/>
  <c r="AG113" i="37" s="1"/>
  <c r="AF113" i="35"/>
  <c r="AF113" i="37" s="1"/>
  <c r="AE113" i="35"/>
  <c r="AE113" i="37" s="1"/>
  <c r="AC113" i="35"/>
  <c r="AC113" i="37" s="1"/>
  <c r="AB113" i="35"/>
  <c r="AB113" i="37" s="1"/>
  <c r="AA113" i="35"/>
  <c r="AA113" i="37" s="1"/>
  <c r="Z113" i="35"/>
  <c r="Z113" i="37" s="1"/>
  <c r="Y113" i="35"/>
  <c r="Y113" i="37" s="1"/>
  <c r="X113" i="35"/>
  <c r="X113" i="37" s="1"/>
  <c r="W113" i="35"/>
  <c r="W113" i="37" s="1"/>
  <c r="V113" i="35"/>
  <c r="U113" i="35"/>
  <c r="U113" i="37" s="1"/>
  <c r="T113" i="35"/>
  <c r="T113" i="37" s="1"/>
  <c r="S113" i="35"/>
  <c r="S113" i="37" s="1"/>
  <c r="R113" i="35"/>
  <c r="R113" i="37" s="1"/>
  <c r="Q113" i="35"/>
  <c r="Q113" i="37" s="1"/>
  <c r="P113" i="35"/>
  <c r="P113" i="37" s="1"/>
  <c r="O113" i="35"/>
  <c r="O113" i="37" s="1"/>
  <c r="N113" i="35"/>
  <c r="N113" i="37" s="1"/>
  <c r="M113" i="35"/>
  <c r="M113" i="37" s="1"/>
  <c r="L113" i="35"/>
  <c r="L113" i="37" s="1"/>
  <c r="K113" i="35"/>
  <c r="K113" i="37" s="1"/>
  <c r="J113" i="35"/>
  <c r="J113" i="37" s="1"/>
  <c r="I113" i="35"/>
  <c r="I113" i="37" s="1"/>
  <c r="H113" i="35"/>
  <c r="H113" i="37" s="1"/>
  <c r="G113" i="35"/>
  <c r="G113" i="37" s="1"/>
  <c r="F113" i="35"/>
  <c r="F113" i="37" s="1"/>
  <c r="E113" i="35"/>
  <c r="E113" i="37" s="1"/>
  <c r="D113" i="35"/>
  <c r="D113" i="37" s="1"/>
  <c r="BC112" i="35"/>
  <c r="BC112" i="37" s="1"/>
  <c r="BB112" i="35"/>
  <c r="BA112" i="35"/>
  <c r="AZ112" i="35"/>
  <c r="AY112" i="35"/>
  <c r="AX112" i="35"/>
  <c r="AW112" i="35"/>
  <c r="AV112" i="35"/>
  <c r="AU112" i="35"/>
  <c r="AT112" i="35"/>
  <c r="AS112" i="35"/>
  <c r="AS112" i="37" s="1"/>
  <c r="AR112" i="35"/>
  <c r="AQ112" i="35"/>
  <c r="AP112" i="35"/>
  <c r="AO112" i="35"/>
  <c r="AN112" i="35"/>
  <c r="AM112" i="35"/>
  <c r="AL112" i="35"/>
  <c r="AK112" i="35"/>
  <c r="AJ112" i="35"/>
  <c r="AJ112" i="37" s="1"/>
  <c r="AI112" i="35"/>
  <c r="AI112" i="37" s="1"/>
  <c r="AH112" i="35"/>
  <c r="AH112" i="37" s="1"/>
  <c r="AG112" i="35"/>
  <c r="AG112" i="37" s="1"/>
  <c r="AF112" i="35"/>
  <c r="AF112" i="37" s="1"/>
  <c r="AE112" i="35"/>
  <c r="AE112" i="37" s="1"/>
  <c r="AC112" i="35"/>
  <c r="AC112" i="37" s="1"/>
  <c r="AB112" i="35"/>
  <c r="AB112" i="37" s="1"/>
  <c r="AA112" i="35"/>
  <c r="AA112" i="37" s="1"/>
  <c r="Z112" i="35"/>
  <c r="Z112" i="37" s="1"/>
  <c r="Y112" i="35"/>
  <c r="Y112" i="37" s="1"/>
  <c r="X112" i="35"/>
  <c r="X112" i="37" s="1"/>
  <c r="W112" i="35"/>
  <c r="W112" i="37" s="1"/>
  <c r="V112" i="35"/>
  <c r="U112" i="35"/>
  <c r="U112" i="37" s="1"/>
  <c r="T112" i="35"/>
  <c r="T112" i="37" s="1"/>
  <c r="S112" i="35"/>
  <c r="S112" i="37" s="1"/>
  <c r="R112" i="35"/>
  <c r="R112" i="37" s="1"/>
  <c r="Q112" i="35"/>
  <c r="Q112" i="37" s="1"/>
  <c r="P112" i="35"/>
  <c r="P112" i="37" s="1"/>
  <c r="O112" i="35"/>
  <c r="O112" i="37" s="1"/>
  <c r="N112" i="35"/>
  <c r="N112" i="37" s="1"/>
  <c r="M112" i="35"/>
  <c r="M112" i="37" s="1"/>
  <c r="L112" i="35"/>
  <c r="L112" i="37" s="1"/>
  <c r="K112" i="35"/>
  <c r="K112" i="37" s="1"/>
  <c r="J112" i="35"/>
  <c r="J112" i="37" s="1"/>
  <c r="I112" i="35"/>
  <c r="I112" i="37" s="1"/>
  <c r="H112" i="35"/>
  <c r="H112" i="37" s="1"/>
  <c r="G112" i="35"/>
  <c r="G112" i="37" s="1"/>
  <c r="F112" i="35"/>
  <c r="F112" i="37" s="1"/>
  <c r="E112" i="35"/>
  <c r="E112" i="37" s="1"/>
  <c r="D112" i="35"/>
  <c r="D112" i="37" s="1"/>
  <c r="BC111" i="35"/>
  <c r="BC111" i="37" s="1"/>
  <c r="BB111" i="35"/>
  <c r="BA111" i="35"/>
  <c r="AZ111" i="35"/>
  <c r="AY111" i="35"/>
  <c r="AX111" i="35"/>
  <c r="AW111" i="35"/>
  <c r="AV111" i="35"/>
  <c r="AU111" i="35"/>
  <c r="AT111" i="35"/>
  <c r="AS111" i="35"/>
  <c r="AS111" i="37" s="1"/>
  <c r="AR111" i="35"/>
  <c r="AQ111" i="35"/>
  <c r="AP111" i="35"/>
  <c r="AO111" i="35"/>
  <c r="AN111" i="35"/>
  <c r="AM111" i="35"/>
  <c r="AL111" i="35"/>
  <c r="AK111" i="35"/>
  <c r="AJ111" i="35"/>
  <c r="AJ111" i="37" s="1"/>
  <c r="AI111" i="35"/>
  <c r="AI111" i="37" s="1"/>
  <c r="AH111" i="35"/>
  <c r="AH111" i="37" s="1"/>
  <c r="AG111" i="35"/>
  <c r="AG111" i="37" s="1"/>
  <c r="AF111" i="35"/>
  <c r="AF111" i="37" s="1"/>
  <c r="AE111" i="35"/>
  <c r="AE111" i="37" s="1"/>
  <c r="AC111" i="35"/>
  <c r="AC111" i="37" s="1"/>
  <c r="AB111" i="35"/>
  <c r="AB111" i="37" s="1"/>
  <c r="AA111" i="35"/>
  <c r="AA111" i="37" s="1"/>
  <c r="Z111" i="35"/>
  <c r="Z111" i="37" s="1"/>
  <c r="Y111" i="35"/>
  <c r="Y111" i="37" s="1"/>
  <c r="X111" i="35"/>
  <c r="X111" i="37" s="1"/>
  <c r="W111" i="35"/>
  <c r="W111" i="37" s="1"/>
  <c r="V111" i="35"/>
  <c r="U111" i="35"/>
  <c r="U111" i="37" s="1"/>
  <c r="T111" i="35"/>
  <c r="T111" i="37" s="1"/>
  <c r="S111" i="35"/>
  <c r="S111" i="37" s="1"/>
  <c r="R111" i="35"/>
  <c r="R111" i="37" s="1"/>
  <c r="Q111" i="35"/>
  <c r="Q111" i="37" s="1"/>
  <c r="P111" i="35"/>
  <c r="P111" i="37" s="1"/>
  <c r="O111" i="35"/>
  <c r="O111" i="37" s="1"/>
  <c r="N111" i="35"/>
  <c r="N111" i="37" s="1"/>
  <c r="M111" i="35"/>
  <c r="M111" i="37" s="1"/>
  <c r="L111" i="35"/>
  <c r="L111" i="37" s="1"/>
  <c r="K111" i="35"/>
  <c r="K111" i="37" s="1"/>
  <c r="J111" i="35"/>
  <c r="J111" i="37" s="1"/>
  <c r="I111" i="35"/>
  <c r="I111" i="37" s="1"/>
  <c r="H111" i="35"/>
  <c r="H111" i="37" s="1"/>
  <c r="G111" i="35"/>
  <c r="G111" i="37" s="1"/>
  <c r="F111" i="35"/>
  <c r="F111" i="37" s="1"/>
  <c r="E111" i="35"/>
  <c r="E111" i="37" s="1"/>
  <c r="D111" i="35"/>
  <c r="D111" i="37" s="1"/>
  <c r="BC110" i="35"/>
  <c r="BC110" i="37" s="1"/>
  <c r="BB110" i="35"/>
  <c r="BA110" i="35"/>
  <c r="AZ110" i="35"/>
  <c r="AY110" i="35"/>
  <c r="AX110" i="35"/>
  <c r="AW110" i="35"/>
  <c r="AV110" i="35"/>
  <c r="AU110" i="35"/>
  <c r="AT110" i="35"/>
  <c r="AS110" i="35"/>
  <c r="AS110" i="37" s="1"/>
  <c r="AR110" i="35"/>
  <c r="AQ110" i="35"/>
  <c r="AP110" i="35"/>
  <c r="AO110" i="35"/>
  <c r="AN110" i="35"/>
  <c r="AM110" i="35"/>
  <c r="AL110" i="35"/>
  <c r="AK110" i="35"/>
  <c r="AJ110" i="35"/>
  <c r="AJ110" i="37" s="1"/>
  <c r="AI110" i="35"/>
  <c r="AI110" i="37" s="1"/>
  <c r="AH110" i="35"/>
  <c r="AH110" i="37" s="1"/>
  <c r="AG110" i="35"/>
  <c r="AG110" i="37" s="1"/>
  <c r="AF110" i="35"/>
  <c r="AF110" i="37" s="1"/>
  <c r="AE110" i="35"/>
  <c r="AE110" i="37" s="1"/>
  <c r="AC110" i="35"/>
  <c r="AC110" i="37" s="1"/>
  <c r="AB110" i="35"/>
  <c r="AB110" i="37" s="1"/>
  <c r="AA110" i="35"/>
  <c r="AA110" i="37" s="1"/>
  <c r="Z110" i="35"/>
  <c r="Z110" i="37" s="1"/>
  <c r="Y110" i="35"/>
  <c r="Y110" i="37" s="1"/>
  <c r="X110" i="35"/>
  <c r="X110" i="37" s="1"/>
  <c r="W110" i="35"/>
  <c r="W110" i="37" s="1"/>
  <c r="V110" i="35"/>
  <c r="U110" i="35"/>
  <c r="U110" i="37" s="1"/>
  <c r="T110" i="35"/>
  <c r="T110" i="37" s="1"/>
  <c r="S110" i="35"/>
  <c r="S110" i="37" s="1"/>
  <c r="R110" i="35"/>
  <c r="R110" i="37" s="1"/>
  <c r="Q110" i="35"/>
  <c r="Q110" i="37" s="1"/>
  <c r="P110" i="35"/>
  <c r="P110" i="37" s="1"/>
  <c r="O110" i="35"/>
  <c r="O110" i="37" s="1"/>
  <c r="N110" i="35"/>
  <c r="N110" i="37" s="1"/>
  <c r="M110" i="35"/>
  <c r="M110" i="37" s="1"/>
  <c r="L110" i="35"/>
  <c r="L110" i="37" s="1"/>
  <c r="K110" i="35"/>
  <c r="K110" i="37" s="1"/>
  <c r="J110" i="35"/>
  <c r="J110" i="37" s="1"/>
  <c r="I110" i="35"/>
  <c r="I110" i="37" s="1"/>
  <c r="H110" i="35"/>
  <c r="H110" i="37" s="1"/>
  <c r="G110" i="35"/>
  <c r="G110" i="37" s="1"/>
  <c r="F110" i="35"/>
  <c r="F110" i="37" s="1"/>
  <c r="E110" i="35"/>
  <c r="E110" i="37" s="1"/>
  <c r="D110" i="35"/>
  <c r="D110" i="37" s="1"/>
  <c r="BC109" i="35"/>
  <c r="BC109" i="37" s="1"/>
  <c r="BB109" i="35"/>
  <c r="BA109" i="35"/>
  <c r="AZ109" i="35"/>
  <c r="AY109" i="35"/>
  <c r="AX109" i="35"/>
  <c r="AW109" i="35"/>
  <c r="AV109" i="35"/>
  <c r="AU109" i="35"/>
  <c r="AT109" i="35"/>
  <c r="AS109" i="35"/>
  <c r="AS109" i="37" s="1"/>
  <c r="AR109" i="35"/>
  <c r="AQ109" i="35"/>
  <c r="AP109" i="35"/>
  <c r="AO109" i="35"/>
  <c r="AN109" i="35"/>
  <c r="AM109" i="35"/>
  <c r="AL109" i="35"/>
  <c r="AK109" i="35"/>
  <c r="AJ109" i="35"/>
  <c r="AJ109" i="37" s="1"/>
  <c r="AI109" i="35"/>
  <c r="AI109" i="37" s="1"/>
  <c r="AH109" i="35"/>
  <c r="AH109" i="37" s="1"/>
  <c r="AG109" i="35"/>
  <c r="AG109" i="37" s="1"/>
  <c r="AF109" i="35"/>
  <c r="AF109" i="37" s="1"/>
  <c r="AE109" i="35"/>
  <c r="AE109" i="37" s="1"/>
  <c r="AC109" i="35"/>
  <c r="AC109" i="37" s="1"/>
  <c r="AB109" i="35"/>
  <c r="AB109" i="37" s="1"/>
  <c r="AA109" i="35"/>
  <c r="AA109" i="37" s="1"/>
  <c r="Z109" i="35"/>
  <c r="Z109" i="37" s="1"/>
  <c r="Y109" i="35"/>
  <c r="Y109" i="37" s="1"/>
  <c r="X109" i="35"/>
  <c r="X109" i="37" s="1"/>
  <c r="W109" i="35"/>
  <c r="W109" i="37" s="1"/>
  <c r="V109" i="35"/>
  <c r="U109" i="35"/>
  <c r="U109" i="37" s="1"/>
  <c r="T109" i="35"/>
  <c r="T109" i="37" s="1"/>
  <c r="S109" i="35"/>
  <c r="S109" i="37" s="1"/>
  <c r="R109" i="35"/>
  <c r="R109" i="37" s="1"/>
  <c r="Q109" i="35"/>
  <c r="Q109" i="37" s="1"/>
  <c r="P109" i="35"/>
  <c r="P109" i="37" s="1"/>
  <c r="O109" i="35"/>
  <c r="O109" i="37" s="1"/>
  <c r="N109" i="35"/>
  <c r="N109" i="37" s="1"/>
  <c r="M109" i="35"/>
  <c r="M109" i="37" s="1"/>
  <c r="L109" i="35"/>
  <c r="L109" i="37" s="1"/>
  <c r="K109" i="35"/>
  <c r="K109" i="37" s="1"/>
  <c r="J109" i="35"/>
  <c r="J109" i="37" s="1"/>
  <c r="I109" i="35"/>
  <c r="I109" i="37" s="1"/>
  <c r="H109" i="35"/>
  <c r="H109" i="37" s="1"/>
  <c r="G109" i="35"/>
  <c r="G109" i="37" s="1"/>
  <c r="F109" i="35"/>
  <c r="F109" i="37" s="1"/>
  <c r="E109" i="35"/>
  <c r="E109" i="37" s="1"/>
  <c r="D109" i="35"/>
  <c r="D109" i="37" s="1"/>
  <c r="BC108" i="35"/>
  <c r="BC108" i="37" s="1"/>
  <c r="BB108" i="35"/>
  <c r="BA108" i="35"/>
  <c r="AZ108" i="35"/>
  <c r="AY108" i="35"/>
  <c r="AX108" i="35"/>
  <c r="AW108" i="35"/>
  <c r="AV108" i="35"/>
  <c r="AU108" i="35"/>
  <c r="AT108" i="35"/>
  <c r="AS108" i="35"/>
  <c r="AS108" i="37" s="1"/>
  <c r="AR108" i="35"/>
  <c r="AQ108" i="35"/>
  <c r="AP108" i="35"/>
  <c r="AO108" i="35"/>
  <c r="AN108" i="35"/>
  <c r="AM108" i="35"/>
  <c r="AL108" i="35"/>
  <c r="AK108" i="35"/>
  <c r="AJ108" i="35"/>
  <c r="AJ108" i="37" s="1"/>
  <c r="AI108" i="35"/>
  <c r="AI108" i="37" s="1"/>
  <c r="AH108" i="35"/>
  <c r="AH108" i="37" s="1"/>
  <c r="AG108" i="35"/>
  <c r="AG108" i="37" s="1"/>
  <c r="AF108" i="35"/>
  <c r="AF108" i="37" s="1"/>
  <c r="AE108" i="35"/>
  <c r="AE108" i="37" s="1"/>
  <c r="AC108" i="35"/>
  <c r="AC108" i="37" s="1"/>
  <c r="AB108" i="35"/>
  <c r="AB108" i="37" s="1"/>
  <c r="AA108" i="35"/>
  <c r="AA108" i="37" s="1"/>
  <c r="Z108" i="35"/>
  <c r="Z108" i="37" s="1"/>
  <c r="Y108" i="35"/>
  <c r="Y108" i="37" s="1"/>
  <c r="X108" i="35"/>
  <c r="X108" i="37" s="1"/>
  <c r="W108" i="35"/>
  <c r="W108" i="37" s="1"/>
  <c r="V108" i="35"/>
  <c r="U108" i="35"/>
  <c r="U108" i="37" s="1"/>
  <c r="T108" i="35"/>
  <c r="T108" i="37" s="1"/>
  <c r="S108" i="35"/>
  <c r="S108" i="37" s="1"/>
  <c r="R108" i="35"/>
  <c r="R108" i="37" s="1"/>
  <c r="Q108" i="35"/>
  <c r="Q108" i="37" s="1"/>
  <c r="P108" i="35"/>
  <c r="P108" i="37" s="1"/>
  <c r="O108" i="35"/>
  <c r="O108" i="37" s="1"/>
  <c r="N108" i="35"/>
  <c r="N108" i="37" s="1"/>
  <c r="M108" i="35"/>
  <c r="M108" i="37" s="1"/>
  <c r="L108" i="35"/>
  <c r="L108" i="37" s="1"/>
  <c r="K108" i="35"/>
  <c r="K108" i="37" s="1"/>
  <c r="J108" i="35"/>
  <c r="J108" i="37" s="1"/>
  <c r="I108" i="35"/>
  <c r="I108" i="37" s="1"/>
  <c r="H108" i="35"/>
  <c r="H108" i="37" s="1"/>
  <c r="G108" i="35"/>
  <c r="G108" i="37" s="1"/>
  <c r="F108" i="35"/>
  <c r="F108" i="37" s="1"/>
  <c r="E108" i="35"/>
  <c r="E108" i="37" s="1"/>
  <c r="D108" i="35"/>
  <c r="D108" i="37" s="1"/>
  <c r="BC107" i="35"/>
  <c r="BC107" i="37" s="1"/>
  <c r="BB107" i="35"/>
  <c r="BA107" i="35"/>
  <c r="AZ107" i="35"/>
  <c r="AY107" i="35"/>
  <c r="AX107" i="35"/>
  <c r="AW107" i="35"/>
  <c r="AV107" i="35"/>
  <c r="AU107" i="35"/>
  <c r="AT107" i="35"/>
  <c r="AS107" i="35"/>
  <c r="AS107" i="37" s="1"/>
  <c r="AR107" i="35"/>
  <c r="AQ107" i="35"/>
  <c r="AP107" i="35"/>
  <c r="AO107" i="35"/>
  <c r="AN107" i="35"/>
  <c r="AM107" i="35"/>
  <c r="AL107" i="35"/>
  <c r="AK107" i="35"/>
  <c r="AJ107" i="35"/>
  <c r="AJ107" i="37" s="1"/>
  <c r="AI107" i="35"/>
  <c r="AI107" i="37" s="1"/>
  <c r="AH107" i="35"/>
  <c r="AH107" i="37" s="1"/>
  <c r="AG107" i="35"/>
  <c r="AG107" i="37" s="1"/>
  <c r="AF107" i="35"/>
  <c r="AF107" i="37" s="1"/>
  <c r="AE107" i="35"/>
  <c r="AE107" i="37" s="1"/>
  <c r="AC107" i="35"/>
  <c r="AC107" i="37" s="1"/>
  <c r="AB107" i="35"/>
  <c r="AB107" i="37" s="1"/>
  <c r="AA107" i="35"/>
  <c r="AA107" i="37" s="1"/>
  <c r="Z107" i="35"/>
  <c r="Z107" i="37" s="1"/>
  <c r="Y107" i="35"/>
  <c r="Y107" i="37" s="1"/>
  <c r="X107" i="35"/>
  <c r="X107" i="37" s="1"/>
  <c r="W107" i="35"/>
  <c r="W107" i="37" s="1"/>
  <c r="V107" i="35"/>
  <c r="U107" i="35"/>
  <c r="U107" i="37" s="1"/>
  <c r="T107" i="35"/>
  <c r="T107" i="37" s="1"/>
  <c r="S107" i="35"/>
  <c r="S107" i="37" s="1"/>
  <c r="R107" i="35"/>
  <c r="R107" i="37" s="1"/>
  <c r="Q107" i="35"/>
  <c r="Q107" i="37" s="1"/>
  <c r="P107" i="35"/>
  <c r="P107" i="37" s="1"/>
  <c r="O107" i="35"/>
  <c r="O107" i="37" s="1"/>
  <c r="N107" i="35"/>
  <c r="N107" i="37" s="1"/>
  <c r="M107" i="35"/>
  <c r="M107" i="37" s="1"/>
  <c r="L107" i="35"/>
  <c r="L107" i="37" s="1"/>
  <c r="K107" i="35"/>
  <c r="K107" i="37" s="1"/>
  <c r="J107" i="35"/>
  <c r="J107" i="37" s="1"/>
  <c r="I107" i="35"/>
  <c r="I107" i="37" s="1"/>
  <c r="H107" i="35"/>
  <c r="H107" i="37" s="1"/>
  <c r="G107" i="35"/>
  <c r="G107" i="37" s="1"/>
  <c r="F107" i="35"/>
  <c r="F107" i="37" s="1"/>
  <c r="E107" i="35"/>
  <c r="E107" i="37" s="1"/>
  <c r="D107" i="35"/>
  <c r="D107" i="37" s="1"/>
  <c r="BC106" i="35"/>
  <c r="BC106" i="37" s="1"/>
  <c r="BB106" i="35"/>
  <c r="BA106" i="35"/>
  <c r="AZ106" i="35"/>
  <c r="AY106" i="35"/>
  <c r="AX106" i="35"/>
  <c r="AW106" i="35"/>
  <c r="AV106" i="35"/>
  <c r="AU106" i="35"/>
  <c r="AT106" i="35"/>
  <c r="AS106" i="35"/>
  <c r="AS106" i="37" s="1"/>
  <c r="AR106" i="35"/>
  <c r="AQ106" i="35"/>
  <c r="AP106" i="35"/>
  <c r="AO106" i="35"/>
  <c r="AN106" i="35"/>
  <c r="AM106" i="35"/>
  <c r="AL106" i="35"/>
  <c r="AK106" i="35"/>
  <c r="AJ106" i="35"/>
  <c r="AJ106" i="37" s="1"/>
  <c r="AI106" i="35"/>
  <c r="AI106" i="37" s="1"/>
  <c r="AH106" i="35"/>
  <c r="AH106" i="37" s="1"/>
  <c r="AG106" i="35"/>
  <c r="AG106" i="37" s="1"/>
  <c r="AF106" i="35"/>
  <c r="AF106" i="37" s="1"/>
  <c r="AE106" i="35"/>
  <c r="AE106" i="37" s="1"/>
  <c r="AC106" i="35"/>
  <c r="AC106" i="37" s="1"/>
  <c r="AB106" i="35"/>
  <c r="AB106" i="37" s="1"/>
  <c r="AA106" i="35"/>
  <c r="AA106" i="37" s="1"/>
  <c r="Z106" i="35"/>
  <c r="Z106" i="37" s="1"/>
  <c r="Y106" i="35"/>
  <c r="Y106" i="37" s="1"/>
  <c r="X106" i="35"/>
  <c r="X106" i="37" s="1"/>
  <c r="W106" i="35"/>
  <c r="W106" i="37" s="1"/>
  <c r="V106" i="35"/>
  <c r="U106" i="35"/>
  <c r="U106" i="37" s="1"/>
  <c r="T106" i="35"/>
  <c r="T106" i="37" s="1"/>
  <c r="S106" i="35"/>
  <c r="S106" i="37" s="1"/>
  <c r="R106" i="35"/>
  <c r="R106" i="37" s="1"/>
  <c r="Q106" i="35"/>
  <c r="Q106" i="37" s="1"/>
  <c r="P106" i="35"/>
  <c r="P106" i="37" s="1"/>
  <c r="O106" i="35"/>
  <c r="O106" i="37" s="1"/>
  <c r="N106" i="35"/>
  <c r="N106" i="37" s="1"/>
  <c r="M106" i="35"/>
  <c r="M106" i="37" s="1"/>
  <c r="L106" i="35"/>
  <c r="L106" i="37" s="1"/>
  <c r="K106" i="35"/>
  <c r="K106" i="37" s="1"/>
  <c r="J106" i="35"/>
  <c r="J106" i="37" s="1"/>
  <c r="I106" i="35"/>
  <c r="I106" i="37" s="1"/>
  <c r="H106" i="35"/>
  <c r="H106" i="37" s="1"/>
  <c r="G106" i="35"/>
  <c r="G106" i="37" s="1"/>
  <c r="F106" i="35"/>
  <c r="F106" i="37" s="1"/>
  <c r="E106" i="35"/>
  <c r="E106" i="37" s="1"/>
  <c r="D106" i="35"/>
  <c r="D106" i="37" s="1"/>
  <c r="BC105" i="35"/>
  <c r="BC105" i="37" s="1"/>
  <c r="BB105" i="35"/>
  <c r="BA105" i="35"/>
  <c r="AZ105" i="35"/>
  <c r="AY105" i="35"/>
  <c r="AX105" i="35"/>
  <c r="AW105" i="35"/>
  <c r="AV105" i="35"/>
  <c r="AU105" i="35"/>
  <c r="AT105" i="35"/>
  <c r="AS105" i="35"/>
  <c r="AS105" i="37" s="1"/>
  <c r="AR105" i="35"/>
  <c r="AQ105" i="35"/>
  <c r="AP105" i="35"/>
  <c r="AO105" i="35"/>
  <c r="AN105" i="35"/>
  <c r="AM105" i="35"/>
  <c r="AL105" i="35"/>
  <c r="AK105" i="35"/>
  <c r="AJ105" i="35"/>
  <c r="AJ105" i="37" s="1"/>
  <c r="AI105" i="35"/>
  <c r="AI105" i="37" s="1"/>
  <c r="AH105" i="35"/>
  <c r="AH105" i="37" s="1"/>
  <c r="AG105" i="35"/>
  <c r="AG105" i="37" s="1"/>
  <c r="AF105" i="35"/>
  <c r="AF105" i="37" s="1"/>
  <c r="AE105" i="35"/>
  <c r="AE105" i="37" s="1"/>
  <c r="AC105" i="35"/>
  <c r="AC105" i="37" s="1"/>
  <c r="AB105" i="35"/>
  <c r="AB105" i="37" s="1"/>
  <c r="AA105" i="35"/>
  <c r="AA105" i="37" s="1"/>
  <c r="Z105" i="35"/>
  <c r="Z105" i="37" s="1"/>
  <c r="Y105" i="35"/>
  <c r="Y105" i="37" s="1"/>
  <c r="X105" i="35"/>
  <c r="X105" i="37" s="1"/>
  <c r="W105" i="35"/>
  <c r="W105" i="37" s="1"/>
  <c r="V105" i="35"/>
  <c r="U105" i="35"/>
  <c r="U105" i="37" s="1"/>
  <c r="T105" i="35"/>
  <c r="T105" i="37" s="1"/>
  <c r="S105" i="35"/>
  <c r="S105" i="37" s="1"/>
  <c r="R105" i="35"/>
  <c r="R105" i="37" s="1"/>
  <c r="Q105" i="35"/>
  <c r="Q105" i="37" s="1"/>
  <c r="P105" i="35"/>
  <c r="P105" i="37" s="1"/>
  <c r="O105" i="35"/>
  <c r="O105" i="37" s="1"/>
  <c r="N105" i="35"/>
  <c r="N105" i="37" s="1"/>
  <c r="M105" i="35"/>
  <c r="M105" i="37" s="1"/>
  <c r="L105" i="35"/>
  <c r="L105" i="37" s="1"/>
  <c r="K105" i="35"/>
  <c r="K105" i="37" s="1"/>
  <c r="J105" i="35"/>
  <c r="J105" i="37" s="1"/>
  <c r="I105" i="35"/>
  <c r="I105" i="37" s="1"/>
  <c r="H105" i="35"/>
  <c r="H105" i="37" s="1"/>
  <c r="G105" i="35"/>
  <c r="G105" i="37" s="1"/>
  <c r="F105" i="35"/>
  <c r="F105" i="37" s="1"/>
  <c r="E105" i="35"/>
  <c r="E105" i="37" s="1"/>
  <c r="D105" i="35"/>
  <c r="D105" i="37" s="1"/>
  <c r="BC104" i="35"/>
  <c r="BC104" i="37" s="1"/>
  <c r="BB104" i="35"/>
  <c r="BA104" i="35"/>
  <c r="AZ104" i="35"/>
  <c r="AY104" i="35"/>
  <c r="AX104" i="35"/>
  <c r="AW104" i="35"/>
  <c r="AV104" i="35"/>
  <c r="AU104" i="35"/>
  <c r="AT104" i="35"/>
  <c r="AS104" i="35"/>
  <c r="AS104" i="37" s="1"/>
  <c r="AR104" i="35"/>
  <c r="AQ104" i="35"/>
  <c r="AP104" i="35"/>
  <c r="AO104" i="35"/>
  <c r="AN104" i="35"/>
  <c r="AM104" i="35"/>
  <c r="AL104" i="35"/>
  <c r="AK104" i="35"/>
  <c r="AJ104" i="35"/>
  <c r="AJ104" i="37" s="1"/>
  <c r="AI104" i="35"/>
  <c r="AI104" i="37" s="1"/>
  <c r="AH104" i="35"/>
  <c r="AH104" i="37" s="1"/>
  <c r="AG104" i="35"/>
  <c r="AG104" i="37" s="1"/>
  <c r="AF104" i="35"/>
  <c r="AF104" i="37" s="1"/>
  <c r="AE104" i="35"/>
  <c r="AE104" i="37" s="1"/>
  <c r="AC104" i="35"/>
  <c r="AC104" i="37" s="1"/>
  <c r="AB104" i="35"/>
  <c r="AB104" i="37" s="1"/>
  <c r="AA104" i="35"/>
  <c r="AA104" i="37" s="1"/>
  <c r="Z104" i="35"/>
  <c r="Z104" i="37" s="1"/>
  <c r="Y104" i="35"/>
  <c r="Y104" i="37" s="1"/>
  <c r="X104" i="35"/>
  <c r="X104" i="37" s="1"/>
  <c r="W104" i="35"/>
  <c r="W104" i="37" s="1"/>
  <c r="V104" i="35"/>
  <c r="U104" i="35"/>
  <c r="U104" i="37" s="1"/>
  <c r="T104" i="35"/>
  <c r="T104" i="37" s="1"/>
  <c r="S104" i="35"/>
  <c r="S104" i="37" s="1"/>
  <c r="R104" i="35"/>
  <c r="R104" i="37" s="1"/>
  <c r="Q104" i="35"/>
  <c r="Q104" i="37" s="1"/>
  <c r="P104" i="35"/>
  <c r="P104" i="37" s="1"/>
  <c r="O104" i="35"/>
  <c r="O104" i="37" s="1"/>
  <c r="N104" i="35"/>
  <c r="N104" i="37" s="1"/>
  <c r="M104" i="35"/>
  <c r="M104" i="37" s="1"/>
  <c r="L104" i="35"/>
  <c r="L104" i="37" s="1"/>
  <c r="K104" i="35"/>
  <c r="K104" i="37" s="1"/>
  <c r="J104" i="35"/>
  <c r="J104" i="37" s="1"/>
  <c r="I104" i="35"/>
  <c r="I104" i="37" s="1"/>
  <c r="H104" i="35"/>
  <c r="H104" i="37" s="1"/>
  <c r="G104" i="35"/>
  <c r="G104" i="37" s="1"/>
  <c r="F104" i="35"/>
  <c r="F104" i="37" s="1"/>
  <c r="E104" i="35"/>
  <c r="E104" i="37" s="1"/>
  <c r="D104" i="35"/>
  <c r="D104" i="37" s="1"/>
  <c r="BC103" i="35"/>
  <c r="BC103" i="37" s="1"/>
  <c r="BB103" i="35"/>
  <c r="BA103" i="35"/>
  <c r="AZ103" i="35"/>
  <c r="AY103" i="35"/>
  <c r="AX103" i="35"/>
  <c r="AW103" i="35"/>
  <c r="AV103" i="35"/>
  <c r="AU103" i="35"/>
  <c r="AT103" i="35"/>
  <c r="AS103" i="35"/>
  <c r="AS103" i="37" s="1"/>
  <c r="AR103" i="35"/>
  <c r="AQ103" i="35"/>
  <c r="AP103" i="35"/>
  <c r="AO103" i="35"/>
  <c r="AN103" i="35"/>
  <c r="AM103" i="35"/>
  <c r="AL103" i="35"/>
  <c r="AK103" i="35"/>
  <c r="AJ103" i="35"/>
  <c r="AJ103" i="37" s="1"/>
  <c r="AI103" i="35"/>
  <c r="AI103" i="37" s="1"/>
  <c r="AH103" i="35"/>
  <c r="AH103" i="37" s="1"/>
  <c r="AG103" i="35"/>
  <c r="AG103" i="37" s="1"/>
  <c r="AF103" i="35"/>
  <c r="AF103" i="37" s="1"/>
  <c r="AE103" i="35"/>
  <c r="AE103" i="37" s="1"/>
  <c r="AC103" i="35"/>
  <c r="AC103" i="37" s="1"/>
  <c r="AB103" i="35"/>
  <c r="AB103" i="37" s="1"/>
  <c r="AA103" i="35"/>
  <c r="AA103" i="37" s="1"/>
  <c r="Z103" i="35"/>
  <c r="Z103" i="37" s="1"/>
  <c r="Y103" i="35"/>
  <c r="Y103" i="37" s="1"/>
  <c r="X103" i="35"/>
  <c r="X103" i="37" s="1"/>
  <c r="W103" i="35"/>
  <c r="W103" i="37" s="1"/>
  <c r="V103" i="35"/>
  <c r="U103" i="35"/>
  <c r="U103" i="37" s="1"/>
  <c r="T103" i="35"/>
  <c r="T103" i="37" s="1"/>
  <c r="S103" i="35"/>
  <c r="S103" i="37" s="1"/>
  <c r="R103" i="35"/>
  <c r="R103" i="37" s="1"/>
  <c r="Q103" i="35"/>
  <c r="Q103" i="37" s="1"/>
  <c r="P103" i="35"/>
  <c r="P103" i="37" s="1"/>
  <c r="O103" i="35"/>
  <c r="O103" i="37" s="1"/>
  <c r="N103" i="35"/>
  <c r="N103" i="37" s="1"/>
  <c r="M103" i="35"/>
  <c r="M103" i="37" s="1"/>
  <c r="L103" i="35"/>
  <c r="L103" i="37" s="1"/>
  <c r="K103" i="35"/>
  <c r="K103" i="37" s="1"/>
  <c r="J103" i="35"/>
  <c r="J103" i="37" s="1"/>
  <c r="I103" i="35"/>
  <c r="I103" i="37" s="1"/>
  <c r="H103" i="35"/>
  <c r="H103" i="37" s="1"/>
  <c r="G103" i="35"/>
  <c r="G103" i="37" s="1"/>
  <c r="F103" i="35"/>
  <c r="F103" i="37" s="1"/>
  <c r="E103" i="35"/>
  <c r="E103" i="37" s="1"/>
  <c r="D103" i="35"/>
  <c r="D103" i="37" s="1"/>
  <c r="BC102" i="35"/>
  <c r="BC102" i="37" s="1"/>
  <c r="BB102" i="35"/>
  <c r="BA102" i="35"/>
  <c r="AZ102" i="35"/>
  <c r="AY102" i="35"/>
  <c r="AX102" i="35"/>
  <c r="AW102" i="35"/>
  <c r="AV102" i="35"/>
  <c r="AU102" i="35"/>
  <c r="AT102" i="35"/>
  <c r="AS102" i="35"/>
  <c r="AS102" i="37" s="1"/>
  <c r="AR102" i="35"/>
  <c r="AQ102" i="35"/>
  <c r="AP102" i="35"/>
  <c r="AO102" i="35"/>
  <c r="AN102" i="35"/>
  <c r="AM102" i="35"/>
  <c r="AL102" i="35"/>
  <c r="AK102" i="35"/>
  <c r="AJ102" i="35"/>
  <c r="AJ102" i="37" s="1"/>
  <c r="AI102" i="35"/>
  <c r="AI102" i="37" s="1"/>
  <c r="AH102" i="35"/>
  <c r="AH102" i="37" s="1"/>
  <c r="AG102" i="35"/>
  <c r="AG102" i="37" s="1"/>
  <c r="AF102" i="35"/>
  <c r="AF102" i="37" s="1"/>
  <c r="AE102" i="35"/>
  <c r="AE102" i="37" s="1"/>
  <c r="AC102" i="35"/>
  <c r="AC102" i="37" s="1"/>
  <c r="AB102" i="35"/>
  <c r="AB102" i="37" s="1"/>
  <c r="AA102" i="35"/>
  <c r="AA102" i="37" s="1"/>
  <c r="Z102" i="35"/>
  <c r="Z102" i="37" s="1"/>
  <c r="Y102" i="35"/>
  <c r="Y102" i="37" s="1"/>
  <c r="X102" i="35"/>
  <c r="X102" i="37" s="1"/>
  <c r="W102" i="35"/>
  <c r="W102" i="37" s="1"/>
  <c r="V102" i="35"/>
  <c r="U102" i="35"/>
  <c r="U102" i="37" s="1"/>
  <c r="T102" i="35"/>
  <c r="T102" i="37" s="1"/>
  <c r="S102" i="35"/>
  <c r="S102" i="37" s="1"/>
  <c r="R102" i="35"/>
  <c r="R102" i="37" s="1"/>
  <c r="Q102" i="35"/>
  <c r="Q102" i="37" s="1"/>
  <c r="P102" i="35"/>
  <c r="P102" i="37" s="1"/>
  <c r="O102" i="35"/>
  <c r="O102" i="37" s="1"/>
  <c r="N102" i="35"/>
  <c r="N102" i="37" s="1"/>
  <c r="M102" i="35"/>
  <c r="M102" i="37" s="1"/>
  <c r="L102" i="35"/>
  <c r="L102" i="37" s="1"/>
  <c r="K102" i="35"/>
  <c r="K102" i="37" s="1"/>
  <c r="J102" i="35"/>
  <c r="J102" i="37" s="1"/>
  <c r="I102" i="35"/>
  <c r="I102" i="37" s="1"/>
  <c r="H102" i="35"/>
  <c r="H102" i="37" s="1"/>
  <c r="G102" i="35"/>
  <c r="G102" i="37" s="1"/>
  <c r="F102" i="35"/>
  <c r="F102" i="37" s="1"/>
  <c r="E102" i="35"/>
  <c r="E102" i="37" s="1"/>
  <c r="D102" i="35"/>
  <c r="D102" i="37" s="1"/>
  <c r="BC101" i="35"/>
  <c r="BC101" i="37" s="1"/>
  <c r="BB101" i="35"/>
  <c r="BA101" i="35"/>
  <c r="AZ101" i="35"/>
  <c r="AY101" i="35"/>
  <c r="AX101" i="35"/>
  <c r="AW101" i="35"/>
  <c r="AV101" i="35"/>
  <c r="AU101" i="35"/>
  <c r="AT101" i="35"/>
  <c r="AS101" i="35"/>
  <c r="AS101" i="37" s="1"/>
  <c r="AR101" i="35"/>
  <c r="AQ101" i="35"/>
  <c r="AP101" i="35"/>
  <c r="AO101" i="35"/>
  <c r="AN101" i="35"/>
  <c r="AM101" i="35"/>
  <c r="AL101" i="35"/>
  <c r="AK101" i="35"/>
  <c r="AJ101" i="35"/>
  <c r="AJ101" i="37" s="1"/>
  <c r="AI101" i="35"/>
  <c r="AI101" i="37" s="1"/>
  <c r="AH101" i="35"/>
  <c r="AH101" i="37" s="1"/>
  <c r="AG101" i="35"/>
  <c r="AG101" i="37" s="1"/>
  <c r="AF101" i="35"/>
  <c r="AF101" i="37" s="1"/>
  <c r="AE101" i="35"/>
  <c r="AE101" i="37" s="1"/>
  <c r="AC101" i="35"/>
  <c r="AC101" i="37" s="1"/>
  <c r="AB101" i="35"/>
  <c r="AB101" i="37" s="1"/>
  <c r="AA101" i="35"/>
  <c r="AA101" i="37" s="1"/>
  <c r="Z101" i="35"/>
  <c r="Z101" i="37" s="1"/>
  <c r="Y101" i="35"/>
  <c r="Y101" i="37" s="1"/>
  <c r="X101" i="35"/>
  <c r="X101" i="37" s="1"/>
  <c r="W101" i="35"/>
  <c r="W101" i="37" s="1"/>
  <c r="V101" i="35"/>
  <c r="U101" i="35"/>
  <c r="U101" i="37" s="1"/>
  <c r="T101" i="35"/>
  <c r="T101" i="37" s="1"/>
  <c r="S101" i="35"/>
  <c r="S101" i="37" s="1"/>
  <c r="R101" i="35"/>
  <c r="R101" i="37" s="1"/>
  <c r="Q101" i="35"/>
  <c r="Q101" i="37" s="1"/>
  <c r="P101" i="35"/>
  <c r="P101" i="37" s="1"/>
  <c r="O101" i="35"/>
  <c r="O101" i="37" s="1"/>
  <c r="N101" i="35"/>
  <c r="N101" i="37" s="1"/>
  <c r="M101" i="35"/>
  <c r="M101" i="37" s="1"/>
  <c r="L101" i="35"/>
  <c r="L101" i="37" s="1"/>
  <c r="K101" i="35"/>
  <c r="K101" i="37" s="1"/>
  <c r="J101" i="35"/>
  <c r="J101" i="37" s="1"/>
  <c r="I101" i="35"/>
  <c r="I101" i="37" s="1"/>
  <c r="H101" i="35"/>
  <c r="H101" i="37" s="1"/>
  <c r="G101" i="35"/>
  <c r="G101" i="37" s="1"/>
  <c r="F101" i="35"/>
  <c r="F101" i="37" s="1"/>
  <c r="E101" i="35"/>
  <c r="E101" i="37" s="1"/>
  <c r="D101" i="35"/>
  <c r="D101" i="37" s="1"/>
  <c r="BC100" i="35"/>
  <c r="BC100" i="37" s="1"/>
  <c r="BB100" i="35"/>
  <c r="BA100" i="35"/>
  <c r="AZ100" i="35"/>
  <c r="AY100" i="35"/>
  <c r="AX100" i="35"/>
  <c r="AW100" i="35"/>
  <c r="AV100" i="35"/>
  <c r="AU100" i="35"/>
  <c r="AT100" i="35"/>
  <c r="AS100" i="35"/>
  <c r="AS100" i="37" s="1"/>
  <c r="AR100" i="35"/>
  <c r="AQ100" i="35"/>
  <c r="AP100" i="35"/>
  <c r="AO100" i="35"/>
  <c r="AN100" i="35"/>
  <c r="AM100" i="35"/>
  <c r="AL100" i="35"/>
  <c r="AK100" i="35"/>
  <c r="AJ100" i="35"/>
  <c r="AJ100" i="37" s="1"/>
  <c r="AI100" i="35"/>
  <c r="AI100" i="37" s="1"/>
  <c r="AH100" i="35"/>
  <c r="AH100" i="37" s="1"/>
  <c r="AG100" i="35"/>
  <c r="AG100" i="37" s="1"/>
  <c r="AF100" i="35"/>
  <c r="AF100" i="37" s="1"/>
  <c r="AE100" i="35"/>
  <c r="AE100" i="37" s="1"/>
  <c r="AC100" i="35"/>
  <c r="AC100" i="37" s="1"/>
  <c r="AB100" i="35"/>
  <c r="AB100" i="37" s="1"/>
  <c r="AA100" i="35"/>
  <c r="AA100" i="37" s="1"/>
  <c r="Z100" i="35"/>
  <c r="Z100" i="37" s="1"/>
  <c r="Y100" i="35"/>
  <c r="Y100" i="37" s="1"/>
  <c r="X100" i="35"/>
  <c r="X100" i="37" s="1"/>
  <c r="W100" i="35"/>
  <c r="W100" i="37" s="1"/>
  <c r="V100" i="35"/>
  <c r="U100" i="35"/>
  <c r="U100" i="37" s="1"/>
  <c r="T100" i="35"/>
  <c r="T100" i="37" s="1"/>
  <c r="S100" i="35"/>
  <c r="S100" i="37" s="1"/>
  <c r="R100" i="35"/>
  <c r="R100" i="37" s="1"/>
  <c r="Q100" i="35"/>
  <c r="Q100" i="37" s="1"/>
  <c r="P100" i="35"/>
  <c r="P100" i="37" s="1"/>
  <c r="O100" i="35"/>
  <c r="O100" i="37" s="1"/>
  <c r="N100" i="35"/>
  <c r="N100" i="37" s="1"/>
  <c r="M100" i="35"/>
  <c r="M100" i="37" s="1"/>
  <c r="L100" i="35"/>
  <c r="L100" i="37" s="1"/>
  <c r="K100" i="35"/>
  <c r="K100" i="37" s="1"/>
  <c r="J100" i="35"/>
  <c r="J100" i="37" s="1"/>
  <c r="I100" i="35"/>
  <c r="I100" i="37" s="1"/>
  <c r="H100" i="35"/>
  <c r="H100" i="37" s="1"/>
  <c r="G100" i="35"/>
  <c r="G100" i="37" s="1"/>
  <c r="F100" i="35"/>
  <c r="F100" i="37" s="1"/>
  <c r="E100" i="35"/>
  <c r="E100" i="37" s="1"/>
  <c r="D100" i="35"/>
  <c r="D100" i="37" s="1"/>
  <c r="BC99" i="35"/>
  <c r="BC99" i="37" s="1"/>
  <c r="BB99" i="35"/>
  <c r="BA99" i="35"/>
  <c r="AZ99" i="35"/>
  <c r="AY99" i="35"/>
  <c r="AX99" i="35"/>
  <c r="AW99" i="35"/>
  <c r="AV99" i="35"/>
  <c r="AU99" i="35"/>
  <c r="AT99" i="35"/>
  <c r="AS99" i="35"/>
  <c r="AS99" i="37" s="1"/>
  <c r="AR99" i="35"/>
  <c r="AQ99" i="35"/>
  <c r="AP99" i="35"/>
  <c r="AO99" i="35"/>
  <c r="AN99" i="35"/>
  <c r="AM99" i="35"/>
  <c r="AL99" i="35"/>
  <c r="AK99" i="35"/>
  <c r="AJ99" i="35"/>
  <c r="AJ99" i="37" s="1"/>
  <c r="AI99" i="35"/>
  <c r="AI99" i="37" s="1"/>
  <c r="AH99" i="35"/>
  <c r="AH99" i="37" s="1"/>
  <c r="AG99" i="35"/>
  <c r="AG99" i="37" s="1"/>
  <c r="AF99" i="35"/>
  <c r="AF99" i="37" s="1"/>
  <c r="AE99" i="35"/>
  <c r="AE99" i="37" s="1"/>
  <c r="AC99" i="35"/>
  <c r="AC99" i="37" s="1"/>
  <c r="AB99" i="35"/>
  <c r="AB99" i="37" s="1"/>
  <c r="AA99" i="35"/>
  <c r="AA99" i="37" s="1"/>
  <c r="Z99" i="35"/>
  <c r="Z99" i="37" s="1"/>
  <c r="Y99" i="35"/>
  <c r="Y99" i="37" s="1"/>
  <c r="X99" i="35"/>
  <c r="X99" i="37" s="1"/>
  <c r="W99" i="35"/>
  <c r="W99" i="37" s="1"/>
  <c r="V99" i="35"/>
  <c r="U99" i="35"/>
  <c r="U99" i="37" s="1"/>
  <c r="T99" i="35"/>
  <c r="T99" i="37" s="1"/>
  <c r="S99" i="35"/>
  <c r="S99" i="37" s="1"/>
  <c r="R99" i="35"/>
  <c r="R99" i="37" s="1"/>
  <c r="Q99" i="35"/>
  <c r="Q99" i="37" s="1"/>
  <c r="P99" i="35"/>
  <c r="P99" i="37" s="1"/>
  <c r="O99" i="35"/>
  <c r="O99" i="37" s="1"/>
  <c r="N99" i="35"/>
  <c r="N99" i="37" s="1"/>
  <c r="M99" i="35"/>
  <c r="M99" i="37" s="1"/>
  <c r="L99" i="35"/>
  <c r="L99" i="37" s="1"/>
  <c r="K99" i="35"/>
  <c r="K99" i="37" s="1"/>
  <c r="J99" i="35"/>
  <c r="J99" i="37" s="1"/>
  <c r="I99" i="35"/>
  <c r="I99" i="37" s="1"/>
  <c r="H99" i="35"/>
  <c r="H99" i="37" s="1"/>
  <c r="G99" i="35"/>
  <c r="G99" i="37" s="1"/>
  <c r="F99" i="35"/>
  <c r="F99" i="37" s="1"/>
  <c r="E99" i="35"/>
  <c r="E99" i="37" s="1"/>
  <c r="D99" i="35"/>
  <c r="D99" i="37" s="1"/>
  <c r="BC98" i="35"/>
  <c r="BC98" i="37" s="1"/>
  <c r="BB98" i="35"/>
  <c r="BA98" i="35"/>
  <c r="AZ98" i="35"/>
  <c r="AY98" i="35"/>
  <c r="AX98" i="35"/>
  <c r="AW98" i="35"/>
  <c r="AV98" i="35"/>
  <c r="AU98" i="35"/>
  <c r="AT98" i="35"/>
  <c r="AS98" i="35"/>
  <c r="AS98" i="37" s="1"/>
  <c r="AR98" i="35"/>
  <c r="AQ98" i="35"/>
  <c r="AP98" i="35"/>
  <c r="AO98" i="35"/>
  <c r="AN98" i="35"/>
  <c r="AM98" i="35"/>
  <c r="AL98" i="35"/>
  <c r="AK98" i="35"/>
  <c r="AJ98" i="35"/>
  <c r="AJ98" i="37" s="1"/>
  <c r="AI98" i="35"/>
  <c r="AI98" i="37" s="1"/>
  <c r="AH98" i="35"/>
  <c r="AH98" i="37" s="1"/>
  <c r="AG98" i="35"/>
  <c r="AG98" i="37" s="1"/>
  <c r="AF98" i="35"/>
  <c r="AF98" i="37" s="1"/>
  <c r="AE98" i="35"/>
  <c r="AE98" i="37" s="1"/>
  <c r="AC98" i="35"/>
  <c r="AC98" i="37" s="1"/>
  <c r="AB98" i="35"/>
  <c r="AB98" i="37" s="1"/>
  <c r="AA98" i="35"/>
  <c r="AA98" i="37" s="1"/>
  <c r="Z98" i="35"/>
  <c r="Z98" i="37" s="1"/>
  <c r="Y98" i="35"/>
  <c r="Y98" i="37" s="1"/>
  <c r="X98" i="35"/>
  <c r="X98" i="37" s="1"/>
  <c r="W98" i="35"/>
  <c r="W98" i="37" s="1"/>
  <c r="V98" i="35"/>
  <c r="U98" i="35"/>
  <c r="U98" i="37" s="1"/>
  <c r="T98" i="35"/>
  <c r="T98" i="37" s="1"/>
  <c r="S98" i="35"/>
  <c r="S98" i="37" s="1"/>
  <c r="R98" i="35"/>
  <c r="R98" i="37" s="1"/>
  <c r="Q98" i="35"/>
  <c r="Q98" i="37" s="1"/>
  <c r="P98" i="35"/>
  <c r="P98" i="37" s="1"/>
  <c r="O98" i="35"/>
  <c r="O98" i="37" s="1"/>
  <c r="N98" i="35"/>
  <c r="N98" i="37" s="1"/>
  <c r="M98" i="35"/>
  <c r="M98" i="37" s="1"/>
  <c r="L98" i="35"/>
  <c r="L98" i="37" s="1"/>
  <c r="K98" i="35"/>
  <c r="K98" i="37" s="1"/>
  <c r="J98" i="35"/>
  <c r="J98" i="37" s="1"/>
  <c r="I98" i="35"/>
  <c r="I98" i="37" s="1"/>
  <c r="H98" i="35"/>
  <c r="H98" i="37" s="1"/>
  <c r="G98" i="35"/>
  <c r="G98" i="37" s="1"/>
  <c r="F98" i="35"/>
  <c r="F98" i="37" s="1"/>
  <c r="E98" i="35"/>
  <c r="E98" i="37" s="1"/>
  <c r="D98" i="35"/>
  <c r="D98" i="37" s="1"/>
  <c r="BC97" i="35"/>
  <c r="BC97" i="37" s="1"/>
  <c r="BB97" i="35"/>
  <c r="BA97" i="35"/>
  <c r="AZ97" i="35"/>
  <c r="AY97" i="35"/>
  <c r="AX97" i="35"/>
  <c r="AW97" i="35"/>
  <c r="AV97" i="35"/>
  <c r="AU97" i="35"/>
  <c r="AT97" i="35"/>
  <c r="AS97" i="35"/>
  <c r="AS97" i="37" s="1"/>
  <c r="AR97" i="35"/>
  <c r="AQ97" i="35"/>
  <c r="AP97" i="35"/>
  <c r="AO97" i="35"/>
  <c r="AN97" i="35"/>
  <c r="AM97" i="35"/>
  <c r="AL97" i="35"/>
  <c r="AK97" i="35"/>
  <c r="AJ97" i="35"/>
  <c r="AJ97" i="37" s="1"/>
  <c r="AI97" i="35"/>
  <c r="AI97" i="37" s="1"/>
  <c r="AH97" i="35"/>
  <c r="AH97" i="37" s="1"/>
  <c r="AG97" i="35"/>
  <c r="AG97" i="37" s="1"/>
  <c r="AF97" i="35"/>
  <c r="AF97" i="37" s="1"/>
  <c r="AE97" i="35"/>
  <c r="AE97" i="37" s="1"/>
  <c r="AC97" i="35"/>
  <c r="AC97" i="37" s="1"/>
  <c r="AB97" i="35"/>
  <c r="AB97" i="37" s="1"/>
  <c r="AA97" i="35"/>
  <c r="AA97" i="37" s="1"/>
  <c r="Z97" i="35"/>
  <c r="Z97" i="37" s="1"/>
  <c r="Y97" i="35"/>
  <c r="Y97" i="37" s="1"/>
  <c r="X97" i="35"/>
  <c r="X97" i="37" s="1"/>
  <c r="W97" i="35"/>
  <c r="W97" i="37" s="1"/>
  <c r="V97" i="35"/>
  <c r="U97" i="35"/>
  <c r="U97" i="37" s="1"/>
  <c r="T97" i="35"/>
  <c r="T97" i="37" s="1"/>
  <c r="S97" i="35"/>
  <c r="S97" i="37" s="1"/>
  <c r="R97" i="35"/>
  <c r="R97" i="37" s="1"/>
  <c r="Q97" i="35"/>
  <c r="Q97" i="37" s="1"/>
  <c r="P97" i="35"/>
  <c r="P97" i="37" s="1"/>
  <c r="O97" i="35"/>
  <c r="O97" i="37" s="1"/>
  <c r="N97" i="35"/>
  <c r="N97" i="37" s="1"/>
  <c r="M97" i="35"/>
  <c r="M97" i="37" s="1"/>
  <c r="L97" i="35"/>
  <c r="L97" i="37" s="1"/>
  <c r="K97" i="35"/>
  <c r="K97" i="37" s="1"/>
  <c r="J97" i="35"/>
  <c r="J97" i="37" s="1"/>
  <c r="I97" i="35"/>
  <c r="I97" i="37" s="1"/>
  <c r="H97" i="35"/>
  <c r="H97" i="37" s="1"/>
  <c r="G97" i="35"/>
  <c r="G97" i="37" s="1"/>
  <c r="F97" i="35"/>
  <c r="F97" i="37" s="1"/>
  <c r="E97" i="35"/>
  <c r="E97" i="37" s="1"/>
  <c r="D97" i="35"/>
  <c r="D97" i="37" s="1"/>
  <c r="BC96" i="35"/>
  <c r="BC96" i="37" s="1"/>
  <c r="BB96" i="35"/>
  <c r="BA96" i="35"/>
  <c r="AZ96" i="35"/>
  <c r="AY96" i="35"/>
  <c r="AX96" i="35"/>
  <c r="AW96" i="35"/>
  <c r="AV96" i="35"/>
  <c r="AU96" i="35"/>
  <c r="AT96" i="35"/>
  <c r="AS96" i="35"/>
  <c r="AS96" i="37" s="1"/>
  <c r="AR96" i="35"/>
  <c r="AQ96" i="35"/>
  <c r="AP96" i="35"/>
  <c r="AO96" i="35"/>
  <c r="AN96" i="35"/>
  <c r="AM96" i="35"/>
  <c r="AL96" i="35"/>
  <c r="AK96" i="35"/>
  <c r="AJ96" i="35"/>
  <c r="AJ96" i="37" s="1"/>
  <c r="AI96" i="35"/>
  <c r="AI96" i="37" s="1"/>
  <c r="AH96" i="35"/>
  <c r="AH96" i="37" s="1"/>
  <c r="AG96" i="35"/>
  <c r="AG96" i="37" s="1"/>
  <c r="AF96" i="35"/>
  <c r="AF96" i="37" s="1"/>
  <c r="AE96" i="35"/>
  <c r="AE96" i="37" s="1"/>
  <c r="AC96" i="35"/>
  <c r="AC96" i="37" s="1"/>
  <c r="AB96" i="35"/>
  <c r="AB96" i="37" s="1"/>
  <c r="AA96" i="35"/>
  <c r="AA96" i="37" s="1"/>
  <c r="Z96" i="35"/>
  <c r="Z96" i="37" s="1"/>
  <c r="Y96" i="35"/>
  <c r="Y96" i="37" s="1"/>
  <c r="X96" i="35"/>
  <c r="X96" i="37" s="1"/>
  <c r="W96" i="35"/>
  <c r="W96" i="37" s="1"/>
  <c r="V96" i="35"/>
  <c r="U96" i="35"/>
  <c r="U96" i="37" s="1"/>
  <c r="T96" i="35"/>
  <c r="T96" i="37" s="1"/>
  <c r="S96" i="35"/>
  <c r="S96" i="37" s="1"/>
  <c r="R96" i="35"/>
  <c r="R96" i="37" s="1"/>
  <c r="Q96" i="35"/>
  <c r="Q96" i="37" s="1"/>
  <c r="P96" i="35"/>
  <c r="P96" i="37" s="1"/>
  <c r="O96" i="35"/>
  <c r="O96" i="37" s="1"/>
  <c r="N96" i="35"/>
  <c r="N96" i="37" s="1"/>
  <c r="M96" i="35"/>
  <c r="M96" i="37" s="1"/>
  <c r="L96" i="35"/>
  <c r="L96" i="37" s="1"/>
  <c r="K96" i="35"/>
  <c r="K96" i="37" s="1"/>
  <c r="J96" i="35"/>
  <c r="J96" i="37" s="1"/>
  <c r="I96" i="35"/>
  <c r="I96" i="37" s="1"/>
  <c r="H96" i="35"/>
  <c r="H96" i="37" s="1"/>
  <c r="G96" i="35"/>
  <c r="G96" i="37" s="1"/>
  <c r="F96" i="35"/>
  <c r="F96" i="37" s="1"/>
  <c r="E96" i="35"/>
  <c r="E96" i="37" s="1"/>
  <c r="D96" i="35"/>
  <c r="D96" i="37" s="1"/>
  <c r="BC95" i="35"/>
  <c r="BC95" i="37" s="1"/>
  <c r="BB95" i="35"/>
  <c r="BA95" i="35"/>
  <c r="AZ95" i="35"/>
  <c r="AY95" i="35"/>
  <c r="AX95" i="35"/>
  <c r="AW95" i="35"/>
  <c r="AV95" i="35"/>
  <c r="AU95" i="35"/>
  <c r="AT95" i="35"/>
  <c r="AS95" i="35"/>
  <c r="AS95" i="37" s="1"/>
  <c r="AR95" i="35"/>
  <c r="AQ95" i="35"/>
  <c r="AP95" i="35"/>
  <c r="AO95" i="35"/>
  <c r="AN95" i="35"/>
  <c r="AM95" i="35"/>
  <c r="AL95" i="35"/>
  <c r="AK95" i="35"/>
  <c r="AJ95" i="35"/>
  <c r="AJ95" i="37" s="1"/>
  <c r="AI95" i="35"/>
  <c r="AI95" i="37" s="1"/>
  <c r="AH95" i="35"/>
  <c r="AH95" i="37" s="1"/>
  <c r="AG95" i="35"/>
  <c r="AG95" i="37" s="1"/>
  <c r="AF95" i="35"/>
  <c r="AF95" i="37" s="1"/>
  <c r="AE95" i="35"/>
  <c r="AE95" i="37" s="1"/>
  <c r="AC95" i="35"/>
  <c r="AC95" i="37" s="1"/>
  <c r="AB95" i="35"/>
  <c r="AB95" i="37" s="1"/>
  <c r="AA95" i="35"/>
  <c r="AA95" i="37" s="1"/>
  <c r="Z95" i="35"/>
  <c r="Z95" i="37" s="1"/>
  <c r="Y95" i="35"/>
  <c r="Y95" i="37" s="1"/>
  <c r="X95" i="35"/>
  <c r="X95" i="37" s="1"/>
  <c r="W95" i="35"/>
  <c r="W95" i="37" s="1"/>
  <c r="V95" i="35"/>
  <c r="U95" i="35"/>
  <c r="U95" i="37" s="1"/>
  <c r="T95" i="35"/>
  <c r="T95" i="37" s="1"/>
  <c r="S95" i="35"/>
  <c r="S95" i="37" s="1"/>
  <c r="R95" i="35"/>
  <c r="R95" i="37" s="1"/>
  <c r="Q95" i="35"/>
  <c r="Q95" i="37" s="1"/>
  <c r="P95" i="35"/>
  <c r="P95" i="37" s="1"/>
  <c r="O95" i="35"/>
  <c r="O95" i="37" s="1"/>
  <c r="N95" i="35"/>
  <c r="N95" i="37" s="1"/>
  <c r="M95" i="35"/>
  <c r="M95" i="37" s="1"/>
  <c r="L95" i="35"/>
  <c r="L95" i="37" s="1"/>
  <c r="K95" i="35"/>
  <c r="K95" i="37" s="1"/>
  <c r="J95" i="35"/>
  <c r="J95" i="37" s="1"/>
  <c r="I95" i="35"/>
  <c r="I95" i="37" s="1"/>
  <c r="H95" i="35"/>
  <c r="H95" i="37" s="1"/>
  <c r="G95" i="35"/>
  <c r="G95" i="37" s="1"/>
  <c r="F95" i="35"/>
  <c r="F95" i="37" s="1"/>
  <c r="E95" i="35"/>
  <c r="E95" i="37" s="1"/>
  <c r="D95" i="35"/>
  <c r="D95" i="37" s="1"/>
  <c r="BC94" i="35"/>
  <c r="BC94" i="37" s="1"/>
  <c r="BB94" i="35"/>
  <c r="BA94" i="35"/>
  <c r="AZ94" i="35"/>
  <c r="AY94" i="35"/>
  <c r="AX94" i="35"/>
  <c r="AW94" i="35"/>
  <c r="AV94" i="35"/>
  <c r="AU94" i="35"/>
  <c r="AT94" i="35"/>
  <c r="AS94" i="35"/>
  <c r="AS94" i="37" s="1"/>
  <c r="AR94" i="35"/>
  <c r="AQ94" i="35"/>
  <c r="AP94" i="35"/>
  <c r="AO94" i="35"/>
  <c r="AN94" i="35"/>
  <c r="AM94" i="35"/>
  <c r="AL94" i="35"/>
  <c r="AK94" i="35"/>
  <c r="AJ94" i="35"/>
  <c r="AJ94" i="37" s="1"/>
  <c r="AI94" i="35"/>
  <c r="AI94" i="37" s="1"/>
  <c r="AH94" i="35"/>
  <c r="AH94" i="37" s="1"/>
  <c r="AG94" i="35"/>
  <c r="AG94" i="37" s="1"/>
  <c r="AF94" i="35"/>
  <c r="AF94" i="37" s="1"/>
  <c r="AE94" i="35"/>
  <c r="AE94" i="37" s="1"/>
  <c r="AC94" i="35"/>
  <c r="AC94" i="37" s="1"/>
  <c r="AB94" i="35"/>
  <c r="AB94" i="37" s="1"/>
  <c r="AA94" i="35"/>
  <c r="AA94" i="37" s="1"/>
  <c r="Z94" i="35"/>
  <c r="Z94" i="37" s="1"/>
  <c r="Y94" i="35"/>
  <c r="Y94" i="37" s="1"/>
  <c r="X94" i="35"/>
  <c r="X94" i="37" s="1"/>
  <c r="W94" i="35"/>
  <c r="W94" i="37" s="1"/>
  <c r="V94" i="35"/>
  <c r="U94" i="35"/>
  <c r="U94" i="37" s="1"/>
  <c r="T94" i="35"/>
  <c r="T94" i="37" s="1"/>
  <c r="S94" i="35"/>
  <c r="S94" i="37" s="1"/>
  <c r="R94" i="35"/>
  <c r="R94" i="37" s="1"/>
  <c r="Q94" i="35"/>
  <c r="Q94" i="37" s="1"/>
  <c r="P94" i="35"/>
  <c r="P94" i="37" s="1"/>
  <c r="O94" i="35"/>
  <c r="O94" i="37" s="1"/>
  <c r="N94" i="35"/>
  <c r="N94" i="37" s="1"/>
  <c r="M94" i="35"/>
  <c r="M94" i="37" s="1"/>
  <c r="L94" i="35"/>
  <c r="L94" i="37" s="1"/>
  <c r="K94" i="35"/>
  <c r="K94" i="37" s="1"/>
  <c r="J94" i="35"/>
  <c r="J94" i="37" s="1"/>
  <c r="I94" i="35"/>
  <c r="I94" i="37" s="1"/>
  <c r="H94" i="35"/>
  <c r="H94" i="37" s="1"/>
  <c r="G94" i="35"/>
  <c r="G94" i="37" s="1"/>
  <c r="F94" i="35"/>
  <c r="F94" i="37" s="1"/>
  <c r="E94" i="35"/>
  <c r="E94" i="37" s="1"/>
  <c r="D94" i="35"/>
  <c r="D94" i="37" s="1"/>
  <c r="BC93" i="35"/>
  <c r="BC93" i="37" s="1"/>
  <c r="BB93" i="35"/>
  <c r="BA93" i="35"/>
  <c r="AZ93" i="35"/>
  <c r="AY93" i="35"/>
  <c r="AX93" i="35"/>
  <c r="AW93" i="35"/>
  <c r="AV93" i="35"/>
  <c r="AU93" i="35"/>
  <c r="AT93" i="35"/>
  <c r="AS93" i="35"/>
  <c r="AS93" i="37" s="1"/>
  <c r="AR93" i="35"/>
  <c r="AQ93" i="35"/>
  <c r="AP93" i="35"/>
  <c r="AO93" i="35"/>
  <c r="AN93" i="35"/>
  <c r="AM93" i="35"/>
  <c r="AL93" i="35"/>
  <c r="AK93" i="35"/>
  <c r="AJ93" i="35"/>
  <c r="AJ93" i="37" s="1"/>
  <c r="AI93" i="35"/>
  <c r="AI93" i="37" s="1"/>
  <c r="AH93" i="35"/>
  <c r="AH93" i="37" s="1"/>
  <c r="AG93" i="35"/>
  <c r="AG93" i="37" s="1"/>
  <c r="AF93" i="35"/>
  <c r="AF93" i="37" s="1"/>
  <c r="AE93" i="35"/>
  <c r="AE93" i="37" s="1"/>
  <c r="AC93" i="35"/>
  <c r="AC93" i="37" s="1"/>
  <c r="AB93" i="35"/>
  <c r="AB93" i="37" s="1"/>
  <c r="AA93" i="35"/>
  <c r="AA93" i="37" s="1"/>
  <c r="Z93" i="35"/>
  <c r="Z93" i="37" s="1"/>
  <c r="Y93" i="35"/>
  <c r="Y93" i="37" s="1"/>
  <c r="X93" i="35"/>
  <c r="X93" i="37" s="1"/>
  <c r="W93" i="35"/>
  <c r="W93" i="37" s="1"/>
  <c r="V93" i="35"/>
  <c r="U93" i="35"/>
  <c r="U93" i="37" s="1"/>
  <c r="T93" i="35"/>
  <c r="T93" i="37" s="1"/>
  <c r="S93" i="35"/>
  <c r="S93" i="37" s="1"/>
  <c r="R93" i="35"/>
  <c r="R93" i="37" s="1"/>
  <c r="Q93" i="35"/>
  <c r="Q93" i="37" s="1"/>
  <c r="P93" i="35"/>
  <c r="P93" i="37" s="1"/>
  <c r="O93" i="35"/>
  <c r="O93" i="37" s="1"/>
  <c r="N93" i="35"/>
  <c r="N93" i="37" s="1"/>
  <c r="M93" i="35"/>
  <c r="M93" i="37" s="1"/>
  <c r="L93" i="35"/>
  <c r="L93" i="37" s="1"/>
  <c r="K93" i="35"/>
  <c r="K93" i="37" s="1"/>
  <c r="J93" i="35"/>
  <c r="J93" i="37" s="1"/>
  <c r="I93" i="35"/>
  <c r="I93" i="37" s="1"/>
  <c r="H93" i="35"/>
  <c r="H93" i="37" s="1"/>
  <c r="G93" i="35"/>
  <c r="G93" i="37" s="1"/>
  <c r="F93" i="35"/>
  <c r="F93" i="37" s="1"/>
  <c r="E93" i="35"/>
  <c r="E93" i="37" s="1"/>
  <c r="D93" i="35"/>
  <c r="D93" i="37" s="1"/>
  <c r="BC92" i="35"/>
  <c r="BC92" i="37" s="1"/>
  <c r="BB92" i="35"/>
  <c r="BA92" i="35"/>
  <c r="AZ92" i="35"/>
  <c r="AY92" i="35"/>
  <c r="AX92" i="35"/>
  <c r="AW92" i="35"/>
  <c r="AV92" i="35"/>
  <c r="AU92" i="35"/>
  <c r="AT92" i="35"/>
  <c r="AS92" i="35"/>
  <c r="AS92" i="37" s="1"/>
  <c r="AR92" i="35"/>
  <c r="AQ92" i="35"/>
  <c r="AP92" i="35"/>
  <c r="AO92" i="35"/>
  <c r="AN92" i="35"/>
  <c r="AM92" i="35"/>
  <c r="AL92" i="35"/>
  <c r="AK92" i="35"/>
  <c r="AJ92" i="35"/>
  <c r="AJ92" i="37" s="1"/>
  <c r="AI92" i="35"/>
  <c r="AI92" i="37" s="1"/>
  <c r="AH92" i="35"/>
  <c r="AH92" i="37" s="1"/>
  <c r="AG92" i="35"/>
  <c r="AG92" i="37" s="1"/>
  <c r="AF92" i="35"/>
  <c r="AF92" i="37" s="1"/>
  <c r="AE92" i="35"/>
  <c r="AE92" i="37" s="1"/>
  <c r="AC92" i="35"/>
  <c r="AC92" i="37" s="1"/>
  <c r="AB92" i="35"/>
  <c r="AB92" i="37" s="1"/>
  <c r="AA92" i="35"/>
  <c r="AA92" i="37" s="1"/>
  <c r="Z92" i="35"/>
  <c r="Z92" i="37" s="1"/>
  <c r="Y92" i="35"/>
  <c r="Y92" i="37" s="1"/>
  <c r="X92" i="35"/>
  <c r="X92" i="37" s="1"/>
  <c r="W92" i="35"/>
  <c r="W92" i="37" s="1"/>
  <c r="V92" i="35"/>
  <c r="U92" i="35"/>
  <c r="U92" i="37" s="1"/>
  <c r="T92" i="35"/>
  <c r="T92" i="37" s="1"/>
  <c r="S92" i="35"/>
  <c r="S92" i="37" s="1"/>
  <c r="R92" i="35"/>
  <c r="R92" i="37" s="1"/>
  <c r="Q92" i="35"/>
  <c r="Q92" i="37" s="1"/>
  <c r="P92" i="35"/>
  <c r="P92" i="37" s="1"/>
  <c r="O92" i="35"/>
  <c r="O92" i="37" s="1"/>
  <c r="N92" i="35"/>
  <c r="N92" i="37" s="1"/>
  <c r="M92" i="35"/>
  <c r="M92" i="37" s="1"/>
  <c r="L92" i="35"/>
  <c r="L92" i="37" s="1"/>
  <c r="K92" i="35"/>
  <c r="K92" i="37" s="1"/>
  <c r="J92" i="35"/>
  <c r="J92" i="37" s="1"/>
  <c r="I92" i="35"/>
  <c r="I92" i="37" s="1"/>
  <c r="H92" i="35"/>
  <c r="H92" i="37" s="1"/>
  <c r="G92" i="35"/>
  <c r="G92" i="37" s="1"/>
  <c r="F92" i="35"/>
  <c r="F92" i="37" s="1"/>
  <c r="E92" i="35"/>
  <c r="E92" i="37" s="1"/>
  <c r="D92" i="35"/>
  <c r="D92" i="37" s="1"/>
  <c r="BC91" i="35"/>
  <c r="BC91" i="37" s="1"/>
  <c r="BB91" i="35"/>
  <c r="BA91" i="35"/>
  <c r="AZ91" i="35"/>
  <c r="AY91" i="35"/>
  <c r="AX91" i="35"/>
  <c r="AW91" i="35"/>
  <c r="AV91" i="35"/>
  <c r="AU91" i="35"/>
  <c r="AT91" i="35"/>
  <c r="AS91" i="35"/>
  <c r="AS91" i="37" s="1"/>
  <c r="AR91" i="35"/>
  <c r="AQ91" i="35"/>
  <c r="AP91" i="35"/>
  <c r="AO91" i="35"/>
  <c r="AN91" i="35"/>
  <c r="AM91" i="35"/>
  <c r="AL91" i="35"/>
  <c r="AK91" i="35"/>
  <c r="AJ91" i="35"/>
  <c r="AJ91" i="37" s="1"/>
  <c r="AI91" i="35"/>
  <c r="AI91" i="37" s="1"/>
  <c r="AH91" i="35"/>
  <c r="AH91" i="37" s="1"/>
  <c r="AG91" i="35"/>
  <c r="AG91" i="37" s="1"/>
  <c r="AF91" i="35"/>
  <c r="AF91" i="37" s="1"/>
  <c r="AE91" i="35"/>
  <c r="AE91" i="37" s="1"/>
  <c r="AC91" i="35"/>
  <c r="AC91" i="37" s="1"/>
  <c r="AB91" i="35"/>
  <c r="AB91" i="37" s="1"/>
  <c r="AA91" i="35"/>
  <c r="AA91" i="37" s="1"/>
  <c r="Z91" i="35"/>
  <c r="Z91" i="37" s="1"/>
  <c r="Y91" i="35"/>
  <c r="Y91" i="37" s="1"/>
  <c r="X91" i="35"/>
  <c r="X91" i="37" s="1"/>
  <c r="W91" i="35"/>
  <c r="W91" i="37" s="1"/>
  <c r="V91" i="35"/>
  <c r="U91" i="35"/>
  <c r="U91" i="37" s="1"/>
  <c r="T91" i="35"/>
  <c r="T91" i="37" s="1"/>
  <c r="S91" i="35"/>
  <c r="S91" i="37" s="1"/>
  <c r="R91" i="35"/>
  <c r="R91" i="37" s="1"/>
  <c r="Q91" i="35"/>
  <c r="Q91" i="37" s="1"/>
  <c r="P91" i="35"/>
  <c r="P91" i="37" s="1"/>
  <c r="O91" i="35"/>
  <c r="O91" i="37" s="1"/>
  <c r="N91" i="35"/>
  <c r="N91" i="37" s="1"/>
  <c r="M91" i="35"/>
  <c r="M91" i="37" s="1"/>
  <c r="L91" i="35"/>
  <c r="L91" i="37" s="1"/>
  <c r="K91" i="35"/>
  <c r="K91" i="37" s="1"/>
  <c r="J91" i="35"/>
  <c r="J91" i="37" s="1"/>
  <c r="I91" i="35"/>
  <c r="I91" i="37" s="1"/>
  <c r="H91" i="35"/>
  <c r="H91" i="37" s="1"/>
  <c r="G91" i="35"/>
  <c r="G91" i="37" s="1"/>
  <c r="F91" i="35"/>
  <c r="F91" i="37" s="1"/>
  <c r="E91" i="35"/>
  <c r="E91" i="37" s="1"/>
  <c r="D91" i="35"/>
  <c r="D91" i="37" s="1"/>
  <c r="BC90" i="35"/>
  <c r="BC90" i="37" s="1"/>
  <c r="BB90" i="35"/>
  <c r="BA90" i="35"/>
  <c r="AZ90" i="35"/>
  <c r="AY90" i="35"/>
  <c r="AX90" i="35"/>
  <c r="AW90" i="35"/>
  <c r="AV90" i="35"/>
  <c r="AU90" i="35"/>
  <c r="AT90" i="35"/>
  <c r="AS90" i="35"/>
  <c r="AS90" i="37" s="1"/>
  <c r="AR90" i="35"/>
  <c r="AQ90" i="35"/>
  <c r="AP90" i="35"/>
  <c r="AO90" i="35"/>
  <c r="AN90" i="35"/>
  <c r="AM90" i="35"/>
  <c r="AL90" i="35"/>
  <c r="AK90" i="35"/>
  <c r="AJ90" i="35"/>
  <c r="AJ90" i="37" s="1"/>
  <c r="AI90" i="35"/>
  <c r="AI90" i="37" s="1"/>
  <c r="AH90" i="35"/>
  <c r="AH90" i="37" s="1"/>
  <c r="AG90" i="35"/>
  <c r="AG90" i="37" s="1"/>
  <c r="AF90" i="35"/>
  <c r="AF90" i="37" s="1"/>
  <c r="AE90" i="35"/>
  <c r="AE90" i="37" s="1"/>
  <c r="AC90" i="35"/>
  <c r="AC90" i="37" s="1"/>
  <c r="AB90" i="35"/>
  <c r="AB90" i="37" s="1"/>
  <c r="AA90" i="35"/>
  <c r="AA90" i="37" s="1"/>
  <c r="Z90" i="35"/>
  <c r="Z90" i="37" s="1"/>
  <c r="Y90" i="35"/>
  <c r="Y90" i="37" s="1"/>
  <c r="X90" i="35"/>
  <c r="X90" i="37" s="1"/>
  <c r="W90" i="35"/>
  <c r="W90" i="37" s="1"/>
  <c r="V90" i="35"/>
  <c r="U90" i="35"/>
  <c r="U90" i="37" s="1"/>
  <c r="T90" i="35"/>
  <c r="T90" i="37" s="1"/>
  <c r="S90" i="35"/>
  <c r="S90" i="37" s="1"/>
  <c r="R90" i="35"/>
  <c r="R90" i="37" s="1"/>
  <c r="Q90" i="35"/>
  <c r="Q90" i="37" s="1"/>
  <c r="P90" i="35"/>
  <c r="P90" i="37" s="1"/>
  <c r="O90" i="35"/>
  <c r="O90" i="37" s="1"/>
  <c r="N90" i="35"/>
  <c r="N90" i="37" s="1"/>
  <c r="M90" i="35"/>
  <c r="M90" i="37" s="1"/>
  <c r="L90" i="35"/>
  <c r="L90" i="37" s="1"/>
  <c r="K90" i="35"/>
  <c r="K90" i="37" s="1"/>
  <c r="J90" i="35"/>
  <c r="J90" i="37" s="1"/>
  <c r="I90" i="35"/>
  <c r="I90" i="37" s="1"/>
  <c r="H90" i="35"/>
  <c r="H90" i="37" s="1"/>
  <c r="G90" i="35"/>
  <c r="G90" i="37" s="1"/>
  <c r="F90" i="35"/>
  <c r="F90" i="37" s="1"/>
  <c r="E90" i="35"/>
  <c r="E90" i="37" s="1"/>
  <c r="D90" i="35"/>
  <c r="D90" i="37" s="1"/>
  <c r="BC89" i="35"/>
  <c r="BC89" i="37" s="1"/>
  <c r="BB89" i="35"/>
  <c r="BA89" i="35"/>
  <c r="AZ89" i="35"/>
  <c r="AY89" i="35"/>
  <c r="AX89" i="35"/>
  <c r="AW89" i="35"/>
  <c r="AV89" i="35"/>
  <c r="AU89" i="35"/>
  <c r="AT89" i="35"/>
  <c r="AS89" i="35"/>
  <c r="AS89" i="37" s="1"/>
  <c r="AR89" i="35"/>
  <c r="AQ89" i="35"/>
  <c r="AP89" i="35"/>
  <c r="AO89" i="35"/>
  <c r="AN89" i="35"/>
  <c r="AM89" i="35"/>
  <c r="AL89" i="35"/>
  <c r="AK89" i="35"/>
  <c r="AJ89" i="35"/>
  <c r="AJ89" i="37" s="1"/>
  <c r="AI89" i="35"/>
  <c r="AI89" i="37" s="1"/>
  <c r="AH89" i="35"/>
  <c r="AH89" i="37" s="1"/>
  <c r="AG89" i="35"/>
  <c r="AG89" i="37" s="1"/>
  <c r="AF89" i="35"/>
  <c r="AF89" i="37" s="1"/>
  <c r="AE89" i="35"/>
  <c r="AE89" i="37" s="1"/>
  <c r="AC89" i="35"/>
  <c r="AC89" i="37" s="1"/>
  <c r="AB89" i="35"/>
  <c r="AB89" i="37" s="1"/>
  <c r="AA89" i="35"/>
  <c r="AA89" i="37" s="1"/>
  <c r="Z89" i="35"/>
  <c r="Z89" i="37" s="1"/>
  <c r="Y89" i="35"/>
  <c r="Y89" i="37" s="1"/>
  <c r="X89" i="35"/>
  <c r="X89" i="37" s="1"/>
  <c r="W89" i="35"/>
  <c r="W89" i="37" s="1"/>
  <c r="V89" i="35"/>
  <c r="U89" i="35"/>
  <c r="U89" i="37" s="1"/>
  <c r="T89" i="35"/>
  <c r="T89" i="37" s="1"/>
  <c r="S89" i="35"/>
  <c r="S89" i="37" s="1"/>
  <c r="R89" i="35"/>
  <c r="R89" i="37" s="1"/>
  <c r="Q89" i="35"/>
  <c r="Q89" i="37" s="1"/>
  <c r="P89" i="35"/>
  <c r="P89" i="37" s="1"/>
  <c r="O89" i="35"/>
  <c r="O89" i="37" s="1"/>
  <c r="N89" i="35"/>
  <c r="N89" i="37" s="1"/>
  <c r="M89" i="35"/>
  <c r="M89" i="37" s="1"/>
  <c r="L89" i="35"/>
  <c r="L89" i="37" s="1"/>
  <c r="K89" i="35"/>
  <c r="K89" i="37" s="1"/>
  <c r="J89" i="35"/>
  <c r="J89" i="37" s="1"/>
  <c r="I89" i="35"/>
  <c r="I89" i="37" s="1"/>
  <c r="H89" i="35"/>
  <c r="H89" i="37" s="1"/>
  <c r="G89" i="35"/>
  <c r="G89" i="37" s="1"/>
  <c r="F89" i="35"/>
  <c r="F89" i="37" s="1"/>
  <c r="E89" i="35"/>
  <c r="E89" i="37" s="1"/>
  <c r="D89" i="35"/>
  <c r="D89" i="37" s="1"/>
  <c r="BC88" i="35"/>
  <c r="BC88" i="37" s="1"/>
  <c r="BB88" i="35"/>
  <c r="BA88" i="35"/>
  <c r="AZ88" i="35"/>
  <c r="AY88" i="35"/>
  <c r="AX88" i="35"/>
  <c r="AW88" i="35"/>
  <c r="AV88" i="35"/>
  <c r="AU88" i="35"/>
  <c r="AT88" i="35"/>
  <c r="AS88" i="35"/>
  <c r="AS88" i="37" s="1"/>
  <c r="AR88" i="35"/>
  <c r="AQ88" i="35"/>
  <c r="AP88" i="35"/>
  <c r="AO88" i="35"/>
  <c r="AN88" i="35"/>
  <c r="AM88" i="35"/>
  <c r="AL88" i="35"/>
  <c r="AK88" i="35"/>
  <c r="AJ88" i="35"/>
  <c r="AJ88" i="37" s="1"/>
  <c r="AI88" i="35"/>
  <c r="AI88" i="37" s="1"/>
  <c r="AH88" i="35"/>
  <c r="AH88" i="37" s="1"/>
  <c r="AG88" i="35"/>
  <c r="AG88" i="37" s="1"/>
  <c r="AF88" i="35"/>
  <c r="AF88" i="37" s="1"/>
  <c r="AE88" i="35"/>
  <c r="AE88" i="37" s="1"/>
  <c r="AC88" i="35"/>
  <c r="AC88" i="37" s="1"/>
  <c r="AB88" i="35"/>
  <c r="AB88" i="37" s="1"/>
  <c r="AA88" i="35"/>
  <c r="AA88" i="37" s="1"/>
  <c r="Z88" i="35"/>
  <c r="Z88" i="37" s="1"/>
  <c r="Y88" i="35"/>
  <c r="Y88" i="37" s="1"/>
  <c r="X88" i="35"/>
  <c r="X88" i="37" s="1"/>
  <c r="W88" i="35"/>
  <c r="W88" i="37" s="1"/>
  <c r="V88" i="35"/>
  <c r="U88" i="35"/>
  <c r="U88" i="37" s="1"/>
  <c r="T88" i="35"/>
  <c r="T88" i="37" s="1"/>
  <c r="S88" i="35"/>
  <c r="S88" i="37" s="1"/>
  <c r="R88" i="35"/>
  <c r="R88" i="37" s="1"/>
  <c r="Q88" i="35"/>
  <c r="Q88" i="37" s="1"/>
  <c r="P88" i="35"/>
  <c r="P88" i="37" s="1"/>
  <c r="O88" i="35"/>
  <c r="O88" i="37" s="1"/>
  <c r="N88" i="35"/>
  <c r="N88" i="37" s="1"/>
  <c r="M88" i="35"/>
  <c r="M88" i="37" s="1"/>
  <c r="L88" i="35"/>
  <c r="L88" i="37" s="1"/>
  <c r="K88" i="35"/>
  <c r="K88" i="37" s="1"/>
  <c r="J88" i="35"/>
  <c r="J88" i="37" s="1"/>
  <c r="I88" i="35"/>
  <c r="I88" i="37" s="1"/>
  <c r="H88" i="35"/>
  <c r="H88" i="37" s="1"/>
  <c r="G88" i="35"/>
  <c r="G88" i="37" s="1"/>
  <c r="F88" i="35"/>
  <c r="F88" i="37" s="1"/>
  <c r="E88" i="35"/>
  <c r="E88" i="37" s="1"/>
  <c r="D88" i="35"/>
  <c r="D88" i="37" s="1"/>
  <c r="BC87" i="35"/>
  <c r="BC87" i="37" s="1"/>
  <c r="BB87" i="35"/>
  <c r="BA87" i="35"/>
  <c r="AZ87" i="35"/>
  <c r="AY87" i="35"/>
  <c r="AX87" i="35"/>
  <c r="AW87" i="35"/>
  <c r="AV87" i="35"/>
  <c r="AU87" i="35"/>
  <c r="AT87" i="35"/>
  <c r="AS87" i="35"/>
  <c r="AS87" i="37" s="1"/>
  <c r="AR87" i="35"/>
  <c r="AQ87" i="35"/>
  <c r="AP87" i="35"/>
  <c r="AO87" i="35"/>
  <c r="AN87" i="35"/>
  <c r="AM87" i="35"/>
  <c r="AL87" i="35"/>
  <c r="AK87" i="35"/>
  <c r="AJ87" i="35"/>
  <c r="AJ87" i="37" s="1"/>
  <c r="AI87" i="35"/>
  <c r="AI87" i="37" s="1"/>
  <c r="AH87" i="35"/>
  <c r="AH87" i="37" s="1"/>
  <c r="AG87" i="35"/>
  <c r="AG87" i="37" s="1"/>
  <c r="AF87" i="35"/>
  <c r="AF87" i="37" s="1"/>
  <c r="AE87" i="35"/>
  <c r="AE87" i="37" s="1"/>
  <c r="AC87" i="35"/>
  <c r="AC87" i="37" s="1"/>
  <c r="AB87" i="35"/>
  <c r="AB87" i="37" s="1"/>
  <c r="AA87" i="35"/>
  <c r="AA87" i="37" s="1"/>
  <c r="Z87" i="35"/>
  <c r="Z87" i="37" s="1"/>
  <c r="Y87" i="35"/>
  <c r="Y87" i="37" s="1"/>
  <c r="X87" i="35"/>
  <c r="X87" i="37" s="1"/>
  <c r="W87" i="35"/>
  <c r="W87" i="37" s="1"/>
  <c r="V87" i="35"/>
  <c r="U87" i="35"/>
  <c r="U87" i="37" s="1"/>
  <c r="T87" i="35"/>
  <c r="T87" i="37" s="1"/>
  <c r="S87" i="35"/>
  <c r="S87" i="37" s="1"/>
  <c r="R87" i="35"/>
  <c r="R87" i="37" s="1"/>
  <c r="Q87" i="35"/>
  <c r="Q87" i="37" s="1"/>
  <c r="P87" i="35"/>
  <c r="P87" i="37" s="1"/>
  <c r="O87" i="35"/>
  <c r="O87" i="37" s="1"/>
  <c r="N87" i="35"/>
  <c r="N87" i="37" s="1"/>
  <c r="M87" i="35"/>
  <c r="M87" i="37" s="1"/>
  <c r="L87" i="35"/>
  <c r="L87" i="37" s="1"/>
  <c r="K87" i="35"/>
  <c r="K87" i="37" s="1"/>
  <c r="J87" i="35"/>
  <c r="J87" i="37" s="1"/>
  <c r="I87" i="35"/>
  <c r="I87" i="37" s="1"/>
  <c r="H87" i="35"/>
  <c r="H87" i="37" s="1"/>
  <c r="G87" i="35"/>
  <c r="G87" i="37" s="1"/>
  <c r="F87" i="35"/>
  <c r="F87" i="37" s="1"/>
  <c r="E87" i="35"/>
  <c r="E87" i="37" s="1"/>
  <c r="D87" i="35"/>
  <c r="D87" i="37" s="1"/>
  <c r="BC86" i="35"/>
  <c r="BC86" i="37" s="1"/>
  <c r="BB86" i="35"/>
  <c r="BA86" i="35"/>
  <c r="AZ86" i="35"/>
  <c r="AY86" i="35"/>
  <c r="AX86" i="35"/>
  <c r="AW86" i="35"/>
  <c r="AV86" i="35"/>
  <c r="AU86" i="35"/>
  <c r="AT86" i="35"/>
  <c r="AS86" i="35"/>
  <c r="AS86" i="37" s="1"/>
  <c r="AR86" i="35"/>
  <c r="AQ86" i="35"/>
  <c r="AP86" i="35"/>
  <c r="AO86" i="35"/>
  <c r="AN86" i="35"/>
  <c r="AM86" i="35"/>
  <c r="AL86" i="35"/>
  <c r="AK86" i="35"/>
  <c r="AJ86" i="35"/>
  <c r="AJ86" i="37" s="1"/>
  <c r="AI86" i="35"/>
  <c r="AI86" i="37" s="1"/>
  <c r="AH86" i="35"/>
  <c r="AH86" i="37" s="1"/>
  <c r="AG86" i="35"/>
  <c r="AG86" i="37" s="1"/>
  <c r="AF86" i="35"/>
  <c r="AF86" i="37" s="1"/>
  <c r="AE86" i="35"/>
  <c r="AE86" i="37" s="1"/>
  <c r="AC86" i="35"/>
  <c r="AC86" i="37" s="1"/>
  <c r="AB86" i="35"/>
  <c r="AB86" i="37" s="1"/>
  <c r="AA86" i="35"/>
  <c r="AA86" i="37" s="1"/>
  <c r="Z86" i="35"/>
  <c r="Z86" i="37" s="1"/>
  <c r="Y86" i="35"/>
  <c r="Y86" i="37" s="1"/>
  <c r="X86" i="35"/>
  <c r="X86" i="37" s="1"/>
  <c r="W86" i="35"/>
  <c r="W86" i="37" s="1"/>
  <c r="V86" i="35"/>
  <c r="U86" i="35"/>
  <c r="U86" i="37" s="1"/>
  <c r="T86" i="35"/>
  <c r="T86" i="37" s="1"/>
  <c r="S86" i="35"/>
  <c r="S86" i="37" s="1"/>
  <c r="R86" i="35"/>
  <c r="R86" i="37" s="1"/>
  <c r="Q86" i="35"/>
  <c r="Q86" i="37" s="1"/>
  <c r="P86" i="35"/>
  <c r="P86" i="37" s="1"/>
  <c r="O86" i="35"/>
  <c r="O86" i="37" s="1"/>
  <c r="N86" i="35"/>
  <c r="N86" i="37" s="1"/>
  <c r="M86" i="35"/>
  <c r="M86" i="37" s="1"/>
  <c r="L86" i="35"/>
  <c r="L86" i="37" s="1"/>
  <c r="K86" i="35"/>
  <c r="K86" i="37" s="1"/>
  <c r="J86" i="35"/>
  <c r="J86" i="37" s="1"/>
  <c r="I86" i="35"/>
  <c r="I86" i="37" s="1"/>
  <c r="H86" i="35"/>
  <c r="H86" i="37" s="1"/>
  <c r="G86" i="35"/>
  <c r="G86" i="37" s="1"/>
  <c r="F86" i="35"/>
  <c r="F86" i="37" s="1"/>
  <c r="E86" i="35"/>
  <c r="E86" i="37" s="1"/>
  <c r="D86" i="35"/>
  <c r="D86" i="37" s="1"/>
  <c r="BC85" i="35"/>
  <c r="BC85" i="37" s="1"/>
  <c r="BB85" i="35"/>
  <c r="BA85" i="35"/>
  <c r="AZ85" i="35"/>
  <c r="AY85" i="35"/>
  <c r="AX85" i="35"/>
  <c r="AW85" i="35"/>
  <c r="AV85" i="35"/>
  <c r="AU85" i="35"/>
  <c r="AT85" i="35"/>
  <c r="AS85" i="35"/>
  <c r="AS85" i="37" s="1"/>
  <c r="AR85" i="35"/>
  <c r="AQ85" i="35"/>
  <c r="AP85" i="35"/>
  <c r="AO85" i="35"/>
  <c r="AN85" i="35"/>
  <c r="AM85" i="35"/>
  <c r="AL85" i="35"/>
  <c r="AK85" i="35"/>
  <c r="AJ85" i="35"/>
  <c r="AJ85" i="37" s="1"/>
  <c r="AI85" i="35"/>
  <c r="AI85" i="37" s="1"/>
  <c r="AH85" i="35"/>
  <c r="AH85" i="37" s="1"/>
  <c r="AG85" i="35"/>
  <c r="AG85" i="37" s="1"/>
  <c r="AF85" i="35"/>
  <c r="AF85" i="37" s="1"/>
  <c r="AE85" i="35"/>
  <c r="AE85" i="37" s="1"/>
  <c r="AC85" i="35"/>
  <c r="AC85" i="37" s="1"/>
  <c r="AB85" i="35"/>
  <c r="AB85" i="37" s="1"/>
  <c r="AA85" i="35"/>
  <c r="AA85" i="37" s="1"/>
  <c r="Z85" i="35"/>
  <c r="Z85" i="37" s="1"/>
  <c r="Y85" i="35"/>
  <c r="Y85" i="37" s="1"/>
  <c r="X85" i="35"/>
  <c r="X85" i="37" s="1"/>
  <c r="W85" i="35"/>
  <c r="W85" i="37" s="1"/>
  <c r="V85" i="35"/>
  <c r="U85" i="35"/>
  <c r="U85" i="37" s="1"/>
  <c r="T85" i="35"/>
  <c r="T85" i="37" s="1"/>
  <c r="S85" i="35"/>
  <c r="S85" i="37" s="1"/>
  <c r="R85" i="35"/>
  <c r="R85" i="37" s="1"/>
  <c r="Q85" i="35"/>
  <c r="Q85" i="37" s="1"/>
  <c r="P85" i="35"/>
  <c r="P85" i="37" s="1"/>
  <c r="O85" i="35"/>
  <c r="O85" i="37" s="1"/>
  <c r="N85" i="35"/>
  <c r="N85" i="37" s="1"/>
  <c r="M85" i="35"/>
  <c r="M85" i="37" s="1"/>
  <c r="L85" i="35"/>
  <c r="L85" i="37" s="1"/>
  <c r="K85" i="35"/>
  <c r="K85" i="37" s="1"/>
  <c r="J85" i="35"/>
  <c r="J85" i="37" s="1"/>
  <c r="I85" i="35"/>
  <c r="I85" i="37" s="1"/>
  <c r="H85" i="35"/>
  <c r="H85" i="37" s="1"/>
  <c r="G85" i="35"/>
  <c r="G85" i="37" s="1"/>
  <c r="F85" i="35"/>
  <c r="F85" i="37" s="1"/>
  <c r="E85" i="35"/>
  <c r="E85" i="37" s="1"/>
  <c r="D85" i="35"/>
  <c r="D85" i="37" s="1"/>
  <c r="BC84" i="35"/>
  <c r="BC84" i="37" s="1"/>
  <c r="BB84" i="35"/>
  <c r="BA84" i="35"/>
  <c r="AZ84" i="35"/>
  <c r="AY84" i="35"/>
  <c r="AX84" i="35"/>
  <c r="AW84" i="35"/>
  <c r="AV84" i="35"/>
  <c r="AU84" i="35"/>
  <c r="AT84" i="35"/>
  <c r="AS84" i="35"/>
  <c r="AS84" i="37" s="1"/>
  <c r="AR84" i="35"/>
  <c r="AQ84" i="35"/>
  <c r="AP84" i="35"/>
  <c r="AO84" i="35"/>
  <c r="AN84" i="35"/>
  <c r="AM84" i="35"/>
  <c r="AL84" i="35"/>
  <c r="AK84" i="35"/>
  <c r="AJ84" i="35"/>
  <c r="AJ84" i="37" s="1"/>
  <c r="AI84" i="35"/>
  <c r="AI84" i="37" s="1"/>
  <c r="AH84" i="35"/>
  <c r="AH84" i="37" s="1"/>
  <c r="AG84" i="35"/>
  <c r="AG84" i="37" s="1"/>
  <c r="AF84" i="35"/>
  <c r="AF84" i="37" s="1"/>
  <c r="AE84" i="35"/>
  <c r="AE84" i="37" s="1"/>
  <c r="AC84" i="35"/>
  <c r="AC84" i="37" s="1"/>
  <c r="AB84" i="35"/>
  <c r="AB84" i="37" s="1"/>
  <c r="AA84" i="35"/>
  <c r="AA84" i="37" s="1"/>
  <c r="Z84" i="35"/>
  <c r="Z84" i="37" s="1"/>
  <c r="Y84" i="35"/>
  <c r="Y84" i="37" s="1"/>
  <c r="X84" i="35"/>
  <c r="X84" i="37" s="1"/>
  <c r="W84" i="35"/>
  <c r="W84" i="37" s="1"/>
  <c r="V84" i="35"/>
  <c r="U84" i="35"/>
  <c r="U84" i="37" s="1"/>
  <c r="T84" i="35"/>
  <c r="T84" i="37" s="1"/>
  <c r="S84" i="35"/>
  <c r="S84" i="37" s="1"/>
  <c r="R84" i="35"/>
  <c r="R84" i="37" s="1"/>
  <c r="Q84" i="35"/>
  <c r="Q84" i="37" s="1"/>
  <c r="P84" i="35"/>
  <c r="P84" i="37" s="1"/>
  <c r="O84" i="35"/>
  <c r="O84" i="37" s="1"/>
  <c r="N84" i="35"/>
  <c r="N84" i="37" s="1"/>
  <c r="M84" i="35"/>
  <c r="M84" i="37" s="1"/>
  <c r="L84" i="35"/>
  <c r="L84" i="37" s="1"/>
  <c r="K84" i="35"/>
  <c r="K84" i="37" s="1"/>
  <c r="J84" i="35"/>
  <c r="J84" i="37" s="1"/>
  <c r="I84" i="35"/>
  <c r="I84" i="37" s="1"/>
  <c r="H84" i="35"/>
  <c r="H84" i="37" s="1"/>
  <c r="G84" i="35"/>
  <c r="G84" i="37" s="1"/>
  <c r="F84" i="35"/>
  <c r="F84" i="37" s="1"/>
  <c r="E84" i="35"/>
  <c r="E84" i="37" s="1"/>
  <c r="D84" i="35"/>
  <c r="D84" i="37" s="1"/>
  <c r="BC83" i="35"/>
  <c r="BC83" i="37" s="1"/>
  <c r="BB83" i="35"/>
  <c r="BA83" i="35"/>
  <c r="AZ83" i="35"/>
  <c r="AY83" i="35"/>
  <c r="AX83" i="35"/>
  <c r="AW83" i="35"/>
  <c r="AV83" i="35"/>
  <c r="AU83" i="35"/>
  <c r="AT83" i="35"/>
  <c r="AS83" i="35"/>
  <c r="AS83" i="37" s="1"/>
  <c r="AR83" i="35"/>
  <c r="AQ83" i="35"/>
  <c r="AP83" i="35"/>
  <c r="AO83" i="35"/>
  <c r="AN83" i="35"/>
  <c r="AM83" i="35"/>
  <c r="AL83" i="35"/>
  <c r="AK83" i="35"/>
  <c r="AJ83" i="35"/>
  <c r="AJ83" i="37" s="1"/>
  <c r="AI83" i="35"/>
  <c r="AI83" i="37" s="1"/>
  <c r="AH83" i="35"/>
  <c r="AH83" i="37" s="1"/>
  <c r="AG83" i="35"/>
  <c r="AG83" i="37" s="1"/>
  <c r="AF83" i="35"/>
  <c r="AF83" i="37" s="1"/>
  <c r="AE83" i="35"/>
  <c r="AE83" i="37" s="1"/>
  <c r="AC83" i="35"/>
  <c r="AC83" i="37" s="1"/>
  <c r="AB83" i="35"/>
  <c r="AB83" i="37" s="1"/>
  <c r="AA83" i="35"/>
  <c r="AA83" i="37" s="1"/>
  <c r="Z83" i="35"/>
  <c r="Z83" i="37" s="1"/>
  <c r="Y83" i="35"/>
  <c r="Y83" i="37" s="1"/>
  <c r="X83" i="35"/>
  <c r="X83" i="37" s="1"/>
  <c r="W83" i="35"/>
  <c r="W83" i="37" s="1"/>
  <c r="V83" i="35"/>
  <c r="U83" i="35"/>
  <c r="U83" i="37" s="1"/>
  <c r="T83" i="35"/>
  <c r="T83" i="37" s="1"/>
  <c r="S83" i="35"/>
  <c r="S83" i="37" s="1"/>
  <c r="R83" i="35"/>
  <c r="R83" i="37" s="1"/>
  <c r="Q83" i="35"/>
  <c r="Q83" i="37" s="1"/>
  <c r="P83" i="35"/>
  <c r="P83" i="37" s="1"/>
  <c r="O83" i="35"/>
  <c r="O83" i="37" s="1"/>
  <c r="N83" i="35"/>
  <c r="N83" i="37" s="1"/>
  <c r="M83" i="35"/>
  <c r="M83" i="37" s="1"/>
  <c r="L83" i="35"/>
  <c r="L83" i="37" s="1"/>
  <c r="K83" i="35"/>
  <c r="K83" i="37" s="1"/>
  <c r="J83" i="35"/>
  <c r="J83" i="37" s="1"/>
  <c r="I83" i="35"/>
  <c r="I83" i="37" s="1"/>
  <c r="H83" i="35"/>
  <c r="H83" i="37" s="1"/>
  <c r="G83" i="35"/>
  <c r="G83" i="37" s="1"/>
  <c r="F83" i="35"/>
  <c r="F83" i="37" s="1"/>
  <c r="E83" i="35"/>
  <c r="E83" i="37" s="1"/>
  <c r="D83" i="35"/>
  <c r="D83" i="37" s="1"/>
  <c r="BC82" i="35"/>
  <c r="BC82" i="37" s="1"/>
  <c r="BB82" i="35"/>
  <c r="BA82" i="35"/>
  <c r="AZ82" i="35"/>
  <c r="AY82" i="35"/>
  <c r="AX82" i="35"/>
  <c r="AW82" i="35"/>
  <c r="AV82" i="35"/>
  <c r="AU82" i="35"/>
  <c r="AT82" i="35"/>
  <c r="AS82" i="35"/>
  <c r="AS82" i="37" s="1"/>
  <c r="AR82" i="35"/>
  <c r="AQ82" i="35"/>
  <c r="AP82" i="35"/>
  <c r="AO82" i="35"/>
  <c r="AN82" i="35"/>
  <c r="AM82" i="35"/>
  <c r="AL82" i="35"/>
  <c r="AK82" i="35"/>
  <c r="AJ82" i="35"/>
  <c r="AJ82" i="37" s="1"/>
  <c r="AI82" i="35"/>
  <c r="AI82" i="37" s="1"/>
  <c r="AH82" i="35"/>
  <c r="AH82" i="37" s="1"/>
  <c r="AG82" i="35"/>
  <c r="AG82" i="37" s="1"/>
  <c r="AF82" i="35"/>
  <c r="AF82" i="37" s="1"/>
  <c r="AE82" i="35"/>
  <c r="AE82" i="37" s="1"/>
  <c r="AC82" i="35"/>
  <c r="AC82" i="37" s="1"/>
  <c r="AB82" i="35"/>
  <c r="AB82" i="37" s="1"/>
  <c r="AA82" i="35"/>
  <c r="AA82" i="37" s="1"/>
  <c r="Z82" i="35"/>
  <c r="Z82" i="37" s="1"/>
  <c r="Y82" i="35"/>
  <c r="Y82" i="37" s="1"/>
  <c r="X82" i="35"/>
  <c r="X82" i="37" s="1"/>
  <c r="W82" i="35"/>
  <c r="W82" i="37" s="1"/>
  <c r="V82" i="35"/>
  <c r="U82" i="35"/>
  <c r="U82" i="37" s="1"/>
  <c r="T82" i="35"/>
  <c r="T82" i="37" s="1"/>
  <c r="S82" i="35"/>
  <c r="S82" i="37" s="1"/>
  <c r="R82" i="35"/>
  <c r="R82" i="37" s="1"/>
  <c r="Q82" i="35"/>
  <c r="Q82" i="37" s="1"/>
  <c r="P82" i="35"/>
  <c r="P82" i="37" s="1"/>
  <c r="O82" i="35"/>
  <c r="O82" i="37" s="1"/>
  <c r="N82" i="35"/>
  <c r="N82" i="37" s="1"/>
  <c r="M82" i="35"/>
  <c r="M82" i="37" s="1"/>
  <c r="L82" i="35"/>
  <c r="L82" i="37" s="1"/>
  <c r="K82" i="35"/>
  <c r="K82" i="37" s="1"/>
  <c r="J82" i="35"/>
  <c r="J82" i="37" s="1"/>
  <c r="I82" i="35"/>
  <c r="I82" i="37" s="1"/>
  <c r="H82" i="35"/>
  <c r="H82" i="37" s="1"/>
  <c r="G82" i="35"/>
  <c r="G82" i="37" s="1"/>
  <c r="F82" i="35"/>
  <c r="F82" i="37" s="1"/>
  <c r="E82" i="35"/>
  <c r="E82" i="37" s="1"/>
  <c r="D82" i="35"/>
  <c r="D82" i="37" s="1"/>
  <c r="BC81" i="35"/>
  <c r="BC81" i="37" s="1"/>
  <c r="BB81" i="35"/>
  <c r="BA81" i="35"/>
  <c r="AZ81" i="35"/>
  <c r="AY81" i="35"/>
  <c r="AX81" i="35"/>
  <c r="AW81" i="35"/>
  <c r="AV81" i="35"/>
  <c r="AU81" i="35"/>
  <c r="AT81" i="35"/>
  <c r="AS81" i="35"/>
  <c r="AS81" i="37" s="1"/>
  <c r="AR81" i="35"/>
  <c r="AQ81" i="35"/>
  <c r="AP81" i="35"/>
  <c r="AO81" i="35"/>
  <c r="AN81" i="35"/>
  <c r="AM81" i="35"/>
  <c r="AL81" i="35"/>
  <c r="AK81" i="35"/>
  <c r="AJ81" i="35"/>
  <c r="AJ81" i="37" s="1"/>
  <c r="AI81" i="35"/>
  <c r="AI81" i="37" s="1"/>
  <c r="AH81" i="35"/>
  <c r="AH81" i="37" s="1"/>
  <c r="AG81" i="35"/>
  <c r="AG81" i="37" s="1"/>
  <c r="AF81" i="35"/>
  <c r="AF81" i="37" s="1"/>
  <c r="AE81" i="35"/>
  <c r="AE81" i="37" s="1"/>
  <c r="AC81" i="35"/>
  <c r="AC81" i="37" s="1"/>
  <c r="AB81" i="35"/>
  <c r="AB81" i="37" s="1"/>
  <c r="AA81" i="35"/>
  <c r="AA81" i="37" s="1"/>
  <c r="Z81" i="35"/>
  <c r="Z81" i="37" s="1"/>
  <c r="Y81" i="35"/>
  <c r="Y81" i="37" s="1"/>
  <c r="X81" i="35"/>
  <c r="X81" i="37" s="1"/>
  <c r="W81" i="35"/>
  <c r="W81" i="37" s="1"/>
  <c r="V81" i="35"/>
  <c r="U81" i="35"/>
  <c r="U81" i="37" s="1"/>
  <c r="T81" i="35"/>
  <c r="T81" i="37" s="1"/>
  <c r="S81" i="35"/>
  <c r="S81" i="37" s="1"/>
  <c r="R81" i="35"/>
  <c r="R81" i="37" s="1"/>
  <c r="Q81" i="35"/>
  <c r="Q81" i="37" s="1"/>
  <c r="P81" i="35"/>
  <c r="P81" i="37" s="1"/>
  <c r="O81" i="35"/>
  <c r="O81" i="37" s="1"/>
  <c r="N81" i="35"/>
  <c r="N81" i="37" s="1"/>
  <c r="M81" i="35"/>
  <c r="M81" i="37" s="1"/>
  <c r="L81" i="35"/>
  <c r="L81" i="37" s="1"/>
  <c r="K81" i="35"/>
  <c r="K81" i="37" s="1"/>
  <c r="J81" i="35"/>
  <c r="J81" i="37" s="1"/>
  <c r="I81" i="35"/>
  <c r="I81" i="37" s="1"/>
  <c r="H81" i="35"/>
  <c r="H81" i="37" s="1"/>
  <c r="G81" i="35"/>
  <c r="G81" i="37" s="1"/>
  <c r="F81" i="35"/>
  <c r="F81" i="37" s="1"/>
  <c r="E81" i="35"/>
  <c r="E81" i="37" s="1"/>
  <c r="D81" i="35"/>
  <c r="D81" i="37" s="1"/>
  <c r="BC80" i="35"/>
  <c r="BC80" i="37" s="1"/>
  <c r="BB80" i="35"/>
  <c r="BA80" i="35"/>
  <c r="AZ80" i="35"/>
  <c r="AY80" i="35"/>
  <c r="AX80" i="35"/>
  <c r="AW80" i="35"/>
  <c r="AV80" i="35"/>
  <c r="AU80" i="35"/>
  <c r="AT80" i="35"/>
  <c r="AS80" i="35"/>
  <c r="AS80" i="37" s="1"/>
  <c r="AR80" i="35"/>
  <c r="AQ80" i="35"/>
  <c r="AP80" i="35"/>
  <c r="AO80" i="35"/>
  <c r="AN80" i="35"/>
  <c r="AM80" i="35"/>
  <c r="AL80" i="35"/>
  <c r="AK80" i="35"/>
  <c r="AJ80" i="35"/>
  <c r="AJ80" i="37" s="1"/>
  <c r="AI80" i="35"/>
  <c r="AI80" i="37" s="1"/>
  <c r="AH80" i="35"/>
  <c r="AH80" i="37" s="1"/>
  <c r="AG80" i="35"/>
  <c r="AG80" i="37" s="1"/>
  <c r="AF80" i="35"/>
  <c r="AF80" i="37" s="1"/>
  <c r="AE80" i="35"/>
  <c r="AE80" i="37" s="1"/>
  <c r="AC80" i="35"/>
  <c r="AC80" i="37" s="1"/>
  <c r="AB80" i="35"/>
  <c r="AB80" i="37" s="1"/>
  <c r="AA80" i="35"/>
  <c r="AA80" i="37" s="1"/>
  <c r="Z80" i="35"/>
  <c r="Z80" i="37" s="1"/>
  <c r="Y80" i="35"/>
  <c r="Y80" i="37" s="1"/>
  <c r="X80" i="35"/>
  <c r="X80" i="37" s="1"/>
  <c r="W80" i="35"/>
  <c r="W80" i="37" s="1"/>
  <c r="V80" i="35"/>
  <c r="U80" i="35"/>
  <c r="U80" i="37" s="1"/>
  <c r="T80" i="35"/>
  <c r="T80" i="37" s="1"/>
  <c r="S80" i="35"/>
  <c r="S80" i="37" s="1"/>
  <c r="R80" i="35"/>
  <c r="R80" i="37" s="1"/>
  <c r="Q80" i="35"/>
  <c r="Q80" i="37" s="1"/>
  <c r="P80" i="35"/>
  <c r="P80" i="37" s="1"/>
  <c r="O80" i="35"/>
  <c r="O80" i="37" s="1"/>
  <c r="N80" i="35"/>
  <c r="N80" i="37" s="1"/>
  <c r="M80" i="35"/>
  <c r="M80" i="37" s="1"/>
  <c r="L80" i="35"/>
  <c r="L80" i="37" s="1"/>
  <c r="K80" i="35"/>
  <c r="K80" i="37" s="1"/>
  <c r="J80" i="35"/>
  <c r="J80" i="37" s="1"/>
  <c r="I80" i="35"/>
  <c r="I80" i="37" s="1"/>
  <c r="H80" i="35"/>
  <c r="H80" i="37" s="1"/>
  <c r="G80" i="35"/>
  <c r="G80" i="37" s="1"/>
  <c r="F80" i="35"/>
  <c r="F80" i="37" s="1"/>
  <c r="E80" i="35"/>
  <c r="E80" i="37" s="1"/>
  <c r="D80" i="35"/>
  <c r="D80" i="37" s="1"/>
  <c r="BC79" i="35"/>
  <c r="BC79" i="37" s="1"/>
  <c r="BB79" i="35"/>
  <c r="BA79" i="35"/>
  <c r="AZ79" i="35"/>
  <c r="AY79" i="35"/>
  <c r="AX79" i="35"/>
  <c r="AW79" i="35"/>
  <c r="AV79" i="35"/>
  <c r="AU79" i="35"/>
  <c r="AT79" i="35"/>
  <c r="AS79" i="35"/>
  <c r="AS79" i="37" s="1"/>
  <c r="AR79" i="35"/>
  <c r="AQ79" i="35"/>
  <c r="AP79" i="35"/>
  <c r="AO79" i="35"/>
  <c r="AN79" i="35"/>
  <c r="AM79" i="35"/>
  <c r="AL79" i="35"/>
  <c r="AK79" i="35"/>
  <c r="AJ79" i="35"/>
  <c r="AJ79" i="37" s="1"/>
  <c r="AI79" i="35"/>
  <c r="AI79" i="37" s="1"/>
  <c r="AH79" i="35"/>
  <c r="AH79" i="37" s="1"/>
  <c r="AG79" i="35"/>
  <c r="AG79" i="37" s="1"/>
  <c r="AF79" i="35"/>
  <c r="AF79" i="37" s="1"/>
  <c r="AE79" i="35"/>
  <c r="AE79" i="37" s="1"/>
  <c r="AC79" i="35"/>
  <c r="AC79" i="37" s="1"/>
  <c r="AB79" i="35"/>
  <c r="AB79" i="37" s="1"/>
  <c r="AA79" i="35"/>
  <c r="AA79" i="37" s="1"/>
  <c r="Z79" i="35"/>
  <c r="Z79" i="37" s="1"/>
  <c r="Y79" i="35"/>
  <c r="Y79" i="37" s="1"/>
  <c r="X79" i="35"/>
  <c r="X79" i="37" s="1"/>
  <c r="W79" i="35"/>
  <c r="W79" i="37" s="1"/>
  <c r="V79" i="35"/>
  <c r="U79" i="35"/>
  <c r="U79" i="37" s="1"/>
  <c r="T79" i="35"/>
  <c r="T79" i="37" s="1"/>
  <c r="S79" i="35"/>
  <c r="S79" i="37" s="1"/>
  <c r="R79" i="35"/>
  <c r="R79" i="37" s="1"/>
  <c r="Q79" i="35"/>
  <c r="Q79" i="37" s="1"/>
  <c r="P79" i="35"/>
  <c r="P79" i="37" s="1"/>
  <c r="O79" i="35"/>
  <c r="O79" i="37" s="1"/>
  <c r="N79" i="35"/>
  <c r="N79" i="37" s="1"/>
  <c r="M79" i="35"/>
  <c r="M79" i="37" s="1"/>
  <c r="L79" i="35"/>
  <c r="L79" i="37" s="1"/>
  <c r="K79" i="35"/>
  <c r="K79" i="37" s="1"/>
  <c r="J79" i="35"/>
  <c r="J79" i="37" s="1"/>
  <c r="I79" i="35"/>
  <c r="I79" i="37" s="1"/>
  <c r="H79" i="35"/>
  <c r="H79" i="37" s="1"/>
  <c r="G79" i="35"/>
  <c r="G79" i="37" s="1"/>
  <c r="F79" i="35"/>
  <c r="F79" i="37" s="1"/>
  <c r="E79" i="35"/>
  <c r="E79" i="37" s="1"/>
  <c r="D79" i="35"/>
  <c r="D79" i="37" s="1"/>
  <c r="BC78" i="35"/>
  <c r="BC78" i="37" s="1"/>
  <c r="BB78" i="35"/>
  <c r="BA78" i="35"/>
  <c r="AZ78" i="35"/>
  <c r="AY78" i="35"/>
  <c r="AX78" i="35"/>
  <c r="AW78" i="35"/>
  <c r="AV78" i="35"/>
  <c r="AU78" i="35"/>
  <c r="AT78" i="35"/>
  <c r="AS78" i="35"/>
  <c r="AS78" i="37" s="1"/>
  <c r="AR78" i="35"/>
  <c r="AQ78" i="35"/>
  <c r="AP78" i="35"/>
  <c r="AO78" i="35"/>
  <c r="AN78" i="35"/>
  <c r="AM78" i="35"/>
  <c r="AL78" i="35"/>
  <c r="AK78" i="35"/>
  <c r="AJ78" i="35"/>
  <c r="AJ78" i="37" s="1"/>
  <c r="AI78" i="35"/>
  <c r="AI78" i="37" s="1"/>
  <c r="AH78" i="35"/>
  <c r="AH78" i="37" s="1"/>
  <c r="AG78" i="35"/>
  <c r="AG78" i="37" s="1"/>
  <c r="AF78" i="35"/>
  <c r="AF78" i="37" s="1"/>
  <c r="AE78" i="35"/>
  <c r="AE78" i="37" s="1"/>
  <c r="AC78" i="35"/>
  <c r="AC78" i="37" s="1"/>
  <c r="AB78" i="35"/>
  <c r="AB78" i="37" s="1"/>
  <c r="AA78" i="35"/>
  <c r="AA78" i="37" s="1"/>
  <c r="Z78" i="35"/>
  <c r="Z78" i="37" s="1"/>
  <c r="Y78" i="35"/>
  <c r="Y78" i="37" s="1"/>
  <c r="X78" i="35"/>
  <c r="X78" i="37" s="1"/>
  <c r="W78" i="35"/>
  <c r="W78" i="37" s="1"/>
  <c r="V78" i="35"/>
  <c r="U78" i="35"/>
  <c r="U78" i="37" s="1"/>
  <c r="T78" i="35"/>
  <c r="T78" i="37" s="1"/>
  <c r="S78" i="35"/>
  <c r="S78" i="37" s="1"/>
  <c r="R78" i="35"/>
  <c r="R78" i="37" s="1"/>
  <c r="Q78" i="35"/>
  <c r="Q78" i="37" s="1"/>
  <c r="P78" i="35"/>
  <c r="P78" i="37" s="1"/>
  <c r="O78" i="35"/>
  <c r="O78" i="37" s="1"/>
  <c r="N78" i="35"/>
  <c r="N78" i="37" s="1"/>
  <c r="M78" i="35"/>
  <c r="M78" i="37" s="1"/>
  <c r="L78" i="35"/>
  <c r="L78" i="37" s="1"/>
  <c r="K78" i="35"/>
  <c r="K78" i="37" s="1"/>
  <c r="J78" i="35"/>
  <c r="J78" i="37" s="1"/>
  <c r="I78" i="35"/>
  <c r="I78" i="37" s="1"/>
  <c r="H78" i="35"/>
  <c r="H78" i="37" s="1"/>
  <c r="G78" i="35"/>
  <c r="G78" i="37" s="1"/>
  <c r="F78" i="35"/>
  <c r="F78" i="37" s="1"/>
  <c r="E78" i="35"/>
  <c r="E78" i="37" s="1"/>
  <c r="D78" i="35"/>
  <c r="D78" i="37" s="1"/>
  <c r="BC77" i="35"/>
  <c r="BC77" i="37" s="1"/>
  <c r="BB77" i="35"/>
  <c r="BA77" i="35"/>
  <c r="AZ77" i="35"/>
  <c r="AY77" i="35"/>
  <c r="AX77" i="35"/>
  <c r="AW77" i="35"/>
  <c r="AV77" i="35"/>
  <c r="AU77" i="35"/>
  <c r="AT77" i="35"/>
  <c r="AS77" i="35"/>
  <c r="AS77" i="37" s="1"/>
  <c r="AR77" i="35"/>
  <c r="AQ77" i="35"/>
  <c r="AP77" i="35"/>
  <c r="AO77" i="35"/>
  <c r="AN77" i="35"/>
  <c r="AM77" i="35"/>
  <c r="AL77" i="35"/>
  <c r="AK77" i="35"/>
  <c r="AJ77" i="35"/>
  <c r="AJ77" i="37" s="1"/>
  <c r="AI77" i="35"/>
  <c r="AI77" i="37" s="1"/>
  <c r="AH77" i="35"/>
  <c r="AH77" i="37" s="1"/>
  <c r="AG77" i="35"/>
  <c r="AG77" i="37" s="1"/>
  <c r="AF77" i="35"/>
  <c r="AF77" i="37" s="1"/>
  <c r="AE77" i="35"/>
  <c r="AE77" i="37" s="1"/>
  <c r="AC77" i="35"/>
  <c r="AC77" i="37" s="1"/>
  <c r="AB77" i="35"/>
  <c r="AB77" i="37" s="1"/>
  <c r="AA77" i="35"/>
  <c r="AA77" i="37" s="1"/>
  <c r="Z77" i="35"/>
  <c r="Z77" i="37" s="1"/>
  <c r="Y77" i="35"/>
  <c r="Y77" i="37" s="1"/>
  <c r="X77" i="35"/>
  <c r="X77" i="37" s="1"/>
  <c r="W77" i="35"/>
  <c r="W77" i="37" s="1"/>
  <c r="V77" i="35"/>
  <c r="U77" i="35"/>
  <c r="U77" i="37" s="1"/>
  <c r="T77" i="35"/>
  <c r="T77" i="37" s="1"/>
  <c r="S77" i="35"/>
  <c r="S77" i="37" s="1"/>
  <c r="R77" i="35"/>
  <c r="R77" i="37" s="1"/>
  <c r="Q77" i="35"/>
  <c r="Q77" i="37" s="1"/>
  <c r="P77" i="35"/>
  <c r="P77" i="37" s="1"/>
  <c r="O77" i="35"/>
  <c r="O77" i="37" s="1"/>
  <c r="N77" i="35"/>
  <c r="N77" i="37" s="1"/>
  <c r="M77" i="35"/>
  <c r="M77" i="37" s="1"/>
  <c r="L77" i="35"/>
  <c r="L77" i="37" s="1"/>
  <c r="K77" i="35"/>
  <c r="K77" i="37" s="1"/>
  <c r="J77" i="35"/>
  <c r="J77" i="37" s="1"/>
  <c r="I77" i="35"/>
  <c r="I77" i="37" s="1"/>
  <c r="H77" i="35"/>
  <c r="H77" i="37" s="1"/>
  <c r="G77" i="35"/>
  <c r="G77" i="37" s="1"/>
  <c r="F77" i="35"/>
  <c r="F77" i="37" s="1"/>
  <c r="E77" i="35"/>
  <c r="E77" i="37" s="1"/>
  <c r="D77" i="35"/>
  <c r="D77" i="37" s="1"/>
  <c r="BC76" i="35"/>
  <c r="BC76" i="37" s="1"/>
  <c r="BB76" i="35"/>
  <c r="BA76" i="35"/>
  <c r="AZ76" i="35"/>
  <c r="AY76" i="35"/>
  <c r="AX76" i="35"/>
  <c r="AW76" i="35"/>
  <c r="AV76" i="35"/>
  <c r="AU76" i="35"/>
  <c r="AT76" i="35"/>
  <c r="AS76" i="35"/>
  <c r="AS76" i="37" s="1"/>
  <c r="AR76" i="35"/>
  <c r="AQ76" i="35"/>
  <c r="AP76" i="35"/>
  <c r="AO76" i="35"/>
  <c r="AN76" i="35"/>
  <c r="AM76" i="35"/>
  <c r="AL76" i="35"/>
  <c r="AK76" i="35"/>
  <c r="AJ76" i="35"/>
  <c r="AJ76" i="37" s="1"/>
  <c r="AI76" i="35"/>
  <c r="AI76" i="37" s="1"/>
  <c r="AH76" i="35"/>
  <c r="AH76" i="37" s="1"/>
  <c r="AG76" i="35"/>
  <c r="AG76" i="37" s="1"/>
  <c r="AF76" i="35"/>
  <c r="AF76" i="37" s="1"/>
  <c r="AE76" i="35"/>
  <c r="AE76" i="37" s="1"/>
  <c r="AC76" i="35"/>
  <c r="AC76" i="37" s="1"/>
  <c r="AB76" i="35"/>
  <c r="AB76" i="37" s="1"/>
  <c r="AA76" i="35"/>
  <c r="AA76" i="37" s="1"/>
  <c r="Z76" i="35"/>
  <c r="Z76" i="37" s="1"/>
  <c r="Y76" i="35"/>
  <c r="Y76" i="37" s="1"/>
  <c r="X76" i="35"/>
  <c r="X76" i="37" s="1"/>
  <c r="W76" i="35"/>
  <c r="W76" i="37" s="1"/>
  <c r="V76" i="35"/>
  <c r="U76" i="35"/>
  <c r="U76" i="37" s="1"/>
  <c r="T76" i="35"/>
  <c r="T76" i="37" s="1"/>
  <c r="S76" i="35"/>
  <c r="S76" i="37" s="1"/>
  <c r="R76" i="35"/>
  <c r="R76" i="37" s="1"/>
  <c r="Q76" i="35"/>
  <c r="Q76" i="37" s="1"/>
  <c r="P76" i="35"/>
  <c r="P76" i="37" s="1"/>
  <c r="O76" i="35"/>
  <c r="O76" i="37" s="1"/>
  <c r="N76" i="35"/>
  <c r="N76" i="37" s="1"/>
  <c r="M76" i="35"/>
  <c r="M76" i="37" s="1"/>
  <c r="L76" i="35"/>
  <c r="L76" i="37" s="1"/>
  <c r="K76" i="35"/>
  <c r="K76" i="37" s="1"/>
  <c r="J76" i="35"/>
  <c r="J76" i="37" s="1"/>
  <c r="I76" i="35"/>
  <c r="I76" i="37" s="1"/>
  <c r="H76" i="35"/>
  <c r="H76" i="37" s="1"/>
  <c r="G76" i="35"/>
  <c r="G76" i="37" s="1"/>
  <c r="F76" i="35"/>
  <c r="F76" i="37" s="1"/>
  <c r="E76" i="35"/>
  <c r="E76" i="37" s="1"/>
  <c r="D76" i="35"/>
  <c r="D76" i="37" s="1"/>
  <c r="BC75" i="35"/>
  <c r="BC75" i="37" s="1"/>
  <c r="BB75" i="35"/>
  <c r="BA75" i="35"/>
  <c r="AZ75" i="35"/>
  <c r="AY75" i="35"/>
  <c r="AX75" i="35"/>
  <c r="AW75" i="35"/>
  <c r="AV75" i="35"/>
  <c r="AU75" i="35"/>
  <c r="AT75" i="35"/>
  <c r="AS75" i="35"/>
  <c r="AS75" i="37" s="1"/>
  <c r="AR75" i="35"/>
  <c r="AQ75" i="35"/>
  <c r="AP75" i="35"/>
  <c r="AO75" i="35"/>
  <c r="AN75" i="35"/>
  <c r="AM75" i="35"/>
  <c r="AL75" i="35"/>
  <c r="AK75" i="35"/>
  <c r="AJ75" i="35"/>
  <c r="AJ75" i="37" s="1"/>
  <c r="AI75" i="35"/>
  <c r="AI75" i="37" s="1"/>
  <c r="AH75" i="35"/>
  <c r="AH75" i="37" s="1"/>
  <c r="AG75" i="35"/>
  <c r="AG75" i="37" s="1"/>
  <c r="AF75" i="35"/>
  <c r="AF75" i="37" s="1"/>
  <c r="AE75" i="35"/>
  <c r="AE75" i="37" s="1"/>
  <c r="AC75" i="35"/>
  <c r="AC75" i="37" s="1"/>
  <c r="AB75" i="35"/>
  <c r="AB75" i="37" s="1"/>
  <c r="AA75" i="35"/>
  <c r="AA75" i="37" s="1"/>
  <c r="Z75" i="35"/>
  <c r="Z75" i="37" s="1"/>
  <c r="Y75" i="35"/>
  <c r="Y75" i="37" s="1"/>
  <c r="X75" i="35"/>
  <c r="X75" i="37" s="1"/>
  <c r="W75" i="35"/>
  <c r="W75" i="37" s="1"/>
  <c r="V75" i="35"/>
  <c r="U75" i="35"/>
  <c r="U75" i="37" s="1"/>
  <c r="T75" i="35"/>
  <c r="T75" i="37" s="1"/>
  <c r="S75" i="35"/>
  <c r="S75" i="37" s="1"/>
  <c r="R75" i="35"/>
  <c r="R75" i="37" s="1"/>
  <c r="Q75" i="35"/>
  <c r="Q75" i="37" s="1"/>
  <c r="P75" i="35"/>
  <c r="P75" i="37" s="1"/>
  <c r="O75" i="35"/>
  <c r="O75" i="37" s="1"/>
  <c r="N75" i="35"/>
  <c r="N75" i="37" s="1"/>
  <c r="M75" i="35"/>
  <c r="M75" i="37" s="1"/>
  <c r="L75" i="35"/>
  <c r="L75" i="37" s="1"/>
  <c r="K75" i="35"/>
  <c r="K75" i="37" s="1"/>
  <c r="J75" i="35"/>
  <c r="J75" i="37" s="1"/>
  <c r="I75" i="35"/>
  <c r="I75" i="37" s="1"/>
  <c r="H75" i="35"/>
  <c r="H75" i="37" s="1"/>
  <c r="G75" i="35"/>
  <c r="G75" i="37" s="1"/>
  <c r="F75" i="35"/>
  <c r="F75" i="37" s="1"/>
  <c r="E75" i="35"/>
  <c r="E75" i="37" s="1"/>
  <c r="D75" i="35"/>
  <c r="D75" i="37" s="1"/>
  <c r="BC74" i="35"/>
  <c r="BC74" i="37" s="1"/>
  <c r="BB74" i="35"/>
  <c r="BA74" i="35"/>
  <c r="AZ74" i="35"/>
  <c r="AY74" i="35"/>
  <c r="AX74" i="35"/>
  <c r="AW74" i="35"/>
  <c r="AV74" i="35"/>
  <c r="AU74" i="35"/>
  <c r="AT74" i="35"/>
  <c r="AS74" i="35"/>
  <c r="AS74" i="37" s="1"/>
  <c r="AR74" i="35"/>
  <c r="AQ74" i="35"/>
  <c r="AP74" i="35"/>
  <c r="AO74" i="35"/>
  <c r="AN74" i="35"/>
  <c r="AM74" i="35"/>
  <c r="AL74" i="35"/>
  <c r="AK74" i="35"/>
  <c r="AJ74" i="35"/>
  <c r="AJ74" i="37" s="1"/>
  <c r="AI74" i="35"/>
  <c r="AI74" i="37" s="1"/>
  <c r="AH74" i="35"/>
  <c r="AH74" i="37" s="1"/>
  <c r="AG74" i="35"/>
  <c r="AG74" i="37" s="1"/>
  <c r="AF74" i="35"/>
  <c r="AF74" i="37" s="1"/>
  <c r="AE74" i="35"/>
  <c r="AE74" i="37" s="1"/>
  <c r="AC74" i="35"/>
  <c r="AC74" i="37" s="1"/>
  <c r="AB74" i="35"/>
  <c r="AB74" i="37" s="1"/>
  <c r="AA74" i="35"/>
  <c r="AA74" i="37" s="1"/>
  <c r="Z74" i="35"/>
  <c r="Z74" i="37" s="1"/>
  <c r="Y74" i="35"/>
  <c r="Y74" i="37" s="1"/>
  <c r="X74" i="35"/>
  <c r="X74" i="37" s="1"/>
  <c r="W74" i="35"/>
  <c r="W74" i="37" s="1"/>
  <c r="V74" i="35"/>
  <c r="U74" i="35"/>
  <c r="U74" i="37" s="1"/>
  <c r="T74" i="35"/>
  <c r="T74" i="37" s="1"/>
  <c r="S74" i="35"/>
  <c r="S74" i="37" s="1"/>
  <c r="R74" i="35"/>
  <c r="R74" i="37" s="1"/>
  <c r="Q74" i="35"/>
  <c r="Q74" i="37" s="1"/>
  <c r="P74" i="35"/>
  <c r="P74" i="37" s="1"/>
  <c r="O74" i="35"/>
  <c r="O74" i="37" s="1"/>
  <c r="N74" i="35"/>
  <c r="N74" i="37" s="1"/>
  <c r="M74" i="35"/>
  <c r="M74" i="37" s="1"/>
  <c r="L74" i="35"/>
  <c r="L74" i="37" s="1"/>
  <c r="K74" i="35"/>
  <c r="K74" i="37" s="1"/>
  <c r="J74" i="35"/>
  <c r="J74" i="37" s="1"/>
  <c r="I74" i="35"/>
  <c r="I74" i="37" s="1"/>
  <c r="H74" i="35"/>
  <c r="H74" i="37" s="1"/>
  <c r="G74" i="35"/>
  <c r="G74" i="37" s="1"/>
  <c r="F74" i="35"/>
  <c r="F74" i="37" s="1"/>
  <c r="E74" i="35"/>
  <c r="E74" i="37" s="1"/>
  <c r="D74" i="35"/>
  <c r="D74" i="37" s="1"/>
  <c r="BC73" i="35"/>
  <c r="BC73" i="37" s="1"/>
  <c r="BB73" i="35"/>
  <c r="BA73" i="35"/>
  <c r="AZ73" i="35"/>
  <c r="AY73" i="35"/>
  <c r="AX73" i="35"/>
  <c r="AW73" i="35"/>
  <c r="AV73" i="35"/>
  <c r="AU73" i="35"/>
  <c r="AT73" i="35"/>
  <c r="AS73" i="35"/>
  <c r="AS73" i="37" s="1"/>
  <c r="AR73" i="35"/>
  <c r="AQ73" i="35"/>
  <c r="AP73" i="35"/>
  <c r="AO73" i="35"/>
  <c r="AN73" i="35"/>
  <c r="AM73" i="35"/>
  <c r="AL73" i="35"/>
  <c r="AK73" i="35"/>
  <c r="AJ73" i="35"/>
  <c r="AJ73" i="37" s="1"/>
  <c r="AI73" i="35"/>
  <c r="AI73" i="37" s="1"/>
  <c r="AH73" i="35"/>
  <c r="AH73" i="37" s="1"/>
  <c r="AG73" i="35"/>
  <c r="AG73" i="37" s="1"/>
  <c r="AF73" i="35"/>
  <c r="AF73" i="37" s="1"/>
  <c r="AE73" i="35"/>
  <c r="AE73" i="37" s="1"/>
  <c r="AC73" i="35"/>
  <c r="AC73" i="37" s="1"/>
  <c r="AB73" i="35"/>
  <c r="AB73" i="37" s="1"/>
  <c r="AA73" i="35"/>
  <c r="AA73" i="37" s="1"/>
  <c r="Z73" i="35"/>
  <c r="Z73" i="37" s="1"/>
  <c r="Y73" i="35"/>
  <c r="Y73" i="37" s="1"/>
  <c r="X73" i="35"/>
  <c r="X73" i="37" s="1"/>
  <c r="W73" i="35"/>
  <c r="W73" i="37" s="1"/>
  <c r="V73" i="35"/>
  <c r="U73" i="35"/>
  <c r="U73" i="37" s="1"/>
  <c r="T73" i="35"/>
  <c r="T73" i="37" s="1"/>
  <c r="S73" i="35"/>
  <c r="S73" i="37" s="1"/>
  <c r="R73" i="35"/>
  <c r="R73" i="37" s="1"/>
  <c r="Q73" i="35"/>
  <c r="Q73" i="37" s="1"/>
  <c r="P73" i="35"/>
  <c r="P73" i="37" s="1"/>
  <c r="O73" i="35"/>
  <c r="O73" i="37" s="1"/>
  <c r="N73" i="35"/>
  <c r="N73" i="37" s="1"/>
  <c r="M73" i="35"/>
  <c r="M73" i="37" s="1"/>
  <c r="L73" i="35"/>
  <c r="L73" i="37" s="1"/>
  <c r="K73" i="35"/>
  <c r="K73" i="37" s="1"/>
  <c r="J73" i="35"/>
  <c r="J73" i="37" s="1"/>
  <c r="I73" i="35"/>
  <c r="I73" i="37" s="1"/>
  <c r="H73" i="35"/>
  <c r="H73" i="37" s="1"/>
  <c r="G73" i="35"/>
  <c r="G73" i="37" s="1"/>
  <c r="F73" i="35"/>
  <c r="F73" i="37" s="1"/>
  <c r="E73" i="35"/>
  <c r="E73" i="37" s="1"/>
  <c r="D73" i="35"/>
  <c r="D73" i="37" s="1"/>
  <c r="BC72" i="35"/>
  <c r="BC72" i="37" s="1"/>
  <c r="BB72" i="35"/>
  <c r="BA72" i="35"/>
  <c r="AZ72" i="35"/>
  <c r="AY72" i="35"/>
  <c r="AX72" i="35"/>
  <c r="AW72" i="35"/>
  <c r="AV72" i="35"/>
  <c r="AU72" i="35"/>
  <c r="AT72" i="35"/>
  <c r="AS72" i="35"/>
  <c r="AS72" i="37" s="1"/>
  <c r="AR72" i="35"/>
  <c r="AQ72" i="35"/>
  <c r="AP72" i="35"/>
  <c r="AO72" i="35"/>
  <c r="AN72" i="35"/>
  <c r="AM72" i="35"/>
  <c r="AL72" i="35"/>
  <c r="AK72" i="35"/>
  <c r="AJ72" i="35"/>
  <c r="AJ72" i="37" s="1"/>
  <c r="AI72" i="35"/>
  <c r="AI72" i="37" s="1"/>
  <c r="AH72" i="35"/>
  <c r="AH72" i="37" s="1"/>
  <c r="AG72" i="35"/>
  <c r="AG72" i="37" s="1"/>
  <c r="AF72" i="35"/>
  <c r="AF72" i="37" s="1"/>
  <c r="AE72" i="35"/>
  <c r="AE72" i="37" s="1"/>
  <c r="AC72" i="35"/>
  <c r="AC72" i="37" s="1"/>
  <c r="AB72" i="35"/>
  <c r="AB72" i="37" s="1"/>
  <c r="AA72" i="35"/>
  <c r="AA72" i="37" s="1"/>
  <c r="Z72" i="35"/>
  <c r="Z72" i="37" s="1"/>
  <c r="Y72" i="35"/>
  <c r="Y72" i="37" s="1"/>
  <c r="X72" i="35"/>
  <c r="X72" i="37" s="1"/>
  <c r="W72" i="35"/>
  <c r="W72" i="37" s="1"/>
  <c r="V72" i="35"/>
  <c r="U72" i="35"/>
  <c r="U72" i="37" s="1"/>
  <c r="T72" i="35"/>
  <c r="T72" i="37" s="1"/>
  <c r="S72" i="35"/>
  <c r="S72" i="37" s="1"/>
  <c r="R72" i="35"/>
  <c r="R72" i="37" s="1"/>
  <c r="Q72" i="35"/>
  <c r="Q72" i="37" s="1"/>
  <c r="P72" i="35"/>
  <c r="P72" i="37" s="1"/>
  <c r="O72" i="35"/>
  <c r="O72" i="37" s="1"/>
  <c r="N72" i="35"/>
  <c r="N72" i="37" s="1"/>
  <c r="M72" i="35"/>
  <c r="M72" i="37" s="1"/>
  <c r="L72" i="35"/>
  <c r="L72" i="37" s="1"/>
  <c r="K72" i="35"/>
  <c r="K72" i="37" s="1"/>
  <c r="J72" i="35"/>
  <c r="J72" i="37" s="1"/>
  <c r="I72" i="35"/>
  <c r="I72" i="37" s="1"/>
  <c r="H72" i="35"/>
  <c r="H72" i="37" s="1"/>
  <c r="G72" i="35"/>
  <c r="G72" i="37" s="1"/>
  <c r="F72" i="35"/>
  <c r="F72" i="37" s="1"/>
  <c r="E72" i="35"/>
  <c r="E72" i="37" s="1"/>
  <c r="D72" i="35"/>
  <c r="D72" i="37" s="1"/>
  <c r="BC71" i="35"/>
  <c r="BC71" i="37" s="1"/>
  <c r="BB71" i="35"/>
  <c r="BA71" i="35"/>
  <c r="AZ71" i="35"/>
  <c r="AY71" i="35"/>
  <c r="AX71" i="35"/>
  <c r="AW71" i="35"/>
  <c r="AV71" i="35"/>
  <c r="AU71" i="35"/>
  <c r="AT71" i="35"/>
  <c r="AS71" i="35"/>
  <c r="AS71" i="37" s="1"/>
  <c r="AR71" i="35"/>
  <c r="AQ71" i="35"/>
  <c r="AP71" i="35"/>
  <c r="AO71" i="35"/>
  <c r="AN71" i="35"/>
  <c r="AM71" i="35"/>
  <c r="AL71" i="35"/>
  <c r="AK71" i="35"/>
  <c r="AJ71" i="35"/>
  <c r="AJ71" i="37" s="1"/>
  <c r="AI71" i="35"/>
  <c r="AI71" i="37" s="1"/>
  <c r="AH71" i="35"/>
  <c r="AH71" i="37" s="1"/>
  <c r="AG71" i="35"/>
  <c r="AG71" i="37" s="1"/>
  <c r="AF71" i="35"/>
  <c r="AF71" i="37" s="1"/>
  <c r="AE71" i="35"/>
  <c r="AE71" i="37" s="1"/>
  <c r="AC71" i="35"/>
  <c r="AC71" i="37" s="1"/>
  <c r="AB71" i="35"/>
  <c r="AB71" i="37" s="1"/>
  <c r="AA71" i="35"/>
  <c r="AA71" i="37" s="1"/>
  <c r="Z71" i="35"/>
  <c r="Z71" i="37" s="1"/>
  <c r="Y71" i="35"/>
  <c r="Y71" i="37" s="1"/>
  <c r="X71" i="35"/>
  <c r="X71" i="37" s="1"/>
  <c r="W71" i="35"/>
  <c r="W71" i="37" s="1"/>
  <c r="V71" i="35"/>
  <c r="U71" i="35"/>
  <c r="U71" i="37" s="1"/>
  <c r="T71" i="35"/>
  <c r="T71" i="37" s="1"/>
  <c r="S71" i="35"/>
  <c r="S71" i="37" s="1"/>
  <c r="R71" i="35"/>
  <c r="R71" i="37" s="1"/>
  <c r="Q71" i="35"/>
  <c r="Q71" i="37" s="1"/>
  <c r="P71" i="35"/>
  <c r="P71" i="37" s="1"/>
  <c r="O71" i="35"/>
  <c r="O71" i="37" s="1"/>
  <c r="N71" i="35"/>
  <c r="N71" i="37" s="1"/>
  <c r="M71" i="35"/>
  <c r="M71" i="37" s="1"/>
  <c r="L71" i="35"/>
  <c r="L71" i="37" s="1"/>
  <c r="K71" i="35"/>
  <c r="K71" i="37" s="1"/>
  <c r="J71" i="35"/>
  <c r="J71" i="37" s="1"/>
  <c r="I71" i="35"/>
  <c r="I71" i="37" s="1"/>
  <c r="H71" i="35"/>
  <c r="H71" i="37" s="1"/>
  <c r="G71" i="35"/>
  <c r="G71" i="37" s="1"/>
  <c r="F71" i="35"/>
  <c r="F71" i="37" s="1"/>
  <c r="E71" i="35"/>
  <c r="E71" i="37" s="1"/>
  <c r="D71" i="35"/>
  <c r="D71" i="37" s="1"/>
  <c r="BC70" i="35"/>
  <c r="BC70" i="37" s="1"/>
  <c r="BB70" i="35"/>
  <c r="BA70" i="35"/>
  <c r="AZ70" i="35"/>
  <c r="AY70" i="35"/>
  <c r="AX70" i="35"/>
  <c r="AW70" i="35"/>
  <c r="AV70" i="35"/>
  <c r="AU70" i="35"/>
  <c r="AT70" i="35"/>
  <c r="AS70" i="35"/>
  <c r="AS70" i="37" s="1"/>
  <c r="AR70" i="35"/>
  <c r="AQ70" i="35"/>
  <c r="AP70" i="35"/>
  <c r="AO70" i="35"/>
  <c r="AN70" i="35"/>
  <c r="AM70" i="35"/>
  <c r="AL70" i="35"/>
  <c r="AK70" i="35"/>
  <c r="AJ70" i="35"/>
  <c r="AJ70" i="37" s="1"/>
  <c r="AI70" i="35"/>
  <c r="AI70" i="37" s="1"/>
  <c r="AH70" i="35"/>
  <c r="AH70" i="37" s="1"/>
  <c r="AG70" i="35"/>
  <c r="AG70" i="37" s="1"/>
  <c r="AF70" i="35"/>
  <c r="AF70" i="37" s="1"/>
  <c r="AE70" i="35"/>
  <c r="AE70" i="37" s="1"/>
  <c r="AC70" i="35"/>
  <c r="AC70" i="37" s="1"/>
  <c r="AB70" i="35"/>
  <c r="AB70" i="37" s="1"/>
  <c r="AA70" i="35"/>
  <c r="AA70" i="37" s="1"/>
  <c r="Z70" i="35"/>
  <c r="Z70" i="37" s="1"/>
  <c r="Y70" i="35"/>
  <c r="Y70" i="37" s="1"/>
  <c r="X70" i="35"/>
  <c r="X70" i="37" s="1"/>
  <c r="W70" i="35"/>
  <c r="W70" i="37" s="1"/>
  <c r="V70" i="35"/>
  <c r="U70" i="35"/>
  <c r="U70" i="37" s="1"/>
  <c r="T70" i="35"/>
  <c r="T70" i="37" s="1"/>
  <c r="S70" i="35"/>
  <c r="S70" i="37" s="1"/>
  <c r="R70" i="35"/>
  <c r="R70" i="37" s="1"/>
  <c r="Q70" i="35"/>
  <c r="Q70" i="37" s="1"/>
  <c r="P70" i="35"/>
  <c r="P70" i="37" s="1"/>
  <c r="O70" i="35"/>
  <c r="O70" i="37" s="1"/>
  <c r="N70" i="35"/>
  <c r="N70" i="37" s="1"/>
  <c r="M70" i="35"/>
  <c r="M70" i="37" s="1"/>
  <c r="L70" i="35"/>
  <c r="L70" i="37" s="1"/>
  <c r="K70" i="35"/>
  <c r="K70" i="37" s="1"/>
  <c r="J70" i="35"/>
  <c r="J70" i="37" s="1"/>
  <c r="I70" i="35"/>
  <c r="I70" i="37" s="1"/>
  <c r="H70" i="35"/>
  <c r="H70" i="37" s="1"/>
  <c r="G70" i="35"/>
  <c r="G70" i="37" s="1"/>
  <c r="F70" i="35"/>
  <c r="F70" i="37" s="1"/>
  <c r="E70" i="35"/>
  <c r="E70" i="37" s="1"/>
  <c r="D70" i="35"/>
  <c r="D70" i="37" s="1"/>
  <c r="BC69" i="35"/>
  <c r="BC69" i="37" s="1"/>
  <c r="BB69" i="35"/>
  <c r="BA69" i="35"/>
  <c r="AZ69" i="35"/>
  <c r="AY69" i="35"/>
  <c r="AX69" i="35"/>
  <c r="AW69" i="35"/>
  <c r="AV69" i="35"/>
  <c r="AU69" i="35"/>
  <c r="AT69" i="35"/>
  <c r="AS69" i="35"/>
  <c r="AS69" i="37" s="1"/>
  <c r="AR69" i="35"/>
  <c r="AQ69" i="35"/>
  <c r="AP69" i="35"/>
  <c r="AO69" i="35"/>
  <c r="AN69" i="35"/>
  <c r="AM69" i="35"/>
  <c r="AL69" i="35"/>
  <c r="AK69" i="35"/>
  <c r="AJ69" i="35"/>
  <c r="AJ69" i="37" s="1"/>
  <c r="AI69" i="35"/>
  <c r="AI69" i="37" s="1"/>
  <c r="AH69" i="35"/>
  <c r="AH69" i="37" s="1"/>
  <c r="AG69" i="35"/>
  <c r="AG69" i="37" s="1"/>
  <c r="AF69" i="35"/>
  <c r="AF69" i="37" s="1"/>
  <c r="AE69" i="35"/>
  <c r="AE69" i="37" s="1"/>
  <c r="AC69" i="35"/>
  <c r="AC69" i="37" s="1"/>
  <c r="AB69" i="35"/>
  <c r="AB69" i="37" s="1"/>
  <c r="AA69" i="35"/>
  <c r="AA69" i="37" s="1"/>
  <c r="Z69" i="35"/>
  <c r="Z69" i="37" s="1"/>
  <c r="Y69" i="35"/>
  <c r="Y69" i="37" s="1"/>
  <c r="X69" i="35"/>
  <c r="X69" i="37" s="1"/>
  <c r="W69" i="35"/>
  <c r="W69" i="37" s="1"/>
  <c r="V69" i="35"/>
  <c r="U69" i="35"/>
  <c r="U69" i="37" s="1"/>
  <c r="T69" i="35"/>
  <c r="T69" i="37" s="1"/>
  <c r="S69" i="35"/>
  <c r="S69" i="37" s="1"/>
  <c r="R69" i="35"/>
  <c r="R69" i="37" s="1"/>
  <c r="Q69" i="35"/>
  <c r="Q69" i="37" s="1"/>
  <c r="P69" i="35"/>
  <c r="P69" i="37" s="1"/>
  <c r="O69" i="35"/>
  <c r="O69" i="37" s="1"/>
  <c r="N69" i="35"/>
  <c r="N69" i="37" s="1"/>
  <c r="M69" i="35"/>
  <c r="M69" i="37" s="1"/>
  <c r="L69" i="35"/>
  <c r="L69" i="37" s="1"/>
  <c r="K69" i="35"/>
  <c r="K69" i="37" s="1"/>
  <c r="J69" i="35"/>
  <c r="J69" i="37" s="1"/>
  <c r="I69" i="35"/>
  <c r="I69" i="37" s="1"/>
  <c r="H69" i="35"/>
  <c r="H69" i="37" s="1"/>
  <c r="G69" i="35"/>
  <c r="G69" i="37" s="1"/>
  <c r="F69" i="35"/>
  <c r="F69" i="37" s="1"/>
  <c r="E69" i="35"/>
  <c r="E69" i="37" s="1"/>
  <c r="D69" i="35"/>
  <c r="D69" i="37" s="1"/>
  <c r="BC68" i="35"/>
  <c r="BC68" i="37" s="1"/>
  <c r="BB68" i="35"/>
  <c r="BA68" i="35"/>
  <c r="AZ68" i="35"/>
  <c r="AY68" i="35"/>
  <c r="AX68" i="35"/>
  <c r="AW68" i="35"/>
  <c r="AV68" i="35"/>
  <c r="AU68" i="35"/>
  <c r="AT68" i="35"/>
  <c r="AS68" i="35"/>
  <c r="AS68" i="37" s="1"/>
  <c r="AR68" i="35"/>
  <c r="AQ68" i="35"/>
  <c r="AP68" i="35"/>
  <c r="AO68" i="35"/>
  <c r="AN68" i="35"/>
  <c r="AM68" i="35"/>
  <c r="AL68" i="35"/>
  <c r="AK68" i="35"/>
  <c r="AJ68" i="35"/>
  <c r="AJ68" i="37" s="1"/>
  <c r="AI68" i="35"/>
  <c r="AI68" i="37" s="1"/>
  <c r="AH68" i="35"/>
  <c r="AH68" i="37" s="1"/>
  <c r="AG68" i="35"/>
  <c r="AG68" i="37" s="1"/>
  <c r="AF68" i="35"/>
  <c r="AF68" i="37" s="1"/>
  <c r="AE68" i="35"/>
  <c r="AE68" i="37" s="1"/>
  <c r="AC68" i="35"/>
  <c r="AC68" i="37" s="1"/>
  <c r="AB68" i="35"/>
  <c r="AB68" i="37" s="1"/>
  <c r="AA68" i="35"/>
  <c r="AA68" i="37" s="1"/>
  <c r="Z68" i="35"/>
  <c r="Z68" i="37" s="1"/>
  <c r="Y68" i="35"/>
  <c r="Y68" i="37" s="1"/>
  <c r="X68" i="35"/>
  <c r="X68" i="37" s="1"/>
  <c r="W68" i="35"/>
  <c r="W68" i="37" s="1"/>
  <c r="V68" i="35"/>
  <c r="U68" i="35"/>
  <c r="U68" i="37" s="1"/>
  <c r="T68" i="35"/>
  <c r="T68" i="37" s="1"/>
  <c r="S68" i="35"/>
  <c r="S68" i="37" s="1"/>
  <c r="R68" i="35"/>
  <c r="R68" i="37" s="1"/>
  <c r="Q68" i="35"/>
  <c r="Q68" i="37" s="1"/>
  <c r="P68" i="35"/>
  <c r="P68" i="37" s="1"/>
  <c r="O68" i="35"/>
  <c r="O68" i="37" s="1"/>
  <c r="N68" i="35"/>
  <c r="N68" i="37" s="1"/>
  <c r="M68" i="35"/>
  <c r="M68" i="37" s="1"/>
  <c r="L68" i="35"/>
  <c r="L68" i="37" s="1"/>
  <c r="K68" i="35"/>
  <c r="K68" i="37" s="1"/>
  <c r="J68" i="35"/>
  <c r="J68" i="37" s="1"/>
  <c r="I68" i="35"/>
  <c r="I68" i="37" s="1"/>
  <c r="H68" i="35"/>
  <c r="H68" i="37" s="1"/>
  <c r="G68" i="35"/>
  <c r="G68" i="37" s="1"/>
  <c r="F68" i="35"/>
  <c r="F68" i="37" s="1"/>
  <c r="E68" i="35"/>
  <c r="E68" i="37" s="1"/>
  <c r="D68" i="35"/>
  <c r="D68" i="37" s="1"/>
  <c r="BC67" i="35"/>
  <c r="BC67" i="37" s="1"/>
  <c r="BB67" i="35"/>
  <c r="BA67" i="35"/>
  <c r="AZ67" i="35"/>
  <c r="AY67" i="35"/>
  <c r="AX67" i="35"/>
  <c r="AW67" i="35"/>
  <c r="AV67" i="35"/>
  <c r="AU67" i="35"/>
  <c r="AT67" i="35"/>
  <c r="AS67" i="35"/>
  <c r="AS67" i="37" s="1"/>
  <c r="AR67" i="35"/>
  <c r="AQ67" i="35"/>
  <c r="AP67" i="35"/>
  <c r="AO67" i="35"/>
  <c r="AN67" i="35"/>
  <c r="AM67" i="35"/>
  <c r="AL67" i="35"/>
  <c r="AK67" i="35"/>
  <c r="AJ67" i="35"/>
  <c r="AJ67" i="37" s="1"/>
  <c r="AI67" i="35"/>
  <c r="AI67" i="37" s="1"/>
  <c r="AH67" i="35"/>
  <c r="AH67" i="37" s="1"/>
  <c r="AG67" i="35"/>
  <c r="AG67" i="37" s="1"/>
  <c r="AF67" i="35"/>
  <c r="AF67" i="37" s="1"/>
  <c r="AE67" i="35"/>
  <c r="AE67" i="37" s="1"/>
  <c r="AC67" i="35"/>
  <c r="AC67" i="37" s="1"/>
  <c r="AB67" i="35"/>
  <c r="AB67" i="37" s="1"/>
  <c r="AA67" i="35"/>
  <c r="AA67" i="37" s="1"/>
  <c r="Z67" i="35"/>
  <c r="Z67" i="37" s="1"/>
  <c r="Y67" i="35"/>
  <c r="Y67" i="37" s="1"/>
  <c r="X67" i="35"/>
  <c r="X67" i="37" s="1"/>
  <c r="W67" i="35"/>
  <c r="W67" i="37" s="1"/>
  <c r="V67" i="35"/>
  <c r="U67" i="35"/>
  <c r="U67" i="37" s="1"/>
  <c r="T67" i="35"/>
  <c r="T67" i="37" s="1"/>
  <c r="S67" i="35"/>
  <c r="S67" i="37" s="1"/>
  <c r="R67" i="35"/>
  <c r="R67" i="37" s="1"/>
  <c r="Q67" i="35"/>
  <c r="Q67" i="37" s="1"/>
  <c r="P67" i="35"/>
  <c r="P67" i="37" s="1"/>
  <c r="O67" i="35"/>
  <c r="O67" i="37" s="1"/>
  <c r="N67" i="35"/>
  <c r="N67" i="37" s="1"/>
  <c r="M67" i="35"/>
  <c r="M67" i="37" s="1"/>
  <c r="L67" i="35"/>
  <c r="L67" i="37" s="1"/>
  <c r="K67" i="35"/>
  <c r="K67" i="37" s="1"/>
  <c r="J67" i="35"/>
  <c r="J67" i="37" s="1"/>
  <c r="I67" i="35"/>
  <c r="I67" i="37" s="1"/>
  <c r="H67" i="35"/>
  <c r="H67" i="37" s="1"/>
  <c r="G67" i="35"/>
  <c r="G67" i="37" s="1"/>
  <c r="F67" i="35"/>
  <c r="F67" i="37" s="1"/>
  <c r="E67" i="35"/>
  <c r="E67" i="37" s="1"/>
  <c r="D67" i="35"/>
  <c r="D67" i="37" s="1"/>
  <c r="BC66" i="35"/>
  <c r="BC66" i="37" s="1"/>
  <c r="BB66" i="35"/>
  <c r="BA66" i="35"/>
  <c r="AZ66" i="35"/>
  <c r="AY66" i="35"/>
  <c r="AX66" i="35"/>
  <c r="AW66" i="35"/>
  <c r="AV66" i="35"/>
  <c r="AU66" i="35"/>
  <c r="AT66" i="35"/>
  <c r="AS66" i="35"/>
  <c r="AS66" i="37" s="1"/>
  <c r="AR66" i="35"/>
  <c r="AQ66" i="35"/>
  <c r="AP66" i="35"/>
  <c r="AO66" i="35"/>
  <c r="AN66" i="35"/>
  <c r="AM66" i="35"/>
  <c r="AL66" i="35"/>
  <c r="AK66" i="35"/>
  <c r="AJ66" i="35"/>
  <c r="AJ66" i="37" s="1"/>
  <c r="AI66" i="35"/>
  <c r="AI66" i="37" s="1"/>
  <c r="AH66" i="35"/>
  <c r="AH66" i="37" s="1"/>
  <c r="AG66" i="35"/>
  <c r="AG66" i="37" s="1"/>
  <c r="AF66" i="35"/>
  <c r="AF66" i="37" s="1"/>
  <c r="AE66" i="35"/>
  <c r="AE66" i="37" s="1"/>
  <c r="AC66" i="35"/>
  <c r="AC66" i="37" s="1"/>
  <c r="AB66" i="35"/>
  <c r="AB66" i="37" s="1"/>
  <c r="AA66" i="35"/>
  <c r="AA66" i="37" s="1"/>
  <c r="Z66" i="35"/>
  <c r="Z66" i="37" s="1"/>
  <c r="Y66" i="35"/>
  <c r="Y66" i="37" s="1"/>
  <c r="X66" i="35"/>
  <c r="X66" i="37" s="1"/>
  <c r="W66" i="35"/>
  <c r="W66" i="37" s="1"/>
  <c r="V66" i="35"/>
  <c r="U66" i="35"/>
  <c r="U66" i="37" s="1"/>
  <c r="T66" i="35"/>
  <c r="T66" i="37" s="1"/>
  <c r="S66" i="35"/>
  <c r="S66" i="37" s="1"/>
  <c r="R66" i="35"/>
  <c r="R66" i="37" s="1"/>
  <c r="Q66" i="35"/>
  <c r="Q66" i="37" s="1"/>
  <c r="P66" i="35"/>
  <c r="P66" i="37" s="1"/>
  <c r="O66" i="35"/>
  <c r="O66" i="37" s="1"/>
  <c r="N66" i="35"/>
  <c r="N66" i="37" s="1"/>
  <c r="M66" i="35"/>
  <c r="M66" i="37" s="1"/>
  <c r="L66" i="35"/>
  <c r="L66" i="37" s="1"/>
  <c r="K66" i="35"/>
  <c r="K66" i="37" s="1"/>
  <c r="J66" i="35"/>
  <c r="J66" i="37" s="1"/>
  <c r="I66" i="35"/>
  <c r="I66" i="37" s="1"/>
  <c r="H66" i="35"/>
  <c r="H66" i="37" s="1"/>
  <c r="G66" i="35"/>
  <c r="G66" i="37" s="1"/>
  <c r="F66" i="35"/>
  <c r="F66" i="37" s="1"/>
  <c r="E66" i="35"/>
  <c r="E66" i="37" s="1"/>
  <c r="D66" i="35"/>
  <c r="D66" i="37" s="1"/>
  <c r="BC65" i="35"/>
  <c r="BC65" i="37" s="1"/>
  <c r="BB65" i="35"/>
  <c r="BA65" i="35"/>
  <c r="AZ65" i="35"/>
  <c r="AY65" i="35"/>
  <c r="AX65" i="35"/>
  <c r="AW65" i="35"/>
  <c r="AV65" i="35"/>
  <c r="AU65" i="35"/>
  <c r="AT65" i="35"/>
  <c r="AS65" i="35"/>
  <c r="AS65" i="37" s="1"/>
  <c r="AR65" i="35"/>
  <c r="AQ65" i="35"/>
  <c r="AP65" i="35"/>
  <c r="AO65" i="35"/>
  <c r="AN65" i="35"/>
  <c r="AM65" i="35"/>
  <c r="AL65" i="35"/>
  <c r="AK65" i="35"/>
  <c r="AJ65" i="35"/>
  <c r="AJ65" i="37" s="1"/>
  <c r="AI65" i="35"/>
  <c r="AI65" i="37" s="1"/>
  <c r="AH65" i="35"/>
  <c r="AH65" i="37" s="1"/>
  <c r="AG65" i="35"/>
  <c r="AG65" i="37" s="1"/>
  <c r="AF65" i="35"/>
  <c r="AF65" i="37" s="1"/>
  <c r="AE65" i="35"/>
  <c r="AE65" i="37" s="1"/>
  <c r="AC65" i="35"/>
  <c r="AC65" i="37" s="1"/>
  <c r="AB65" i="35"/>
  <c r="AB65" i="37" s="1"/>
  <c r="AA65" i="35"/>
  <c r="AA65" i="37" s="1"/>
  <c r="Z65" i="35"/>
  <c r="Z65" i="37" s="1"/>
  <c r="Y65" i="35"/>
  <c r="Y65" i="37" s="1"/>
  <c r="X65" i="35"/>
  <c r="X65" i="37" s="1"/>
  <c r="W65" i="35"/>
  <c r="W65" i="37" s="1"/>
  <c r="V65" i="35"/>
  <c r="U65" i="35"/>
  <c r="U65" i="37" s="1"/>
  <c r="T65" i="35"/>
  <c r="T65" i="37" s="1"/>
  <c r="S65" i="35"/>
  <c r="S65" i="37" s="1"/>
  <c r="R65" i="35"/>
  <c r="R65" i="37" s="1"/>
  <c r="Q65" i="35"/>
  <c r="Q65" i="37" s="1"/>
  <c r="P65" i="35"/>
  <c r="P65" i="37" s="1"/>
  <c r="O65" i="35"/>
  <c r="O65" i="37" s="1"/>
  <c r="N65" i="35"/>
  <c r="N65" i="37" s="1"/>
  <c r="M65" i="35"/>
  <c r="M65" i="37" s="1"/>
  <c r="L65" i="35"/>
  <c r="L65" i="37" s="1"/>
  <c r="K65" i="35"/>
  <c r="K65" i="37" s="1"/>
  <c r="J65" i="35"/>
  <c r="J65" i="37" s="1"/>
  <c r="I65" i="35"/>
  <c r="I65" i="37" s="1"/>
  <c r="H65" i="35"/>
  <c r="H65" i="37" s="1"/>
  <c r="G65" i="35"/>
  <c r="G65" i="37" s="1"/>
  <c r="F65" i="35"/>
  <c r="F65" i="37" s="1"/>
  <c r="E65" i="35"/>
  <c r="E65" i="37" s="1"/>
  <c r="D65" i="35"/>
  <c r="D65" i="37" s="1"/>
  <c r="BC64" i="35"/>
  <c r="BC64" i="37" s="1"/>
  <c r="BB64" i="35"/>
  <c r="BA64" i="35"/>
  <c r="AZ64" i="35"/>
  <c r="AY64" i="35"/>
  <c r="AX64" i="35"/>
  <c r="AW64" i="35"/>
  <c r="AV64" i="35"/>
  <c r="AU64" i="35"/>
  <c r="AT64" i="35"/>
  <c r="AS64" i="35"/>
  <c r="AS64" i="37" s="1"/>
  <c r="AR64" i="35"/>
  <c r="AQ64" i="35"/>
  <c r="AP64" i="35"/>
  <c r="AO64" i="35"/>
  <c r="AN64" i="35"/>
  <c r="AM64" i="35"/>
  <c r="AL64" i="35"/>
  <c r="AK64" i="35"/>
  <c r="AJ64" i="35"/>
  <c r="AJ64" i="37" s="1"/>
  <c r="AI64" i="35"/>
  <c r="AI64" i="37" s="1"/>
  <c r="AH64" i="35"/>
  <c r="AH64" i="37" s="1"/>
  <c r="AG64" i="35"/>
  <c r="AG64" i="37" s="1"/>
  <c r="AF64" i="35"/>
  <c r="AF64" i="37" s="1"/>
  <c r="AE64" i="35"/>
  <c r="AE64" i="37" s="1"/>
  <c r="AC64" i="35"/>
  <c r="AC64" i="37" s="1"/>
  <c r="AB64" i="35"/>
  <c r="AB64" i="37" s="1"/>
  <c r="AA64" i="35"/>
  <c r="AA64" i="37" s="1"/>
  <c r="Z64" i="35"/>
  <c r="Z64" i="37" s="1"/>
  <c r="Y64" i="35"/>
  <c r="Y64" i="37" s="1"/>
  <c r="X64" i="35"/>
  <c r="X64" i="37" s="1"/>
  <c r="W64" i="35"/>
  <c r="W64" i="37" s="1"/>
  <c r="V64" i="35"/>
  <c r="U64" i="35"/>
  <c r="U64" i="37" s="1"/>
  <c r="T64" i="35"/>
  <c r="T64" i="37" s="1"/>
  <c r="S64" i="35"/>
  <c r="S64" i="37" s="1"/>
  <c r="R64" i="35"/>
  <c r="R64" i="37" s="1"/>
  <c r="Q64" i="35"/>
  <c r="Q64" i="37" s="1"/>
  <c r="P64" i="35"/>
  <c r="P64" i="37" s="1"/>
  <c r="O64" i="35"/>
  <c r="O64" i="37" s="1"/>
  <c r="N64" i="35"/>
  <c r="N64" i="37" s="1"/>
  <c r="M64" i="35"/>
  <c r="M64" i="37" s="1"/>
  <c r="L64" i="35"/>
  <c r="L64" i="37" s="1"/>
  <c r="K64" i="35"/>
  <c r="K64" i="37" s="1"/>
  <c r="J64" i="35"/>
  <c r="J64" i="37" s="1"/>
  <c r="I64" i="35"/>
  <c r="I64" i="37" s="1"/>
  <c r="H64" i="35"/>
  <c r="H64" i="37" s="1"/>
  <c r="G64" i="35"/>
  <c r="G64" i="37" s="1"/>
  <c r="F64" i="35"/>
  <c r="F64" i="37" s="1"/>
  <c r="E64" i="35"/>
  <c r="E64" i="37" s="1"/>
  <c r="D64" i="35"/>
  <c r="D64" i="37" s="1"/>
  <c r="BC63" i="35"/>
  <c r="BC63" i="37" s="1"/>
  <c r="BB63" i="35"/>
  <c r="BA63" i="35"/>
  <c r="AZ63" i="35"/>
  <c r="AY63" i="35"/>
  <c r="AX63" i="35"/>
  <c r="AW63" i="35"/>
  <c r="AV63" i="35"/>
  <c r="AU63" i="35"/>
  <c r="AT63" i="35"/>
  <c r="AS63" i="35"/>
  <c r="AS63" i="37" s="1"/>
  <c r="AR63" i="35"/>
  <c r="AQ63" i="35"/>
  <c r="AP63" i="35"/>
  <c r="AO63" i="35"/>
  <c r="AN63" i="35"/>
  <c r="AM63" i="35"/>
  <c r="AL63" i="35"/>
  <c r="AK63" i="35"/>
  <c r="AJ63" i="35"/>
  <c r="AJ63" i="37" s="1"/>
  <c r="AI63" i="35"/>
  <c r="AI63" i="37" s="1"/>
  <c r="AH63" i="35"/>
  <c r="AH63" i="37" s="1"/>
  <c r="AG63" i="35"/>
  <c r="AG63" i="37" s="1"/>
  <c r="AF63" i="35"/>
  <c r="AF63" i="37" s="1"/>
  <c r="AE63" i="35"/>
  <c r="AE63" i="37" s="1"/>
  <c r="AC63" i="35"/>
  <c r="AC63" i="37" s="1"/>
  <c r="AB63" i="35"/>
  <c r="AB63" i="37" s="1"/>
  <c r="AA63" i="35"/>
  <c r="AA63" i="37" s="1"/>
  <c r="Z63" i="35"/>
  <c r="Z63" i="37" s="1"/>
  <c r="Y63" i="35"/>
  <c r="Y63" i="37" s="1"/>
  <c r="X63" i="35"/>
  <c r="X63" i="37" s="1"/>
  <c r="W63" i="35"/>
  <c r="W63" i="37" s="1"/>
  <c r="V63" i="35"/>
  <c r="U63" i="35"/>
  <c r="U63" i="37" s="1"/>
  <c r="T63" i="35"/>
  <c r="T63" i="37" s="1"/>
  <c r="S63" i="35"/>
  <c r="S63" i="37" s="1"/>
  <c r="R63" i="35"/>
  <c r="R63" i="37" s="1"/>
  <c r="Q63" i="35"/>
  <c r="Q63" i="37" s="1"/>
  <c r="P63" i="35"/>
  <c r="P63" i="37" s="1"/>
  <c r="O63" i="35"/>
  <c r="O63" i="37" s="1"/>
  <c r="N63" i="35"/>
  <c r="N63" i="37" s="1"/>
  <c r="M63" i="35"/>
  <c r="M63" i="37" s="1"/>
  <c r="L63" i="35"/>
  <c r="L63" i="37" s="1"/>
  <c r="K63" i="35"/>
  <c r="K63" i="37" s="1"/>
  <c r="J63" i="35"/>
  <c r="J63" i="37" s="1"/>
  <c r="I63" i="35"/>
  <c r="I63" i="37" s="1"/>
  <c r="H63" i="35"/>
  <c r="H63" i="37" s="1"/>
  <c r="G63" i="35"/>
  <c r="G63" i="37" s="1"/>
  <c r="F63" i="35"/>
  <c r="F63" i="37" s="1"/>
  <c r="E63" i="35"/>
  <c r="E63" i="37" s="1"/>
  <c r="D63" i="35"/>
  <c r="D63" i="37" s="1"/>
  <c r="BC62" i="35"/>
  <c r="BC62" i="37" s="1"/>
  <c r="BB62" i="35"/>
  <c r="BA62" i="35"/>
  <c r="AZ62" i="35"/>
  <c r="AY62" i="35"/>
  <c r="AX62" i="35"/>
  <c r="AW62" i="35"/>
  <c r="AV62" i="35"/>
  <c r="AU62" i="35"/>
  <c r="AT62" i="35"/>
  <c r="AS62" i="35"/>
  <c r="AS62" i="37" s="1"/>
  <c r="AR62" i="35"/>
  <c r="AQ62" i="35"/>
  <c r="AP62" i="35"/>
  <c r="AO62" i="35"/>
  <c r="AN62" i="35"/>
  <c r="AM62" i="35"/>
  <c r="AL62" i="35"/>
  <c r="AK62" i="35"/>
  <c r="AJ62" i="35"/>
  <c r="AJ62" i="37" s="1"/>
  <c r="AI62" i="35"/>
  <c r="AI62" i="37" s="1"/>
  <c r="AH62" i="35"/>
  <c r="AH62" i="37" s="1"/>
  <c r="AG62" i="35"/>
  <c r="AG62" i="37" s="1"/>
  <c r="AF62" i="35"/>
  <c r="AF62" i="37" s="1"/>
  <c r="AE62" i="35"/>
  <c r="AE62" i="37" s="1"/>
  <c r="AC62" i="35"/>
  <c r="AC62" i="37" s="1"/>
  <c r="AB62" i="35"/>
  <c r="AB62" i="37" s="1"/>
  <c r="AA62" i="35"/>
  <c r="AA62" i="37" s="1"/>
  <c r="Z62" i="35"/>
  <c r="Z62" i="37" s="1"/>
  <c r="Y62" i="35"/>
  <c r="Y62" i="37" s="1"/>
  <c r="X62" i="35"/>
  <c r="X62" i="37" s="1"/>
  <c r="W62" i="35"/>
  <c r="W62" i="37" s="1"/>
  <c r="V62" i="35"/>
  <c r="U62" i="35"/>
  <c r="U62" i="37" s="1"/>
  <c r="T62" i="35"/>
  <c r="T62" i="37" s="1"/>
  <c r="S62" i="35"/>
  <c r="S62" i="37" s="1"/>
  <c r="R62" i="35"/>
  <c r="R62" i="37" s="1"/>
  <c r="Q62" i="35"/>
  <c r="Q62" i="37" s="1"/>
  <c r="P62" i="35"/>
  <c r="P62" i="37" s="1"/>
  <c r="O62" i="35"/>
  <c r="O62" i="37" s="1"/>
  <c r="N62" i="35"/>
  <c r="N62" i="37" s="1"/>
  <c r="M62" i="35"/>
  <c r="M62" i="37" s="1"/>
  <c r="L62" i="35"/>
  <c r="L62" i="37" s="1"/>
  <c r="K62" i="35"/>
  <c r="K62" i="37" s="1"/>
  <c r="J62" i="35"/>
  <c r="J62" i="37" s="1"/>
  <c r="I62" i="35"/>
  <c r="I62" i="37" s="1"/>
  <c r="H62" i="35"/>
  <c r="H62" i="37" s="1"/>
  <c r="G62" i="35"/>
  <c r="G62" i="37" s="1"/>
  <c r="F62" i="35"/>
  <c r="F62" i="37" s="1"/>
  <c r="E62" i="35"/>
  <c r="E62" i="37" s="1"/>
  <c r="D62" i="35"/>
  <c r="D62" i="37" s="1"/>
  <c r="BC61" i="35"/>
  <c r="BC61" i="37" s="1"/>
  <c r="BB61" i="35"/>
  <c r="BA61" i="35"/>
  <c r="AZ61" i="35"/>
  <c r="AY61" i="35"/>
  <c r="AX61" i="35"/>
  <c r="AW61" i="35"/>
  <c r="AV61" i="35"/>
  <c r="AU61" i="35"/>
  <c r="AT61" i="35"/>
  <c r="AS61" i="35"/>
  <c r="AS61" i="37" s="1"/>
  <c r="AR61" i="35"/>
  <c r="AQ61" i="35"/>
  <c r="AP61" i="35"/>
  <c r="AO61" i="35"/>
  <c r="AN61" i="35"/>
  <c r="AM61" i="35"/>
  <c r="AL61" i="35"/>
  <c r="AK61" i="35"/>
  <c r="AJ61" i="35"/>
  <c r="AJ61" i="37" s="1"/>
  <c r="AI61" i="35"/>
  <c r="AI61" i="37" s="1"/>
  <c r="AH61" i="35"/>
  <c r="AH61" i="37" s="1"/>
  <c r="AG61" i="35"/>
  <c r="AG61" i="37" s="1"/>
  <c r="AF61" i="35"/>
  <c r="AF61" i="37" s="1"/>
  <c r="AE61" i="35"/>
  <c r="AE61" i="37" s="1"/>
  <c r="AC61" i="35"/>
  <c r="AC61" i="37" s="1"/>
  <c r="AB61" i="35"/>
  <c r="AB61" i="37" s="1"/>
  <c r="AA61" i="35"/>
  <c r="AA61" i="37" s="1"/>
  <c r="Z61" i="35"/>
  <c r="Z61" i="37" s="1"/>
  <c r="Y61" i="35"/>
  <c r="Y61" i="37" s="1"/>
  <c r="X61" i="35"/>
  <c r="X61" i="37" s="1"/>
  <c r="W61" i="35"/>
  <c r="W61" i="37" s="1"/>
  <c r="V61" i="35"/>
  <c r="U61" i="35"/>
  <c r="U61" i="37" s="1"/>
  <c r="T61" i="35"/>
  <c r="T61" i="37" s="1"/>
  <c r="S61" i="35"/>
  <c r="S61" i="37" s="1"/>
  <c r="R61" i="35"/>
  <c r="R61" i="37" s="1"/>
  <c r="Q61" i="35"/>
  <c r="Q61" i="37" s="1"/>
  <c r="P61" i="35"/>
  <c r="P61" i="37" s="1"/>
  <c r="O61" i="35"/>
  <c r="O61" i="37" s="1"/>
  <c r="N61" i="35"/>
  <c r="N61" i="37" s="1"/>
  <c r="M61" i="35"/>
  <c r="M61" i="37" s="1"/>
  <c r="L61" i="35"/>
  <c r="L61" i="37" s="1"/>
  <c r="K61" i="35"/>
  <c r="K61" i="37" s="1"/>
  <c r="J61" i="35"/>
  <c r="J61" i="37" s="1"/>
  <c r="I61" i="35"/>
  <c r="I61" i="37" s="1"/>
  <c r="H61" i="35"/>
  <c r="H61" i="37" s="1"/>
  <c r="G61" i="35"/>
  <c r="G61" i="37" s="1"/>
  <c r="F61" i="35"/>
  <c r="F61" i="37" s="1"/>
  <c r="E61" i="35"/>
  <c r="E61" i="37" s="1"/>
  <c r="D61" i="35"/>
  <c r="D61" i="37" s="1"/>
  <c r="BC60" i="35"/>
  <c r="BC60" i="37" s="1"/>
  <c r="BB60" i="35"/>
  <c r="BA60" i="35"/>
  <c r="AZ60" i="35"/>
  <c r="AY60" i="35"/>
  <c r="AX60" i="35"/>
  <c r="AW60" i="35"/>
  <c r="AV60" i="35"/>
  <c r="AU60" i="35"/>
  <c r="AT60" i="35"/>
  <c r="AS60" i="35"/>
  <c r="AS60" i="37" s="1"/>
  <c r="AR60" i="35"/>
  <c r="AQ60" i="35"/>
  <c r="AP60" i="35"/>
  <c r="AO60" i="35"/>
  <c r="AN60" i="35"/>
  <c r="AM60" i="35"/>
  <c r="AL60" i="35"/>
  <c r="AK60" i="35"/>
  <c r="AJ60" i="35"/>
  <c r="AJ60" i="37" s="1"/>
  <c r="AI60" i="35"/>
  <c r="AI60" i="37" s="1"/>
  <c r="AH60" i="35"/>
  <c r="AH60" i="37" s="1"/>
  <c r="AG60" i="35"/>
  <c r="AG60" i="37" s="1"/>
  <c r="AF60" i="35"/>
  <c r="AF60" i="37" s="1"/>
  <c r="AE60" i="35"/>
  <c r="AE60" i="37" s="1"/>
  <c r="AC60" i="35"/>
  <c r="AC60" i="37" s="1"/>
  <c r="AB60" i="35"/>
  <c r="AB60" i="37" s="1"/>
  <c r="AA60" i="35"/>
  <c r="AA60" i="37" s="1"/>
  <c r="Z60" i="35"/>
  <c r="Z60" i="37" s="1"/>
  <c r="Y60" i="35"/>
  <c r="Y60" i="37" s="1"/>
  <c r="X60" i="35"/>
  <c r="X60" i="37" s="1"/>
  <c r="W60" i="35"/>
  <c r="W60" i="37" s="1"/>
  <c r="V60" i="35"/>
  <c r="U60" i="35"/>
  <c r="U60" i="37" s="1"/>
  <c r="T60" i="35"/>
  <c r="T60" i="37" s="1"/>
  <c r="S60" i="35"/>
  <c r="S60" i="37" s="1"/>
  <c r="R60" i="35"/>
  <c r="R60" i="37" s="1"/>
  <c r="Q60" i="35"/>
  <c r="Q60" i="37" s="1"/>
  <c r="P60" i="35"/>
  <c r="P60" i="37" s="1"/>
  <c r="O60" i="35"/>
  <c r="O60" i="37" s="1"/>
  <c r="N60" i="35"/>
  <c r="N60" i="37" s="1"/>
  <c r="M60" i="35"/>
  <c r="M60" i="37" s="1"/>
  <c r="L60" i="35"/>
  <c r="L60" i="37" s="1"/>
  <c r="K60" i="35"/>
  <c r="K60" i="37" s="1"/>
  <c r="J60" i="35"/>
  <c r="J60" i="37" s="1"/>
  <c r="I60" i="35"/>
  <c r="I60" i="37" s="1"/>
  <c r="H60" i="35"/>
  <c r="H60" i="37" s="1"/>
  <c r="G60" i="35"/>
  <c r="G60" i="37" s="1"/>
  <c r="F60" i="35"/>
  <c r="F60" i="37" s="1"/>
  <c r="E60" i="35"/>
  <c r="E60" i="37" s="1"/>
  <c r="D60" i="35"/>
  <c r="D60" i="37" s="1"/>
  <c r="BC59" i="35"/>
  <c r="BC59" i="37" s="1"/>
  <c r="BB59" i="35"/>
  <c r="BA59" i="35"/>
  <c r="AZ59" i="35"/>
  <c r="AY59" i="35"/>
  <c r="AX59" i="35"/>
  <c r="AW59" i="35"/>
  <c r="AV59" i="35"/>
  <c r="AU59" i="35"/>
  <c r="AT59" i="35"/>
  <c r="AS59" i="35"/>
  <c r="AS59" i="37" s="1"/>
  <c r="AR59" i="35"/>
  <c r="AQ59" i="35"/>
  <c r="AP59" i="35"/>
  <c r="AO59" i="35"/>
  <c r="AN59" i="35"/>
  <c r="AM59" i="35"/>
  <c r="AL59" i="35"/>
  <c r="AK59" i="35"/>
  <c r="AJ59" i="35"/>
  <c r="AJ59" i="37" s="1"/>
  <c r="AI59" i="35"/>
  <c r="AI59" i="37" s="1"/>
  <c r="AH59" i="35"/>
  <c r="AH59" i="37" s="1"/>
  <c r="AG59" i="35"/>
  <c r="AG59" i="37" s="1"/>
  <c r="AF59" i="35"/>
  <c r="AF59" i="37" s="1"/>
  <c r="AE59" i="35"/>
  <c r="AE59" i="37" s="1"/>
  <c r="AC59" i="35"/>
  <c r="AC59" i="37" s="1"/>
  <c r="AB59" i="35"/>
  <c r="AB59" i="37" s="1"/>
  <c r="AA59" i="35"/>
  <c r="AA59" i="37" s="1"/>
  <c r="Z59" i="35"/>
  <c r="Z59" i="37" s="1"/>
  <c r="Y59" i="35"/>
  <c r="Y59" i="37" s="1"/>
  <c r="X59" i="35"/>
  <c r="X59" i="37" s="1"/>
  <c r="W59" i="35"/>
  <c r="W59" i="37" s="1"/>
  <c r="V59" i="35"/>
  <c r="U59" i="35"/>
  <c r="U59" i="37" s="1"/>
  <c r="T59" i="35"/>
  <c r="T59" i="37" s="1"/>
  <c r="S59" i="35"/>
  <c r="S59" i="37" s="1"/>
  <c r="R59" i="35"/>
  <c r="R59" i="37" s="1"/>
  <c r="Q59" i="35"/>
  <c r="Q59" i="37" s="1"/>
  <c r="P59" i="35"/>
  <c r="P59" i="37" s="1"/>
  <c r="O59" i="35"/>
  <c r="O59" i="37" s="1"/>
  <c r="N59" i="35"/>
  <c r="N59" i="37" s="1"/>
  <c r="M59" i="35"/>
  <c r="M59" i="37" s="1"/>
  <c r="L59" i="35"/>
  <c r="L59" i="37" s="1"/>
  <c r="K59" i="35"/>
  <c r="K59" i="37" s="1"/>
  <c r="J59" i="35"/>
  <c r="J59" i="37" s="1"/>
  <c r="I59" i="35"/>
  <c r="I59" i="37" s="1"/>
  <c r="H59" i="35"/>
  <c r="H59" i="37" s="1"/>
  <c r="G59" i="35"/>
  <c r="G59" i="37" s="1"/>
  <c r="F59" i="35"/>
  <c r="F59" i="37" s="1"/>
  <c r="E59" i="35"/>
  <c r="E59" i="37" s="1"/>
  <c r="D59" i="35"/>
  <c r="D59" i="37" s="1"/>
  <c r="BC58" i="35"/>
  <c r="BC58" i="37" s="1"/>
  <c r="BB58" i="35"/>
  <c r="BA58" i="35"/>
  <c r="AZ58" i="35"/>
  <c r="AY58" i="35"/>
  <c r="AX58" i="35"/>
  <c r="AW58" i="35"/>
  <c r="AV58" i="35"/>
  <c r="AU58" i="35"/>
  <c r="AT58" i="35"/>
  <c r="AS58" i="35"/>
  <c r="AS58" i="37" s="1"/>
  <c r="AR58" i="35"/>
  <c r="AQ58" i="35"/>
  <c r="AP58" i="35"/>
  <c r="AO58" i="35"/>
  <c r="AN58" i="35"/>
  <c r="AM58" i="35"/>
  <c r="AL58" i="35"/>
  <c r="AK58" i="35"/>
  <c r="AJ58" i="35"/>
  <c r="AJ58" i="37" s="1"/>
  <c r="AI58" i="35"/>
  <c r="AI58" i="37" s="1"/>
  <c r="AH58" i="35"/>
  <c r="AH58" i="37" s="1"/>
  <c r="AG58" i="35"/>
  <c r="AG58" i="37" s="1"/>
  <c r="AF58" i="35"/>
  <c r="AF58" i="37" s="1"/>
  <c r="AE58" i="35"/>
  <c r="AE58" i="37" s="1"/>
  <c r="AC58" i="35"/>
  <c r="AC58" i="37" s="1"/>
  <c r="AB58" i="35"/>
  <c r="AB58" i="37" s="1"/>
  <c r="AA58" i="35"/>
  <c r="AA58" i="37" s="1"/>
  <c r="Z58" i="35"/>
  <c r="Z58" i="37" s="1"/>
  <c r="Y58" i="35"/>
  <c r="Y58" i="37" s="1"/>
  <c r="X58" i="35"/>
  <c r="X58" i="37" s="1"/>
  <c r="W58" i="35"/>
  <c r="W58" i="37" s="1"/>
  <c r="V58" i="35"/>
  <c r="U58" i="35"/>
  <c r="U58" i="37" s="1"/>
  <c r="T58" i="35"/>
  <c r="T58" i="37" s="1"/>
  <c r="S58" i="35"/>
  <c r="S58" i="37" s="1"/>
  <c r="R58" i="35"/>
  <c r="R58" i="37" s="1"/>
  <c r="Q58" i="35"/>
  <c r="Q58" i="37" s="1"/>
  <c r="P58" i="35"/>
  <c r="P58" i="37" s="1"/>
  <c r="O58" i="35"/>
  <c r="O58" i="37" s="1"/>
  <c r="N58" i="35"/>
  <c r="N58" i="37" s="1"/>
  <c r="M58" i="35"/>
  <c r="M58" i="37" s="1"/>
  <c r="L58" i="35"/>
  <c r="L58" i="37" s="1"/>
  <c r="K58" i="35"/>
  <c r="K58" i="37" s="1"/>
  <c r="J58" i="35"/>
  <c r="J58" i="37" s="1"/>
  <c r="I58" i="35"/>
  <c r="I58" i="37" s="1"/>
  <c r="H58" i="35"/>
  <c r="H58" i="37" s="1"/>
  <c r="G58" i="35"/>
  <c r="G58" i="37" s="1"/>
  <c r="F58" i="35"/>
  <c r="F58" i="37" s="1"/>
  <c r="E58" i="35"/>
  <c r="E58" i="37" s="1"/>
  <c r="D58" i="35"/>
  <c r="D58" i="37" s="1"/>
  <c r="BC57" i="35"/>
  <c r="BC57" i="37" s="1"/>
  <c r="BB57" i="35"/>
  <c r="BA57" i="35"/>
  <c r="AZ57" i="35"/>
  <c r="AY57" i="35"/>
  <c r="AX57" i="35"/>
  <c r="AW57" i="35"/>
  <c r="AV57" i="35"/>
  <c r="AU57" i="35"/>
  <c r="AT57" i="35"/>
  <c r="AS57" i="35"/>
  <c r="AS57" i="37" s="1"/>
  <c r="AR57" i="35"/>
  <c r="AQ57" i="35"/>
  <c r="AP57" i="35"/>
  <c r="AO57" i="35"/>
  <c r="AN57" i="35"/>
  <c r="AM57" i="35"/>
  <c r="AL57" i="35"/>
  <c r="AK57" i="35"/>
  <c r="AJ57" i="35"/>
  <c r="AJ57" i="37" s="1"/>
  <c r="AI57" i="35"/>
  <c r="AI57" i="37" s="1"/>
  <c r="AH57" i="35"/>
  <c r="AH57" i="37" s="1"/>
  <c r="AG57" i="35"/>
  <c r="AG57" i="37" s="1"/>
  <c r="AF57" i="35"/>
  <c r="AF57" i="37" s="1"/>
  <c r="AE57" i="35"/>
  <c r="AE57" i="37" s="1"/>
  <c r="AC57" i="35"/>
  <c r="AC57" i="37" s="1"/>
  <c r="AB57" i="35"/>
  <c r="AB57" i="37" s="1"/>
  <c r="AA57" i="35"/>
  <c r="AA57" i="37" s="1"/>
  <c r="Z57" i="35"/>
  <c r="Z57" i="37" s="1"/>
  <c r="Y57" i="35"/>
  <c r="Y57" i="37" s="1"/>
  <c r="X57" i="35"/>
  <c r="X57" i="37" s="1"/>
  <c r="W57" i="35"/>
  <c r="W57" i="37" s="1"/>
  <c r="V57" i="35"/>
  <c r="U57" i="35"/>
  <c r="U57" i="37" s="1"/>
  <c r="T57" i="35"/>
  <c r="T57" i="37" s="1"/>
  <c r="S57" i="35"/>
  <c r="S57" i="37" s="1"/>
  <c r="R57" i="35"/>
  <c r="R57" i="37" s="1"/>
  <c r="Q57" i="35"/>
  <c r="Q57" i="37" s="1"/>
  <c r="P57" i="35"/>
  <c r="P57" i="37" s="1"/>
  <c r="O57" i="35"/>
  <c r="O57" i="37" s="1"/>
  <c r="N57" i="35"/>
  <c r="N57" i="37" s="1"/>
  <c r="M57" i="35"/>
  <c r="M57" i="37" s="1"/>
  <c r="L57" i="35"/>
  <c r="L57" i="37" s="1"/>
  <c r="K57" i="35"/>
  <c r="K57" i="37" s="1"/>
  <c r="J57" i="35"/>
  <c r="J57" i="37" s="1"/>
  <c r="I57" i="35"/>
  <c r="I57" i="37" s="1"/>
  <c r="H57" i="35"/>
  <c r="H57" i="37" s="1"/>
  <c r="G57" i="35"/>
  <c r="G57" i="37" s="1"/>
  <c r="F57" i="35"/>
  <c r="F57" i="37" s="1"/>
  <c r="E57" i="35"/>
  <c r="E57" i="37" s="1"/>
  <c r="D57" i="35"/>
  <c r="D57" i="37" s="1"/>
  <c r="BC56" i="35"/>
  <c r="BC56" i="37" s="1"/>
  <c r="BB56" i="35"/>
  <c r="BA56" i="35"/>
  <c r="AZ56" i="35"/>
  <c r="AY56" i="35"/>
  <c r="AX56" i="35"/>
  <c r="AW56" i="35"/>
  <c r="AV56" i="35"/>
  <c r="AU56" i="35"/>
  <c r="AT56" i="35"/>
  <c r="AS56" i="35"/>
  <c r="AS56" i="37" s="1"/>
  <c r="AR56" i="35"/>
  <c r="AQ56" i="35"/>
  <c r="AP56" i="35"/>
  <c r="AO56" i="35"/>
  <c r="AN56" i="35"/>
  <c r="AM56" i="35"/>
  <c r="AL56" i="35"/>
  <c r="AK56" i="35"/>
  <c r="AJ56" i="35"/>
  <c r="AJ56" i="37" s="1"/>
  <c r="AI56" i="35"/>
  <c r="AI56" i="37" s="1"/>
  <c r="AH56" i="35"/>
  <c r="AH56" i="37" s="1"/>
  <c r="AG56" i="35"/>
  <c r="AG56" i="37" s="1"/>
  <c r="AF56" i="35"/>
  <c r="AF56" i="37" s="1"/>
  <c r="AE56" i="35"/>
  <c r="AE56" i="37" s="1"/>
  <c r="AC56" i="35"/>
  <c r="AC56" i="37" s="1"/>
  <c r="AB56" i="35"/>
  <c r="AB56" i="37" s="1"/>
  <c r="AA56" i="35"/>
  <c r="AA56" i="37" s="1"/>
  <c r="Z56" i="35"/>
  <c r="Z56" i="37" s="1"/>
  <c r="Y56" i="35"/>
  <c r="Y56" i="37" s="1"/>
  <c r="X56" i="35"/>
  <c r="X56" i="37" s="1"/>
  <c r="W56" i="35"/>
  <c r="W56" i="37" s="1"/>
  <c r="V56" i="35"/>
  <c r="U56" i="35"/>
  <c r="U56" i="37" s="1"/>
  <c r="T56" i="35"/>
  <c r="T56" i="37" s="1"/>
  <c r="S56" i="35"/>
  <c r="S56" i="37" s="1"/>
  <c r="R56" i="35"/>
  <c r="R56" i="37" s="1"/>
  <c r="Q56" i="35"/>
  <c r="Q56" i="37" s="1"/>
  <c r="P56" i="35"/>
  <c r="P56" i="37" s="1"/>
  <c r="O56" i="35"/>
  <c r="O56" i="37" s="1"/>
  <c r="N56" i="35"/>
  <c r="N56" i="37" s="1"/>
  <c r="M56" i="35"/>
  <c r="M56" i="37" s="1"/>
  <c r="L56" i="35"/>
  <c r="L56" i="37" s="1"/>
  <c r="K56" i="35"/>
  <c r="K56" i="37" s="1"/>
  <c r="J56" i="35"/>
  <c r="J56" i="37" s="1"/>
  <c r="I56" i="35"/>
  <c r="I56" i="37" s="1"/>
  <c r="H56" i="35"/>
  <c r="H56" i="37" s="1"/>
  <c r="G56" i="35"/>
  <c r="G56" i="37" s="1"/>
  <c r="F56" i="35"/>
  <c r="F56" i="37" s="1"/>
  <c r="E56" i="35"/>
  <c r="E56" i="37" s="1"/>
  <c r="D56" i="35"/>
  <c r="D56" i="37" s="1"/>
  <c r="BC55" i="35"/>
  <c r="BC55" i="37" s="1"/>
  <c r="BB55" i="35"/>
  <c r="BA55" i="35"/>
  <c r="AZ55" i="35"/>
  <c r="AY55" i="35"/>
  <c r="AX55" i="35"/>
  <c r="AW55" i="35"/>
  <c r="AV55" i="35"/>
  <c r="AU55" i="35"/>
  <c r="AT55" i="35"/>
  <c r="AS55" i="35"/>
  <c r="AS55" i="37" s="1"/>
  <c r="AR55" i="35"/>
  <c r="AQ55" i="35"/>
  <c r="AP55" i="35"/>
  <c r="AO55" i="35"/>
  <c r="AN55" i="35"/>
  <c r="AM55" i="35"/>
  <c r="AL55" i="35"/>
  <c r="AK55" i="35"/>
  <c r="AJ55" i="35"/>
  <c r="AJ55" i="37" s="1"/>
  <c r="AI55" i="35"/>
  <c r="AI55" i="37" s="1"/>
  <c r="AH55" i="35"/>
  <c r="AH55" i="37" s="1"/>
  <c r="AG55" i="35"/>
  <c r="AG55" i="37" s="1"/>
  <c r="AF55" i="35"/>
  <c r="AF55" i="37" s="1"/>
  <c r="AE55" i="35"/>
  <c r="AE55" i="37" s="1"/>
  <c r="AC55" i="35"/>
  <c r="AC55" i="37" s="1"/>
  <c r="AB55" i="35"/>
  <c r="AB55" i="37" s="1"/>
  <c r="AA55" i="35"/>
  <c r="AA55" i="37" s="1"/>
  <c r="Z55" i="35"/>
  <c r="Z55" i="37" s="1"/>
  <c r="Y55" i="35"/>
  <c r="Y55" i="37" s="1"/>
  <c r="X55" i="35"/>
  <c r="X55" i="37" s="1"/>
  <c r="W55" i="35"/>
  <c r="W55" i="37" s="1"/>
  <c r="V55" i="35"/>
  <c r="U55" i="35"/>
  <c r="U55" i="37" s="1"/>
  <c r="T55" i="35"/>
  <c r="T55" i="37" s="1"/>
  <c r="S55" i="35"/>
  <c r="S55" i="37" s="1"/>
  <c r="R55" i="35"/>
  <c r="R55" i="37" s="1"/>
  <c r="Q55" i="35"/>
  <c r="Q55" i="37" s="1"/>
  <c r="P55" i="35"/>
  <c r="P55" i="37" s="1"/>
  <c r="O55" i="35"/>
  <c r="O55" i="37" s="1"/>
  <c r="N55" i="35"/>
  <c r="N55" i="37" s="1"/>
  <c r="M55" i="35"/>
  <c r="M55" i="37" s="1"/>
  <c r="L55" i="35"/>
  <c r="L55" i="37" s="1"/>
  <c r="K55" i="35"/>
  <c r="K55" i="37" s="1"/>
  <c r="J55" i="35"/>
  <c r="J55" i="37" s="1"/>
  <c r="I55" i="35"/>
  <c r="I55" i="37" s="1"/>
  <c r="H55" i="35"/>
  <c r="H55" i="37" s="1"/>
  <c r="G55" i="35"/>
  <c r="G55" i="37" s="1"/>
  <c r="F55" i="35"/>
  <c r="F55" i="37" s="1"/>
  <c r="E55" i="35"/>
  <c r="E55" i="37" s="1"/>
  <c r="D55" i="35"/>
  <c r="D55" i="37" s="1"/>
  <c r="BC54" i="35"/>
  <c r="BC54" i="37" s="1"/>
  <c r="BB54" i="35"/>
  <c r="BA54" i="35"/>
  <c r="AZ54" i="35"/>
  <c r="AY54" i="35"/>
  <c r="AX54" i="35"/>
  <c r="AW54" i="35"/>
  <c r="AV54" i="35"/>
  <c r="AU54" i="35"/>
  <c r="AT54" i="35"/>
  <c r="AS54" i="35"/>
  <c r="AS54" i="37" s="1"/>
  <c r="AR54" i="35"/>
  <c r="AQ54" i="35"/>
  <c r="AP54" i="35"/>
  <c r="AO54" i="35"/>
  <c r="AN54" i="35"/>
  <c r="AM54" i="35"/>
  <c r="AL54" i="35"/>
  <c r="AK54" i="35"/>
  <c r="AJ54" i="35"/>
  <c r="AJ54" i="37" s="1"/>
  <c r="AI54" i="35"/>
  <c r="AI54" i="37" s="1"/>
  <c r="AH54" i="35"/>
  <c r="AH54" i="37" s="1"/>
  <c r="AG54" i="35"/>
  <c r="AG54" i="37" s="1"/>
  <c r="AF54" i="35"/>
  <c r="AF54" i="37" s="1"/>
  <c r="AE54" i="35"/>
  <c r="AE54" i="37" s="1"/>
  <c r="AC54" i="35"/>
  <c r="AC54" i="37" s="1"/>
  <c r="AB54" i="35"/>
  <c r="AB54" i="37" s="1"/>
  <c r="AA54" i="35"/>
  <c r="AA54" i="37" s="1"/>
  <c r="Z54" i="35"/>
  <c r="Z54" i="37" s="1"/>
  <c r="Y54" i="35"/>
  <c r="Y54" i="37" s="1"/>
  <c r="X54" i="35"/>
  <c r="X54" i="37" s="1"/>
  <c r="W54" i="35"/>
  <c r="W54" i="37" s="1"/>
  <c r="V54" i="35"/>
  <c r="U54" i="35"/>
  <c r="U54" i="37" s="1"/>
  <c r="T54" i="35"/>
  <c r="T54" i="37" s="1"/>
  <c r="S54" i="35"/>
  <c r="S54" i="37" s="1"/>
  <c r="R54" i="35"/>
  <c r="R54" i="37" s="1"/>
  <c r="Q54" i="35"/>
  <c r="Q54" i="37" s="1"/>
  <c r="P54" i="35"/>
  <c r="P54" i="37" s="1"/>
  <c r="O54" i="35"/>
  <c r="O54" i="37" s="1"/>
  <c r="N54" i="35"/>
  <c r="N54" i="37" s="1"/>
  <c r="M54" i="35"/>
  <c r="M54" i="37" s="1"/>
  <c r="L54" i="35"/>
  <c r="L54" i="37" s="1"/>
  <c r="K54" i="35"/>
  <c r="K54" i="37" s="1"/>
  <c r="J54" i="35"/>
  <c r="J54" i="37" s="1"/>
  <c r="I54" i="35"/>
  <c r="I54" i="37" s="1"/>
  <c r="H54" i="35"/>
  <c r="H54" i="37" s="1"/>
  <c r="G54" i="35"/>
  <c r="G54" i="37" s="1"/>
  <c r="F54" i="35"/>
  <c r="F54" i="37" s="1"/>
  <c r="E54" i="35"/>
  <c r="E54" i="37" s="1"/>
  <c r="D54" i="35"/>
  <c r="D54" i="37" s="1"/>
  <c r="BC53" i="35"/>
  <c r="BC53" i="37" s="1"/>
  <c r="BB53" i="35"/>
  <c r="BA53" i="35"/>
  <c r="AZ53" i="35"/>
  <c r="AY53" i="35"/>
  <c r="AX53" i="35"/>
  <c r="AW53" i="35"/>
  <c r="AV53" i="35"/>
  <c r="AU53" i="35"/>
  <c r="AT53" i="35"/>
  <c r="AS53" i="35"/>
  <c r="AS53" i="37" s="1"/>
  <c r="AR53" i="35"/>
  <c r="AQ53" i="35"/>
  <c r="AP53" i="35"/>
  <c r="AO53" i="35"/>
  <c r="AN53" i="35"/>
  <c r="AM53" i="35"/>
  <c r="AL53" i="35"/>
  <c r="AK53" i="35"/>
  <c r="AJ53" i="35"/>
  <c r="AJ53" i="37" s="1"/>
  <c r="AI53" i="35"/>
  <c r="AI53" i="37" s="1"/>
  <c r="AH53" i="35"/>
  <c r="AH53" i="37" s="1"/>
  <c r="AG53" i="35"/>
  <c r="AG53" i="37" s="1"/>
  <c r="AF53" i="35"/>
  <c r="AF53" i="37" s="1"/>
  <c r="AE53" i="35"/>
  <c r="AE53" i="37" s="1"/>
  <c r="AC53" i="35"/>
  <c r="AC53" i="37" s="1"/>
  <c r="AB53" i="35"/>
  <c r="AB53" i="37" s="1"/>
  <c r="AA53" i="35"/>
  <c r="AA53" i="37" s="1"/>
  <c r="Z53" i="35"/>
  <c r="Z53" i="37" s="1"/>
  <c r="Y53" i="35"/>
  <c r="Y53" i="37" s="1"/>
  <c r="X53" i="35"/>
  <c r="X53" i="37" s="1"/>
  <c r="W53" i="35"/>
  <c r="W53" i="37" s="1"/>
  <c r="V53" i="35"/>
  <c r="U53" i="35"/>
  <c r="U53" i="37" s="1"/>
  <c r="T53" i="35"/>
  <c r="T53" i="37" s="1"/>
  <c r="S53" i="35"/>
  <c r="S53" i="37" s="1"/>
  <c r="R53" i="35"/>
  <c r="R53" i="37" s="1"/>
  <c r="Q53" i="35"/>
  <c r="Q53" i="37" s="1"/>
  <c r="P53" i="35"/>
  <c r="P53" i="37" s="1"/>
  <c r="O53" i="35"/>
  <c r="O53" i="37" s="1"/>
  <c r="N53" i="35"/>
  <c r="N53" i="37" s="1"/>
  <c r="M53" i="35"/>
  <c r="M53" i="37" s="1"/>
  <c r="L53" i="35"/>
  <c r="L53" i="37" s="1"/>
  <c r="K53" i="35"/>
  <c r="K53" i="37" s="1"/>
  <c r="J53" i="35"/>
  <c r="J53" i="37" s="1"/>
  <c r="I53" i="35"/>
  <c r="I53" i="37" s="1"/>
  <c r="H53" i="35"/>
  <c r="H53" i="37" s="1"/>
  <c r="G53" i="35"/>
  <c r="G53" i="37" s="1"/>
  <c r="F53" i="35"/>
  <c r="F53" i="37" s="1"/>
  <c r="E53" i="35"/>
  <c r="E53" i="37" s="1"/>
  <c r="D53" i="35"/>
  <c r="D53" i="37" s="1"/>
  <c r="BC52" i="35"/>
  <c r="BC52" i="37" s="1"/>
  <c r="BB52" i="35"/>
  <c r="BA52" i="35"/>
  <c r="AZ52" i="35"/>
  <c r="AY52" i="35"/>
  <c r="AX52" i="35"/>
  <c r="AW52" i="35"/>
  <c r="AV52" i="35"/>
  <c r="AU52" i="35"/>
  <c r="AT52" i="35"/>
  <c r="AS52" i="35"/>
  <c r="AS52" i="37" s="1"/>
  <c r="AR52" i="35"/>
  <c r="AQ52" i="35"/>
  <c r="AP52" i="35"/>
  <c r="AO52" i="35"/>
  <c r="AN52" i="35"/>
  <c r="AM52" i="35"/>
  <c r="AL52" i="35"/>
  <c r="AK52" i="35"/>
  <c r="AJ52" i="35"/>
  <c r="AJ52" i="37" s="1"/>
  <c r="AI52" i="35"/>
  <c r="AI52" i="37" s="1"/>
  <c r="AH52" i="35"/>
  <c r="AH52" i="37" s="1"/>
  <c r="AG52" i="35"/>
  <c r="AG52" i="37" s="1"/>
  <c r="AF52" i="35"/>
  <c r="AF52" i="37" s="1"/>
  <c r="AE52" i="35"/>
  <c r="AE52" i="37" s="1"/>
  <c r="AC52" i="35"/>
  <c r="AC52" i="37" s="1"/>
  <c r="AB52" i="35"/>
  <c r="AB52" i="37" s="1"/>
  <c r="AA52" i="35"/>
  <c r="AA52" i="37" s="1"/>
  <c r="Z52" i="35"/>
  <c r="Z52" i="37" s="1"/>
  <c r="Y52" i="35"/>
  <c r="Y52" i="37" s="1"/>
  <c r="X52" i="35"/>
  <c r="X52" i="37" s="1"/>
  <c r="W52" i="35"/>
  <c r="W52" i="37" s="1"/>
  <c r="V52" i="35"/>
  <c r="U52" i="35"/>
  <c r="U52" i="37" s="1"/>
  <c r="T52" i="35"/>
  <c r="T52" i="37" s="1"/>
  <c r="S52" i="35"/>
  <c r="S52" i="37" s="1"/>
  <c r="R52" i="35"/>
  <c r="R52" i="37" s="1"/>
  <c r="Q52" i="35"/>
  <c r="Q52" i="37" s="1"/>
  <c r="P52" i="35"/>
  <c r="P52" i="37" s="1"/>
  <c r="O52" i="35"/>
  <c r="O52" i="37" s="1"/>
  <c r="N52" i="35"/>
  <c r="N52" i="37" s="1"/>
  <c r="M52" i="35"/>
  <c r="M52" i="37" s="1"/>
  <c r="L52" i="35"/>
  <c r="L52" i="37" s="1"/>
  <c r="K52" i="35"/>
  <c r="K52" i="37" s="1"/>
  <c r="J52" i="35"/>
  <c r="J52" i="37" s="1"/>
  <c r="I52" i="35"/>
  <c r="I52" i="37" s="1"/>
  <c r="H52" i="35"/>
  <c r="H52" i="37" s="1"/>
  <c r="G52" i="35"/>
  <c r="G52" i="37" s="1"/>
  <c r="F52" i="35"/>
  <c r="F52" i="37" s="1"/>
  <c r="E52" i="35"/>
  <c r="E52" i="37" s="1"/>
  <c r="D52" i="35"/>
  <c r="D52" i="37" s="1"/>
  <c r="BC51" i="35"/>
  <c r="BC51" i="37" s="1"/>
  <c r="BB51" i="35"/>
  <c r="BA51" i="35"/>
  <c r="AZ51" i="35"/>
  <c r="AY51" i="35"/>
  <c r="AX51" i="35"/>
  <c r="AW51" i="35"/>
  <c r="AV51" i="35"/>
  <c r="AU51" i="35"/>
  <c r="AT51" i="35"/>
  <c r="AS51" i="35"/>
  <c r="AS51" i="37" s="1"/>
  <c r="AR51" i="35"/>
  <c r="AQ51" i="35"/>
  <c r="AP51" i="35"/>
  <c r="AO51" i="35"/>
  <c r="AN51" i="35"/>
  <c r="AM51" i="35"/>
  <c r="AL51" i="35"/>
  <c r="AK51" i="35"/>
  <c r="AJ51" i="35"/>
  <c r="AJ51" i="37" s="1"/>
  <c r="AI51" i="35"/>
  <c r="AI51" i="37" s="1"/>
  <c r="AH51" i="35"/>
  <c r="AH51" i="37" s="1"/>
  <c r="AG51" i="35"/>
  <c r="AG51" i="37" s="1"/>
  <c r="AF51" i="35"/>
  <c r="AF51" i="37" s="1"/>
  <c r="AE51" i="35"/>
  <c r="AE51" i="37" s="1"/>
  <c r="AC51" i="35"/>
  <c r="AC51" i="37" s="1"/>
  <c r="AB51" i="35"/>
  <c r="AB51" i="37" s="1"/>
  <c r="AA51" i="35"/>
  <c r="AA51" i="37" s="1"/>
  <c r="Z51" i="35"/>
  <c r="Z51" i="37" s="1"/>
  <c r="Y51" i="35"/>
  <c r="Y51" i="37" s="1"/>
  <c r="X51" i="35"/>
  <c r="X51" i="37" s="1"/>
  <c r="W51" i="35"/>
  <c r="W51" i="37" s="1"/>
  <c r="V51" i="35"/>
  <c r="U51" i="35"/>
  <c r="U51" i="37" s="1"/>
  <c r="T51" i="35"/>
  <c r="T51" i="37" s="1"/>
  <c r="S51" i="35"/>
  <c r="S51" i="37" s="1"/>
  <c r="R51" i="35"/>
  <c r="R51" i="37" s="1"/>
  <c r="Q51" i="35"/>
  <c r="Q51" i="37" s="1"/>
  <c r="P51" i="35"/>
  <c r="P51" i="37" s="1"/>
  <c r="O51" i="35"/>
  <c r="O51" i="37" s="1"/>
  <c r="N51" i="35"/>
  <c r="N51" i="37" s="1"/>
  <c r="M51" i="35"/>
  <c r="M51" i="37" s="1"/>
  <c r="L51" i="35"/>
  <c r="L51" i="37" s="1"/>
  <c r="K51" i="35"/>
  <c r="K51" i="37" s="1"/>
  <c r="J51" i="35"/>
  <c r="J51" i="37" s="1"/>
  <c r="I51" i="35"/>
  <c r="I51" i="37" s="1"/>
  <c r="H51" i="35"/>
  <c r="H51" i="37" s="1"/>
  <c r="G51" i="35"/>
  <c r="G51" i="37" s="1"/>
  <c r="F51" i="35"/>
  <c r="F51" i="37" s="1"/>
  <c r="E51" i="35"/>
  <c r="E51" i="37" s="1"/>
  <c r="D51" i="35"/>
  <c r="D51" i="37" s="1"/>
  <c r="BC50" i="35"/>
  <c r="BC50" i="37" s="1"/>
  <c r="BB50" i="35"/>
  <c r="BA50" i="35"/>
  <c r="AZ50" i="35"/>
  <c r="AY50" i="35"/>
  <c r="AX50" i="35"/>
  <c r="AW50" i="35"/>
  <c r="AV50" i="35"/>
  <c r="AU50" i="35"/>
  <c r="AT50" i="35"/>
  <c r="AS50" i="35"/>
  <c r="AS50" i="37" s="1"/>
  <c r="AR50" i="35"/>
  <c r="AQ50" i="35"/>
  <c r="AP50" i="35"/>
  <c r="AO50" i="35"/>
  <c r="AN50" i="35"/>
  <c r="AM50" i="35"/>
  <c r="AL50" i="35"/>
  <c r="AK50" i="35"/>
  <c r="AJ50" i="35"/>
  <c r="AJ50" i="37" s="1"/>
  <c r="AI50" i="35"/>
  <c r="AI50" i="37" s="1"/>
  <c r="AH50" i="35"/>
  <c r="AH50" i="37" s="1"/>
  <c r="AG50" i="35"/>
  <c r="AG50" i="37" s="1"/>
  <c r="AF50" i="35"/>
  <c r="AF50" i="37" s="1"/>
  <c r="AE50" i="35"/>
  <c r="AE50" i="37" s="1"/>
  <c r="AC50" i="35"/>
  <c r="AC50" i="37" s="1"/>
  <c r="AB50" i="35"/>
  <c r="AB50" i="37" s="1"/>
  <c r="AA50" i="35"/>
  <c r="AA50" i="37" s="1"/>
  <c r="Z50" i="35"/>
  <c r="Z50" i="37" s="1"/>
  <c r="Y50" i="35"/>
  <c r="Y50" i="37" s="1"/>
  <c r="X50" i="35"/>
  <c r="X50" i="37" s="1"/>
  <c r="W50" i="35"/>
  <c r="W50" i="37" s="1"/>
  <c r="V50" i="35"/>
  <c r="U50" i="35"/>
  <c r="U50" i="37" s="1"/>
  <c r="T50" i="35"/>
  <c r="T50" i="37" s="1"/>
  <c r="S50" i="35"/>
  <c r="S50" i="37" s="1"/>
  <c r="R50" i="35"/>
  <c r="R50" i="37" s="1"/>
  <c r="Q50" i="35"/>
  <c r="Q50" i="37" s="1"/>
  <c r="P50" i="35"/>
  <c r="P50" i="37" s="1"/>
  <c r="O50" i="35"/>
  <c r="O50" i="37" s="1"/>
  <c r="N50" i="35"/>
  <c r="N50" i="37" s="1"/>
  <c r="M50" i="35"/>
  <c r="M50" i="37" s="1"/>
  <c r="L50" i="35"/>
  <c r="L50" i="37" s="1"/>
  <c r="K50" i="35"/>
  <c r="K50" i="37" s="1"/>
  <c r="J50" i="35"/>
  <c r="J50" i="37" s="1"/>
  <c r="I50" i="35"/>
  <c r="I50" i="37" s="1"/>
  <c r="H50" i="35"/>
  <c r="H50" i="37" s="1"/>
  <c r="G50" i="35"/>
  <c r="G50" i="37" s="1"/>
  <c r="F50" i="35"/>
  <c r="F50" i="37" s="1"/>
  <c r="E50" i="35"/>
  <c r="E50" i="37" s="1"/>
  <c r="D50" i="35"/>
  <c r="D50" i="37" s="1"/>
  <c r="BC49" i="35"/>
  <c r="BC49" i="37" s="1"/>
  <c r="BB49" i="35"/>
  <c r="BA49" i="35"/>
  <c r="AZ49" i="35"/>
  <c r="AY49" i="35"/>
  <c r="AX49" i="35"/>
  <c r="AW49" i="35"/>
  <c r="AV49" i="35"/>
  <c r="AU49" i="35"/>
  <c r="AT49" i="35"/>
  <c r="AS49" i="35"/>
  <c r="AS49" i="37" s="1"/>
  <c r="AR49" i="35"/>
  <c r="AQ49" i="35"/>
  <c r="AP49" i="35"/>
  <c r="AO49" i="35"/>
  <c r="AN49" i="35"/>
  <c r="AM49" i="35"/>
  <c r="AL49" i="35"/>
  <c r="AK49" i="35"/>
  <c r="AJ49" i="35"/>
  <c r="AJ49" i="37" s="1"/>
  <c r="AI49" i="35"/>
  <c r="AI49" i="37" s="1"/>
  <c r="AH49" i="35"/>
  <c r="AH49" i="37" s="1"/>
  <c r="AG49" i="35"/>
  <c r="AG49" i="37" s="1"/>
  <c r="AF49" i="35"/>
  <c r="AF49" i="37" s="1"/>
  <c r="AE49" i="35"/>
  <c r="AE49" i="37" s="1"/>
  <c r="AC49" i="35"/>
  <c r="AC49" i="37" s="1"/>
  <c r="AB49" i="35"/>
  <c r="AB49" i="37" s="1"/>
  <c r="AA49" i="35"/>
  <c r="AA49" i="37" s="1"/>
  <c r="Z49" i="35"/>
  <c r="Z49" i="37" s="1"/>
  <c r="Y49" i="35"/>
  <c r="Y49" i="37" s="1"/>
  <c r="X49" i="35"/>
  <c r="X49" i="37" s="1"/>
  <c r="W49" i="35"/>
  <c r="W49" i="37" s="1"/>
  <c r="V49" i="35"/>
  <c r="U49" i="35"/>
  <c r="U49" i="37" s="1"/>
  <c r="T49" i="35"/>
  <c r="T49" i="37" s="1"/>
  <c r="S49" i="35"/>
  <c r="S49" i="37" s="1"/>
  <c r="R49" i="35"/>
  <c r="R49" i="37" s="1"/>
  <c r="Q49" i="35"/>
  <c r="Q49" i="37" s="1"/>
  <c r="P49" i="35"/>
  <c r="P49" i="37" s="1"/>
  <c r="O49" i="35"/>
  <c r="O49" i="37" s="1"/>
  <c r="N49" i="35"/>
  <c r="N49" i="37" s="1"/>
  <c r="M49" i="35"/>
  <c r="M49" i="37" s="1"/>
  <c r="L49" i="35"/>
  <c r="L49" i="37" s="1"/>
  <c r="K49" i="35"/>
  <c r="K49" i="37" s="1"/>
  <c r="J49" i="35"/>
  <c r="J49" i="37" s="1"/>
  <c r="I49" i="35"/>
  <c r="I49" i="37" s="1"/>
  <c r="H49" i="35"/>
  <c r="H49" i="37" s="1"/>
  <c r="G49" i="35"/>
  <c r="G49" i="37" s="1"/>
  <c r="F49" i="35"/>
  <c r="F49" i="37" s="1"/>
  <c r="E49" i="35"/>
  <c r="E49" i="37" s="1"/>
  <c r="D49" i="35"/>
  <c r="D49" i="37" s="1"/>
  <c r="BC48" i="35"/>
  <c r="BC48" i="37" s="1"/>
  <c r="BB48" i="35"/>
  <c r="BA48" i="35"/>
  <c r="AZ48" i="35"/>
  <c r="AY48" i="35"/>
  <c r="AX48" i="35"/>
  <c r="AW48" i="35"/>
  <c r="AV48" i="35"/>
  <c r="AU48" i="35"/>
  <c r="AT48" i="35"/>
  <c r="AS48" i="35"/>
  <c r="AS48" i="37" s="1"/>
  <c r="AR48" i="35"/>
  <c r="AQ48" i="35"/>
  <c r="AP48" i="35"/>
  <c r="AO48" i="35"/>
  <c r="AN48" i="35"/>
  <c r="AM48" i="35"/>
  <c r="AL48" i="35"/>
  <c r="AK48" i="35"/>
  <c r="AJ48" i="35"/>
  <c r="AJ48" i="37" s="1"/>
  <c r="AI48" i="35"/>
  <c r="AI48" i="37" s="1"/>
  <c r="AH48" i="35"/>
  <c r="AH48" i="37" s="1"/>
  <c r="AG48" i="35"/>
  <c r="AG48" i="37" s="1"/>
  <c r="AF48" i="35"/>
  <c r="AF48" i="37" s="1"/>
  <c r="AE48" i="35"/>
  <c r="AE48" i="37" s="1"/>
  <c r="AC48" i="35"/>
  <c r="AC48" i="37" s="1"/>
  <c r="AB48" i="35"/>
  <c r="AB48" i="37" s="1"/>
  <c r="AA48" i="35"/>
  <c r="AA48" i="37" s="1"/>
  <c r="Z48" i="35"/>
  <c r="Z48" i="37" s="1"/>
  <c r="Y48" i="35"/>
  <c r="Y48" i="37" s="1"/>
  <c r="X48" i="35"/>
  <c r="X48" i="37" s="1"/>
  <c r="W48" i="35"/>
  <c r="W48" i="37" s="1"/>
  <c r="V48" i="35"/>
  <c r="U48" i="35"/>
  <c r="U48" i="37" s="1"/>
  <c r="T48" i="35"/>
  <c r="T48" i="37" s="1"/>
  <c r="S48" i="35"/>
  <c r="S48" i="37" s="1"/>
  <c r="R48" i="35"/>
  <c r="R48" i="37" s="1"/>
  <c r="Q48" i="35"/>
  <c r="Q48" i="37" s="1"/>
  <c r="P48" i="35"/>
  <c r="P48" i="37" s="1"/>
  <c r="O48" i="35"/>
  <c r="O48" i="37" s="1"/>
  <c r="N48" i="35"/>
  <c r="N48" i="37" s="1"/>
  <c r="M48" i="35"/>
  <c r="M48" i="37" s="1"/>
  <c r="L48" i="35"/>
  <c r="L48" i="37" s="1"/>
  <c r="K48" i="35"/>
  <c r="K48" i="37" s="1"/>
  <c r="J48" i="35"/>
  <c r="J48" i="37" s="1"/>
  <c r="I48" i="35"/>
  <c r="I48" i="37" s="1"/>
  <c r="H48" i="35"/>
  <c r="H48" i="37" s="1"/>
  <c r="G48" i="35"/>
  <c r="G48" i="37" s="1"/>
  <c r="F48" i="35"/>
  <c r="F48" i="37" s="1"/>
  <c r="E48" i="35"/>
  <c r="E48" i="37" s="1"/>
  <c r="D48" i="35"/>
  <c r="D48" i="37" s="1"/>
  <c r="BC47" i="35"/>
  <c r="BC47" i="37" s="1"/>
  <c r="BB47" i="35"/>
  <c r="BA47" i="35"/>
  <c r="AZ47" i="35"/>
  <c r="AY47" i="35"/>
  <c r="AX47" i="35"/>
  <c r="AW47" i="35"/>
  <c r="AV47" i="35"/>
  <c r="AU47" i="35"/>
  <c r="AT47" i="35"/>
  <c r="AS47" i="35"/>
  <c r="AS47" i="37" s="1"/>
  <c r="AR47" i="35"/>
  <c r="AQ47" i="35"/>
  <c r="AP47" i="35"/>
  <c r="AO47" i="35"/>
  <c r="AN47" i="35"/>
  <c r="AM47" i="35"/>
  <c r="AL47" i="35"/>
  <c r="AK47" i="35"/>
  <c r="AJ47" i="35"/>
  <c r="AJ47" i="37" s="1"/>
  <c r="AI47" i="35"/>
  <c r="AI47" i="37" s="1"/>
  <c r="AH47" i="35"/>
  <c r="AH47" i="37" s="1"/>
  <c r="AG47" i="35"/>
  <c r="AG47" i="37" s="1"/>
  <c r="AF47" i="35"/>
  <c r="AF47" i="37" s="1"/>
  <c r="AE47" i="35"/>
  <c r="AE47" i="37" s="1"/>
  <c r="AC47" i="35"/>
  <c r="AC47" i="37" s="1"/>
  <c r="AB47" i="35"/>
  <c r="AB47" i="37" s="1"/>
  <c r="AA47" i="35"/>
  <c r="AA47" i="37" s="1"/>
  <c r="Z47" i="35"/>
  <c r="Z47" i="37" s="1"/>
  <c r="Y47" i="35"/>
  <c r="Y47" i="37" s="1"/>
  <c r="X47" i="35"/>
  <c r="X47" i="37" s="1"/>
  <c r="W47" i="35"/>
  <c r="W47" i="37" s="1"/>
  <c r="V47" i="35"/>
  <c r="U47" i="35"/>
  <c r="U47" i="37" s="1"/>
  <c r="T47" i="35"/>
  <c r="T47" i="37" s="1"/>
  <c r="S47" i="35"/>
  <c r="S47" i="37" s="1"/>
  <c r="R47" i="35"/>
  <c r="R47" i="37" s="1"/>
  <c r="Q47" i="35"/>
  <c r="Q47" i="37" s="1"/>
  <c r="P47" i="35"/>
  <c r="P47" i="37" s="1"/>
  <c r="O47" i="35"/>
  <c r="O47" i="37" s="1"/>
  <c r="N47" i="35"/>
  <c r="N47" i="37" s="1"/>
  <c r="M47" i="35"/>
  <c r="M47" i="37" s="1"/>
  <c r="L47" i="35"/>
  <c r="L47" i="37" s="1"/>
  <c r="K47" i="35"/>
  <c r="K47" i="37" s="1"/>
  <c r="J47" i="35"/>
  <c r="J47" i="37" s="1"/>
  <c r="I47" i="35"/>
  <c r="I47" i="37" s="1"/>
  <c r="H47" i="35"/>
  <c r="H47" i="37" s="1"/>
  <c r="G47" i="35"/>
  <c r="G47" i="37" s="1"/>
  <c r="F47" i="35"/>
  <c r="F47" i="37" s="1"/>
  <c r="E47" i="35"/>
  <c r="E47" i="37" s="1"/>
  <c r="D47" i="35"/>
  <c r="D47" i="37" s="1"/>
  <c r="BC46" i="35"/>
  <c r="BC46" i="37" s="1"/>
  <c r="BB46" i="35"/>
  <c r="BA46" i="35"/>
  <c r="AZ46" i="35"/>
  <c r="AY46" i="35"/>
  <c r="AX46" i="35"/>
  <c r="AW46" i="35"/>
  <c r="AV46" i="35"/>
  <c r="AU46" i="35"/>
  <c r="AT46" i="35"/>
  <c r="AS46" i="35"/>
  <c r="AS46" i="37" s="1"/>
  <c r="AR46" i="35"/>
  <c r="AQ46" i="35"/>
  <c r="AP46" i="35"/>
  <c r="AO46" i="35"/>
  <c r="AN46" i="35"/>
  <c r="AM46" i="35"/>
  <c r="AL46" i="35"/>
  <c r="AK46" i="35"/>
  <c r="AJ46" i="35"/>
  <c r="AJ46" i="37" s="1"/>
  <c r="AI46" i="35"/>
  <c r="AI46" i="37" s="1"/>
  <c r="AH46" i="35"/>
  <c r="AH46" i="37" s="1"/>
  <c r="AG46" i="35"/>
  <c r="AG46" i="37" s="1"/>
  <c r="AF46" i="35"/>
  <c r="AF46" i="37" s="1"/>
  <c r="AE46" i="35"/>
  <c r="AE46" i="37" s="1"/>
  <c r="AC46" i="35"/>
  <c r="AC46" i="37" s="1"/>
  <c r="AB46" i="35"/>
  <c r="AB46" i="37" s="1"/>
  <c r="AA46" i="35"/>
  <c r="AA46" i="37" s="1"/>
  <c r="Z46" i="35"/>
  <c r="Z46" i="37" s="1"/>
  <c r="Y46" i="35"/>
  <c r="Y46" i="37" s="1"/>
  <c r="X46" i="35"/>
  <c r="X46" i="37" s="1"/>
  <c r="W46" i="35"/>
  <c r="W46" i="37" s="1"/>
  <c r="V46" i="35"/>
  <c r="U46" i="35"/>
  <c r="U46" i="37" s="1"/>
  <c r="T46" i="35"/>
  <c r="T46" i="37" s="1"/>
  <c r="S46" i="35"/>
  <c r="S46" i="37" s="1"/>
  <c r="R46" i="35"/>
  <c r="R46" i="37" s="1"/>
  <c r="Q46" i="35"/>
  <c r="Q46" i="37" s="1"/>
  <c r="P46" i="35"/>
  <c r="P46" i="37" s="1"/>
  <c r="O46" i="35"/>
  <c r="O46" i="37" s="1"/>
  <c r="N46" i="35"/>
  <c r="N46" i="37" s="1"/>
  <c r="M46" i="35"/>
  <c r="M46" i="37" s="1"/>
  <c r="L46" i="35"/>
  <c r="L46" i="37" s="1"/>
  <c r="K46" i="35"/>
  <c r="K46" i="37" s="1"/>
  <c r="J46" i="35"/>
  <c r="J46" i="37" s="1"/>
  <c r="I46" i="35"/>
  <c r="I46" i="37" s="1"/>
  <c r="H46" i="35"/>
  <c r="H46" i="37" s="1"/>
  <c r="G46" i="35"/>
  <c r="G46" i="37" s="1"/>
  <c r="F46" i="35"/>
  <c r="F46" i="37" s="1"/>
  <c r="E46" i="35"/>
  <c r="E46" i="37" s="1"/>
  <c r="D46" i="35"/>
  <c r="D46" i="37" s="1"/>
  <c r="BC45" i="35"/>
  <c r="BC45" i="37" s="1"/>
  <c r="BB45" i="35"/>
  <c r="BA45" i="35"/>
  <c r="AZ45" i="35"/>
  <c r="AY45" i="35"/>
  <c r="AX45" i="35"/>
  <c r="AW45" i="35"/>
  <c r="AV45" i="35"/>
  <c r="AU45" i="35"/>
  <c r="AT45" i="35"/>
  <c r="AS45" i="35"/>
  <c r="AS45" i="37" s="1"/>
  <c r="AR45" i="35"/>
  <c r="AQ45" i="35"/>
  <c r="AP45" i="35"/>
  <c r="AO45" i="35"/>
  <c r="AN45" i="35"/>
  <c r="AM45" i="35"/>
  <c r="AL45" i="35"/>
  <c r="AK45" i="35"/>
  <c r="AJ45" i="35"/>
  <c r="AJ45" i="37" s="1"/>
  <c r="AI45" i="35"/>
  <c r="AI45" i="37" s="1"/>
  <c r="AH45" i="35"/>
  <c r="AH45" i="37" s="1"/>
  <c r="AG45" i="35"/>
  <c r="AG45" i="37" s="1"/>
  <c r="AF45" i="35"/>
  <c r="AF45" i="37" s="1"/>
  <c r="AE45" i="35"/>
  <c r="AE45" i="37" s="1"/>
  <c r="AC45" i="35"/>
  <c r="AC45" i="37" s="1"/>
  <c r="AB45" i="35"/>
  <c r="AB45" i="37" s="1"/>
  <c r="AA45" i="35"/>
  <c r="AA45" i="37" s="1"/>
  <c r="Z45" i="35"/>
  <c r="Z45" i="37" s="1"/>
  <c r="Y45" i="35"/>
  <c r="Y45" i="37" s="1"/>
  <c r="X45" i="35"/>
  <c r="X45" i="37" s="1"/>
  <c r="W45" i="35"/>
  <c r="W45" i="37" s="1"/>
  <c r="V45" i="35"/>
  <c r="U45" i="35"/>
  <c r="U45" i="37" s="1"/>
  <c r="T45" i="35"/>
  <c r="T45" i="37" s="1"/>
  <c r="S45" i="35"/>
  <c r="S45" i="37" s="1"/>
  <c r="R45" i="35"/>
  <c r="R45" i="37" s="1"/>
  <c r="Q45" i="35"/>
  <c r="Q45" i="37" s="1"/>
  <c r="P45" i="35"/>
  <c r="P45" i="37" s="1"/>
  <c r="O45" i="35"/>
  <c r="O45" i="37" s="1"/>
  <c r="N45" i="35"/>
  <c r="N45" i="37" s="1"/>
  <c r="M45" i="35"/>
  <c r="M45" i="37" s="1"/>
  <c r="L45" i="35"/>
  <c r="L45" i="37" s="1"/>
  <c r="K45" i="35"/>
  <c r="K45" i="37" s="1"/>
  <c r="J45" i="35"/>
  <c r="J45" i="37" s="1"/>
  <c r="I45" i="35"/>
  <c r="I45" i="37" s="1"/>
  <c r="H45" i="35"/>
  <c r="H45" i="37" s="1"/>
  <c r="G45" i="35"/>
  <c r="G45" i="37" s="1"/>
  <c r="F45" i="35"/>
  <c r="F45" i="37" s="1"/>
  <c r="E45" i="35"/>
  <c r="E45" i="37" s="1"/>
  <c r="D45" i="35"/>
  <c r="D45" i="37" s="1"/>
  <c r="BC44" i="35"/>
  <c r="BC44" i="37" s="1"/>
  <c r="BB44" i="35"/>
  <c r="BA44" i="35"/>
  <c r="AZ44" i="35"/>
  <c r="AY44" i="35"/>
  <c r="AX44" i="35"/>
  <c r="AW44" i="35"/>
  <c r="AV44" i="35"/>
  <c r="AU44" i="35"/>
  <c r="AT44" i="35"/>
  <c r="AS44" i="35"/>
  <c r="AS44" i="37" s="1"/>
  <c r="AR44" i="35"/>
  <c r="AQ44" i="35"/>
  <c r="AP44" i="35"/>
  <c r="AO44" i="35"/>
  <c r="AN44" i="35"/>
  <c r="AM44" i="35"/>
  <c r="AL44" i="35"/>
  <c r="AK44" i="35"/>
  <c r="AJ44" i="35"/>
  <c r="AJ44" i="37" s="1"/>
  <c r="AI44" i="35"/>
  <c r="AI44" i="37" s="1"/>
  <c r="AH44" i="35"/>
  <c r="AH44" i="37" s="1"/>
  <c r="AG44" i="35"/>
  <c r="AG44" i="37" s="1"/>
  <c r="AF44" i="35"/>
  <c r="AF44" i="37" s="1"/>
  <c r="AE44" i="35"/>
  <c r="AE44" i="37" s="1"/>
  <c r="AC44" i="35"/>
  <c r="AC44" i="37" s="1"/>
  <c r="AB44" i="35"/>
  <c r="AB44" i="37" s="1"/>
  <c r="AA44" i="35"/>
  <c r="AA44" i="37" s="1"/>
  <c r="Z44" i="35"/>
  <c r="Z44" i="37" s="1"/>
  <c r="Y44" i="35"/>
  <c r="Y44" i="37" s="1"/>
  <c r="X44" i="35"/>
  <c r="X44" i="37" s="1"/>
  <c r="W44" i="35"/>
  <c r="W44" i="37" s="1"/>
  <c r="V44" i="35"/>
  <c r="U44" i="35"/>
  <c r="U44" i="37" s="1"/>
  <c r="T44" i="35"/>
  <c r="T44" i="37" s="1"/>
  <c r="S44" i="35"/>
  <c r="S44" i="37" s="1"/>
  <c r="R44" i="35"/>
  <c r="R44" i="37" s="1"/>
  <c r="Q44" i="35"/>
  <c r="Q44" i="37" s="1"/>
  <c r="P44" i="35"/>
  <c r="P44" i="37" s="1"/>
  <c r="O44" i="35"/>
  <c r="O44" i="37" s="1"/>
  <c r="N44" i="35"/>
  <c r="N44" i="37" s="1"/>
  <c r="M44" i="35"/>
  <c r="M44" i="37" s="1"/>
  <c r="L44" i="35"/>
  <c r="L44" i="37" s="1"/>
  <c r="K44" i="35"/>
  <c r="K44" i="37" s="1"/>
  <c r="J44" i="35"/>
  <c r="J44" i="37" s="1"/>
  <c r="I44" i="35"/>
  <c r="I44" i="37" s="1"/>
  <c r="H44" i="35"/>
  <c r="H44" i="37" s="1"/>
  <c r="G44" i="35"/>
  <c r="G44" i="37" s="1"/>
  <c r="F44" i="35"/>
  <c r="F44" i="37" s="1"/>
  <c r="E44" i="35"/>
  <c r="E44" i="37" s="1"/>
  <c r="D44" i="35"/>
  <c r="D44" i="37" s="1"/>
  <c r="BC43" i="35"/>
  <c r="BC43" i="37" s="1"/>
  <c r="BB43" i="35"/>
  <c r="BA43" i="35"/>
  <c r="AZ43" i="35"/>
  <c r="AY43" i="35"/>
  <c r="AX43" i="35"/>
  <c r="AW43" i="35"/>
  <c r="AV43" i="35"/>
  <c r="AU43" i="35"/>
  <c r="AT43" i="35"/>
  <c r="AS43" i="35"/>
  <c r="AS43" i="37" s="1"/>
  <c r="AR43" i="35"/>
  <c r="AQ43" i="35"/>
  <c r="AP43" i="35"/>
  <c r="AO43" i="35"/>
  <c r="AN43" i="35"/>
  <c r="AM43" i="35"/>
  <c r="AL43" i="35"/>
  <c r="AK43" i="35"/>
  <c r="AJ43" i="35"/>
  <c r="AJ43" i="37" s="1"/>
  <c r="AI43" i="35"/>
  <c r="AI43" i="37" s="1"/>
  <c r="AH43" i="35"/>
  <c r="AH43" i="37" s="1"/>
  <c r="AG43" i="35"/>
  <c r="AG43" i="37" s="1"/>
  <c r="AF43" i="35"/>
  <c r="AF43" i="37" s="1"/>
  <c r="AE43" i="35"/>
  <c r="AE43" i="37" s="1"/>
  <c r="AC43" i="35"/>
  <c r="AC43" i="37" s="1"/>
  <c r="AB43" i="35"/>
  <c r="AB43" i="37" s="1"/>
  <c r="AA43" i="35"/>
  <c r="AA43" i="37" s="1"/>
  <c r="Z43" i="35"/>
  <c r="Z43" i="37" s="1"/>
  <c r="Y43" i="35"/>
  <c r="Y43" i="37" s="1"/>
  <c r="X43" i="35"/>
  <c r="X43" i="37" s="1"/>
  <c r="W43" i="35"/>
  <c r="W43" i="37" s="1"/>
  <c r="V43" i="35"/>
  <c r="U43" i="35"/>
  <c r="U43" i="37" s="1"/>
  <c r="T43" i="35"/>
  <c r="T43" i="37" s="1"/>
  <c r="S43" i="35"/>
  <c r="S43" i="37" s="1"/>
  <c r="R43" i="35"/>
  <c r="R43" i="37" s="1"/>
  <c r="Q43" i="35"/>
  <c r="Q43" i="37" s="1"/>
  <c r="P43" i="35"/>
  <c r="P43" i="37" s="1"/>
  <c r="O43" i="35"/>
  <c r="O43" i="37" s="1"/>
  <c r="N43" i="35"/>
  <c r="N43" i="37" s="1"/>
  <c r="M43" i="35"/>
  <c r="M43" i="37" s="1"/>
  <c r="L43" i="35"/>
  <c r="L43" i="37" s="1"/>
  <c r="K43" i="35"/>
  <c r="K43" i="37" s="1"/>
  <c r="J43" i="35"/>
  <c r="J43" i="37" s="1"/>
  <c r="I43" i="35"/>
  <c r="I43" i="37" s="1"/>
  <c r="H43" i="35"/>
  <c r="H43" i="37" s="1"/>
  <c r="G43" i="35"/>
  <c r="G43" i="37" s="1"/>
  <c r="F43" i="35"/>
  <c r="F43" i="37" s="1"/>
  <c r="E43" i="35"/>
  <c r="E43" i="37" s="1"/>
  <c r="D43" i="35"/>
  <c r="D43" i="37" s="1"/>
  <c r="BC42" i="35"/>
  <c r="BC42" i="37" s="1"/>
  <c r="BB42" i="35"/>
  <c r="BA42" i="35"/>
  <c r="AZ42" i="35"/>
  <c r="AY42" i="35"/>
  <c r="AX42" i="35"/>
  <c r="AW42" i="35"/>
  <c r="AV42" i="35"/>
  <c r="AU42" i="35"/>
  <c r="AT42" i="35"/>
  <c r="AS42" i="35"/>
  <c r="AS42" i="37" s="1"/>
  <c r="AR42" i="35"/>
  <c r="AQ42" i="35"/>
  <c r="AP42" i="35"/>
  <c r="AO42" i="35"/>
  <c r="AN42" i="35"/>
  <c r="AM42" i="35"/>
  <c r="AL42" i="35"/>
  <c r="AK42" i="35"/>
  <c r="AJ42" i="35"/>
  <c r="AJ42" i="37" s="1"/>
  <c r="AI42" i="35"/>
  <c r="AI42" i="37" s="1"/>
  <c r="AH42" i="35"/>
  <c r="AH42" i="37" s="1"/>
  <c r="AG42" i="35"/>
  <c r="AG42" i="37" s="1"/>
  <c r="AF42" i="35"/>
  <c r="AF42" i="37" s="1"/>
  <c r="AE42" i="35"/>
  <c r="AE42" i="37" s="1"/>
  <c r="AC42" i="35"/>
  <c r="AC42" i="37" s="1"/>
  <c r="AB42" i="35"/>
  <c r="AB42" i="37" s="1"/>
  <c r="AA42" i="35"/>
  <c r="AA42" i="37" s="1"/>
  <c r="Z42" i="35"/>
  <c r="Z42" i="37" s="1"/>
  <c r="Y42" i="35"/>
  <c r="Y42" i="37" s="1"/>
  <c r="X42" i="35"/>
  <c r="X42" i="37" s="1"/>
  <c r="W42" i="35"/>
  <c r="W42" i="37" s="1"/>
  <c r="V42" i="35"/>
  <c r="U42" i="35"/>
  <c r="U42" i="37" s="1"/>
  <c r="T42" i="35"/>
  <c r="T42" i="37" s="1"/>
  <c r="S42" i="35"/>
  <c r="S42" i="37" s="1"/>
  <c r="R42" i="35"/>
  <c r="R42" i="37" s="1"/>
  <c r="Q42" i="35"/>
  <c r="Q42" i="37" s="1"/>
  <c r="P42" i="35"/>
  <c r="P42" i="37" s="1"/>
  <c r="O42" i="35"/>
  <c r="O42" i="37" s="1"/>
  <c r="N42" i="35"/>
  <c r="N42" i="37" s="1"/>
  <c r="M42" i="35"/>
  <c r="M42" i="37" s="1"/>
  <c r="L42" i="35"/>
  <c r="L42" i="37" s="1"/>
  <c r="K42" i="35"/>
  <c r="K42" i="37" s="1"/>
  <c r="J42" i="35"/>
  <c r="J42" i="37" s="1"/>
  <c r="I42" i="35"/>
  <c r="I42" i="37" s="1"/>
  <c r="H42" i="35"/>
  <c r="H42" i="37" s="1"/>
  <c r="G42" i="35"/>
  <c r="G42" i="37" s="1"/>
  <c r="F42" i="35"/>
  <c r="F42" i="37" s="1"/>
  <c r="E42" i="35"/>
  <c r="E42" i="37" s="1"/>
  <c r="D42" i="35"/>
  <c r="D42" i="37" s="1"/>
  <c r="BC41" i="35"/>
  <c r="BC41" i="37" s="1"/>
  <c r="BB41" i="35"/>
  <c r="BA41" i="35"/>
  <c r="AZ41" i="35"/>
  <c r="AY41" i="35"/>
  <c r="AX41" i="35"/>
  <c r="AW41" i="35"/>
  <c r="AV41" i="35"/>
  <c r="AU41" i="35"/>
  <c r="AT41" i="35"/>
  <c r="AS41" i="35"/>
  <c r="AS41" i="37" s="1"/>
  <c r="AR41" i="35"/>
  <c r="AQ41" i="35"/>
  <c r="AP41" i="35"/>
  <c r="AO41" i="35"/>
  <c r="AN41" i="35"/>
  <c r="AM41" i="35"/>
  <c r="AL41" i="35"/>
  <c r="AK41" i="35"/>
  <c r="AJ41" i="35"/>
  <c r="AJ41" i="37" s="1"/>
  <c r="AI41" i="35"/>
  <c r="AI41" i="37" s="1"/>
  <c r="AH41" i="35"/>
  <c r="AH41" i="37" s="1"/>
  <c r="AG41" i="35"/>
  <c r="AG41" i="37" s="1"/>
  <c r="AF41" i="35"/>
  <c r="AF41" i="37" s="1"/>
  <c r="AE41" i="35"/>
  <c r="AE41" i="37" s="1"/>
  <c r="AC41" i="35"/>
  <c r="AC41" i="37" s="1"/>
  <c r="AB41" i="35"/>
  <c r="AB41" i="37" s="1"/>
  <c r="AA41" i="35"/>
  <c r="AA41" i="37" s="1"/>
  <c r="Z41" i="35"/>
  <c r="Z41" i="37" s="1"/>
  <c r="Y41" i="35"/>
  <c r="Y41" i="37" s="1"/>
  <c r="X41" i="35"/>
  <c r="X41" i="37" s="1"/>
  <c r="W41" i="35"/>
  <c r="W41" i="37" s="1"/>
  <c r="V41" i="35"/>
  <c r="U41" i="35"/>
  <c r="U41" i="37" s="1"/>
  <c r="T41" i="35"/>
  <c r="T41" i="37" s="1"/>
  <c r="S41" i="35"/>
  <c r="S41" i="37" s="1"/>
  <c r="R41" i="35"/>
  <c r="R41" i="37" s="1"/>
  <c r="Q41" i="35"/>
  <c r="Q41" i="37" s="1"/>
  <c r="P41" i="35"/>
  <c r="P41" i="37" s="1"/>
  <c r="O41" i="35"/>
  <c r="O41" i="37" s="1"/>
  <c r="N41" i="35"/>
  <c r="N41" i="37" s="1"/>
  <c r="M41" i="35"/>
  <c r="M41" i="37" s="1"/>
  <c r="L41" i="35"/>
  <c r="L41" i="37" s="1"/>
  <c r="K41" i="35"/>
  <c r="K41" i="37" s="1"/>
  <c r="J41" i="35"/>
  <c r="J41" i="37" s="1"/>
  <c r="I41" i="35"/>
  <c r="I41" i="37" s="1"/>
  <c r="H41" i="35"/>
  <c r="H41" i="37" s="1"/>
  <c r="G41" i="35"/>
  <c r="G41" i="37" s="1"/>
  <c r="F41" i="35"/>
  <c r="F41" i="37" s="1"/>
  <c r="E41" i="35"/>
  <c r="E41" i="37" s="1"/>
  <c r="D41" i="35"/>
  <c r="D41" i="37" s="1"/>
  <c r="BC40" i="35"/>
  <c r="BC40" i="37" s="1"/>
  <c r="BB40" i="35"/>
  <c r="BA40" i="35"/>
  <c r="AZ40" i="35"/>
  <c r="AY40" i="35"/>
  <c r="AX40" i="35"/>
  <c r="AW40" i="35"/>
  <c r="AV40" i="35"/>
  <c r="AU40" i="35"/>
  <c r="AT40" i="35"/>
  <c r="AS40" i="35"/>
  <c r="AS40" i="37" s="1"/>
  <c r="AR40" i="35"/>
  <c r="AQ40" i="35"/>
  <c r="AP40" i="35"/>
  <c r="AO40" i="35"/>
  <c r="AN40" i="35"/>
  <c r="AM40" i="35"/>
  <c r="AL40" i="35"/>
  <c r="AK40" i="35"/>
  <c r="AJ40" i="35"/>
  <c r="AJ40" i="37" s="1"/>
  <c r="AI40" i="35"/>
  <c r="AI40" i="37" s="1"/>
  <c r="AH40" i="35"/>
  <c r="AH40" i="37" s="1"/>
  <c r="AG40" i="35"/>
  <c r="AG40" i="37" s="1"/>
  <c r="AF40" i="35"/>
  <c r="AF40" i="37" s="1"/>
  <c r="AE40" i="35"/>
  <c r="AE40" i="37" s="1"/>
  <c r="AC40" i="35"/>
  <c r="AC40" i="37" s="1"/>
  <c r="AB40" i="35"/>
  <c r="AB40" i="37" s="1"/>
  <c r="AA40" i="35"/>
  <c r="AA40" i="37" s="1"/>
  <c r="Z40" i="35"/>
  <c r="Z40" i="37" s="1"/>
  <c r="Y40" i="35"/>
  <c r="Y40" i="37" s="1"/>
  <c r="X40" i="35"/>
  <c r="X40" i="37" s="1"/>
  <c r="W40" i="35"/>
  <c r="W40" i="37" s="1"/>
  <c r="V40" i="35"/>
  <c r="U40" i="35"/>
  <c r="U40" i="37" s="1"/>
  <c r="T40" i="35"/>
  <c r="T40" i="37" s="1"/>
  <c r="S40" i="35"/>
  <c r="S40" i="37" s="1"/>
  <c r="R40" i="35"/>
  <c r="R40" i="37" s="1"/>
  <c r="Q40" i="35"/>
  <c r="Q40" i="37" s="1"/>
  <c r="P40" i="35"/>
  <c r="P40" i="37" s="1"/>
  <c r="O40" i="35"/>
  <c r="O40" i="37" s="1"/>
  <c r="N40" i="35"/>
  <c r="N40" i="37" s="1"/>
  <c r="M40" i="35"/>
  <c r="M40" i="37" s="1"/>
  <c r="L40" i="35"/>
  <c r="L40" i="37" s="1"/>
  <c r="K40" i="35"/>
  <c r="K40" i="37" s="1"/>
  <c r="J40" i="35"/>
  <c r="J40" i="37" s="1"/>
  <c r="I40" i="35"/>
  <c r="I40" i="37" s="1"/>
  <c r="H40" i="35"/>
  <c r="H40" i="37" s="1"/>
  <c r="G40" i="35"/>
  <c r="G40" i="37" s="1"/>
  <c r="F40" i="35"/>
  <c r="F40" i="37" s="1"/>
  <c r="E40" i="35"/>
  <c r="E40" i="37" s="1"/>
  <c r="D40" i="35"/>
  <c r="D40" i="37" s="1"/>
  <c r="BC39" i="35"/>
  <c r="BC39" i="37" s="1"/>
  <c r="BB39" i="35"/>
  <c r="BA39" i="35"/>
  <c r="AZ39" i="35"/>
  <c r="AY39" i="35"/>
  <c r="AX39" i="35"/>
  <c r="AW39" i="35"/>
  <c r="AV39" i="35"/>
  <c r="AU39" i="35"/>
  <c r="AT39" i="35"/>
  <c r="AS39" i="35"/>
  <c r="AS39" i="37" s="1"/>
  <c r="AR39" i="35"/>
  <c r="AQ39" i="35"/>
  <c r="AP39" i="35"/>
  <c r="AO39" i="35"/>
  <c r="AN39" i="35"/>
  <c r="AM39" i="35"/>
  <c r="AL39" i="35"/>
  <c r="AK39" i="35"/>
  <c r="AJ39" i="35"/>
  <c r="AJ39" i="37" s="1"/>
  <c r="AI39" i="35"/>
  <c r="AI39" i="37" s="1"/>
  <c r="AH39" i="35"/>
  <c r="AH39" i="37" s="1"/>
  <c r="AG39" i="35"/>
  <c r="AG39" i="37" s="1"/>
  <c r="AF39" i="35"/>
  <c r="AF39" i="37" s="1"/>
  <c r="AE39" i="35"/>
  <c r="AE39" i="37" s="1"/>
  <c r="AC39" i="35"/>
  <c r="AC39" i="37" s="1"/>
  <c r="AB39" i="35"/>
  <c r="AB39" i="37" s="1"/>
  <c r="AA39" i="35"/>
  <c r="AA39" i="37" s="1"/>
  <c r="Z39" i="35"/>
  <c r="Z39" i="37" s="1"/>
  <c r="Y39" i="35"/>
  <c r="Y39" i="37" s="1"/>
  <c r="X39" i="35"/>
  <c r="X39" i="37" s="1"/>
  <c r="W39" i="35"/>
  <c r="W39" i="37" s="1"/>
  <c r="V39" i="35"/>
  <c r="U39" i="35"/>
  <c r="U39" i="37" s="1"/>
  <c r="T39" i="35"/>
  <c r="T39" i="37" s="1"/>
  <c r="S39" i="35"/>
  <c r="S39" i="37" s="1"/>
  <c r="R39" i="35"/>
  <c r="R39" i="37" s="1"/>
  <c r="Q39" i="35"/>
  <c r="Q39" i="37" s="1"/>
  <c r="P39" i="35"/>
  <c r="P39" i="37" s="1"/>
  <c r="O39" i="35"/>
  <c r="O39" i="37" s="1"/>
  <c r="N39" i="35"/>
  <c r="N39" i="37" s="1"/>
  <c r="M39" i="35"/>
  <c r="M39" i="37" s="1"/>
  <c r="L39" i="35"/>
  <c r="L39" i="37" s="1"/>
  <c r="K39" i="35"/>
  <c r="K39" i="37" s="1"/>
  <c r="J39" i="35"/>
  <c r="J39" i="37" s="1"/>
  <c r="I39" i="35"/>
  <c r="I39" i="37" s="1"/>
  <c r="H39" i="35"/>
  <c r="H39" i="37" s="1"/>
  <c r="G39" i="35"/>
  <c r="G39" i="37" s="1"/>
  <c r="F39" i="35"/>
  <c r="F39" i="37" s="1"/>
  <c r="E39" i="35"/>
  <c r="E39" i="37" s="1"/>
  <c r="D39" i="35"/>
  <c r="D39" i="37" s="1"/>
  <c r="BC38" i="35"/>
  <c r="BC38" i="37" s="1"/>
  <c r="BB38" i="35"/>
  <c r="BA38" i="35"/>
  <c r="AZ38" i="35"/>
  <c r="AY38" i="35"/>
  <c r="AX38" i="35"/>
  <c r="AW38" i="35"/>
  <c r="AV38" i="35"/>
  <c r="AU38" i="35"/>
  <c r="AT38" i="35"/>
  <c r="AS38" i="35"/>
  <c r="AS38" i="37" s="1"/>
  <c r="AR38" i="35"/>
  <c r="AQ38" i="35"/>
  <c r="AP38" i="35"/>
  <c r="AO38" i="35"/>
  <c r="AN38" i="35"/>
  <c r="AM38" i="35"/>
  <c r="AL38" i="35"/>
  <c r="AK38" i="35"/>
  <c r="AJ38" i="35"/>
  <c r="AJ38" i="37" s="1"/>
  <c r="AI38" i="35"/>
  <c r="AI38" i="37" s="1"/>
  <c r="AH38" i="35"/>
  <c r="AH38" i="37" s="1"/>
  <c r="AG38" i="35"/>
  <c r="AG38" i="37" s="1"/>
  <c r="AF38" i="35"/>
  <c r="AF38" i="37" s="1"/>
  <c r="AE38" i="35"/>
  <c r="AE38" i="37" s="1"/>
  <c r="AC38" i="35"/>
  <c r="AC38" i="37" s="1"/>
  <c r="AB38" i="35"/>
  <c r="AB38" i="37" s="1"/>
  <c r="AA38" i="35"/>
  <c r="AA38" i="37" s="1"/>
  <c r="Z38" i="35"/>
  <c r="Z38" i="37" s="1"/>
  <c r="Y38" i="35"/>
  <c r="Y38" i="37" s="1"/>
  <c r="X38" i="35"/>
  <c r="X38" i="37" s="1"/>
  <c r="W38" i="35"/>
  <c r="W38" i="37" s="1"/>
  <c r="V38" i="35"/>
  <c r="U38" i="35"/>
  <c r="U38" i="37" s="1"/>
  <c r="T38" i="35"/>
  <c r="T38" i="37" s="1"/>
  <c r="S38" i="35"/>
  <c r="S38" i="37" s="1"/>
  <c r="R38" i="35"/>
  <c r="R38" i="37" s="1"/>
  <c r="Q38" i="35"/>
  <c r="Q38" i="37" s="1"/>
  <c r="P38" i="35"/>
  <c r="P38" i="37" s="1"/>
  <c r="O38" i="35"/>
  <c r="O38" i="37" s="1"/>
  <c r="N38" i="35"/>
  <c r="N38" i="37" s="1"/>
  <c r="M38" i="35"/>
  <c r="M38" i="37" s="1"/>
  <c r="L38" i="35"/>
  <c r="L38" i="37" s="1"/>
  <c r="K38" i="35"/>
  <c r="K38" i="37" s="1"/>
  <c r="J38" i="35"/>
  <c r="J38" i="37" s="1"/>
  <c r="I38" i="35"/>
  <c r="I38" i="37" s="1"/>
  <c r="H38" i="35"/>
  <c r="H38" i="37" s="1"/>
  <c r="G38" i="35"/>
  <c r="G38" i="37" s="1"/>
  <c r="F38" i="35"/>
  <c r="F38" i="37" s="1"/>
  <c r="E38" i="35"/>
  <c r="E38" i="37" s="1"/>
  <c r="D38" i="35"/>
  <c r="D38" i="37" s="1"/>
  <c r="BC37" i="35"/>
  <c r="BC37" i="37" s="1"/>
  <c r="BB37" i="35"/>
  <c r="BA37" i="35"/>
  <c r="AZ37" i="35"/>
  <c r="AY37" i="35"/>
  <c r="AX37" i="35"/>
  <c r="AW37" i="35"/>
  <c r="AV37" i="35"/>
  <c r="AU37" i="35"/>
  <c r="AT37" i="35"/>
  <c r="AS37" i="35"/>
  <c r="AS37" i="37" s="1"/>
  <c r="AR37" i="35"/>
  <c r="AQ37" i="35"/>
  <c r="AP37" i="35"/>
  <c r="AO37" i="35"/>
  <c r="AN37" i="35"/>
  <c r="AM37" i="35"/>
  <c r="AL37" i="35"/>
  <c r="AK37" i="35"/>
  <c r="AJ37" i="35"/>
  <c r="AJ37" i="37" s="1"/>
  <c r="AI37" i="35"/>
  <c r="AI37" i="37" s="1"/>
  <c r="AH37" i="35"/>
  <c r="AH37" i="37" s="1"/>
  <c r="AG37" i="35"/>
  <c r="AG37" i="37" s="1"/>
  <c r="AF37" i="35"/>
  <c r="AF37" i="37" s="1"/>
  <c r="AE37" i="35"/>
  <c r="AE37" i="37" s="1"/>
  <c r="AC37" i="35"/>
  <c r="AC37" i="37" s="1"/>
  <c r="AB37" i="35"/>
  <c r="AB37" i="37" s="1"/>
  <c r="AA37" i="35"/>
  <c r="AA37" i="37" s="1"/>
  <c r="Z37" i="35"/>
  <c r="Z37" i="37" s="1"/>
  <c r="Y37" i="35"/>
  <c r="Y37" i="37" s="1"/>
  <c r="X37" i="35"/>
  <c r="X37" i="37" s="1"/>
  <c r="W37" i="35"/>
  <c r="W37" i="37" s="1"/>
  <c r="V37" i="35"/>
  <c r="U37" i="35"/>
  <c r="U37" i="37" s="1"/>
  <c r="T37" i="35"/>
  <c r="T37" i="37" s="1"/>
  <c r="S37" i="35"/>
  <c r="S37" i="37" s="1"/>
  <c r="R37" i="35"/>
  <c r="R37" i="37" s="1"/>
  <c r="Q37" i="35"/>
  <c r="Q37" i="37" s="1"/>
  <c r="P37" i="35"/>
  <c r="P37" i="37" s="1"/>
  <c r="O37" i="35"/>
  <c r="O37" i="37" s="1"/>
  <c r="N37" i="35"/>
  <c r="N37" i="37" s="1"/>
  <c r="M37" i="35"/>
  <c r="M37" i="37" s="1"/>
  <c r="L37" i="35"/>
  <c r="L37" i="37" s="1"/>
  <c r="K37" i="35"/>
  <c r="K37" i="37" s="1"/>
  <c r="J37" i="35"/>
  <c r="J37" i="37" s="1"/>
  <c r="I37" i="35"/>
  <c r="I37" i="37" s="1"/>
  <c r="H37" i="35"/>
  <c r="H37" i="37" s="1"/>
  <c r="G37" i="35"/>
  <c r="G37" i="37" s="1"/>
  <c r="F37" i="35"/>
  <c r="F37" i="37" s="1"/>
  <c r="E37" i="35"/>
  <c r="E37" i="37" s="1"/>
  <c r="D37" i="35"/>
  <c r="D37" i="37" s="1"/>
  <c r="BC36" i="35"/>
  <c r="BC36" i="37" s="1"/>
  <c r="BB36" i="35"/>
  <c r="BA36" i="35"/>
  <c r="AZ36" i="35"/>
  <c r="AY36" i="35"/>
  <c r="AX36" i="35"/>
  <c r="AW36" i="35"/>
  <c r="AV36" i="35"/>
  <c r="AU36" i="35"/>
  <c r="AT36" i="35"/>
  <c r="AS36" i="35"/>
  <c r="AS36" i="37" s="1"/>
  <c r="AR36" i="35"/>
  <c r="AQ36" i="35"/>
  <c r="AP36" i="35"/>
  <c r="AO36" i="35"/>
  <c r="AN36" i="35"/>
  <c r="AM36" i="35"/>
  <c r="AL36" i="35"/>
  <c r="AK36" i="35"/>
  <c r="AJ36" i="35"/>
  <c r="AJ36" i="37" s="1"/>
  <c r="AI36" i="35"/>
  <c r="AI36" i="37" s="1"/>
  <c r="AH36" i="35"/>
  <c r="AH36" i="37" s="1"/>
  <c r="AG36" i="35"/>
  <c r="AG36" i="37" s="1"/>
  <c r="AF36" i="35"/>
  <c r="AF36" i="37" s="1"/>
  <c r="AE36" i="35"/>
  <c r="AE36" i="37" s="1"/>
  <c r="AC36" i="35"/>
  <c r="AC36" i="37" s="1"/>
  <c r="AB36" i="35"/>
  <c r="AB36" i="37" s="1"/>
  <c r="AA36" i="35"/>
  <c r="AA36" i="37" s="1"/>
  <c r="Z36" i="35"/>
  <c r="Z36" i="37" s="1"/>
  <c r="Y36" i="35"/>
  <c r="Y36" i="37" s="1"/>
  <c r="X36" i="35"/>
  <c r="X36" i="37" s="1"/>
  <c r="W36" i="35"/>
  <c r="W36" i="37" s="1"/>
  <c r="V36" i="35"/>
  <c r="U36" i="35"/>
  <c r="U36" i="37" s="1"/>
  <c r="T36" i="35"/>
  <c r="T36" i="37" s="1"/>
  <c r="S36" i="35"/>
  <c r="S36" i="37" s="1"/>
  <c r="R36" i="35"/>
  <c r="R36" i="37" s="1"/>
  <c r="Q36" i="35"/>
  <c r="Q36" i="37" s="1"/>
  <c r="P36" i="35"/>
  <c r="P36" i="37" s="1"/>
  <c r="O36" i="35"/>
  <c r="O36" i="37" s="1"/>
  <c r="N36" i="35"/>
  <c r="N36" i="37" s="1"/>
  <c r="M36" i="35"/>
  <c r="M36" i="37" s="1"/>
  <c r="L36" i="35"/>
  <c r="L36" i="37" s="1"/>
  <c r="K36" i="35"/>
  <c r="K36" i="37" s="1"/>
  <c r="J36" i="35"/>
  <c r="J36" i="37" s="1"/>
  <c r="I36" i="35"/>
  <c r="I36" i="37" s="1"/>
  <c r="H36" i="35"/>
  <c r="H36" i="37" s="1"/>
  <c r="G36" i="35"/>
  <c r="G36" i="37" s="1"/>
  <c r="F36" i="35"/>
  <c r="F36" i="37" s="1"/>
  <c r="E36" i="35"/>
  <c r="E36" i="37" s="1"/>
  <c r="D36" i="35"/>
  <c r="D36" i="37" s="1"/>
  <c r="BC35" i="35"/>
  <c r="BC35" i="37" s="1"/>
  <c r="BB35" i="35"/>
  <c r="BA35" i="35"/>
  <c r="AZ35" i="35"/>
  <c r="AY35" i="35"/>
  <c r="AX35" i="35"/>
  <c r="AW35" i="35"/>
  <c r="AV35" i="35"/>
  <c r="AU35" i="35"/>
  <c r="AT35" i="35"/>
  <c r="AS35" i="35"/>
  <c r="AS35" i="37" s="1"/>
  <c r="AR35" i="35"/>
  <c r="AQ35" i="35"/>
  <c r="AP35" i="35"/>
  <c r="AO35" i="35"/>
  <c r="AN35" i="35"/>
  <c r="AM35" i="35"/>
  <c r="AL35" i="35"/>
  <c r="AK35" i="35"/>
  <c r="AJ35" i="35"/>
  <c r="AJ35" i="37" s="1"/>
  <c r="AI35" i="35"/>
  <c r="AI35" i="37" s="1"/>
  <c r="AH35" i="35"/>
  <c r="AH35" i="37" s="1"/>
  <c r="AG35" i="35"/>
  <c r="AG35" i="37" s="1"/>
  <c r="AF35" i="35"/>
  <c r="AF35" i="37" s="1"/>
  <c r="AE35" i="35"/>
  <c r="AE35" i="37" s="1"/>
  <c r="AC35" i="35"/>
  <c r="AC35" i="37" s="1"/>
  <c r="AB35" i="35"/>
  <c r="AB35" i="37" s="1"/>
  <c r="AA35" i="35"/>
  <c r="AA35" i="37" s="1"/>
  <c r="Z35" i="35"/>
  <c r="Z35" i="37" s="1"/>
  <c r="Y35" i="35"/>
  <c r="Y35" i="37" s="1"/>
  <c r="X35" i="35"/>
  <c r="X35" i="37" s="1"/>
  <c r="W35" i="35"/>
  <c r="W35" i="37" s="1"/>
  <c r="V35" i="35"/>
  <c r="U35" i="35"/>
  <c r="U35" i="37" s="1"/>
  <c r="T35" i="35"/>
  <c r="T35" i="37" s="1"/>
  <c r="S35" i="35"/>
  <c r="S35" i="37" s="1"/>
  <c r="R35" i="35"/>
  <c r="R35" i="37" s="1"/>
  <c r="Q35" i="35"/>
  <c r="Q35" i="37" s="1"/>
  <c r="P35" i="35"/>
  <c r="P35" i="37" s="1"/>
  <c r="O35" i="35"/>
  <c r="O35" i="37" s="1"/>
  <c r="N35" i="35"/>
  <c r="N35" i="37" s="1"/>
  <c r="M35" i="35"/>
  <c r="M35" i="37" s="1"/>
  <c r="L35" i="35"/>
  <c r="L35" i="37" s="1"/>
  <c r="K35" i="35"/>
  <c r="K35" i="37" s="1"/>
  <c r="J35" i="35"/>
  <c r="J35" i="37" s="1"/>
  <c r="I35" i="35"/>
  <c r="I35" i="37" s="1"/>
  <c r="H35" i="35"/>
  <c r="H35" i="37" s="1"/>
  <c r="G35" i="35"/>
  <c r="G35" i="37" s="1"/>
  <c r="F35" i="35"/>
  <c r="F35" i="37" s="1"/>
  <c r="E35" i="35"/>
  <c r="E35" i="37" s="1"/>
  <c r="D35" i="35"/>
  <c r="D35" i="37" s="1"/>
  <c r="BC34" i="35"/>
  <c r="BC34" i="37" s="1"/>
  <c r="BB34" i="35"/>
  <c r="BA34" i="35"/>
  <c r="AZ34" i="35"/>
  <c r="AY34" i="35"/>
  <c r="AX34" i="35"/>
  <c r="AW34" i="35"/>
  <c r="AV34" i="35"/>
  <c r="AU34" i="35"/>
  <c r="AT34" i="35"/>
  <c r="AS34" i="35"/>
  <c r="AS34" i="37" s="1"/>
  <c r="AR34" i="35"/>
  <c r="AQ34" i="35"/>
  <c r="AP34" i="35"/>
  <c r="AO34" i="35"/>
  <c r="AN34" i="35"/>
  <c r="AM34" i="35"/>
  <c r="AL34" i="35"/>
  <c r="AK34" i="35"/>
  <c r="AJ34" i="35"/>
  <c r="AJ34" i="37" s="1"/>
  <c r="AI34" i="35"/>
  <c r="AI34" i="37" s="1"/>
  <c r="AH34" i="35"/>
  <c r="AH34" i="37" s="1"/>
  <c r="AG34" i="35"/>
  <c r="AG34" i="37" s="1"/>
  <c r="AF34" i="35"/>
  <c r="AF34" i="37" s="1"/>
  <c r="AE34" i="35"/>
  <c r="AE34" i="37" s="1"/>
  <c r="AC34" i="35"/>
  <c r="AC34" i="37" s="1"/>
  <c r="AB34" i="35"/>
  <c r="AB34" i="37" s="1"/>
  <c r="AA34" i="35"/>
  <c r="AA34" i="37" s="1"/>
  <c r="Z34" i="35"/>
  <c r="Z34" i="37" s="1"/>
  <c r="Y34" i="35"/>
  <c r="Y34" i="37" s="1"/>
  <c r="X34" i="35"/>
  <c r="X34" i="37" s="1"/>
  <c r="W34" i="35"/>
  <c r="W34" i="37" s="1"/>
  <c r="V34" i="35"/>
  <c r="U34" i="35"/>
  <c r="U34" i="37" s="1"/>
  <c r="T34" i="35"/>
  <c r="T34" i="37" s="1"/>
  <c r="S34" i="35"/>
  <c r="S34" i="37" s="1"/>
  <c r="R34" i="35"/>
  <c r="R34" i="37" s="1"/>
  <c r="Q34" i="35"/>
  <c r="Q34" i="37" s="1"/>
  <c r="P34" i="35"/>
  <c r="P34" i="37" s="1"/>
  <c r="O34" i="35"/>
  <c r="O34" i="37" s="1"/>
  <c r="N34" i="35"/>
  <c r="N34" i="37" s="1"/>
  <c r="M34" i="35"/>
  <c r="M34" i="37" s="1"/>
  <c r="L34" i="35"/>
  <c r="L34" i="37" s="1"/>
  <c r="K34" i="35"/>
  <c r="K34" i="37" s="1"/>
  <c r="J34" i="35"/>
  <c r="J34" i="37" s="1"/>
  <c r="I34" i="35"/>
  <c r="I34" i="37" s="1"/>
  <c r="H34" i="35"/>
  <c r="H34" i="37" s="1"/>
  <c r="G34" i="35"/>
  <c r="G34" i="37" s="1"/>
  <c r="F34" i="35"/>
  <c r="F34" i="37" s="1"/>
  <c r="E34" i="35"/>
  <c r="E34" i="37" s="1"/>
  <c r="D34" i="35"/>
  <c r="D34" i="37" s="1"/>
  <c r="BC33" i="35"/>
  <c r="BC33" i="37" s="1"/>
  <c r="BB33" i="35"/>
  <c r="BA33" i="35"/>
  <c r="AZ33" i="35"/>
  <c r="AY33" i="35"/>
  <c r="AX33" i="35"/>
  <c r="AW33" i="35"/>
  <c r="AV33" i="35"/>
  <c r="AU33" i="35"/>
  <c r="AT33" i="35"/>
  <c r="AS33" i="35"/>
  <c r="AS33" i="37" s="1"/>
  <c r="AR33" i="35"/>
  <c r="AQ33" i="35"/>
  <c r="AP33" i="35"/>
  <c r="AO33" i="35"/>
  <c r="AN33" i="35"/>
  <c r="AM33" i="35"/>
  <c r="AL33" i="35"/>
  <c r="AK33" i="35"/>
  <c r="AJ33" i="35"/>
  <c r="AJ33" i="37" s="1"/>
  <c r="AI33" i="35"/>
  <c r="AI33" i="37" s="1"/>
  <c r="AH33" i="35"/>
  <c r="AH33" i="37" s="1"/>
  <c r="AG33" i="35"/>
  <c r="AG33" i="37" s="1"/>
  <c r="AF33" i="35"/>
  <c r="AF33" i="37" s="1"/>
  <c r="AE33" i="35"/>
  <c r="AE33" i="37" s="1"/>
  <c r="AC33" i="35"/>
  <c r="AC33" i="37" s="1"/>
  <c r="AB33" i="35"/>
  <c r="AB33" i="37" s="1"/>
  <c r="AA33" i="35"/>
  <c r="AA33" i="37" s="1"/>
  <c r="Z33" i="35"/>
  <c r="Z33" i="37" s="1"/>
  <c r="Y33" i="35"/>
  <c r="Y33" i="37" s="1"/>
  <c r="X33" i="35"/>
  <c r="X33" i="37" s="1"/>
  <c r="W33" i="35"/>
  <c r="W33" i="37" s="1"/>
  <c r="V33" i="35"/>
  <c r="U33" i="35"/>
  <c r="U33" i="37" s="1"/>
  <c r="T33" i="35"/>
  <c r="T33" i="37" s="1"/>
  <c r="S33" i="35"/>
  <c r="S33" i="37" s="1"/>
  <c r="R33" i="35"/>
  <c r="R33" i="37" s="1"/>
  <c r="Q33" i="35"/>
  <c r="Q33" i="37" s="1"/>
  <c r="P33" i="35"/>
  <c r="P33" i="37" s="1"/>
  <c r="O33" i="35"/>
  <c r="O33" i="37" s="1"/>
  <c r="N33" i="35"/>
  <c r="N33" i="37" s="1"/>
  <c r="M33" i="35"/>
  <c r="M33" i="37" s="1"/>
  <c r="L33" i="35"/>
  <c r="L33" i="37" s="1"/>
  <c r="K33" i="35"/>
  <c r="K33" i="37" s="1"/>
  <c r="J33" i="35"/>
  <c r="J33" i="37" s="1"/>
  <c r="I33" i="35"/>
  <c r="I33" i="37" s="1"/>
  <c r="H33" i="35"/>
  <c r="H33" i="37" s="1"/>
  <c r="G33" i="35"/>
  <c r="G33" i="37" s="1"/>
  <c r="F33" i="35"/>
  <c r="F33" i="37" s="1"/>
  <c r="E33" i="35"/>
  <c r="E33" i="37" s="1"/>
  <c r="D33" i="35"/>
  <c r="D33" i="37" s="1"/>
  <c r="BC32" i="35"/>
  <c r="BC32" i="37" s="1"/>
  <c r="BB32" i="35"/>
  <c r="BA32" i="35"/>
  <c r="AZ32" i="35"/>
  <c r="AY32" i="35"/>
  <c r="AX32" i="35"/>
  <c r="AW32" i="35"/>
  <c r="AV32" i="35"/>
  <c r="AU32" i="35"/>
  <c r="AT32" i="35"/>
  <c r="AS32" i="35"/>
  <c r="AS32" i="37" s="1"/>
  <c r="AR32" i="35"/>
  <c r="AQ32" i="35"/>
  <c r="AP32" i="35"/>
  <c r="AO32" i="35"/>
  <c r="AN32" i="35"/>
  <c r="AM32" i="35"/>
  <c r="AL32" i="35"/>
  <c r="AK32" i="35"/>
  <c r="AJ32" i="35"/>
  <c r="AJ32" i="37" s="1"/>
  <c r="AI32" i="35"/>
  <c r="AI32" i="37" s="1"/>
  <c r="AH32" i="35"/>
  <c r="AH32" i="37" s="1"/>
  <c r="AG32" i="35"/>
  <c r="AG32" i="37" s="1"/>
  <c r="AF32" i="35"/>
  <c r="AF32" i="37" s="1"/>
  <c r="AE32" i="35"/>
  <c r="AE32" i="37" s="1"/>
  <c r="AC32" i="35"/>
  <c r="AC32" i="37" s="1"/>
  <c r="AB32" i="35"/>
  <c r="AB32" i="37" s="1"/>
  <c r="AA32" i="35"/>
  <c r="AA32" i="37" s="1"/>
  <c r="Z32" i="35"/>
  <c r="Z32" i="37" s="1"/>
  <c r="Y32" i="35"/>
  <c r="Y32" i="37" s="1"/>
  <c r="X32" i="35"/>
  <c r="X32" i="37" s="1"/>
  <c r="W32" i="35"/>
  <c r="W32" i="37" s="1"/>
  <c r="V32" i="35"/>
  <c r="U32" i="35"/>
  <c r="U32" i="37" s="1"/>
  <c r="T32" i="35"/>
  <c r="T32" i="37" s="1"/>
  <c r="S32" i="35"/>
  <c r="S32" i="37" s="1"/>
  <c r="R32" i="35"/>
  <c r="R32" i="37" s="1"/>
  <c r="Q32" i="35"/>
  <c r="Q32" i="37" s="1"/>
  <c r="P32" i="35"/>
  <c r="P32" i="37" s="1"/>
  <c r="O32" i="35"/>
  <c r="O32" i="37" s="1"/>
  <c r="N32" i="35"/>
  <c r="N32" i="37" s="1"/>
  <c r="M32" i="35"/>
  <c r="M32" i="37" s="1"/>
  <c r="L32" i="35"/>
  <c r="L32" i="37" s="1"/>
  <c r="K32" i="35"/>
  <c r="K32" i="37" s="1"/>
  <c r="J32" i="35"/>
  <c r="J32" i="37" s="1"/>
  <c r="I32" i="35"/>
  <c r="I32" i="37" s="1"/>
  <c r="H32" i="35"/>
  <c r="H32" i="37" s="1"/>
  <c r="G32" i="35"/>
  <c r="G32" i="37" s="1"/>
  <c r="F32" i="35"/>
  <c r="F32" i="37" s="1"/>
  <c r="E32" i="35"/>
  <c r="E32" i="37" s="1"/>
  <c r="D32" i="35"/>
  <c r="D32" i="37" s="1"/>
  <c r="BC31" i="35"/>
  <c r="BC31" i="37" s="1"/>
  <c r="BB31" i="35"/>
  <c r="BA31" i="35"/>
  <c r="AZ31" i="35"/>
  <c r="AY31" i="35"/>
  <c r="AX31" i="35"/>
  <c r="AW31" i="35"/>
  <c r="AV31" i="35"/>
  <c r="AU31" i="35"/>
  <c r="AT31" i="35"/>
  <c r="AS31" i="35"/>
  <c r="AS31" i="37" s="1"/>
  <c r="AR31" i="35"/>
  <c r="AQ31" i="35"/>
  <c r="AP31" i="35"/>
  <c r="AO31" i="35"/>
  <c r="AN31" i="35"/>
  <c r="AM31" i="35"/>
  <c r="AL31" i="35"/>
  <c r="AK31" i="35"/>
  <c r="AJ31" i="35"/>
  <c r="AJ31" i="37" s="1"/>
  <c r="AI31" i="35"/>
  <c r="AI31" i="37" s="1"/>
  <c r="AH31" i="35"/>
  <c r="AH31" i="37" s="1"/>
  <c r="AG31" i="35"/>
  <c r="AG31" i="37" s="1"/>
  <c r="AF31" i="35"/>
  <c r="AF31" i="37" s="1"/>
  <c r="AE31" i="35"/>
  <c r="AE31" i="37" s="1"/>
  <c r="AC31" i="35"/>
  <c r="AC31" i="37" s="1"/>
  <c r="AB31" i="35"/>
  <c r="AB31" i="37" s="1"/>
  <c r="AA31" i="35"/>
  <c r="AA31" i="37" s="1"/>
  <c r="Z31" i="35"/>
  <c r="Z31" i="37" s="1"/>
  <c r="Y31" i="35"/>
  <c r="Y31" i="37" s="1"/>
  <c r="X31" i="35"/>
  <c r="X31" i="37" s="1"/>
  <c r="W31" i="35"/>
  <c r="W31" i="37" s="1"/>
  <c r="V31" i="35"/>
  <c r="U31" i="35"/>
  <c r="U31" i="37" s="1"/>
  <c r="T31" i="35"/>
  <c r="T31" i="37" s="1"/>
  <c r="S31" i="35"/>
  <c r="S31" i="37" s="1"/>
  <c r="R31" i="35"/>
  <c r="R31" i="37" s="1"/>
  <c r="Q31" i="35"/>
  <c r="Q31" i="37" s="1"/>
  <c r="P31" i="35"/>
  <c r="P31" i="37" s="1"/>
  <c r="O31" i="35"/>
  <c r="O31" i="37" s="1"/>
  <c r="N31" i="35"/>
  <c r="N31" i="37" s="1"/>
  <c r="M31" i="35"/>
  <c r="M31" i="37" s="1"/>
  <c r="L31" i="35"/>
  <c r="L31" i="37" s="1"/>
  <c r="K31" i="35"/>
  <c r="K31" i="37" s="1"/>
  <c r="J31" i="35"/>
  <c r="J31" i="37" s="1"/>
  <c r="I31" i="35"/>
  <c r="I31" i="37" s="1"/>
  <c r="H31" i="35"/>
  <c r="H31" i="37" s="1"/>
  <c r="G31" i="35"/>
  <c r="G31" i="37" s="1"/>
  <c r="F31" i="35"/>
  <c r="F31" i="37" s="1"/>
  <c r="E31" i="35"/>
  <c r="E31" i="37" s="1"/>
  <c r="D31" i="35"/>
  <c r="D31" i="37" s="1"/>
  <c r="BC30" i="35"/>
  <c r="BC30" i="37" s="1"/>
  <c r="BB30" i="35"/>
  <c r="BA30" i="35"/>
  <c r="AZ30" i="35"/>
  <c r="AY30" i="35"/>
  <c r="AX30" i="35"/>
  <c r="AW30" i="35"/>
  <c r="AV30" i="35"/>
  <c r="AU30" i="35"/>
  <c r="AT30" i="35"/>
  <c r="AS30" i="35"/>
  <c r="AS30" i="37" s="1"/>
  <c r="AR30" i="35"/>
  <c r="AQ30" i="35"/>
  <c r="AP30" i="35"/>
  <c r="AO30" i="35"/>
  <c r="AN30" i="35"/>
  <c r="AM30" i="35"/>
  <c r="AL30" i="35"/>
  <c r="AK30" i="35"/>
  <c r="AJ30" i="35"/>
  <c r="AJ30" i="37" s="1"/>
  <c r="AI30" i="35"/>
  <c r="AI30" i="37" s="1"/>
  <c r="AH30" i="35"/>
  <c r="AH30" i="37" s="1"/>
  <c r="AG30" i="35"/>
  <c r="AG30" i="37" s="1"/>
  <c r="AF30" i="35"/>
  <c r="AF30" i="37" s="1"/>
  <c r="AE30" i="35"/>
  <c r="AE30" i="37" s="1"/>
  <c r="AC30" i="35"/>
  <c r="AC30" i="37" s="1"/>
  <c r="AB30" i="35"/>
  <c r="AB30" i="37" s="1"/>
  <c r="AA30" i="35"/>
  <c r="AA30" i="37" s="1"/>
  <c r="Z30" i="35"/>
  <c r="Z30" i="37" s="1"/>
  <c r="Y30" i="35"/>
  <c r="Y30" i="37" s="1"/>
  <c r="X30" i="35"/>
  <c r="X30" i="37" s="1"/>
  <c r="W30" i="35"/>
  <c r="W30" i="37" s="1"/>
  <c r="V30" i="35"/>
  <c r="U30" i="35"/>
  <c r="U30" i="37" s="1"/>
  <c r="T30" i="35"/>
  <c r="T30" i="37" s="1"/>
  <c r="S30" i="35"/>
  <c r="S30" i="37" s="1"/>
  <c r="R30" i="35"/>
  <c r="R30" i="37" s="1"/>
  <c r="Q30" i="35"/>
  <c r="Q30" i="37" s="1"/>
  <c r="P30" i="35"/>
  <c r="P30" i="37" s="1"/>
  <c r="O30" i="35"/>
  <c r="O30" i="37" s="1"/>
  <c r="N30" i="35"/>
  <c r="N30" i="37" s="1"/>
  <c r="M30" i="35"/>
  <c r="M30" i="37" s="1"/>
  <c r="L30" i="35"/>
  <c r="L30" i="37" s="1"/>
  <c r="K30" i="35"/>
  <c r="K30" i="37" s="1"/>
  <c r="J30" i="35"/>
  <c r="J30" i="37" s="1"/>
  <c r="I30" i="35"/>
  <c r="I30" i="37" s="1"/>
  <c r="H30" i="35"/>
  <c r="H30" i="37" s="1"/>
  <c r="G30" i="35"/>
  <c r="G30" i="37" s="1"/>
  <c r="F30" i="35"/>
  <c r="F30" i="37" s="1"/>
  <c r="E30" i="35"/>
  <c r="E30" i="37" s="1"/>
  <c r="D30" i="35"/>
  <c r="D30" i="37" s="1"/>
  <c r="BC29" i="35"/>
  <c r="BC29" i="37" s="1"/>
  <c r="BB29" i="35"/>
  <c r="BA29" i="35"/>
  <c r="AZ29" i="35"/>
  <c r="AY29" i="35"/>
  <c r="AX29" i="35"/>
  <c r="AW29" i="35"/>
  <c r="AV29" i="35"/>
  <c r="AU29" i="35"/>
  <c r="AT29" i="35"/>
  <c r="AS29" i="35"/>
  <c r="AS29" i="37" s="1"/>
  <c r="AR29" i="35"/>
  <c r="AQ29" i="35"/>
  <c r="AP29" i="35"/>
  <c r="AO29" i="35"/>
  <c r="AN29" i="35"/>
  <c r="AM29" i="35"/>
  <c r="AL29" i="35"/>
  <c r="AK29" i="35"/>
  <c r="AJ29" i="35"/>
  <c r="AJ29" i="37" s="1"/>
  <c r="AI29" i="35"/>
  <c r="AI29" i="37" s="1"/>
  <c r="AH29" i="35"/>
  <c r="AH29" i="37" s="1"/>
  <c r="AG29" i="35"/>
  <c r="AG29" i="37" s="1"/>
  <c r="AF29" i="35"/>
  <c r="AF29" i="37" s="1"/>
  <c r="AE29" i="35"/>
  <c r="AE29" i="37" s="1"/>
  <c r="AC29" i="35"/>
  <c r="AC29" i="37" s="1"/>
  <c r="AB29" i="35"/>
  <c r="AB29" i="37" s="1"/>
  <c r="AA29" i="35"/>
  <c r="AA29" i="37" s="1"/>
  <c r="Z29" i="35"/>
  <c r="Z29" i="37" s="1"/>
  <c r="Y29" i="35"/>
  <c r="Y29" i="37" s="1"/>
  <c r="X29" i="35"/>
  <c r="X29" i="37" s="1"/>
  <c r="W29" i="35"/>
  <c r="W29" i="37" s="1"/>
  <c r="V29" i="35"/>
  <c r="U29" i="35"/>
  <c r="U29" i="37" s="1"/>
  <c r="T29" i="35"/>
  <c r="T29" i="37" s="1"/>
  <c r="S29" i="35"/>
  <c r="S29" i="37" s="1"/>
  <c r="R29" i="35"/>
  <c r="R29" i="37" s="1"/>
  <c r="Q29" i="35"/>
  <c r="Q29" i="37" s="1"/>
  <c r="P29" i="35"/>
  <c r="P29" i="37" s="1"/>
  <c r="O29" i="35"/>
  <c r="O29" i="37" s="1"/>
  <c r="N29" i="35"/>
  <c r="N29" i="37" s="1"/>
  <c r="M29" i="35"/>
  <c r="M29" i="37" s="1"/>
  <c r="L29" i="35"/>
  <c r="L29" i="37" s="1"/>
  <c r="K29" i="35"/>
  <c r="K29" i="37" s="1"/>
  <c r="J29" i="35"/>
  <c r="J29" i="37" s="1"/>
  <c r="I29" i="35"/>
  <c r="I29" i="37" s="1"/>
  <c r="H29" i="35"/>
  <c r="H29" i="37" s="1"/>
  <c r="G29" i="35"/>
  <c r="G29" i="37" s="1"/>
  <c r="F29" i="35"/>
  <c r="F29" i="37" s="1"/>
  <c r="E29" i="35"/>
  <c r="E29" i="37" s="1"/>
  <c r="D29" i="35"/>
  <c r="D29" i="37" s="1"/>
  <c r="BC28" i="35"/>
  <c r="BC28" i="37" s="1"/>
  <c r="BB28" i="35"/>
  <c r="BA28" i="35"/>
  <c r="AZ28" i="35"/>
  <c r="AY28" i="35"/>
  <c r="AX28" i="35"/>
  <c r="AW28" i="35"/>
  <c r="AV28" i="35"/>
  <c r="AU28" i="35"/>
  <c r="AT28" i="35"/>
  <c r="AS28" i="35"/>
  <c r="AS28" i="37" s="1"/>
  <c r="AR28" i="35"/>
  <c r="AQ28" i="35"/>
  <c r="AP28" i="35"/>
  <c r="AO28" i="35"/>
  <c r="AN28" i="35"/>
  <c r="AM28" i="35"/>
  <c r="AL28" i="35"/>
  <c r="AK28" i="35"/>
  <c r="AJ28" i="35"/>
  <c r="AJ28" i="37" s="1"/>
  <c r="AI28" i="35"/>
  <c r="AI28" i="37" s="1"/>
  <c r="AH28" i="35"/>
  <c r="AH28" i="37" s="1"/>
  <c r="AG28" i="35"/>
  <c r="AG28" i="37" s="1"/>
  <c r="AF28" i="35"/>
  <c r="AF28" i="37" s="1"/>
  <c r="AE28" i="35"/>
  <c r="AE28" i="37" s="1"/>
  <c r="AC28" i="35"/>
  <c r="AC28" i="37" s="1"/>
  <c r="AB28" i="35"/>
  <c r="AB28" i="37" s="1"/>
  <c r="AA28" i="35"/>
  <c r="AA28" i="37" s="1"/>
  <c r="Z28" i="35"/>
  <c r="Z28" i="37" s="1"/>
  <c r="Y28" i="35"/>
  <c r="Y28" i="37" s="1"/>
  <c r="X28" i="35"/>
  <c r="X28" i="37" s="1"/>
  <c r="W28" i="35"/>
  <c r="W28" i="37" s="1"/>
  <c r="V28" i="35"/>
  <c r="U28" i="35"/>
  <c r="U28" i="37" s="1"/>
  <c r="T28" i="35"/>
  <c r="T28" i="37" s="1"/>
  <c r="S28" i="35"/>
  <c r="S28" i="37" s="1"/>
  <c r="R28" i="35"/>
  <c r="R28" i="37" s="1"/>
  <c r="Q28" i="35"/>
  <c r="Q28" i="37" s="1"/>
  <c r="P28" i="35"/>
  <c r="P28" i="37" s="1"/>
  <c r="O28" i="35"/>
  <c r="O28" i="37" s="1"/>
  <c r="N28" i="35"/>
  <c r="N28" i="37" s="1"/>
  <c r="M28" i="35"/>
  <c r="M28" i="37" s="1"/>
  <c r="L28" i="35"/>
  <c r="L28" i="37" s="1"/>
  <c r="K28" i="35"/>
  <c r="K28" i="37" s="1"/>
  <c r="J28" i="35"/>
  <c r="J28" i="37" s="1"/>
  <c r="I28" i="35"/>
  <c r="I28" i="37" s="1"/>
  <c r="H28" i="35"/>
  <c r="H28" i="37" s="1"/>
  <c r="G28" i="35"/>
  <c r="G28" i="37" s="1"/>
  <c r="F28" i="35"/>
  <c r="F28" i="37" s="1"/>
  <c r="E28" i="35"/>
  <c r="E28" i="37" s="1"/>
  <c r="D28" i="35"/>
  <c r="D28" i="37" s="1"/>
  <c r="BC27" i="35"/>
  <c r="BC27" i="37" s="1"/>
  <c r="BB27" i="35"/>
  <c r="BA27" i="35"/>
  <c r="AZ27" i="35"/>
  <c r="AY27" i="35"/>
  <c r="AX27" i="35"/>
  <c r="AW27" i="35"/>
  <c r="AV27" i="35"/>
  <c r="AU27" i="35"/>
  <c r="AT27" i="35"/>
  <c r="AS27" i="35"/>
  <c r="AS27" i="37" s="1"/>
  <c r="AR27" i="35"/>
  <c r="AQ27" i="35"/>
  <c r="AP27" i="35"/>
  <c r="AO27" i="35"/>
  <c r="AN27" i="35"/>
  <c r="AM27" i="35"/>
  <c r="AL27" i="35"/>
  <c r="AK27" i="35"/>
  <c r="AJ27" i="35"/>
  <c r="AJ27" i="37" s="1"/>
  <c r="AI27" i="35"/>
  <c r="AI27" i="37" s="1"/>
  <c r="AH27" i="35"/>
  <c r="AH27" i="37" s="1"/>
  <c r="AG27" i="35"/>
  <c r="AG27" i="37" s="1"/>
  <c r="AF27" i="35"/>
  <c r="AF27" i="37" s="1"/>
  <c r="AE27" i="35"/>
  <c r="AE27" i="37" s="1"/>
  <c r="AC27" i="35"/>
  <c r="AC27" i="37" s="1"/>
  <c r="AB27" i="35"/>
  <c r="AB27" i="37" s="1"/>
  <c r="AA27" i="35"/>
  <c r="AA27" i="37" s="1"/>
  <c r="Z27" i="35"/>
  <c r="Z27" i="37" s="1"/>
  <c r="Y27" i="35"/>
  <c r="Y27" i="37" s="1"/>
  <c r="X27" i="35"/>
  <c r="X27" i="37" s="1"/>
  <c r="W27" i="35"/>
  <c r="W27" i="37" s="1"/>
  <c r="V27" i="35"/>
  <c r="U27" i="35"/>
  <c r="U27" i="37" s="1"/>
  <c r="T27" i="35"/>
  <c r="T27" i="37" s="1"/>
  <c r="S27" i="35"/>
  <c r="S27" i="37" s="1"/>
  <c r="R27" i="35"/>
  <c r="R27" i="37" s="1"/>
  <c r="Q27" i="35"/>
  <c r="Q27" i="37" s="1"/>
  <c r="P27" i="35"/>
  <c r="P27" i="37" s="1"/>
  <c r="O27" i="35"/>
  <c r="O27" i="37" s="1"/>
  <c r="N27" i="35"/>
  <c r="N27" i="37" s="1"/>
  <c r="M27" i="35"/>
  <c r="M27" i="37" s="1"/>
  <c r="L27" i="35"/>
  <c r="L27" i="37" s="1"/>
  <c r="K27" i="35"/>
  <c r="K27" i="37" s="1"/>
  <c r="J27" i="35"/>
  <c r="J27" i="37" s="1"/>
  <c r="I27" i="35"/>
  <c r="I27" i="37" s="1"/>
  <c r="H27" i="35"/>
  <c r="H27" i="37" s="1"/>
  <c r="G27" i="35"/>
  <c r="G27" i="37" s="1"/>
  <c r="F27" i="35"/>
  <c r="F27" i="37" s="1"/>
  <c r="E27" i="35"/>
  <c r="E27" i="37" s="1"/>
  <c r="D27" i="35"/>
  <c r="D27" i="37" s="1"/>
  <c r="BC26" i="35"/>
  <c r="BC26" i="37" s="1"/>
  <c r="BB26" i="35"/>
  <c r="BA26" i="35"/>
  <c r="AZ26" i="35"/>
  <c r="AY26" i="35"/>
  <c r="AX26" i="35"/>
  <c r="AW26" i="35"/>
  <c r="AV26" i="35"/>
  <c r="AU26" i="35"/>
  <c r="AT26" i="35"/>
  <c r="AS26" i="35"/>
  <c r="AS26" i="37" s="1"/>
  <c r="AR26" i="35"/>
  <c r="AQ26" i="35"/>
  <c r="AP26" i="35"/>
  <c r="AO26" i="35"/>
  <c r="AN26" i="35"/>
  <c r="AM26" i="35"/>
  <c r="AL26" i="35"/>
  <c r="AK26" i="35"/>
  <c r="AJ26" i="35"/>
  <c r="AJ26" i="37" s="1"/>
  <c r="AI26" i="35"/>
  <c r="AI26" i="37" s="1"/>
  <c r="AH26" i="35"/>
  <c r="AH26" i="37" s="1"/>
  <c r="AG26" i="35"/>
  <c r="AG26" i="37" s="1"/>
  <c r="AF26" i="35"/>
  <c r="AF26" i="37" s="1"/>
  <c r="AE26" i="35"/>
  <c r="AE26" i="37" s="1"/>
  <c r="AC26" i="35"/>
  <c r="AC26" i="37" s="1"/>
  <c r="AB26" i="35"/>
  <c r="AB26" i="37" s="1"/>
  <c r="AA26" i="35"/>
  <c r="AA26" i="37" s="1"/>
  <c r="Z26" i="35"/>
  <c r="Z26" i="37" s="1"/>
  <c r="Y26" i="35"/>
  <c r="Y26" i="37" s="1"/>
  <c r="X26" i="35"/>
  <c r="X26" i="37" s="1"/>
  <c r="W26" i="35"/>
  <c r="W26" i="37" s="1"/>
  <c r="V26" i="35"/>
  <c r="U26" i="35"/>
  <c r="U26" i="37" s="1"/>
  <c r="T26" i="35"/>
  <c r="T26" i="37" s="1"/>
  <c r="S26" i="35"/>
  <c r="S26" i="37" s="1"/>
  <c r="R26" i="35"/>
  <c r="R26" i="37" s="1"/>
  <c r="Q26" i="35"/>
  <c r="Q26" i="37" s="1"/>
  <c r="P26" i="35"/>
  <c r="P26" i="37" s="1"/>
  <c r="O26" i="35"/>
  <c r="O26" i="37" s="1"/>
  <c r="N26" i="35"/>
  <c r="N26" i="37" s="1"/>
  <c r="M26" i="35"/>
  <c r="M26" i="37" s="1"/>
  <c r="L26" i="35"/>
  <c r="L26" i="37" s="1"/>
  <c r="K26" i="35"/>
  <c r="K26" i="37" s="1"/>
  <c r="J26" i="35"/>
  <c r="J26" i="37" s="1"/>
  <c r="I26" i="35"/>
  <c r="I26" i="37" s="1"/>
  <c r="H26" i="35"/>
  <c r="H26" i="37" s="1"/>
  <c r="G26" i="35"/>
  <c r="G26" i="37" s="1"/>
  <c r="F26" i="35"/>
  <c r="F26" i="37" s="1"/>
  <c r="E26" i="35"/>
  <c r="E26" i="37" s="1"/>
  <c r="D26" i="35"/>
  <c r="D26" i="37" s="1"/>
  <c r="BC25" i="35"/>
  <c r="BC25" i="37" s="1"/>
  <c r="BB25" i="35"/>
  <c r="BA25" i="35"/>
  <c r="AZ25" i="35"/>
  <c r="AY25" i="35"/>
  <c r="AX25" i="35"/>
  <c r="AW25" i="35"/>
  <c r="AV25" i="35"/>
  <c r="AU25" i="35"/>
  <c r="AT25" i="35"/>
  <c r="AS25" i="35"/>
  <c r="AS25" i="37" s="1"/>
  <c r="AR25" i="35"/>
  <c r="AQ25" i="35"/>
  <c r="AP25" i="35"/>
  <c r="AO25" i="35"/>
  <c r="AN25" i="35"/>
  <c r="AM25" i="35"/>
  <c r="AL25" i="35"/>
  <c r="AK25" i="35"/>
  <c r="AJ25" i="35"/>
  <c r="AJ25" i="37" s="1"/>
  <c r="AI25" i="35"/>
  <c r="AI25" i="37" s="1"/>
  <c r="AH25" i="35"/>
  <c r="AH25" i="37" s="1"/>
  <c r="AG25" i="35"/>
  <c r="AG25" i="37" s="1"/>
  <c r="AF25" i="35"/>
  <c r="AF25" i="37" s="1"/>
  <c r="AE25" i="35"/>
  <c r="AE25" i="37" s="1"/>
  <c r="AC25" i="35"/>
  <c r="AC25" i="37" s="1"/>
  <c r="AB25" i="35"/>
  <c r="AB25" i="37" s="1"/>
  <c r="AA25" i="35"/>
  <c r="AA25" i="37" s="1"/>
  <c r="Z25" i="35"/>
  <c r="Z25" i="37" s="1"/>
  <c r="Y25" i="35"/>
  <c r="Y25" i="37" s="1"/>
  <c r="X25" i="35"/>
  <c r="X25" i="37" s="1"/>
  <c r="W25" i="35"/>
  <c r="W25" i="37" s="1"/>
  <c r="V25" i="35"/>
  <c r="U25" i="35"/>
  <c r="U25" i="37" s="1"/>
  <c r="T25" i="35"/>
  <c r="T25" i="37" s="1"/>
  <c r="S25" i="35"/>
  <c r="S25" i="37" s="1"/>
  <c r="R25" i="35"/>
  <c r="R25" i="37" s="1"/>
  <c r="Q25" i="35"/>
  <c r="Q25" i="37" s="1"/>
  <c r="P25" i="35"/>
  <c r="P25" i="37" s="1"/>
  <c r="O25" i="35"/>
  <c r="O25" i="37" s="1"/>
  <c r="N25" i="35"/>
  <c r="N25" i="37" s="1"/>
  <c r="M25" i="35"/>
  <c r="M25" i="37" s="1"/>
  <c r="L25" i="35"/>
  <c r="L25" i="37" s="1"/>
  <c r="K25" i="35"/>
  <c r="K25" i="37" s="1"/>
  <c r="J25" i="35"/>
  <c r="J25" i="37" s="1"/>
  <c r="I25" i="35"/>
  <c r="I25" i="37" s="1"/>
  <c r="H25" i="35"/>
  <c r="H25" i="37" s="1"/>
  <c r="G25" i="35"/>
  <c r="G25" i="37" s="1"/>
  <c r="F25" i="35"/>
  <c r="F25" i="37" s="1"/>
  <c r="E25" i="35"/>
  <c r="E25" i="37" s="1"/>
  <c r="D25" i="35"/>
  <c r="D25" i="37" s="1"/>
  <c r="BC24" i="35"/>
  <c r="BC24" i="37" s="1"/>
  <c r="BB24" i="35"/>
  <c r="BA24" i="35"/>
  <c r="AZ24" i="35"/>
  <c r="AY24" i="35"/>
  <c r="AX24" i="35"/>
  <c r="AW24" i="35"/>
  <c r="AV24" i="35"/>
  <c r="AU24" i="35"/>
  <c r="AT24" i="35"/>
  <c r="AS24" i="35"/>
  <c r="AS24" i="37" s="1"/>
  <c r="AR24" i="35"/>
  <c r="AQ24" i="35"/>
  <c r="AP24" i="35"/>
  <c r="AO24" i="35"/>
  <c r="AN24" i="35"/>
  <c r="AM24" i="35"/>
  <c r="AL24" i="35"/>
  <c r="AK24" i="35"/>
  <c r="AJ24" i="35"/>
  <c r="AJ24" i="37" s="1"/>
  <c r="AI24" i="35"/>
  <c r="AI24" i="37" s="1"/>
  <c r="AH24" i="35"/>
  <c r="AH24" i="37" s="1"/>
  <c r="AG24" i="35"/>
  <c r="AG24" i="37" s="1"/>
  <c r="AF24" i="35"/>
  <c r="AF24" i="37" s="1"/>
  <c r="AE24" i="35"/>
  <c r="AE24" i="37" s="1"/>
  <c r="AC24" i="35"/>
  <c r="AC24" i="37" s="1"/>
  <c r="AB24" i="35"/>
  <c r="AB24" i="37" s="1"/>
  <c r="AA24" i="35"/>
  <c r="AA24" i="37" s="1"/>
  <c r="Z24" i="35"/>
  <c r="Z24" i="37" s="1"/>
  <c r="Y24" i="35"/>
  <c r="Y24" i="37" s="1"/>
  <c r="X24" i="35"/>
  <c r="X24" i="37" s="1"/>
  <c r="W24" i="35"/>
  <c r="W24" i="37" s="1"/>
  <c r="V24" i="35"/>
  <c r="U24" i="35"/>
  <c r="U24" i="37" s="1"/>
  <c r="T24" i="35"/>
  <c r="T24" i="37" s="1"/>
  <c r="S24" i="35"/>
  <c r="S24" i="37" s="1"/>
  <c r="R24" i="35"/>
  <c r="R24" i="37" s="1"/>
  <c r="Q24" i="35"/>
  <c r="Q24" i="37" s="1"/>
  <c r="P24" i="35"/>
  <c r="P24" i="37" s="1"/>
  <c r="O24" i="35"/>
  <c r="O24" i="37" s="1"/>
  <c r="N24" i="35"/>
  <c r="N24" i="37" s="1"/>
  <c r="M24" i="35"/>
  <c r="M24" i="37" s="1"/>
  <c r="L24" i="35"/>
  <c r="L24" i="37" s="1"/>
  <c r="K24" i="35"/>
  <c r="K24" i="37" s="1"/>
  <c r="J24" i="35"/>
  <c r="J24" i="37" s="1"/>
  <c r="I24" i="35"/>
  <c r="I24" i="37" s="1"/>
  <c r="H24" i="35"/>
  <c r="H24" i="37" s="1"/>
  <c r="G24" i="35"/>
  <c r="G24" i="37" s="1"/>
  <c r="F24" i="35"/>
  <c r="F24" i="37" s="1"/>
  <c r="E24" i="35"/>
  <c r="E24" i="37" s="1"/>
  <c r="D24" i="35"/>
  <c r="D24" i="37" s="1"/>
  <c r="BC23" i="35"/>
  <c r="BC23" i="37" s="1"/>
  <c r="BB23" i="35"/>
  <c r="BA23" i="35"/>
  <c r="AZ23" i="35"/>
  <c r="AY23" i="35"/>
  <c r="AX23" i="35"/>
  <c r="AW23" i="35"/>
  <c r="AV23" i="35"/>
  <c r="AU23" i="35"/>
  <c r="AT23" i="35"/>
  <c r="AS23" i="35"/>
  <c r="AS23" i="37" s="1"/>
  <c r="AR23" i="35"/>
  <c r="AQ23" i="35"/>
  <c r="AP23" i="35"/>
  <c r="AO23" i="35"/>
  <c r="AN23" i="35"/>
  <c r="AM23" i="35"/>
  <c r="AL23" i="35"/>
  <c r="AK23" i="35"/>
  <c r="AJ23" i="35"/>
  <c r="AJ23" i="37" s="1"/>
  <c r="AI23" i="35"/>
  <c r="AI23" i="37" s="1"/>
  <c r="AH23" i="35"/>
  <c r="AH23" i="37" s="1"/>
  <c r="AG23" i="35"/>
  <c r="AG23" i="37" s="1"/>
  <c r="AF23" i="35"/>
  <c r="AF23" i="37" s="1"/>
  <c r="AE23" i="35"/>
  <c r="AE23" i="37" s="1"/>
  <c r="AC23" i="35"/>
  <c r="AC23" i="37" s="1"/>
  <c r="AB23" i="35"/>
  <c r="AB23" i="37" s="1"/>
  <c r="AA23" i="35"/>
  <c r="AA23" i="37" s="1"/>
  <c r="Z23" i="35"/>
  <c r="Z23" i="37" s="1"/>
  <c r="Y23" i="35"/>
  <c r="Y23" i="37" s="1"/>
  <c r="X23" i="35"/>
  <c r="X23" i="37" s="1"/>
  <c r="W23" i="35"/>
  <c r="W23" i="37" s="1"/>
  <c r="V23" i="35"/>
  <c r="U23" i="35"/>
  <c r="U23" i="37" s="1"/>
  <c r="T23" i="35"/>
  <c r="T23" i="37" s="1"/>
  <c r="S23" i="35"/>
  <c r="S23" i="37" s="1"/>
  <c r="R23" i="35"/>
  <c r="R23" i="37" s="1"/>
  <c r="Q23" i="35"/>
  <c r="Q23" i="37" s="1"/>
  <c r="P23" i="35"/>
  <c r="P23" i="37" s="1"/>
  <c r="O23" i="35"/>
  <c r="O23" i="37" s="1"/>
  <c r="N23" i="35"/>
  <c r="N23" i="37" s="1"/>
  <c r="M23" i="35"/>
  <c r="M23" i="37" s="1"/>
  <c r="L23" i="35"/>
  <c r="L23" i="37" s="1"/>
  <c r="K23" i="35"/>
  <c r="K23" i="37" s="1"/>
  <c r="J23" i="35"/>
  <c r="J23" i="37" s="1"/>
  <c r="I23" i="35"/>
  <c r="I23" i="37" s="1"/>
  <c r="H23" i="35"/>
  <c r="H23" i="37" s="1"/>
  <c r="G23" i="35"/>
  <c r="G23" i="37" s="1"/>
  <c r="F23" i="35"/>
  <c r="F23" i="37" s="1"/>
  <c r="E23" i="35"/>
  <c r="E23" i="37" s="1"/>
  <c r="D23" i="35"/>
  <c r="D23" i="37" s="1"/>
  <c r="BC22" i="35"/>
  <c r="BC22" i="37" s="1"/>
  <c r="BB22" i="35"/>
  <c r="BA22" i="35"/>
  <c r="AZ22" i="35"/>
  <c r="AY22" i="35"/>
  <c r="AX22" i="35"/>
  <c r="AW22" i="35"/>
  <c r="AV22" i="35"/>
  <c r="AU22" i="35"/>
  <c r="AT22" i="35"/>
  <c r="AS22" i="35"/>
  <c r="AS22" i="37" s="1"/>
  <c r="AR22" i="35"/>
  <c r="AQ22" i="35"/>
  <c r="AP22" i="35"/>
  <c r="AO22" i="35"/>
  <c r="AN22" i="35"/>
  <c r="AM22" i="35"/>
  <c r="AL22" i="35"/>
  <c r="AK22" i="35"/>
  <c r="AJ22" i="35"/>
  <c r="AJ22" i="37" s="1"/>
  <c r="AI22" i="35"/>
  <c r="AI22" i="37" s="1"/>
  <c r="AH22" i="35"/>
  <c r="AH22" i="37" s="1"/>
  <c r="AG22" i="35"/>
  <c r="AG22" i="37" s="1"/>
  <c r="AF22" i="35"/>
  <c r="AF22" i="37" s="1"/>
  <c r="AE22" i="35"/>
  <c r="AE22" i="37" s="1"/>
  <c r="AC22" i="35"/>
  <c r="AC22" i="37" s="1"/>
  <c r="AB22" i="35"/>
  <c r="AB22" i="37" s="1"/>
  <c r="AA22" i="35"/>
  <c r="AA22" i="37" s="1"/>
  <c r="Z22" i="35"/>
  <c r="Z22" i="37" s="1"/>
  <c r="Y22" i="35"/>
  <c r="Y22" i="37" s="1"/>
  <c r="X22" i="35"/>
  <c r="X22" i="37" s="1"/>
  <c r="W22" i="35"/>
  <c r="W22" i="37" s="1"/>
  <c r="V22" i="35"/>
  <c r="U22" i="35"/>
  <c r="U22" i="37" s="1"/>
  <c r="T22" i="35"/>
  <c r="T22" i="37" s="1"/>
  <c r="S22" i="35"/>
  <c r="S22" i="37" s="1"/>
  <c r="R22" i="35"/>
  <c r="R22" i="37" s="1"/>
  <c r="Q22" i="35"/>
  <c r="Q22" i="37" s="1"/>
  <c r="P22" i="35"/>
  <c r="P22" i="37" s="1"/>
  <c r="O22" i="35"/>
  <c r="O22" i="37" s="1"/>
  <c r="N22" i="35"/>
  <c r="N22" i="37" s="1"/>
  <c r="M22" i="35"/>
  <c r="M22" i="37" s="1"/>
  <c r="L22" i="35"/>
  <c r="L22" i="37" s="1"/>
  <c r="K22" i="35"/>
  <c r="K22" i="37" s="1"/>
  <c r="J22" i="35"/>
  <c r="J22" i="37" s="1"/>
  <c r="I22" i="35"/>
  <c r="I22" i="37" s="1"/>
  <c r="H22" i="35"/>
  <c r="H22" i="37" s="1"/>
  <c r="G22" i="35"/>
  <c r="G22" i="37" s="1"/>
  <c r="F22" i="35"/>
  <c r="F22" i="37" s="1"/>
  <c r="E22" i="35"/>
  <c r="E22" i="37" s="1"/>
  <c r="D22" i="35"/>
  <c r="D22" i="37" s="1"/>
  <c r="BC21" i="35"/>
  <c r="BC21" i="37" s="1"/>
  <c r="BB21" i="35"/>
  <c r="BA21" i="35"/>
  <c r="AZ21" i="35"/>
  <c r="AY21" i="35"/>
  <c r="AX21" i="35"/>
  <c r="AW21" i="35"/>
  <c r="AV21" i="35"/>
  <c r="AU21" i="35"/>
  <c r="AT21" i="35"/>
  <c r="AS21" i="35"/>
  <c r="AS21" i="37" s="1"/>
  <c r="AR21" i="35"/>
  <c r="AQ21" i="35"/>
  <c r="AP21" i="35"/>
  <c r="AO21" i="35"/>
  <c r="AN21" i="35"/>
  <c r="AM21" i="35"/>
  <c r="AL21" i="35"/>
  <c r="AK21" i="35"/>
  <c r="AJ21" i="35"/>
  <c r="AJ21" i="37" s="1"/>
  <c r="AI21" i="35"/>
  <c r="AI21" i="37" s="1"/>
  <c r="AH21" i="35"/>
  <c r="AH21" i="37" s="1"/>
  <c r="AG21" i="35"/>
  <c r="AG21" i="37" s="1"/>
  <c r="AF21" i="35"/>
  <c r="AF21" i="37" s="1"/>
  <c r="AE21" i="35"/>
  <c r="AE21" i="37" s="1"/>
  <c r="AC21" i="35"/>
  <c r="AC21" i="37" s="1"/>
  <c r="AB21" i="35"/>
  <c r="AB21" i="37" s="1"/>
  <c r="AA21" i="35"/>
  <c r="AA21" i="37" s="1"/>
  <c r="Z21" i="35"/>
  <c r="Z21" i="37" s="1"/>
  <c r="Y21" i="35"/>
  <c r="Y21" i="37" s="1"/>
  <c r="X21" i="35"/>
  <c r="X21" i="37" s="1"/>
  <c r="W21" i="35"/>
  <c r="W21" i="37" s="1"/>
  <c r="V21" i="35"/>
  <c r="U21" i="35"/>
  <c r="U21" i="37" s="1"/>
  <c r="T21" i="35"/>
  <c r="T21" i="37" s="1"/>
  <c r="S21" i="35"/>
  <c r="S21" i="37" s="1"/>
  <c r="R21" i="35"/>
  <c r="R21" i="37" s="1"/>
  <c r="Q21" i="35"/>
  <c r="Q21" i="37" s="1"/>
  <c r="P21" i="35"/>
  <c r="P21" i="37" s="1"/>
  <c r="O21" i="35"/>
  <c r="O21" i="37" s="1"/>
  <c r="N21" i="35"/>
  <c r="N21" i="37" s="1"/>
  <c r="M21" i="35"/>
  <c r="M21" i="37" s="1"/>
  <c r="L21" i="35"/>
  <c r="L21" i="37" s="1"/>
  <c r="K21" i="35"/>
  <c r="K21" i="37" s="1"/>
  <c r="J21" i="35"/>
  <c r="J21" i="37" s="1"/>
  <c r="I21" i="35"/>
  <c r="I21" i="37" s="1"/>
  <c r="H21" i="35"/>
  <c r="H21" i="37" s="1"/>
  <c r="G21" i="35"/>
  <c r="G21" i="37" s="1"/>
  <c r="F21" i="35"/>
  <c r="F21" i="37" s="1"/>
  <c r="E21" i="35"/>
  <c r="E21" i="37" s="1"/>
  <c r="D21" i="35"/>
  <c r="D21" i="37" s="1"/>
  <c r="BC20" i="35"/>
  <c r="BC20" i="37" s="1"/>
  <c r="BB20" i="35"/>
  <c r="BA20" i="35"/>
  <c r="AZ20" i="35"/>
  <c r="AY20" i="35"/>
  <c r="AX20" i="35"/>
  <c r="AW20" i="35"/>
  <c r="AV20" i="35"/>
  <c r="AU20" i="35"/>
  <c r="AT20" i="35"/>
  <c r="AS20" i="35"/>
  <c r="AS20" i="37" s="1"/>
  <c r="AR20" i="35"/>
  <c r="AQ20" i="35"/>
  <c r="AP20" i="35"/>
  <c r="AO20" i="35"/>
  <c r="AN20" i="35"/>
  <c r="AM20" i="35"/>
  <c r="AL20" i="35"/>
  <c r="AK20" i="35"/>
  <c r="AJ20" i="35"/>
  <c r="AJ20" i="37" s="1"/>
  <c r="AI20" i="35"/>
  <c r="AI20" i="37" s="1"/>
  <c r="AH20" i="35"/>
  <c r="AH20" i="37" s="1"/>
  <c r="AG20" i="35"/>
  <c r="AG20" i="37" s="1"/>
  <c r="AF20" i="35"/>
  <c r="AF20" i="37" s="1"/>
  <c r="AE20" i="35"/>
  <c r="AE20" i="37" s="1"/>
  <c r="AC20" i="35"/>
  <c r="AC20" i="37" s="1"/>
  <c r="AB20" i="35"/>
  <c r="AB20" i="37" s="1"/>
  <c r="AA20" i="35"/>
  <c r="AA20" i="37" s="1"/>
  <c r="Z20" i="35"/>
  <c r="Z20" i="37" s="1"/>
  <c r="Y20" i="35"/>
  <c r="Y20" i="37" s="1"/>
  <c r="X20" i="35"/>
  <c r="X20" i="37" s="1"/>
  <c r="W20" i="35"/>
  <c r="W20" i="37" s="1"/>
  <c r="V20" i="35"/>
  <c r="U20" i="35"/>
  <c r="U20" i="37" s="1"/>
  <c r="T20" i="35"/>
  <c r="T20" i="37" s="1"/>
  <c r="S20" i="35"/>
  <c r="S20" i="37" s="1"/>
  <c r="R20" i="35"/>
  <c r="R20" i="37" s="1"/>
  <c r="Q20" i="35"/>
  <c r="Q20" i="37" s="1"/>
  <c r="P20" i="35"/>
  <c r="P20" i="37" s="1"/>
  <c r="O20" i="35"/>
  <c r="O20" i="37" s="1"/>
  <c r="N20" i="35"/>
  <c r="N20" i="37" s="1"/>
  <c r="M20" i="35"/>
  <c r="M20" i="37" s="1"/>
  <c r="L20" i="35"/>
  <c r="L20" i="37" s="1"/>
  <c r="K20" i="35"/>
  <c r="K20" i="37" s="1"/>
  <c r="J20" i="35"/>
  <c r="J20" i="37" s="1"/>
  <c r="I20" i="35"/>
  <c r="I20" i="37" s="1"/>
  <c r="H20" i="35"/>
  <c r="H20" i="37" s="1"/>
  <c r="G20" i="35"/>
  <c r="G20" i="37" s="1"/>
  <c r="F20" i="35"/>
  <c r="F20" i="37" s="1"/>
  <c r="E20" i="35"/>
  <c r="E20" i="37" s="1"/>
  <c r="D20" i="35"/>
  <c r="D20" i="37" s="1"/>
  <c r="BC19" i="35"/>
  <c r="BC19" i="37" s="1"/>
  <c r="BB19" i="35"/>
  <c r="BA19" i="35"/>
  <c r="AZ19" i="35"/>
  <c r="AY19" i="35"/>
  <c r="AX19" i="35"/>
  <c r="AW19" i="35"/>
  <c r="AV19" i="35"/>
  <c r="AU19" i="35"/>
  <c r="AT19" i="35"/>
  <c r="AS19" i="35"/>
  <c r="AS19" i="37" s="1"/>
  <c r="AR19" i="35"/>
  <c r="AQ19" i="35"/>
  <c r="AP19" i="35"/>
  <c r="AO19" i="35"/>
  <c r="AN19" i="35"/>
  <c r="AM19" i="35"/>
  <c r="AL19" i="35"/>
  <c r="AK19" i="35"/>
  <c r="AJ19" i="35"/>
  <c r="AJ19" i="37" s="1"/>
  <c r="AI19" i="35"/>
  <c r="AI19" i="37" s="1"/>
  <c r="AH19" i="35"/>
  <c r="AH19" i="37" s="1"/>
  <c r="AG19" i="35"/>
  <c r="AG19" i="37" s="1"/>
  <c r="AF19" i="35"/>
  <c r="AF19" i="37" s="1"/>
  <c r="AE19" i="35"/>
  <c r="AE19" i="37" s="1"/>
  <c r="AC19" i="35"/>
  <c r="AC19" i="37" s="1"/>
  <c r="AB19" i="35"/>
  <c r="AB19" i="37" s="1"/>
  <c r="AA19" i="35"/>
  <c r="AA19" i="37" s="1"/>
  <c r="Z19" i="35"/>
  <c r="Z19" i="37" s="1"/>
  <c r="Y19" i="35"/>
  <c r="Y19" i="37" s="1"/>
  <c r="X19" i="35"/>
  <c r="X19" i="37" s="1"/>
  <c r="W19" i="35"/>
  <c r="W19" i="37" s="1"/>
  <c r="V19" i="35"/>
  <c r="U19" i="35"/>
  <c r="U19" i="37" s="1"/>
  <c r="T19" i="35"/>
  <c r="T19" i="37" s="1"/>
  <c r="S19" i="35"/>
  <c r="S19" i="37" s="1"/>
  <c r="R19" i="35"/>
  <c r="R19" i="37" s="1"/>
  <c r="Q19" i="35"/>
  <c r="Q19" i="37" s="1"/>
  <c r="P19" i="35"/>
  <c r="P19" i="37" s="1"/>
  <c r="O19" i="35"/>
  <c r="O19" i="37" s="1"/>
  <c r="N19" i="35"/>
  <c r="N19" i="37" s="1"/>
  <c r="M19" i="35"/>
  <c r="M19" i="37" s="1"/>
  <c r="L19" i="35"/>
  <c r="L19" i="37" s="1"/>
  <c r="K19" i="35"/>
  <c r="K19" i="37" s="1"/>
  <c r="J19" i="35"/>
  <c r="J19" i="37" s="1"/>
  <c r="I19" i="35"/>
  <c r="I19" i="37" s="1"/>
  <c r="H19" i="35"/>
  <c r="H19" i="37" s="1"/>
  <c r="G19" i="35"/>
  <c r="G19" i="37" s="1"/>
  <c r="F19" i="35"/>
  <c r="F19" i="37" s="1"/>
  <c r="E19" i="35"/>
  <c r="E19" i="37" s="1"/>
  <c r="D19" i="35"/>
  <c r="D19" i="37" s="1"/>
  <c r="BC18" i="35"/>
  <c r="BC18" i="37" s="1"/>
  <c r="BB18" i="35"/>
  <c r="BA18" i="35"/>
  <c r="AZ18" i="35"/>
  <c r="AY18" i="35"/>
  <c r="AX18" i="35"/>
  <c r="AW18" i="35"/>
  <c r="AV18" i="35"/>
  <c r="AU18" i="35"/>
  <c r="AT18" i="35"/>
  <c r="AS18" i="35"/>
  <c r="AS18" i="37" s="1"/>
  <c r="AR18" i="35"/>
  <c r="AQ18" i="35"/>
  <c r="AP18" i="35"/>
  <c r="AO18" i="35"/>
  <c r="AN18" i="35"/>
  <c r="AM18" i="35"/>
  <c r="AL18" i="35"/>
  <c r="AK18" i="35"/>
  <c r="AJ18" i="35"/>
  <c r="AJ18" i="37" s="1"/>
  <c r="AI18" i="35"/>
  <c r="AI18" i="37" s="1"/>
  <c r="AH18" i="35"/>
  <c r="AH18" i="37" s="1"/>
  <c r="AG18" i="35"/>
  <c r="AG18" i="37" s="1"/>
  <c r="AF18" i="35"/>
  <c r="AF18" i="37" s="1"/>
  <c r="AE18" i="35"/>
  <c r="AE18" i="37" s="1"/>
  <c r="AC18" i="35"/>
  <c r="AC18" i="37" s="1"/>
  <c r="AB18" i="35"/>
  <c r="AB18" i="37" s="1"/>
  <c r="AA18" i="35"/>
  <c r="AA18" i="37" s="1"/>
  <c r="Z18" i="35"/>
  <c r="Z18" i="37" s="1"/>
  <c r="Y18" i="35"/>
  <c r="Y18" i="37" s="1"/>
  <c r="X18" i="35"/>
  <c r="X18" i="37" s="1"/>
  <c r="W18" i="35"/>
  <c r="W18" i="37" s="1"/>
  <c r="V18" i="35"/>
  <c r="U18" i="35"/>
  <c r="U18" i="37" s="1"/>
  <c r="T18" i="35"/>
  <c r="T18" i="37" s="1"/>
  <c r="S18" i="35"/>
  <c r="S18" i="37" s="1"/>
  <c r="R18" i="35"/>
  <c r="R18" i="37" s="1"/>
  <c r="Q18" i="35"/>
  <c r="Q18" i="37" s="1"/>
  <c r="P18" i="35"/>
  <c r="P18" i="37" s="1"/>
  <c r="O18" i="35"/>
  <c r="O18" i="37" s="1"/>
  <c r="N18" i="35"/>
  <c r="N18" i="37" s="1"/>
  <c r="M18" i="35"/>
  <c r="M18" i="37" s="1"/>
  <c r="L18" i="35"/>
  <c r="L18" i="37" s="1"/>
  <c r="K18" i="35"/>
  <c r="K18" i="37" s="1"/>
  <c r="J18" i="35"/>
  <c r="J18" i="37" s="1"/>
  <c r="I18" i="35"/>
  <c r="I18" i="37" s="1"/>
  <c r="H18" i="35"/>
  <c r="H18" i="37" s="1"/>
  <c r="G18" i="35"/>
  <c r="G18" i="37" s="1"/>
  <c r="F18" i="35"/>
  <c r="F18" i="37" s="1"/>
  <c r="E18" i="35"/>
  <c r="E18" i="37" s="1"/>
  <c r="D18" i="35"/>
  <c r="D18" i="37" s="1"/>
  <c r="BC17" i="35"/>
  <c r="BC17" i="37" s="1"/>
  <c r="BB17" i="35"/>
  <c r="BA17" i="35"/>
  <c r="AZ17" i="35"/>
  <c r="AY17" i="35"/>
  <c r="AX17" i="35"/>
  <c r="AW17" i="35"/>
  <c r="AV17" i="35"/>
  <c r="AU17" i="35"/>
  <c r="AT17" i="35"/>
  <c r="AS17" i="35"/>
  <c r="AS17" i="37" s="1"/>
  <c r="AR17" i="35"/>
  <c r="AQ17" i="35"/>
  <c r="AP17" i="35"/>
  <c r="AO17" i="35"/>
  <c r="AN17" i="35"/>
  <c r="AM17" i="35"/>
  <c r="AL17" i="35"/>
  <c r="AK17" i="35"/>
  <c r="AJ17" i="35"/>
  <c r="AJ17" i="37" s="1"/>
  <c r="AI17" i="35"/>
  <c r="AI17" i="37" s="1"/>
  <c r="AH17" i="35"/>
  <c r="AH17" i="37" s="1"/>
  <c r="AG17" i="35"/>
  <c r="AG17" i="37" s="1"/>
  <c r="AF17" i="35"/>
  <c r="AF17" i="37" s="1"/>
  <c r="AE17" i="35"/>
  <c r="AE17" i="37" s="1"/>
  <c r="AC17" i="35"/>
  <c r="AC17" i="37" s="1"/>
  <c r="AB17" i="35"/>
  <c r="AB17" i="37" s="1"/>
  <c r="AA17" i="35"/>
  <c r="AA17" i="37" s="1"/>
  <c r="Z17" i="35"/>
  <c r="Z17" i="37" s="1"/>
  <c r="Y17" i="35"/>
  <c r="Y17" i="37" s="1"/>
  <c r="X17" i="35"/>
  <c r="X17" i="37" s="1"/>
  <c r="W17" i="35"/>
  <c r="W17" i="37" s="1"/>
  <c r="V17" i="35"/>
  <c r="U17" i="35"/>
  <c r="U17" i="37" s="1"/>
  <c r="T17" i="35"/>
  <c r="T17" i="37" s="1"/>
  <c r="S17" i="35"/>
  <c r="S17" i="37" s="1"/>
  <c r="R17" i="35"/>
  <c r="R17" i="37" s="1"/>
  <c r="Q17" i="35"/>
  <c r="Q17" i="37" s="1"/>
  <c r="P17" i="35"/>
  <c r="P17" i="37" s="1"/>
  <c r="O17" i="35"/>
  <c r="O17" i="37" s="1"/>
  <c r="N17" i="35"/>
  <c r="N17" i="37" s="1"/>
  <c r="M17" i="35"/>
  <c r="M17" i="37" s="1"/>
  <c r="L17" i="35"/>
  <c r="L17" i="37" s="1"/>
  <c r="K17" i="35"/>
  <c r="K17" i="37" s="1"/>
  <c r="J17" i="35"/>
  <c r="J17" i="37" s="1"/>
  <c r="I17" i="35"/>
  <c r="I17" i="37" s="1"/>
  <c r="H17" i="35"/>
  <c r="H17" i="37" s="1"/>
  <c r="G17" i="35"/>
  <c r="G17" i="37" s="1"/>
  <c r="F17" i="35"/>
  <c r="F17" i="37" s="1"/>
  <c r="E17" i="35"/>
  <c r="E17" i="37" s="1"/>
  <c r="D17" i="35"/>
  <c r="D17" i="37" s="1"/>
  <c r="BC16" i="35"/>
  <c r="BC16" i="37" s="1"/>
  <c r="BB16" i="35"/>
  <c r="BA16" i="35"/>
  <c r="AZ16" i="35"/>
  <c r="AY16" i="35"/>
  <c r="AX16" i="35"/>
  <c r="AW16" i="35"/>
  <c r="AV16" i="35"/>
  <c r="AU16" i="35"/>
  <c r="AT16" i="35"/>
  <c r="AS16" i="35"/>
  <c r="AS16" i="37" s="1"/>
  <c r="AR16" i="35"/>
  <c r="AQ16" i="35"/>
  <c r="AP16" i="35"/>
  <c r="AO16" i="35"/>
  <c r="AN16" i="35"/>
  <c r="AM16" i="35"/>
  <c r="AL16" i="35"/>
  <c r="AK16" i="35"/>
  <c r="AJ16" i="35"/>
  <c r="AJ16" i="37" s="1"/>
  <c r="AI16" i="35"/>
  <c r="AI16" i="37" s="1"/>
  <c r="AH16" i="35"/>
  <c r="AH16" i="37" s="1"/>
  <c r="AG16" i="35"/>
  <c r="AG16" i="37" s="1"/>
  <c r="AF16" i="35"/>
  <c r="AF16" i="37" s="1"/>
  <c r="AE16" i="35"/>
  <c r="AE16" i="37" s="1"/>
  <c r="AC16" i="35"/>
  <c r="AC16" i="37" s="1"/>
  <c r="AB16" i="35"/>
  <c r="AB16" i="37" s="1"/>
  <c r="AA16" i="35"/>
  <c r="AA16" i="37" s="1"/>
  <c r="Z16" i="35"/>
  <c r="Z16" i="37" s="1"/>
  <c r="Y16" i="35"/>
  <c r="Y16" i="37" s="1"/>
  <c r="X16" i="35"/>
  <c r="X16" i="37" s="1"/>
  <c r="W16" i="35"/>
  <c r="W16" i="37" s="1"/>
  <c r="V16" i="35"/>
  <c r="U16" i="35"/>
  <c r="U16" i="37" s="1"/>
  <c r="T16" i="35"/>
  <c r="T16" i="37" s="1"/>
  <c r="S16" i="35"/>
  <c r="S16" i="37" s="1"/>
  <c r="R16" i="35"/>
  <c r="R16" i="37" s="1"/>
  <c r="Q16" i="35"/>
  <c r="Q16" i="37" s="1"/>
  <c r="P16" i="35"/>
  <c r="P16" i="37" s="1"/>
  <c r="O16" i="35"/>
  <c r="O16" i="37" s="1"/>
  <c r="N16" i="35"/>
  <c r="N16" i="37" s="1"/>
  <c r="M16" i="35"/>
  <c r="M16" i="37" s="1"/>
  <c r="L16" i="35"/>
  <c r="L16" i="37" s="1"/>
  <c r="K16" i="35"/>
  <c r="K16" i="37" s="1"/>
  <c r="J16" i="35"/>
  <c r="J16" i="37" s="1"/>
  <c r="I16" i="35"/>
  <c r="I16" i="37" s="1"/>
  <c r="H16" i="35"/>
  <c r="H16" i="37" s="1"/>
  <c r="G16" i="35"/>
  <c r="G16" i="37" s="1"/>
  <c r="F16" i="35"/>
  <c r="F16" i="37" s="1"/>
  <c r="E16" i="35"/>
  <c r="E16" i="37" s="1"/>
  <c r="D16" i="35"/>
  <c r="D16" i="37" s="1"/>
  <c r="BC15" i="35"/>
  <c r="BC15" i="37" s="1"/>
  <c r="BB15" i="35"/>
  <c r="BA15" i="35"/>
  <c r="AZ15" i="35"/>
  <c r="AY15" i="35"/>
  <c r="AX15" i="35"/>
  <c r="AW15" i="35"/>
  <c r="AV15" i="35"/>
  <c r="AU15" i="35"/>
  <c r="AT15" i="35"/>
  <c r="AS15" i="35"/>
  <c r="AS15" i="37" s="1"/>
  <c r="AR15" i="35"/>
  <c r="AQ15" i="35"/>
  <c r="AP15" i="35"/>
  <c r="AO15" i="35"/>
  <c r="AN15" i="35"/>
  <c r="AM15" i="35"/>
  <c r="AL15" i="35"/>
  <c r="AK15" i="35"/>
  <c r="AJ15" i="35"/>
  <c r="AJ15" i="37" s="1"/>
  <c r="AI15" i="35"/>
  <c r="AI15" i="37" s="1"/>
  <c r="AH15" i="35"/>
  <c r="AH15" i="37" s="1"/>
  <c r="AG15" i="35"/>
  <c r="AG15" i="37" s="1"/>
  <c r="AF15" i="35"/>
  <c r="AF15" i="37" s="1"/>
  <c r="AE15" i="35"/>
  <c r="AE15" i="37" s="1"/>
  <c r="AC15" i="35"/>
  <c r="AC15" i="37" s="1"/>
  <c r="AB15" i="35"/>
  <c r="AB15" i="37" s="1"/>
  <c r="AA15" i="35"/>
  <c r="AA15" i="37" s="1"/>
  <c r="Z15" i="35"/>
  <c r="Z15" i="37" s="1"/>
  <c r="Y15" i="35"/>
  <c r="Y15" i="37" s="1"/>
  <c r="X15" i="35"/>
  <c r="X15" i="37" s="1"/>
  <c r="W15" i="35"/>
  <c r="W15" i="37" s="1"/>
  <c r="V15" i="35"/>
  <c r="U15" i="35"/>
  <c r="U15" i="37" s="1"/>
  <c r="T15" i="35"/>
  <c r="T15" i="37" s="1"/>
  <c r="S15" i="35"/>
  <c r="S15" i="37" s="1"/>
  <c r="R15" i="35"/>
  <c r="R15" i="37" s="1"/>
  <c r="Q15" i="35"/>
  <c r="Q15" i="37" s="1"/>
  <c r="P15" i="35"/>
  <c r="P15" i="37" s="1"/>
  <c r="O15" i="35"/>
  <c r="O15" i="37" s="1"/>
  <c r="N15" i="35"/>
  <c r="N15" i="37" s="1"/>
  <c r="M15" i="35"/>
  <c r="M15" i="37" s="1"/>
  <c r="L15" i="35"/>
  <c r="L15" i="37" s="1"/>
  <c r="K15" i="35"/>
  <c r="K15" i="37" s="1"/>
  <c r="J15" i="35"/>
  <c r="J15" i="37" s="1"/>
  <c r="I15" i="35"/>
  <c r="I15" i="37" s="1"/>
  <c r="H15" i="35"/>
  <c r="H15" i="37" s="1"/>
  <c r="G15" i="35"/>
  <c r="G15" i="37" s="1"/>
  <c r="F15" i="35"/>
  <c r="F15" i="37" s="1"/>
  <c r="E15" i="35"/>
  <c r="E15" i="37" s="1"/>
  <c r="D15" i="35"/>
  <c r="D15" i="37" s="1"/>
  <c r="BC14" i="35"/>
  <c r="BC14" i="37" s="1"/>
  <c r="BB14" i="35"/>
  <c r="BA14" i="35"/>
  <c r="AZ14" i="35"/>
  <c r="AY14" i="35"/>
  <c r="AX14" i="35"/>
  <c r="AW14" i="35"/>
  <c r="AV14" i="35"/>
  <c r="AU14" i="35"/>
  <c r="AT14" i="35"/>
  <c r="AS14" i="35"/>
  <c r="AS14" i="37" s="1"/>
  <c r="AR14" i="35"/>
  <c r="AQ14" i="35"/>
  <c r="AP14" i="35"/>
  <c r="AO14" i="35"/>
  <c r="AN14" i="35"/>
  <c r="AM14" i="35"/>
  <c r="AL14" i="35"/>
  <c r="AK14" i="35"/>
  <c r="AJ14" i="35"/>
  <c r="AJ14" i="37" s="1"/>
  <c r="AI14" i="35"/>
  <c r="AI14" i="37" s="1"/>
  <c r="AH14" i="35"/>
  <c r="AH14" i="37" s="1"/>
  <c r="AG14" i="35"/>
  <c r="AG14" i="37" s="1"/>
  <c r="AF14" i="35"/>
  <c r="AF14" i="37" s="1"/>
  <c r="AE14" i="35"/>
  <c r="AE14" i="37" s="1"/>
  <c r="AC14" i="35"/>
  <c r="AC14" i="37" s="1"/>
  <c r="AB14" i="35"/>
  <c r="AB14" i="37" s="1"/>
  <c r="AA14" i="35"/>
  <c r="AA14" i="37" s="1"/>
  <c r="Z14" i="35"/>
  <c r="Z14" i="37" s="1"/>
  <c r="Y14" i="35"/>
  <c r="Y14" i="37" s="1"/>
  <c r="X14" i="35"/>
  <c r="X14" i="37" s="1"/>
  <c r="W14" i="35"/>
  <c r="W14" i="37" s="1"/>
  <c r="V14" i="35"/>
  <c r="U14" i="35"/>
  <c r="U14" i="37" s="1"/>
  <c r="T14" i="35"/>
  <c r="T14" i="37" s="1"/>
  <c r="S14" i="35"/>
  <c r="S14" i="37" s="1"/>
  <c r="R14" i="35"/>
  <c r="R14" i="37" s="1"/>
  <c r="Q14" i="35"/>
  <c r="Q14" i="37" s="1"/>
  <c r="P14" i="35"/>
  <c r="P14" i="37" s="1"/>
  <c r="O14" i="35"/>
  <c r="O14" i="37" s="1"/>
  <c r="N14" i="35"/>
  <c r="N14" i="37" s="1"/>
  <c r="M14" i="35"/>
  <c r="M14" i="37" s="1"/>
  <c r="L14" i="35"/>
  <c r="L14" i="37" s="1"/>
  <c r="K14" i="35"/>
  <c r="K14" i="37" s="1"/>
  <c r="J14" i="35"/>
  <c r="J14" i="37" s="1"/>
  <c r="I14" i="35"/>
  <c r="I14" i="37" s="1"/>
  <c r="H14" i="35"/>
  <c r="H14" i="37" s="1"/>
  <c r="G14" i="35"/>
  <c r="G14" i="37" s="1"/>
  <c r="F14" i="35"/>
  <c r="F14" i="37" s="1"/>
  <c r="E14" i="35"/>
  <c r="E14" i="37" s="1"/>
  <c r="D14" i="35"/>
  <c r="D14" i="37" s="1"/>
  <c r="BC13" i="35"/>
  <c r="BC13" i="37" s="1"/>
  <c r="BB13" i="35"/>
  <c r="BA13" i="35"/>
  <c r="AZ13" i="35"/>
  <c r="AY13" i="35"/>
  <c r="AX13" i="35"/>
  <c r="AW13" i="35"/>
  <c r="AV13" i="35"/>
  <c r="AU13" i="35"/>
  <c r="AT13" i="35"/>
  <c r="AS13" i="35"/>
  <c r="AS13" i="37" s="1"/>
  <c r="AR13" i="35"/>
  <c r="AQ13" i="35"/>
  <c r="AP13" i="35"/>
  <c r="AO13" i="35"/>
  <c r="AN13" i="35"/>
  <c r="AM13" i="35"/>
  <c r="AL13" i="35"/>
  <c r="AK13" i="35"/>
  <c r="AJ13" i="35"/>
  <c r="AJ13" i="37" s="1"/>
  <c r="AI13" i="35"/>
  <c r="AI13" i="37" s="1"/>
  <c r="AH13" i="35"/>
  <c r="AH13" i="37" s="1"/>
  <c r="AG13" i="35"/>
  <c r="AG13" i="37" s="1"/>
  <c r="AF13" i="35"/>
  <c r="AF13" i="37" s="1"/>
  <c r="AE13" i="35"/>
  <c r="AE13" i="37" s="1"/>
  <c r="AC13" i="35"/>
  <c r="AC13" i="37" s="1"/>
  <c r="AB13" i="35"/>
  <c r="AB13" i="37" s="1"/>
  <c r="AA13" i="35"/>
  <c r="AA13" i="37" s="1"/>
  <c r="Z13" i="35"/>
  <c r="Z13" i="37" s="1"/>
  <c r="Y13" i="35"/>
  <c r="Y13" i="37" s="1"/>
  <c r="X13" i="35"/>
  <c r="X13" i="37" s="1"/>
  <c r="W13" i="35"/>
  <c r="W13" i="37" s="1"/>
  <c r="V13" i="35"/>
  <c r="U13" i="35"/>
  <c r="U13" i="37" s="1"/>
  <c r="T13" i="35"/>
  <c r="T13" i="37" s="1"/>
  <c r="S13" i="35"/>
  <c r="S13" i="37" s="1"/>
  <c r="R13" i="35"/>
  <c r="R13" i="37" s="1"/>
  <c r="Q13" i="35"/>
  <c r="Q13" i="37" s="1"/>
  <c r="P13" i="35"/>
  <c r="P13" i="37" s="1"/>
  <c r="O13" i="35"/>
  <c r="O13" i="37" s="1"/>
  <c r="N13" i="35"/>
  <c r="N13" i="37" s="1"/>
  <c r="M13" i="35"/>
  <c r="M13" i="37" s="1"/>
  <c r="L13" i="35"/>
  <c r="L13" i="37" s="1"/>
  <c r="K13" i="35"/>
  <c r="K13" i="37" s="1"/>
  <c r="J13" i="35"/>
  <c r="J13" i="37" s="1"/>
  <c r="I13" i="35"/>
  <c r="I13" i="37" s="1"/>
  <c r="H13" i="35"/>
  <c r="H13" i="37" s="1"/>
  <c r="G13" i="35"/>
  <c r="G13" i="37" s="1"/>
  <c r="F13" i="35"/>
  <c r="F13" i="37" s="1"/>
  <c r="E13" i="35"/>
  <c r="E13" i="37" s="1"/>
  <c r="D13" i="35"/>
  <c r="D13" i="37" s="1"/>
  <c r="BC12" i="35"/>
  <c r="BC12" i="37" s="1"/>
  <c r="BB12" i="35"/>
  <c r="BA12" i="35"/>
  <c r="AZ12" i="35"/>
  <c r="AY12" i="35"/>
  <c r="AX12" i="35"/>
  <c r="AW12" i="35"/>
  <c r="AV12" i="35"/>
  <c r="AU12" i="35"/>
  <c r="AT12" i="35"/>
  <c r="AS12" i="35"/>
  <c r="AS12" i="37" s="1"/>
  <c r="AR12" i="35"/>
  <c r="AQ12" i="35"/>
  <c r="AP12" i="35"/>
  <c r="AO12" i="35"/>
  <c r="AN12" i="35"/>
  <c r="AM12" i="35"/>
  <c r="AL12" i="35"/>
  <c r="AK12" i="35"/>
  <c r="AJ12" i="35"/>
  <c r="AJ12" i="37" s="1"/>
  <c r="AI12" i="35"/>
  <c r="AI12" i="37" s="1"/>
  <c r="AH12" i="35"/>
  <c r="AH12" i="37" s="1"/>
  <c r="AG12" i="35"/>
  <c r="AG12" i="37" s="1"/>
  <c r="AF12" i="35"/>
  <c r="AF12" i="37" s="1"/>
  <c r="AE12" i="35"/>
  <c r="AE12" i="37" s="1"/>
  <c r="AC12" i="35"/>
  <c r="AC12" i="37" s="1"/>
  <c r="AB12" i="35"/>
  <c r="AB12" i="37" s="1"/>
  <c r="AA12" i="35"/>
  <c r="AA12" i="37" s="1"/>
  <c r="Z12" i="35"/>
  <c r="Z12" i="37" s="1"/>
  <c r="Y12" i="35"/>
  <c r="Y12" i="37" s="1"/>
  <c r="X12" i="35"/>
  <c r="X12" i="37" s="1"/>
  <c r="W12" i="35"/>
  <c r="W12" i="37" s="1"/>
  <c r="V12" i="35"/>
  <c r="U12" i="35"/>
  <c r="U12" i="37" s="1"/>
  <c r="T12" i="35"/>
  <c r="T12" i="37" s="1"/>
  <c r="S12" i="35"/>
  <c r="S12" i="37" s="1"/>
  <c r="R12" i="35"/>
  <c r="R12" i="37" s="1"/>
  <c r="Q12" i="35"/>
  <c r="Q12" i="37" s="1"/>
  <c r="P12" i="35"/>
  <c r="P12" i="37" s="1"/>
  <c r="O12" i="35"/>
  <c r="O12" i="37" s="1"/>
  <c r="N12" i="35"/>
  <c r="N12" i="37" s="1"/>
  <c r="M12" i="35"/>
  <c r="M12" i="37" s="1"/>
  <c r="L12" i="35"/>
  <c r="L12" i="37" s="1"/>
  <c r="K12" i="35"/>
  <c r="K12" i="37" s="1"/>
  <c r="J12" i="35"/>
  <c r="J12" i="37" s="1"/>
  <c r="I12" i="35"/>
  <c r="I12" i="37" s="1"/>
  <c r="H12" i="35"/>
  <c r="H12" i="37" s="1"/>
  <c r="G12" i="35"/>
  <c r="G12" i="37" s="1"/>
  <c r="F12" i="35"/>
  <c r="F12" i="37" s="1"/>
  <c r="E12" i="35"/>
  <c r="E12" i="37" s="1"/>
  <c r="D12" i="35"/>
  <c r="D12" i="37" s="1"/>
  <c r="BC11" i="35"/>
  <c r="BC11" i="37" s="1"/>
  <c r="BB11" i="35"/>
  <c r="BA11" i="35"/>
  <c r="AZ11" i="35"/>
  <c r="AY11" i="35"/>
  <c r="AX11" i="35"/>
  <c r="AW11" i="35"/>
  <c r="AV11" i="35"/>
  <c r="AU11" i="35"/>
  <c r="AT11" i="35"/>
  <c r="AS11" i="35"/>
  <c r="AS11" i="37" s="1"/>
  <c r="AR11" i="35"/>
  <c r="AQ11" i="35"/>
  <c r="AP11" i="35"/>
  <c r="AO11" i="35"/>
  <c r="AN11" i="35"/>
  <c r="AM11" i="35"/>
  <c r="AL11" i="35"/>
  <c r="AK11" i="35"/>
  <c r="AJ11" i="35"/>
  <c r="AJ11" i="37" s="1"/>
  <c r="AI11" i="35"/>
  <c r="AI11" i="37" s="1"/>
  <c r="AH11" i="35"/>
  <c r="AH11" i="37" s="1"/>
  <c r="AG11" i="35"/>
  <c r="AG11" i="37" s="1"/>
  <c r="AF11" i="35"/>
  <c r="AF11" i="37" s="1"/>
  <c r="AE11" i="35"/>
  <c r="AE11" i="37" s="1"/>
  <c r="AC11" i="35"/>
  <c r="AC11" i="37" s="1"/>
  <c r="AB11" i="35"/>
  <c r="AB11" i="37" s="1"/>
  <c r="AA11" i="35"/>
  <c r="AA11" i="37" s="1"/>
  <c r="Z11" i="35"/>
  <c r="Z11" i="37" s="1"/>
  <c r="Y11" i="35"/>
  <c r="Y11" i="37" s="1"/>
  <c r="X11" i="35"/>
  <c r="X11" i="37" s="1"/>
  <c r="W11" i="35"/>
  <c r="W11" i="37" s="1"/>
  <c r="V11" i="35"/>
  <c r="U11" i="35"/>
  <c r="U11" i="37" s="1"/>
  <c r="T11" i="35"/>
  <c r="T11" i="37" s="1"/>
  <c r="S11" i="35"/>
  <c r="S11" i="37" s="1"/>
  <c r="R11" i="35"/>
  <c r="R11" i="37" s="1"/>
  <c r="Q11" i="35"/>
  <c r="Q11" i="37" s="1"/>
  <c r="P11" i="35"/>
  <c r="P11" i="37" s="1"/>
  <c r="O11" i="35"/>
  <c r="O11" i="37" s="1"/>
  <c r="N11" i="35"/>
  <c r="N11" i="37" s="1"/>
  <c r="M11" i="35"/>
  <c r="M11" i="37" s="1"/>
  <c r="L11" i="35"/>
  <c r="L11" i="37" s="1"/>
  <c r="K11" i="35"/>
  <c r="K11" i="37" s="1"/>
  <c r="J11" i="35"/>
  <c r="J11" i="37" s="1"/>
  <c r="I11" i="35"/>
  <c r="I11" i="37" s="1"/>
  <c r="H11" i="35"/>
  <c r="H11" i="37" s="1"/>
  <c r="G11" i="35"/>
  <c r="G11" i="37" s="1"/>
  <c r="F11" i="35"/>
  <c r="F11" i="37" s="1"/>
  <c r="E11" i="35"/>
  <c r="E11" i="37" s="1"/>
  <c r="D11" i="35"/>
  <c r="D11" i="37" s="1"/>
  <c r="AD160" i="26"/>
  <c r="AD159" i="26"/>
  <c r="AD158" i="26"/>
  <c r="AD157" i="26"/>
  <c r="AD156" i="26"/>
  <c r="AD155" i="26"/>
  <c r="AD154" i="26"/>
  <c r="AD153" i="26"/>
  <c r="AD152" i="26"/>
  <c r="AD151" i="26"/>
  <c r="AD150" i="26"/>
  <c r="AD149" i="26"/>
  <c r="AD148" i="26"/>
  <c r="AD147" i="26"/>
  <c r="AD146" i="26"/>
  <c r="AD145" i="26"/>
  <c r="AD144" i="26"/>
  <c r="AD143" i="26"/>
  <c r="AD142" i="26"/>
  <c r="AD141" i="26"/>
  <c r="AD140" i="26"/>
  <c r="AD139" i="26"/>
  <c r="AD138" i="26"/>
  <c r="AD137" i="26"/>
  <c r="AD136" i="26"/>
  <c r="AD135" i="26"/>
  <c r="AD134" i="26"/>
  <c r="AD133" i="26"/>
  <c r="AD132" i="26"/>
  <c r="AD131" i="26"/>
  <c r="AD130" i="26"/>
  <c r="AD129" i="26"/>
  <c r="AD128" i="26"/>
  <c r="AD127" i="26"/>
  <c r="AD126" i="26"/>
  <c r="AD125" i="26"/>
  <c r="AD124" i="26"/>
  <c r="AD123" i="26"/>
  <c r="AD122" i="26"/>
  <c r="AD121" i="26"/>
  <c r="AD120" i="26"/>
  <c r="AD119" i="26"/>
  <c r="AD118" i="26"/>
  <c r="AD117" i="26"/>
  <c r="AD116" i="26"/>
  <c r="AD115" i="26"/>
  <c r="AD114" i="26"/>
  <c r="AD113" i="26"/>
  <c r="AD112" i="26"/>
  <c r="AD111" i="26"/>
  <c r="AD110" i="26"/>
  <c r="AD109" i="26"/>
  <c r="AD108" i="26"/>
  <c r="AD107" i="26"/>
  <c r="AD106" i="26"/>
  <c r="AD105" i="26"/>
  <c r="AD104" i="26"/>
  <c r="AD103" i="26"/>
  <c r="AD102" i="26"/>
  <c r="AD101" i="26"/>
  <c r="AD100" i="26"/>
  <c r="AD99" i="26"/>
  <c r="AD98" i="26"/>
  <c r="AD97" i="26"/>
  <c r="AD96" i="26"/>
  <c r="AD95" i="26"/>
  <c r="AD94" i="26"/>
  <c r="AD93" i="26"/>
  <c r="AD92" i="26"/>
  <c r="AD91" i="26"/>
  <c r="AD90" i="26"/>
  <c r="AD89" i="26"/>
  <c r="AD88" i="26"/>
  <c r="AD87" i="26"/>
  <c r="AD86" i="26"/>
  <c r="AD85" i="26"/>
  <c r="AD84" i="26"/>
  <c r="AD83" i="26"/>
  <c r="AD82" i="26"/>
  <c r="AD81" i="26"/>
  <c r="AD80" i="26"/>
  <c r="AD79" i="26"/>
  <c r="AD78" i="26"/>
  <c r="AD77" i="26"/>
  <c r="AD76" i="26"/>
  <c r="AD75" i="26"/>
  <c r="AD74" i="26"/>
  <c r="AD73" i="26"/>
  <c r="AD72" i="26"/>
  <c r="AD71" i="26"/>
  <c r="AD70" i="26"/>
  <c r="AD69" i="26"/>
  <c r="AD68" i="26"/>
  <c r="AD67" i="26"/>
  <c r="AD66" i="26"/>
  <c r="AD65" i="26"/>
  <c r="AD64" i="26"/>
  <c r="AD63" i="26"/>
  <c r="AD62" i="26"/>
  <c r="AD61" i="26"/>
  <c r="AD60" i="26"/>
  <c r="AD59" i="26"/>
  <c r="AD58" i="26"/>
  <c r="AD57" i="26"/>
  <c r="AD56" i="26"/>
  <c r="AD55" i="26"/>
  <c r="AD54" i="26"/>
  <c r="AD53" i="26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W16" i="42" l="1"/>
  <c r="R16" i="42" s="1"/>
  <c r="W29" i="42"/>
  <c r="R29" i="42" s="1"/>
  <c r="W12" i="42"/>
  <c r="R12" i="42" s="1"/>
  <c r="W28" i="42"/>
  <c r="R28" i="42" s="1"/>
  <c r="W14" i="42"/>
  <c r="R14" i="42" s="1"/>
  <c r="W26" i="42"/>
  <c r="R26" i="42" s="1"/>
  <c r="W20" i="42"/>
  <c r="R20" i="42" s="1"/>
  <c r="W18" i="42"/>
  <c r="R18" i="42" s="1"/>
  <c r="W23" i="42"/>
  <c r="R23" i="42" s="1"/>
  <c r="W24" i="42"/>
  <c r="R24" i="42" s="1"/>
  <c r="W17" i="42"/>
  <c r="R17" i="42" s="1"/>
  <c r="W11" i="42"/>
  <c r="R11" i="42" s="1"/>
  <c r="AD160" i="24"/>
  <c r="AD159" i="24"/>
  <c r="AD158" i="24"/>
  <c r="AD157" i="24"/>
  <c r="AD156" i="24"/>
  <c r="AD155" i="24"/>
  <c r="AD154" i="24"/>
  <c r="AD153" i="24"/>
  <c r="AD152" i="24"/>
  <c r="AD151" i="24"/>
  <c r="AD150" i="24"/>
  <c r="AD149" i="24"/>
  <c r="AD148" i="24"/>
  <c r="AD147" i="24"/>
  <c r="AD146" i="24"/>
  <c r="AD145" i="24"/>
  <c r="AD144" i="24"/>
  <c r="AD143" i="24"/>
  <c r="AD142" i="24"/>
  <c r="AD141" i="24"/>
  <c r="AD140" i="24"/>
  <c r="AD139" i="24"/>
  <c r="AD138" i="24"/>
  <c r="AD137" i="24"/>
  <c r="AD136" i="24"/>
  <c r="AD135" i="24"/>
  <c r="AD134" i="24"/>
  <c r="AD133" i="24"/>
  <c r="AD132" i="24"/>
  <c r="AD131" i="24"/>
  <c r="AD130" i="24"/>
  <c r="AD129" i="24"/>
  <c r="AD128" i="24"/>
  <c r="AD127" i="24"/>
  <c r="AD126" i="24"/>
  <c r="AD125" i="24"/>
  <c r="AD124" i="24"/>
  <c r="AD123" i="24"/>
  <c r="AD122" i="24"/>
  <c r="AD121" i="24"/>
  <c r="AD120" i="24"/>
  <c r="AD119" i="24"/>
  <c r="AD118" i="24"/>
  <c r="AD117" i="24"/>
  <c r="AD116" i="24"/>
  <c r="AD115" i="24"/>
  <c r="AD114" i="24"/>
  <c r="AD113" i="24"/>
  <c r="AD112" i="24"/>
  <c r="AD111" i="24"/>
  <c r="AD110" i="24"/>
  <c r="AD109" i="24"/>
  <c r="AD108" i="24"/>
  <c r="AD107" i="24"/>
  <c r="AD106" i="24"/>
  <c r="AD105" i="24"/>
  <c r="AD104" i="24"/>
  <c r="AD103" i="24"/>
  <c r="AD102" i="24"/>
  <c r="AD101" i="24"/>
  <c r="AD100" i="24"/>
  <c r="AD99" i="24"/>
  <c r="AD98" i="24"/>
  <c r="AD97" i="24"/>
  <c r="AD96" i="24"/>
  <c r="AD95" i="24"/>
  <c r="AD94" i="24"/>
  <c r="AD93" i="24"/>
  <c r="AD92" i="24"/>
  <c r="AD91" i="24"/>
  <c r="AD90" i="24"/>
  <c r="AD89" i="24"/>
  <c r="AD88" i="24"/>
  <c r="AD87" i="24"/>
  <c r="AD86" i="24"/>
  <c r="AD85" i="24"/>
  <c r="AD84" i="24"/>
  <c r="AD83" i="24"/>
  <c r="AD82" i="24"/>
  <c r="AD81" i="24"/>
  <c r="AD80" i="24"/>
  <c r="AD79" i="24"/>
  <c r="AD78" i="24"/>
  <c r="AD77" i="24"/>
  <c r="AD76" i="24"/>
  <c r="AD75" i="24"/>
  <c r="AD74" i="24"/>
  <c r="AD73" i="24"/>
  <c r="AD72" i="24"/>
  <c r="AD71" i="24"/>
  <c r="AD70" i="24"/>
  <c r="AD69" i="24"/>
  <c r="AD68" i="24"/>
  <c r="AD67" i="24"/>
  <c r="AD66" i="24"/>
  <c r="AD65" i="24"/>
  <c r="AD64" i="24"/>
  <c r="AD63" i="24"/>
  <c r="AD62" i="24"/>
  <c r="AD61" i="24"/>
  <c r="AD60" i="24"/>
  <c r="AD59" i="24"/>
  <c r="AD58" i="24"/>
  <c r="AD57" i="24"/>
  <c r="AD56" i="24"/>
  <c r="AD55" i="24"/>
  <c r="AD54" i="24"/>
  <c r="AD53" i="24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2" i="33" l="1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29" i="33"/>
  <c r="AD30" i="33"/>
  <c r="AD31" i="33"/>
  <c r="AD32" i="33"/>
  <c r="AD33" i="33"/>
  <c r="AD34" i="33"/>
  <c r="AD35" i="33"/>
  <c r="AD36" i="33"/>
  <c r="AD37" i="33"/>
  <c r="AD38" i="33"/>
  <c r="AD39" i="33"/>
  <c r="AD40" i="33"/>
  <c r="AD41" i="33"/>
  <c r="AD42" i="33"/>
  <c r="AD43" i="33"/>
  <c r="AD44" i="33"/>
  <c r="AD45" i="33"/>
  <c r="AD46" i="33"/>
  <c r="AD47" i="33"/>
  <c r="AD48" i="33"/>
  <c r="AD49" i="33"/>
  <c r="AD50" i="33"/>
  <c r="AD51" i="33"/>
  <c r="AD52" i="33"/>
  <c r="AD53" i="33"/>
  <c r="AD54" i="33"/>
  <c r="AD55" i="33"/>
  <c r="AD56" i="33"/>
  <c r="AD57" i="33"/>
  <c r="AD58" i="33"/>
  <c r="AD59" i="33"/>
  <c r="AD60" i="33"/>
  <c r="AD61" i="33"/>
  <c r="AD62" i="33"/>
  <c r="AD63" i="33"/>
  <c r="AD64" i="33"/>
  <c r="AD65" i="33"/>
  <c r="AD66" i="33"/>
  <c r="AD67" i="33"/>
  <c r="AD68" i="33"/>
  <c r="AD69" i="33"/>
  <c r="AD70" i="33"/>
  <c r="AD11" i="33"/>
  <c r="T12" i="33" l="1"/>
  <c r="U12" i="33"/>
  <c r="V12" i="33"/>
  <c r="W12" i="33"/>
  <c r="X12" i="33"/>
  <c r="T13" i="33"/>
  <c r="U13" i="33"/>
  <c r="V13" i="33"/>
  <c r="W13" i="33"/>
  <c r="X13" i="33"/>
  <c r="T14" i="33"/>
  <c r="U14" i="33"/>
  <c r="V14" i="33"/>
  <c r="W14" i="33"/>
  <c r="X14" i="33"/>
  <c r="T15" i="33"/>
  <c r="U15" i="33"/>
  <c r="V15" i="33"/>
  <c r="W15" i="33"/>
  <c r="X15" i="33"/>
  <c r="T16" i="33"/>
  <c r="U16" i="33"/>
  <c r="V16" i="33"/>
  <c r="W16" i="33"/>
  <c r="X16" i="33"/>
  <c r="T17" i="33"/>
  <c r="U17" i="33"/>
  <c r="V17" i="33"/>
  <c r="W17" i="33"/>
  <c r="X17" i="33"/>
  <c r="T18" i="33"/>
  <c r="U18" i="33"/>
  <c r="V18" i="33"/>
  <c r="W18" i="33"/>
  <c r="X18" i="33"/>
  <c r="T19" i="33"/>
  <c r="U19" i="33"/>
  <c r="V19" i="33"/>
  <c r="W19" i="33"/>
  <c r="X19" i="33"/>
  <c r="T20" i="33"/>
  <c r="U20" i="33"/>
  <c r="V20" i="33"/>
  <c r="W20" i="33"/>
  <c r="X20" i="33"/>
  <c r="T21" i="33"/>
  <c r="U21" i="33"/>
  <c r="V21" i="33"/>
  <c r="W21" i="33"/>
  <c r="X21" i="33"/>
  <c r="T22" i="33"/>
  <c r="U22" i="33"/>
  <c r="V22" i="33"/>
  <c r="W22" i="33"/>
  <c r="X22" i="33"/>
  <c r="T23" i="33"/>
  <c r="U23" i="33"/>
  <c r="V23" i="33"/>
  <c r="W23" i="33"/>
  <c r="X23" i="33"/>
  <c r="T24" i="33"/>
  <c r="U24" i="33"/>
  <c r="V24" i="33"/>
  <c r="W24" i="33"/>
  <c r="X24" i="33"/>
  <c r="T25" i="33"/>
  <c r="U25" i="33"/>
  <c r="V25" i="33"/>
  <c r="W25" i="33"/>
  <c r="X25" i="33"/>
  <c r="T26" i="33"/>
  <c r="U26" i="33"/>
  <c r="V26" i="33"/>
  <c r="W26" i="33"/>
  <c r="X26" i="33"/>
  <c r="T27" i="33"/>
  <c r="U27" i="33"/>
  <c r="V27" i="33"/>
  <c r="W27" i="33"/>
  <c r="X27" i="33"/>
  <c r="T28" i="33"/>
  <c r="U28" i="33"/>
  <c r="V28" i="33"/>
  <c r="W28" i="33"/>
  <c r="X28" i="33"/>
  <c r="T29" i="33"/>
  <c r="U29" i="33"/>
  <c r="V29" i="33"/>
  <c r="W29" i="33"/>
  <c r="X29" i="33"/>
  <c r="T30" i="33"/>
  <c r="U30" i="33"/>
  <c r="V30" i="33"/>
  <c r="W30" i="33"/>
  <c r="X30" i="33"/>
  <c r="T31" i="33"/>
  <c r="U31" i="33"/>
  <c r="V31" i="33"/>
  <c r="W31" i="33"/>
  <c r="X31" i="33"/>
  <c r="T32" i="33"/>
  <c r="U32" i="33"/>
  <c r="V32" i="33"/>
  <c r="W32" i="33"/>
  <c r="X32" i="33"/>
  <c r="T33" i="33"/>
  <c r="U33" i="33"/>
  <c r="V33" i="33"/>
  <c r="W33" i="33"/>
  <c r="X33" i="33"/>
  <c r="T34" i="33"/>
  <c r="U34" i="33"/>
  <c r="V34" i="33"/>
  <c r="W34" i="33"/>
  <c r="X34" i="33"/>
  <c r="T35" i="33"/>
  <c r="U35" i="33"/>
  <c r="V35" i="33"/>
  <c r="W35" i="33"/>
  <c r="X35" i="33"/>
  <c r="T36" i="33"/>
  <c r="U36" i="33"/>
  <c r="V36" i="33"/>
  <c r="W36" i="33"/>
  <c r="X36" i="33"/>
  <c r="T37" i="33"/>
  <c r="U37" i="33"/>
  <c r="V37" i="33"/>
  <c r="W37" i="33"/>
  <c r="X37" i="33"/>
  <c r="T38" i="33"/>
  <c r="U38" i="33"/>
  <c r="V38" i="33"/>
  <c r="W38" i="33"/>
  <c r="X38" i="33"/>
  <c r="T39" i="33"/>
  <c r="U39" i="33"/>
  <c r="V39" i="33"/>
  <c r="W39" i="33"/>
  <c r="X39" i="33"/>
  <c r="T40" i="33"/>
  <c r="U40" i="33"/>
  <c r="V40" i="33"/>
  <c r="W40" i="33"/>
  <c r="X40" i="33"/>
  <c r="T41" i="33"/>
  <c r="U41" i="33"/>
  <c r="V41" i="33"/>
  <c r="W41" i="33"/>
  <c r="X41" i="33"/>
  <c r="T42" i="33"/>
  <c r="U42" i="33"/>
  <c r="V42" i="33"/>
  <c r="W42" i="33"/>
  <c r="X42" i="33"/>
  <c r="T43" i="33"/>
  <c r="U43" i="33"/>
  <c r="V43" i="33"/>
  <c r="W43" i="33"/>
  <c r="X43" i="33"/>
  <c r="T44" i="33"/>
  <c r="U44" i="33"/>
  <c r="V44" i="33"/>
  <c r="W44" i="33"/>
  <c r="X44" i="33"/>
  <c r="T45" i="33"/>
  <c r="U45" i="33"/>
  <c r="V45" i="33"/>
  <c r="W45" i="33"/>
  <c r="X45" i="33"/>
  <c r="T46" i="33"/>
  <c r="U46" i="33"/>
  <c r="V46" i="33"/>
  <c r="W46" i="33"/>
  <c r="X46" i="33"/>
  <c r="T47" i="33"/>
  <c r="U47" i="33"/>
  <c r="V47" i="33"/>
  <c r="W47" i="33"/>
  <c r="X47" i="33"/>
  <c r="T48" i="33"/>
  <c r="U48" i="33"/>
  <c r="V48" i="33"/>
  <c r="W48" i="33"/>
  <c r="X48" i="33"/>
  <c r="T49" i="33"/>
  <c r="U49" i="33"/>
  <c r="V49" i="33"/>
  <c r="W49" i="33"/>
  <c r="X49" i="33"/>
  <c r="T50" i="33"/>
  <c r="U50" i="33"/>
  <c r="V50" i="33"/>
  <c r="W50" i="33"/>
  <c r="X50" i="33"/>
  <c r="T51" i="33"/>
  <c r="U51" i="33"/>
  <c r="V51" i="33"/>
  <c r="W51" i="33"/>
  <c r="X51" i="33"/>
  <c r="T52" i="33"/>
  <c r="U52" i="33"/>
  <c r="V52" i="33"/>
  <c r="W52" i="33"/>
  <c r="X52" i="33"/>
  <c r="T53" i="33"/>
  <c r="U53" i="33"/>
  <c r="V53" i="33"/>
  <c r="W53" i="33"/>
  <c r="X53" i="33"/>
  <c r="T54" i="33"/>
  <c r="U54" i="33"/>
  <c r="V54" i="33"/>
  <c r="W54" i="33"/>
  <c r="X54" i="33"/>
  <c r="T55" i="33"/>
  <c r="U55" i="33"/>
  <c r="V55" i="33"/>
  <c r="W55" i="33"/>
  <c r="X55" i="33"/>
  <c r="T56" i="33"/>
  <c r="U56" i="33"/>
  <c r="V56" i="33"/>
  <c r="W56" i="33"/>
  <c r="X56" i="33"/>
  <c r="T57" i="33"/>
  <c r="U57" i="33"/>
  <c r="V57" i="33"/>
  <c r="W57" i="33"/>
  <c r="X57" i="33"/>
  <c r="T58" i="33"/>
  <c r="U58" i="33"/>
  <c r="V58" i="33"/>
  <c r="W58" i="33"/>
  <c r="X58" i="33"/>
  <c r="T59" i="33"/>
  <c r="U59" i="33"/>
  <c r="V59" i="33"/>
  <c r="W59" i="33"/>
  <c r="X59" i="33"/>
  <c r="T60" i="33"/>
  <c r="U60" i="33"/>
  <c r="V60" i="33"/>
  <c r="W60" i="33"/>
  <c r="X60" i="33"/>
  <c r="T61" i="33"/>
  <c r="U61" i="33"/>
  <c r="V61" i="33"/>
  <c r="W61" i="33"/>
  <c r="X61" i="33"/>
  <c r="T62" i="33"/>
  <c r="U62" i="33"/>
  <c r="V62" i="33"/>
  <c r="W62" i="33"/>
  <c r="X62" i="33"/>
  <c r="T63" i="33"/>
  <c r="U63" i="33"/>
  <c r="V63" i="33"/>
  <c r="W63" i="33"/>
  <c r="X63" i="33"/>
  <c r="T64" i="33"/>
  <c r="U64" i="33"/>
  <c r="V64" i="33"/>
  <c r="W64" i="33"/>
  <c r="X64" i="33"/>
  <c r="T65" i="33"/>
  <c r="U65" i="33"/>
  <c r="V65" i="33"/>
  <c r="W65" i="33"/>
  <c r="X65" i="33"/>
  <c r="T66" i="33"/>
  <c r="U66" i="33"/>
  <c r="V66" i="33"/>
  <c r="W66" i="33"/>
  <c r="X66" i="33"/>
  <c r="T67" i="33"/>
  <c r="U67" i="33"/>
  <c r="V67" i="33"/>
  <c r="W67" i="33"/>
  <c r="X67" i="33"/>
  <c r="T68" i="33"/>
  <c r="U68" i="33"/>
  <c r="V68" i="33"/>
  <c r="W68" i="33"/>
  <c r="X68" i="33"/>
  <c r="T69" i="33"/>
  <c r="U69" i="33"/>
  <c r="V69" i="33"/>
  <c r="W69" i="33"/>
  <c r="X69" i="33"/>
  <c r="T70" i="33"/>
  <c r="U70" i="33"/>
  <c r="V70" i="33"/>
  <c r="W70" i="33"/>
  <c r="X70" i="33"/>
  <c r="X11" i="33"/>
  <c r="W11" i="33"/>
  <c r="V11" i="33"/>
  <c r="U11" i="33"/>
  <c r="T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54" i="33"/>
  <c r="Q55" i="33"/>
  <c r="Q56" i="33"/>
  <c r="Q57" i="33"/>
  <c r="Q58" i="33"/>
  <c r="Q59" i="33"/>
  <c r="Q60" i="33"/>
  <c r="Q61" i="33"/>
  <c r="Q62" i="33"/>
  <c r="Q63" i="33"/>
  <c r="Q64" i="33"/>
  <c r="Q65" i="33"/>
  <c r="Q66" i="33"/>
  <c r="Q67" i="33"/>
  <c r="Q68" i="33"/>
  <c r="Q69" i="33"/>
  <c r="Q70" i="33"/>
  <c r="Q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11" i="33"/>
  <c r="K10" i="34"/>
  <c r="L10" i="34"/>
  <c r="M10" i="34"/>
  <c r="N10" i="34"/>
  <c r="O10" i="34"/>
  <c r="P10" i="34"/>
  <c r="D30" i="30" l="1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11" i="30"/>
  <c r="O11" i="42" l="1"/>
  <c r="P11" i="42" s="1"/>
  <c r="E28" i="30"/>
  <c r="E20" i="30"/>
  <c r="F20" i="30" s="1"/>
  <c r="G20" i="30" s="1"/>
  <c r="E12" i="30"/>
  <c r="E23" i="30"/>
  <c r="F23" i="30" s="1"/>
  <c r="G23" i="30" s="1"/>
  <c r="E15" i="30"/>
  <c r="E11" i="30"/>
  <c r="F11" i="30" s="1"/>
  <c r="G11" i="30" s="1"/>
  <c r="E26" i="30"/>
  <c r="E18" i="30"/>
  <c r="E14" i="30"/>
  <c r="E24" i="30"/>
  <c r="E16" i="30"/>
  <c r="F16" i="30" s="1"/>
  <c r="G16" i="30" s="1"/>
  <c r="E27" i="30"/>
  <c r="E19" i="30"/>
  <c r="F19" i="30" s="1"/>
  <c r="G19" i="30" s="1"/>
  <c r="E30" i="30"/>
  <c r="E29" i="30"/>
  <c r="E25" i="30"/>
  <c r="E21" i="30"/>
  <c r="E17" i="30"/>
  <c r="E13" i="30"/>
  <c r="F30" i="30" l="1"/>
  <c r="G30" i="30" s="1"/>
  <c r="F15" i="30"/>
  <c r="G15" i="30" s="1"/>
  <c r="F27" i="30"/>
  <c r="G27" i="30" s="1"/>
  <c r="F12" i="30"/>
  <c r="G12" i="30" s="1"/>
  <c r="F24" i="30"/>
  <c r="G24" i="30" s="1"/>
  <c r="F28" i="30"/>
  <c r="G28" i="30" s="1"/>
  <c r="F13" i="30"/>
  <c r="G13" i="30" s="1"/>
  <c r="F17" i="30"/>
  <c r="G17" i="30" s="1"/>
  <c r="F21" i="30"/>
  <c r="G21" i="30" s="1"/>
  <c r="F25" i="30"/>
  <c r="G25" i="30" s="1"/>
  <c r="F29" i="30"/>
  <c r="G29" i="30" s="1"/>
  <c r="F14" i="30"/>
  <c r="G14" i="30" s="1"/>
  <c r="F18" i="30"/>
  <c r="G18" i="30" s="1"/>
  <c r="F22" i="30"/>
  <c r="G22" i="30" s="1"/>
  <c r="F26" i="30"/>
  <c r="G26" i="30" s="1"/>
  <c r="P31" i="42"/>
  <c r="P32" i="42" s="1"/>
  <c r="P33" i="42" s="1"/>
  <c r="P34" i="42" s="1"/>
  <c r="P35" i="42" s="1"/>
  <c r="P36" i="42" s="1"/>
  <c r="P37" i="42" s="1"/>
  <c r="P38" i="42" s="1"/>
  <c r="P39" i="42" s="1"/>
  <c r="P40" i="42" s="1"/>
  <c r="G31" i="30" l="1"/>
  <c r="G32" i="30" s="1"/>
  <c r="G33" i="30" s="1"/>
  <c r="G34" i="30" s="1"/>
  <c r="G35" i="30" s="1"/>
  <c r="G36" i="30" s="1"/>
  <c r="G37" i="30" s="1"/>
  <c r="G38" i="30" s="1"/>
  <c r="G39" i="30" s="1"/>
  <c r="G40" i="30" s="1"/>
  <c r="BB160" i="26"/>
  <c r="BA160" i="26"/>
  <c r="AZ160" i="26"/>
  <c r="AY160" i="26"/>
  <c r="AX160" i="26"/>
  <c r="AW160" i="26"/>
  <c r="AV160" i="26"/>
  <c r="AU160" i="26"/>
  <c r="BB159" i="26"/>
  <c r="BA159" i="26"/>
  <c r="AZ159" i="26"/>
  <c r="AY159" i="26"/>
  <c r="AX159" i="26"/>
  <c r="AW159" i="26"/>
  <c r="AV159" i="26"/>
  <c r="AU159" i="26"/>
  <c r="BB158" i="26"/>
  <c r="BA158" i="26"/>
  <c r="AZ158" i="26"/>
  <c r="AY158" i="26"/>
  <c r="AX158" i="26"/>
  <c r="AW158" i="26"/>
  <c r="AV158" i="26"/>
  <c r="AU158" i="26"/>
  <c r="BB157" i="26"/>
  <c r="BA157" i="26"/>
  <c r="AZ157" i="26"/>
  <c r="AY157" i="26"/>
  <c r="AX157" i="26"/>
  <c r="AW157" i="26"/>
  <c r="AV157" i="26"/>
  <c r="AU157" i="26"/>
  <c r="BB156" i="26"/>
  <c r="BA156" i="26"/>
  <c r="AZ156" i="26"/>
  <c r="AY156" i="26"/>
  <c r="AX156" i="26"/>
  <c r="AW156" i="26"/>
  <c r="AV156" i="26"/>
  <c r="AU156" i="26"/>
  <c r="BB155" i="26"/>
  <c r="BA155" i="26"/>
  <c r="AZ155" i="26"/>
  <c r="AY155" i="26"/>
  <c r="AX155" i="26"/>
  <c r="AW155" i="26"/>
  <c r="AV155" i="26"/>
  <c r="AU155" i="26"/>
  <c r="BB154" i="26"/>
  <c r="BA154" i="26"/>
  <c r="AZ154" i="26"/>
  <c r="AY154" i="26"/>
  <c r="AX154" i="26"/>
  <c r="AW154" i="26"/>
  <c r="AV154" i="26"/>
  <c r="AU154" i="26"/>
  <c r="BB153" i="26"/>
  <c r="BA153" i="26"/>
  <c r="AZ153" i="26"/>
  <c r="AY153" i="26"/>
  <c r="AX153" i="26"/>
  <c r="AW153" i="26"/>
  <c r="AV153" i="26"/>
  <c r="AU153" i="26"/>
  <c r="BB152" i="26"/>
  <c r="BA152" i="26"/>
  <c r="AZ152" i="26"/>
  <c r="AY152" i="26"/>
  <c r="AX152" i="26"/>
  <c r="AW152" i="26"/>
  <c r="AV152" i="26"/>
  <c r="AU152" i="26"/>
  <c r="BB151" i="26"/>
  <c r="BA151" i="26"/>
  <c r="AZ151" i="26"/>
  <c r="AY151" i="26"/>
  <c r="AX151" i="26"/>
  <c r="AW151" i="26"/>
  <c r="AV151" i="26"/>
  <c r="AU151" i="26"/>
  <c r="BB150" i="26"/>
  <c r="BA150" i="26"/>
  <c r="AZ150" i="26"/>
  <c r="AY150" i="26"/>
  <c r="AX150" i="26"/>
  <c r="AW150" i="26"/>
  <c r="AV150" i="26"/>
  <c r="AU150" i="26"/>
  <c r="BB149" i="26"/>
  <c r="BA149" i="26"/>
  <c r="AZ149" i="26"/>
  <c r="AY149" i="26"/>
  <c r="AX149" i="26"/>
  <c r="AW149" i="26"/>
  <c r="AV149" i="26"/>
  <c r="AU149" i="26"/>
  <c r="BB148" i="26"/>
  <c r="BA148" i="26"/>
  <c r="AZ148" i="26"/>
  <c r="AY148" i="26"/>
  <c r="AX148" i="26"/>
  <c r="AW148" i="26"/>
  <c r="AV148" i="26"/>
  <c r="AU148" i="26"/>
  <c r="BB147" i="26"/>
  <c r="BA147" i="26"/>
  <c r="AZ147" i="26"/>
  <c r="AY147" i="26"/>
  <c r="AX147" i="26"/>
  <c r="AW147" i="26"/>
  <c r="AV147" i="26"/>
  <c r="AU147" i="26"/>
  <c r="BB146" i="26"/>
  <c r="BA146" i="26"/>
  <c r="AZ146" i="26"/>
  <c r="AY146" i="26"/>
  <c r="AX146" i="26"/>
  <c r="AW146" i="26"/>
  <c r="AV146" i="26"/>
  <c r="AU146" i="26"/>
  <c r="BB145" i="26"/>
  <c r="BA145" i="26"/>
  <c r="AZ145" i="26"/>
  <c r="AY145" i="26"/>
  <c r="AX145" i="26"/>
  <c r="AW145" i="26"/>
  <c r="AV145" i="26"/>
  <c r="AU145" i="26"/>
  <c r="BB144" i="26"/>
  <c r="BA144" i="26"/>
  <c r="AZ144" i="26"/>
  <c r="AY144" i="26"/>
  <c r="AX144" i="26"/>
  <c r="AW144" i="26"/>
  <c r="AV144" i="26"/>
  <c r="AU144" i="26"/>
  <c r="BB143" i="26"/>
  <c r="BA143" i="26"/>
  <c r="AZ143" i="26"/>
  <c r="AY143" i="26"/>
  <c r="AX143" i="26"/>
  <c r="AW143" i="26"/>
  <c r="AV143" i="26"/>
  <c r="AU143" i="26"/>
  <c r="BB142" i="26"/>
  <c r="BA142" i="26"/>
  <c r="AZ142" i="26"/>
  <c r="AY142" i="26"/>
  <c r="AX142" i="26"/>
  <c r="AW142" i="26"/>
  <c r="AV142" i="26"/>
  <c r="AU142" i="26"/>
  <c r="BB141" i="26"/>
  <c r="BA141" i="26"/>
  <c r="AZ141" i="26"/>
  <c r="AY141" i="26"/>
  <c r="AX141" i="26"/>
  <c r="AW141" i="26"/>
  <c r="AV141" i="26"/>
  <c r="AU141" i="26"/>
  <c r="BB140" i="26"/>
  <c r="BA140" i="26"/>
  <c r="AZ140" i="26"/>
  <c r="AY140" i="26"/>
  <c r="AX140" i="26"/>
  <c r="AW140" i="26"/>
  <c r="AV140" i="26"/>
  <c r="AU140" i="26"/>
  <c r="BB139" i="26"/>
  <c r="BA139" i="26"/>
  <c r="AZ139" i="26"/>
  <c r="AY139" i="26"/>
  <c r="AX139" i="26"/>
  <c r="AW139" i="26"/>
  <c r="AV139" i="26"/>
  <c r="AU139" i="26"/>
  <c r="BB138" i="26"/>
  <c r="BA138" i="26"/>
  <c r="AZ138" i="26"/>
  <c r="AY138" i="26"/>
  <c r="AX138" i="26"/>
  <c r="AW138" i="26"/>
  <c r="AV138" i="26"/>
  <c r="AU138" i="26"/>
  <c r="BB137" i="26"/>
  <c r="BA137" i="26"/>
  <c r="AZ137" i="26"/>
  <c r="AY137" i="26"/>
  <c r="AX137" i="26"/>
  <c r="AW137" i="26"/>
  <c r="AV137" i="26"/>
  <c r="AU137" i="26"/>
  <c r="BB136" i="26"/>
  <c r="BA136" i="26"/>
  <c r="AZ136" i="26"/>
  <c r="AY136" i="26"/>
  <c r="AX136" i="26"/>
  <c r="AW136" i="26"/>
  <c r="AV136" i="26"/>
  <c r="AU136" i="26"/>
  <c r="BB135" i="26"/>
  <c r="BA135" i="26"/>
  <c r="AZ135" i="26"/>
  <c r="AY135" i="26"/>
  <c r="AX135" i="26"/>
  <c r="AW135" i="26"/>
  <c r="AV135" i="26"/>
  <c r="AU135" i="26"/>
  <c r="BB134" i="26"/>
  <c r="BA134" i="26"/>
  <c r="AZ134" i="26"/>
  <c r="AY134" i="26"/>
  <c r="AX134" i="26"/>
  <c r="AW134" i="26"/>
  <c r="AV134" i="26"/>
  <c r="AU134" i="26"/>
  <c r="BB133" i="26"/>
  <c r="BA133" i="26"/>
  <c r="AZ133" i="26"/>
  <c r="AY133" i="26"/>
  <c r="AX133" i="26"/>
  <c r="AW133" i="26"/>
  <c r="AV133" i="26"/>
  <c r="AU133" i="26"/>
  <c r="BB132" i="26"/>
  <c r="BA132" i="26"/>
  <c r="AZ132" i="26"/>
  <c r="AY132" i="26"/>
  <c r="AX132" i="26"/>
  <c r="AW132" i="26"/>
  <c r="AV132" i="26"/>
  <c r="AU132" i="26"/>
  <c r="BB131" i="26"/>
  <c r="BA131" i="26"/>
  <c r="AZ131" i="26"/>
  <c r="AY131" i="26"/>
  <c r="AX131" i="26"/>
  <c r="AW131" i="26"/>
  <c r="AV131" i="26"/>
  <c r="AU131" i="26"/>
  <c r="BB130" i="26"/>
  <c r="BA130" i="26"/>
  <c r="AZ130" i="26"/>
  <c r="AY130" i="26"/>
  <c r="AX130" i="26"/>
  <c r="AW130" i="26"/>
  <c r="AV130" i="26"/>
  <c r="AU130" i="26"/>
  <c r="BB129" i="26"/>
  <c r="BA129" i="26"/>
  <c r="AZ129" i="26"/>
  <c r="AY129" i="26"/>
  <c r="AX129" i="26"/>
  <c r="AW129" i="26"/>
  <c r="AV129" i="26"/>
  <c r="AU129" i="26"/>
  <c r="BB128" i="26"/>
  <c r="BA128" i="26"/>
  <c r="AZ128" i="26"/>
  <c r="AY128" i="26"/>
  <c r="AX128" i="26"/>
  <c r="AW128" i="26"/>
  <c r="AV128" i="26"/>
  <c r="AU128" i="26"/>
  <c r="BB127" i="26"/>
  <c r="BA127" i="26"/>
  <c r="AZ127" i="26"/>
  <c r="AY127" i="26"/>
  <c r="AX127" i="26"/>
  <c r="AW127" i="26"/>
  <c r="AV127" i="26"/>
  <c r="AU127" i="26"/>
  <c r="BB126" i="26"/>
  <c r="BA126" i="26"/>
  <c r="AZ126" i="26"/>
  <c r="AY126" i="26"/>
  <c r="AX126" i="26"/>
  <c r="AW126" i="26"/>
  <c r="AV126" i="26"/>
  <c r="AU126" i="26"/>
  <c r="BB125" i="26"/>
  <c r="BA125" i="26"/>
  <c r="AZ125" i="26"/>
  <c r="AY125" i="26"/>
  <c r="AX125" i="26"/>
  <c r="AW125" i="26"/>
  <c r="AV125" i="26"/>
  <c r="AU125" i="26"/>
  <c r="BB124" i="26"/>
  <c r="BA124" i="26"/>
  <c r="AZ124" i="26"/>
  <c r="AY124" i="26"/>
  <c r="AX124" i="26"/>
  <c r="AW124" i="26"/>
  <c r="AV124" i="26"/>
  <c r="AU124" i="26"/>
  <c r="BB123" i="26"/>
  <c r="BA123" i="26"/>
  <c r="AZ123" i="26"/>
  <c r="AY123" i="26"/>
  <c r="AX123" i="26"/>
  <c r="AW123" i="26"/>
  <c r="AV123" i="26"/>
  <c r="AU123" i="26"/>
  <c r="BB122" i="26"/>
  <c r="BA122" i="26"/>
  <c r="AZ122" i="26"/>
  <c r="AY122" i="26"/>
  <c r="AX122" i="26"/>
  <c r="AW122" i="26"/>
  <c r="AV122" i="26"/>
  <c r="AU122" i="26"/>
  <c r="BB121" i="26"/>
  <c r="BA121" i="26"/>
  <c r="AZ121" i="26"/>
  <c r="AY121" i="26"/>
  <c r="AX121" i="26"/>
  <c r="AW121" i="26"/>
  <c r="AV121" i="26"/>
  <c r="AU121" i="26"/>
  <c r="BB120" i="26"/>
  <c r="BA120" i="26"/>
  <c r="AZ120" i="26"/>
  <c r="AY120" i="26"/>
  <c r="AX120" i="26"/>
  <c r="AW120" i="26"/>
  <c r="AV120" i="26"/>
  <c r="AU120" i="26"/>
  <c r="BB119" i="26"/>
  <c r="BA119" i="26"/>
  <c r="AZ119" i="26"/>
  <c r="AY119" i="26"/>
  <c r="AX119" i="26"/>
  <c r="AW119" i="26"/>
  <c r="AV119" i="26"/>
  <c r="AU119" i="26"/>
  <c r="BB118" i="26"/>
  <c r="BA118" i="26"/>
  <c r="AZ118" i="26"/>
  <c r="AY118" i="26"/>
  <c r="AX118" i="26"/>
  <c r="AW118" i="26"/>
  <c r="AV118" i="26"/>
  <c r="AU118" i="26"/>
  <c r="BB117" i="26"/>
  <c r="BA117" i="26"/>
  <c r="AZ117" i="26"/>
  <c r="AY117" i="26"/>
  <c r="AX117" i="26"/>
  <c r="AW117" i="26"/>
  <c r="AV117" i="26"/>
  <c r="AU117" i="26"/>
  <c r="BB116" i="26"/>
  <c r="BA116" i="26"/>
  <c r="AZ116" i="26"/>
  <c r="AY116" i="26"/>
  <c r="AX116" i="26"/>
  <c r="AW116" i="26"/>
  <c r="AV116" i="26"/>
  <c r="AU116" i="26"/>
  <c r="BB115" i="26"/>
  <c r="BA115" i="26"/>
  <c r="AZ115" i="26"/>
  <c r="AY115" i="26"/>
  <c r="AX115" i="26"/>
  <c r="AW115" i="26"/>
  <c r="AV115" i="26"/>
  <c r="AU115" i="26"/>
  <c r="BB114" i="26"/>
  <c r="BA114" i="26"/>
  <c r="AZ114" i="26"/>
  <c r="AY114" i="26"/>
  <c r="AX114" i="26"/>
  <c r="AW114" i="26"/>
  <c r="AV114" i="26"/>
  <c r="AU114" i="26"/>
  <c r="BB113" i="26"/>
  <c r="BA113" i="26"/>
  <c r="AZ113" i="26"/>
  <c r="AY113" i="26"/>
  <c r="AX113" i="26"/>
  <c r="AW113" i="26"/>
  <c r="AV113" i="26"/>
  <c r="AU113" i="26"/>
  <c r="BB112" i="26"/>
  <c r="BA112" i="26"/>
  <c r="AZ112" i="26"/>
  <c r="AY112" i="26"/>
  <c r="AX112" i="26"/>
  <c r="AW112" i="26"/>
  <c r="AV112" i="26"/>
  <c r="AU112" i="26"/>
  <c r="BB111" i="26"/>
  <c r="BA111" i="26"/>
  <c r="AZ111" i="26"/>
  <c r="AY111" i="26"/>
  <c r="AX111" i="26"/>
  <c r="AW111" i="26"/>
  <c r="AV111" i="26"/>
  <c r="AU111" i="26"/>
  <c r="BB110" i="26"/>
  <c r="BA110" i="26"/>
  <c r="AZ110" i="26"/>
  <c r="AY110" i="26"/>
  <c r="AX110" i="26"/>
  <c r="AW110" i="26"/>
  <c r="AV110" i="26"/>
  <c r="AU110" i="26"/>
  <c r="BB109" i="26"/>
  <c r="BA109" i="26"/>
  <c r="AZ109" i="26"/>
  <c r="AY109" i="26"/>
  <c r="AX109" i="26"/>
  <c r="AW109" i="26"/>
  <c r="AV109" i="26"/>
  <c r="AU109" i="26"/>
  <c r="BB108" i="26"/>
  <c r="BA108" i="26"/>
  <c r="AZ108" i="26"/>
  <c r="AY108" i="26"/>
  <c r="AX108" i="26"/>
  <c r="AW108" i="26"/>
  <c r="AV108" i="26"/>
  <c r="AU108" i="26"/>
  <c r="BB107" i="26"/>
  <c r="BA107" i="26"/>
  <c r="AZ107" i="26"/>
  <c r="AY107" i="26"/>
  <c r="AX107" i="26"/>
  <c r="AW107" i="26"/>
  <c r="AV107" i="26"/>
  <c r="AU107" i="26"/>
  <c r="BB106" i="26"/>
  <c r="BA106" i="26"/>
  <c r="AZ106" i="26"/>
  <c r="AY106" i="26"/>
  <c r="AX106" i="26"/>
  <c r="AW106" i="26"/>
  <c r="AV106" i="26"/>
  <c r="AU106" i="26"/>
  <c r="BB105" i="26"/>
  <c r="BA105" i="26"/>
  <c r="AZ105" i="26"/>
  <c r="AY105" i="26"/>
  <c r="AX105" i="26"/>
  <c r="AW105" i="26"/>
  <c r="AV105" i="26"/>
  <c r="AU105" i="26"/>
  <c r="BB104" i="26"/>
  <c r="BA104" i="26"/>
  <c r="AZ104" i="26"/>
  <c r="AY104" i="26"/>
  <c r="AX104" i="26"/>
  <c r="AW104" i="26"/>
  <c r="AV104" i="26"/>
  <c r="AU104" i="26"/>
  <c r="BB103" i="26"/>
  <c r="BA103" i="26"/>
  <c r="AZ103" i="26"/>
  <c r="AY103" i="26"/>
  <c r="AX103" i="26"/>
  <c r="AW103" i="26"/>
  <c r="AV103" i="26"/>
  <c r="AU103" i="26"/>
  <c r="BB102" i="26"/>
  <c r="BA102" i="26"/>
  <c r="AZ102" i="26"/>
  <c r="AY102" i="26"/>
  <c r="AX102" i="26"/>
  <c r="AW102" i="26"/>
  <c r="AV102" i="26"/>
  <c r="AU102" i="26"/>
  <c r="BB101" i="26"/>
  <c r="BA101" i="26"/>
  <c r="AZ101" i="26"/>
  <c r="AY101" i="26"/>
  <c r="AX101" i="26"/>
  <c r="AW101" i="26"/>
  <c r="AV101" i="26"/>
  <c r="AU101" i="26"/>
  <c r="BB100" i="26"/>
  <c r="BA100" i="26"/>
  <c r="AZ100" i="26"/>
  <c r="AY100" i="26"/>
  <c r="AX100" i="26"/>
  <c r="AW100" i="26"/>
  <c r="AV100" i="26"/>
  <c r="AU100" i="26"/>
  <c r="BB99" i="26"/>
  <c r="BA99" i="26"/>
  <c r="AZ99" i="26"/>
  <c r="AY99" i="26"/>
  <c r="AX99" i="26"/>
  <c r="AW99" i="26"/>
  <c r="AV99" i="26"/>
  <c r="AU99" i="26"/>
  <c r="BB98" i="26"/>
  <c r="BA98" i="26"/>
  <c r="AZ98" i="26"/>
  <c r="AY98" i="26"/>
  <c r="AX98" i="26"/>
  <c r="AW98" i="26"/>
  <c r="AV98" i="26"/>
  <c r="AU98" i="26"/>
  <c r="BB97" i="26"/>
  <c r="BA97" i="26"/>
  <c r="AZ97" i="26"/>
  <c r="AY97" i="26"/>
  <c r="AX97" i="26"/>
  <c r="AW97" i="26"/>
  <c r="AV97" i="26"/>
  <c r="AU97" i="26"/>
  <c r="BB96" i="26"/>
  <c r="BA96" i="26"/>
  <c r="AZ96" i="26"/>
  <c r="AY96" i="26"/>
  <c r="AX96" i="26"/>
  <c r="AW96" i="26"/>
  <c r="AV96" i="26"/>
  <c r="AU96" i="26"/>
  <c r="BB95" i="26"/>
  <c r="BA95" i="26"/>
  <c r="AZ95" i="26"/>
  <c r="AY95" i="26"/>
  <c r="AX95" i="26"/>
  <c r="AW95" i="26"/>
  <c r="AV95" i="26"/>
  <c r="AU95" i="26"/>
  <c r="BB94" i="26"/>
  <c r="BA94" i="26"/>
  <c r="AZ94" i="26"/>
  <c r="AY94" i="26"/>
  <c r="AX94" i="26"/>
  <c r="AW94" i="26"/>
  <c r="AV94" i="26"/>
  <c r="AU94" i="26"/>
  <c r="BB93" i="26"/>
  <c r="BA93" i="26"/>
  <c r="AZ93" i="26"/>
  <c r="AY93" i="26"/>
  <c r="AX93" i="26"/>
  <c r="AW93" i="26"/>
  <c r="AV93" i="26"/>
  <c r="AU93" i="26"/>
  <c r="BB92" i="26"/>
  <c r="BA92" i="26"/>
  <c r="AZ92" i="26"/>
  <c r="AY92" i="26"/>
  <c r="AX92" i="26"/>
  <c r="AW92" i="26"/>
  <c r="AV92" i="26"/>
  <c r="AU92" i="26"/>
  <c r="BB91" i="26"/>
  <c r="BA91" i="26"/>
  <c r="AZ91" i="26"/>
  <c r="AY91" i="26"/>
  <c r="AX91" i="26"/>
  <c r="AW91" i="26"/>
  <c r="AV91" i="26"/>
  <c r="AU91" i="26"/>
  <c r="BB90" i="26"/>
  <c r="BA90" i="26"/>
  <c r="AZ90" i="26"/>
  <c r="AY90" i="26"/>
  <c r="AX90" i="26"/>
  <c r="AW90" i="26"/>
  <c r="AV90" i="26"/>
  <c r="AU90" i="26"/>
  <c r="BB89" i="26"/>
  <c r="BA89" i="26"/>
  <c r="AZ89" i="26"/>
  <c r="AY89" i="26"/>
  <c r="AX89" i="26"/>
  <c r="AW89" i="26"/>
  <c r="AV89" i="26"/>
  <c r="AU89" i="26"/>
  <c r="BB88" i="26"/>
  <c r="BA88" i="26"/>
  <c r="AZ88" i="26"/>
  <c r="AY88" i="26"/>
  <c r="AX88" i="26"/>
  <c r="AW88" i="26"/>
  <c r="AV88" i="26"/>
  <c r="AU88" i="26"/>
  <c r="BB87" i="26"/>
  <c r="BA87" i="26"/>
  <c r="AZ87" i="26"/>
  <c r="AY87" i="26"/>
  <c r="AX87" i="26"/>
  <c r="AW87" i="26"/>
  <c r="AV87" i="26"/>
  <c r="AU87" i="26"/>
  <c r="BB86" i="26"/>
  <c r="BA86" i="26"/>
  <c r="AZ86" i="26"/>
  <c r="AY86" i="26"/>
  <c r="AX86" i="26"/>
  <c r="AW86" i="26"/>
  <c r="AV86" i="26"/>
  <c r="AU86" i="26"/>
  <c r="BB85" i="26"/>
  <c r="BA85" i="26"/>
  <c r="AZ85" i="26"/>
  <c r="AY85" i="26"/>
  <c r="AX85" i="26"/>
  <c r="AW85" i="26"/>
  <c r="AV85" i="26"/>
  <c r="AU85" i="26"/>
  <c r="BB84" i="26"/>
  <c r="BA84" i="26"/>
  <c r="AZ84" i="26"/>
  <c r="AY84" i="26"/>
  <c r="AX84" i="26"/>
  <c r="AW84" i="26"/>
  <c r="AV84" i="26"/>
  <c r="AU84" i="26"/>
  <c r="BB83" i="26"/>
  <c r="BA83" i="26"/>
  <c r="AZ83" i="26"/>
  <c r="AY83" i="26"/>
  <c r="AX83" i="26"/>
  <c r="AW83" i="26"/>
  <c r="AV83" i="26"/>
  <c r="AU83" i="26"/>
  <c r="BB82" i="26"/>
  <c r="BA82" i="26"/>
  <c r="AZ82" i="26"/>
  <c r="AY82" i="26"/>
  <c r="AX82" i="26"/>
  <c r="AW82" i="26"/>
  <c r="AV82" i="26"/>
  <c r="AU82" i="26"/>
  <c r="BB81" i="26"/>
  <c r="BA81" i="26"/>
  <c r="AZ81" i="26"/>
  <c r="AY81" i="26"/>
  <c r="AX81" i="26"/>
  <c r="AW81" i="26"/>
  <c r="AV81" i="26"/>
  <c r="AU81" i="26"/>
  <c r="BB80" i="26"/>
  <c r="BA80" i="26"/>
  <c r="AZ80" i="26"/>
  <c r="AY80" i="26"/>
  <c r="AX80" i="26"/>
  <c r="AW80" i="26"/>
  <c r="AV80" i="26"/>
  <c r="AU80" i="26"/>
  <c r="BB79" i="26"/>
  <c r="BA79" i="26"/>
  <c r="AZ79" i="26"/>
  <c r="AY79" i="26"/>
  <c r="AX79" i="26"/>
  <c r="AW79" i="26"/>
  <c r="AV79" i="26"/>
  <c r="AU79" i="26"/>
  <c r="BB78" i="26"/>
  <c r="BA78" i="26"/>
  <c r="AZ78" i="26"/>
  <c r="AY78" i="26"/>
  <c r="AX78" i="26"/>
  <c r="AW78" i="26"/>
  <c r="AV78" i="26"/>
  <c r="AU78" i="26"/>
  <c r="BB77" i="26"/>
  <c r="BA77" i="26"/>
  <c r="AZ77" i="26"/>
  <c r="AY77" i="26"/>
  <c r="AX77" i="26"/>
  <c r="AW77" i="26"/>
  <c r="AV77" i="26"/>
  <c r="AU77" i="26"/>
  <c r="BB76" i="26"/>
  <c r="BA76" i="26"/>
  <c r="AZ76" i="26"/>
  <c r="AY76" i="26"/>
  <c r="AX76" i="26"/>
  <c r="AW76" i="26"/>
  <c r="AV76" i="26"/>
  <c r="AU76" i="26"/>
  <c r="BB75" i="26"/>
  <c r="BA75" i="26"/>
  <c r="AZ75" i="26"/>
  <c r="AY75" i="26"/>
  <c r="AX75" i="26"/>
  <c r="AW75" i="26"/>
  <c r="AV75" i="26"/>
  <c r="AU75" i="26"/>
  <c r="BB74" i="26"/>
  <c r="BA74" i="26"/>
  <c r="AZ74" i="26"/>
  <c r="AY74" i="26"/>
  <c r="AX74" i="26"/>
  <c r="AW74" i="26"/>
  <c r="AV74" i="26"/>
  <c r="AU74" i="26"/>
  <c r="BB73" i="26"/>
  <c r="BA73" i="26"/>
  <c r="AZ73" i="26"/>
  <c r="AY73" i="26"/>
  <c r="AX73" i="26"/>
  <c r="AW73" i="26"/>
  <c r="AV73" i="26"/>
  <c r="AU73" i="26"/>
  <c r="BB72" i="26"/>
  <c r="BA72" i="26"/>
  <c r="AZ72" i="26"/>
  <c r="AY72" i="26"/>
  <c r="AX72" i="26"/>
  <c r="AW72" i="26"/>
  <c r="AV72" i="26"/>
  <c r="AU72" i="26"/>
  <c r="BB71" i="26"/>
  <c r="BA71" i="26"/>
  <c r="AZ71" i="26"/>
  <c r="AY71" i="26"/>
  <c r="AX71" i="26"/>
  <c r="AW71" i="26"/>
  <c r="AV71" i="26"/>
  <c r="AU71" i="26"/>
  <c r="BB70" i="26"/>
  <c r="BA70" i="26"/>
  <c r="AZ70" i="26"/>
  <c r="AY70" i="26"/>
  <c r="AX70" i="26"/>
  <c r="AW70" i="26"/>
  <c r="AV70" i="26"/>
  <c r="AU70" i="26"/>
  <c r="BB69" i="26"/>
  <c r="BA69" i="26"/>
  <c r="AZ69" i="26"/>
  <c r="AY69" i="26"/>
  <c r="AX69" i="26"/>
  <c r="AW69" i="26"/>
  <c r="AV69" i="26"/>
  <c r="AU69" i="26"/>
  <c r="BB68" i="26"/>
  <c r="BA68" i="26"/>
  <c r="AZ68" i="26"/>
  <c r="AY68" i="26"/>
  <c r="AX68" i="26"/>
  <c r="AW68" i="26"/>
  <c r="AV68" i="26"/>
  <c r="AU68" i="26"/>
  <c r="BB67" i="26"/>
  <c r="BA67" i="26"/>
  <c r="AZ67" i="26"/>
  <c r="AY67" i="26"/>
  <c r="AX67" i="26"/>
  <c r="AW67" i="26"/>
  <c r="AV67" i="26"/>
  <c r="AU67" i="26"/>
  <c r="BB66" i="26"/>
  <c r="BA66" i="26"/>
  <c r="AZ66" i="26"/>
  <c r="AY66" i="26"/>
  <c r="AX66" i="26"/>
  <c r="AW66" i="26"/>
  <c r="AV66" i="26"/>
  <c r="AU66" i="26"/>
  <c r="BB65" i="26"/>
  <c r="BA65" i="26"/>
  <c r="AZ65" i="26"/>
  <c r="AY65" i="26"/>
  <c r="AX65" i="26"/>
  <c r="AW65" i="26"/>
  <c r="AV65" i="26"/>
  <c r="AU65" i="26"/>
  <c r="BB64" i="26"/>
  <c r="BA64" i="26"/>
  <c r="AZ64" i="26"/>
  <c r="AY64" i="26"/>
  <c r="AX64" i="26"/>
  <c r="AW64" i="26"/>
  <c r="AV64" i="26"/>
  <c r="AU64" i="26"/>
  <c r="BB63" i="26"/>
  <c r="BA63" i="26"/>
  <c r="AZ63" i="26"/>
  <c r="AY63" i="26"/>
  <c r="AX63" i="26"/>
  <c r="AW63" i="26"/>
  <c r="AV63" i="26"/>
  <c r="AU63" i="26"/>
  <c r="BB62" i="26"/>
  <c r="BA62" i="26"/>
  <c r="AZ62" i="26"/>
  <c r="AY62" i="26"/>
  <c r="AX62" i="26"/>
  <c r="AW62" i="26"/>
  <c r="AV62" i="26"/>
  <c r="AU62" i="26"/>
  <c r="BB61" i="26"/>
  <c r="BA61" i="26"/>
  <c r="AZ61" i="26"/>
  <c r="AY61" i="26"/>
  <c r="AX61" i="26"/>
  <c r="AW61" i="26"/>
  <c r="AV61" i="26"/>
  <c r="AU61" i="26"/>
  <c r="BB60" i="26"/>
  <c r="BA60" i="26"/>
  <c r="AZ60" i="26"/>
  <c r="AY60" i="26"/>
  <c r="AX60" i="26"/>
  <c r="AW60" i="26"/>
  <c r="AV60" i="26"/>
  <c r="AU60" i="26"/>
  <c r="BB59" i="26"/>
  <c r="BA59" i="26"/>
  <c r="AZ59" i="26"/>
  <c r="AY59" i="26"/>
  <c r="AX59" i="26"/>
  <c r="AW59" i="26"/>
  <c r="AV59" i="26"/>
  <c r="AU59" i="26"/>
  <c r="BB58" i="26"/>
  <c r="BA58" i="26"/>
  <c r="AZ58" i="26"/>
  <c r="AY58" i="26"/>
  <c r="AX58" i="26"/>
  <c r="AW58" i="26"/>
  <c r="AV58" i="26"/>
  <c r="AU58" i="26"/>
  <c r="BB57" i="26"/>
  <c r="BA57" i="26"/>
  <c r="AZ57" i="26"/>
  <c r="AY57" i="26"/>
  <c r="AX57" i="26"/>
  <c r="AW57" i="26"/>
  <c r="AV57" i="26"/>
  <c r="AU57" i="26"/>
  <c r="BB56" i="26"/>
  <c r="BA56" i="26"/>
  <c r="AZ56" i="26"/>
  <c r="AY56" i="26"/>
  <c r="AX56" i="26"/>
  <c r="AW56" i="26"/>
  <c r="AV56" i="26"/>
  <c r="AU56" i="26"/>
  <c r="BB55" i="26"/>
  <c r="BA55" i="26"/>
  <c r="AZ55" i="26"/>
  <c r="AY55" i="26"/>
  <c r="AX55" i="26"/>
  <c r="AW55" i="26"/>
  <c r="AV55" i="26"/>
  <c r="AU55" i="26"/>
  <c r="BB54" i="26"/>
  <c r="BA54" i="26"/>
  <c r="AZ54" i="26"/>
  <c r="AY54" i="26"/>
  <c r="AX54" i="26"/>
  <c r="AW54" i="26"/>
  <c r="AV54" i="26"/>
  <c r="AU54" i="26"/>
  <c r="BB53" i="26"/>
  <c r="BA53" i="26"/>
  <c r="AZ53" i="26"/>
  <c r="AY53" i="26"/>
  <c r="AX53" i="26"/>
  <c r="AW53" i="26"/>
  <c r="AV53" i="26"/>
  <c r="AU53" i="26"/>
  <c r="BB52" i="26"/>
  <c r="BA52" i="26"/>
  <c r="AZ52" i="26"/>
  <c r="AY52" i="26"/>
  <c r="AX52" i="26"/>
  <c r="AW52" i="26"/>
  <c r="AV52" i="26"/>
  <c r="AU52" i="26"/>
  <c r="BB51" i="26"/>
  <c r="BA51" i="26"/>
  <c r="AZ51" i="26"/>
  <c r="AY51" i="26"/>
  <c r="AX51" i="26"/>
  <c r="AW51" i="26"/>
  <c r="AV51" i="26"/>
  <c r="AU51" i="26"/>
  <c r="BB50" i="26"/>
  <c r="BA50" i="26"/>
  <c r="AZ50" i="26"/>
  <c r="AY50" i="26"/>
  <c r="AX50" i="26"/>
  <c r="AW50" i="26"/>
  <c r="AV50" i="26"/>
  <c r="AU50" i="26"/>
  <c r="BB49" i="26"/>
  <c r="BA49" i="26"/>
  <c r="AZ49" i="26"/>
  <c r="AY49" i="26"/>
  <c r="AX49" i="26"/>
  <c r="AW49" i="26"/>
  <c r="AV49" i="26"/>
  <c r="AU49" i="26"/>
  <c r="BB48" i="26"/>
  <c r="BA48" i="26"/>
  <c r="AZ48" i="26"/>
  <c r="AY48" i="26"/>
  <c r="AX48" i="26"/>
  <c r="AW48" i="26"/>
  <c r="AV48" i="26"/>
  <c r="AU48" i="26"/>
  <c r="BB47" i="26"/>
  <c r="BA47" i="26"/>
  <c r="AZ47" i="26"/>
  <c r="AY47" i="26"/>
  <c r="AX47" i="26"/>
  <c r="AW47" i="26"/>
  <c r="AV47" i="26"/>
  <c r="AU47" i="26"/>
  <c r="BB46" i="26"/>
  <c r="BA46" i="26"/>
  <c r="AZ46" i="26"/>
  <c r="AY46" i="26"/>
  <c r="AX46" i="26"/>
  <c r="AW46" i="26"/>
  <c r="AV46" i="26"/>
  <c r="AU46" i="26"/>
  <c r="BB45" i="26"/>
  <c r="BA45" i="26"/>
  <c r="AZ45" i="26"/>
  <c r="AY45" i="26"/>
  <c r="AX45" i="26"/>
  <c r="AW45" i="26"/>
  <c r="AV45" i="26"/>
  <c r="AU45" i="26"/>
  <c r="BB44" i="26"/>
  <c r="BA44" i="26"/>
  <c r="AZ44" i="26"/>
  <c r="AY44" i="26"/>
  <c r="AX44" i="26"/>
  <c r="AW44" i="26"/>
  <c r="AV44" i="26"/>
  <c r="AU44" i="26"/>
  <c r="BB43" i="26"/>
  <c r="BA43" i="26"/>
  <c r="AZ43" i="26"/>
  <c r="AY43" i="26"/>
  <c r="AX43" i="26"/>
  <c r="AW43" i="26"/>
  <c r="AV43" i="26"/>
  <c r="AU43" i="26"/>
  <c r="BB42" i="26"/>
  <c r="BA42" i="26"/>
  <c r="AZ42" i="26"/>
  <c r="AY42" i="26"/>
  <c r="AX42" i="26"/>
  <c r="AW42" i="26"/>
  <c r="AV42" i="26"/>
  <c r="AU42" i="26"/>
  <c r="BB41" i="26"/>
  <c r="BA41" i="26"/>
  <c r="AZ41" i="26"/>
  <c r="AY41" i="26"/>
  <c r="AX41" i="26"/>
  <c r="AW41" i="26"/>
  <c r="AV41" i="26"/>
  <c r="AU41" i="26"/>
  <c r="BB40" i="26"/>
  <c r="BA40" i="26"/>
  <c r="AZ40" i="26"/>
  <c r="AY40" i="26"/>
  <c r="AX40" i="26"/>
  <c r="AW40" i="26"/>
  <c r="AV40" i="26"/>
  <c r="AU40" i="26"/>
  <c r="BB39" i="26"/>
  <c r="BA39" i="26"/>
  <c r="AZ39" i="26"/>
  <c r="AY39" i="26"/>
  <c r="AX39" i="26"/>
  <c r="AW39" i="26"/>
  <c r="AV39" i="26"/>
  <c r="AU39" i="26"/>
  <c r="BB38" i="26"/>
  <c r="BA38" i="26"/>
  <c r="AZ38" i="26"/>
  <c r="AY38" i="26"/>
  <c r="AX38" i="26"/>
  <c r="AW38" i="26"/>
  <c r="AV38" i="26"/>
  <c r="AU38" i="26"/>
  <c r="BB37" i="26"/>
  <c r="BA37" i="26"/>
  <c r="AZ37" i="26"/>
  <c r="AY37" i="26"/>
  <c r="AX37" i="26"/>
  <c r="AW37" i="26"/>
  <c r="AV37" i="26"/>
  <c r="AU37" i="26"/>
  <c r="BB36" i="26"/>
  <c r="BA36" i="26"/>
  <c r="AZ36" i="26"/>
  <c r="AY36" i="26"/>
  <c r="AX36" i="26"/>
  <c r="AW36" i="26"/>
  <c r="AV36" i="26"/>
  <c r="AU36" i="26"/>
  <c r="BB35" i="26"/>
  <c r="BA35" i="26"/>
  <c r="AZ35" i="26"/>
  <c r="AY35" i="26"/>
  <c r="AX35" i="26"/>
  <c r="AW35" i="26"/>
  <c r="AV35" i="26"/>
  <c r="AU35" i="26"/>
  <c r="BB34" i="26"/>
  <c r="BA34" i="26"/>
  <c r="AZ34" i="26"/>
  <c r="AY34" i="26"/>
  <c r="AX34" i="26"/>
  <c r="AW34" i="26"/>
  <c r="AV34" i="26"/>
  <c r="AU34" i="26"/>
  <c r="BB33" i="26"/>
  <c r="BA33" i="26"/>
  <c r="AZ33" i="26"/>
  <c r="AY33" i="26"/>
  <c r="AX33" i="26"/>
  <c r="AW33" i="26"/>
  <c r="AV33" i="26"/>
  <c r="AU33" i="26"/>
  <c r="BB32" i="26"/>
  <c r="BA32" i="26"/>
  <c r="AZ32" i="26"/>
  <c r="AY32" i="26"/>
  <c r="AX32" i="26"/>
  <c r="AW32" i="26"/>
  <c r="AV32" i="26"/>
  <c r="AU32" i="26"/>
  <c r="BB31" i="26"/>
  <c r="BA31" i="26"/>
  <c r="AZ31" i="26"/>
  <c r="AY31" i="26"/>
  <c r="AX31" i="26"/>
  <c r="AW31" i="26"/>
  <c r="AV31" i="26"/>
  <c r="AU31" i="26"/>
  <c r="BB30" i="26"/>
  <c r="BA30" i="26"/>
  <c r="AZ30" i="26"/>
  <c r="AY30" i="26"/>
  <c r="AX30" i="26"/>
  <c r="AW30" i="26"/>
  <c r="AV30" i="26"/>
  <c r="AU30" i="26"/>
  <c r="BB29" i="26"/>
  <c r="BA29" i="26"/>
  <c r="AZ29" i="26"/>
  <c r="AY29" i="26"/>
  <c r="AX29" i="26"/>
  <c r="AW29" i="26"/>
  <c r="AV29" i="26"/>
  <c r="AU29" i="26"/>
  <c r="BB28" i="26"/>
  <c r="BA28" i="26"/>
  <c r="AZ28" i="26"/>
  <c r="AY28" i="26"/>
  <c r="AX28" i="26"/>
  <c r="AW28" i="26"/>
  <c r="AV28" i="26"/>
  <c r="AU28" i="26"/>
  <c r="BB27" i="26"/>
  <c r="BA27" i="26"/>
  <c r="AZ27" i="26"/>
  <c r="AY27" i="26"/>
  <c r="AX27" i="26"/>
  <c r="AW27" i="26"/>
  <c r="AV27" i="26"/>
  <c r="AU27" i="26"/>
  <c r="BB26" i="26"/>
  <c r="BA26" i="26"/>
  <c r="AZ26" i="26"/>
  <c r="AY26" i="26"/>
  <c r="AX26" i="26"/>
  <c r="AW26" i="26"/>
  <c r="AV26" i="26"/>
  <c r="AU26" i="26"/>
  <c r="BB25" i="26"/>
  <c r="BA25" i="26"/>
  <c r="AZ25" i="26"/>
  <c r="AY25" i="26"/>
  <c r="AX25" i="26"/>
  <c r="AW25" i="26"/>
  <c r="AV25" i="26"/>
  <c r="AU25" i="26"/>
  <c r="BB24" i="26"/>
  <c r="BA24" i="26"/>
  <c r="AZ24" i="26"/>
  <c r="AY24" i="26"/>
  <c r="AX24" i="26"/>
  <c r="AW24" i="26"/>
  <c r="AV24" i="26"/>
  <c r="AU24" i="26"/>
  <c r="BB23" i="26"/>
  <c r="BA23" i="26"/>
  <c r="AZ23" i="26"/>
  <c r="AY23" i="26"/>
  <c r="AX23" i="26"/>
  <c r="AW23" i="26"/>
  <c r="AV23" i="26"/>
  <c r="AU23" i="26"/>
  <c r="BB22" i="26"/>
  <c r="BA22" i="26"/>
  <c r="AZ22" i="26"/>
  <c r="AY22" i="26"/>
  <c r="AX22" i="26"/>
  <c r="AW22" i="26"/>
  <c r="AV22" i="26"/>
  <c r="AU22" i="26"/>
  <c r="BB21" i="26"/>
  <c r="BA21" i="26"/>
  <c r="AZ21" i="26"/>
  <c r="AY21" i="26"/>
  <c r="AX21" i="26"/>
  <c r="AW21" i="26"/>
  <c r="AV21" i="26"/>
  <c r="AU21" i="26"/>
  <c r="BB20" i="26"/>
  <c r="BA20" i="26"/>
  <c r="AZ20" i="26"/>
  <c r="AY20" i="26"/>
  <c r="AX20" i="26"/>
  <c r="AW20" i="26"/>
  <c r="AV20" i="26"/>
  <c r="AU20" i="26"/>
  <c r="BB19" i="26"/>
  <c r="BA19" i="26"/>
  <c r="AZ19" i="26"/>
  <c r="AY19" i="26"/>
  <c r="AX19" i="26"/>
  <c r="AW19" i="26"/>
  <c r="AV19" i="26"/>
  <c r="AU19" i="26"/>
  <c r="BB18" i="26"/>
  <c r="BA18" i="26"/>
  <c r="AZ18" i="26"/>
  <c r="AY18" i="26"/>
  <c r="AX18" i="26"/>
  <c r="AW18" i="26"/>
  <c r="AV18" i="26"/>
  <c r="AU18" i="26"/>
  <c r="BB17" i="26"/>
  <c r="BA17" i="26"/>
  <c r="AZ17" i="26"/>
  <c r="AY17" i="26"/>
  <c r="AX17" i="26"/>
  <c r="AW17" i="26"/>
  <c r="AV17" i="26"/>
  <c r="AU17" i="26"/>
  <c r="BB16" i="26"/>
  <c r="BA16" i="26"/>
  <c r="AZ16" i="26"/>
  <c r="AY16" i="26"/>
  <c r="AX16" i="26"/>
  <c r="AW16" i="26"/>
  <c r="AV16" i="26"/>
  <c r="AU16" i="26"/>
  <c r="BB15" i="26"/>
  <c r="BA15" i="26"/>
  <c r="AZ15" i="26"/>
  <c r="AY15" i="26"/>
  <c r="AX15" i="26"/>
  <c r="AW15" i="26"/>
  <c r="AV15" i="26"/>
  <c r="AU15" i="26"/>
  <c r="BB14" i="26"/>
  <c r="BA14" i="26"/>
  <c r="AZ14" i="26"/>
  <c r="AY14" i="26"/>
  <c r="AX14" i="26"/>
  <c r="AW14" i="26"/>
  <c r="AV14" i="26"/>
  <c r="AU14" i="26"/>
  <c r="BB13" i="26"/>
  <c r="BA13" i="26"/>
  <c r="AZ13" i="26"/>
  <c r="AY13" i="26"/>
  <c r="AX13" i="26"/>
  <c r="AW13" i="26"/>
  <c r="AV13" i="26"/>
  <c r="AU13" i="26"/>
  <c r="BB12" i="26"/>
  <c r="BA12" i="26"/>
  <c r="AZ12" i="26"/>
  <c r="AY12" i="26"/>
  <c r="AX12" i="26"/>
  <c r="AW12" i="26"/>
  <c r="AV12" i="26"/>
  <c r="AU12" i="26"/>
  <c r="BB11" i="26"/>
  <c r="BA11" i="26"/>
  <c r="AZ11" i="26"/>
  <c r="AY11" i="26"/>
  <c r="AX11" i="26"/>
  <c r="AW11" i="26"/>
  <c r="AV11" i="26"/>
  <c r="AU11" i="26"/>
  <c r="AT160" i="26"/>
  <c r="AT159" i="26"/>
  <c r="AT158" i="26"/>
  <c r="AT157" i="26"/>
  <c r="AT156" i="26"/>
  <c r="AT155" i="26"/>
  <c r="AT154" i="26"/>
  <c r="AT153" i="26"/>
  <c r="AT152" i="26"/>
  <c r="AT151" i="26"/>
  <c r="AT150" i="26"/>
  <c r="AT149" i="26"/>
  <c r="AT148" i="26"/>
  <c r="AT147" i="26"/>
  <c r="AT146" i="26"/>
  <c r="AT145" i="26"/>
  <c r="AT144" i="26"/>
  <c r="AT143" i="26"/>
  <c r="AT142" i="26"/>
  <c r="AT141" i="26"/>
  <c r="AT140" i="26"/>
  <c r="AT139" i="26"/>
  <c r="AT138" i="26"/>
  <c r="AT137" i="26"/>
  <c r="AT136" i="26"/>
  <c r="AT135" i="26"/>
  <c r="AT134" i="26"/>
  <c r="AT133" i="26"/>
  <c r="AT132" i="26"/>
  <c r="AT131" i="26"/>
  <c r="AT130" i="26"/>
  <c r="AT129" i="26"/>
  <c r="AT128" i="26"/>
  <c r="AT127" i="26"/>
  <c r="AT126" i="26"/>
  <c r="AT125" i="26"/>
  <c r="AT124" i="26"/>
  <c r="AT123" i="26"/>
  <c r="AT122" i="26"/>
  <c r="AT121" i="26"/>
  <c r="AT120" i="26"/>
  <c r="AT119" i="26"/>
  <c r="AT118" i="26"/>
  <c r="AT117" i="26"/>
  <c r="AT116" i="26"/>
  <c r="AT115" i="26"/>
  <c r="AT114" i="26"/>
  <c r="AT113" i="26"/>
  <c r="AT112" i="26"/>
  <c r="AT111" i="26"/>
  <c r="AT110" i="26"/>
  <c r="AT109" i="26"/>
  <c r="AT108" i="26"/>
  <c r="AT107" i="26"/>
  <c r="AT106" i="26"/>
  <c r="AT105" i="26"/>
  <c r="AT104" i="26"/>
  <c r="AT103" i="26"/>
  <c r="AT102" i="26"/>
  <c r="AT101" i="26"/>
  <c r="AT100" i="26"/>
  <c r="AT99" i="26"/>
  <c r="AT98" i="26"/>
  <c r="AT97" i="26"/>
  <c r="AT96" i="26"/>
  <c r="AT95" i="26"/>
  <c r="AT94" i="26"/>
  <c r="AT93" i="26"/>
  <c r="AT92" i="26"/>
  <c r="AT91" i="26"/>
  <c r="AT90" i="26"/>
  <c r="AT89" i="26"/>
  <c r="AT88" i="26"/>
  <c r="AT87" i="26"/>
  <c r="AT86" i="26"/>
  <c r="AT85" i="26"/>
  <c r="AT84" i="26"/>
  <c r="AT83" i="26"/>
  <c r="AT82" i="26"/>
  <c r="AT81" i="26"/>
  <c r="AT80" i="26"/>
  <c r="AT79" i="26"/>
  <c r="AT78" i="26"/>
  <c r="AT77" i="26"/>
  <c r="AT76" i="26"/>
  <c r="AT75" i="26"/>
  <c r="AT74" i="26"/>
  <c r="AT73" i="26"/>
  <c r="AT72" i="26"/>
  <c r="AT71" i="26"/>
  <c r="AT70" i="26"/>
  <c r="AT69" i="26"/>
  <c r="AT68" i="26"/>
  <c r="AT67" i="26"/>
  <c r="AT66" i="26"/>
  <c r="AT65" i="26"/>
  <c r="AT64" i="26"/>
  <c r="AT63" i="26"/>
  <c r="AT62" i="26"/>
  <c r="AT61" i="26"/>
  <c r="AT60" i="26"/>
  <c r="AT59" i="26"/>
  <c r="AT58" i="26"/>
  <c r="AT57" i="26"/>
  <c r="AT56" i="26"/>
  <c r="AT55" i="26"/>
  <c r="AT54" i="26"/>
  <c r="AT53" i="26"/>
  <c r="AT52" i="26"/>
  <c r="AT51" i="26"/>
  <c r="AT50" i="26"/>
  <c r="AT49" i="26"/>
  <c r="AT48" i="26"/>
  <c r="AT47" i="26"/>
  <c r="AT46" i="26"/>
  <c r="AT45" i="26"/>
  <c r="AT44" i="26"/>
  <c r="AT43" i="26"/>
  <c r="AT42" i="26"/>
  <c r="AT41" i="26"/>
  <c r="AT40" i="26"/>
  <c r="AT39" i="26"/>
  <c r="AT38" i="26"/>
  <c r="AT37" i="26"/>
  <c r="AT36" i="26"/>
  <c r="AT35" i="26"/>
  <c r="AT34" i="26"/>
  <c r="AT33" i="26"/>
  <c r="AT32" i="26"/>
  <c r="AT31" i="26"/>
  <c r="AT30" i="26"/>
  <c r="AT29" i="26"/>
  <c r="AT28" i="26"/>
  <c r="AT27" i="26"/>
  <c r="AT26" i="26"/>
  <c r="AT25" i="26"/>
  <c r="AT24" i="26"/>
  <c r="AT23" i="26"/>
  <c r="AT22" i="26"/>
  <c r="AT21" i="26"/>
  <c r="AT20" i="26"/>
  <c r="AT19" i="26"/>
  <c r="AT18" i="26"/>
  <c r="AT17" i="26"/>
  <c r="AT16" i="26"/>
  <c r="AT15" i="26"/>
  <c r="AT14" i="26"/>
  <c r="AT13" i="26"/>
  <c r="AT12" i="26"/>
  <c r="AT11" i="26"/>
  <c r="AR160" i="26"/>
  <c r="AQ160" i="26"/>
  <c r="AP160" i="26"/>
  <c r="AO160" i="26"/>
  <c r="AN160" i="26"/>
  <c r="AM160" i="26"/>
  <c r="AL160" i="26"/>
  <c r="AK160" i="26"/>
  <c r="AR159" i="26"/>
  <c r="AQ159" i="26"/>
  <c r="AP159" i="26"/>
  <c r="AO159" i="26"/>
  <c r="AN159" i="26"/>
  <c r="AM159" i="26"/>
  <c r="AL159" i="26"/>
  <c r="AK159" i="26"/>
  <c r="AR158" i="26"/>
  <c r="AQ158" i="26"/>
  <c r="AP158" i="26"/>
  <c r="AO158" i="26"/>
  <c r="AN158" i="26"/>
  <c r="AM158" i="26"/>
  <c r="AL158" i="26"/>
  <c r="AK158" i="26"/>
  <c r="AR157" i="26"/>
  <c r="AQ157" i="26"/>
  <c r="AP157" i="26"/>
  <c r="AO157" i="26"/>
  <c r="AN157" i="26"/>
  <c r="AM157" i="26"/>
  <c r="AL157" i="26"/>
  <c r="AK157" i="26"/>
  <c r="AR156" i="26"/>
  <c r="AQ156" i="26"/>
  <c r="AP156" i="26"/>
  <c r="AO156" i="26"/>
  <c r="AN156" i="26"/>
  <c r="AM156" i="26"/>
  <c r="AL156" i="26"/>
  <c r="AK156" i="26"/>
  <c r="AR155" i="26"/>
  <c r="AQ155" i="26"/>
  <c r="AP155" i="26"/>
  <c r="AO155" i="26"/>
  <c r="AN155" i="26"/>
  <c r="AM155" i="26"/>
  <c r="AL155" i="26"/>
  <c r="AK155" i="26"/>
  <c r="AR154" i="26"/>
  <c r="AQ154" i="26"/>
  <c r="AP154" i="26"/>
  <c r="AO154" i="26"/>
  <c r="AN154" i="26"/>
  <c r="AM154" i="26"/>
  <c r="AL154" i="26"/>
  <c r="AK154" i="26"/>
  <c r="AR153" i="26"/>
  <c r="AQ153" i="26"/>
  <c r="AP153" i="26"/>
  <c r="AO153" i="26"/>
  <c r="AN153" i="26"/>
  <c r="AM153" i="26"/>
  <c r="AL153" i="26"/>
  <c r="AK153" i="26"/>
  <c r="AR152" i="26"/>
  <c r="AQ152" i="26"/>
  <c r="AP152" i="26"/>
  <c r="AO152" i="26"/>
  <c r="AN152" i="26"/>
  <c r="AM152" i="26"/>
  <c r="AL152" i="26"/>
  <c r="AK152" i="26"/>
  <c r="AR151" i="26"/>
  <c r="AQ151" i="26"/>
  <c r="AP151" i="26"/>
  <c r="AO151" i="26"/>
  <c r="AN151" i="26"/>
  <c r="AM151" i="26"/>
  <c r="AL151" i="26"/>
  <c r="AK151" i="26"/>
  <c r="AR150" i="26"/>
  <c r="AQ150" i="26"/>
  <c r="AP150" i="26"/>
  <c r="AO150" i="26"/>
  <c r="AN150" i="26"/>
  <c r="AM150" i="26"/>
  <c r="AL150" i="26"/>
  <c r="AK150" i="26"/>
  <c r="AR149" i="26"/>
  <c r="AQ149" i="26"/>
  <c r="AP149" i="26"/>
  <c r="AO149" i="26"/>
  <c r="AN149" i="26"/>
  <c r="AM149" i="26"/>
  <c r="AL149" i="26"/>
  <c r="AK149" i="26"/>
  <c r="AR148" i="26"/>
  <c r="AQ148" i="26"/>
  <c r="AP148" i="26"/>
  <c r="AO148" i="26"/>
  <c r="AN148" i="26"/>
  <c r="AM148" i="26"/>
  <c r="AL148" i="26"/>
  <c r="AK148" i="26"/>
  <c r="AR147" i="26"/>
  <c r="AQ147" i="26"/>
  <c r="AP147" i="26"/>
  <c r="AO147" i="26"/>
  <c r="AN147" i="26"/>
  <c r="AM147" i="26"/>
  <c r="AL147" i="26"/>
  <c r="AK147" i="26"/>
  <c r="AR146" i="26"/>
  <c r="AQ146" i="26"/>
  <c r="AP146" i="26"/>
  <c r="AO146" i="26"/>
  <c r="AN146" i="26"/>
  <c r="AM146" i="26"/>
  <c r="AL146" i="26"/>
  <c r="AK146" i="26"/>
  <c r="AR145" i="26"/>
  <c r="AQ145" i="26"/>
  <c r="AP145" i="26"/>
  <c r="AO145" i="26"/>
  <c r="AN145" i="26"/>
  <c r="AM145" i="26"/>
  <c r="AL145" i="26"/>
  <c r="AK145" i="26"/>
  <c r="AR144" i="26"/>
  <c r="AQ144" i="26"/>
  <c r="AP144" i="26"/>
  <c r="AO144" i="26"/>
  <c r="AN144" i="26"/>
  <c r="AM144" i="26"/>
  <c r="AL144" i="26"/>
  <c r="AK144" i="26"/>
  <c r="AR143" i="26"/>
  <c r="AQ143" i="26"/>
  <c r="AP143" i="26"/>
  <c r="AO143" i="26"/>
  <c r="AN143" i="26"/>
  <c r="AM143" i="26"/>
  <c r="AL143" i="26"/>
  <c r="AK143" i="26"/>
  <c r="AR142" i="26"/>
  <c r="AQ142" i="26"/>
  <c r="AP142" i="26"/>
  <c r="AO142" i="26"/>
  <c r="AN142" i="26"/>
  <c r="AM142" i="26"/>
  <c r="AL142" i="26"/>
  <c r="AK142" i="26"/>
  <c r="AR141" i="26"/>
  <c r="AQ141" i="26"/>
  <c r="AP141" i="26"/>
  <c r="AO141" i="26"/>
  <c r="AN141" i="26"/>
  <c r="AM141" i="26"/>
  <c r="AL141" i="26"/>
  <c r="AK141" i="26"/>
  <c r="AR140" i="26"/>
  <c r="AQ140" i="26"/>
  <c r="AP140" i="26"/>
  <c r="AO140" i="26"/>
  <c r="AN140" i="26"/>
  <c r="AM140" i="26"/>
  <c r="AL140" i="26"/>
  <c r="AK140" i="26"/>
  <c r="AR139" i="26"/>
  <c r="AQ139" i="26"/>
  <c r="AP139" i="26"/>
  <c r="AO139" i="26"/>
  <c r="AN139" i="26"/>
  <c r="AM139" i="26"/>
  <c r="AL139" i="26"/>
  <c r="AK139" i="26"/>
  <c r="AR138" i="26"/>
  <c r="AQ138" i="26"/>
  <c r="AP138" i="26"/>
  <c r="AO138" i="26"/>
  <c r="AN138" i="26"/>
  <c r="AM138" i="26"/>
  <c r="AL138" i="26"/>
  <c r="AK138" i="26"/>
  <c r="AR137" i="26"/>
  <c r="AQ137" i="26"/>
  <c r="AP137" i="26"/>
  <c r="AO137" i="26"/>
  <c r="AN137" i="26"/>
  <c r="AM137" i="26"/>
  <c r="AL137" i="26"/>
  <c r="AK137" i="26"/>
  <c r="AR136" i="26"/>
  <c r="AQ136" i="26"/>
  <c r="AP136" i="26"/>
  <c r="AO136" i="26"/>
  <c r="AN136" i="26"/>
  <c r="AM136" i="26"/>
  <c r="AL136" i="26"/>
  <c r="AK136" i="26"/>
  <c r="AR135" i="26"/>
  <c r="AQ135" i="26"/>
  <c r="AP135" i="26"/>
  <c r="AO135" i="26"/>
  <c r="AN135" i="26"/>
  <c r="AM135" i="26"/>
  <c r="AL135" i="26"/>
  <c r="AK135" i="26"/>
  <c r="AR134" i="26"/>
  <c r="AQ134" i="26"/>
  <c r="AP134" i="26"/>
  <c r="AO134" i="26"/>
  <c r="AN134" i="26"/>
  <c r="AM134" i="26"/>
  <c r="AL134" i="26"/>
  <c r="AK134" i="26"/>
  <c r="AR133" i="26"/>
  <c r="AQ133" i="26"/>
  <c r="AP133" i="26"/>
  <c r="AO133" i="26"/>
  <c r="AN133" i="26"/>
  <c r="AM133" i="26"/>
  <c r="AL133" i="26"/>
  <c r="AK133" i="26"/>
  <c r="AR132" i="26"/>
  <c r="AQ132" i="26"/>
  <c r="AP132" i="26"/>
  <c r="AO132" i="26"/>
  <c r="AN132" i="26"/>
  <c r="AM132" i="26"/>
  <c r="AL132" i="26"/>
  <c r="AK132" i="26"/>
  <c r="AR131" i="26"/>
  <c r="AQ131" i="26"/>
  <c r="AP131" i="26"/>
  <c r="AO131" i="26"/>
  <c r="AN131" i="26"/>
  <c r="AM131" i="26"/>
  <c r="AL131" i="26"/>
  <c r="AK131" i="26"/>
  <c r="AR130" i="26"/>
  <c r="AQ130" i="26"/>
  <c r="AP130" i="26"/>
  <c r="AO130" i="26"/>
  <c r="AN130" i="26"/>
  <c r="AM130" i="26"/>
  <c r="AL130" i="26"/>
  <c r="AK130" i="26"/>
  <c r="AR129" i="26"/>
  <c r="AQ129" i="26"/>
  <c r="AP129" i="26"/>
  <c r="AO129" i="26"/>
  <c r="AN129" i="26"/>
  <c r="AM129" i="26"/>
  <c r="AL129" i="26"/>
  <c r="AK129" i="26"/>
  <c r="AR128" i="26"/>
  <c r="AQ128" i="26"/>
  <c r="AP128" i="26"/>
  <c r="AO128" i="26"/>
  <c r="AN128" i="26"/>
  <c r="AM128" i="26"/>
  <c r="AL128" i="26"/>
  <c r="AK128" i="26"/>
  <c r="AR127" i="26"/>
  <c r="AQ127" i="26"/>
  <c r="AP127" i="26"/>
  <c r="AO127" i="26"/>
  <c r="AN127" i="26"/>
  <c r="AM127" i="26"/>
  <c r="AL127" i="26"/>
  <c r="AK127" i="26"/>
  <c r="AR126" i="26"/>
  <c r="AQ126" i="26"/>
  <c r="AP126" i="26"/>
  <c r="AO126" i="26"/>
  <c r="AN126" i="26"/>
  <c r="AM126" i="26"/>
  <c r="AL126" i="26"/>
  <c r="AK126" i="26"/>
  <c r="AR125" i="26"/>
  <c r="AQ125" i="26"/>
  <c r="AP125" i="26"/>
  <c r="AO125" i="26"/>
  <c r="AN125" i="26"/>
  <c r="AM125" i="26"/>
  <c r="AL125" i="26"/>
  <c r="AK125" i="26"/>
  <c r="AR124" i="26"/>
  <c r="AQ124" i="26"/>
  <c r="AP124" i="26"/>
  <c r="AO124" i="26"/>
  <c r="AN124" i="26"/>
  <c r="AM124" i="26"/>
  <c r="AL124" i="26"/>
  <c r="AK124" i="26"/>
  <c r="AR123" i="26"/>
  <c r="AQ123" i="26"/>
  <c r="AP123" i="26"/>
  <c r="AO123" i="26"/>
  <c r="AN123" i="26"/>
  <c r="AM123" i="26"/>
  <c r="AL123" i="26"/>
  <c r="AK123" i="26"/>
  <c r="AR122" i="26"/>
  <c r="AQ122" i="26"/>
  <c r="AP122" i="26"/>
  <c r="AO122" i="26"/>
  <c r="AN122" i="26"/>
  <c r="AM122" i="26"/>
  <c r="AL122" i="26"/>
  <c r="AK122" i="26"/>
  <c r="AR121" i="26"/>
  <c r="AQ121" i="26"/>
  <c r="AP121" i="26"/>
  <c r="AO121" i="26"/>
  <c r="AN121" i="26"/>
  <c r="AM121" i="26"/>
  <c r="AL121" i="26"/>
  <c r="AK121" i="26"/>
  <c r="AR120" i="26"/>
  <c r="AQ120" i="26"/>
  <c r="AP120" i="26"/>
  <c r="AO120" i="26"/>
  <c r="AN120" i="26"/>
  <c r="AM120" i="26"/>
  <c r="AL120" i="26"/>
  <c r="AK120" i="26"/>
  <c r="AR119" i="26"/>
  <c r="AQ119" i="26"/>
  <c r="AP119" i="26"/>
  <c r="AO119" i="26"/>
  <c r="AN119" i="26"/>
  <c r="AM119" i="26"/>
  <c r="AL119" i="26"/>
  <c r="AK119" i="26"/>
  <c r="AR118" i="26"/>
  <c r="AQ118" i="26"/>
  <c r="AP118" i="26"/>
  <c r="AO118" i="26"/>
  <c r="AN118" i="26"/>
  <c r="AM118" i="26"/>
  <c r="AL118" i="26"/>
  <c r="AK118" i="26"/>
  <c r="AR117" i="26"/>
  <c r="AQ117" i="26"/>
  <c r="AP117" i="26"/>
  <c r="AO117" i="26"/>
  <c r="AN117" i="26"/>
  <c r="AM117" i="26"/>
  <c r="AL117" i="26"/>
  <c r="AK117" i="26"/>
  <c r="AR116" i="26"/>
  <c r="AQ116" i="26"/>
  <c r="AP116" i="26"/>
  <c r="AO116" i="26"/>
  <c r="AN116" i="26"/>
  <c r="AM116" i="26"/>
  <c r="AL116" i="26"/>
  <c r="AK116" i="26"/>
  <c r="AR115" i="26"/>
  <c r="AQ115" i="26"/>
  <c r="AP115" i="26"/>
  <c r="AO115" i="26"/>
  <c r="AN115" i="26"/>
  <c r="AM115" i="26"/>
  <c r="AL115" i="26"/>
  <c r="AK115" i="26"/>
  <c r="AR114" i="26"/>
  <c r="AQ114" i="26"/>
  <c r="AP114" i="26"/>
  <c r="AO114" i="26"/>
  <c r="AN114" i="26"/>
  <c r="AM114" i="26"/>
  <c r="AL114" i="26"/>
  <c r="AK114" i="26"/>
  <c r="AR113" i="26"/>
  <c r="AQ113" i="26"/>
  <c r="AP113" i="26"/>
  <c r="AO113" i="26"/>
  <c r="AN113" i="26"/>
  <c r="AM113" i="26"/>
  <c r="AL113" i="26"/>
  <c r="AK113" i="26"/>
  <c r="AR112" i="26"/>
  <c r="AQ112" i="26"/>
  <c r="AP112" i="26"/>
  <c r="AO112" i="26"/>
  <c r="AN112" i="26"/>
  <c r="AM112" i="26"/>
  <c r="AL112" i="26"/>
  <c r="AK112" i="26"/>
  <c r="AR111" i="26"/>
  <c r="AQ111" i="26"/>
  <c r="AP111" i="26"/>
  <c r="AO111" i="26"/>
  <c r="AN111" i="26"/>
  <c r="AM111" i="26"/>
  <c r="AL111" i="26"/>
  <c r="AK111" i="26"/>
  <c r="AR110" i="26"/>
  <c r="AQ110" i="26"/>
  <c r="AP110" i="26"/>
  <c r="AO110" i="26"/>
  <c r="AN110" i="26"/>
  <c r="AM110" i="26"/>
  <c r="AL110" i="26"/>
  <c r="AK110" i="26"/>
  <c r="AR109" i="26"/>
  <c r="AQ109" i="26"/>
  <c r="AP109" i="26"/>
  <c r="AO109" i="26"/>
  <c r="AN109" i="26"/>
  <c r="AM109" i="26"/>
  <c r="AL109" i="26"/>
  <c r="AK109" i="26"/>
  <c r="AR108" i="26"/>
  <c r="AQ108" i="26"/>
  <c r="AP108" i="26"/>
  <c r="AO108" i="26"/>
  <c r="AN108" i="26"/>
  <c r="AM108" i="26"/>
  <c r="AL108" i="26"/>
  <c r="AK108" i="26"/>
  <c r="AR107" i="26"/>
  <c r="AQ107" i="26"/>
  <c r="AP107" i="26"/>
  <c r="AO107" i="26"/>
  <c r="AN107" i="26"/>
  <c r="AM107" i="26"/>
  <c r="AL107" i="26"/>
  <c r="AK107" i="26"/>
  <c r="AR106" i="26"/>
  <c r="AQ106" i="26"/>
  <c r="AP106" i="26"/>
  <c r="AO106" i="26"/>
  <c r="AN106" i="26"/>
  <c r="AM106" i="26"/>
  <c r="AL106" i="26"/>
  <c r="AK106" i="26"/>
  <c r="AR105" i="26"/>
  <c r="AQ105" i="26"/>
  <c r="AP105" i="26"/>
  <c r="AO105" i="26"/>
  <c r="AN105" i="26"/>
  <c r="AM105" i="26"/>
  <c r="AL105" i="26"/>
  <c r="AK105" i="26"/>
  <c r="AR104" i="26"/>
  <c r="AQ104" i="26"/>
  <c r="AP104" i="26"/>
  <c r="AO104" i="26"/>
  <c r="AN104" i="26"/>
  <c r="AM104" i="26"/>
  <c r="AL104" i="26"/>
  <c r="AK104" i="26"/>
  <c r="AR103" i="26"/>
  <c r="AQ103" i="26"/>
  <c r="AP103" i="26"/>
  <c r="AO103" i="26"/>
  <c r="AN103" i="26"/>
  <c r="AM103" i="26"/>
  <c r="AL103" i="26"/>
  <c r="AK103" i="26"/>
  <c r="AR102" i="26"/>
  <c r="AQ102" i="26"/>
  <c r="AP102" i="26"/>
  <c r="AO102" i="26"/>
  <c r="AN102" i="26"/>
  <c r="AM102" i="26"/>
  <c r="AL102" i="26"/>
  <c r="AK102" i="26"/>
  <c r="AR101" i="26"/>
  <c r="AQ101" i="26"/>
  <c r="AP101" i="26"/>
  <c r="AO101" i="26"/>
  <c r="AN101" i="26"/>
  <c r="AM101" i="26"/>
  <c r="AL101" i="26"/>
  <c r="AK101" i="26"/>
  <c r="AR100" i="26"/>
  <c r="AQ100" i="26"/>
  <c r="AP100" i="26"/>
  <c r="AO100" i="26"/>
  <c r="AN100" i="26"/>
  <c r="AM100" i="26"/>
  <c r="AL100" i="26"/>
  <c r="AK100" i="26"/>
  <c r="AR99" i="26"/>
  <c r="AQ99" i="26"/>
  <c r="AP99" i="26"/>
  <c r="AO99" i="26"/>
  <c r="AN99" i="26"/>
  <c r="AM99" i="26"/>
  <c r="AL99" i="26"/>
  <c r="AK99" i="26"/>
  <c r="AR98" i="26"/>
  <c r="AQ98" i="26"/>
  <c r="AP98" i="26"/>
  <c r="AO98" i="26"/>
  <c r="AN98" i="26"/>
  <c r="AM98" i="26"/>
  <c r="AL98" i="26"/>
  <c r="AK98" i="26"/>
  <c r="AR97" i="26"/>
  <c r="AQ97" i="26"/>
  <c r="AP97" i="26"/>
  <c r="AO97" i="26"/>
  <c r="AN97" i="26"/>
  <c r="AM97" i="26"/>
  <c r="AL97" i="26"/>
  <c r="AK97" i="26"/>
  <c r="AR96" i="26"/>
  <c r="AQ96" i="26"/>
  <c r="AP96" i="26"/>
  <c r="AO96" i="26"/>
  <c r="AN96" i="26"/>
  <c r="AM96" i="26"/>
  <c r="AL96" i="26"/>
  <c r="AK96" i="26"/>
  <c r="AR95" i="26"/>
  <c r="AQ95" i="26"/>
  <c r="AP95" i="26"/>
  <c r="AO95" i="26"/>
  <c r="AN95" i="26"/>
  <c r="AM95" i="26"/>
  <c r="AL95" i="26"/>
  <c r="AK95" i="26"/>
  <c r="AR94" i="26"/>
  <c r="AQ94" i="26"/>
  <c r="AP94" i="26"/>
  <c r="AO94" i="26"/>
  <c r="AN94" i="26"/>
  <c r="AM94" i="26"/>
  <c r="AL94" i="26"/>
  <c r="AK94" i="26"/>
  <c r="AR93" i="26"/>
  <c r="AQ93" i="26"/>
  <c r="AP93" i="26"/>
  <c r="AO93" i="26"/>
  <c r="AN93" i="26"/>
  <c r="AM93" i="26"/>
  <c r="AL93" i="26"/>
  <c r="AK93" i="26"/>
  <c r="AR92" i="26"/>
  <c r="AQ92" i="26"/>
  <c r="AP92" i="26"/>
  <c r="AO92" i="26"/>
  <c r="AN92" i="26"/>
  <c r="AM92" i="26"/>
  <c r="AL92" i="26"/>
  <c r="AK92" i="26"/>
  <c r="AR91" i="26"/>
  <c r="AQ91" i="26"/>
  <c r="AP91" i="26"/>
  <c r="AO91" i="26"/>
  <c r="AN91" i="26"/>
  <c r="AM91" i="26"/>
  <c r="AL91" i="26"/>
  <c r="AK91" i="26"/>
  <c r="AR90" i="26"/>
  <c r="AQ90" i="26"/>
  <c r="AP90" i="26"/>
  <c r="AO90" i="26"/>
  <c r="AN90" i="26"/>
  <c r="AM90" i="26"/>
  <c r="AL90" i="26"/>
  <c r="AK90" i="26"/>
  <c r="AR89" i="26"/>
  <c r="AQ89" i="26"/>
  <c r="AP89" i="26"/>
  <c r="AO89" i="26"/>
  <c r="AN89" i="26"/>
  <c r="AM89" i="26"/>
  <c r="AL89" i="26"/>
  <c r="AK89" i="26"/>
  <c r="AR88" i="26"/>
  <c r="AQ88" i="26"/>
  <c r="AP88" i="26"/>
  <c r="AO88" i="26"/>
  <c r="AN88" i="26"/>
  <c r="AM88" i="26"/>
  <c r="AL88" i="26"/>
  <c r="AK88" i="26"/>
  <c r="AR87" i="26"/>
  <c r="AQ87" i="26"/>
  <c r="AP87" i="26"/>
  <c r="AO87" i="26"/>
  <c r="AN87" i="26"/>
  <c r="AM87" i="26"/>
  <c r="AL87" i="26"/>
  <c r="AK87" i="26"/>
  <c r="AR86" i="26"/>
  <c r="AQ86" i="26"/>
  <c r="AP86" i="26"/>
  <c r="AO86" i="26"/>
  <c r="AN86" i="26"/>
  <c r="AM86" i="26"/>
  <c r="AL86" i="26"/>
  <c r="AK86" i="26"/>
  <c r="AR85" i="26"/>
  <c r="AQ85" i="26"/>
  <c r="AP85" i="26"/>
  <c r="AO85" i="26"/>
  <c r="AN85" i="26"/>
  <c r="AM85" i="26"/>
  <c r="AL85" i="26"/>
  <c r="AK85" i="26"/>
  <c r="AR84" i="26"/>
  <c r="AQ84" i="26"/>
  <c r="AP84" i="26"/>
  <c r="AO84" i="26"/>
  <c r="AN84" i="26"/>
  <c r="AM84" i="26"/>
  <c r="AL84" i="26"/>
  <c r="AK84" i="26"/>
  <c r="AR83" i="26"/>
  <c r="AQ83" i="26"/>
  <c r="AP83" i="26"/>
  <c r="AO83" i="26"/>
  <c r="AN83" i="26"/>
  <c r="AM83" i="26"/>
  <c r="AL83" i="26"/>
  <c r="AK83" i="26"/>
  <c r="AR82" i="26"/>
  <c r="AQ82" i="26"/>
  <c r="AP82" i="26"/>
  <c r="AO82" i="26"/>
  <c r="AN82" i="26"/>
  <c r="AM82" i="26"/>
  <c r="AL82" i="26"/>
  <c r="AK82" i="26"/>
  <c r="AR81" i="26"/>
  <c r="AQ81" i="26"/>
  <c r="AP81" i="26"/>
  <c r="AO81" i="26"/>
  <c r="AN81" i="26"/>
  <c r="AM81" i="26"/>
  <c r="AL81" i="26"/>
  <c r="AK81" i="26"/>
  <c r="AR80" i="26"/>
  <c r="AQ80" i="26"/>
  <c r="AP80" i="26"/>
  <c r="AO80" i="26"/>
  <c r="AN80" i="26"/>
  <c r="AM80" i="26"/>
  <c r="AL80" i="26"/>
  <c r="AK80" i="26"/>
  <c r="AR79" i="26"/>
  <c r="AQ79" i="26"/>
  <c r="AP79" i="26"/>
  <c r="AO79" i="26"/>
  <c r="AN79" i="26"/>
  <c r="AM79" i="26"/>
  <c r="AL79" i="26"/>
  <c r="AK79" i="26"/>
  <c r="AR78" i="26"/>
  <c r="AQ78" i="26"/>
  <c r="AP78" i="26"/>
  <c r="AO78" i="26"/>
  <c r="AN78" i="26"/>
  <c r="AM78" i="26"/>
  <c r="AL78" i="26"/>
  <c r="AK78" i="26"/>
  <c r="AR77" i="26"/>
  <c r="AQ77" i="26"/>
  <c r="AP77" i="26"/>
  <c r="AO77" i="26"/>
  <c r="AN77" i="26"/>
  <c r="AM77" i="26"/>
  <c r="AL77" i="26"/>
  <c r="AK77" i="26"/>
  <c r="AR76" i="26"/>
  <c r="AQ76" i="26"/>
  <c r="AP76" i="26"/>
  <c r="AO76" i="26"/>
  <c r="AN76" i="26"/>
  <c r="AM76" i="26"/>
  <c r="AL76" i="26"/>
  <c r="AK76" i="26"/>
  <c r="AR75" i="26"/>
  <c r="AQ75" i="26"/>
  <c r="AP75" i="26"/>
  <c r="AO75" i="26"/>
  <c r="AN75" i="26"/>
  <c r="AM75" i="26"/>
  <c r="AL75" i="26"/>
  <c r="AK75" i="26"/>
  <c r="AR74" i="26"/>
  <c r="AQ74" i="26"/>
  <c r="AP74" i="26"/>
  <c r="AO74" i="26"/>
  <c r="AN74" i="26"/>
  <c r="AM74" i="26"/>
  <c r="AL74" i="26"/>
  <c r="AK74" i="26"/>
  <c r="AR73" i="26"/>
  <c r="AQ73" i="26"/>
  <c r="AP73" i="26"/>
  <c r="AO73" i="26"/>
  <c r="AN73" i="26"/>
  <c r="AM73" i="26"/>
  <c r="AL73" i="26"/>
  <c r="AK73" i="26"/>
  <c r="AR72" i="26"/>
  <c r="AQ72" i="26"/>
  <c r="AP72" i="26"/>
  <c r="AO72" i="26"/>
  <c r="AN72" i="26"/>
  <c r="AM72" i="26"/>
  <c r="AL72" i="26"/>
  <c r="AK72" i="26"/>
  <c r="AR71" i="26"/>
  <c r="AQ71" i="26"/>
  <c r="AP71" i="26"/>
  <c r="AO71" i="26"/>
  <c r="AN71" i="26"/>
  <c r="AM71" i="26"/>
  <c r="AL71" i="26"/>
  <c r="AK71" i="26"/>
  <c r="AR70" i="26"/>
  <c r="AQ70" i="26"/>
  <c r="AP70" i="26"/>
  <c r="AO70" i="26"/>
  <c r="AN70" i="26"/>
  <c r="AM70" i="26"/>
  <c r="AL70" i="26"/>
  <c r="AK70" i="26"/>
  <c r="AR69" i="26"/>
  <c r="AQ69" i="26"/>
  <c r="AP69" i="26"/>
  <c r="AO69" i="26"/>
  <c r="AN69" i="26"/>
  <c r="AM69" i="26"/>
  <c r="AL69" i="26"/>
  <c r="AK69" i="26"/>
  <c r="AR68" i="26"/>
  <c r="AQ68" i="26"/>
  <c r="AP68" i="26"/>
  <c r="AO68" i="26"/>
  <c r="AN68" i="26"/>
  <c r="AM68" i="26"/>
  <c r="AL68" i="26"/>
  <c r="AK68" i="26"/>
  <c r="AR67" i="26"/>
  <c r="AQ67" i="26"/>
  <c r="AP67" i="26"/>
  <c r="AO67" i="26"/>
  <c r="AN67" i="26"/>
  <c r="AM67" i="26"/>
  <c r="AL67" i="26"/>
  <c r="AK67" i="26"/>
  <c r="AR66" i="26"/>
  <c r="AQ66" i="26"/>
  <c r="AP66" i="26"/>
  <c r="AO66" i="26"/>
  <c r="AN66" i="26"/>
  <c r="AM66" i="26"/>
  <c r="AL66" i="26"/>
  <c r="AK66" i="26"/>
  <c r="AR65" i="26"/>
  <c r="AQ65" i="26"/>
  <c r="AP65" i="26"/>
  <c r="AO65" i="26"/>
  <c r="AN65" i="26"/>
  <c r="AM65" i="26"/>
  <c r="AL65" i="26"/>
  <c r="AK65" i="26"/>
  <c r="AR64" i="26"/>
  <c r="AQ64" i="26"/>
  <c r="AP64" i="26"/>
  <c r="AO64" i="26"/>
  <c r="AN64" i="26"/>
  <c r="AM64" i="26"/>
  <c r="AL64" i="26"/>
  <c r="AK64" i="26"/>
  <c r="AR63" i="26"/>
  <c r="AQ63" i="26"/>
  <c r="AP63" i="26"/>
  <c r="AO63" i="26"/>
  <c r="AN63" i="26"/>
  <c r="AM63" i="26"/>
  <c r="AL63" i="26"/>
  <c r="AK63" i="26"/>
  <c r="AR62" i="26"/>
  <c r="AQ62" i="26"/>
  <c r="AP62" i="26"/>
  <c r="AO62" i="26"/>
  <c r="AN62" i="26"/>
  <c r="AM62" i="26"/>
  <c r="AL62" i="26"/>
  <c r="AK62" i="26"/>
  <c r="AR61" i="26"/>
  <c r="AQ61" i="26"/>
  <c r="AP61" i="26"/>
  <c r="AO61" i="26"/>
  <c r="AN61" i="26"/>
  <c r="AM61" i="26"/>
  <c r="AL61" i="26"/>
  <c r="AK61" i="26"/>
  <c r="AR60" i="26"/>
  <c r="AQ60" i="26"/>
  <c r="AP60" i="26"/>
  <c r="AO60" i="26"/>
  <c r="AN60" i="26"/>
  <c r="AM60" i="26"/>
  <c r="AL60" i="26"/>
  <c r="AK60" i="26"/>
  <c r="AR59" i="26"/>
  <c r="AQ59" i="26"/>
  <c r="AP59" i="26"/>
  <c r="AO59" i="26"/>
  <c r="AN59" i="26"/>
  <c r="AM59" i="26"/>
  <c r="AL59" i="26"/>
  <c r="AK59" i="26"/>
  <c r="AR58" i="26"/>
  <c r="AQ58" i="26"/>
  <c r="AP58" i="26"/>
  <c r="AO58" i="26"/>
  <c r="AN58" i="26"/>
  <c r="AM58" i="26"/>
  <c r="AL58" i="26"/>
  <c r="AK58" i="26"/>
  <c r="AR57" i="26"/>
  <c r="AQ57" i="26"/>
  <c r="AP57" i="26"/>
  <c r="AO57" i="26"/>
  <c r="AN57" i="26"/>
  <c r="AM57" i="26"/>
  <c r="AL57" i="26"/>
  <c r="AK57" i="26"/>
  <c r="AR56" i="26"/>
  <c r="AQ56" i="26"/>
  <c r="AP56" i="26"/>
  <c r="AO56" i="26"/>
  <c r="AN56" i="26"/>
  <c r="AM56" i="26"/>
  <c r="AL56" i="26"/>
  <c r="AK56" i="26"/>
  <c r="AR55" i="26"/>
  <c r="AQ55" i="26"/>
  <c r="AP55" i="26"/>
  <c r="AO55" i="26"/>
  <c r="AN55" i="26"/>
  <c r="AM55" i="26"/>
  <c r="AL55" i="26"/>
  <c r="AK55" i="26"/>
  <c r="AR54" i="26"/>
  <c r="AQ54" i="26"/>
  <c r="AP54" i="26"/>
  <c r="AO54" i="26"/>
  <c r="AN54" i="26"/>
  <c r="AM54" i="26"/>
  <c r="AL54" i="26"/>
  <c r="AK54" i="26"/>
  <c r="AR53" i="26"/>
  <c r="AQ53" i="26"/>
  <c r="AP53" i="26"/>
  <c r="AO53" i="26"/>
  <c r="AN53" i="26"/>
  <c r="AM53" i="26"/>
  <c r="AL53" i="26"/>
  <c r="AK53" i="26"/>
  <c r="AR52" i="26"/>
  <c r="AQ52" i="26"/>
  <c r="AP52" i="26"/>
  <c r="AO52" i="26"/>
  <c r="AN52" i="26"/>
  <c r="AM52" i="26"/>
  <c r="AL52" i="26"/>
  <c r="AK52" i="26"/>
  <c r="AR51" i="26"/>
  <c r="AQ51" i="26"/>
  <c r="AP51" i="26"/>
  <c r="AO51" i="26"/>
  <c r="AN51" i="26"/>
  <c r="AM51" i="26"/>
  <c r="AL51" i="26"/>
  <c r="AK51" i="26"/>
  <c r="AR50" i="26"/>
  <c r="AQ50" i="26"/>
  <c r="AP50" i="26"/>
  <c r="AO50" i="26"/>
  <c r="AN50" i="26"/>
  <c r="AM50" i="26"/>
  <c r="AL50" i="26"/>
  <c r="AK50" i="26"/>
  <c r="AR49" i="26"/>
  <c r="AQ49" i="26"/>
  <c r="AP49" i="26"/>
  <c r="AO49" i="26"/>
  <c r="AN49" i="26"/>
  <c r="AM49" i="26"/>
  <c r="AL49" i="26"/>
  <c r="AK49" i="26"/>
  <c r="AR48" i="26"/>
  <c r="AQ48" i="26"/>
  <c r="AP48" i="26"/>
  <c r="AO48" i="26"/>
  <c r="AN48" i="26"/>
  <c r="AM48" i="26"/>
  <c r="AL48" i="26"/>
  <c r="AK48" i="26"/>
  <c r="AR47" i="26"/>
  <c r="AQ47" i="26"/>
  <c r="AP47" i="26"/>
  <c r="AO47" i="26"/>
  <c r="AN47" i="26"/>
  <c r="AM47" i="26"/>
  <c r="AL47" i="26"/>
  <c r="AK47" i="26"/>
  <c r="AR46" i="26"/>
  <c r="AQ46" i="26"/>
  <c r="AP46" i="26"/>
  <c r="AO46" i="26"/>
  <c r="AN46" i="26"/>
  <c r="AM46" i="26"/>
  <c r="AL46" i="26"/>
  <c r="AK46" i="26"/>
  <c r="AR45" i="26"/>
  <c r="AQ45" i="26"/>
  <c r="AP45" i="26"/>
  <c r="AO45" i="26"/>
  <c r="AN45" i="26"/>
  <c r="AM45" i="26"/>
  <c r="AL45" i="26"/>
  <c r="AK45" i="26"/>
  <c r="AR44" i="26"/>
  <c r="AQ44" i="26"/>
  <c r="AP44" i="26"/>
  <c r="AO44" i="26"/>
  <c r="AN44" i="26"/>
  <c r="AM44" i="26"/>
  <c r="AL44" i="26"/>
  <c r="AK44" i="26"/>
  <c r="AR43" i="26"/>
  <c r="AQ43" i="26"/>
  <c r="AP43" i="26"/>
  <c r="AO43" i="26"/>
  <c r="AN43" i="26"/>
  <c r="AM43" i="26"/>
  <c r="AL43" i="26"/>
  <c r="AK43" i="26"/>
  <c r="AR42" i="26"/>
  <c r="AQ42" i="26"/>
  <c r="AP42" i="26"/>
  <c r="AO42" i="26"/>
  <c r="AN42" i="26"/>
  <c r="AM42" i="26"/>
  <c r="AL42" i="26"/>
  <c r="AK42" i="26"/>
  <c r="AR41" i="26"/>
  <c r="AQ41" i="26"/>
  <c r="AP41" i="26"/>
  <c r="AO41" i="26"/>
  <c r="AN41" i="26"/>
  <c r="AM41" i="26"/>
  <c r="AL41" i="26"/>
  <c r="AK41" i="26"/>
  <c r="AR40" i="26"/>
  <c r="AQ40" i="26"/>
  <c r="AP40" i="26"/>
  <c r="AO40" i="26"/>
  <c r="AN40" i="26"/>
  <c r="AM40" i="26"/>
  <c r="AL40" i="26"/>
  <c r="AK40" i="26"/>
  <c r="AR39" i="26"/>
  <c r="AQ39" i="26"/>
  <c r="AP39" i="26"/>
  <c r="AO39" i="26"/>
  <c r="AN39" i="26"/>
  <c r="AM39" i="26"/>
  <c r="AL39" i="26"/>
  <c r="AK39" i="26"/>
  <c r="AR38" i="26"/>
  <c r="AQ38" i="26"/>
  <c r="AP38" i="26"/>
  <c r="AO38" i="26"/>
  <c r="AN38" i="26"/>
  <c r="AM38" i="26"/>
  <c r="AL38" i="26"/>
  <c r="AK38" i="26"/>
  <c r="AR37" i="26"/>
  <c r="AQ37" i="26"/>
  <c r="AP37" i="26"/>
  <c r="AO37" i="26"/>
  <c r="AN37" i="26"/>
  <c r="AM37" i="26"/>
  <c r="AL37" i="26"/>
  <c r="AK37" i="26"/>
  <c r="AR36" i="26"/>
  <c r="AQ36" i="26"/>
  <c r="AP36" i="26"/>
  <c r="AO36" i="26"/>
  <c r="AN36" i="26"/>
  <c r="AM36" i="26"/>
  <c r="AL36" i="26"/>
  <c r="AK36" i="26"/>
  <c r="AR35" i="26"/>
  <c r="AQ35" i="26"/>
  <c r="AP35" i="26"/>
  <c r="AO35" i="26"/>
  <c r="AN35" i="26"/>
  <c r="AM35" i="26"/>
  <c r="AL35" i="26"/>
  <c r="AK35" i="26"/>
  <c r="AR34" i="26"/>
  <c r="AQ34" i="26"/>
  <c r="AP34" i="26"/>
  <c r="AO34" i="26"/>
  <c r="AN34" i="26"/>
  <c r="AM34" i="26"/>
  <c r="AL34" i="26"/>
  <c r="AK34" i="26"/>
  <c r="AR33" i="26"/>
  <c r="AQ33" i="26"/>
  <c r="AP33" i="26"/>
  <c r="AO33" i="26"/>
  <c r="AN33" i="26"/>
  <c r="AM33" i="26"/>
  <c r="AL33" i="26"/>
  <c r="AK33" i="26"/>
  <c r="AR32" i="26"/>
  <c r="AQ32" i="26"/>
  <c r="AP32" i="26"/>
  <c r="AO32" i="26"/>
  <c r="AN32" i="26"/>
  <c r="AM32" i="26"/>
  <c r="AL32" i="26"/>
  <c r="AK32" i="26"/>
  <c r="AR31" i="26"/>
  <c r="AQ31" i="26"/>
  <c r="AP31" i="26"/>
  <c r="AO31" i="26"/>
  <c r="AN31" i="26"/>
  <c r="AM31" i="26"/>
  <c r="AL31" i="26"/>
  <c r="AK31" i="26"/>
  <c r="AR30" i="26"/>
  <c r="AQ30" i="26"/>
  <c r="AP30" i="26"/>
  <c r="AO30" i="26"/>
  <c r="AN30" i="26"/>
  <c r="AM30" i="26"/>
  <c r="AL30" i="26"/>
  <c r="AK30" i="26"/>
  <c r="AR29" i="26"/>
  <c r="AQ29" i="26"/>
  <c r="AP29" i="26"/>
  <c r="AO29" i="26"/>
  <c r="AN29" i="26"/>
  <c r="AM29" i="26"/>
  <c r="AL29" i="26"/>
  <c r="AK29" i="26"/>
  <c r="AR28" i="26"/>
  <c r="AQ28" i="26"/>
  <c r="AP28" i="26"/>
  <c r="AO28" i="26"/>
  <c r="AN28" i="26"/>
  <c r="AM28" i="26"/>
  <c r="AL28" i="26"/>
  <c r="AK28" i="26"/>
  <c r="AR27" i="26"/>
  <c r="AQ27" i="26"/>
  <c r="AP27" i="26"/>
  <c r="AO27" i="26"/>
  <c r="AN27" i="26"/>
  <c r="AM27" i="26"/>
  <c r="AL27" i="26"/>
  <c r="AK27" i="26"/>
  <c r="AR26" i="26"/>
  <c r="AQ26" i="26"/>
  <c r="AP26" i="26"/>
  <c r="AO26" i="26"/>
  <c r="AN26" i="26"/>
  <c r="AM26" i="26"/>
  <c r="AL26" i="26"/>
  <c r="AK26" i="26"/>
  <c r="AR25" i="26"/>
  <c r="AQ25" i="26"/>
  <c r="AP25" i="26"/>
  <c r="AO25" i="26"/>
  <c r="AN25" i="26"/>
  <c r="AM25" i="26"/>
  <c r="AL25" i="26"/>
  <c r="AK25" i="26"/>
  <c r="AR24" i="26"/>
  <c r="AQ24" i="26"/>
  <c r="AP24" i="26"/>
  <c r="AO24" i="26"/>
  <c r="AN24" i="26"/>
  <c r="AM24" i="26"/>
  <c r="AL24" i="26"/>
  <c r="AK24" i="26"/>
  <c r="AR23" i="26"/>
  <c r="AQ23" i="26"/>
  <c r="AP23" i="26"/>
  <c r="AO23" i="26"/>
  <c r="AN23" i="26"/>
  <c r="AM23" i="26"/>
  <c r="AL23" i="26"/>
  <c r="AK23" i="26"/>
  <c r="AR22" i="26"/>
  <c r="AQ22" i="26"/>
  <c r="AP22" i="26"/>
  <c r="AO22" i="26"/>
  <c r="AN22" i="26"/>
  <c r="AM22" i="26"/>
  <c r="AL22" i="26"/>
  <c r="AK22" i="26"/>
  <c r="AR21" i="26"/>
  <c r="AQ21" i="26"/>
  <c r="AP21" i="26"/>
  <c r="AO21" i="26"/>
  <c r="AN21" i="26"/>
  <c r="AM21" i="26"/>
  <c r="AL21" i="26"/>
  <c r="AK21" i="26"/>
  <c r="AR20" i="26"/>
  <c r="AQ20" i="26"/>
  <c r="AP20" i="26"/>
  <c r="AO20" i="26"/>
  <c r="AN20" i="26"/>
  <c r="AM20" i="26"/>
  <c r="AL20" i="26"/>
  <c r="AK20" i="26"/>
  <c r="AR19" i="26"/>
  <c r="AQ19" i="26"/>
  <c r="AP19" i="26"/>
  <c r="AO19" i="26"/>
  <c r="AN19" i="26"/>
  <c r="AM19" i="26"/>
  <c r="AL19" i="26"/>
  <c r="AK19" i="26"/>
  <c r="AR18" i="26"/>
  <c r="AQ18" i="26"/>
  <c r="AP18" i="26"/>
  <c r="AO18" i="26"/>
  <c r="AN18" i="26"/>
  <c r="AM18" i="26"/>
  <c r="AL18" i="26"/>
  <c r="AK18" i="26"/>
  <c r="AR17" i="26"/>
  <c r="AQ17" i="26"/>
  <c r="AP17" i="26"/>
  <c r="AO17" i="26"/>
  <c r="AN17" i="26"/>
  <c r="AM17" i="26"/>
  <c r="AL17" i="26"/>
  <c r="AK17" i="26"/>
  <c r="AR16" i="26"/>
  <c r="AQ16" i="26"/>
  <c r="AP16" i="26"/>
  <c r="AO16" i="26"/>
  <c r="AN16" i="26"/>
  <c r="AM16" i="26"/>
  <c r="AL16" i="26"/>
  <c r="AK16" i="26"/>
  <c r="AR15" i="26"/>
  <c r="AQ15" i="26"/>
  <c r="AP15" i="26"/>
  <c r="AO15" i="26"/>
  <c r="AN15" i="26"/>
  <c r="AM15" i="26"/>
  <c r="AL15" i="26"/>
  <c r="AK15" i="26"/>
  <c r="AR14" i="26"/>
  <c r="AQ14" i="26"/>
  <c r="AP14" i="26"/>
  <c r="AO14" i="26"/>
  <c r="AN14" i="26"/>
  <c r="AM14" i="26"/>
  <c r="AL14" i="26"/>
  <c r="AK14" i="26"/>
  <c r="AR13" i="26"/>
  <c r="AQ13" i="26"/>
  <c r="AP13" i="26"/>
  <c r="AO13" i="26"/>
  <c r="AN13" i="26"/>
  <c r="AM13" i="26"/>
  <c r="AL13" i="26"/>
  <c r="AK13" i="26"/>
  <c r="AR12" i="26"/>
  <c r="AQ12" i="26"/>
  <c r="AP12" i="26"/>
  <c r="AO12" i="26"/>
  <c r="AN12" i="26"/>
  <c r="AM12" i="26"/>
  <c r="AL12" i="26"/>
  <c r="AK12" i="26"/>
  <c r="AR11" i="26"/>
  <c r="AQ11" i="26"/>
  <c r="AP11" i="26"/>
  <c r="AO11" i="26"/>
  <c r="AN11" i="26"/>
  <c r="AM11" i="26"/>
  <c r="AL11" i="26"/>
  <c r="AK11" i="26"/>
  <c r="BB160" i="24"/>
  <c r="BA160" i="24"/>
  <c r="AZ160" i="24"/>
  <c r="AY160" i="24"/>
  <c r="AX160" i="24"/>
  <c r="AW160" i="24"/>
  <c r="AV160" i="24"/>
  <c r="AU160" i="24"/>
  <c r="BB159" i="24"/>
  <c r="BA159" i="24"/>
  <c r="AZ159" i="24"/>
  <c r="AY159" i="24"/>
  <c r="AX159" i="24"/>
  <c r="AW159" i="24"/>
  <c r="AV159" i="24"/>
  <c r="AU159" i="24"/>
  <c r="BB158" i="24"/>
  <c r="BA158" i="24"/>
  <c r="AZ158" i="24"/>
  <c r="AY158" i="24"/>
  <c r="AX158" i="24"/>
  <c r="AW158" i="24"/>
  <c r="AV158" i="24"/>
  <c r="AU158" i="24"/>
  <c r="BB157" i="24"/>
  <c r="BA157" i="24"/>
  <c r="AZ157" i="24"/>
  <c r="AY157" i="24"/>
  <c r="AX157" i="24"/>
  <c r="AW157" i="24"/>
  <c r="AV157" i="24"/>
  <c r="AU157" i="24"/>
  <c r="BB156" i="24"/>
  <c r="BA156" i="24"/>
  <c r="AZ156" i="24"/>
  <c r="AY156" i="24"/>
  <c r="AX156" i="24"/>
  <c r="AW156" i="24"/>
  <c r="AV156" i="24"/>
  <c r="AU156" i="24"/>
  <c r="BB155" i="24"/>
  <c r="BA155" i="24"/>
  <c r="AZ155" i="24"/>
  <c r="AY155" i="24"/>
  <c r="AX155" i="24"/>
  <c r="AW155" i="24"/>
  <c r="AV155" i="24"/>
  <c r="AU155" i="24"/>
  <c r="BB154" i="24"/>
  <c r="BA154" i="24"/>
  <c r="AZ154" i="24"/>
  <c r="AY154" i="24"/>
  <c r="AX154" i="24"/>
  <c r="AW154" i="24"/>
  <c r="AV154" i="24"/>
  <c r="AU154" i="24"/>
  <c r="BB153" i="24"/>
  <c r="BA153" i="24"/>
  <c r="AZ153" i="24"/>
  <c r="AY153" i="24"/>
  <c r="AX153" i="24"/>
  <c r="AW153" i="24"/>
  <c r="AV153" i="24"/>
  <c r="AU153" i="24"/>
  <c r="BB152" i="24"/>
  <c r="BA152" i="24"/>
  <c r="AZ152" i="24"/>
  <c r="AY152" i="24"/>
  <c r="AX152" i="24"/>
  <c r="AW152" i="24"/>
  <c r="AV152" i="24"/>
  <c r="AU152" i="24"/>
  <c r="BB151" i="24"/>
  <c r="BA151" i="24"/>
  <c r="AZ151" i="24"/>
  <c r="AY151" i="24"/>
  <c r="AX151" i="24"/>
  <c r="AW151" i="24"/>
  <c r="AV151" i="24"/>
  <c r="AU151" i="24"/>
  <c r="BB150" i="24"/>
  <c r="BA150" i="24"/>
  <c r="AZ150" i="24"/>
  <c r="AY150" i="24"/>
  <c r="AX150" i="24"/>
  <c r="AW150" i="24"/>
  <c r="AV150" i="24"/>
  <c r="AU150" i="24"/>
  <c r="BB149" i="24"/>
  <c r="BA149" i="24"/>
  <c r="AZ149" i="24"/>
  <c r="AY149" i="24"/>
  <c r="AX149" i="24"/>
  <c r="AW149" i="24"/>
  <c r="AV149" i="24"/>
  <c r="AU149" i="24"/>
  <c r="BB148" i="24"/>
  <c r="BA148" i="24"/>
  <c r="AZ148" i="24"/>
  <c r="AY148" i="24"/>
  <c r="AX148" i="24"/>
  <c r="AW148" i="24"/>
  <c r="AV148" i="24"/>
  <c r="AU148" i="24"/>
  <c r="BB147" i="24"/>
  <c r="BA147" i="24"/>
  <c r="AZ147" i="24"/>
  <c r="AY147" i="24"/>
  <c r="AX147" i="24"/>
  <c r="AW147" i="24"/>
  <c r="AV147" i="24"/>
  <c r="AU147" i="24"/>
  <c r="BB146" i="24"/>
  <c r="BA146" i="24"/>
  <c r="AZ146" i="24"/>
  <c r="AY146" i="24"/>
  <c r="AX146" i="24"/>
  <c r="AW146" i="24"/>
  <c r="AV146" i="24"/>
  <c r="AU146" i="24"/>
  <c r="BB145" i="24"/>
  <c r="BA145" i="24"/>
  <c r="AZ145" i="24"/>
  <c r="AY145" i="24"/>
  <c r="AX145" i="24"/>
  <c r="AW145" i="24"/>
  <c r="AV145" i="24"/>
  <c r="AU145" i="24"/>
  <c r="BB144" i="24"/>
  <c r="BA144" i="24"/>
  <c r="AZ144" i="24"/>
  <c r="AY144" i="24"/>
  <c r="AX144" i="24"/>
  <c r="AW144" i="24"/>
  <c r="AV144" i="24"/>
  <c r="AU144" i="24"/>
  <c r="BB143" i="24"/>
  <c r="BA143" i="24"/>
  <c r="AZ143" i="24"/>
  <c r="AY143" i="24"/>
  <c r="AX143" i="24"/>
  <c r="AW143" i="24"/>
  <c r="AV143" i="24"/>
  <c r="AU143" i="24"/>
  <c r="BB142" i="24"/>
  <c r="BA142" i="24"/>
  <c r="AZ142" i="24"/>
  <c r="AY142" i="24"/>
  <c r="AX142" i="24"/>
  <c r="AW142" i="24"/>
  <c r="AV142" i="24"/>
  <c r="AU142" i="24"/>
  <c r="BB141" i="24"/>
  <c r="BA141" i="24"/>
  <c r="AZ141" i="24"/>
  <c r="AY141" i="24"/>
  <c r="AX141" i="24"/>
  <c r="AW141" i="24"/>
  <c r="AV141" i="24"/>
  <c r="AU141" i="24"/>
  <c r="BB140" i="24"/>
  <c r="BA140" i="24"/>
  <c r="AZ140" i="24"/>
  <c r="AY140" i="24"/>
  <c r="AX140" i="24"/>
  <c r="AW140" i="24"/>
  <c r="AV140" i="24"/>
  <c r="AU140" i="24"/>
  <c r="BB139" i="24"/>
  <c r="BA139" i="24"/>
  <c r="AZ139" i="24"/>
  <c r="AY139" i="24"/>
  <c r="AX139" i="24"/>
  <c r="AW139" i="24"/>
  <c r="AV139" i="24"/>
  <c r="AU139" i="24"/>
  <c r="BB138" i="24"/>
  <c r="BA138" i="24"/>
  <c r="AZ138" i="24"/>
  <c r="AY138" i="24"/>
  <c r="AX138" i="24"/>
  <c r="AW138" i="24"/>
  <c r="AV138" i="24"/>
  <c r="AU138" i="24"/>
  <c r="BB137" i="24"/>
  <c r="BA137" i="24"/>
  <c r="AZ137" i="24"/>
  <c r="AY137" i="24"/>
  <c r="AX137" i="24"/>
  <c r="AW137" i="24"/>
  <c r="AV137" i="24"/>
  <c r="AU137" i="24"/>
  <c r="BB136" i="24"/>
  <c r="BA136" i="24"/>
  <c r="AZ136" i="24"/>
  <c r="AY136" i="24"/>
  <c r="AX136" i="24"/>
  <c r="AW136" i="24"/>
  <c r="AV136" i="24"/>
  <c r="AU136" i="24"/>
  <c r="BB135" i="24"/>
  <c r="BA135" i="24"/>
  <c r="AZ135" i="24"/>
  <c r="AY135" i="24"/>
  <c r="AX135" i="24"/>
  <c r="AW135" i="24"/>
  <c r="AV135" i="24"/>
  <c r="AU135" i="24"/>
  <c r="BB134" i="24"/>
  <c r="BA134" i="24"/>
  <c r="AZ134" i="24"/>
  <c r="AY134" i="24"/>
  <c r="AX134" i="24"/>
  <c r="AW134" i="24"/>
  <c r="AV134" i="24"/>
  <c r="AU134" i="24"/>
  <c r="BB133" i="24"/>
  <c r="BA133" i="24"/>
  <c r="AZ133" i="24"/>
  <c r="AY133" i="24"/>
  <c r="AX133" i="24"/>
  <c r="AW133" i="24"/>
  <c r="AV133" i="24"/>
  <c r="AU133" i="24"/>
  <c r="BB132" i="24"/>
  <c r="BA132" i="24"/>
  <c r="AZ132" i="24"/>
  <c r="AY132" i="24"/>
  <c r="AX132" i="24"/>
  <c r="AW132" i="24"/>
  <c r="AV132" i="24"/>
  <c r="AU132" i="24"/>
  <c r="BB131" i="24"/>
  <c r="BA131" i="24"/>
  <c r="AZ131" i="24"/>
  <c r="AY131" i="24"/>
  <c r="AX131" i="24"/>
  <c r="AW131" i="24"/>
  <c r="AV131" i="24"/>
  <c r="AU131" i="24"/>
  <c r="BB130" i="24"/>
  <c r="BA130" i="24"/>
  <c r="AZ130" i="24"/>
  <c r="AY130" i="24"/>
  <c r="AX130" i="24"/>
  <c r="AW130" i="24"/>
  <c r="AV130" i="24"/>
  <c r="AU130" i="24"/>
  <c r="BB129" i="24"/>
  <c r="BA129" i="24"/>
  <c r="AZ129" i="24"/>
  <c r="AY129" i="24"/>
  <c r="AX129" i="24"/>
  <c r="AW129" i="24"/>
  <c r="AV129" i="24"/>
  <c r="AU129" i="24"/>
  <c r="BB128" i="24"/>
  <c r="BA128" i="24"/>
  <c r="AZ128" i="24"/>
  <c r="AY128" i="24"/>
  <c r="AX128" i="24"/>
  <c r="AW128" i="24"/>
  <c r="AV128" i="24"/>
  <c r="AU128" i="24"/>
  <c r="BB127" i="24"/>
  <c r="BA127" i="24"/>
  <c r="AZ127" i="24"/>
  <c r="AY127" i="24"/>
  <c r="AX127" i="24"/>
  <c r="AW127" i="24"/>
  <c r="AV127" i="24"/>
  <c r="AU127" i="24"/>
  <c r="BB126" i="24"/>
  <c r="BA126" i="24"/>
  <c r="AZ126" i="24"/>
  <c r="AY126" i="24"/>
  <c r="AX126" i="24"/>
  <c r="AW126" i="24"/>
  <c r="AV126" i="24"/>
  <c r="AU126" i="24"/>
  <c r="BB125" i="24"/>
  <c r="BA125" i="24"/>
  <c r="AZ125" i="24"/>
  <c r="AY125" i="24"/>
  <c r="AX125" i="24"/>
  <c r="AW125" i="24"/>
  <c r="AV125" i="24"/>
  <c r="AU125" i="24"/>
  <c r="BB124" i="24"/>
  <c r="BA124" i="24"/>
  <c r="AZ124" i="24"/>
  <c r="AY124" i="24"/>
  <c r="AX124" i="24"/>
  <c r="AW124" i="24"/>
  <c r="AV124" i="24"/>
  <c r="AU124" i="24"/>
  <c r="BB123" i="24"/>
  <c r="BA123" i="24"/>
  <c r="AZ123" i="24"/>
  <c r="AY123" i="24"/>
  <c r="AX123" i="24"/>
  <c r="AW123" i="24"/>
  <c r="AV123" i="24"/>
  <c r="AU123" i="24"/>
  <c r="BB122" i="24"/>
  <c r="BA122" i="24"/>
  <c r="AZ122" i="24"/>
  <c r="AY122" i="24"/>
  <c r="AX122" i="24"/>
  <c r="AW122" i="24"/>
  <c r="AV122" i="24"/>
  <c r="AU122" i="24"/>
  <c r="BB121" i="24"/>
  <c r="BA121" i="24"/>
  <c r="AZ121" i="24"/>
  <c r="AY121" i="24"/>
  <c r="AX121" i="24"/>
  <c r="AW121" i="24"/>
  <c r="AV121" i="24"/>
  <c r="AU121" i="24"/>
  <c r="BB120" i="24"/>
  <c r="BA120" i="24"/>
  <c r="AZ120" i="24"/>
  <c r="AY120" i="24"/>
  <c r="AX120" i="24"/>
  <c r="AW120" i="24"/>
  <c r="AV120" i="24"/>
  <c r="AU120" i="24"/>
  <c r="BB119" i="24"/>
  <c r="BA119" i="24"/>
  <c r="AZ119" i="24"/>
  <c r="AY119" i="24"/>
  <c r="AX119" i="24"/>
  <c r="AW119" i="24"/>
  <c r="AV119" i="24"/>
  <c r="AU119" i="24"/>
  <c r="BB118" i="24"/>
  <c r="BA118" i="24"/>
  <c r="AZ118" i="24"/>
  <c r="AY118" i="24"/>
  <c r="AX118" i="24"/>
  <c r="AW118" i="24"/>
  <c r="AV118" i="24"/>
  <c r="AU118" i="24"/>
  <c r="BB117" i="24"/>
  <c r="BA117" i="24"/>
  <c r="AZ117" i="24"/>
  <c r="AY117" i="24"/>
  <c r="AX117" i="24"/>
  <c r="AW117" i="24"/>
  <c r="AV117" i="24"/>
  <c r="AU117" i="24"/>
  <c r="BB116" i="24"/>
  <c r="BA116" i="24"/>
  <c r="AZ116" i="24"/>
  <c r="AY116" i="24"/>
  <c r="AX116" i="24"/>
  <c r="AW116" i="24"/>
  <c r="AV116" i="24"/>
  <c r="AU116" i="24"/>
  <c r="BB115" i="24"/>
  <c r="BA115" i="24"/>
  <c r="AZ115" i="24"/>
  <c r="AY115" i="24"/>
  <c r="AX115" i="24"/>
  <c r="AW115" i="24"/>
  <c r="AV115" i="24"/>
  <c r="AU115" i="24"/>
  <c r="BB114" i="24"/>
  <c r="BA114" i="24"/>
  <c r="AZ114" i="24"/>
  <c r="AY114" i="24"/>
  <c r="AX114" i="24"/>
  <c r="AW114" i="24"/>
  <c r="AV114" i="24"/>
  <c r="AU114" i="24"/>
  <c r="BB113" i="24"/>
  <c r="BA113" i="24"/>
  <c r="AZ113" i="24"/>
  <c r="AY113" i="24"/>
  <c r="AX113" i="24"/>
  <c r="AW113" i="24"/>
  <c r="AV113" i="24"/>
  <c r="AU113" i="24"/>
  <c r="BB112" i="24"/>
  <c r="BA112" i="24"/>
  <c r="AZ112" i="24"/>
  <c r="AY112" i="24"/>
  <c r="AX112" i="24"/>
  <c r="AW112" i="24"/>
  <c r="AV112" i="24"/>
  <c r="AU112" i="24"/>
  <c r="BB111" i="24"/>
  <c r="BA111" i="24"/>
  <c r="AZ111" i="24"/>
  <c r="AY111" i="24"/>
  <c r="AX111" i="24"/>
  <c r="AW111" i="24"/>
  <c r="AV111" i="24"/>
  <c r="AU111" i="24"/>
  <c r="BB110" i="24"/>
  <c r="BA110" i="24"/>
  <c r="AZ110" i="24"/>
  <c r="AY110" i="24"/>
  <c r="AX110" i="24"/>
  <c r="AW110" i="24"/>
  <c r="AV110" i="24"/>
  <c r="AU110" i="24"/>
  <c r="BB109" i="24"/>
  <c r="BA109" i="24"/>
  <c r="AZ109" i="24"/>
  <c r="AY109" i="24"/>
  <c r="AX109" i="24"/>
  <c r="AW109" i="24"/>
  <c r="AV109" i="24"/>
  <c r="AU109" i="24"/>
  <c r="BB108" i="24"/>
  <c r="BA108" i="24"/>
  <c r="AZ108" i="24"/>
  <c r="AY108" i="24"/>
  <c r="AX108" i="24"/>
  <c r="AW108" i="24"/>
  <c r="AV108" i="24"/>
  <c r="AU108" i="24"/>
  <c r="BB107" i="24"/>
  <c r="BA107" i="24"/>
  <c r="AZ107" i="24"/>
  <c r="AY107" i="24"/>
  <c r="AX107" i="24"/>
  <c r="AW107" i="24"/>
  <c r="AV107" i="24"/>
  <c r="AU107" i="24"/>
  <c r="BB106" i="24"/>
  <c r="BA106" i="24"/>
  <c r="AZ106" i="24"/>
  <c r="AY106" i="24"/>
  <c r="AX106" i="24"/>
  <c r="AW106" i="24"/>
  <c r="AV106" i="24"/>
  <c r="AU106" i="24"/>
  <c r="BB105" i="24"/>
  <c r="BA105" i="24"/>
  <c r="AZ105" i="24"/>
  <c r="AY105" i="24"/>
  <c r="AX105" i="24"/>
  <c r="AW105" i="24"/>
  <c r="AV105" i="24"/>
  <c r="AU105" i="24"/>
  <c r="BB104" i="24"/>
  <c r="BA104" i="24"/>
  <c r="AZ104" i="24"/>
  <c r="AY104" i="24"/>
  <c r="AX104" i="24"/>
  <c r="AW104" i="24"/>
  <c r="AV104" i="24"/>
  <c r="AU104" i="24"/>
  <c r="BB103" i="24"/>
  <c r="BA103" i="24"/>
  <c r="AZ103" i="24"/>
  <c r="AY103" i="24"/>
  <c r="AX103" i="24"/>
  <c r="AW103" i="24"/>
  <c r="AV103" i="24"/>
  <c r="AU103" i="24"/>
  <c r="BB102" i="24"/>
  <c r="BA102" i="24"/>
  <c r="AZ102" i="24"/>
  <c r="AY102" i="24"/>
  <c r="AX102" i="24"/>
  <c r="AW102" i="24"/>
  <c r="AV102" i="24"/>
  <c r="AU102" i="24"/>
  <c r="BB101" i="24"/>
  <c r="BA101" i="24"/>
  <c r="AZ101" i="24"/>
  <c r="AY101" i="24"/>
  <c r="AX101" i="24"/>
  <c r="AW101" i="24"/>
  <c r="AV101" i="24"/>
  <c r="AU101" i="24"/>
  <c r="BB100" i="24"/>
  <c r="BA100" i="24"/>
  <c r="AZ100" i="24"/>
  <c r="AY100" i="24"/>
  <c r="AX100" i="24"/>
  <c r="AW100" i="24"/>
  <c r="AV100" i="24"/>
  <c r="AU100" i="24"/>
  <c r="BB99" i="24"/>
  <c r="BA99" i="24"/>
  <c r="AZ99" i="24"/>
  <c r="AY99" i="24"/>
  <c r="AX99" i="24"/>
  <c r="AW99" i="24"/>
  <c r="AV99" i="24"/>
  <c r="AU99" i="24"/>
  <c r="BB98" i="24"/>
  <c r="BA98" i="24"/>
  <c r="AZ98" i="24"/>
  <c r="AY98" i="24"/>
  <c r="AX98" i="24"/>
  <c r="AW98" i="24"/>
  <c r="AV98" i="24"/>
  <c r="AU98" i="24"/>
  <c r="BB97" i="24"/>
  <c r="BA97" i="24"/>
  <c r="AZ97" i="24"/>
  <c r="AY97" i="24"/>
  <c r="AX97" i="24"/>
  <c r="AW97" i="24"/>
  <c r="AV97" i="24"/>
  <c r="AU97" i="24"/>
  <c r="BB96" i="24"/>
  <c r="BA96" i="24"/>
  <c r="AZ96" i="24"/>
  <c r="AY96" i="24"/>
  <c r="AX96" i="24"/>
  <c r="AW96" i="24"/>
  <c r="AV96" i="24"/>
  <c r="AU96" i="24"/>
  <c r="BB95" i="24"/>
  <c r="BA95" i="24"/>
  <c r="AZ95" i="24"/>
  <c r="AY95" i="24"/>
  <c r="AX95" i="24"/>
  <c r="AW95" i="24"/>
  <c r="AV95" i="24"/>
  <c r="AU95" i="24"/>
  <c r="BB94" i="24"/>
  <c r="BA94" i="24"/>
  <c r="AZ94" i="24"/>
  <c r="AY94" i="24"/>
  <c r="AX94" i="24"/>
  <c r="AW94" i="24"/>
  <c r="AV94" i="24"/>
  <c r="AU94" i="24"/>
  <c r="BB93" i="24"/>
  <c r="BA93" i="24"/>
  <c r="AZ93" i="24"/>
  <c r="AY93" i="24"/>
  <c r="AX93" i="24"/>
  <c r="AW93" i="24"/>
  <c r="AV93" i="24"/>
  <c r="AU93" i="24"/>
  <c r="BB92" i="24"/>
  <c r="BA92" i="24"/>
  <c r="AZ92" i="24"/>
  <c r="AY92" i="24"/>
  <c r="AX92" i="24"/>
  <c r="AW92" i="24"/>
  <c r="AV92" i="24"/>
  <c r="AU92" i="24"/>
  <c r="BB91" i="24"/>
  <c r="BA91" i="24"/>
  <c r="AZ91" i="24"/>
  <c r="AY91" i="24"/>
  <c r="AX91" i="24"/>
  <c r="AW91" i="24"/>
  <c r="AV91" i="24"/>
  <c r="AU91" i="24"/>
  <c r="BB90" i="24"/>
  <c r="BA90" i="24"/>
  <c r="AZ90" i="24"/>
  <c r="AY90" i="24"/>
  <c r="AX90" i="24"/>
  <c r="AW90" i="24"/>
  <c r="AV90" i="24"/>
  <c r="AU90" i="24"/>
  <c r="BB89" i="24"/>
  <c r="BA89" i="24"/>
  <c r="AZ89" i="24"/>
  <c r="AY89" i="24"/>
  <c r="AX89" i="24"/>
  <c r="AW89" i="24"/>
  <c r="AV89" i="24"/>
  <c r="AU89" i="24"/>
  <c r="BB88" i="24"/>
  <c r="BA88" i="24"/>
  <c r="AZ88" i="24"/>
  <c r="AY88" i="24"/>
  <c r="AX88" i="24"/>
  <c r="AW88" i="24"/>
  <c r="AV88" i="24"/>
  <c r="AU88" i="24"/>
  <c r="BB87" i="24"/>
  <c r="BA87" i="24"/>
  <c r="AZ87" i="24"/>
  <c r="AY87" i="24"/>
  <c r="AX87" i="24"/>
  <c r="AW87" i="24"/>
  <c r="AV87" i="24"/>
  <c r="AU87" i="24"/>
  <c r="BB86" i="24"/>
  <c r="BA86" i="24"/>
  <c r="AZ86" i="24"/>
  <c r="AY86" i="24"/>
  <c r="AX86" i="24"/>
  <c r="AW86" i="24"/>
  <c r="AV86" i="24"/>
  <c r="AU86" i="24"/>
  <c r="BB85" i="24"/>
  <c r="BA85" i="24"/>
  <c r="AZ85" i="24"/>
  <c r="AY85" i="24"/>
  <c r="AX85" i="24"/>
  <c r="AW85" i="24"/>
  <c r="AV85" i="24"/>
  <c r="AU85" i="24"/>
  <c r="BB84" i="24"/>
  <c r="BA84" i="24"/>
  <c r="AZ84" i="24"/>
  <c r="AY84" i="24"/>
  <c r="AX84" i="24"/>
  <c r="AW84" i="24"/>
  <c r="AV84" i="24"/>
  <c r="AU84" i="24"/>
  <c r="BB83" i="24"/>
  <c r="BA83" i="24"/>
  <c r="AZ83" i="24"/>
  <c r="AY83" i="24"/>
  <c r="AX83" i="24"/>
  <c r="AW83" i="24"/>
  <c r="AV83" i="24"/>
  <c r="AU83" i="24"/>
  <c r="BB82" i="24"/>
  <c r="BA82" i="24"/>
  <c r="AZ82" i="24"/>
  <c r="AY82" i="24"/>
  <c r="AX82" i="24"/>
  <c r="AW82" i="24"/>
  <c r="AV82" i="24"/>
  <c r="AU82" i="24"/>
  <c r="BB81" i="24"/>
  <c r="BA81" i="24"/>
  <c r="AZ81" i="24"/>
  <c r="AY81" i="24"/>
  <c r="AX81" i="24"/>
  <c r="AW81" i="24"/>
  <c r="AV81" i="24"/>
  <c r="AU81" i="24"/>
  <c r="BB80" i="24"/>
  <c r="BA80" i="24"/>
  <c r="AZ80" i="24"/>
  <c r="AY80" i="24"/>
  <c r="AX80" i="24"/>
  <c r="AW80" i="24"/>
  <c r="AV80" i="24"/>
  <c r="AU80" i="24"/>
  <c r="BB79" i="24"/>
  <c r="BA79" i="24"/>
  <c r="AZ79" i="24"/>
  <c r="AY79" i="24"/>
  <c r="AX79" i="24"/>
  <c r="AW79" i="24"/>
  <c r="AV79" i="24"/>
  <c r="AU79" i="24"/>
  <c r="BB78" i="24"/>
  <c r="BA78" i="24"/>
  <c r="AZ78" i="24"/>
  <c r="AY78" i="24"/>
  <c r="AX78" i="24"/>
  <c r="AW78" i="24"/>
  <c r="AV78" i="24"/>
  <c r="AU78" i="24"/>
  <c r="BB77" i="24"/>
  <c r="BA77" i="24"/>
  <c r="AZ77" i="24"/>
  <c r="AY77" i="24"/>
  <c r="AX77" i="24"/>
  <c r="AW77" i="24"/>
  <c r="AV77" i="24"/>
  <c r="AU77" i="24"/>
  <c r="BB76" i="24"/>
  <c r="BA76" i="24"/>
  <c r="AZ76" i="24"/>
  <c r="AY76" i="24"/>
  <c r="AX76" i="24"/>
  <c r="AW76" i="24"/>
  <c r="AV76" i="24"/>
  <c r="AU76" i="24"/>
  <c r="BB75" i="24"/>
  <c r="BA75" i="24"/>
  <c r="AZ75" i="24"/>
  <c r="AY75" i="24"/>
  <c r="AX75" i="24"/>
  <c r="AW75" i="24"/>
  <c r="AV75" i="24"/>
  <c r="AU75" i="24"/>
  <c r="BB74" i="24"/>
  <c r="BA74" i="24"/>
  <c r="AZ74" i="24"/>
  <c r="AY74" i="24"/>
  <c r="AX74" i="24"/>
  <c r="AW74" i="24"/>
  <c r="AV74" i="24"/>
  <c r="AU74" i="24"/>
  <c r="BB73" i="24"/>
  <c r="BA73" i="24"/>
  <c r="AZ73" i="24"/>
  <c r="AY73" i="24"/>
  <c r="AX73" i="24"/>
  <c r="AW73" i="24"/>
  <c r="AV73" i="24"/>
  <c r="AU73" i="24"/>
  <c r="BB72" i="24"/>
  <c r="BA72" i="24"/>
  <c r="AZ72" i="24"/>
  <c r="AY72" i="24"/>
  <c r="AX72" i="24"/>
  <c r="AW72" i="24"/>
  <c r="AV72" i="24"/>
  <c r="AU72" i="24"/>
  <c r="BB71" i="24"/>
  <c r="BA71" i="24"/>
  <c r="AZ71" i="24"/>
  <c r="AY71" i="24"/>
  <c r="AX71" i="24"/>
  <c r="AW71" i="24"/>
  <c r="AV71" i="24"/>
  <c r="AU71" i="24"/>
  <c r="BB70" i="24"/>
  <c r="BA70" i="24"/>
  <c r="AZ70" i="24"/>
  <c r="AY70" i="24"/>
  <c r="AX70" i="24"/>
  <c r="AW70" i="24"/>
  <c r="AV70" i="24"/>
  <c r="AU70" i="24"/>
  <c r="BB69" i="24"/>
  <c r="BA69" i="24"/>
  <c r="AZ69" i="24"/>
  <c r="AY69" i="24"/>
  <c r="AX69" i="24"/>
  <c r="AW69" i="24"/>
  <c r="AV69" i="24"/>
  <c r="AU69" i="24"/>
  <c r="BB68" i="24"/>
  <c r="BA68" i="24"/>
  <c r="AZ68" i="24"/>
  <c r="AY68" i="24"/>
  <c r="AX68" i="24"/>
  <c r="AW68" i="24"/>
  <c r="AV68" i="24"/>
  <c r="AU68" i="24"/>
  <c r="BB67" i="24"/>
  <c r="BA67" i="24"/>
  <c r="AZ67" i="24"/>
  <c r="AY67" i="24"/>
  <c r="AX67" i="24"/>
  <c r="AW67" i="24"/>
  <c r="AV67" i="24"/>
  <c r="AU67" i="24"/>
  <c r="BB66" i="24"/>
  <c r="BA66" i="24"/>
  <c r="AZ66" i="24"/>
  <c r="AY66" i="24"/>
  <c r="AX66" i="24"/>
  <c r="AW66" i="24"/>
  <c r="AV66" i="24"/>
  <c r="AU66" i="24"/>
  <c r="BB65" i="24"/>
  <c r="BA65" i="24"/>
  <c r="AZ65" i="24"/>
  <c r="AY65" i="24"/>
  <c r="AX65" i="24"/>
  <c r="AW65" i="24"/>
  <c r="AV65" i="24"/>
  <c r="AU65" i="24"/>
  <c r="BB64" i="24"/>
  <c r="BA64" i="24"/>
  <c r="AZ64" i="24"/>
  <c r="AY64" i="24"/>
  <c r="AX64" i="24"/>
  <c r="AW64" i="24"/>
  <c r="AV64" i="24"/>
  <c r="AU64" i="24"/>
  <c r="BB63" i="24"/>
  <c r="BA63" i="24"/>
  <c r="AZ63" i="24"/>
  <c r="AY63" i="24"/>
  <c r="AX63" i="24"/>
  <c r="AW63" i="24"/>
  <c r="AV63" i="24"/>
  <c r="AU63" i="24"/>
  <c r="BB62" i="24"/>
  <c r="BA62" i="24"/>
  <c r="AZ62" i="24"/>
  <c r="AY62" i="24"/>
  <c r="AX62" i="24"/>
  <c r="AW62" i="24"/>
  <c r="AV62" i="24"/>
  <c r="AU62" i="24"/>
  <c r="BB61" i="24"/>
  <c r="BA61" i="24"/>
  <c r="AZ61" i="24"/>
  <c r="AY61" i="24"/>
  <c r="AX61" i="24"/>
  <c r="AW61" i="24"/>
  <c r="AV61" i="24"/>
  <c r="AU61" i="24"/>
  <c r="BB60" i="24"/>
  <c r="BA60" i="24"/>
  <c r="AZ60" i="24"/>
  <c r="AY60" i="24"/>
  <c r="AX60" i="24"/>
  <c r="AW60" i="24"/>
  <c r="AV60" i="24"/>
  <c r="AU60" i="24"/>
  <c r="BB59" i="24"/>
  <c r="BA59" i="24"/>
  <c r="AZ59" i="24"/>
  <c r="AY59" i="24"/>
  <c r="AX59" i="24"/>
  <c r="AW59" i="24"/>
  <c r="AV59" i="24"/>
  <c r="AU59" i="24"/>
  <c r="BB58" i="24"/>
  <c r="BA58" i="24"/>
  <c r="AZ58" i="24"/>
  <c r="AY58" i="24"/>
  <c r="AX58" i="24"/>
  <c r="AW58" i="24"/>
  <c r="AV58" i="24"/>
  <c r="AU58" i="24"/>
  <c r="BB57" i="24"/>
  <c r="BA57" i="24"/>
  <c r="AZ57" i="24"/>
  <c r="AY57" i="24"/>
  <c r="AX57" i="24"/>
  <c r="AW57" i="24"/>
  <c r="AV57" i="24"/>
  <c r="AU57" i="24"/>
  <c r="BB56" i="24"/>
  <c r="BA56" i="24"/>
  <c r="AZ56" i="24"/>
  <c r="AY56" i="24"/>
  <c r="AX56" i="24"/>
  <c r="AW56" i="24"/>
  <c r="AV56" i="24"/>
  <c r="AU56" i="24"/>
  <c r="BB55" i="24"/>
  <c r="BA55" i="24"/>
  <c r="AZ55" i="24"/>
  <c r="AY55" i="24"/>
  <c r="AX55" i="24"/>
  <c r="AW55" i="24"/>
  <c r="AV55" i="24"/>
  <c r="AU55" i="24"/>
  <c r="BB54" i="24"/>
  <c r="BA54" i="24"/>
  <c r="AZ54" i="24"/>
  <c r="AY54" i="24"/>
  <c r="AX54" i="24"/>
  <c r="AW54" i="24"/>
  <c r="AV54" i="24"/>
  <c r="AU54" i="24"/>
  <c r="BB53" i="24"/>
  <c r="BA53" i="24"/>
  <c r="AZ53" i="24"/>
  <c r="AY53" i="24"/>
  <c r="AX53" i="24"/>
  <c r="AW53" i="24"/>
  <c r="AV53" i="24"/>
  <c r="AU53" i="24"/>
  <c r="BB52" i="24"/>
  <c r="BA52" i="24"/>
  <c r="AZ52" i="24"/>
  <c r="AY52" i="24"/>
  <c r="AX52" i="24"/>
  <c r="AW52" i="24"/>
  <c r="AV52" i="24"/>
  <c r="AU52" i="24"/>
  <c r="BB51" i="24"/>
  <c r="BA51" i="24"/>
  <c r="AZ51" i="24"/>
  <c r="AY51" i="24"/>
  <c r="AX51" i="24"/>
  <c r="AW51" i="24"/>
  <c r="AV51" i="24"/>
  <c r="AU51" i="24"/>
  <c r="BB50" i="24"/>
  <c r="BA50" i="24"/>
  <c r="AZ50" i="24"/>
  <c r="AY50" i="24"/>
  <c r="AX50" i="24"/>
  <c r="AW50" i="24"/>
  <c r="AV50" i="24"/>
  <c r="AU50" i="24"/>
  <c r="BB49" i="24"/>
  <c r="BA49" i="24"/>
  <c r="AZ49" i="24"/>
  <c r="AY49" i="24"/>
  <c r="AX49" i="24"/>
  <c r="AW49" i="24"/>
  <c r="AV49" i="24"/>
  <c r="AU49" i="24"/>
  <c r="BB48" i="24"/>
  <c r="BA48" i="24"/>
  <c r="AZ48" i="24"/>
  <c r="AY48" i="24"/>
  <c r="AX48" i="24"/>
  <c r="AW48" i="24"/>
  <c r="AV48" i="24"/>
  <c r="AU48" i="24"/>
  <c r="BB47" i="24"/>
  <c r="BA47" i="24"/>
  <c r="AZ47" i="24"/>
  <c r="AY47" i="24"/>
  <c r="AX47" i="24"/>
  <c r="AW47" i="24"/>
  <c r="AV47" i="24"/>
  <c r="AU47" i="24"/>
  <c r="BB46" i="24"/>
  <c r="BA46" i="24"/>
  <c r="AZ46" i="24"/>
  <c r="AY46" i="24"/>
  <c r="AX46" i="24"/>
  <c r="AW46" i="24"/>
  <c r="AV46" i="24"/>
  <c r="AU46" i="24"/>
  <c r="BB45" i="24"/>
  <c r="BA45" i="24"/>
  <c r="AZ45" i="24"/>
  <c r="AY45" i="24"/>
  <c r="AX45" i="24"/>
  <c r="AW45" i="24"/>
  <c r="AV45" i="24"/>
  <c r="AU45" i="24"/>
  <c r="BB44" i="24"/>
  <c r="BA44" i="24"/>
  <c r="AZ44" i="24"/>
  <c r="AY44" i="24"/>
  <c r="AX44" i="24"/>
  <c r="AW44" i="24"/>
  <c r="AV44" i="24"/>
  <c r="AU44" i="24"/>
  <c r="BB43" i="24"/>
  <c r="BA43" i="24"/>
  <c r="AZ43" i="24"/>
  <c r="AY43" i="24"/>
  <c r="AX43" i="24"/>
  <c r="AW43" i="24"/>
  <c r="AV43" i="24"/>
  <c r="AU43" i="24"/>
  <c r="BB42" i="24"/>
  <c r="BA42" i="24"/>
  <c r="AZ42" i="24"/>
  <c r="AY42" i="24"/>
  <c r="AX42" i="24"/>
  <c r="AW42" i="24"/>
  <c r="AV42" i="24"/>
  <c r="AU42" i="24"/>
  <c r="BB41" i="24"/>
  <c r="BA41" i="24"/>
  <c r="AZ41" i="24"/>
  <c r="AY41" i="24"/>
  <c r="AX41" i="24"/>
  <c r="AW41" i="24"/>
  <c r="AV41" i="24"/>
  <c r="AU41" i="24"/>
  <c r="BB40" i="24"/>
  <c r="BA40" i="24"/>
  <c r="AZ40" i="24"/>
  <c r="AY40" i="24"/>
  <c r="AX40" i="24"/>
  <c r="AW40" i="24"/>
  <c r="AV40" i="24"/>
  <c r="AU40" i="24"/>
  <c r="BB39" i="24"/>
  <c r="BA39" i="24"/>
  <c r="AZ39" i="24"/>
  <c r="AY39" i="24"/>
  <c r="AX39" i="24"/>
  <c r="AW39" i="24"/>
  <c r="AV39" i="24"/>
  <c r="AU39" i="24"/>
  <c r="BB38" i="24"/>
  <c r="BA38" i="24"/>
  <c r="AZ38" i="24"/>
  <c r="AY38" i="24"/>
  <c r="AX38" i="24"/>
  <c r="AW38" i="24"/>
  <c r="AV38" i="24"/>
  <c r="AU38" i="24"/>
  <c r="BB37" i="24"/>
  <c r="BA37" i="24"/>
  <c r="AZ37" i="24"/>
  <c r="AY37" i="24"/>
  <c r="AX37" i="24"/>
  <c r="AW37" i="24"/>
  <c r="AV37" i="24"/>
  <c r="AU37" i="24"/>
  <c r="BB36" i="24"/>
  <c r="BA36" i="24"/>
  <c r="AZ36" i="24"/>
  <c r="AY36" i="24"/>
  <c r="AX36" i="24"/>
  <c r="AW36" i="24"/>
  <c r="AV36" i="24"/>
  <c r="AU36" i="24"/>
  <c r="BB35" i="24"/>
  <c r="BA35" i="24"/>
  <c r="AZ35" i="24"/>
  <c r="AY35" i="24"/>
  <c r="AX35" i="24"/>
  <c r="AW35" i="24"/>
  <c r="AV35" i="24"/>
  <c r="AU35" i="24"/>
  <c r="BB34" i="24"/>
  <c r="BA34" i="24"/>
  <c r="AZ34" i="24"/>
  <c r="AY34" i="24"/>
  <c r="AX34" i="24"/>
  <c r="AW34" i="24"/>
  <c r="AV34" i="24"/>
  <c r="AU34" i="24"/>
  <c r="BB33" i="24"/>
  <c r="BA33" i="24"/>
  <c r="AZ33" i="24"/>
  <c r="AY33" i="24"/>
  <c r="AX33" i="24"/>
  <c r="AW33" i="24"/>
  <c r="AV33" i="24"/>
  <c r="AU33" i="24"/>
  <c r="BB32" i="24"/>
  <c r="BA32" i="24"/>
  <c r="AZ32" i="24"/>
  <c r="AY32" i="24"/>
  <c r="AX32" i="24"/>
  <c r="AW32" i="24"/>
  <c r="AV32" i="24"/>
  <c r="AU32" i="24"/>
  <c r="BB31" i="24"/>
  <c r="BA31" i="24"/>
  <c r="AZ31" i="24"/>
  <c r="AY31" i="24"/>
  <c r="AX31" i="24"/>
  <c r="AW31" i="24"/>
  <c r="AV31" i="24"/>
  <c r="AU31" i="24"/>
  <c r="BB30" i="24"/>
  <c r="BA30" i="24"/>
  <c r="AZ30" i="24"/>
  <c r="AY30" i="24"/>
  <c r="AX30" i="24"/>
  <c r="AW30" i="24"/>
  <c r="AV30" i="24"/>
  <c r="AU30" i="24"/>
  <c r="BB29" i="24"/>
  <c r="BA29" i="24"/>
  <c r="AZ29" i="24"/>
  <c r="AY29" i="24"/>
  <c r="AX29" i="24"/>
  <c r="AW29" i="24"/>
  <c r="AV29" i="24"/>
  <c r="AU29" i="24"/>
  <c r="BB28" i="24"/>
  <c r="BA28" i="24"/>
  <c r="AZ28" i="24"/>
  <c r="AY28" i="24"/>
  <c r="AX28" i="24"/>
  <c r="AW28" i="24"/>
  <c r="AV28" i="24"/>
  <c r="AU28" i="24"/>
  <c r="BB27" i="24"/>
  <c r="BA27" i="24"/>
  <c r="AZ27" i="24"/>
  <c r="AY27" i="24"/>
  <c r="AX27" i="24"/>
  <c r="AW27" i="24"/>
  <c r="AV27" i="24"/>
  <c r="AU27" i="24"/>
  <c r="BB26" i="24"/>
  <c r="BA26" i="24"/>
  <c r="AZ26" i="24"/>
  <c r="AY26" i="24"/>
  <c r="AX26" i="24"/>
  <c r="AW26" i="24"/>
  <c r="AV26" i="24"/>
  <c r="AU26" i="24"/>
  <c r="BB25" i="24"/>
  <c r="BA25" i="24"/>
  <c r="AZ25" i="24"/>
  <c r="AY25" i="24"/>
  <c r="AX25" i="24"/>
  <c r="AW25" i="24"/>
  <c r="AV25" i="24"/>
  <c r="AU25" i="24"/>
  <c r="BB24" i="24"/>
  <c r="BA24" i="24"/>
  <c r="AZ24" i="24"/>
  <c r="AY24" i="24"/>
  <c r="AX24" i="24"/>
  <c r="AW24" i="24"/>
  <c r="AV24" i="24"/>
  <c r="AU24" i="24"/>
  <c r="BB23" i="24"/>
  <c r="BA23" i="24"/>
  <c r="AZ23" i="24"/>
  <c r="AY23" i="24"/>
  <c r="AX23" i="24"/>
  <c r="AW23" i="24"/>
  <c r="AV23" i="24"/>
  <c r="AU23" i="24"/>
  <c r="BB22" i="24"/>
  <c r="BA22" i="24"/>
  <c r="AZ22" i="24"/>
  <c r="AY22" i="24"/>
  <c r="AX22" i="24"/>
  <c r="AW22" i="24"/>
  <c r="AV22" i="24"/>
  <c r="AU22" i="24"/>
  <c r="BB21" i="24"/>
  <c r="BA21" i="24"/>
  <c r="AZ21" i="24"/>
  <c r="AY21" i="24"/>
  <c r="AX21" i="24"/>
  <c r="AW21" i="24"/>
  <c r="AV21" i="24"/>
  <c r="AU21" i="24"/>
  <c r="BB20" i="24"/>
  <c r="BA20" i="24"/>
  <c r="AZ20" i="24"/>
  <c r="AY20" i="24"/>
  <c r="AX20" i="24"/>
  <c r="AW20" i="24"/>
  <c r="AV20" i="24"/>
  <c r="AU20" i="24"/>
  <c r="BB19" i="24"/>
  <c r="BA19" i="24"/>
  <c r="AZ19" i="24"/>
  <c r="AY19" i="24"/>
  <c r="AX19" i="24"/>
  <c r="AW19" i="24"/>
  <c r="AV19" i="24"/>
  <c r="AU19" i="24"/>
  <c r="BB18" i="24"/>
  <c r="BA18" i="24"/>
  <c r="AZ18" i="24"/>
  <c r="AY18" i="24"/>
  <c r="AX18" i="24"/>
  <c r="AW18" i="24"/>
  <c r="AV18" i="24"/>
  <c r="AU18" i="24"/>
  <c r="BB17" i="24"/>
  <c r="BA17" i="24"/>
  <c r="AZ17" i="24"/>
  <c r="AY17" i="24"/>
  <c r="AX17" i="24"/>
  <c r="AW17" i="24"/>
  <c r="AV17" i="24"/>
  <c r="AU17" i="24"/>
  <c r="BB16" i="24"/>
  <c r="BA16" i="24"/>
  <c r="AZ16" i="24"/>
  <c r="AY16" i="24"/>
  <c r="AX16" i="24"/>
  <c r="AW16" i="24"/>
  <c r="AV16" i="24"/>
  <c r="AU16" i="24"/>
  <c r="BB15" i="24"/>
  <c r="BA15" i="24"/>
  <c r="AZ15" i="24"/>
  <c r="AY15" i="24"/>
  <c r="AX15" i="24"/>
  <c r="AW15" i="24"/>
  <c r="AV15" i="24"/>
  <c r="AU15" i="24"/>
  <c r="BB14" i="24"/>
  <c r="BA14" i="24"/>
  <c r="AZ14" i="24"/>
  <c r="AY14" i="24"/>
  <c r="AX14" i="24"/>
  <c r="AW14" i="24"/>
  <c r="AV14" i="24"/>
  <c r="AU14" i="24"/>
  <c r="BB13" i="24"/>
  <c r="BA13" i="24"/>
  <c r="AZ13" i="24"/>
  <c r="AY13" i="24"/>
  <c r="AX13" i="24"/>
  <c r="AW13" i="24"/>
  <c r="AV13" i="24"/>
  <c r="AU13" i="24"/>
  <c r="BB12" i="24"/>
  <c r="BA12" i="24"/>
  <c r="AZ12" i="24"/>
  <c r="AY12" i="24"/>
  <c r="AX12" i="24"/>
  <c r="AW12" i="24"/>
  <c r="AV12" i="24"/>
  <c r="AU12" i="24"/>
  <c r="BB11" i="24"/>
  <c r="BA11" i="24"/>
  <c r="AZ11" i="24"/>
  <c r="AY11" i="24"/>
  <c r="AX11" i="24"/>
  <c r="AW11" i="24"/>
  <c r="AV11" i="24"/>
  <c r="AU11" i="24"/>
  <c r="AT160" i="24"/>
  <c r="AT159" i="24"/>
  <c r="AT158" i="24"/>
  <c r="AT157" i="24"/>
  <c r="AT156" i="24"/>
  <c r="AT155" i="24"/>
  <c r="AT154" i="24"/>
  <c r="AT153" i="24"/>
  <c r="AT152" i="24"/>
  <c r="AT151" i="24"/>
  <c r="AT150" i="24"/>
  <c r="AT149" i="24"/>
  <c r="AT148" i="24"/>
  <c r="AT147" i="24"/>
  <c r="AT146" i="24"/>
  <c r="AT145" i="24"/>
  <c r="AT144" i="24"/>
  <c r="AT143" i="24"/>
  <c r="AT142" i="24"/>
  <c r="AT141" i="24"/>
  <c r="AT140" i="24"/>
  <c r="AT139" i="24"/>
  <c r="AT138" i="24"/>
  <c r="AT137" i="24"/>
  <c r="AT136" i="24"/>
  <c r="AT135" i="24"/>
  <c r="AT134" i="24"/>
  <c r="AT133" i="24"/>
  <c r="AT132" i="24"/>
  <c r="AT131" i="24"/>
  <c r="AT130" i="24"/>
  <c r="AT129" i="24"/>
  <c r="AT128" i="24"/>
  <c r="AT127" i="24"/>
  <c r="AT126" i="24"/>
  <c r="AT125" i="24"/>
  <c r="AT124" i="24"/>
  <c r="AT123" i="24"/>
  <c r="AT122" i="24"/>
  <c r="AT121" i="24"/>
  <c r="AT120" i="24"/>
  <c r="AT119" i="24"/>
  <c r="AT118" i="24"/>
  <c r="AT117" i="24"/>
  <c r="AT116" i="24"/>
  <c r="AT115" i="24"/>
  <c r="AT114" i="24"/>
  <c r="AT113" i="24"/>
  <c r="AT112" i="24"/>
  <c r="AT111" i="24"/>
  <c r="AT110" i="24"/>
  <c r="AT109" i="24"/>
  <c r="AT108" i="24"/>
  <c r="AT107" i="24"/>
  <c r="AT106" i="24"/>
  <c r="AT105" i="24"/>
  <c r="AT104" i="24"/>
  <c r="AT103" i="24"/>
  <c r="AT102" i="24"/>
  <c r="AT101" i="24"/>
  <c r="AT100" i="24"/>
  <c r="AT99" i="24"/>
  <c r="AT98" i="24"/>
  <c r="AT97" i="24"/>
  <c r="AT96" i="24"/>
  <c r="AT95" i="24"/>
  <c r="AT94" i="24"/>
  <c r="AT93" i="24"/>
  <c r="AT92" i="24"/>
  <c r="AT91" i="24"/>
  <c r="AT90" i="24"/>
  <c r="AT89" i="24"/>
  <c r="AT88" i="24"/>
  <c r="AT87" i="24"/>
  <c r="AT86" i="24"/>
  <c r="AT85" i="24"/>
  <c r="AT84" i="24"/>
  <c r="AT83" i="24"/>
  <c r="AT82" i="24"/>
  <c r="AT81" i="24"/>
  <c r="AT80" i="24"/>
  <c r="AT79" i="24"/>
  <c r="AT78" i="24"/>
  <c r="AT77" i="24"/>
  <c r="AT76" i="24"/>
  <c r="AT75" i="24"/>
  <c r="AT74" i="24"/>
  <c r="AT73" i="24"/>
  <c r="AT72" i="24"/>
  <c r="AT71" i="24"/>
  <c r="AT70" i="24"/>
  <c r="AT69" i="24"/>
  <c r="AT68" i="24"/>
  <c r="AT67" i="24"/>
  <c r="AT66" i="24"/>
  <c r="AT65" i="24"/>
  <c r="AT64" i="24"/>
  <c r="AT63" i="24"/>
  <c r="AT62" i="24"/>
  <c r="AT61" i="24"/>
  <c r="AT60" i="24"/>
  <c r="AT59" i="24"/>
  <c r="AT58" i="24"/>
  <c r="AT57" i="24"/>
  <c r="AT56" i="24"/>
  <c r="AT55" i="24"/>
  <c r="AT54" i="24"/>
  <c r="AT53" i="24"/>
  <c r="AT52" i="24"/>
  <c r="AT51" i="24"/>
  <c r="AT50" i="24"/>
  <c r="AT49" i="24"/>
  <c r="AT48" i="24"/>
  <c r="AT47" i="24"/>
  <c r="AT46" i="24"/>
  <c r="AT45" i="24"/>
  <c r="AT44" i="24"/>
  <c r="AT43" i="24"/>
  <c r="AT42" i="24"/>
  <c r="AT41" i="24"/>
  <c r="AT40" i="24"/>
  <c r="AT39" i="24"/>
  <c r="AT38" i="24"/>
  <c r="AT37" i="24"/>
  <c r="AT36" i="24"/>
  <c r="AT35" i="24"/>
  <c r="AT34" i="24"/>
  <c r="AT33" i="24"/>
  <c r="AT32" i="24"/>
  <c r="AT31" i="24"/>
  <c r="AT30" i="24"/>
  <c r="AT29" i="24"/>
  <c r="AT28" i="24"/>
  <c r="AT27" i="24"/>
  <c r="AT26" i="24"/>
  <c r="AT25" i="24"/>
  <c r="AT24" i="24"/>
  <c r="AT23" i="24"/>
  <c r="AT22" i="24"/>
  <c r="AT21" i="24"/>
  <c r="AT20" i="24"/>
  <c r="AT19" i="24"/>
  <c r="AT18" i="24"/>
  <c r="AT17" i="24"/>
  <c r="AT16" i="24"/>
  <c r="AT15" i="24"/>
  <c r="AT14" i="24"/>
  <c r="AT13" i="24"/>
  <c r="AT12" i="24"/>
  <c r="AT11" i="24"/>
  <c r="AR160" i="24"/>
  <c r="AQ160" i="24"/>
  <c r="AP160" i="24"/>
  <c r="AO160" i="24"/>
  <c r="AN160" i="24"/>
  <c r="AM160" i="24"/>
  <c r="AL160" i="24"/>
  <c r="AK160" i="24"/>
  <c r="AR159" i="24"/>
  <c r="AQ159" i="24"/>
  <c r="AP159" i="24"/>
  <c r="AO159" i="24"/>
  <c r="AN159" i="24"/>
  <c r="AM159" i="24"/>
  <c r="AL159" i="24"/>
  <c r="AK159" i="24"/>
  <c r="AR158" i="24"/>
  <c r="AQ158" i="24"/>
  <c r="AP158" i="24"/>
  <c r="AO158" i="24"/>
  <c r="AN158" i="24"/>
  <c r="AM158" i="24"/>
  <c r="AL158" i="24"/>
  <c r="AK158" i="24"/>
  <c r="AR157" i="24"/>
  <c r="AQ157" i="24"/>
  <c r="AP157" i="24"/>
  <c r="AO157" i="24"/>
  <c r="AN157" i="24"/>
  <c r="AM157" i="24"/>
  <c r="AL157" i="24"/>
  <c r="AK157" i="24"/>
  <c r="AR156" i="24"/>
  <c r="AQ156" i="24"/>
  <c r="AP156" i="24"/>
  <c r="AO156" i="24"/>
  <c r="AN156" i="24"/>
  <c r="AM156" i="24"/>
  <c r="AL156" i="24"/>
  <c r="AK156" i="24"/>
  <c r="AR155" i="24"/>
  <c r="AQ155" i="24"/>
  <c r="AP155" i="24"/>
  <c r="AO155" i="24"/>
  <c r="AN155" i="24"/>
  <c r="AM155" i="24"/>
  <c r="AL155" i="24"/>
  <c r="AK155" i="24"/>
  <c r="AR154" i="24"/>
  <c r="AQ154" i="24"/>
  <c r="AP154" i="24"/>
  <c r="AO154" i="24"/>
  <c r="AN154" i="24"/>
  <c r="AM154" i="24"/>
  <c r="AL154" i="24"/>
  <c r="AK154" i="24"/>
  <c r="AR153" i="24"/>
  <c r="AQ153" i="24"/>
  <c r="AP153" i="24"/>
  <c r="AO153" i="24"/>
  <c r="AN153" i="24"/>
  <c r="AM153" i="24"/>
  <c r="AL153" i="24"/>
  <c r="AK153" i="24"/>
  <c r="AR152" i="24"/>
  <c r="AQ152" i="24"/>
  <c r="AP152" i="24"/>
  <c r="AO152" i="24"/>
  <c r="AN152" i="24"/>
  <c r="AM152" i="24"/>
  <c r="AL152" i="24"/>
  <c r="AK152" i="24"/>
  <c r="AR151" i="24"/>
  <c r="AQ151" i="24"/>
  <c r="AP151" i="24"/>
  <c r="AO151" i="24"/>
  <c r="AN151" i="24"/>
  <c r="AM151" i="24"/>
  <c r="AL151" i="24"/>
  <c r="AK151" i="24"/>
  <c r="AR150" i="24"/>
  <c r="AQ150" i="24"/>
  <c r="AP150" i="24"/>
  <c r="AO150" i="24"/>
  <c r="AN150" i="24"/>
  <c r="AM150" i="24"/>
  <c r="AL150" i="24"/>
  <c r="AK150" i="24"/>
  <c r="AR149" i="24"/>
  <c r="AQ149" i="24"/>
  <c r="AP149" i="24"/>
  <c r="AO149" i="24"/>
  <c r="AN149" i="24"/>
  <c r="AM149" i="24"/>
  <c r="AL149" i="24"/>
  <c r="AK149" i="24"/>
  <c r="AR148" i="24"/>
  <c r="AQ148" i="24"/>
  <c r="AP148" i="24"/>
  <c r="AO148" i="24"/>
  <c r="AN148" i="24"/>
  <c r="AM148" i="24"/>
  <c r="AL148" i="24"/>
  <c r="AK148" i="24"/>
  <c r="AR147" i="24"/>
  <c r="AQ147" i="24"/>
  <c r="AP147" i="24"/>
  <c r="AO147" i="24"/>
  <c r="AN147" i="24"/>
  <c r="AM147" i="24"/>
  <c r="AL147" i="24"/>
  <c r="AK147" i="24"/>
  <c r="AR146" i="24"/>
  <c r="AQ146" i="24"/>
  <c r="AP146" i="24"/>
  <c r="AO146" i="24"/>
  <c r="AN146" i="24"/>
  <c r="AM146" i="24"/>
  <c r="AL146" i="24"/>
  <c r="AK146" i="24"/>
  <c r="AR145" i="24"/>
  <c r="AQ145" i="24"/>
  <c r="AP145" i="24"/>
  <c r="AO145" i="24"/>
  <c r="AN145" i="24"/>
  <c r="AM145" i="24"/>
  <c r="AL145" i="24"/>
  <c r="AK145" i="24"/>
  <c r="AR144" i="24"/>
  <c r="AQ144" i="24"/>
  <c r="AP144" i="24"/>
  <c r="AO144" i="24"/>
  <c r="AN144" i="24"/>
  <c r="AM144" i="24"/>
  <c r="AL144" i="24"/>
  <c r="AK144" i="24"/>
  <c r="AR143" i="24"/>
  <c r="AQ143" i="24"/>
  <c r="AP143" i="24"/>
  <c r="AO143" i="24"/>
  <c r="AN143" i="24"/>
  <c r="AM143" i="24"/>
  <c r="AL143" i="24"/>
  <c r="AK143" i="24"/>
  <c r="AR142" i="24"/>
  <c r="AQ142" i="24"/>
  <c r="AP142" i="24"/>
  <c r="AO142" i="24"/>
  <c r="AN142" i="24"/>
  <c r="AM142" i="24"/>
  <c r="AL142" i="24"/>
  <c r="AK142" i="24"/>
  <c r="AR141" i="24"/>
  <c r="AQ141" i="24"/>
  <c r="AP141" i="24"/>
  <c r="AO141" i="24"/>
  <c r="AN141" i="24"/>
  <c r="AM141" i="24"/>
  <c r="AL141" i="24"/>
  <c r="AK141" i="24"/>
  <c r="AR140" i="24"/>
  <c r="AQ140" i="24"/>
  <c r="AP140" i="24"/>
  <c r="AO140" i="24"/>
  <c r="AN140" i="24"/>
  <c r="AM140" i="24"/>
  <c r="AL140" i="24"/>
  <c r="AK140" i="24"/>
  <c r="AR139" i="24"/>
  <c r="AQ139" i="24"/>
  <c r="AP139" i="24"/>
  <c r="AO139" i="24"/>
  <c r="AN139" i="24"/>
  <c r="AM139" i="24"/>
  <c r="AL139" i="24"/>
  <c r="AK139" i="24"/>
  <c r="AR138" i="24"/>
  <c r="AQ138" i="24"/>
  <c r="AP138" i="24"/>
  <c r="AO138" i="24"/>
  <c r="AN138" i="24"/>
  <c r="AM138" i="24"/>
  <c r="AL138" i="24"/>
  <c r="AK138" i="24"/>
  <c r="AR137" i="24"/>
  <c r="AQ137" i="24"/>
  <c r="AP137" i="24"/>
  <c r="AO137" i="24"/>
  <c r="AN137" i="24"/>
  <c r="AM137" i="24"/>
  <c r="AL137" i="24"/>
  <c r="AK137" i="24"/>
  <c r="AR136" i="24"/>
  <c r="AQ136" i="24"/>
  <c r="AP136" i="24"/>
  <c r="AO136" i="24"/>
  <c r="AN136" i="24"/>
  <c r="AM136" i="24"/>
  <c r="AL136" i="24"/>
  <c r="AK136" i="24"/>
  <c r="AR135" i="24"/>
  <c r="AQ135" i="24"/>
  <c r="AP135" i="24"/>
  <c r="AO135" i="24"/>
  <c r="AN135" i="24"/>
  <c r="AM135" i="24"/>
  <c r="AL135" i="24"/>
  <c r="AK135" i="24"/>
  <c r="AR134" i="24"/>
  <c r="AQ134" i="24"/>
  <c r="AP134" i="24"/>
  <c r="AO134" i="24"/>
  <c r="AN134" i="24"/>
  <c r="AM134" i="24"/>
  <c r="AL134" i="24"/>
  <c r="AK134" i="24"/>
  <c r="AR133" i="24"/>
  <c r="AQ133" i="24"/>
  <c r="AP133" i="24"/>
  <c r="AO133" i="24"/>
  <c r="AN133" i="24"/>
  <c r="AM133" i="24"/>
  <c r="AL133" i="24"/>
  <c r="AK133" i="24"/>
  <c r="AR132" i="24"/>
  <c r="AQ132" i="24"/>
  <c r="AP132" i="24"/>
  <c r="AO132" i="24"/>
  <c r="AN132" i="24"/>
  <c r="AM132" i="24"/>
  <c r="AL132" i="24"/>
  <c r="AK132" i="24"/>
  <c r="AR131" i="24"/>
  <c r="AQ131" i="24"/>
  <c r="AP131" i="24"/>
  <c r="AO131" i="24"/>
  <c r="AN131" i="24"/>
  <c r="AM131" i="24"/>
  <c r="AL131" i="24"/>
  <c r="AK131" i="24"/>
  <c r="AR130" i="24"/>
  <c r="AQ130" i="24"/>
  <c r="AP130" i="24"/>
  <c r="AO130" i="24"/>
  <c r="AN130" i="24"/>
  <c r="AM130" i="24"/>
  <c r="AL130" i="24"/>
  <c r="AK130" i="24"/>
  <c r="AR129" i="24"/>
  <c r="AQ129" i="24"/>
  <c r="AP129" i="24"/>
  <c r="AO129" i="24"/>
  <c r="AN129" i="24"/>
  <c r="AM129" i="24"/>
  <c r="AL129" i="24"/>
  <c r="AK129" i="24"/>
  <c r="AR128" i="24"/>
  <c r="AQ128" i="24"/>
  <c r="AP128" i="24"/>
  <c r="AO128" i="24"/>
  <c r="AN128" i="24"/>
  <c r="AM128" i="24"/>
  <c r="AL128" i="24"/>
  <c r="AK128" i="24"/>
  <c r="AR127" i="24"/>
  <c r="AQ127" i="24"/>
  <c r="AP127" i="24"/>
  <c r="AO127" i="24"/>
  <c r="AN127" i="24"/>
  <c r="AM127" i="24"/>
  <c r="AL127" i="24"/>
  <c r="AK127" i="24"/>
  <c r="AR126" i="24"/>
  <c r="AQ126" i="24"/>
  <c r="AP126" i="24"/>
  <c r="AO126" i="24"/>
  <c r="AN126" i="24"/>
  <c r="AM126" i="24"/>
  <c r="AL126" i="24"/>
  <c r="AK126" i="24"/>
  <c r="AR125" i="24"/>
  <c r="AQ125" i="24"/>
  <c r="AP125" i="24"/>
  <c r="AO125" i="24"/>
  <c r="AN125" i="24"/>
  <c r="AM125" i="24"/>
  <c r="AL125" i="24"/>
  <c r="AK125" i="24"/>
  <c r="AR124" i="24"/>
  <c r="AQ124" i="24"/>
  <c r="AP124" i="24"/>
  <c r="AO124" i="24"/>
  <c r="AN124" i="24"/>
  <c r="AM124" i="24"/>
  <c r="AL124" i="24"/>
  <c r="AK124" i="24"/>
  <c r="AR123" i="24"/>
  <c r="AQ123" i="24"/>
  <c r="AP123" i="24"/>
  <c r="AO123" i="24"/>
  <c r="AN123" i="24"/>
  <c r="AM123" i="24"/>
  <c r="AL123" i="24"/>
  <c r="AK123" i="24"/>
  <c r="AR122" i="24"/>
  <c r="AQ122" i="24"/>
  <c r="AP122" i="24"/>
  <c r="AO122" i="24"/>
  <c r="AN122" i="24"/>
  <c r="AM122" i="24"/>
  <c r="AL122" i="24"/>
  <c r="AK122" i="24"/>
  <c r="AR121" i="24"/>
  <c r="AQ121" i="24"/>
  <c r="AP121" i="24"/>
  <c r="AO121" i="24"/>
  <c r="AN121" i="24"/>
  <c r="AM121" i="24"/>
  <c r="AL121" i="24"/>
  <c r="AK121" i="24"/>
  <c r="AR120" i="24"/>
  <c r="AQ120" i="24"/>
  <c r="AP120" i="24"/>
  <c r="AO120" i="24"/>
  <c r="AN120" i="24"/>
  <c r="AM120" i="24"/>
  <c r="AL120" i="24"/>
  <c r="AK120" i="24"/>
  <c r="AR119" i="24"/>
  <c r="AQ119" i="24"/>
  <c r="AP119" i="24"/>
  <c r="AO119" i="24"/>
  <c r="AN119" i="24"/>
  <c r="AM119" i="24"/>
  <c r="AL119" i="24"/>
  <c r="AK119" i="24"/>
  <c r="AR118" i="24"/>
  <c r="AQ118" i="24"/>
  <c r="AP118" i="24"/>
  <c r="AO118" i="24"/>
  <c r="AN118" i="24"/>
  <c r="AM118" i="24"/>
  <c r="AL118" i="24"/>
  <c r="AK118" i="24"/>
  <c r="AR117" i="24"/>
  <c r="AQ117" i="24"/>
  <c r="AP117" i="24"/>
  <c r="AO117" i="24"/>
  <c r="AN117" i="24"/>
  <c r="AM117" i="24"/>
  <c r="AL117" i="24"/>
  <c r="AK117" i="24"/>
  <c r="AR116" i="24"/>
  <c r="AQ116" i="24"/>
  <c r="AP116" i="24"/>
  <c r="AO116" i="24"/>
  <c r="AN116" i="24"/>
  <c r="AM116" i="24"/>
  <c r="AL116" i="24"/>
  <c r="AK116" i="24"/>
  <c r="AR115" i="24"/>
  <c r="AQ115" i="24"/>
  <c r="AP115" i="24"/>
  <c r="AO115" i="24"/>
  <c r="AN115" i="24"/>
  <c r="AM115" i="24"/>
  <c r="AL115" i="24"/>
  <c r="AK115" i="24"/>
  <c r="AR114" i="24"/>
  <c r="AQ114" i="24"/>
  <c r="AP114" i="24"/>
  <c r="AO114" i="24"/>
  <c r="AN114" i="24"/>
  <c r="AM114" i="24"/>
  <c r="AL114" i="24"/>
  <c r="AK114" i="24"/>
  <c r="AR113" i="24"/>
  <c r="AQ113" i="24"/>
  <c r="AP113" i="24"/>
  <c r="AO113" i="24"/>
  <c r="AN113" i="24"/>
  <c r="AM113" i="24"/>
  <c r="AL113" i="24"/>
  <c r="AK113" i="24"/>
  <c r="AR112" i="24"/>
  <c r="AQ112" i="24"/>
  <c r="AP112" i="24"/>
  <c r="AO112" i="24"/>
  <c r="AN112" i="24"/>
  <c r="AM112" i="24"/>
  <c r="AL112" i="24"/>
  <c r="AK112" i="24"/>
  <c r="AR111" i="24"/>
  <c r="AQ111" i="24"/>
  <c r="AP111" i="24"/>
  <c r="AO111" i="24"/>
  <c r="AN111" i="24"/>
  <c r="AM111" i="24"/>
  <c r="AL111" i="24"/>
  <c r="AK111" i="24"/>
  <c r="AR110" i="24"/>
  <c r="AQ110" i="24"/>
  <c r="AP110" i="24"/>
  <c r="AO110" i="24"/>
  <c r="AN110" i="24"/>
  <c r="AM110" i="24"/>
  <c r="AL110" i="24"/>
  <c r="AK110" i="24"/>
  <c r="AR109" i="24"/>
  <c r="AQ109" i="24"/>
  <c r="AP109" i="24"/>
  <c r="AO109" i="24"/>
  <c r="AN109" i="24"/>
  <c r="AM109" i="24"/>
  <c r="AL109" i="24"/>
  <c r="AK109" i="24"/>
  <c r="AR108" i="24"/>
  <c r="AQ108" i="24"/>
  <c r="AP108" i="24"/>
  <c r="AO108" i="24"/>
  <c r="AN108" i="24"/>
  <c r="AM108" i="24"/>
  <c r="AL108" i="24"/>
  <c r="AK108" i="24"/>
  <c r="AR107" i="24"/>
  <c r="AQ107" i="24"/>
  <c r="AP107" i="24"/>
  <c r="AO107" i="24"/>
  <c r="AN107" i="24"/>
  <c r="AM107" i="24"/>
  <c r="AL107" i="24"/>
  <c r="AK107" i="24"/>
  <c r="AR106" i="24"/>
  <c r="AQ106" i="24"/>
  <c r="AP106" i="24"/>
  <c r="AO106" i="24"/>
  <c r="AN106" i="24"/>
  <c r="AM106" i="24"/>
  <c r="AL106" i="24"/>
  <c r="AK106" i="24"/>
  <c r="AR105" i="24"/>
  <c r="AQ105" i="24"/>
  <c r="AP105" i="24"/>
  <c r="AO105" i="24"/>
  <c r="AN105" i="24"/>
  <c r="AM105" i="24"/>
  <c r="AL105" i="24"/>
  <c r="AK105" i="24"/>
  <c r="AR104" i="24"/>
  <c r="AQ104" i="24"/>
  <c r="AP104" i="24"/>
  <c r="AO104" i="24"/>
  <c r="AN104" i="24"/>
  <c r="AM104" i="24"/>
  <c r="AL104" i="24"/>
  <c r="AK104" i="24"/>
  <c r="AR103" i="24"/>
  <c r="AQ103" i="24"/>
  <c r="AP103" i="24"/>
  <c r="AO103" i="24"/>
  <c r="AN103" i="24"/>
  <c r="AM103" i="24"/>
  <c r="AL103" i="24"/>
  <c r="AK103" i="24"/>
  <c r="AR102" i="24"/>
  <c r="AQ102" i="24"/>
  <c r="AP102" i="24"/>
  <c r="AO102" i="24"/>
  <c r="AN102" i="24"/>
  <c r="AM102" i="24"/>
  <c r="AL102" i="24"/>
  <c r="AK102" i="24"/>
  <c r="AR101" i="24"/>
  <c r="AQ101" i="24"/>
  <c r="AP101" i="24"/>
  <c r="AO101" i="24"/>
  <c r="AN101" i="24"/>
  <c r="AM101" i="24"/>
  <c r="AL101" i="24"/>
  <c r="AK101" i="24"/>
  <c r="AR100" i="24"/>
  <c r="AQ100" i="24"/>
  <c r="AP100" i="24"/>
  <c r="AO100" i="24"/>
  <c r="AN100" i="24"/>
  <c r="AM100" i="24"/>
  <c r="AL100" i="24"/>
  <c r="AK100" i="24"/>
  <c r="AR99" i="24"/>
  <c r="AQ99" i="24"/>
  <c r="AP99" i="24"/>
  <c r="AO99" i="24"/>
  <c r="AN99" i="24"/>
  <c r="AM99" i="24"/>
  <c r="AL99" i="24"/>
  <c r="AK99" i="24"/>
  <c r="AR98" i="24"/>
  <c r="AQ98" i="24"/>
  <c r="AP98" i="24"/>
  <c r="AO98" i="24"/>
  <c r="AN98" i="24"/>
  <c r="AM98" i="24"/>
  <c r="AL98" i="24"/>
  <c r="AK98" i="24"/>
  <c r="AR97" i="24"/>
  <c r="AQ97" i="24"/>
  <c r="AP97" i="24"/>
  <c r="AO97" i="24"/>
  <c r="AN97" i="24"/>
  <c r="AM97" i="24"/>
  <c r="AL97" i="24"/>
  <c r="AK97" i="24"/>
  <c r="AR96" i="24"/>
  <c r="AQ96" i="24"/>
  <c r="AP96" i="24"/>
  <c r="AO96" i="24"/>
  <c r="AN96" i="24"/>
  <c r="AM96" i="24"/>
  <c r="AL96" i="24"/>
  <c r="AK96" i="24"/>
  <c r="AR95" i="24"/>
  <c r="AQ95" i="24"/>
  <c r="AP95" i="24"/>
  <c r="AO95" i="24"/>
  <c r="AN95" i="24"/>
  <c r="AM95" i="24"/>
  <c r="AL95" i="24"/>
  <c r="AK95" i="24"/>
  <c r="AR94" i="24"/>
  <c r="AQ94" i="24"/>
  <c r="AP94" i="24"/>
  <c r="AO94" i="24"/>
  <c r="AN94" i="24"/>
  <c r="AM94" i="24"/>
  <c r="AL94" i="24"/>
  <c r="AK94" i="24"/>
  <c r="AR93" i="24"/>
  <c r="AQ93" i="24"/>
  <c r="AP93" i="24"/>
  <c r="AO93" i="24"/>
  <c r="AN93" i="24"/>
  <c r="AM93" i="24"/>
  <c r="AL93" i="24"/>
  <c r="AK93" i="24"/>
  <c r="AR92" i="24"/>
  <c r="AQ92" i="24"/>
  <c r="AP92" i="24"/>
  <c r="AO92" i="24"/>
  <c r="AN92" i="24"/>
  <c r="AM92" i="24"/>
  <c r="AL92" i="24"/>
  <c r="AK92" i="24"/>
  <c r="AR91" i="24"/>
  <c r="AQ91" i="24"/>
  <c r="AP91" i="24"/>
  <c r="AO91" i="24"/>
  <c r="AN91" i="24"/>
  <c r="AM91" i="24"/>
  <c r="AL91" i="24"/>
  <c r="AK91" i="24"/>
  <c r="AR90" i="24"/>
  <c r="AQ90" i="24"/>
  <c r="AP90" i="24"/>
  <c r="AO90" i="24"/>
  <c r="AN90" i="24"/>
  <c r="AM90" i="24"/>
  <c r="AL90" i="24"/>
  <c r="AK90" i="24"/>
  <c r="AR89" i="24"/>
  <c r="AQ89" i="24"/>
  <c r="AP89" i="24"/>
  <c r="AO89" i="24"/>
  <c r="AN89" i="24"/>
  <c r="AM89" i="24"/>
  <c r="AL89" i="24"/>
  <c r="AK89" i="24"/>
  <c r="AR88" i="24"/>
  <c r="AQ88" i="24"/>
  <c r="AP88" i="24"/>
  <c r="AO88" i="24"/>
  <c r="AN88" i="24"/>
  <c r="AM88" i="24"/>
  <c r="AL88" i="24"/>
  <c r="AK88" i="24"/>
  <c r="AR87" i="24"/>
  <c r="AQ87" i="24"/>
  <c r="AP87" i="24"/>
  <c r="AO87" i="24"/>
  <c r="AN87" i="24"/>
  <c r="AM87" i="24"/>
  <c r="AL87" i="24"/>
  <c r="AK87" i="24"/>
  <c r="AR86" i="24"/>
  <c r="AQ86" i="24"/>
  <c r="AP86" i="24"/>
  <c r="AO86" i="24"/>
  <c r="AN86" i="24"/>
  <c r="AM86" i="24"/>
  <c r="AL86" i="24"/>
  <c r="AK86" i="24"/>
  <c r="AR85" i="24"/>
  <c r="AQ85" i="24"/>
  <c r="AP85" i="24"/>
  <c r="AO85" i="24"/>
  <c r="AN85" i="24"/>
  <c r="AM85" i="24"/>
  <c r="AL85" i="24"/>
  <c r="AK85" i="24"/>
  <c r="AR84" i="24"/>
  <c r="AQ84" i="24"/>
  <c r="AP84" i="24"/>
  <c r="AO84" i="24"/>
  <c r="AN84" i="24"/>
  <c r="AM84" i="24"/>
  <c r="AL84" i="24"/>
  <c r="AK84" i="24"/>
  <c r="AR83" i="24"/>
  <c r="AQ83" i="24"/>
  <c r="AP83" i="24"/>
  <c r="AO83" i="24"/>
  <c r="AN83" i="24"/>
  <c r="AM83" i="24"/>
  <c r="AL83" i="24"/>
  <c r="AK83" i="24"/>
  <c r="AR82" i="24"/>
  <c r="AQ82" i="24"/>
  <c r="AP82" i="24"/>
  <c r="AO82" i="24"/>
  <c r="AN82" i="24"/>
  <c r="AM82" i="24"/>
  <c r="AL82" i="24"/>
  <c r="AK82" i="24"/>
  <c r="AR81" i="24"/>
  <c r="AQ81" i="24"/>
  <c r="AP81" i="24"/>
  <c r="AO81" i="24"/>
  <c r="AN81" i="24"/>
  <c r="AM81" i="24"/>
  <c r="AL81" i="24"/>
  <c r="AK81" i="24"/>
  <c r="AR80" i="24"/>
  <c r="AQ80" i="24"/>
  <c r="AP80" i="24"/>
  <c r="AO80" i="24"/>
  <c r="AN80" i="24"/>
  <c r="AM80" i="24"/>
  <c r="AL80" i="24"/>
  <c r="AK80" i="24"/>
  <c r="AR79" i="24"/>
  <c r="AQ79" i="24"/>
  <c r="AP79" i="24"/>
  <c r="AO79" i="24"/>
  <c r="AN79" i="24"/>
  <c r="AM79" i="24"/>
  <c r="AL79" i="24"/>
  <c r="AK79" i="24"/>
  <c r="AR78" i="24"/>
  <c r="AQ78" i="24"/>
  <c r="AP78" i="24"/>
  <c r="AO78" i="24"/>
  <c r="AN78" i="24"/>
  <c r="AM78" i="24"/>
  <c r="AL78" i="24"/>
  <c r="AK78" i="24"/>
  <c r="AR77" i="24"/>
  <c r="AQ77" i="24"/>
  <c r="AP77" i="24"/>
  <c r="AO77" i="24"/>
  <c r="AN77" i="24"/>
  <c r="AM77" i="24"/>
  <c r="AL77" i="24"/>
  <c r="AK77" i="24"/>
  <c r="AR76" i="24"/>
  <c r="AQ76" i="24"/>
  <c r="AP76" i="24"/>
  <c r="AO76" i="24"/>
  <c r="AN76" i="24"/>
  <c r="AM76" i="24"/>
  <c r="AL76" i="24"/>
  <c r="AK76" i="24"/>
  <c r="AR75" i="24"/>
  <c r="AQ75" i="24"/>
  <c r="AP75" i="24"/>
  <c r="AO75" i="24"/>
  <c r="AN75" i="24"/>
  <c r="AM75" i="24"/>
  <c r="AL75" i="24"/>
  <c r="AK75" i="24"/>
  <c r="AR74" i="24"/>
  <c r="AQ74" i="24"/>
  <c r="AP74" i="24"/>
  <c r="AO74" i="24"/>
  <c r="AN74" i="24"/>
  <c r="AM74" i="24"/>
  <c r="AL74" i="24"/>
  <c r="AK74" i="24"/>
  <c r="AR73" i="24"/>
  <c r="AQ73" i="24"/>
  <c r="AP73" i="24"/>
  <c r="AO73" i="24"/>
  <c r="AN73" i="24"/>
  <c r="AM73" i="24"/>
  <c r="AL73" i="24"/>
  <c r="AK73" i="24"/>
  <c r="AR72" i="24"/>
  <c r="AQ72" i="24"/>
  <c r="AP72" i="24"/>
  <c r="AO72" i="24"/>
  <c r="AN72" i="24"/>
  <c r="AM72" i="24"/>
  <c r="AL72" i="24"/>
  <c r="AK72" i="24"/>
  <c r="AR71" i="24"/>
  <c r="AQ71" i="24"/>
  <c r="AP71" i="24"/>
  <c r="AO71" i="24"/>
  <c r="AN71" i="24"/>
  <c r="AM71" i="24"/>
  <c r="AL71" i="24"/>
  <c r="AK71" i="24"/>
  <c r="AR70" i="24"/>
  <c r="AQ70" i="24"/>
  <c r="AP70" i="24"/>
  <c r="AO70" i="24"/>
  <c r="AN70" i="24"/>
  <c r="AM70" i="24"/>
  <c r="AL70" i="24"/>
  <c r="AK70" i="24"/>
  <c r="AR69" i="24"/>
  <c r="AQ69" i="24"/>
  <c r="AP69" i="24"/>
  <c r="AO69" i="24"/>
  <c r="AN69" i="24"/>
  <c r="AM69" i="24"/>
  <c r="AL69" i="24"/>
  <c r="AK69" i="24"/>
  <c r="AR68" i="24"/>
  <c r="AQ68" i="24"/>
  <c r="AP68" i="24"/>
  <c r="AO68" i="24"/>
  <c r="AN68" i="24"/>
  <c r="AM68" i="24"/>
  <c r="AL68" i="24"/>
  <c r="AK68" i="24"/>
  <c r="AR67" i="24"/>
  <c r="AQ67" i="24"/>
  <c r="AP67" i="24"/>
  <c r="AO67" i="24"/>
  <c r="AN67" i="24"/>
  <c r="AM67" i="24"/>
  <c r="AL67" i="24"/>
  <c r="AK67" i="24"/>
  <c r="AR66" i="24"/>
  <c r="AQ66" i="24"/>
  <c r="AP66" i="24"/>
  <c r="AO66" i="24"/>
  <c r="AN66" i="24"/>
  <c r="AM66" i="24"/>
  <c r="AL66" i="24"/>
  <c r="AK66" i="24"/>
  <c r="AR65" i="24"/>
  <c r="AQ65" i="24"/>
  <c r="AP65" i="24"/>
  <c r="AO65" i="24"/>
  <c r="AN65" i="24"/>
  <c r="AM65" i="24"/>
  <c r="AL65" i="24"/>
  <c r="AK65" i="24"/>
  <c r="AR64" i="24"/>
  <c r="AQ64" i="24"/>
  <c r="AP64" i="24"/>
  <c r="AO64" i="24"/>
  <c r="AN64" i="24"/>
  <c r="AM64" i="24"/>
  <c r="AL64" i="24"/>
  <c r="AK64" i="24"/>
  <c r="AR63" i="24"/>
  <c r="AQ63" i="24"/>
  <c r="AP63" i="24"/>
  <c r="AO63" i="24"/>
  <c r="AN63" i="24"/>
  <c r="AM63" i="24"/>
  <c r="AL63" i="24"/>
  <c r="AK63" i="24"/>
  <c r="AR62" i="24"/>
  <c r="AQ62" i="24"/>
  <c r="AP62" i="24"/>
  <c r="AO62" i="24"/>
  <c r="AN62" i="24"/>
  <c r="AM62" i="24"/>
  <c r="AL62" i="24"/>
  <c r="AK62" i="24"/>
  <c r="AR61" i="24"/>
  <c r="AQ61" i="24"/>
  <c r="AP61" i="24"/>
  <c r="AO61" i="24"/>
  <c r="AN61" i="24"/>
  <c r="AM61" i="24"/>
  <c r="AL61" i="24"/>
  <c r="AK61" i="24"/>
  <c r="AR60" i="24"/>
  <c r="AQ60" i="24"/>
  <c r="AP60" i="24"/>
  <c r="AO60" i="24"/>
  <c r="AN60" i="24"/>
  <c r="AM60" i="24"/>
  <c r="AL60" i="24"/>
  <c r="AK60" i="24"/>
  <c r="AR59" i="24"/>
  <c r="AQ59" i="24"/>
  <c r="AP59" i="24"/>
  <c r="AO59" i="24"/>
  <c r="AN59" i="24"/>
  <c r="AM59" i="24"/>
  <c r="AL59" i="24"/>
  <c r="AK59" i="24"/>
  <c r="AR58" i="24"/>
  <c r="AQ58" i="24"/>
  <c r="AP58" i="24"/>
  <c r="AO58" i="24"/>
  <c r="AN58" i="24"/>
  <c r="AM58" i="24"/>
  <c r="AL58" i="24"/>
  <c r="AK58" i="24"/>
  <c r="AR57" i="24"/>
  <c r="AQ57" i="24"/>
  <c r="AP57" i="24"/>
  <c r="AO57" i="24"/>
  <c r="AN57" i="24"/>
  <c r="AM57" i="24"/>
  <c r="AL57" i="24"/>
  <c r="AK57" i="24"/>
  <c r="AR56" i="24"/>
  <c r="AQ56" i="24"/>
  <c r="AP56" i="24"/>
  <c r="AO56" i="24"/>
  <c r="AN56" i="24"/>
  <c r="AM56" i="24"/>
  <c r="AL56" i="24"/>
  <c r="AK56" i="24"/>
  <c r="AR55" i="24"/>
  <c r="AQ55" i="24"/>
  <c r="AP55" i="24"/>
  <c r="AO55" i="24"/>
  <c r="AN55" i="24"/>
  <c r="AM55" i="24"/>
  <c r="AL55" i="24"/>
  <c r="AK55" i="24"/>
  <c r="AR54" i="24"/>
  <c r="AQ54" i="24"/>
  <c r="AP54" i="24"/>
  <c r="AO54" i="24"/>
  <c r="AN54" i="24"/>
  <c r="AM54" i="24"/>
  <c r="AL54" i="24"/>
  <c r="AK54" i="24"/>
  <c r="AR53" i="24"/>
  <c r="AQ53" i="24"/>
  <c r="AP53" i="24"/>
  <c r="AO53" i="24"/>
  <c r="AN53" i="24"/>
  <c r="AM53" i="24"/>
  <c r="AL53" i="24"/>
  <c r="AK53" i="24"/>
  <c r="AR52" i="24"/>
  <c r="AQ52" i="24"/>
  <c r="AP52" i="24"/>
  <c r="AO52" i="24"/>
  <c r="AN52" i="24"/>
  <c r="AM52" i="24"/>
  <c r="AL52" i="24"/>
  <c r="AK52" i="24"/>
  <c r="AR51" i="24"/>
  <c r="AQ51" i="24"/>
  <c r="AP51" i="24"/>
  <c r="AO51" i="24"/>
  <c r="AN51" i="24"/>
  <c r="AM51" i="24"/>
  <c r="AL51" i="24"/>
  <c r="AK51" i="24"/>
  <c r="AR50" i="24"/>
  <c r="AQ50" i="24"/>
  <c r="AP50" i="24"/>
  <c r="AO50" i="24"/>
  <c r="AN50" i="24"/>
  <c r="AM50" i="24"/>
  <c r="AL50" i="24"/>
  <c r="AK50" i="24"/>
  <c r="AR49" i="24"/>
  <c r="AQ49" i="24"/>
  <c r="AP49" i="24"/>
  <c r="AO49" i="24"/>
  <c r="AN49" i="24"/>
  <c r="AM49" i="24"/>
  <c r="AL49" i="24"/>
  <c r="AK49" i="24"/>
  <c r="AR48" i="24"/>
  <c r="AQ48" i="24"/>
  <c r="AP48" i="24"/>
  <c r="AO48" i="24"/>
  <c r="AN48" i="24"/>
  <c r="AM48" i="24"/>
  <c r="AL48" i="24"/>
  <c r="AK48" i="24"/>
  <c r="AR47" i="24"/>
  <c r="AQ47" i="24"/>
  <c r="AP47" i="24"/>
  <c r="AO47" i="24"/>
  <c r="AN47" i="24"/>
  <c r="AM47" i="24"/>
  <c r="AL47" i="24"/>
  <c r="AK47" i="24"/>
  <c r="AR46" i="24"/>
  <c r="AQ46" i="24"/>
  <c r="AP46" i="24"/>
  <c r="AO46" i="24"/>
  <c r="AN46" i="24"/>
  <c r="AM46" i="24"/>
  <c r="AL46" i="24"/>
  <c r="AK46" i="24"/>
  <c r="AR45" i="24"/>
  <c r="AQ45" i="24"/>
  <c r="AP45" i="24"/>
  <c r="AO45" i="24"/>
  <c r="AN45" i="24"/>
  <c r="AM45" i="24"/>
  <c r="AL45" i="24"/>
  <c r="AK45" i="24"/>
  <c r="AR44" i="24"/>
  <c r="AQ44" i="24"/>
  <c r="AP44" i="24"/>
  <c r="AO44" i="24"/>
  <c r="AN44" i="24"/>
  <c r="AM44" i="24"/>
  <c r="AL44" i="24"/>
  <c r="AK44" i="24"/>
  <c r="AR43" i="24"/>
  <c r="AQ43" i="24"/>
  <c r="AP43" i="24"/>
  <c r="AO43" i="24"/>
  <c r="AN43" i="24"/>
  <c r="AM43" i="24"/>
  <c r="AL43" i="24"/>
  <c r="AK43" i="24"/>
  <c r="AR42" i="24"/>
  <c r="AQ42" i="24"/>
  <c r="AP42" i="24"/>
  <c r="AO42" i="24"/>
  <c r="AN42" i="24"/>
  <c r="AM42" i="24"/>
  <c r="AL42" i="24"/>
  <c r="AK42" i="24"/>
  <c r="AR41" i="24"/>
  <c r="AQ41" i="24"/>
  <c r="AP41" i="24"/>
  <c r="AO41" i="24"/>
  <c r="AN41" i="24"/>
  <c r="AM41" i="24"/>
  <c r="AL41" i="24"/>
  <c r="AK41" i="24"/>
  <c r="AR40" i="24"/>
  <c r="AQ40" i="24"/>
  <c r="AP40" i="24"/>
  <c r="AO40" i="24"/>
  <c r="AN40" i="24"/>
  <c r="AM40" i="24"/>
  <c r="AL40" i="24"/>
  <c r="AK40" i="24"/>
  <c r="AR39" i="24"/>
  <c r="AQ39" i="24"/>
  <c r="AP39" i="24"/>
  <c r="AO39" i="24"/>
  <c r="AN39" i="24"/>
  <c r="AM39" i="24"/>
  <c r="AL39" i="24"/>
  <c r="AK39" i="24"/>
  <c r="AR38" i="24"/>
  <c r="AQ38" i="24"/>
  <c r="AP38" i="24"/>
  <c r="AO38" i="24"/>
  <c r="AN38" i="24"/>
  <c r="AM38" i="24"/>
  <c r="AL38" i="24"/>
  <c r="AK38" i="24"/>
  <c r="AR37" i="24"/>
  <c r="AQ37" i="24"/>
  <c r="AP37" i="24"/>
  <c r="AO37" i="24"/>
  <c r="AN37" i="24"/>
  <c r="AM37" i="24"/>
  <c r="AL37" i="24"/>
  <c r="AK37" i="24"/>
  <c r="AR36" i="24"/>
  <c r="AQ36" i="24"/>
  <c r="AP36" i="24"/>
  <c r="AO36" i="24"/>
  <c r="AN36" i="24"/>
  <c r="AM36" i="24"/>
  <c r="AL36" i="24"/>
  <c r="AK36" i="24"/>
  <c r="AR35" i="24"/>
  <c r="AQ35" i="24"/>
  <c r="AP35" i="24"/>
  <c r="AO35" i="24"/>
  <c r="AN35" i="24"/>
  <c r="AM35" i="24"/>
  <c r="AL35" i="24"/>
  <c r="AK35" i="24"/>
  <c r="AR34" i="24"/>
  <c r="AQ34" i="24"/>
  <c r="AP34" i="24"/>
  <c r="AO34" i="24"/>
  <c r="AN34" i="24"/>
  <c r="AM34" i="24"/>
  <c r="AL34" i="24"/>
  <c r="AK34" i="24"/>
  <c r="AR33" i="24"/>
  <c r="AQ33" i="24"/>
  <c r="AP33" i="24"/>
  <c r="AO33" i="24"/>
  <c r="AN33" i="24"/>
  <c r="AM33" i="24"/>
  <c r="AL33" i="24"/>
  <c r="AK33" i="24"/>
  <c r="AR32" i="24"/>
  <c r="AQ32" i="24"/>
  <c r="AP32" i="24"/>
  <c r="AO32" i="24"/>
  <c r="AN32" i="24"/>
  <c r="AM32" i="24"/>
  <c r="AL32" i="24"/>
  <c r="AK32" i="24"/>
  <c r="AR31" i="24"/>
  <c r="AQ31" i="24"/>
  <c r="AP31" i="24"/>
  <c r="AO31" i="24"/>
  <c r="AN31" i="24"/>
  <c r="AM31" i="24"/>
  <c r="AL31" i="24"/>
  <c r="AK31" i="24"/>
  <c r="AR30" i="24"/>
  <c r="AQ30" i="24"/>
  <c r="AP30" i="24"/>
  <c r="AO30" i="24"/>
  <c r="AN30" i="24"/>
  <c r="AM30" i="24"/>
  <c r="AL30" i="24"/>
  <c r="AK30" i="24"/>
  <c r="AR29" i="24"/>
  <c r="AQ29" i="24"/>
  <c r="AP29" i="24"/>
  <c r="AO29" i="24"/>
  <c r="AN29" i="24"/>
  <c r="AM29" i="24"/>
  <c r="AL29" i="24"/>
  <c r="AK29" i="24"/>
  <c r="AR28" i="24"/>
  <c r="AQ28" i="24"/>
  <c r="AP28" i="24"/>
  <c r="AO28" i="24"/>
  <c r="AN28" i="24"/>
  <c r="AM28" i="24"/>
  <c r="AL28" i="24"/>
  <c r="AK28" i="24"/>
  <c r="AR27" i="24"/>
  <c r="AQ27" i="24"/>
  <c r="AP27" i="24"/>
  <c r="AO27" i="24"/>
  <c r="AN27" i="24"/>
  <c r="AM27" i="24"/>
  <c r="AL27" i="24"/>
  <c r="AK27" i="24"/>
  <c r="AR26" i="24"/>
  <c r="AQ26" i="24"/>
  <c r="AP26" i="24"/>
  <c r="AO26" i="24"/>
  <c r="AN26" i="24"/>
  <c r="AM26" i="24"/>
  <c r="AL26" i="24"/>
  <c r="AK26" i="24"/>
  <c r="AR25" i="24"/>
  <c r="AQ25" i="24"/>
  <c r="AP25" i="24"/>
  <c r="AO25" i="24"/>
  <c r="AN25" i="24"/>
  <c r="AM25" i="24"/>
  <c r="AL25" i="24"/>
  <c r="AK25" i="24"/>
  <c r="AR24" i="24"/>
  <c r="AQ24" i="24"/>
  <c r="AP24" i="24"/>
  <c r="AO24" i="24"/>
  <c r="AN24" i="24"/>
  <c r="AM24" i="24"/>
  <c r="AL24" i="24"/>
  <c r="AK24" i="24"/>
  <c r="AR23" i="24"/>
  <c r="AQ23" i="24"/>
  <c r="AP23" i="24"/>
  <c r="AO23" i="24"/>
  <c r="AN23" i="24"/>
  <c r="AM23" i="24"/>
  <c r="AL23" i="24"/>
  <c r="AK23" i="24"/>
  <c r="AR22" i="24"/>
  <c r="AQ22" i="24"/>
  <c r="AP22" i="24"/>
  <c r="AO22" i="24"/>
  <c r="AN22" i="24"/>
  <c r="AM22" i="24"/>
  <c r="AL22" i="24"/>
  <c r="AK22" i="24"/>
  <c r="AR21" i="24"/>
  <c r="AQ21" i="24"/>
  <c r="AP21" i="24"/>
  <c r="AO21" i="24"/>
  <c r="AN21" i="24"/>
  <c r="AM21" i="24"/>
  <c r="AL21" i="24"/>
  <c r="AK21" i="24"/>
  <c r="AR20" i="24"/>
  <c r="AQ20" i="24"/>
  <c r="AP20" i="24"/>
  <c r="AO20" i="24"/>
  <c r="AN20" i="24"/>
  <c r="AM20" i="24"/>
  <c r="AL20" i="24"/>
  <c r="AK20" i="24"/>
  <c r="AR19" i="24"/>
  <c r="AQ19" i="24"/>
  <c r="AP19" i="24"/>
  <c r="AO19" i="24"/>
  <c r="AN19" i="24"/>
  <c r="AM19" i="24"/>
  <c r="AL19" i="24"/>
  <c r="AK19" i="24"/>
  <c r="AR18" i="24"/>
  <c r="AQ18" i="24"/>
  <c r="AP18" i="24"/>
  <c r="AO18" i="24"/>
  <c r="AN18" i="24"/>
  <c r="AM18" i="24"/>
  <c r="AL18" i="24"/>
  <c r="AK18" i="24"/>
  <c r="AR17" i="24"/>
  <c r="AQ17" i="24"/>
  <c r="AP17" i="24"/>
  <c r="AO17" i="24"/>
  <c r="AN17" i="24"/>
  <c r="AM17" i="24"/>
  <c r="AL17" i="24"/>
  <c r="AK17" i="24"/>
  <c r="AR16" i="24"/>
  <c r="AQ16" i="24"/>
  <c r="AP16" i="24"/>
  <c r="AO16" i="24"/>
  <c r="AN16" i="24"/>
  <c r="AM16" i="24"/>
  <c r="AL16" i="24"/>
  <c r="AK16" i="24"/>
  <c r="AR15" i="24"/>
  <c r="AQ15" i="24"/>
  <c r="AP15" i="24"/>
  <c r="AO15" i="24"/>
  <c r="AN15" i="24"/>
  <c r="AM15" i="24"/>
  <c r="AL15" i="24"/>
  <c r="AK15" i="24"/>
  <c r="AR14" i="24"/>
  <c r="AQ14" i="24"/>
  <c r="AP14" i="24"/>
  <c r="AO14" i="24"/>
  <c r="AN14" i="24"/>
  <c r="AM14" i="24"/>
  <c r="AL14" i="24"/>
  <c r="AK14" i="24"/>
  <c r="AR13" i="24"/>
  <c r="AQ13" i="24"/>
  <c r="AP13" i="24"/>
  <c r="AO13" i="24"/>
  <c r="AN13" i="24"/>
  <c r="AM13" i="24"/>
  <c r="AL13" i="24"/>
  <c r="AK13" i="24"/>
  <c r="AR12" i="24"/>
  <c r="AQ12" i="24"/>
  <c r="AP12" i="24"/>
  <c r="AO12" i="24"/>
  <c r="AN12" i="24"/>
  <c r="AM12" i="24"/>
  <c r="AL12" i="24"/>
  <c r="AK12" i="24"/>
  <c r="AR11" i="24"/>
  <c r="AQ11" i="24"/>
  <c r="AP11" i="24"/>
  <c r="AO11" i="24"/>
  <c r="AN11" i="24"/>
  <c r="AM11" i="24"/>
  <c r="AL11" i="24"/>
  <c r="AK11" i="24"/>
  <c r="J6" i="13" l="1"/>
  <c r="I7" i="13" l="1"/>
  <c r="I6" i="13"/>
  <c r="G9" i="22"/>
  <c r="H9" i="22"/>
  <c r="F9" i="22"/>
  <c r="G12" i="13" l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1" i="13"/>
  <c r="P11" i="13" s="1"/>
  <c r="Y158" i="13" l="1"/>
  <c r="U158" i="13"/>
  <c r="T158" i="13"/>
  <c r="X158" i="13"/>
  <c r="Y146" i="13"/>
  <c r="U146" i="13"/>
  <c r="T146" i="13"/>
  <c r="X146" i="13"/>
  <c r="Y134" i="13"/>
  <c r="U134" i="13"/>
  <c r="T134" i="13"/>
  <c r="X134" i="13"/>
  <c r="U118" i="13"/>
  <c r="X118" i="13"/>
  <c r="T118" i="13"/>
  <c r="Y118" i="13"/>
  <c r="U106" i="13"/>
  <c r="X106" i="13"/>
  <c r="Y106" i="13"/>
  <c r="T106" i="13"/>
  <c r="Y94" i="13"/>
  <c r="U94" i="13"/>
  <c r="T94" i="13"/>
  <c r="X94" i="13"/>
  <c r="Y78" i="13"/>
  <c r="X78" i="13"/>
  <c r="T78" i="13"/>
  <c r="U78" i="13"/>
  <c r="Y62" i="13"/>
  <c r="T62" i="13"/>
  <c r="U62" i="13"/>
  <c r="X62" i="13"/>
  <c r="U50" i="13"/>
  <c r="Y50" i="13"/>
  <c r="X50" i="13"/>
  <c r="T50" i="13"/>
  <c r="Y30" i="13"/>
  <c r="U30" i="13"/>
  <c r="T30" i="13"/>
  <c r="X30" i="13"/>
  <c r="Y159" i="13"/>
  <c r="U159" i="13"/>
  <c r="T159" i="13"/>
  <c r="X159" i="13"/>
  <c r="P155" i="13"/>
  <c r="Y155" i="13"/>
  <c r="X155" i="13"/>
  <c r="U155" i="13"/>
  <c r="T155" i="13"/>
  <c r="Y151" i="13"/>
  <c r="T151" i="13"/>
  <c r="X151" i="13"/>
  <c r="U151" i="13"/>
  <c r="X147" i="13"/>
  <c r="Y147" i="13"/>
  <c r="U147" i="13"/>
  <c r="T147" i="13"/>
  <c r="Y143" i="13"/>
  <c r="U143" i="13"/>
  <c r="T143" i="13"/>
  <c r="X143" i="13"/>
  <c r="Y139" i="13"/>
  <c r="X139" i="13"/>
  <c r="U139" i="13"/>
  <c r="T139" i="13"/>
  <c r="P135" i="13"/>
  <c r="Y135" i="13"/>
  <c r="U135" i="13"/>
  <c r="X135" i="13"/>
  <c r="T135" i="13"/>
  <c r="X131" i="13"/>
  <c r="Y131" i="13"/>
  <c r="T131" i="13"/>
  <c r="U131" i="13"/>
  <c r="P127" i="13"/>
  <c r="U127" i="13"/>
  <c r="Y127" i="13"/>
  <c r="X127" i="13"/>
  <c r="T127" i="13"/>
  <c r="P123" i="13"/>
  <c r="Y123" i="13"/>
  <c r="U123" i="13"/>
  <c r="X123" i="13"/>
  <c r="T123" i="13"/>
  <c r="Y119" i="13"/>
  <c r="X119" i="13"/>
  <c r="T119" i="13"/>
  <c r="U119" i="13"/>
  <c r="X115" i="13"/>
  <c r="Y115" i="13"/>
  <c r="U115" i="13"/>
  <c r="T115" i="13"/>
  <c r="Y111" i="13"/>
  <c r="U111" i="13"/>
  <c r="T111" i="13"/>
  <c r="X111" i="13"/>
  <c r="Y107" i="13"/>
  <c r="X107" i="13"/>
  <c r="T107" i="13"/>
  <c r="U107" i="13"/>
  <c r="Q103" i="13"/>
  <c r="Y103" i="13"/>
  <c r="X103" i="13"/>
  <c r="U103" i="13"/>
  <c r="T103" i="13"/>
  <c r="L99" i="13"/>
  <c r="X99" i="13"/>
  <c r="T99" i="13"/>
  <c r="U99" i="13"/>
  <c r="Y99" i="13"/>
  <c r="X95" i="13"/>
  <c r="Y95" i="13"/>
  <c r="U95" i="13"/>
  <c r="T95" i="13"/>
  <c r="Y91" i="13"/>
  <c r="U91" i="13"/>
  <c r="T91" i="13"/>
  <c r="X91" i="13"/>
  <c r="P87" i="13"/>
  <c r="Y87" i="13"/>
  <c r="U87" i="13"/>
  <c r="T87" i="13"/>
  <c r="X87" i="13"/>
  <c r="X83" i="13"/>
  <c r="Y83" i="13"/>
  <c r="U83" i="13"/>
  <c r="T83" i="13"/>
  <c r="Y79" i="13"/>
  <c r="U79" i="13"/>
  <c r="X79" i="13"/>
  <c r="T79" i="13"/>
  <c r="Y75" i="13"/>
  <c r="X75" i="13"/>
  <c r="U75" i="13"/>
  <c r="T75" i="13"/>
  <c r="Y71" i="13"/>
  <c r="T71" i="13"/>
  <c r="U71" i="13"/>
  <c r="X71" i="13"/>
  <c r="T67" i="13"/>
  <c r="X67" i="13"/>
  <c r="Y67" i="13"/>
  <c r="U67" i="13"/>
  <c r="L63" i="13"/>
  <c r="T63" i="13"/>
  <c r="U63" i="13"/>
  <c r="Y63" i="13"/>
  <c r="X63" i="13"/>
  <c r="P59" i="13"/>
  <c r="Y59" i="13"/>
  <c r="T59" i="13"/>
  <c r="X59" i="13"/>
  <c r="U59" i="13"/>
  <c r="Y55" i="13"/>
  <c r="U55" i="13"/>
  <c r="T55" i="13"/>
  <c r="X55" i="13"/>
  <c r="U51" i="13"/>
  <c r="X51" i="13"/>
  <c r="T51" i="13"/>
  <c r="Y51" i="13"/>
  <c r="U47" i="13"/>
  <c r="T47" i="13"/>
  <c r="Y47" i="13"/>
  <c r="X47" i="13"/>
  <c r="P43" i="13"/>
  <c r="Y43" i="13"/>
  <c r="X43" i="13"/>
  <c r="U43" i="13"/>
  <c r="T43" i="13"/>
  <c r="Y39" i="13"/>
  <c r="U39" i="13"/>
  <c r="X39" i="13"/>
  <c r="T39" i="13"/>
  <c r="L35" i="13"/>
  <c r="U35" i="13"/>
  <c r="T35" i="13"/>
  <c r="X35" i="13"/>
  <c r="Y35" i="13"/>
  <c r="U31" i="13"/>
  <c r="T31" i="13"/>
  <c r="Y31" i="13"/>
  <c r="X31" i="13"/>
  <c r="P27" i="13"/>
  <c r="Y27" i="13"/>
  <c r="U27" i="13"/>
  <c r="T27" i="13"/>
  <c r="X27" i="13"/>
  <c r="M23" i="13"/>
  <c r="Y23" i="13"/>
  <c r="U23" i="13"/>
  <c r="T23" i="13"/>
  <c r="X23" i="13"/>
  <c r="U19" i="13"/>
  <c r="X19" i="13"/>
  <c r="T19" i="13"/>
  <c r="Y19" i="13"/>
  <c r="Q15" i="13"/>
  <c r="U15" i="13"/>
  <c r="T15" i="13"/>
  <c r="Y15" i="13"/>
  <c r="X15" i="13"/>
  <c r="U154" i="13"/>
  <c r="Y154" i="13"/>
  <c r="T154" i="13"/>
  <c r="X154" i="13"/>
  <c r="X138" i="13"/>
  <c r="Y138" i="13"/>
  <c r="T138" i="13"/>
  <c r="U138" i="13"/>
  <c r="Y126" i="13"/>
  <c r="T126" i="13"/>
  <c r="X126" i="13"/>
  <c r="U126" i="13"/>
  <c r="Y110" i="13"/>
  <c r="T110" i="13"/>
  <c r="X110" i="13"/>
  <c r="U110" i="13"/>
  <c r="U90" i="13"/>
  <c r="Y90" i="13"/>
  <c r="T90" i="13"/>
  <c r="X90" i="13"/>
  <c r="Y74" i="13"/>
  <c r="X74" i="13"/>
  <c r="U74" i="13"/>
  <c r="T74" i="13"/>
  <c r="Y58" i="13"/>
  <c r="U58" i="13"/>
  <c r="T58" i="13"/>
  <c r="X58" i="13"/>
  <c r="Y46" i="13"/>
  <c r="T46" i="13"/>
  <c r="U46" i="13"/>
  <c r="X46" i="13"/>
  <c r="U38" i="13"/>
  <c r="Y38" i="13"/>
  <c r="X38" i="13"/>
  <c r="T38" i="13"/>
  <c r="Y26" i="13"/>
  <c r="U26" i="13"/>
  <c r="T26" i="13"/>
  <c r="X26" i="13"/>
  <c r="U22" i="13"/>
  <c r="X22" i="13"/>
  <c r="Y22" i="13"/>
  <c r="T22" i="13"/>
  <c r="M18" i="13"/>
  <c r="U18" i="13"/>
  <c r="Y18" i="13"/>
  <c r="X18" i="13"/>
  <c r="T18" i="13"/>
  <c r="H11" i="13"/>
  <c r="Y11" i="13"/>
  <c r="X11" i="13"/>
  <c r="U11" i="13"/>
  <c r="T11" i="13"/>
  <c r="P145" i="13"/>
  <c r="X145" i="13"/>
  <c r="U145" i="13"/>
  <c r="T145" i="13"/>
  <c r="Y145" i="13"/>
  <c r="Y129" i="13"/>
  <c r="X129" i="13"/>
  <c r="U129" i="13"/>
  <c r="T129" i="13"/>
  <c r="M117" i="13"/>
  <c r="X117" i="13"/>
  <c r="U117" i="13"/>
  <c r="Y117" i="13"/>
  <c r="T117" i="13"/>
  <c r="Q105" i="13"/>
  <c r="X105" i="13"/>
  <c r="Y105" i="13"/>
  <c r="U105" i="13"/>
  <c r="T105" i="13"/>
  <c r="Y97" i="13"/>
  <c r="X97" i="13"/>
  <c r="U97" i="13"/>
  <c r="T97" i="13"/>
  <c r="P93" i="13"/>
  <c r="Y93" i="13"/>
  <c r="T93" i="13"/>
  <c r="U93" i="13"/>
  <c r="X93" i="13"/>
  <c r="X89" i="13"/>
  <c r="U89" i="13"/>
  <c r="Y89" i="13"/>
  <c r="T89" i="13"/>
  <c r="M85" i="13"/>
  <c r="X85" i="13"/>
  <c r="U85" i="13"/>
  <c r="T85" i="13"/>
  <c r="Y85" i="13"/>
  <c r="T81" i="13"/>
  <c r="X81" i="13"/>
  <c r="U81" i="13"/>
  <c r="Y81" i="13"/>
  <c r="P77" i="13"/>
  <c r="Y77" i="13"/>
  <c r="T77" i="13"/>
  <c r="U77" i="13"/>
  <c r="X77" i="13"/>
  <c r="X73" i="13"/>
  <c r="Y73" i="13"/>
  <c r="U73" i="13"/>
  <c r="T73" i="13"/>
  <c r="X69" i="13"/>
  <c r="U69" i="13"/>
  <c r="T69" i="13"/>
  <c r="Y69" i="13"/>
  <c r="Y65" i="13"/>
  <c r="X65" i="13"/>
  <c r="U65" i="13"/>
  <c r="T65" i="13"/>
  <c r="X61" i="13"/>
  <c r="Y61" i="13"/>
  <c r="T61" i="13"/>
  <c r="U61" i="13"/>
  <c r="X57" i="13"/>
  <c r="U57" i="13"/>
  <c r="Y57" i="13"/>
  <c r="T57" i="13"/>
  <c r="M53" i="13"/>
  <c r="X53" i="13"/>
  <c r="U53" i="13"/>
  <c r="T53" i="13"/>
  <c r="Y53" i="13"/>
  <c r="X49" i="13"/>
  <c r="Y49" i="13"/>
  <c r="T49" i="13"/>
  <c r="U49" i="13"/>
  <c r="Q45" i="13"/>
  <c r="Y45" i="13"/>
  <c r="U45" i="13"/>
  <c r="X45" i="13"/>
  <c r="T45" i="13"/>
  <c r="T41" i="13"/>
  <c r="X41" i="13"/>
  <c r="Y41" i="13"/>
  <c r="U41" i="13"/>
  <c r="X37" i="13"/>
  <c r="U37" i="13"/>
  <c r="T37" i="13"/>
  <c r="Y37" i="13"/>
  <c r="Y33" i="13"/>
  <c r="X33" i="13"/>
  <c r="T33" i="13"/>
  <c r="U33" i="13"/>
  <c r="Y29" i="13"/>
  <c r="U29" i="13"/>
  <c r="X29" i="13"/>
  <c r="T29" i="13"/>
  <c r="X25" i="13"/>
  <c r="T25" i="13"/>
  <c r="Y25" i="13"/>
  <c r="U25" i="13"/>
  <c r="M21" i="13"/>
  <c r="X21" i="13"/>
  <c r="U21" i="13"/>
  <c r="T21" i="13"/>
  <c r="Y21" i="13"/>
  <c r="X17" i="13"/>
  <c r="T17" i="13"/>
  <c r="Y17" i="13"/>
  <c r="U17" i="13"/>
  <c r="M13" i="13"/>
  <c r="U13" i="13"/>
  <c r="Y13" i="13"/>
  <c r="T13" i="13"/>
  <c r="X13" i="13"/>
  <c r="X150" i="13"/>
  <c r="Y150" i="13"/>
  <c r="T150" i="13"/>
  <c r="U150" i="13"/>
  <c r="Y142" i="13"/>
  <c r="T142" i="13"/>
  <c r="U142" i="13"/>
  <c r="X142" i="13"/>
  <c r="Y130" i="13"/>
  <c r="U130" i="13"/>
  <c r="X130" i="13"/>
  <c r="T130" i="13"/>
  <c r="Y122" i="13"/>
  <c r="U122" i="13"/>
  <c r="T122" i="13"/>
  <c r="X122" i="13"/>
  <c r="Y114" i="13"/>
  <c r="X114" i="13"/>
  <c r="U114" i="13"/>
  <c r="T114" i="13"/>
  <c r="X102" i="13"/>
  <c r="Y102" i="13"/>
  <c r="U102" i="13"/>
  <c r="T102" i="13"/>
  <c r="Q98" i="13"/>
  <c r="Y98" i="13"/>
  <c r="U98" i="13"/>
  <c r="X98" i="13"/>
  <c r="T98" i="13"/>
  <c r="X86" i="13"/>
  <c r="Y86" i="13"/>
  <c r="T86" i="13"/>
  <c r="U86" i="13"/>
  <c r="Y82" i="13"/>
  <c r="U82" i="13"/>
  <c r="X82" i="13"/>
  <c r="T82" i="13"/>
  <c r="X70" i="13"/>
  <c r="Y70" i="13"/>
  <c r="U70" i="13"/>
  <c r="T70" i="13"/>
  <c r="M66" i="13"/>
  <c r="Y66" i="13"/>
  <c r="T66" i="13"/>
  <c r="X66" i="13"/>
  <c r="U66" i="13"/>
  <c r="X54" i="13"/>
  <c r="U54" i="13"/>
  <c r="T54" i="13"/>
  <c r="Y54" i="13"/>
  <c r="Y42" i="13"/>
  <c r="X42" i="13"/>
  <c r="U42" i="13"/>
  <c r="T42" i="13"/>
  <c r="M34" i="13"/>
  <c r="U34" i="13"/>
  <c r="Y34" i="13"/>
  <c r="X34" i="13"/>
  <c r="T34" i="13"/>
  <c r="Y14" i="13"/>
  <c r="X14" i="13"/>
  <c r="U14" i="13"/>
  <c r="T14" i="13"/>
  <c r="Y157" i="13"/>
  <c r="U157" i="13"/>
  <c r="T157" i="13"/>
  <c r="X157" i="13"/>
  <c r="P153" i="13"/>
  <c r="X153" i="13"/>
  <c r="U153" i="13"/>
  <c r="Y153" i="13"/>
  <c r="T153" i="13"/>
  <c r="M149" i="13"/>
  <c r="X149" i="13"/>
  <c r="U149" i="13"/>
  <c r="Y149" i="13"/>
  <c r="T149" i="13"/>
  <c r="L141" i="13"/>
  <c r="Y141" i="13"/>
  <c r="T141" i="13"/>
  <c r="U141" i="13"/>
  <c r="X141" i="13"/>
  <c r="X137" i="13"/>
  <c r="Y137" i="13"/>
  <c r="U137" i="13"/>
  <c r="T137" i="13"/>
  <c r="L133" i="13"/>
  <c r="X133" i="13"/>
  <c r="U133" i="13"/>
  <c r="Y133" i="13"/>
  <c r="T133" i="13"/>
  <c r="T125" i="13"/>
  <c r="X125" i="13"/>
  <c r="U125" i="13"/>
  <c r="Y125" i="13"/>
  <c r="P121" i="13"/>
  <c r="X121" i="13"/>
  <c r="U121" i="13"/>
  <c r="Y121" i="13"/>
  <c r="T121" i="13"/>
  <c r="Q113" i="13"/>
  <c r="X113" i="13"/>
  <c r="U113" i="13"/>
  <c r="T113" i="13"/>
  <c r="Y113" i="13"/>
  <c r="H109" i="13"/>
  <c r="Y109" i="13"/>
  <c r="X109" i="13"/>
  <c r="T109" i="13"/>
  <c r="U109" i="13"/>
  <c r="Q101" i="13"/>
  <c r="X101" i="13"/>
  <c r="U101" i="13"/>
  <c r="Y101" i="13"/>
  <c r="T101" i="13"/>
  <c r="M160" i="13"/>
  <c r="U160" i="13"/>
  <c r="X160" i="13"/>
  <c r="Y160" i="13"/>
  <c r="T160" i="13"/>
  <c r="Y156" i="13"/>
  <c r="X156" i="13"/>
  <c r="U156" i="13"/>
  <c r="T156" i="13"/>
  <c r="X152" i="13"/>
  <c r="T152" i="13"/>
  <c r="U152" i="13"/>
  <c r="Y152" i="13"/>
  <c r="U148" i="13"/>
  <c r="X148" i="13"/>
  <c r="Y148" i="13"/>
  <c r="T148" i="13"/>
  <c r="X144" i="13"/>
  <c r="Y144" i="13"/>
  <c r="U144" i="13"/>
  <c r="T144" i="13"/>
  <c r="X140" i="13"/>
  <c r="U140" i="13"/>
  <c r="T140" i="13"/>
  <c r="Y140" i="13"/>
  <c r="X136" i="13"/>
  <c r="U136" i="13"/>
  <c r="Y136" i="13"/>
  <c r="T136" i="13"/>
  <c r="Y132" i="13"/>
  <c r="U132" i="13"/>
  <c r="X132" i="13"/>
  <c r="T132" i="13"/>
  <c r="Q128" i="13"/>
  <c r="X128" i="13"/>
  <c r="Y128" i="13"/>
  <c r="T128" i="13"/>
  <c r="U128" i="13"/>
  <c r="Y124" i="13"/>
  <c r="X124" i="13"/>
  <c r="U124" i="13"/>
  <c r="T124" i="13"/>
  <c r="X120" i="13"/>
  <c r="Y120" i="13"/>
  <c r="U120" i="13"/>
  <c r="T120" i="13"/>
  <c r="X116" i="13"/>
  <c r="Y116" i="13"/>
  <c r="U116" i="13"/>
  <c r="T116" i="13"/>
  <c r="M112" i="13"/>
  <c r="X112" i="13"/>
  <c r="Y112" i="13"/>
  <c r="U112" i="13"/>
  <c r="T112" i="13"/>
  <c r="Q108" i="13"/>
  <c r="X108" i="13"/>
  <c r="Y108" i="13"/>
  <c r="T108" i="13"/>
  <c r="U108" i="13"/>
  <c r="X104" i="13"/>
  <c r="U104" i="13"/>
  <c r="T104" i="13"/>
  <c r="Y104" i="13"/>
  <c r="Y100" i="13"/>
  <c r="X100" i="13"/>
  <c r="U100" i="13"/>
  <c r="T100" i="13"/>
  <c r="M96" i="13"/>
  <c r="U96" i="13"/>
  <c r="T96" i="13"/>
  <c r="X96" i="13"/>
  <c r="Y96" i="13"/>
  <c r="Y92" i="13"/>
  <c r="X92" i="13"/>
  <c r="T92" i="13"/>
  <c r="U92" i="13"/>
  <c r="X88" i="13"/>
  <c r="U88" i="13"/>
  <c r="Y88" i="13"/>
  <c r="T88" i="13"/>
  <c r="Q84" i="13"/>
  <c r="U84" i="13"/>
  <c r="X84" i="13"/>
  <c r="Y84" i="13"/>
  <c r="T84" i="13"/>
  <c r="X80" i="13"/>
  <c r="Y80" i="13"/>
  <c r="U80" i="13"/>
  <c r="T80" i="13"/>
  <c r="L76" i="13"/>
  <c r="X76" i="13"/>
  <c r="Y76" i="13"/>
  <c r="T76" i="13"/>
  <c r="U76" i="13"/>
  <c r="X72" i="13"/>
  <c r="U72" i="13"/>
  <c r="Y72" i="13"/>
  <c r="T72" i="13"/>
  <c r="P68" i="13"/>
  <c r="Y68" i="13"/>
  <c r="U68" i="13"/>
  <c r="T68" i="13"/>
  <c r="X68" i="13"/>
  <c r="M64" i="13"/>
  <c r="X64" i="13"/>
  <c r="Y64" i="13"/>
  <c r="T64" i="13"/>
  <c r="U64" i="13"/>
  <c r="Q60" i="13"/>
  <c r="Y60" i="13"/>
  <c r="X60" i="13"/>
  <c r="T60" i="13"/>
  <c r="U60" i="13"/>
  <c r="X56" i="13"/>
  <c r="Y56" i="13"/>
  <c r="U56" i="13"/>
  <c r="T56" i="13"/>
  <c r="Q52" i="13"/>
  <c r="X52" i="13"/>
  <c r="Y52" i="13"/>
  <c r="U52" i="13"/>
  <c r="T52" i="13"/>
  <c r="M48" i="13"/>
  <c r="X48" i="13"/>
  <c r="Y48" i="13"/>
  <c r="T48" i="13"/>
  <c r="U48" i="13"/>
  <c r="L44" i="13"/>
  <c r="X44" i="13"/>
  <c r="Y44" i="13"/>
  <c r="U44" i="13"/>
  <c r="T44" i="13"/>
  <c r="X40" i="13"/>
  <c r="U40" i="13"/>
  <c r="T40" i="13"/>
  <c r="Y40" i="13"/>
  <c r="Q36" i="13"/>
  <c r="Y36" i="13"/>
  <c r="X36" i="13"/>
  <c r="T36" i="13"/>
  <c r="U36" i="13"/>
  <c r="M32" i="13"/>
  <c r="U32" i="13"/>
  <c r="T32" i="13"/>
  <c r="X32" i="13"/>
  <c r="Y32" i="13"/>
  <c r="Y28" i="13"/>
  <c r="X28" i="13"/>
  <c r="U28" i="13"/>
  <c r="T28" i="13"/>
  <c r="X24" i="13"/>
  <c r="T24" i="13"/>
  <c r="U24" i="13"/>
  <c r="Y24" i="13"/>
  <c r="T20" i="13"/>
  <c r="X20" i="13"/>
  <c r="Y20" i="13"/>
  <c r="U20" i="13"/>
  <c r="P16" i="13"/>
  <c r="X16" i="13"/>
  <c r="Y16" i="13"/>
  <c r="T16" i="13"/>
  <c r="U16" i="13"/>
  <c r="X12" i="13"/>
  <c r="U12" i="13"/>
  <c r="T12" i="13"/>
  <c r="Y12" i="13"/>
  <c r="M45" i="13"/>
  <c r="P13" i="13"/>
  <c r="M77" i="13"/>
  <c r="P109" i="13"/>
  <c r="M98" i="13"/>
  <c r="M128" i="13"/>
  <c r="L108" i="13"/>
  <c r="L109" i="13"/>
  <c r="M109" i="13"/>
  <c r="Q85" i="13"/>
  <c r="M145" i="13"/>
  <c r="M141" i="13"/>
  <c r="Q53" i="13"/>
  <c r="Q68" i="13"/>
  <c r="I159" i="13"/>
  <c r="Q159" i="13"/>
  <c r="M159" i="13"/>
  <c r="L159" i="13"/>
  <c r="I147" i="13"/>
  <c r="Q147" i="13"/>
  <c r="M147" i="13"/>
  <c r="L147" i="13"/>
  <c r="I131" i="13"/>
  <c r="M131" i="13"/>
  <c r="Q131" i="13"/>
  <c r="L131" i="13"/>
  <c r="I119" i="13"/>
  <c r="M119" i="13"/>
  <c r="L119" i="13"/>
  <c r="Q119" i="13"/>
  <c r="I107" i="13"/>
  <c r="P107" i="13"/>
  <c r="L107" i="13"/>
  <c r="Q107" i="13"/>
  <c r="I95" i="13"/>
  <c r="P95" i="13"/>
  <c r="Q95" i="13"/>
  <c r="L95" i="13"/>
  <c r="I79" i="13"/>
  <c r="Q79" i="13"/>
  <c r="M79" i="13"/>
  <c r="I67" i="13"/>
  <c r="M67" i="13"/>
  <c r="L67" i="13"/>
  <c r="Q67" i="13"/>
  <c r="P67" i="13"/>
  <c r="I55" i="13"/>
  <c r="L55" i="13"/>
  <c r="Q55" i="13"/>
  <c r="M55" i="13"/>
  <c r="I39" i="13"/>
  <c r="L39" i="13"/>
  <c r="M39" i="13"/>
  <c r="Q39" i="13"/>
  <c r="Q23" i="13"/>
  <c r="I158" i="13"/>
  <c r="L158" i="13"/>
  <c r="P158" i="13"/>
  <c r="Q158" i="13"/>
  <c r="M158" i="13"/>
  <c r="I146" i="13"/>
  <c r="Q146" i="13"/>
  <c r="L146" i="13"/>
  <c r="P146" i="13"/>
  <c r="I134" i="13"/>
  <c r="L134" i="13"/>
  <c r="Q134" i="13"/>
  <c r="P134" i="13"/>
  <c r="M134" i="13"/>
  <c r="I122" i="13"/>
  <c r="Q122" i="13"/>
  <c r="L122" i="13"/>
  <c r="M122" i="13"/>
  <c r="I110" i="13"/>
  <c r="Q110" i="13"/>
  <c r="L110" i="13"/>
  <c r="P110" i="13"/>
  <c r="M110" i="13"/>
  <c r="I102" i="13"/>
  <c r="L102" i="13"/>
  <c r="P102" i="13"/>
  <c r="M102" i="13"/>
  <c r="Q102" i="13"/>
  <c r="I82" i="13"/>
  <c r="P82" i="13"/>
  <c r="L82" i="13"/>
  <c r="Q82" i="13"/>
  <c r="I70" i="13"/>
  <c r="L70" i="13"/>
  <c r="P70" i="13"/>
  <c r="Q70" i="13"/>
  <c r="M70" i="13"/>
  <c r="I58" i="13"/>
  <c r="L58" i="13"/>
  <c r="M58" i="13"/>
  <c r="Q58" i="13"/>
  <c r="I50" i="13"/>
  <c r="P50" i="13"/>
  <c r="L50" i="13"/>
  <c r="Q50" i="13"/>
  <c r="I42" i="13"/>
  <c r="L42" i="13"/>
  <c r="P42" i="13"/>
  <c r="M42" i="13"/>
  <c r="Q42" i="13"/>
  <c r="I30" i="13"/>
  <c r="L30" i="13"/>
  <c r="Q30" i="13"/>
  <c r="P30" i="13"/>
  <c r="M30" i="13"/>
  <c r="I26" i="13"/>
  <c r="P26" i="13"/>
  <c r="Q26" i="13"/>
  <c r="L26" i="13"/>
  <c r="M26" i="13"/>
  <c r="I22" i="13"/>
  <c r="L22" i="13"/>
  <c r="M22" i="13"/>
  <c r="P22" i="13"/>
  <c r="I14" i="13"/>
  <c r="P14" i="13"/>
  <c r="L14" i="13"/>
  <c r="Q14" i="13"/>
  <c r="M14" i="13"/>
  <c r="P39" i="13"/>
  <c r="P79" i="13"/>
  <c r="P112" i="13"/>
  <c r="Q77" i="13"/>
  <c r="M146" i="13"/>
  <c r="M82" i="13"/>
  <c r="P58" i="13"/>
  <c r="I151" i="13"/>
  <c r="M151" i="13"/>
  <c r="L151" i="13"/>
  <c r="Q151" i="13"/>
  <c r="I139" i="13"/>
  <c r="Q139" i="13"/>
  <c r="M139" i="13"/>
  <c r="L139" i="13"/>
  <c r="I123" i="13"/>
  <c r="Q123" i="13"/>
  <c r="M123" i="13"/>
  <c r="L123" i="13"/>
  <c r="I111" i="13"/>
  <c r="M111" i="13"/>
  <c r="P111" i="13"/>
  <c r="L111" i="13"/>
  <c r="I91" i="13"/>
  <c r="P91" i="13"/>
  <c r="M91" i="13"/>
  <c r="L91" i="13"/>
  <c r="Q91" i="13"/>
  <c r="I83" i="13"/>
  <c r="M83" i="13"/>
  <c r="L83" i="13"/>
  <c r="Q83" i="13"/>
  <c r="P83" i="13"/>
  <c r="I63" i="13"/>
  <c r="M63" i="13"/>
  <c r="Q63" i="13"/>
  <c r="I51" i="13"/>
  <c r="M51" i="13"/>
  <c r="L51" i="13"/>
  <c r="Q51" i="13"/>
  <c r="P51" i="13"/>
  <c r="I35" i="13"/>
  <c r="M35" i="13"/>
  <c r="Q35" i="13"/>
  <c r="P35" i="13"/>
  <c r="I27" i="13"/>
  <c r="M27" i="13"/>
  <c r="Q27" i="13"/>
  <c r="L27" i="13"/>
  <c r="I15" i="13"/>
  <c r="M15" i="13"/>
  <c r="L15" i="13"/>
  <c r="P15" i="13"/>
  <c r="M107" i="13"/>
  <c r="I154" i="13"/>
  <c r="Q154" i="13"/>
  <c r="L154" i="13"/>
  <c r="M154" i="13"/>
  <c r="I142" i="13"/>
  <c r="L142" i="13"/>
  <c r="P142" i="13"/>
  <c r="Q142" i="13"/>
  <c r="M142" i="13"/>
  <c r="I130" i="13"/>
  <c r="Q130" i="13"/>
  <c r="L130" i="13"/>
  <c r="P130" i="13"/>
  <c r="I114" i="13"/>
  <c r="P114" i="13"/>
  <c r="L114" i="13"/>
  <c r="I98" i="13"/>
  <c r="P98" i="13"/>
  <c r="L98" i="13"/>
  <c r="I86" i="13"/>
  <c r="L86" i="13"/>
  <c r="P86" i="13"/>
  <c r="Q86" i="13"/>
  <c r="M86" i="13"/>
  <c r="I74" i="13"/>
  <c r="P74" i="13"/>
  <c r="L74" i="13"/>
  <c r="M74" i="13"/>
  <c r="Q74" i="13"/>
  <c r="I62" i="13"/>
  <c r="L62" i="13"/>
  <c r="P62" i="13"/>
  <c r="Q62" i="13"/>
  <c r="M62" i="13"/>
  <c r="I54" i="13"/>
  <c r="P54" i="13"/>
  <c r="L54" i="13"/>
  <c r="Q54" i="13"/>
  <c r="M54" i="13"/>
  <c r="I46" i="13"/>
  <c r="L46" i="13"/>
  <c r="P46" i="13"/>
  <c r="Q46" i="13"/>
  <c r="M46" i="13"/>
  <c r="I38" i="13"/>
  <c r="P38" i="13"/>
  <c r="L38" i="13"/>
  <c r="Q38" i="13"/>
  <c r="M38" i="13"/>
  <c r="I18" i="13"/>
  <c r="Q18" i="13"/>
  <c r="P18" i="13"/>
  <c r="L18" i="13"/>
  <c r="I11" i="13"/>
  <c r="M11" i="13"/>
  <c r="L11" i="13"/>
  <c r="H157" i="13"/>
  <c r="Q157" i="13"/>
  <c r="P157" i="13"/>
  <c r="M157" i="13"/>
  <c r="H153" i="13"/>
  <c r="Q153" i="13"/>
  <c r="M153" i="13"/>
  <c r="L153" i="13"/>
  <c r="H149" i="13"/>
  <c r="Q149" i="13"/>
  <c r="P149" i="13"/>
  <c r="H145" i="13"/>
  <c r="Q145" i="13"/>
  <c r="L145" i="13"/>
  <c r="H141" i="13"/>
  <c r="Q141" i="13"/>
  <c r="P141" i="13"/>
  <c r="H137" i="13"/>
  <c r="M137" i="13"/>
  <c r="Q137" i="13"/>
  <c r="L137" i="13"/>
  <c r="H133" i="13"/>
  <c r="Q133" i="13"/>
  <c r="P133" i="13"/>
  <c r="H129" i="13"/>
  <c r="Q129" i="13"/>
  <c r="M129" i="13"/>
  <c r="L129" i="13"/>
  <c r="H125" i="13"/>
  <c r="Q125" i="13"/>
  <c r="P125" i="13"/>
  <c r="H121" i="13"/>
  <c r="Q121" i="13"/>
  <c r="M121" i="13"/>
  <c r="L121" i="13"/>
  <c r="H117" i="13"/>
  <c r="Q117" i="13"/>
  <c r="P117" i="13"/>
  <c r="H113" i="13"/>
  <c r="P113" i="13"/>
  <c r="M113" i="13"/>
  <c r="L113" i="13"/>
  <c r="H105" i="13"/>
  <c r="M105" i="13"/>
  <c r="P105" i="13"/>
  <c r="L105" i="13"/>
  <c r="H97" i="13"/>
  <c r="P97" i="13"/>
  <c r="M97" i="13"/>
  <c r="Q97" i="13"/>
  <c r="L97" i="13"/>
  <c r="H93" i="13"/>
  <c r="L93" i="13"/>
  <c r="H89" i="13"/>
  <c r="P89" i="13"/>
  <c r="M89" i="13"/>
  <c r="Q89" i="13"/>
  <c r="H85" i="13"/>
  <c r="L85" i="13"/>
  <c r="P85" i="13"/>
  <c r="H81" i="13"/>
  <c r="P81" i="13"/>
  <c r="L81" i="13"/>
  <c r="M81" i="13"/>
  <c r="Q81" i="13"/>
  <c r="H77" i="13"/>
  <c r="L77" i="13"/>
  <c r="H73" i="13"/>
  <c r="P73" i="13"/>
  <c r="M73" i="13"/>
  <c r="L73" i="13"/>
  <c r="Q73" i="13"/>
  <c r="H69" i="13"/>
  <c r="L69" i="13"/>
  <c r="P69" i="13"/>
  <c r="H65" i="13"/>
  <c r="M65" i="13"/>
  <c r="P65" i="13"/>
  <c r="L65" i="13"/>
  <c r="Q65" i="13"/>
  <c r="H61" i="13"/>
  <c r="L61" i="13"/>
  <c r="P61" i="13"/>
  <c r="H57" i="13"/>
  <c r="P57" i="13"/>
  <c r="M57" i="13"/>
  <c r="L57" i="13"/>
  <c r="Q57" i="13"/>
  <c r="H53" i="13"/>
  <c r="L53" i="13"/>
  <c r="P53" i="13"/>
  <c r="H49" i="13"/>
  <c r="P49" i="13"/>
  <c r="L49" i="13"/>
  <c r="Q49" i="13"/>
  <c r="M49" i="13"/>
  <c r="H45" i="13"/>
  <c r="L45" i="13"/>
  <c r="P45" i="13"/>
  <c r="H41" i="13"/>
  <c r="P41" i="13"/>
  <c r="M41" i="13"/>
  <c r="L41" i="13"/>
  <c r="Q41" i="13"/>
  <c r="H37" i="13"/>
  <c r="L37" i="13"/>
  <c r="P37" i="13"/>
  <c r="H33" i="13"/>
  <c r="M33" i="13"/>
  <c r="P33" i="13"/>
  <c r="L33" i="13"/>
  <c r="Q33" i="13"/>
  <c r="H29" i="13"/>
  <c r="L29" i="13"/>
  <c r="Q29" i="13"/>
  <c r="H25" i="13"/>
  <c r="M25" i="13"/>
  <c r="L25" i="13"/>
  <c r="Q25" i="13"/>
  <c r="P25" i="13"/>
  <c r="H21" i="13"/>
  <c r="L21" i="13"/>
  <c r="P21" i="13"/>
  <c r="Q21" i="13"/>
  <c r="H17" i="13"/>
  <c r="M17" i="13"/>
  <c r="L17" i="13"/>
  <c r="Q17" i="13"/>
  <c r="P17" i="13"/>
  <c r="H13" i="13"/>
  <c r="L13" i="13"/>
  <c r="Q13" i="13"/>
  <c r="M29" i="13"/>
  <c r="M61" i="13"/>
  <c r="M93" i="13"/>
  <c r="M125" i="13"/>
  <c r="P63" i="13"/>
  <c r="P101" i="13"/>
  <c r="Q114" i="13"/>
  <c r="P137" i="13"/>
  <c r="P147" i="13"/>
  <c r="P159" i="13"/>
  <c r="Q111" i="13"/>
  <c r="Q69" i="13"/>
  <c r="Q37" i="13"/>
  <c r="M130" i="13"/>
  <c r="L157" i="13"/>
  <c r="L125" i="13"/>
  <c r="L89" i="13"/>
  <c r="Q22" i="13"/>
  <c r="P122" i="13"/>
  <c r="I155" i="13"/>
  <c r="Q155" i="13"/>
  <c r="M155" i="13"/>
  <c r="L155" i="13"/>
  <c r="I143" i="13"/>
  <c r="M143" i="13"/>
  <c r="L143" i="13"/>
  <c r="I135" i="13"/>
  <c r="Q135" i="13"/>
  <c r="M135" i="13"/>
  <c r="L135" i="13"/>
  <c r="I127" i="13"/>
  <c r="Q127" i="13"/>
  <c r="M127" i="13"/>
  <c r="L127" i="13"/>
  <c r="I115" i="13"/>
  <c r="M115" i="13"/>
  <c r="P115" i="13"/>
  <c r="L115" i="13"/>
  <c r="Q115" i="13"/>
  <c r="I103" i="13"/>
  <c r="M103" i="13"/>
  <c r="P103" i="13"/>
  <c r="L103" i="13"/>
  <c r="I99" i="13"/>
  <c r="P99" i="13"/>
  <c r="M99" i="13"/>
  <c r="Q99" i="13"/>
  <c r="I87" i="13"/>
  <c r="M87" i="13"/>
  <c r="Q87" i="13"/>
  <c r="L87" i="13"/>
  <c r="I75" i="13"/>
  <c r="M75" i="13"/>
  <c r="L75" i="13"/>
  <c r="Q75" i="13"/>
  <c r="I71" i="13"/>
  <c r="M71" i="13"/>
  <c r="Q71" i="13"/>
  <c r="L71" i="13"/>
  <c r="I59" i="13"/>
  <c r="M59" i="13"/>
  <c r="L59" i="13"/>
  <c r="Q59" i="13"/>
  <c r="I47" i="13"/>
  <c r="M47" i="13"/>
  <c r="L47" i="13"/>
  <c r="Q47" i="13"/>
  <c r="I43" i="13"/>
  <c r="L43" i="13"/>
  <c r="M43" i="13"/>
  <c r="Q43" i="13"/>
  <c r="I31" i="13"/>
  <c r="M31" i="13"/>
  <c r="L31" i="13"/>
  <c r="Q31" i="13"/>
  <c r="I23" i="13"/>
  <c r="L23" i="13"/>
  <c r="P23" i="13"/>
  <c r="I19" i="13"/>
  <c r="M19" i="13"/>
  <c r="L19" i="13"/>
  <c r="Q19" i="13"/>
  <c r="P19" i="13"/>
  <c r="P31" i="13"/>
  <c r="P55" i="13"/>
  <c r="P75" i="13"/>
  <c r="P131" i="13"/>
  <c r="P143" i="13"/>
  <c r="I150" i="13"/>
  <c r="L150" i="13"/>
  <c r="Q150" i="13"/>
  <c r="P150" i="13"/>
  <c r="M150" i="13"/>
  <c r="I138" i="13"/>
  <c r="Q138" i="13"/>
  <c r="L138" i="13"/>
  <c r="P138" i="13"/>
  <c r="M138" i="13"/>
  <c r="I126" i="13"/>
  <c r="L126" i="13"/>
  <c r="P126" i="13"/>
  <c r="Q126" i="13"/>
  <c r="M126" i="13"/>
  <c r="I118" i="13"/>
  <c r="L118" i="13"/>
  <c r="Q118" i="13"/>
  <c r="P118" i="13"/>
  <c r="M118" i="13"/>
  <c r="I106" i="13"/>
  <c r="P106" i="13"/>
  <c r="L106" i="13"/>
  <c r="M106" i="13"/>
  <c r="Q106" i="13"/>
  <c r="I94" i="13"/>
  <c r="L94" i="13"/>
  <c r="P94" i="13"/>
  <c r="Q94" i="13"/>
  <c r="M94" i="13"/>
  <c r="I90" i="13"/>
  <c r="L90" i="13"/>
  <c r="P90" i="13"/>
  <c r="M90" i="13"/>
  <c r="I78" i="13"/>
  <c r="P78" i="13"/>
  <c r="L78" i="13"/>
  <c r="Q78" i="13"/>
  <c r="M78" i="13"/>
  <c r="I66" i="13"/>
  <c r="P66" i="13"/>
  <c r="L66" i="13"/>
  <c r="Q66" i="13"/>
  <c r="I34" i="13"/>
  <c r="P34" i="13"/>
  <c r="L34" i="13"/>
  <c r="Q34" i="13"/>
  <c r="H101" i="13"/>
  <c r="L101" i="13"/>
  <c r="H160" i="13"/>
  <c r="P160" i="13"/>
  <c r="L160" i="13"/>
  <c r="Q160" i="13"/>
  <c r="H156" i="13"/>
  <c r="Q156" i="13"/>
  <c r="P156" i="13"/>
  <c r="L156" i="13"/>
  <c r="M156" i="13"/>
  <c r="H152" i="13"/>
  <c r="P152" i="13"/>
  <c r="Q152" i="13"/>
  <c r="L152" i="13"/>
  <c r="M152" i="13"/>
  <c r="H148" i="13"/>
  <c r="Q148" i="13"/>
  <c r="P148" i="13"/>
  <c r="L148" i="13"/>
  <c r="M148" i="13"/>
  <c r="H144" i="13"/>
  <c r="P144" i="13"/>
  <c r="L144" i="13"/>
  <c r="Q144" i="13"/>
  <c r="H140" i="13"/>
  <c r="Q140" i="13"/>
  <c r="P140" i="13"/>
  <c r="M140" i="13"/>
  <c r="H136" i="13"/>
  <c r="P136" i="13"/>
  <c r="Q136" i="13"/>
  <c r="L136" i="13"/>
  <c r="M136" i="13"/>
  <c r="H132" i="13"/>
  <c r="Q132" i="13"/>
  <c r="P132" i="13"/>
  <c r="M132" i="13"/>
  <c r="L132" i="13"/>
  <c r="H128" i="13"/>
  <c r="P128" i="13"/>
  <c r="L128" i="13"/>
  <c r="H124" i="13"/>
  <c r="Q124" i="13"/>
  <c r="P124" i="13"/>
  <c r="L124" i="13"/>
  <c r="M124" i="13"/>
  <c r="H120" i="13"/>
  <c r="P120" i="13"/>
  <c r="Q120" i="13"/>
  <c r="L120" i="13"/>
  <c r="M120" i="13"/>
  <c r="H116" i="13"/>
  <c r="Q116" i="13"/>
  <c r="P116" i="13"/>
  <c r="L116" i="13"/>
  <c r="M116" i="13"/>
  <c r="H112" i="13"/>
  <c r="Q112" i="13"/>
  <c r="L112" i="13"/>
  <c r="H108" i="13"/>
  <c r="P108" i="13"/>
  <c r="M108" i="13"/>
  <c r="H104" i="13"/>
  <c r="L104" i="13"/>
  <c r="Q104" i="13"/>
  <c r="M104" i="13"/>
  <c r="H100" i="13"/>
  <c r="P100" i="13"/>
  <c r="Q100" i="13"/>
  <c r="M100" i="13"/>
  <c r="L100" i="13"/>
  <c r="H96" i="13"/>
  <c r="L96" i="13"/>
  <c r="Q96" i="13"/>
  <c r="P96" i="13"/>
  <c r="H92" i="13"/>
  <c r="Q92" i="13"/>
  <c r="L92" i="13"/>
  <c r="P92" i="13"/>
  <c r="M92" i="13"/>
  <c r="H88" i="13"/>
  <c r="L88" i="13"/>
  <c r="P88" i="13"/>
  <c r="M88" i="13"/>
  <c r="Q88" i="13"/>
  <c r="H84" i="13"/>
  <c r="P84" i="13"/>
  <c r="L84" i="13"/>
  <c r="M84" i="13"/>
  <c r="H80" i="13"/>
  <c r="P80" i="13"/>
  <c r="L80" i="13"/>
  <c r="Q80" i="13"/>
  <c r="H76" i="13"/>
  <c r="P76" i="13"/>
  <c r="M76" i="13"/>
  <c r="H72" i="13"/>
  <c r="P72" i="13"/>
  <c r="L72" i="13"/>
  <c r="M72" i="13"/>
  <c r="Q72" i="13"/>
  <c r="H68" i="13"/>
  <c r="M68" i="13"/>
  <c r="L68" i="13"/>
  <c r="H64" i="13"/>
  <c r="P64" i="13"/>
  <c r="L64" i="13"/>
  <c r="Q64" i="13"/>
  <c r="H60" i="13"/>
  <c r="P60" i="13"/>
  <c r="L60" i="13"/>
  <c r="M60" i="13"/>
  <c r="H56" i="13"/>
  <c r="P56" i="13"/>
  <c r="L56" i="13"/>
  <c r="M56" i="13"/>
  <c r="Q56" i="13"/>
  <c r="H52" i="13"/>
  <c r="L52" i="13"/>
  <c r="M52" i="13"/>
  <c r="P52" i="13"/>
  <c r="H48" i="13"/>
  <c r="L48" i="13"/>
  <c r="P48" i="13"/>
  <c r="Q48" i="13"/>
  <c r="H44" i="13"/>
  <c r="P44" i="13"/>
  <c r="M44" i="13"/>
  <c r="H40" i="13"/>
  <c r="P40" i="13"/>
  <c r="L40" i="13"/>
  <c r="M40" i="13"/>
  <c r="Q40" i="13"/>
  <c r="H36" i="13"/>
  <c r="P36" i="13"/>
  <c r="M36" i="13"/>
  <c r="L36" i="13"/>
  <c r="H32" i="13"/>
  <c r="L32" i="13"/>
  <c r="P32" i="13"/>
  <c r="Q32" i="13"/>
  <c r="H28" i="13"/>
  <c r="Q28" i="13"/>
  <c r="L28" i="13"/>
  <c r="P28" i="13"/>
  <c r="M28" i="13"/>
  <c r="H24" i="13"/>
  <c r="Q24" i="13"/>
  <c r="L24" i="13"/>
  <c r="M24" i="13"/>
  <c r="H20" i="13"/>
  <c r="P20" i="13"/>
  <c r="Q20" i="13"/>
  <c r="L20" i="13"/>
  <c r="M20" i="13"/>
  <c r="H16" i="13"/>
  <c r="Q16" i="13"/>
  <c r="L16" i="13"/>
  <c r="H12" i="13"/>
  <c r="P12" i="13"/>
  <c r="Q12" i="13"/>
  <c r="M12" i="13"/>
  <c r="M37" i="13"/>
  <c r="M69" i="13"/>
  <c r="M101" i="13"/>
  <c r="M133" i="13"/>
  <c r="P24" i="13"/>
  <c r="P47" i="13"/>
  <c r="P71" i="13"/>
  <c r="Q90" i="13"/>
  <c r="P104" i="13"/>
  <c r="P119" i="13"/>
  <c r="P129" i="13"/>
  <c r="P139" i="13"/>
  <c r="P151" i="13"/>
  <c r="Q11" i="13"/>
  <c r="Q109" i="13"/>
  <c r="Q93" i="13"/>
  <c r="Q61" i="13"/>
  <c r="P29" i="13"/>
  <c r="M114" i="13"/>
  <c r="M50" i="13"/>
  <c r="Q76" i="13"/>
  <c r="Q44" i="13"/>
  <c r="M144" i="13"/>
  <c r="M80" i="13"/>
  <c r="M16" i="13"/>
  <c r="L149" i="13"/>
  <c r="L117" i="13"/>
  <c r="L79" i="13"/>
  <c r="L140" i="13"/>
  <c r="L12" i="13"/>
  <c r="P154" i="13"/>
  <c r="M95" i="13"/>
  <c r="Q143" i="13"/>
  <c r="H159" i="13"/>
  <c r="H155" i="13"/>
  <c r="H151" i="13"/>
  <c r="H147" i="13"/>
  <c r="H143" i="13"/>
  <c r="H139" i="13"/>
  <c r="H135" i="13"/>
  <c r="H131" i="13"/>
  <c r="H127" i="13"/>
  <c r="H123" i="13"/>
  <c r="H119" i="13"/>
  <c r="H115" i="13"/>
  <c r="H111" i="13"/>
  <c r="H107" i="13"/>
  <c r="H103" i="13"/>
  <c r="H99" i="13"/>
  <c r="H95" i="13"/>
  <c r="H91" i="13"/>
  <c r="H87" i="13"/>
  <c r="H83" i="13"/>
  <c r="H79" i="13"/>
  <c r="H75" i="13"/>
  <c r="H71" i="13"/>
  <c r="H67" i="13"/>
  <c r="H63" i="13"/>
  <c r="H59" i="13"/>
  <c r="H55" i="13"/>
  <c r="H51" i="13"/>
  <c r="H47" i="13"/>
  <c r="H43" i="13"/>
  <c r="H39" i="13"/>
  <c r="H35" i="13"/>
  <c r="H31" i="13"/>
  <c r="H27" i="13"/>
  <c r="H23" i="13"/>
  <c r="H19" i="13"/>
  <c r="H15" i="13"/>
  <c r="I157" i="13"/>
  <c r="I153" i="13"/>
  <c r="I149" i="13"/>
  <c r="I145" i="13"/>
  <c r="I141" i="13"/>
  <c r="I137" i="13"/>
  <c r="I133" i="13"/>
  <c r="I129" i="13"/>
  <c r="I125" i="13"/>
  <c r="I121" i="13"/>
  <c r="I117" i="13"/>
  <c r="I113" i="13"/>
  <c r="I109" i="13"/>
  <c r="I105" i="13"/>
  <c r="I101" i="13"/>
  <c r="I97" i="13"/>
  <c r="I93" i="13"/>
  <c r="I89" i="13"/>
  <c r="I85" i="13"/>
  <c r="I81" i="13"/>
  <c r="I77" i="13"/>
  <c r="I73" i="13"/>
  <c r="I69" i="13"/>
  <c r="I65" i="13"/>
  <c r="I61" i="13"/>
  <c r="I57" i="13"/>
  <c r="I53" i="13"/>
  <c r="I49" i="13"/>
  <c r="I45" i="13"/>
  <c r="I41" i="13"/>
  <c r="I37" i="13"/>
  <c r="I33" i="13"/>
  <c r="I29" i="13"/>
  <c r="I25" i="13"/>
  <c r="I21" i="13"/>
  <c r="I17" i="13"/>
  <c r="I13" i="13"/>
  <c r="H158" i="13"/>
  <c r="H154" i="13"/>
  <c r="H150" i="13"/>
  <c r="H146" i="13"/>
  <c r="H142" i="13"/>
  <c r="H138" i="13"/>
  <c r="H134" i="13"/>
  <c r="H130" i="13"/>
  <c r="H126" i="13"/>
  <c r="H122" i="13"/>
  <c r="H118" i="13"/>
  <c r="H114" i="13"/>
  <c r="H110" i="13"/>
  <c r="H106" i="13"/>
  <c r="H102" i="13"/>
  <c r="H98" i="13"/>
  <c r="H94" i="13"/>
  <c r="H90" i="13"/>
  <c r="H86" i="13"/>
  <c r="H82" i="13"/>
  <c r="H78" i="13"/>
  <c r="H74" i="13"/>
  <c r="H70" i="13"/>
  <c r="H66" i="13"/>
  <c r="H62" i="13"/>
  <c r="H58" i="13"/>
  <c r="H54" i="13"/>
  <c r="H50" i="13"/>
  <c r="H46" i="13"/>
  <c r="H42" i="13"/>
  <c r="H38" i="13"/>
  <c r="H34" i="13"/>
  <c r="H30" i="13"/>
  <c r="H26" i="13"/>
  <c r="H22" i="13"/>
  <c r="H18" i="13"/>
  <c r="H14" i="13"/>
  <c r="I160" i="13"/>
  <c r="I156" i="13"/>
  <c r="I152" i="13"/>
  <c r="I148" i="13"/>
  <c r="I144" i="13"/>
  <c r="I140" i="13"/>
  <c r="I136" i="13"/>
  <c r="I132" i="13"/>
  <c r="I128" i="13"/>
  <c r="I124" i="13"/>
  <c r="I120" i="13"/>
  <c r="I116" i="13"/>
  <c r="I112" i="13"/>
  <c r="I108" i="13"/>
  <c r="I104" i="13"/>
  <c r="I100" i="13"/>
  <c r="I96" i="13"/>
  <c r="I92" i="13"/>
  <c r="I88" i="13"/>
  <c r="I84" i="13"/>
  <c r="I80" i="13"/>
  <c r="I76" i="13"/>
  <c r="I72" i="13"/>
  <c r="I68" i="13"/>
  <c r="I64" i="13"/>
  <c r="I60" i="13"/>
  <c r="I56" i="13"/>
  <c r="I52" i="13"/>
  <c r="I48" i="13"/>
  <c r="I44" i="13"/>
  <c r="I40" i="13"/>
  <c r="I36" i="13"/>
  <c r="I32" i="13"/>
  <c r="I28" i="13"/>
  <c r="I24" i="13"/>
  <c r="I20" i="13"/>
  <c r="I16" i="13"/>
  <c r="I12" i="13"/>
  <c r="Z52" i="13" l="1"/>
  <c r="V64" i="13"/>
  <c r="Z76" i="13"/>
  <c r="Z84" i="13"/>
  <c r="V92" i="13"/>
  <c r="Z96" i="13"/>
  <c r="Z112" i="13"/>
  <c r="Z137" i="13"/>
  <c r="V150" i="13"/>
  <c r="V61" i="13"/>
  <c r="V138" i="13"/>
  <c r="V63" i="13"/>
  <c r="Z67" i="13"/>
  <c r="V71" i="13"/>
  <c r="Z115" i="13"/>
  <c r="V131" i="13"/>
  <c r="V20" i="13"/>
  <c r="Z24" i="13"/>
  <c r="Z36" i="13"/>
  <c r="V40" i="13"/>
  <c r="Z60" i="13"/>
  <c r="V100" i="13"/>
  <c r="Z124" i="13"/>
  <c r="V140" i="13"/>
  <c r="V14" i="13"/>
  <c r="Z54" i="13"/>
  <c r="V122" i="13"/>
  <c r="Z37" i="13"/>
  <c r="V41" i="13"/>
  <c r="V69" i="13"/>
  <c r="Z97" i="13"/>
  <c r="V129" i="13"/>
  <c r="V26" i="13"/>
  <c r="Z38" i="13"/>
  <c r="V58" i="13"/>
  <c r="V31" i="13"/>
  <c r="V35" i="13"/>
  <c r="Z47" i="13"/>
  <c r="Z75" i="13"/>
  <c r="V91" i="13"/>
  <c r="V103" i="13"/>
  <c r="V139" i="13"/>
  <c r="V147" i="13"/>
  <c r="Z55" i="13"/>
  <c r="V155" i="13"/>
  <c r="Z72" i="13"/>
  <c r="Z132" i="13"/>
  <c r="Z25" i="13"/>
  <c r="Z89" i="13"/>
  <c r="V90" i="13"/>
  <c r="Z110" i="13"/>
  <c r="Z126" i="13"/>
  <c r="Z68" i="13"/>
  <c r="Z23" i="13"/>
  <c r="Z143" i="13"/>
  <c r="Z135" i="13"/>
  <c r="V101" i="13"/>
  <c r="V133" i="13"/>
  <c r="Z130" i="13"/>
  <c r="V13" i="13"/>
  <c r="V154" i="13"/>
  <c r="Z39" i="13"/>
  <c r="V72" i="13"/>
  <c r="Z149" i="13"/>
  <c r="Z157" i="13"/>
  <c r="V34" i="13"/>
  <c r="V29" i="13"/>
  <c r="V45" i="13"/>
  <c r="V89" i="13"/>
  <c r="V110" i="13"/>
  <c r="V126" i="13"/>
  <c r="V19" i="13"/>
  <c r="V51" i="13"/>
  <c r="Z59" i="13"/>
  <c r="V123" i="13"/>
  <c r="Z151" i="13"/>
  <c r="V12" i="13"/>
  <c r="Z16" i="13"/>
  <c r="Z20" i="13"/>
  <c r="V24" i="13"/>
  <c r="V28" i="13"/>
  <c r="V36" i="13"/>
  <c r="Z48" i="13"/>
  <c r="V52" i="13"/>
  <c r="V60" i="13"/>
  <c r="V68" i="13"/>
  <c r="Z92" i="13"/>
  <c r="V96" i="13"/>
  <c r="V104" i="13"/>
  <c r="Z108" i="13"/>
  <c r="V112" i="13"/>
  <c r="V128" i="13"/>
  <c r="V148" i="13"/>
  <c r="Z156" i="13"/>
  <c r="V160" i="13"/>
  <c r="Z113" i="13"/>
  <c r="V137" i="13"/>
  <c r="V141" i="13"/>
  <c r="V157" i="13"/>
  <c r="Z34" i="13"/>
  <c r="V42" i="13"/>
  <c r="V86" i="13"/>
  <c r="Z114" i="13"/>
  <c r="Z122" i="13"/>
  <c r="Z142" i="13"/>
  <c r="V21" i="13"/>
  <c r="Z41" i="13"/>
  <c r="V49" i="13"/>
  <c r="Z53" i="13"/>
  <c r="Z65" i="13"/>
  <c r="Z77" i="13"/>
  <c r="V85" i="13"/>
  <c r="V93" i="13"/>
  <c r="V145" i="13"/>
  <c r="V11" i="13"/>
  <c r="V22" i="13"/>
  <c r="Z26" i="13"/>
  <c r="V38" i="13"/>
  <c r="Z46" i="13"/>
  <c r="Z58" i="13"/>
  <c r="Z74" i="13"/>
  <c r="V15" i="13"/>
  <c r="V23" i="13"/>
  <c r="Z35" i="13"/>
  <c r="Z43" i="13"/>
  <c r="V55" i="13"/>
  <c r="Z63" i="13"/>
  <c r="V67" i="13"/>
  <c r="Z91" i="13"/>
  <c r="V115" i="13"/>
  <c r="V143" i="13"/>
  <c r="Z147" i="13"/>
  <c r="V62" i="13"/>
  <c r="Z106" i="13"/>
  <c r="Z32" i="13"/>
  <c r="Z44" i="13"/>
  <c r="Z64" i="13"/>
  <c r="V76" i="13"/>
  <c r="V84" i="13"/>
  <c r="V88" i="13"/>
  <c r="V132" i="13"/>
  <c r="V136" i="13"/>
  <c r="Z144" i="13"/>
  <c r="Z101" i="13"/>
  <c r="V109" i="13"/>
  <c r="V121" i="13"/>
  <c r="V125" i="13"/>
  <c r="Z133" i="13"/>
  <c r="V153" i="13"/>
  <c r="V66" i="13"/>
  <c r="Z82" i="13"/>
  <c r="Z98" i="13"/>
  <c r="Z102" i="13"/>
  <c r="V130" i="13"/>
  <c r="Z150" i="13"/>
  <c r="Z13" i="13"/>
  <c r="Z17" i="13"/>
  <c r="V25" i="13"/>
  <c r="V33" i="13"/>
  <c r="V57" i="13"/>
  <c r="Z61" i="13"/>
  <c r="Z73" i="13"/>
  <c r="V81" i="13"/>
  <c r="V117" i="13"/>
  <c r="V18" i="13"/>
  <c r="Z90" i="13"/>
  <c r="Z138" i="13"/>
  <c r="Z154" i="13"/>
  <c r="V39" i="13"/>
  <c r="Z71" i="13"/>
  <c r="Z79" i="13"/>
  <c r="Z87" i="13"/>
  <c r="Z95" i="13"/>
  <c r="V107" i="13"/>
  <c r="V119" i="13"/>
  <c r="V127" i="13"/>
  <c r="Z131" i="13"/>
  <c r="V135" i="13"/>
  <c r="V78" i="13"/>
  <c r="Z118" i="13"/>
  <c r="Z40" i="13"/>
  <c r="V56" i="13"/>
  <c r="V80" i="13"/>
  <c r="Z100" i="13"/>
  <c r="V116" i="13"/>
  <c r="V120" i="13"/>
  <c r="V124" i="13"/>
  <c r="Z140" i="13"/>
  <c r="Z152" i="13"/>
  <c r="Z14" i="13"/>
  <c r="V54" i="13"/>
  <c r="V70" i="13"/>
  <c r="V37" i="13"/>
  <c r="Z69" i="13"/>
  <c r="V97" i="13"/>
  <c r="V105" i="13"/>
  <c r="Z129" i="13"/>
  <c r="V27" i="13"/>
  <c r="Z31" i="13"/>
  <c r="V47" i="13"/>
  <c r="V75" i="13"/>
  <c r="V83" i="13"/>
  <c r="Z99" i="13"/>
  <c r="Z103" i="13"/>
  <c r="V111" i="13"/>
  <c r="Z139" i="13"/>
  <c r="Z155" i="13"/>
  <c r="V159" i="13"/>
  <c r="V30" i="13"/>
  <c r="Z50" i="13"/>
  <c r="V94" i="13"/>
  <c r="V134" i="13"/>
  <c r="V146" i="13"/>
  <c r="V158" i="13"/>
  <c r="Z12" i="13"/>
  <c r="V16" i="13"/>
  <c r="Z28" i="13"/>
  <c r="V32" i="13"/>
  <c r="V44" i="13"/>
  <c r="V48" i="13"/>
  <c r="Z56" i="13"/>
  <c r="Z80" i="13"/>
  <c r="Z88" i="13"/>
  <c r="Z104" i="13"/>
  <c r="V108" i="13"/>
  <c r="Z116" i="13"/>
  <c r="Z120" i="13"/>
  <c r="Z128" i="13"/>
  <c r="Z136" i="13"/>
  <c r="V144" i="13"/>
  <c r="Z148" i="13"/>
  <c r="V152" i="13"/>
  <c r="V156" i="13"/>
  <c r="Z160" i="13"/>
  <c r="Z109" i="13"/>
  <c r="V113" i="13"/>
  <c r="Z121" i="13"/>
  <c r="Z125" i="13"/>
  <c r="Z141" i="13"/>
  <c r="V149" i="13"/>
  <c r="Z153" i="13"/>
  <c r="Z42" i="13"/>
  <c r="Z66" i="13"/>
  <c r="Z70" i="13"/>
  <c r="V82" i="13"/>
  <c r="Z86" i="13"/>
  <c r="V98" i="13"/>
  <c r="V102" i="13"/>
  <c r="V114" i="13"/>
  <c r="V142" i="13"/>
  <c r="V17" i="13"/>
  <c r="Z21" i="13"/>
  <c r="Z29" i="13"/>
  <c r="Z33" i="13"/>
  <c r="Z45" i="13"/>
  <c r="Z49" i="13"/>
  <c r="V53" i="13"/>
  <c r="Z57" i="13"/>
  <c r="V65" i="13"/>
  <c r="V73" i="13"/>
  <c r="V77" i="13"/>
  <c r="Z81" i="13"/>
  <c r="Z85" i="13"/>
  <c r="Z93" i="13"/>
  <c r="Z105" i="13"/>
  <c r="Z117" i="13"/>
  <c r="Z145" i="13"/>
  <c r="Z11" i="13"/>
  <c r="Z18" i="13"/>
  <c r="Z22" i="13"/>
  <c r="V46" i="13"/>
  <c r="V74" i="13"/>
  <c r="Z15" i="13"/>
  <c r="Z19" i="13"/>
  <c r="Z27" i="13"/>
  <c r="V43" i="13"/>
  <c r="Z51" i="13"/>
  <c r="V59" i="13"/>
  <c r="V79" i="13"/>
  <c r="Z83" i="13"/>
  <c r="V87" i="13"/>
  <c r="V95" i="13"/>
  <c r="V99" i="13"/>
  <c r="Z107" i="13"/>
  <c r="Z111" i="13"/>
  <c r="Z119" i="13"/>
  <c r="Z123" i="13"/>
  <c r="Z127" i="13"/>
  <c r="V151" i="13"/>
  <c r="Z159" i="13"/>
  <c r="Z30" i="13"/>
  <c r="V50" i="13"/>
  <c r="Z62" i="13"/>
  <c r="Z78" i="13"/>
  <c r="Z94" i="13"/>
  <c r="V106" i="13"/>
  <c r="V118" i="13"/>
  <c r="Z134" i="13"/>
  <c r="Z146" i="13"/>
  <c r="Z158" i="13"/>
  <c r="F12" i="22"/>
  <c r="F15" i="22"/>
  <c r="F103" i="22"/>
  <c r="B136" i="22"/>
  <c r="F151" i="22"/>
  <c r="B112" i="22"/>
  <c r="F70" i="22"/>
  <c r="F134" i="22"/>
  <c r="F150" i="22"/>
  <c r="F86" i="22"/>
  <c r="F30" i="22"/>
  <c r="B96" i="22"/>
  <c r="F118" i="22"/>
  <c r="F71" i="22"/>
  <c r="F87" i="22"/>
  <c r="F39" i="22"/>
  <c r="F55" i="22"/>
  <c r="F119" i="22"/>
  <c r="F54" i="22"/>
  <c r="B32" i="22"/>
  <c r="B48" i="22"/>
  <c r="B160" i="22"/>
  <c r="F102" i="22"/>
  <c r="B104" i="22"/>
  <c r="F135" i="22"/>
  <c r="B40" i="22"/>
  <c r="B72" i="22"/>
  <c r="B16" i="22"/>
  <c r="B64" i="22"/>
  <c r="B80" i="22"/>
  <c r="B128" i="22"/>
  <c r="B144" i="22"/>
  <c r="B25" i="22"/>
  <c r="B41" i="22"/>
  <c r="B57" i="22"/>
  <c r="B73" i="22"/>
  <c r="B89" i="22"/>
  <c r="B105" i="22"/>
  <c r="B121" i="22"/>
  <c r="B137" i="22"/>
  <c r="B153" i="22"/>
  <c r="F50" i="22"/>
  <c r="F82" i="22"/>
  <c r="F114" i="22"/>
  <c r="F146" i="22"/>
  <c r="F27" i="22"/>
  <c r="F59" i="22"/>
  <c r="F91" i="22"/>
  <c r="F123" i="22"/>
  <c r="F155" i="22"/>
  <c r="F26" i="22"/>
  <c r="B20" i="22"/>
  <c r="B36" i="22"/>
  <c r="B52" i="22"/>
  <c r="B68" i="22"/>
  <c r="B84" i="22"/>
  <c r="B100" i="22"/>
  <c r="B116" i="22"/>
  <c r="B132" i="22"/>
  <c r="B148" i="22"/>
  <c r="B13" i="22"/>
  <c r="B29" i="22"/>
  <c r="B45" i="22"/>
  <c r="B61" i="22"/>
  <c r="B77" i="22"/>
  <c r="B93" i="22"/>
  <c r="B109" i="22"/>
  <c r="B125" i="22"/>
  <c r="B141" i="22"/>
  <c r="B157" i="22"/>
  <c r="F58" i="22"/>
  <c r="F90" i="22"/>
  <c r="F122" i="22"/>
  <c r="F154" i="22"/>
  <c r="F35" i="22"/>
  <c r="F67" i="22"/>
  <c r="F99" i="22"/>
  <c r="F131" i="22"/>
  <c r="F14" i="22"/>
  <c r="F34" i="22"/>
  <c r="F62" i="22"/>
  <c r="F94" i="22"/>
  <c r="F126" i="22"/>
  <c r="F158" i="22"/>
  <c r="F47" i="22"/>
  <c r="F79" i="22"/>
  <c r="F111" i="22"/>
  <c r="F143" i="22"/>
  <c r="B11" i="22"/>
  <c r="D11" i="22" s="1"/>
  <c r="B24" i="22"/>
  <c r="B56" i="22"/>
  <c r="B88" i="22"/>
  <c r="B120" i="22"/>
  <c r="B152" i="22"/>
  <c r="B17" i="22"/>
  <c r="B33" i="22"/>
  <c r="B49" i="22"/>
  <c r="B65" i="22"/>
  <c r="B81" i="22"/>
  <c r="B97" i="22"/>
  <c r="B113" i="22"/>
  <c r="B129" i="22"/>
  <c r="B145" i="22"/>
  <c r="F66" i="22"/>
  <c r="F98" i="22"/>
  <c r="F130" i="22"/>
  <c r="F43" i="22"/>
  <c r="F75" i="22"/>
  <c r="F107" i="22"/>
  <c r="F139" i="22"/>
  <c r="F18" i="22"/>
  <c r="F42" i="22"/>
  <c r="F19" i="22"/>
  <c r="B12" i="22"/>
  <c r="B28" i="22"/>
  <c r="B44" i="22"/>
  <c r="B60" i="22"/>
  <c r="B76" i="22"/>
  <c r="B92" i="22"/>
  <c r="B108" i="22"/>
  <c r="B124" i="22"/>
  <c r="B140" i="22"/>
  <c r="B156" i="22"/>
  <c r="B21" i="22"/>
  <c r="B37" i="22"/>
  <c r="B53" i="22"/>
  <c r="B69" i="22"/>
  <c r="B85" i="22"/>
  <c r="B101" i="22"/>
  <c r="B117" i="22"/>
  <c r="B133" i="22"/>
  <c r="B149" i="22"/>
  <c r="F38" i="22"/>
  <c r="F74" i="22"/>
  <c r="F106" i="22"/>
  <c r="F138" i="22"/>
  <c r="F23" i="22"/>
  <c r="F51" i="22"/>
  <c r="F83" i="22"/>
  <c r="F115" i="22"/>
  <c r="F147" i="22"/>
  <c r="F22" i="22"/>
  <c r="F46" i="22"/>
  <c r="F78" i="22"/>
  <c r="F110" i="22"/>
  <c r="F142" i="22"/>
  <c r="F31" i="22"/>
  <c r="F63" i="22"/>
  <c r="F95" i="22"/>
  <c r="F127" i="22"/>
  <c r="F159" i="22"/>
  <c r="R56" i="13"/>
  <c r="R88" i="13"/>
  <c r="R120" i="13"/>
  <c r="R152" i="13"/>
  <c r="R13" i="13"/>
  <c r="R45" i="13"/>
  <c r="R77" i="13"/>
  <c r="R109" i="13"/>
  <c r="R141" i="13"/>
  <c r="J28" i="13"/>
  <c r="J60" i="13"/>
  <c r="J92" i="13"/>
  <c r="R108" i="13"/>
  <c r="R140" i="13"/>
  <c r="R33" i="13"/>
  <c r="R65" i="13"/>
  <c r="R97" i="13"/>
  <c r="R129" i="13"/>
  <c r="R16" i="13"/>
  <c r="R32" i="13"/>
  <c r="R48" i="13"/>
  <c r="R64" i="13"/>
  <c r="R80" i="13"/>
  <c r="R96" i="13"/>
  <c r="R112" i="13"/>
  <c r="R128" i="13"/>
  <c r="R144" i="13"/>
  <c r="R160" i="13"/>
  <c r="R21" i="13"/>
  <c r="R37" i="13"/>
  <c r="R53" i="13"/>
  <c r="R69" i="13"/>
  <c r="R85" i="13"/>
  <c r="R101" i="13"/>
  <c r="R117" i="13"/>
  <c r="R133" i="13"/>
  <c r="R149" i="13"/>
  <c r="R24" i="13"/>
  <c r="R40" i="13"/>
  <c r="R72" i="13"/>
  <c r="R104" i="13"/>
  <c r="R136" i="13"/>
  <c r="R29" i="13"/>
  <c r="R61" i="13"/>
  <c r="R93" i="13"/>
  <c r="R125" i="13"/>
  <c r="R157" i="13"/>
  <c r="R12" i="13"/>
  <c r="R44" i="13"/>
  <c r="R76" i="13"/>
  <c r="J124" i="13"/>
  <c r="J156" i="13"/>
  <c r="R17" i="13"/>
  <c r="R49" i="13"/>
  <c r="R81" i="13"/>
  <c r="R113" i="13"/>
  <c r="R145" i="13"/>
  <c r="R20" i="13"/>
  <c r="J36" i="13"/>
  <c r="R52" i="13"/>
  <c r="J68" i="13"/>
  <c r="R84" i="13"/>
  <c r="J100" i="13"/>
  <c r="R116" i="13"/>
  <c r="J132" i="13"/>
  <c r="R148" i="13"/>
  <c r="R25" i="13"/>
  <c r="R41" i="13"/>
  <c r="R57" i="13"/>
  <c r="R73" i="13"/>
  <c r="R89" i="13"/>
  <c r="R105" i="13"/>
  <c r="R121" i="13"/>
  <c r="R137" i="13"/>
  <c r="R153" i="13"/>
  <c r="R11" i="13"/>
  <c r="R30" i="13"/>
  <c r="R62" i="13"/>
  <c r="R94" i="13"/>
  <c r="R126" i="13"/>
  <c r="R35" i="13"/>
  <c r="R67" i="13"/>
  <c r="R99" i="13"/>
  <c r="R131" i="13"/>
  <c r="R34" i="13"/>
  <c r="R66" i="13"/>
  <c r="R98" i="13"/>
  <c r="R130" i="13"/>
  <c r="R23" i="13"/>
  <c r="R55" i="13"/>
  <c r="R87" i="13"/>
  <c r="R119" i="13"/>
  <c r="R135" i="13"/>
  <c r="R22" i="13"/>
  <c r="R38" i="13"/>
  <c r="R54" i="13"/>
  <c r="R70" i="13"/>
  <c r="R86" i="13"/>
  <c r="R102" i="13"/>
  <c r="R118" i="13"/>
  <c r="R134" i="13"/>
  <c r="R150" i="13"/>
  <c r="R27" i="13"/>
  <c r="R43" i="13"/>
  <c r="R59" i="13"/>
  <c r="R75" i="13"/>
  <c r="R91" i="13"/>
  <c r="R107" i="13"/>
  <c r="R123" i="13"/>
  <c r="R139" i="13"/>
  <c r="R155" i="13"/>
  <c r="R14" i="13"/>
  <c r="R46" i="13"/>
  <c r="R78" i="13"/>
  <c r="R110" i="13"/>
  <c r="R142" i="13"/>
  <c r="R158" i="13"/>
  <c r="R19" i="13"/>
  <c r="R51" i="13"/>
  <c r="R83" i="13"/>
  <c r="R115" i="13"/>
  <c r="R147" i="13"/>
  <c r="R18" i="13"/>
  <c r="R50" i="13"/>
  <c r="R82" i="13"/>
  <c r="R114" i="13"/>
  <c r="R146" i="13"/>
  <c r="R39" i="13"/>
  <c r="R71" i="13"/>
  <c r="R103" i="13"/>
  <c r="R151" i="13"/>
  <c r="R26" i="13"/>
  <c r="R42" i="13"/>
  <c r="R58" i="13"/>
  <c r="R74" i="13"/>
  <c r="R90" i="13"/>
  <c r="R106" i="13"/>
  <c r="R122" i="13"/>
  <c r="R138" i="13"/>
  <c r="R154" i="13"/>
  <c r="R15" i="13"/>
  <c r="R31" i="13"/>
  <c r="R47" i="13"/>
  <c r="R63" i="13"/>
  <c r="R79" i="13"/>
  <c r="R95" i="13"/>
  <c r="R111" i="13"/>
  <c r="R127" i="13"/>
  <c r="R143" i="13"/>
  <c r="R159" i="13"/>
  <c r="N104" i="13"/>
  <c r="N61" i="13"/>
  <c r="N135" i="13"/>
  <c r="J50" i="13"/>
  <c r="J91" i="13"/>
  <c r="N11" i="13"/>
  <c r="J155" i="13"/>
  <c r="N75" i="13"/>
  <c r="J27" i="13"/>
  <c r="N113" i="13"/>
  <c r="J34" i="13"/>
  <c r="J151" i="13"/>
  <c r="J13" i="13"/>
  <c r="J45" i="13"/>
  <c r="J39" i="13"/>
  <c r="N18" i="13"/>
  <c r="J141" i="13"/>
  <c r="J40" i="13"/>
  <c r="J87" i="13"/>
  <c r="N114" i="13"/>
  <c r="J24" i="13"/>
  <c r="J120" i="13"/>
  <c r="N23" i="13"/>
  <c r="J77" i="13"/>
  <c r="J88" i="13"/>
  <c r="J98" i="13"/>
  <c r="J23" i="13"/>
  <c r="N66" i="13"/>
  <c r="N71" i="13"/>
  <c r="N72" i="13"/>
  <c r="N157" i="13"/>
  <c r="J109" i="13"/>
  <c r="J136" i="13"/>
  <c r="J114" i="13"/>
  <c r="J103" i="13"/>
  <c r="N98" i="13"/>
  <c r="N103" i="13"/>
  <c r="N40" i="13"/>
  <c r="N125" i="13"/>
  <c r="N38" i="13"/>
  <c r="J59" i="13"/>
  <c r="J123" i="13"/>
  <c r="N139" i="13"/>
  <c r="N49" i="13"/>
  <c r="N140" i="13"/>
  <c r="J70" i="13"/>
  <c r="J134" i="13"/>
  <c r="N102" i="13"/>
  <c r="N43" i="13"/>
  <c r="N145" i="13"/>
  <c r="J44" i="13"/>
  <c r="J38" i="13"/>
  <c r="J102" i="13"/>
  <c r="J76" i="13"/>
  <c r="N107" i="13"/>
  <c r="N134" i="13"/>
  <c r="N81" i="13"/>
  <c r="J56" i="13"/>
  <c r="N136" i="13"/>
  <c r="N93" i="13"/>
  <c r="J61" i="13"/>
  <c r="J125" i="13"/>
  <c r="J104" i="13"/>
  <c r="J82" i="13"/>
  <c r="J130" i="13"/>
  <c r="J71" i="13"/>
  <c r="J119" i="13"/>
  <c r="N34" i="13"/>
  <c r="N82" i="13"/>
  <c r="N130" i="13"/>
  <c r="N39" i="13"/>
  <c r="N87" i="13"/>
  <c r="N151" i="13"/>
  <c r="N152" i="13"/>
  <c r="N88" i="13"/>
  <c r="N24" i="13"/>
  <c r="N141" i="13"/>
  <c r="N77" i="13"/>
  <c r="N13" i="13"/>
  <c r="J29" i="13"/>
  <c r="J93" i="13"/>
  <c r="J157" i="13"/>
  <c r="J72" i="13"/>
  <c r="J18" i="13"/>
  <c r="J66" i="13"/>
  <c r="J146" i="13"/>
  <c r="J152" i="13"/>
  <c r="J55" i="13"/>
  <c r="J135" i="13"/>
  <c r="N50" i="13"/>
  <c r="N146" i="13"/>
  <c r="N55" i="13"/>
  <c r="N119" i="13"/>
  <c r="N120" i="13"/>
  <c r="N56" i="13"/>
  <c r="N109" i="13"/>
  <c r="N45" i="13"/>
  <c r="J127" i="13"/>
  <c r="N160" i="13"/>
  <c r="N69" i="13"/>
  <c r="J69" i="13"/>
  <c r="J96" i="13"/>
  <c r="N32" i="13"/>
  <c r="J37" i="13"/>
  <c r="J16" i="13"/>
  <c r="J64" i="13"/>
  <c r="J138" i="13"/>
  <c r="N26" i="13"/>
  <c r="N64" i="13"/>
  <c r="N101" i="13"/>
  <c r="J133" i="13"/>
  <c r="J79" i="13"/>
  <c r="N74" i="13"/>
  <c r="N154" i="13"/>
  <c r="N96" i="13"/>
  <c r="N133" i="13"/>
  <c r="J101" i="13"/>
  <c r="J144" i="13"/>
  <c r="J90" i="13"/>
  <c r="J32" i="13"/>
  <c r="N128" i="13"/>
  <c r="N37" i="13"/>
  <c r="N12" i="13"/>
  <c r="N70" i="13"/>
  <c r="N17" i="13"/>
  <c r="J108" i="13"/>
  <c r="N76" i="13"/>
  <c r="J122" i="13"/>
  <c r="J112" i="13"/>
  <c r="J160" i="13"/>
  <c r="J111" i="13"/>
  <c r="J159" i="13"/>
  <c r="N79" i="13"/>
  <c r="N111" i="13"/>
  <c r="J21" i="13"/>
  <c r="J53" i="13"/>
  <c r="J85" i="13"/>
  <c r="J117" i="13"/>
  <c r="J149" i="13"/>
  <c r="J80" i="13"/>
  <c r="J128" i="13"/>
  <c r="J26" i="13"/>
  <c r="J74" i="13"/>
  <c r="J154" i="13"/>
  <c r="J48" i="13"/>
  <c r="J15" i="13"/>
  <c r="J63" i="13"/>
  <c r="J143" i="13"/>
  <c r="N90" i="13"/>
  <c r="N138" i="13"/>
  <c r="N144" i="13"/>
  <c r="N112" i="13"/>
  <c r="N80" i="13"/>
  <c r="N48" i="13"/>
  <c r="N16" i="13"/>
  <c r="N149" i="13"/>
  <c r="N117" i="13"/>
  <c r="N85" i="13"/>
  <c r="N53" i="13"/>
  <c r="N21" i="13"/>
  <c r="J42" i="13"/>
  <c r="J31" i="13"/>
  <c r="N58" i="13"/>
  <c r="N106" i="13"/>
  <c r="N15" i="13"/>
  <c r="N143" i="13"/>
  <c r="J58" i="13"/>
  <c r="J106" i="13"/>
  <c r="J20" i="13"/>
  <c r="J47" i="13"/>
  <c r="J95" i="13"/>
  <c r="N47" i="13"/>
  <c r="N42" i="13"/>
  <c r="N122" i="13"/>
  <c r="N31" i="13"/>
  <c r="N63" i="13"/>
  <c r="N95" i="13"/>
  <c r="N127" i="13"/>
  <c r="N159" i="13"/>
  <c r="J17" i="13"/>
  <c r="J33" i="13"/>
  <c r="J49" i="13"/>
  <c r="J65" i="13"/>
  <c r="J81" i="13"/>
  <c r="J97" i="13"/>
  <c r="J113" i="13"/>
  <c r="J129" i="13"/>
  <c r="J145" i="13"/>
  <c r="J22" i="13"/>
  <c r="J86" i="13"/>
  <c r="J150" i="13"/>
  <c r="J140" i="13"/>
  <c r="J43" i="13"/>
  <c r="J107" i="13"/>
  <c r="N59" i="13"/>
  <c r="N123" i="13"/>
  <c r="N22" i="13"/>
  <c r="N86" i="13"/>
  <c r="N150" i="13"/>
  <c r="N27" i="13"/>
  <c r="N129" i="13"/>
  <c r="N65" i="13"/>
  <c r="N108" i="13"/>
  <c r="N84" i="13"/>
  <c r="J11" i="13"/>
  <c r="J25" i="13"/>
  <c r="J41" i="13"/>
  <c r="J57" i="13"/>
  <c r="J73" i="13"/>
  <c r="J89" i="13"/>
  <c r="J105" i="13"/>
  <c r="J121" i="13"/>
  <c r="J137" i="13"/>
  <c r="J153" i="13"/>
  <c r="J54" i="13"/>
  <c r="J118" i="13"/>
  <c r="J12" i="13"/>
  <c r="J75" i="13"/>
  <c r="J139" i="13"/>
  <c r="N91" i="13"/>
  <c r="N155" i="13"/>
  <c r="N54" i="13"/>
  <c r="N118" i="13"/>
  <c r="N97" i="13"/>
  <c r="N33" i="13"/>
  <c r="N44" i="13"/>
  <c r="J116" i="13"/>
  <c r="J52" i="13"/>
  <c r="J84" i="13"/>
  <c r="N67" i="13"/>
  <c r="N99" i="13"/>
  <c r="N131" i="13"/>
  <c r="N14" i="13"/>
  <c r="N30" i="13"/>
  <c r="N46" i="13"/>
  <c r="N62" i="13"/>
  <c r="N78" i="13"/>
  <c r="N94" i="13"/>
  <c r="N110" i="13"/>
  <c r="N126" i="13"/>
  <c r="N142" i="13"/>
  <c r="N158" i="13"/>
  <c r="N51" i="13"/>
  <c r="N137" i="13"/>
  <c r="N105" i="13"/>
  <c r="N73" i="13"/>
  <c r="N41" i="13"/>
  <c r="N52" i="13"/>
  <c r="J14" i="13"/>
  <c r="J30" i="13"/>
  <c r="J46" i="13"/>
  <c r="J62" i="13"/>
  <c r="J78" i="13"/>
  <c r="J94" i="13"/>
  <c r="J110" i="13"/>
  <c r="J126" i="13"/>
  <c r="J142" i="13"/>
  <c r="J158" i="13"/>
  <c r="J148" i="13"/>
  <c r="J19" i="13"/>
  <c r="J35" i="13"/>
  <c r="J51" i="13"/>
  <c r="J67" i="13"/>
  <c r="J83" i="13"/>
  <c r="J99" i="13"/>
  <c r="J115" i="13"/>
  <c r="J131" i="13"/>
  <c r="J147" i="13"/>
  <c r="N19" i="13"/>
  <c r="N35" i="13"/>
  <c r="N148" i="13"/>
  <c r="N20" i="13"/>
  <c r="N83" i="13"/>
  <c r="N115" i="13"/>
  <c r="N147" i="13"/>
  <c r="N153" i="13"/>
  <c r="N121" i="13"/>
  <c r="N89" i="13"/>
  <c r="N57" i="13"/>
  <c r="N25" i="13"/>
  <c r="N116" i="13"/>
  <c r="R36" i="13"/>
  <c r="N36" i="13"/>
  <c r="R68" i="13"/>
  <c r="N68" i="13"/>
  <c r="R100" i="13"/>
  <c r="N100" i="13"/>
  <c r="R132" i="13"/>
  <c r="N132" i="13"/>
  <c r="R28" i="13"/>
  <c r="N28" i="13"/>
  <c r="R60" i="13"/>
  <c r="N60" i="13"/>
  <c r="R92" i="13"/>
  <c r="N92" i="13"/>
  <c r="R124" i="13"/>
  <c r="N124" i="13"/>
  <c r="R156" i="13"/>
  <c r="N156" i="13"/>
  <c r="N29" i="13"/>
  <c r="D29" i="22" l="1"/>
  <c r="H29" i="22"/>
  <c r="D13" i="22"/>
  <c r="D21" i="22"/>
  <c r="D20" i="22"/>
  <c r="D16" i="22"/>
  <c r="D12" i="22"/>
  <c r="H12" i="22"/>
  <c r="D24" i="22"/>
  <c r="D100" i="22"/>
  <c r="D25" i="22"/>
  <c r="D28" i="22"/>
  <c r="H28" i="22"/>
  <c r="D17" i="22"/>
  <c r="C29" i="22"/>
  <c r="C13" i="22"/>
  <c r="C100" i="22"/>
  <c r="C21" i="22"/>
  <c r="C20" i="22"/>
  <c r="C16" i="22"/>
  <c r="C25" i="22"/>
  <c r="C24" i="22"/>
  <c r="C12" i="22"/>
  <c r="F56" i="22"/>
  <c r="C11" i="22"/>
  <c r="C17" i="22"/>
  <c r="C28" i="22"/>
  <c r="F20" i="22"/>
  <c r="H20" i="22" s="1"/>
  <c r="B47" i="22"/>
  <c r="B94" i="22"/>
  <c r="G25" i="22"/>
  <c r="F121" i="22"/>
  <c r="B155" i="22"/>
  <c r="F85" i="22"/>
  <c r="B38" i="22"/>
  <c r="F44" i="22"/>
  <c r="B146" i="22"/>
  <c r="F97" i="22"/>
  <c r="B51" i="22"/>
  <c r="B98" i="22"/>
  <c r="F145" i="22"/>
  <c r="F112" i="22"/>
  <c r="B74" i="22"/>
  <c r="B27" i="22"/>
  <c r="H27" i="22" s="1"/>
  <c r="F104" i="22"/>
  <c r="F141" i="22"/>
  <c r="G20" i="22"/>
  <c r="G24" i="22"/>
  <c r="B111" i="22"/>
  <c r="B151" i="22"/>
  <c r="B110" i="22"/>
  <c r="B102" i="22"/>
  <c r="B99" i="22"/>
  <c r="F57" i="22"/>
  <c r="F93" i="22"/>
  <c r="F21" i="22"/>
  <c r="H21" i="22" s="1"/>
  <c r="F108" i="22"/>
  <c r="G21" i="22"/>
  <c r="B138" i="22"/>
  <c r="B18" i="22"/>
  <c r="H18" i="22" s="1"/>
  <c r="B91" i="22"/>
  <c r="B87" i="22"/>
  <c r="F17" i="22"/>
  <c r="H17" i="22" s="1"/>
  <c r="F149" i="22"/>
  <c r="F48" i="22"/>
  <c r="F13" i="22"/>
  <c r="H13" i="22" s="1"/>
  <c r="F132" i="22"/>
  <c r="G12" i="22"/>
  <c r="B79" i="22"/>
  <c r="B106" i="22"/>
  <c r="B71" i="22"/>
  <c r="B115" i="22"/>
  <c r="B46" i="22"/>
  <c r="B59" i="22"/>
  <c r="B70" i="22"/>
  <c r="B23" i="22"/>
  <c r="H23" i="22" s="1"/>
  <c r="B35" i="22"/>
  <c r="F153" i="22"/>
  <c r="F25" i="22"/>
  <c r="H25" i="22" s="1"/>
  <c r="F36" i="22"/>
  <c r="F124" i="22"/>
  <c r="F29" i="22"/>
  <c r="F117" i="22"/>
  <c r="F144" i="22"/>
  <c r="F16" i="22"/>
  <c r="H16" i="22" s="1"/>
  <c r="F60" i="22"/>
  <c r="F120" i="22"/>
  <c r="F68" i="22"/>
  <c r="B143" i="22"/>
  <c r="B15" i="22"/>
  <c r="H15" i="22" s="1"/>
  <c r="B42" i="22"/>
  <c r="B82" i="22"/>
  <c r="B158" i="22"/>
  <c r="B123" i="22"/>
  <c r="B134" i="22"/>
  <c r="B135" i="22"/>
  <c r="B34" i="22"/>
  <c r="B30" i="22"/>
  <c r="F89" i="22"/>
  <c r="F100" i="22"/>
  <c r="H100" i="22" s="1"/>
  <c r="F81" i="22"/>
  <c r="F157" i="22"/>
  <c r="F40" i="22"/>
  <c r="F53" i="22"/>
  <c r="F80" i="22"/>
  <c r="F33" i="22"/>
  <c r="F77" i="22"/>
  <c r="G100" i="22"/>
  <c r="G16" i="22"/>
  <c r="G13" i="22"/>
  <c r="F11" i="22"/>
  <c r="H11" i="22" s="1"/>
  <c r="F137" i="22"/>
  <c r="F105" i="22"/>
  <c r="F73" i="22"/>
  <c r="F41" i="22"/>
  <c r="F148" i="22"/>
  <c r="F116" i="22"/>
  <c r="F84" i="22"/>
  <c r="F52" i="22"/>
  <c r="F113" i="22"/>
  <c r="F49" i="22"/>
  <c r="F156" i="22"/>
  <c r="F76" i="22"/>
  <c r="F125" i="22"/>
  <c r="F61" i="22"/>
  <c r="F136" i="22"/>
  <c r="F72" i="22"/>
  <c r="F24" i="22"/>
  <c r="H24" i="22" s="1"/>
  <c r="F133" i="22"/>
  <c r="F101" i="22"/>
  <c r="F69" i="22"/>
  <c r="F37" i="22"/>
  <c r="F160" i="22"/>
  <c r="F128" i="22"/>
  <c r="F96" i="22"/>
  <c r="F64" i="22"/>
  <c r="F32" i="22"/>
  <c r="F129" i="22"/>
  <c r="F65" i="22"/>
  <c r="F140" i="22"/>
  <c r="F92" i="22"/>
  <c r="F28" i="22"/>
  <c r="F109" i="22"/>
  <c r="F45" i="22"/>
  <c r="F152" i="22"/>
  <c r="F88" i="22"/>
  <c r="G17" i="22"/>
  <c r="G29" i="22"/>
  <c r="B159" i="22"/>
  <c r="B127" i="22"/>
  <c r="B95" i="22"/>
  <c r="B63" i="22"/>
  <c r="B31" i="22"/>
  <c r="B154" i="22"/>
  <c r="B122" i="22"/>
  <c r="B90" i="22"/>
  <c r="B58" i="22"/>
  <c r="B26" i="22"/>
  <c r="B103" i="22"/>
  <c r="B39" i="22"/>
  <c r="B114" i="22"/>
  <c r="B50" i="22"/>
  <c r="B147" i="22"/>
  <c r="B83" i="22"/>
  <c r="B19" i="22"/>
  <c r="H19" i="22" s="1"/>
  <c r="B142" i="22"/>
  <c r="B78" i="22"/>
  <c r="B14" i="22"/>
  <c r="H14" i="22" s="1"/>
  <c r="B139" i="22"/>
  <c r="B107" i="22"/>
  <c r="B75" i="22"/>
  <c r="B43" i="22"/>
  <c r="B150" i="22"/>
  <c r="B118" i="22"/>
  <c r="B86" i="22"/>
  <c r="B54" i="22"/>
  <c r="B22" i="22"/>
  <c r="H22" i="22" s="1"/>
  <c r="B119" i="22"/>
  <c r="B55" i="22"/>
  <c r="B130" i="22"/>
  <c r="B66" i="22"/>
  <c r="B131" i="22"/>
  <c r="B67" i="22"/>
  <c r="B126" i="22"/>
  <c r="B62" i="22"/>
  <c r="G28" i="22"/>
  <c r="G11" i="22"/>
  <c r="D26" i="22" l="1"/>
  <c r="H26" i="22"/>
  <c r="D30" i="22"/>
  <c r="H30" i="22"/>
  <c r="D15" i="22"/>
  <c r="D22" i="22"/>
  <c r="D19" i="22"/>
  <c r="D14" i="22"/>
  <c r="D23" i="22"/>
  <c r="D18" i="22"/>
  <c r="D27" i="22"/>
  <c r="G14" i="22"/>
  <c r="C18" i="22"/>
  <c r="G22" i="22"/>
  <c r="G19" i="22"/>
  <c r="G15" i="22"/>
  <c r="G30" i="22"/>
  <c r="G23" i="22"/>
  <c r="G27" i="22"/>
  <c r="C23" i="22"/>
  <c r="C26" i="22"/>
  <c r="G26" i="22"/>
  <c r="C30" i="22"/>
  <c r="C27" i="22"/>
  <c r="C15" i="22"/>
  <c r="G18" i="22"/>
  <c r="C14" i="22"/>
  <c r="C19" i="22"/>
  <c r="C22" i="22"/>
  <c r="D35" i="13"/>
  <c r="D35" i="22" s="1"/>
  <c r="E35" i="13"/>
  <c r="C35" i="22" s="1"/>
  <c r="D36" i="13"/>
  <c r="E36" i="13"/>
  <c r="D37" i="13"/>
  <c r="E37" i="13"/>
  <c r="D38" i="13"/>
  <c r="D38" i="22" s="1"/>
  <c r="E38" i="13"/>
  <c r="G38" i="22" s="1"/>
  <c r="D39" i="13"/>
  <c r="H39" i="22" s="1"/>
  <c r="E39" i="13"/>
  <c r="C39" i="22" s="1"/>
  <c r="D40" i="13"/>
  <c r="E40" i="13"/>
  <c r="D41" i="13"/>
  <c r="E41" i="13"/>
  <c r="D42" i="13"/>
  <c r="D42" i="22" s="1"/>
  <c r="E42" i="13"/>
  <c r="G42" i="22" s="1"/>
  <c r="D43" i="13"/>
  <c r="D43" i="22" s="1"/>
  <c r="E43" i="13"/>
  <c r="C43" i="22" s="1"/>
  <c r="D44" i="13"/>
  <c r="E44" i="13"/>
  <c r="D45" i="13"/>
  <c r="E45" i="13"/>
  <c r="D46" i="13"/>
  <c r="D46" i="22" s="1"/>
  <c r="E46" i="13"/>
  <c r="C46" i="22" s="1"/>
  <c r="D47" i="13"/>
  <c r="D47" i="22" s="1"/>
  <c r="E47" i="13"/>
  <c r="C47" i="22" s="1"/>
  <c r="D48" i="13"/>
  <c r="E48" i="13"/>
  <c r="D49" i="13"/>
  <c r="E49" i="13"/>
  <c r="D50" i="13"/>
  <c r="D50" i="22" s="1"/>
  <c r="E50" i="13"/>
  <c r="C50" i="22" s="1"/>
  <c r="D51" i="13"/>
  <c r="D51" i="22" s="1"/>
  <c r="E51" i="13"/>
  <c r="C51" i="22" s="1"/>
  <c r="D52" i="13"/>
  <c r="E52" i="13"/>
  <c r="D53" i="13"/>
  <c r="E53" i="13"/>
  <c r="D54" i="13"/>
  <c r="D54" i="22" s="1"/>
  <c r="E54" i="13"/>
  <c r="C54" i="22" s="1"/>
  <c r="D55" i="13"/>
  <c r="H55" i="22" s="1"/>
  <c r="E55" i="13"/>
  <c r="G55" i="22" s="1"/>
  <c r="D56" i="13"/>
  <c r="E56" i="13"/>
  <c r="D57" i="13"/>
  <c r="E57" i="13"/>
  <c r="D58" i="13"/>
  <c r="D58" i="22" s="1"/>
  <c r="E58" i="13"/>
  <c r="C58" i="22" s="1"/>
  <c r="D59" i="13"/>
  <c r="D59" i="22" s="1"/>
  <c r="E59" i="13"/>
  <c r="C59" i="22" s="1"/>
  <c r="D60" i="13"/>
  <c r="E60" i="13"/>
  <c r="D61" i="13"/>
  <c r="E61" i="13"/>
  <c r="D62" i="13"/>
  <c r="D62" i="22" s="1"/>
  <c r="E62" i="13"/>
  <c r="C62" i="22" s="1"/>
  <c r="D63" i="13"/>
  <c r="H63" i="22" s="1"/>
  <c r="E63" i="13"/>
  <c r="G63" i="22" s="1"/>
  <c r="D64" i="13"/>
  <c r="E64" i="13"/>
  <c r="D65" i="13"/>
  <c r="E65" i="13"/>
  <c r="D66" i="13"/>
  <c r="D66" i="22" s="1"/>
  <c r="E66" i="13"/>
  <c r="C66" i="22" s="1"/>
  <c r="D67" i="13"/>
  <c r="D67" i="22" s="1"/>
  <c r="E67" i="13"/>
  <c r="G67" i="22" s="1"/>
  <c r="D68" i="13"/>
  <c r="E68" i="13"/>
  <c r="D69" i="13"/>
  <c r="E69" i="13"/>
  <c r="D70" i="13"/>
  <c r="D70" i="22" s="1"/>
  <c r="E70" i="13"/>
  <c r="G70" i="22" s="1"/>
  <c r="D71" i="13"/>
  <c r="D71" i="22" s="1"/>
  <c r="E71" i="13"/>
  <c r="G71" i="22" s="1"/>
  <c r="D72" i="13"/>
  <c r="E72" i="13"/>
  <c r="D73" i="13"/>
  <c r="E73" i="13"/>
  <c r="D74" i="13"/>
  <c r="D74" i="22" s="1"/>
  <c r="E74" i="13"/>
  <c r="C74" i="22" s="1"/>
  <c r="D75" i="13"/>
  <c r="D75" i="22" s="1"/>
  <c r="E75" i="13"/>
  <c r="G75" i="22" s="1"/>
  <c r="D76" i="13"/>
  <c r="E76" i="13"/>
  <c r="D77" i="13"/>
  <c r="E77" i="13"/>
  <c r="D78" i="13"/>
  <c r="D78" i="22" s="1"/>
  <c r="E78" i="13"/>
  <c r="G78" i="22" s="1"/>
  <c r="D79" i="13"/>
  <c r="D79" i="22" s="1"/>
  <c r="E79" i="13"/>
  <c r="C79" i="22" s="1"/>
  <c r="D80" i="13"/>
  <c r="E80" i="13"/>
  <c r="D81" i="13"/>
  <c r="E81" i="13"/>
  <c r="D82" i="13"/>
  <c r="D82" i="22" s="1"/>
  <c r="E82" i="13"/>
  <c r="G82" i="22" s="1"/>
  <c r="D83" i="13"/>
  <c r="D83" i="22" s="1"/>
  <c r="E83" i="13"/>
  <c r="C83" i="22" s="1"/>
  <c r="D84" i="13"/>
  <c r="E84" i="13"/>
  <c r="D85" i="13"/>
  <c r="E85" i="13"/>
  <c r="D86" i="13"/>
  <c r="D86" i="22" s="1"/>
  <c r="E86" i="13"/>
  <c r="G86" i="22" s="1"/>
  <c r="D87" i="13"/>
  <c r="D87" i="22" s="1"/>
  <c r="E87" i="13"/>
  <c r="C87" i="22" s="1"/>
  <c r="D88" i="13"/>
  <c r="E88" i="13"/>
  <c r="D89" i="13"/>
  <c r="E89" i="13"/>
  <c r="D90" i="13"/>
  <c r="D90" i="22" s="1"/>
  <c r="E90" i="13"/>
  <c r="C90" i="22" s="1"/>
  <c r="D91" i="13"/>
  <c r="H91" i="22" s="1"/>
  <c r="E91" i="13"/>
  <c r="G91" i="22" s="1"/>
  <c r="D92" i="13"/>
  <c r="E92" i="13"/>
  <c r="D93" i="13"/>
  <c r="E93" i="13"/>
  <c r="D94" i="13"/>
  <c r="D94" i="22" s="1"/>
  <c r="E94" i="13"/>
  <c r="G94" i="22" s="1"/>
  <c r="D95" i="13"/>
  <c r="H95" i="22" s="1"/>
  <c r="E95" i="13"/>
  <c r="C95" i="22" s="1"/>
  <c r="D96" i="13"/>
  <c r="E96" i="13"/>
  <c r="D97" i="13"/>
  <c r="E97" i="13"/>
  <c r="D98" i="13"/>
  <c r="D98" i="22" s="1"/>
  <c r="E98" i="13"/>
  <c r="C98" i="22" s="1"/>
  <c r="D99" i="13"/>
  <c r="D99" i="22" s="1"/>
  <c r="E99" i="13"/>
  <c r="G99" i="22" s="1"/>
  <c r="D34" i="13"/>
  <c r="D34" i="22" s="1"/>
  <c r="D33" i="13"/>
  <c r="D32" i="13"/>
  <c r="D31" i="13"/>
  <c r="D31" i="22" s="1"/>
  <c r="E32" i="13"/>
  <c r="E33" i="13"/>
  <c r="E34" i="13"/>
  <c r="C34" i="22" s="1"/>
  <c r="E101" i="13"/>
  <c r="D101" i="13"/>
  <c r="E31" i="13"/>
  <c r="C31" i="22" s="1"/>
  <c r="H70" i="22" l="1"/>
  <c r="H54" i="22"/>
  <c r="H31" i="22"/>
  <c r="H74" i="22"/>
  <c r="H38" i="22"/>
  <c r="H78" i="22"/>
  <c r="H66" i="22"/>
  <c r="D32" i="22"/>
  <c r="H32" i="22"/>
  <c r="D93" i="22"/>
  <c r="H93" i="22"/>
  <c r="H85" i="22"/>
  <c r="D85" i="22"/>
  <c r="H77" i="22"/>
  <c r="D77" i="22"/>
  <c r="D65" i="22"/>
  <c r="H65" i="22"/>
  <c r="H45" i="22"/>
  <c r="D45" i="22"/>
  <c r="H47" i="22"/>
  <c r="H75" i="22"/>
  <c r="H83" i="22"/>
  <c r="H35" i="22"/>
  <c r="D55" i="22"/>
  <c r="D63" i="22"/>
  <c r="D39" i="22"/>
  <c r="D95" i="22"/>
  <c r="D91" i="22"/>
  <c r="H97" i="22"/>
  <c r="D97" i="22"/>
  <c r="D73" i="22"/>
  <c r="H73" i="22"/>
  <c r="D49" i="22"/>
  <c r="H49" i="22"/>
  <c r="D33" i="22"/>
  <c r="H33" i="22"/>
  <c r="H96" i="22"/>
  <c r="D96" i="22"/>
  <c r="D92" i="22"/>
  <c r="H92" i="22"/>
  <c r="H88" i="22"/>
  <c r="D88" i="22"/>
  <c r="H84" i="22"/>
  <c r="D84" i="22"/>
  <c r="D80" i="22"/>
  <c r="H80" i="22"/>
  <c r="H76" i="22"/>
  <c r="D76" i="22"/>
  <c r="H72" i="22"/>
  <c r="D72" i="22"/>
  <c r="H68" i="22"/>
  <c r="D68" i="22"/>
  <c r="D64" i="22"/>
  <c r="H64" i="22"/>
  <c r="D60" i="22"/>
  <c r="H60" i="22"/>
  <c r="H56" i="22"/>
  <c r="D56" i="22"/>
  <c r="D52" i="22"/>
  <c r="H52" i="22"/>
  <c r="H48" i="22"/>
  <c r="D48" i="22"/>
  <c r="D44" i="22"/>
  <c r="H44" i="22"/>
  <c r="H40" i="22"/>
  <c r="D40" i="22"/>
  <c r="D36" i="22"/>
  <c r="H36" i="22"/>
  <c r="H94" i="22"/>
  <c r="H87" i="22"/>
  <c r="H59" i="22"/>
  <c r="H50" i="22"/>
  <c r="H51" i="22"/>
  <c r="H71" i="22"/>
  <c r="H42" i="22"/>
  <c r="H86" i="22"/>
  <c r="H98" i="22"/>
  <c r="H82" i="22"/>
  <c r="H90" i="22"/>
  <c r="H46" i="22"/>
  <c r="H34" i="22"/>
  <c r="H67" i="22"/>
  <c r="H43" i="22"/>
  <c r="H99" i="22"/>
  <c r="H79" i="22"/>
  <c r="H58" i="22"/>
  <c r="H62" i="22"/>
  <c r="H89" i="22"/>
  <c r="D89" i="22"/>
  <c r="H81" i="22"/>
  <c r="D81" i="22"/>
  <c r="D69" i="22"/>
  <c r="H69" i="22"/>
  <c r="H61" i="22"/>
  <c r="D61" i="22"/>
  <c r="H57" i="22"/>
  <c r="D57" i="22"/>
  <c r="D53" i="22"/>
  <c r="H53" i="22"/>
  <c r="D41" i="22"/>
  <c r="H41" i="22"/>
  <c r="D37" i="22"/>
  <c r="H37" i="22"/>
  <c r="D101" i="22"/>
  <c r="H101" i="22"/>
  <c r="G35" i="22"/>
  <c r="G83" i="22"/>
  <c r="C71" i="22"/>
  <c r="G66" i="22"/>
  <c r="C78" i="22"/>
  <c r="G58" i="22"/>
  <c r="C86" i="22"/>
  <c r="G46" i="22"/>
  <c r="G59" i="22"/>
  <c r="G62" i="22"/>
  <c r="C94" i="22"/>
  <c r="C38" i="22"/>
  <c r="G101" i="22"/>
  <c r="C101" i="22"/>
  <c r="C97" i="22"/>
  <c r="G97" i="22"/>
  <c r="C93" i="22"/>
  <c r="G93" i="22"/>
  <c r="G89" i="22"/>
  <c r="C89" i="22"/>
  <c r="G85" i="22"/>
  <c r="C85" i="22"/>
  <c r="C81" i="22"/>
  <c r="G81" i="22"/>
  <c r="C77" i="22"/>
  <c r="G77" i="22"/>
  <c r="C73" i="22"/>
  <c r="G73" i="22"/>
  <c r="G69" i="22"/>
  <c r="C69" i="22"/>
  <c r="G65" i="22"/>
  <c r="C65" i="22"/>
  <c r="C61" i="22"/>
  <c r="G61" i="22"/>
  <c r="G57" i="22"/>
  <c r="C57" i="22"/>
  <c r="G53" i="22"/>
  <c r="C53" i="22"/>
  <c r="C49" i="22"/>
  <c r="G49" i="22"/>
  <c r="G45" i="22"/>
  <c r="C45" i="22"/>
  <c r="C41" i="22"/>
  <c r="G41" i="22"/>
  <c r="C37" i="22"/>
  <c r="G37" i="22"/>
  <c r="C67" i="22"/>
  <c r="C55" i="22"/>
  <c r="G43" i="22"/>
  <c r="G50" i="22"/>
  <c r="C91" i="22"/>
  <c r="G87" i="22"/>
  <c r="G47" i="22"/>
  <c r="G98" i="22"/>
  <c r="G39" i="22"/>
  <c r="G90" i="22"/>
  <c r="C32" i="22"/>
  <c r="G32" i="22"/>
  <c r="C75" i="22"/>
  <c r="G79" i="22"/>
  <c r="C70" i="22"/>
  <c r="G34" i="22"/>
  <c r="C63" i="22"/>
  <c r="C42" i="22"/>
  <c r="C99" i="22"/>
  <c r="G74" i="22"/>
  <c r="G95" i="22"/>
  <c r="C33" i="22"/>
  <c r="G33" i="22"/>
  <c r="C96" i="22"/>
  <c r="G96" i="22"/>
  <c r="C92" i="22"/>
  <c r="G92" i="22"/>
  <c r="C88" i="22"/>
  <c r="G88" i="22"/>
  <c r="C84" i="22"/>
  <c r="G84" i="22"/>
  <c r="G80" i="22"/>
  <c r="C80" i="22"/>
  <c r="C76" i="22"/>
  <c r="G76" i="22"/>
  <c r="C72" i="22"/>
  <c r="G72" i="22"/>
  <c r="G68" i="22"/>
  <c r="C68" i="22"/>
  <c r="G64" i="22"/>
  <c r="C64" i="22"/>
  <c r="C60" i="22"/>
  <c r="G60" i="22"/>
  <c r="C56" i="22"/>
  <c r="G56" i="22"/>
  <c r="C52" i="22"/>
  <c r="G52" i="22"/>
  <c r="C48" i="22"/>
  <c r="G48" i="22"/>
  <c r="C44" i="22"/>
  <c r="G44" i="22"/>
  <c r="C40" i="22"/>
  <c r="G40" i="22"/>
  <c r="C36" i="22"/>
  <c r="G36" i="22"/>
  <c r="G31" i="22"/>
  <c r="G54" i="22"/>
  <c r="G51" i="22"/>
  <c r="C82" i="22"/>
  <c r="E102" i="13"/>
  <c r="E103" i="13" s="1"/>
  <c r="D102" i="13"/>
  <c r="D102" i="22" l="1"/>
  <c r="H102" i="22"/>
  <c r="C103" i="22"/>
  <c r="G103" i="22"/>
  <c r="C102" i="22"/>
  <c r="G102" i="22"/>
  <c r="E104" i="13"/>
  <c r="D103" i="13"/>
  <c r="D103" i="22" l="1"/>
  <c r="H103" i="22"/>
  <c r="C104" i="22"/>
  <c r="G104" i="22"/>
  <c r="D104" i="13"/>
  <c r="E105" i="13"/>
  <c r="H104" i="22" l="1"/>
  <c r="D104" i="22"/>
  <c r="C105" i="22"/>
  <c r="G105" i="22"/>
  <c r="E106" i="13"/>
  <c r="D105" i="13"/>
  <c r="D105" i="22" l="1"/>
  <c r="H105" i="22"/>
  <c r="G106" i="22"/>
  <c r="C106" i="22"/>
  <c r="D106" i="13"/>
  <c r="E107" i="13"/>
  <c r="H106" i="22" l="1"/>
  <c r="D106" i="22"/>
  <c r="G107" i="22"/>
  <c r="C107" i="22"/>
  <c r="E108" i="13"/>
  <c r="D107" i="13"/>
  <c r="D107" i="22" l="1"/>
  <c r="H107" i="22"/>
  <c r="G108" i="22"/>
  <c r="C108" i="22"/>
  <c r="D108" i="13"/>
  <c r="E109" i="13"/>
  <c r="H108" i="22" l="1"/>
  <c r="D108" i="22"/>
  <c r="C109" i="22"/>
  <c r="G109" i="22"/>
  <c r="E110" i="13"/>
  <c r="D109" i="13"/>
  <c r="D109" i="22" l="1"/>
  <c r="H109" i="22"/>
  <c r="C110" i="22"/>
  <c r="G110" i="22"/>
  <c r="D110" i="13"/>
  <c r="E111" i="13"/>
  <c r="D110" i="22" l="1"/>
  <c r="H110" i="22"/>
  <c r="C111" i="22"/>
  <c r="G111" i="22"/>
  <c r="E112" i="13"/>
  <c r="D111" i="13"/>
  <c r="H111" i="22" l="1"/>
  <c r="D111" i="22"/>
  <c r="C112" i="22"/>
  <c r="G112" i="22"/>
  <c r="D112" i="13"/>
  <c r="E113" i="13"/>
  <c r="D112" i="22" l="1"/>
  <c r="H112" i="22"/>
  <c r="G113" i="22"/>
  <c r="C113" i="22"/>
  <c r="E114" i="13"/>
  <c r="D113" i="13"/>
  <c r="H113" i="22" l="1"/>
  <c r="D113" i="22"/>
  <c r="G114" i="22"/>
  <c r="C114" i="22"/>
  <c r="D114" i="13"/>
  <c r="E115" i="13"/>
  <c r="D114" i="22" l="1"/>
  <c r="H114" i="22"/>
  <c r="C115" i="22"/>
  <c r="G115" i="22"/>
  <c r="E116" i="13"/>
  <c r="D115" i="13"/>
  <c r="H115" i="22" l="1"/>
  <c r="D115" i="22"/>
  <c r="G116" i="22"/>
  <c r="C116" i="22"/>
  <c r="D116" i="13"/>
  <c r="E117" i="13"/>
  <c r="H116" i="22" l="1"/>
  <c r="D116" i="22"/>
  <c r="C117" i="22"/>
  <c r="G117" i="22"/>
  <c r="E118" i="13"/>
  <c r="D117" i="13"/>
  <c r="H117" i="22" l="1"/>
  <c r="D117" i="22"/>
  <c r="C118" i="22"/>
  <c r="G118" i="22"/>
  <c r="D118" i="13"/>
  <c r="E119" i="13"/>
  <c r="H118" i="22" l="1"/>
  <c r="D118" i="22"/>
  <c r="G119" i="22"/>
  <c r="C119" i="22"/>
  <c r="E120" i="13"/>
  <c r="D119" i="13"/>
  <c r="D119" i="22" l="1"/>
  <c r="H119" i="22"/>
  <c r="C120" i="22"/>
  <c r="G120" i="22"/>
  <c r="D120" i="13"/>
  <c r="E121" i="13"/>
  <c r="D120" i="22" l="1"/>
  <c r="H120" i="22"/>
  <c r="G121" i="22"/>
  <c r="C121" i="22"/>
  <c r="E122" i="13"/>
  <c r="D121" i="13"/>
  <c r="D121" i="22" l="1"/>
  <c r="H121" i="22"/>
  <c r="C122" i="22"/>
  <c r="G122" i="22"/>
  <c r="D122" i="13"/>
  <c r="E123" i="13"/>
  <c r="D122" i="22" l="1"/>
  <c r="H122" i="22"/>
  <c r="C123" i="22"/>
  <c r="G123" i="22"/>
  <c r="E124" i="13"/>
  <c r="D123" i="13"/>
  <c r="D123" i="22" l="1"/>
  <c r="H123" i="22"/>
  <c r="C124" i="22"/>
  <c r="G124" i="22"/>
  <c r="D124" i="13"/>
  <c r="E125" i="13"/>
  <c r="H124" i="22" l="1"/>
  <c r="D124" i="22"/>
  <c r="C125" i="22"/>
  <c r="G125" i="22"/>
  <c r="E126" i="13"/>
  <c r="D125" i="13"/>
  <c r="D125" i="22" l="1"/>
  <c r="H125" i="22"/>
  <c r="C126" i="22"/>
  <c r="G126" i="22"/>
  <c r="D126" i="13"/>
  <c r="E127" i="13"/>
  <c r="D126" i="22" l="1"/>
  <c r="H126" i="22"/>
  <c r="C127" i="22"/>
  <c r="G127" i="22"/>
  <c r="E128" i="13"/>
  <c r="D127" i="13"/>
  <c r="H127" i="22" l="1"/>
  <c r="D127" i="22"/>
  <c r="C128" i="22"/>
  <c r="G128" i="22"/>
  <c r="D128" i="13"/>
  <c r="E129" i="13"/>
  <c r="D128" i="22" l="1"/>
  <c r="H128" i="22"/>
  <c r="G129" i="22"/>
  <c r="C129" i="22"/>
  <c r="E130" i="13"/>
  <c r="D129" i="13"/>
  <c r="D129" i="22" l="1"/>
  <c r="H129" i="22"/>
  <c r="G130" i="22"/>
  <c r="C130" i="22"/>
  <c r="D130" i="13"/>
  <c r="E131" i="13"/>
  <c r="D130" i="22" l="1"/>
  <c r="H130" i="22"/>
  <c r="G131" i="22"/>
  <c r="C131" i="22"/>
  <c r="E132" i="13"/>
  <c r="D131" i="13"/>
  <c r="D131" i="22" l="1"/>
  <c r="H131" i="22"/>
  <c r="G132" i="22"/>
  <c r="C132" i="22"/>
  <c r="D132" i="13"/>
  <c r="E133" i="13"/>
  <c r="D132" i="22" l="1"/>
  <c r="H132" i="22"/>
  <c r="G133" i="22"/>
  <c r="C133" i="22"/>
  <c r="E134" i="13"/>
  <c r="D133" i="13"/>
  <c r="H133" i="22" l="1"/>
  <c r="D133" i="22"/>
  <c r="C134" i="22"/>
  <c r="G134" i="22"/>
  <c r="D134" i="13"/>
  <c r="E135" i="13"/>
  <c r="D134" i="22" l="1"/>
  <c r="H134" i="22"/>
  <c r="G135" i="22"/>
  <c r="C135" i="22"/>
  <c r="E136" i="13"/>
  <c r="D135" i="13"/>
  <c r="D135" i="22" l="1"/>
  <c r="H135" i="22"/>
  <c r="C136" i="22"/>
  <c r="G136" i="22"/>
  <c r="D136" i="13"/>
  <c r="E137" i="13"/>
  <c r="D136" i="22" l="1"/>
  <c r="H136" i="22"/>
  <c r="G137" i="22"/>
  <c r="C137" i="22"/>
  <c r="E138" i="13"/>
  <c r="D137" i="13"/>
  <c r="H137" i="22" l="1"/>
  <c r="D137" i="22"/>
  <c r="G138" i="22"/>
  <c r="C138" i="22"/>
  <c r="D138" i="13"/>
  <c r="E139" i="13"/>
  <c r="D138" i="22" l="1"/>
  <c r="H138" i="22"/>
  <c r="G139" i="22"/>
  <c r="C139" i="22"/>
  <c r="E140" i="13"/>
  <c r="D139" i="13"/>
  <c r="D139" i="22" l="1"/>
  <c r="H139" i="22"/>
  <c r="G140" i="22"/>
  <c r="C140" i="22"/>
  <c r="D140" i="13"/>
  <c r="E141" i="13"/>
  <c r="D140" i="22" l="1"/>
  <c r="H140" i="22"/>
  <c r="G141" i="22"/>
  <c r="C141" i="22"/>
  <c r="E142" i="13"/>
  <c r="D141" i="13"/>
  <c r="H141" i="22" l="1"/>
  <c r="D141" i="22"/>
  <c r="G142" i="22"/>
  <c r="C142" i="22"/>
  <c r="D142" i="13"/>
  <c r="E143" i="13"/>
  <c r="D142" i="22" l="1"/>
  <c r="H142" i="22"/>
  <c r="C143" i="22"/>
  <c r="G143" i="22"/>
  <c r="E144" i="13"/>
  <c r="D143" i="13"/>
  <c r="D143" i="22" l="1"/>
  <c r="H143" i="22"/>
  <c r="C144" i="22"/>
  <c r="G144" i="22"/>
  <c r="D144" i="13"/>
  <c r="E145" i="13"/>
  <c r="H144" i="22" l="1"/>
  <c r="D144" i="22"/>
  <c r="C145" i="22"/>
  <c r="G145" i="22"/>
  <c r="E146" i="13"/>
  <c r="D145" i="13"/>
  <c r="D145" i="22" l="1"/>
  <c r="H145" i="22"/>
  <c r="C146" i="22"/>
  <c r="G146" i="22"/>
  <c r="D146" i="13"/>
  <c r="E147" i="13"/>
  <c r="D146" i="22" l="1"/>
  <c r="H146" i="22"/>
  <c r="C147" i="22"/>
  <c r="G147" i="22"/>
  <c r="E148" i="13"/>
  <c r="D147" i="13"/>
  <c r="D147" i="22" l="1"/>
  <c r="H147" i="22"/>
  <c r="G148" i="22"/>
  <c r="C148" i="22"/>
  <c r="D148" i="13"/>
  <c r="E149" i="13"/>
  <c r="D148" i="22" l="1"/>
  <c r="H148" i="22"/>
  <c r="C149" i="22"/>
  <c r="G149" i="22"/>
  <c r="E150" i="13"/>
  <c r="D149" i="13"/>
  <c r="D149" i="22" l="1"/>
  <c r="H149" i="22"/>
  <c r="G150" i="22"/>
  <c r="C150" i="22"/>
  <c r="D150" i="13"/>
  <c r="E151" i="13"/>
  <c r="D150" i="22" l="1"/>
  <c r="H150" i="22"/>
  <c r="G151" i="22"/>
  <c r="C151" i="22"/>
  <c r="E152" i="13"/>
  <c r="D151" i="13"/>
  <c r="D151" i="22" l="1"/>
  <c r="H151" i="22"/>
  <c r="C152" i="22"/>
  <c r="G152" i="22"/>
  <c r="D152" i="13"/>
  <c r="E153" i="13"/>
  <c r="D152" i="22" l="1"/>
  <c r="H152" i="22"/>
  <c r="C153" i="22"/>
  <c r="G153" i="22"/>
  <c r="E154" i="13"/>
  <c r="D153" i="13"/>
  <c r="H153" i="22" l="1"/>
  <c r="D153" i="22"/>
  <c r="G154" i="22"/>
  <c r="C154" i="22"/>
  <c r="D154" i="13"/>
  <c r="E155" i="13"/>
  <c r="D154" i="22" l="1"/>
  <c r="H154" i="22"/>
  <c r="C155" i="22"/>
  <c r="G155" i="22"/>
  <c r="E156" i="13"/>
  <c r="D155" i="13"/>
  <c r="D155" i="22" l="1"/>
  <c r="H155" i="22"/>
  <c r="G156" i="22"/>
  <c r="C156" i="22"/>
  <c r="D156" i="13"/>
  <c r="E157" i="13"/>
  <c r="H156" i="22" l="1"/>
  <c r="D156" i="22"/>
  <c r="G157" i="22"/>
  <c r="C157" i="22"/>
  <c r="E158" i="13"/>
  <c r="D157" i="13"/>
  <c r="D157" i="22" l="1"/>
  <c r="H157" i="22"/>
  <c r="C158" i="22"/>
  <c r="G158" i="22"/>
  <c r="D158" i="13"/>
  <c r="E159" i="13"/>
  <c r="D158" i="22" l="1"/>
  <c r="H158" i="22"/>
  <c r="G159" i="22"/>
  <c r="C159" i="22"/>
  <c r="E160" i="13"/>
  <c r="D159" i="13"/>
  <c r="H159" i="22" l="1"/>
  <c r="D159" i="22"/>
  <c r="C160" i="22"/>
  <c r="G160" i="22"/>
  <c r="D160" i="13"/>
  <c r="H160" i="22" l="1"/>
  <c r="D160" i="22"/>
</calcChain>
</file>

<file path=xl/comments1.xml><?xml version="1.0" encoding="utf-8"?>
<comments xmlns="http://schemas.openxmlformats.org/spreadsheetml/2006/main">
  <authors>
    <author>Lorenzo Esteban</author>
  </authors>
  <commentList>
    <comment ref="E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G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I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</commentList>
</comments>
</file>

<file path=xl/sharedStrings.xml><?xml version="1.0" encoding="utf-8"?>
<sst xmlns="http://schemas.openxmlformats.org/spreadsheetml/2006/main" count="1566" uniqueCount="298">
  <si>
    <t>Euro</t>
  </si>
  <si>
    <t>Denmark</t>
  </si>
  <si>
    <t>Norway</t>
  </si>
  <si>
    <t>Poland</t>
  </si>
  <si>
    <t>Sweden</t>
  </si>
  <si>
    <t>United Kingdom</t>
  </si>
  <si>
    <t>United States of America</t>
  </si>
  <si>
    <t>Coupon_freq</t>
  </si>
  <si>
    <t>LLP</t>
  </si>
  <si>
    <t>Convergence</t>
  </si>
  <si>
    <t>UFR</t>
  </si>
  <si>
    <t>Bulgaria</t>
  </si>
  <si>
    <t>Czech Republic</t>
  </si>
  <si>
    <t>Hungary</t>
  </si>
  <si>
    <t>Liechtenstein</t>
  </si>
  <si>
    <t>Romania</t>
  </si>
  <si>
    <t>Russia</t>
  </si>
  <si>
    <t>Switzerland</t>
  </si>
  <si>
    <t>Australia</t>
  </si>
  <si>
    <t>Brazil</t>
  </si>
  <si>
    <t>Canada</t>
  </si>
  <si>
    <t>Chile</t>
  </si>
  <si>
    <t>China, People's Republic of</t>
  </si>
  <si>
    <t>Colombia</t>
  </si>
  <si>
    <t>Hong Kong</t>
  </si>
  <si>
    <t>Japan</t>
  </si>
  <si>
    <t>Malaysia</t>
  </si>
  <si>
    <t>Mexico</t>
  </si>
  <si>
    <t>New Zealand</t>
  </si>
  <si>
    <t>Singapore</t>
  </si>
  <si>
    <t>South Africa</t>
  </si>
  <si>
    <t>Korea, South</t>
  </si>
  <si>
    <t>Thailand</t>
  </si>
  <si>
    <t>India</t>
  </si>
  <si>
    <t>EUR_31_12_2013_SWP_LLP_20_EXT_40_UFR_4.2</t>
  </si>
  <si>
    <t>CZK_31_12_2013_SWP_LLP_15_EXT_40_UFR_4.2</t>
  </si>
  <si>
    <t>HUF_31_12_2013_GVT_LLP_15_EXT_15_UFR_4.2</t>
  </si>
  <si>
    <t>LIC_31_12_2013_SWP_LLP_25_EXT_35_UFR_3.2</t>
  </si>
  <si>
    <t>NOK_31_12_2013_SWP_LLP_10_EXT_10_UFR_4.2</t>
  </si>
  <si>
    <t>PLN_31_12_2013_GVT_LLP_15_EXT_10_UFR_4.2</t>
  </si>
  <si>
    <t>RON_31_12_2013_SWP_LLP_10_EXT_10_UFR_4.2</t>
  </si>
  <si>
    <t>RUB_31_12_2013_SWP_LLP_10_EXT_10_UFR_4.2</t>
  </si>
  <si>
    <t>SEK_31_12_2013_SWP_LLP_10_EXT_10_UFR_4.2</t>
  </si>
  <si>
    <t>CHF_31_12_2013_SWP_LLP_25_EXT_35_UFR_3.2</t>
  </si>
  <si>
    <t>GBP_31_12_2013_SWP_LLP_50_EXT_40_UFR_4.2</t>
  </si>
  <si>
    <t>BRL_31_12_2013_GVT_LLP_10_EXT_40_UFR_4.2</t>
  </si>
  <si>
    <t>CLP_31_12_2013_SWP_LLP_10_EXT_40_UFR_4.2</t>
  </si>
  <si>
    <t>COP_31_12_2013_SWP_LLP_10_EXT_40_UFR_4.2</t>
  </si>
  <si>
    <t>INR_31_12_2013_SWP_LLP_10_EXT_40_UFR_4.2</t>
  </si>
  <si>
    <t>MXN_31_12_2013_GVT_LLP_10_EXT_40_UFR_4.2</t>
  </si>
  <si>
    <t>NZD_31_12_2013_SWP_LLP_10_EXT_40_UFR_4.2</t>
  </si>
  <si>
    <t>DKK_31_12_2013_SWP_LLP_20_EXT_40_UFR_4.2</t>
  </si>
  <si>
    <t>AUD_31_12_2013_SWP_LLP_25_EXT_35_UFR_4.2</t>
  </si>
  <si>
    <t>CAD_31_12_2013_SWP_LLP_30_EXT_30_UFR_4.2</t>
  </si>
  <si>
    <t>CNY_31_12_2013_SWP_LLP_15_EXT_40_UFR_4.2</t>
  </si>
  <si>
    <t>HKD_31_12_2013_SWP_LLP_15_EXT_40_UFR_4.2</t>
  </si>
  <si>
    <t>JPY_31_12_2013_SWP_LLP_20_EXT_40_UFR_3.2</t>
  </si>
  <si>
    <t>MYR_31_12_2013_SWP_LLP_20_EXT_40_UFR_4.2</t>
  </si>
  <si>
    <t>SGD_31_12_2013_SWP_LLP_30_EXT_30_UFR_4.2</t>
  </si>
  <si>
    <t>ZAR_31_12_2013_SWP_LLP_30_EXT_30_UFR_4.2</t>
  </si>
  <si>
    <t>KRW_31_12_2013_SWP_LLP_20_EXT_40_UFR_4.2</t>
  </si>
  <si>
    <t>THB_31_12_2013_SWP_LLP_20_EXT_40_UFR_4.2</t>
  </si>
  <si>
    <t>USD_31_12_2013_SWP_LLP_50_EXT_40_UFR_4.2</t>
  </si>
  <si>
    <t>Croatia</t>
  </si>
  <si>
    <t>HRK_31_12_2013_GVT_LLP_7_EXT_13_UFR_4.2</t>
  </si>
  <si>
    <t>BGN_31_12_2013_SWP_LLP_20_EXT_40_UFR_4.2</t>
  </si>
  <si>
    <t>Iceland</t>
  </si>
  <si>
    <t>ISK_31_12_2013_GVT_LLP_20_EXT_40_UFR_4.2</t>
  </si>
  <si>
    <t>Turkey</t>
  </si>
  <si>
    <t>Shock downwards</t>
  </si>
  <si>
    <t>Shock updwards</t>
  </si>
  <si>
    <t>Austria</t>
  </si>
  <si>
    <t>Belgium</t>
  </si>
  <si>
    <t>Cyprus</t>
  </si>
  <si>
    <t>Estonia</t>
  </si>
  <si>
    <t>Finland</t>
  </si>
  <si>
    <t>France</t>
  </si>
  <si>
    <t>Germany</t>
  </si>
  <si>
    <t>Greece</t>
  </si>
  <si>
    <t xml:space="preserve">Ireland, Republic of </t>
  </si>
  <si>
    <t>Italy</t>
  </si>
  <si>
    <t>Latvia</t>
  </si>
  <si>
    <t>Lithuania</t>
  </si>
  <si>
    <t>Luxembourg</t>
  </si>
  <si>
    <t>Malta</t>
  </si>
  <si>
    <t>Netherlands</t>
  </si>
  <si>
    <t>Portugal</t>
  </si>
  <si>
    <t>Slovakia</t>
  </si>
  <si>
    <t>Slovenia</t>
  </si>
  <si>
    <t>Spain</t>
  </si>
  <si>
    <t>AT_31_12_2013_SWP_LLP_20_EXT_40_UFR_4.2</t>
  </si>
  <si>
    <t>BE_31_12_2013_SWP_LLP_20_EXT_40_UFR_4.2</t>
  </si>
  <si>
    <t>CY_31_12_2013_SWP_LLP_20_EXT_40_UFR_4.2</t>
  </si>
  <si>
    <t>EE_31_12_2013_SWP_LLP_20_EXT_40_UFR_4.2</t>
  </si>
  <si>
    <t>FI_31_12_2013_SWP_LLP_20_EXT_40_UFR_4.2</t>
  </si>
  <si>
    <t>FR_31_12_2013_SWP_LLP_20_EXT_40_UFR_4.2</t>
  </si>
  <si>
    <t>DE_31_12_2013_SWP_LLP_20_EXT_40_UFR_4.2</t>
  </si>
  <si>
    <t>GR_31_12_2013_SWP_LLP_20_EXT_40_UFR_4.2</t>
  </si>
  <si>
    <t>IE_31_12_2013_SWP_LLP_20_EXT_40_UFR_4.2</t>
  </si>
  <si>
    <t>IT_31_12_2013_SWP_LLP_20_EXT_40_UFR_4.2</t>
  </si>
  <si>
    <t>LVL_31_12_2013_SWP_LLP_20_EXT_40_UFR_4.2</t>
  </si>
  <si>
    <t>LTL_31_12_2013_SWP_LLP_20_EXT_40_UFR_4.2</t>
  </si>
  <si>
    <t>LU_31_12_2013_SWP_LLP_20_EXT_40_UFR_4.2</t>
  </si>
  <si>
    <t>MT_31_12_2013_SWP_LLP_20_EXT_40_UFR_4.2</t>
  </si>
  <si>
    <t>NL_31_12_2013_SWP_LLP_20_EXT_40_UFR_4.2</t>
  </si>
  <si>
    <t>PT_31_12_2013_SWP_LLP_20_EXT_40_UFR_4.2</t>
  </si>
  <si>
    <t>SK_31_12_2013_SWP_LLP_20_EXT_40_UFR_4.2</t>
  </si>
  <si>
    <t>SI_31_12_2013_SWP_LLP_20_EXT_40_UFR_4.2</t>
  </si>
  <si>
    <t>ES_31_12_2013_SWP_LLP_20_EXT_40_UFR_4.2</t>
  </si>
  <si>
    <t>Balance</t>
  </si>
  <si>
    <t>SCR up</t>
  </si>
  <si>
    <t>SCR down</t>
  </si>
  <si>
    <t>Curves WITH Volatility Adjustment</t>
  </si>
  <si>
    <t>Baseline</t>
  </si>
  <si>
    <t>Country</t>
  </si>
  <si>
    <t>Scenario</t>
  </si>
  <si>
    <t>ANNEX DC1</t>
  </si>
  <si>
    <t>Curncy</t>
  </si>
  <si>
    <t>UFR %</t>
  </si>
  <si>
    <t>Instrument</t>
  </si>
  <si>
    <t>'Euro'</t>
  </si>
  <si>
    <t>'EUR'</t>
  </si>
  <si>
    <t>'SWP'</t>
  </si>
  <si>
    <t>'Croatia'</t>
  </si>
  <si>
    <t>'HRK'</t>
  </si>
  <si>
    <t>'GVT'</t>
  </si>
  <si>
    <t>'Czech Republic'</t>
  </si>
  <si>
    <t>'CZK'</t>
  </si>
  <si>
    <t>'Denmark'</t>
  </si>
  <si>
    <t>'Hungary'</t>
  </si>
  <si>
    <t>'HUF'</t>
  </si>
  <si>
    <t>'Iceland'</t>
  </si>
  <si>
    <t>'ISK'</t>
  </si>
  <si>
    <t>'Liechtenstein'</t>
  </si>
  <si>
    <t>'LIC'</t>
  </si>
  <si>
    <t>'Norway'</t>
  </si>
  <si>
    <t>'NOK'</t>
  </si>
  <si>
    <t>'Poland'</t>
  </si>
  <si>
    <t>'PLN'</t>
  </si>
  <si>
    <t>'Romania'</t>
  </si>
  <si>
    <t>'RON'</t>
  </si>
  <si>
    <t>'Russia'</t>
  </si>
  <si>
    <t>'RUB'</t>
  </si>
  <si>
    <t>'Sweden'</t>
  </si>
  <si>
    <t>'SEK'</t>
  </si>
  <si>
    <t>'Switzerland'</t>
  </si>
  <si>
    <t>'CHF'</t>
  </si>
  <si>
    <t>'United Kingdom'</t>
  </si>
  <si>
    <t>'GBP'</t>
  </si>
  <si>
    <t>'Australia'</t>
  </si>
  <si>
    <t>'AUD'</t>
  </si>
  <si>
    <t>'Brazil'</t>
  </si>
  <si>
    <t>'BRL'</t>
  </si>
  <si>
    <t>'Canada'</t>
  </si>
  <si>
    <t>'CAD'</t>
  </si>
  <si>
    <t>'Chile'</t>
  </si>
  <si>
    <t>'CLP'</t>
  </si>
  <si>
    <t>China, People's Rep'</t>
  </si>
  <si>
    <t>'CNY'</t>
  </si>
  <si>
    <t>'Colombia'</t>
  </si>
  <si>
    <t>'COP'</t>
  </si>
  <si>
    <t>'Hong Kong'</t>
  </si>
  <si>
    <t>'HKD'</t>
  </si>
  <si>
    <t>'India'</t>
  </si>
  <si>
    <t>'INR'</t>
  </si>
  <si>
    <t>'Japan'</t>
  </si>
  <si>
    <t>'JPY'</t>
  </si>
  <si>
    <t>'Malaysia'</t>
  </si>
  <si>
    <t>'MYR'</t>
  </si>
  <si>
    <t>'Mexico'</t>
  </si>
  <si>
    <t>'MXN'</t>
  </si>
  <si>
    <t>'New Zealand'</t>
  </si>
  <si>
    <t>'NZD'</t>
  </si>
  <si>
    <t>'Singapore'</t>
  </si>
  <si>
    <t>'SGD'</t>
  </si>
  <si>
    <t>'South Africa'</t>
  </si>
  <si>
    <t>'ZAR'</t>
  </si>
  <si>
    <t>'Korea, South'</t>
  </si>
  <si>
    <t>'KRW'</t>
  </si>
  <si>
    <t>'Taiwan'</t>
  </si>
  <si>
    <t>[]</t>
  </si>
  <si>
    <t>'Thailand'</t>
  </si>
  <si>
    <t>'THB'</t>
  </si>
  <si>
    <t>'Turkey'</t>
  </si>
  <si>
    <t>'TRY'</t>
  </si>
  <si>
    <t>United States America'</t>
  </si>
  <si>
    <t>'USD'</t>
  </si>
  <si>
    <t>For Bulgarian currency the euro curve shall apply. Currency adjustment = 0.07 basis points</t>
  </si>
  <si>
    <t>For Danish currency the euro curve shall apply. Currency adjustment = 2.63 basis points</t>
  </si>
  <si>
    <t>For Estonia, Latvia and Lithuanian currencies the euro curve shall apply. No currency adjustment</t>
  </si>
  <si>
    <t>Taiwan</t>
  </si>
  <si>
    <t>TWD_31_12_2013_SWP_LLP_15_EXT_40_UFR_4.2</t>
  </si>
  <si>
    <t>Stress 1</t>
  </si>
  <si>
    <t>Stress 2</t>
  </si>
  <si>
    <t>Argentina</t>
  </si>
  <si>
    <t>AT</t>
  </si>
  <si>
    <t>BE</t>
  </si>
  <si>
    <t>CY</t>
  </si>
  <si>
    <t>DK</t>
  </si>
  <si>
    <t>EE</t>
  </si>
  <si>
    <t>FI</t>
  </si>
  <si>
    <t>FR</t>
  </si>
  <si>
    <t>DE</t>
  </si>
  <si>
    <t>GR</t>
  </si>
  <si>
    <t>IE</t>
  </si>
  <si>
    <t>IT</t>
  </si>
  <si>
    <t>LIC</t>
  </si>
  <si>
    <t>LU</t>
  </si>
  <si>
    <t>MT</t>
  </si>
  <si>
    <t>NL</t>
  </si>
  <si>
    <t>PT</t>
  </si>
  <si>
    <t>SK</t>
  </si>
  <si>
    <t>SI</t>
  </si>
  <si>
    <t>ES</t>
  </si>
  <si>
    <t>RFR</t>
  </si>
  <si>
    <t>Annualised default rates, including recoveries, in bps</t>
  </si>
  <si>
    <t xml:space="preserve"> Resulting Cost of downgrading in bps (probability of being downgraded taken into consideration)</t>
  </si>
  <si>
    <t>CQS</t>
  </si>
  <si>
    <t>Banks</t>
  </si>
  <si>
    <t>Industrial</t>
  </si>
  <si>
    <t>Utilities</t>
  </si>
  <si>
    <t>Other bonds</t>
  </si>
  <si>
    <t>Corp. Curve</t>
  </si>
  <si>
    <t>PD for de-risking</t>
  </si>
  <si>
    <t>currency</t>
  </si>
  <si>
    <t>RR</t>
  </si>
  <si>
    <t>Basic RFR</t>
  </si>
  <si>
    <t>30% average spread</t>
  </si>
  <si>
    <t>RFR+Fund. Spread</t>
  </si>
  <si>
    <t>PD in bp for the euro</t>
  </si>
  <si>
    <t>PD in bp for crncy</t>
  </si>
  <si>
    <t>Cost downgrade (bp)</t>
  </si>
  <si>
    <t xml:space="preserve">Euro </t>
  </si>
  <si>
    <t>Currency</t>
  </si>
  <si>
    <t>RFR+PD</t>
  </si>
  <si>
    <t>RFR+CD</t>
  </si>
  <si>
    <t>Curves for the euro</t>
  </si>
  <si>
    <t>Low yield 1</t>
  </si>
  <si>
    <t>Low yield 2</t>
  </si>
  <si>
    <t>Selected</t>
  </si>
  <si>
    <t>BG</t>
  </si>
  <si>
    <t>CZ</t>
  </si>
  <si>
    <t>HU</t>
  </si>
  <si>
    <t>IC</t>
  </si>
  <si>
    <t>LV</t>
  </si>
  <si>
    <t>CH</t>
  </si>
  <si>
    <t>LT</t>
  </si>
  <si>
    <t>NO</t>
  </si>
  <si>
    <t>PL</t>
  </si>
  <si>
    <t>RO</t>
  </si>
  <si>
    <t>SE</t>
  </si>
  <si>
    <t>UK</t>
  </si>
  <si>
    <t>HR</t>
  </si>
  <si>
    <t>US</t>
  </si>
  <si>
    <t>JP</t>
  </si>
  <si>
    <t>TR</t>
  </si>
  <si>
    <t>RU</t>
  </si>
  <si>
    <t>Non financial</t>
  </si>
  <si>
    <t>Financial non-covered</t>
  </si>
  <si>
    <t>Financial covered</t>
  </si>
  <si>
    <t>Basic RFR + PD</t>
  </si>
  <si>
    <t>Main_RFR</t>
  </si>
  <si>
    <t>Main_Govts</t>
  </si>
  <si>
    <t>Main_Corps</t>
  </si>
  <si>
    <t>Both for the calculation of the market value of corporate bonds after stress (left table)</t>
  </si>
  <si>
    <t>Inputs are provided for integer term maturities</t>
  </si>
  <si>
    <t>Notwithstanding, and for the solely purposes of EIOPA Stress test 2014</t>
  </si>
  <si>
    <t xml:space="preserve">undertakings may allocate cash flows to the nearest integer maturity </t>
  </si>
  <si>
    <t>provided this approximation does not have a material impact on the financial position</t>
  </si>
  <si>
    <t>This file provides a threefold set of inputs for EIOPA Stress Test 2014</t>
  </si>
  <si>
    <t>Basic risk-free interest rate term structures, and also the term structures once adjusted with the relevant volatility adjustment</t>
  </si>
  <si>
    <t>and the calculation of the matching adjustment, where relevant (right table)</t>
  </si>
  <si>
    <t>Undertakings shall apply appropriate interpolation techniques for discouting inter-annual cash flows</t>
  </si>
  <si>
    <t>United States</t>
  </si>
  <si>
    <t>Govts bonds curve</t>
  </si>
  <si>
    <t>Parallel shift term structure valuation balance sheet</t>
  </si>
  <si>
    <t>and the calculation of the matching adjustment, where relevant</t>
  </si>
  <si>
    <t>Both for the calculation of the market value of government bonds after stress</t>
  </si>
  <si>
    <t>Bonds credit quality 4, 5 &amp; 6: Matching adjustment cannot be higher than the matching adjustment for bonds credit quality step 3. Undertakings shall increase either PD and/or Cost Downgrade in the amount necessary</t>
  </si>
  <si>
    <t xml:space="preserve">Stress Market adverse 1 </t>
  </si>
  <si>
    <t>Stress Market adverse 2</t>
  </si>
  <si>
    <t>Stresses to add to</t>
  </si>
  <si>
    <t>Adverse 1</t>
  </si>
  <si>
    <t>Adverse 2</t>
  </si>
  <si>
    <t>Curves NO volatility adjustment</t>
  </si>
  <si>
    <t>For Low Yield scenarios 1 and 2, curves with Volatility Adjustment are provided in version 2</t>
  </si>
  <si>
    <t>(version 1 contained only curves without Volatility Adjustment)</t>
  </si>
  <si>
    <t>TRY_31_12_2013_SWP_LLP_20_EXT_40_UFR_4.2</t>
  </si>
  <si>
    <t>SWP'</t>
  </si>
  <si>
    <t>Risk free curve for the Turkish Lira fixed and based on swap curve (Annex DC1 ammended accordingly)</t>
  </si>
  <si>
    <t>Log changes version_2 20-05-2014 compared to version_1 30-04-2014. Three changes</t>
  </si>
  <si>
    <t>Argentine Peso removed from Annex DC1 since its curve is not provided</t>
  </si>
  <si>
    <t>Core Stresses Market Value</t>
  </si>
  <si>
    <t>Corps bonds curve</t>
  </si>
  <si>
    <t>government bond rates</t>
  </si>
  <si>
    <t>Log changes version_3 28-05-2014 compared to version_2 20-05-2014. Two changes</t>
  </si>
  <si>
    <t>Main_Govts. The criteria to apply the stresses for government bonds in core scenarios has been clarified</t>
  </si>
  <si>
    <t>Main_Corps. Clarified the comments explaining how to apply the stresses for corporate bonds in core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</si>
</sst>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0.0%"/>
    <numFmt numFmtId="167" formatCode="_-* #,##0_-;\-* #,##0_-;_-* &quot;-&quot;??_-;_-@_-"/>
    <numFmt numFmtId="168" formatCode="_-* #,##0.000_-;\-* #,##0.000_-;_-* &quot;-&quot;??_-;_-@_-"/>
    <numFmt numFmtId="169" formatCode="_-* #,##0.000\ _€_-;\-* #,##0.000\ _€_-;_-* &quot;-&quot;??\ _€_-;_-@_-"/>
    <numFmt numFmtId="170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990000"/>
      <name val="Verdana"/>
      <family val="2"/>
    </font>
    <font>
      <b/>
      <sz val="9"/>
      <color rgb="FF990000"/>
      <name val="Verdana"/>
      <family val="2"/>
    </font>
    <font>
      <b/>
      <sz val="12"/>
      <color rgb="FF990000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b/>
      <sz val="10"/>
      <color rgb="FF000099"/>
      <name val="Verdana"/>
      <family val="2"/>
    </font>
    <font>
      <sz val="11"/>
      <color rgb="FF00009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</font>
    <font>
      <sz val="11"/>
      <color rgb="FF000099"/>
      <name val="Verdana"/>
      <family val="2"/>
    </font>
    <font>
      <b/>
      <sz val="11"/>
      <color rgb="FF000099"/>
      <name val="Verdana"/>
      <family val="2"/>
    </font>
    <font>
      <sz val="11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color rgb="FF000099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9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0" fontId="17" fillId="0" borderId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" fillId="5" borderId="0" xfId="1" applyNumberFormat="1" applyFont="1" applyFill="1"/>
    <xf numFmtId="165" fontId="0" fillId="5" borderId="0" xfId="1" applyNumberFormat="1" applyFont="1" applyFill="1"/>
    <xf numFmtId="0" fontId="0" fillId="3" borderId="1" xfId="0" applyFill="1" applyBorder="1"/>
    <xf numFmtId="165" fontId="1" fillId="5" borderId="1" xfId="1" applyNumberFormat="1" applyFont="1" applyFill="1" applyBorder="1"/>
    <xf numFmtId="165" fontId="0" fillId="5" borderId="1" xfId="1" applyNumberFormat="1" applyFont="1" applyFill="1" applyBorder="1"/>
    <xf numFmtId="0" fontId="0" fillId="3" borderId="0" xfId="0" applyFill="1" applyBorder="1"/>
    <xf numFmtId="165" fontId="0" fillId="3" borderId="0" xfId="1" applyNumberFormat="1" applyFont="1" applyFill="1"/>
    <xf numFmtId="10" fontId="0" fillId="3" borderId="0" xfId="1" applyNumberFormat="1" applyFont="1" applyFill="1"/>
    <xf numFmtId="0" fontId="2" fillId="0" borderId="0" xfId="0" applyFont="1"/>
    <xf numFmtId="166" fontId="2" fillId="0" borderId="0" xfId="1" applyNumberFormat="1" applyFont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7" fontId="5" fillId="2" borderId="0" xfId="2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2" fillId="2" borderId="0" xfId="0" applyFont="1" applyFill="1"/>
    <xf numFmtId="166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3" xfId="1" applyNumberFormat="1" applyFont="1" applyFill="1" applyBorder="1" applyAlignment="1">
      <alignment horizontal="center" vertical="center" wrapText="1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166" fontId="8" fillId="2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2" fillId="7" borderId="0" xfId="0" applyFont="1" applyFill="1"/>
    <xf numFmtId="165" fontId="2" fillId="7" borderId="0" xfId="1" applyNumberFormat="1" applyFont="1" applyFill="1"/>
    <xf numFmtId="165" fontId="2" fillId="7" borderId="0" xfId="0" applyNumberFormat="1" applyFont="1" applyFill="1"/>
    <xf numFmtId="165" fontId="2" fillId="8" borderId="0" xfId="0" applyNumberFormat="1" applyFont="1" applyFill="1"/>
    <xf numFmtId="165" fontId="2" fillId="6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1" fillId="9" borderId="0" xfId="1" applyNumberFormat="1" applyFont="1" applyFill="1"/>
    <xf numFmtId="165" fontId="1" fillId="9" borderId="1" xfId="1" applyNumberFormat="1" applyFont="1" applyFill="1" applyBorder="1"/>
    <xf numFmtId="165" fontId="1" fillId="8" borderId="0" xfId="1" applyNumberFormat="1" applyFont="1" applyFill="1"/>
    <xf numFmtId="165" fontId="1" fillId="8" borderId="1" xfId="1" applyNumberFormat="1" applyFont="1" applyFill="1" applyBorder="1"/>
    <xf numFmtId="165" fontId="0" fillId="8" borderId="0" xfId="1" applyNumberFormat="1" applyFont="1" applyFill="1"/>
    <xf numFmtId="165" fontId="0" fillId="8" borderId="1" xfId="1" applyNumberFormat="1" applyFont="1" applyFill="1" applyBorder="1"/>
    <xf numFmtId="0" fontId="12" fillId="2" borderId="0" xfId="0" applyFont="1" applyFill="1" applyAlignment="1">
      <alignment horizontal="center" vertical="center"/>
    </xf>
    <xf numFmtId="10" fontId="13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0" fontId="15" fillId="2" borderId="0" xfId="1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165" fontId="0" fillId="9" borderId="0" xfId="1" applyNumberFormat="1" applyFont="1" applyFill="1"/>
    <xf numFmtId="165" fontId="0" fillId="9" borderId="1" xfId="1" applyNumberFormat="1" applyFont="1" applyFill="1" applyBorder="1"/>
    <xf numFmtId="0" fontId="0" fillId="0" borderId="0" xfId="0" applyAlignment="1">
      <alignment horizontal="center"/>
    </xf>
    <xf numFmtId="43" fontId="0" fillId="0" borderId="0" xfId="2" applyFont="1"/>
    <xf numFmtId="168" fontId="0" fillId="0" borderId="0" xfId="2" applyNumberFormat="1" applyFont="1"/>
    <xf numFmtId="43" fontId="0" fillId="8" borderId="0" xfId="2" applyFont="1" applyFill="1"/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1" fillId="2" borderId="0" xfId="0" applyFont="1" applyFill="1" applyProtection="1"/>
    <xf numFmtId="9" fontId="0" fillId="8" borderId="22" xfId="1" applyFont="1" applyFill="1" applyBorder="1" applyAlignment="1" applyProtection="1">
      <alignment horizontal="center"/>
    </xf>
    <xf numFmtId="0" fontId="11" fillId="2" borderId="33" xfId="0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</xf>
    <xf numFmtId="0" fontId="0" fillId="2" borderId="21" xfId="0" applyFont="1" applyFill="1" applyBorder="1" applyAlignment="1" applyProtection="1">
      <alignment horizontal="center"/>
    </xf>
    <xf numFmtId="168" fontId="0" fillId="3" borderId="29" xfId="2" applyNumberFormat="1" applyFont="1" applyFill="1" applyBorder="1" applyProtection="1"/>
    <xf numFmtId="170" fontId="0" fillId="3" borderId="29" xfId="2" applyNumberFormat="1" applyFont="1" applyFill="1" applyBorder="1" applyAlignment="1" applyProtection="1">
      <alignment vertical="center"/>
    </xf>
    <xf numFmtId="168" fontId="0" fillId="3" borderId="29" xfId="0" applyNumberFormat="1" applyFill="1" applyBorder="1" applyProtection="1"/>
    <xf numFmtId="170" fontId="0" fillId="7" borderId="29" xfId="2" applyNumberFormat="1" applyFont="1" applyFill="1" applyBorder="1" applyAlignment="1" applyProtection="1">
      <alignment horizontal="center"/>
    </xf>
    <xf numFmtId="170" fontId="0" fillId="11" borderId="29" xfId="2" applyNumberFormat="1" applyFont="1" applyFill="1" applyBorder="1" applyAlignment="1" applyProtection="1">
      <alignment horizontal="center"/>
    </xf>
    <xf numFmtId="43" fontId="0" fillId="3" borderId="29" xfId="2" applyFont="1" applyFill="1" applyBorder="1" applyAlignment="1" applyProtection="1">
      <alignment vertical="center"/>
    </xf>
    <xf numFmtId="168" fontId="0" fillId="2" borderId="0" xfId="2" applyNumberFormat="1" applyFont="1" applyFill="1" applyProtection="1"/>
    <xf numFmtId="43" fontId="0" fillId="2" borderId="0" xfId="2" applyNumberFormat="1" applyFont="1" applyFill="1" applyProtection="1"/>
    <xf numFmtId="168" fontId="0" fillId="3" borderId="30" xfId="2" applyNumberFormat="1" applyFont="1" applyFill="1" applyBorder="1" applyProtection="1"/>
    <xf numFmtId="170" fontId="0" fillId="3" borderId="30" xfId="2" applyNumberFormat="1" applyFont="1" applyFill="1" applyBorder="1" applyAlignment="1" applyProtection="1">
      <alignment vertical="center"/>
    </xf>
    <xf numFmtId="168" fontId="0" fillId="3" borderId="30" xfId="0" applyNumberFormat="1" applyFill="1" applyBorder="1" applyProtection="1"/>
    <xf numFmtId="170" fontId="0" fillId="7" borderId="30" xfId="2" applyNumberFormat="1" applyFont="1" applyFill="1" applyBorder="1" applyAlignment="1" applyProtection="1">
      <alignment horizontal="center"/>
    </xf>
    <xf numFmtId="170" fontId="0" fillId="11" borderId="30" xfId="2" applyNumberFormat="1" applyFont="1" applyFill="1" applyBorder="1" applyAlignment="1" applyProtection="1">
      <alignment horizontal="center"/>
    </xf>
    <xf numFmtId="43" fontId="0" fillId="3" borderId="30" xfId="2" applyFont="1" applyFill="1" applyBorder="1" applyAlignment="1" applyProtection="1">
      <alignment vertical="center"/>
    </xf>
    <xf numFmtId="168" fontId="0" fillId="10" borderId="30" xfId="2" applyNumberFormat="1" applyFont="1" applyFill="1" applyBorder="1" applyAlignment="1" applyProtection="1">
      <alignment vertical="center"/>
    </xf>
    <xf numFmtId="168" fontId="0" fillId="10" borderId="30" xfId="2" applyNumberFormat="1" applyFont="1" applyFill="1" applyBorder="1" applyProtection="1"/>
    <xf numFmtId="169" fontId="0" fillId="10" borderId="30" xfId="0" applyNumberFormat="1" applyFill="1" applyBorder="1" applyProtection="1"/>
    <xf numFmtId="168" fontId="0" fillId="10" borderId="31" xfId="2" applyNumberFormat="1" applyFont="1" applyFill="1" applyBorder="1" applyAlignment="1" applyProtection="1">
      <alignment vertical="center"/>
    </xf>
    <xf numFmtId="168" fontId="0" fillId="10" borderId="31" xfId="2" applyNumberFormat="1" applyFont="1" applyFill="1" applyBorder="1" applyProtection="1"/>
    <xf numFmtId="169" fontId="0" fillId="10" borderId="31" xfId="0" applyNumberFormat="1" applyFill="1" applyBorder="1" applyProtection="1"/>
    <xf numFmtId="170" fontId="0" fillId="7" borderId="31" xfId="2" applyNumberFormat="1" applyFont="1" applyFill="1" applyBorder="1" applyAlignment="1" applyProtection="1">
      <alignment horizontal="center"/>
    </xf>
    <xf numFmtId="170" fontId="0" fillId="11" borderId="31" xfId="2" applyNumberFormat="1" applyFont="1" applyFill="1" applyBorder="1" applyAlignment="1" applyProtection="1">
      <alignment horizontal="center"/>
    </xf>
    <xf numFmtId="43" fontId="0" fillId="3" borderId="31" xfId="2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8" fontId="0" fillId="8" borderId="0" xfId="2" applyNumberFormat="1" applyFont="1" applyFill="1"/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19" xfId="0" quotePrefix="1" applyFill="1" applyBorder="1" applyAlignment="1">
      <alignment vertical="center"/>
    </xf>
    <xf numFmtId="0" fontId="0" fillId="6" borderId="20" xfId="0" quotePrefix="1" applyFill="1" applyBorder="1" applyAlignment="1">
      <alignment vertical="center"/>
    </xf>
    <xf numFmtId="0" fontId="11" fillId="6" borderId="17" xfId="0" applyFont="1" applyFill="1" applyBorder="1" applyAlignment="1">
      <alignment horizontal="center" vertical="center"/>
    </xf>
    <xf numFmtId="170" fontId="0" fillId="3" borderId="29" xfId="2" applyNumberFormat="1" applyFont="1" applyFill="1" applyBorder="1" applyProtection="1"/>
    <xf numFmtId="170" fontId="0" fillId="3" borderId="30" xfId="2" applyNumberFormat="1" applyFont="1" applyFill="1" applyBorder="1" applyProtection="1"/>
    <xf numFmtId="10" fontId="0" fillId="3" borderId="29" xfId="1" applyNumberFormat="1" applyFont="1" applyFill="1" applyBorder="1" applyAlignment="1" applyProtection="1">
      <alignment horizontal="center"/>
    </xf>
    <xf numFmtId="10" fontId="0" fillId="3" borderId="30" xfId="1" applyNumberFormat="1" applyFont="1" applyFill="1" applyBorder="1" applyAlignment="1" applyProtection="1">
      <alignment horizontal="center"/>
    </xf>
    <xf numFmtId="10" fontId="0" fillId="3" borderId="31" xfId="1" applyNumberFormat="1" applyFont="1" applyFill="1" applyBorder="1" applyAlignment="1" applyProtection="1">
      <alignment horizontal="center"/>
    </xf>
    <xf numFmtId="167" fontId="0" fillId="8" borderId="29" xfId="2" applyNumberFormat="1" applyFont="1" applyFill="1" applyBorder="1" applyAlignment="1" applyProtection="1">
      <alignment horizontal="center" vertical="center"/>
    </xf>
    <xf numFmtId="167" fontId="0" fillId="8" borderId="30" xfId="2" applyNumberFormat="1" applyFont="1" applyFill="1" applyBorder="1" applyAlignment="1" applyProtection="1">
      <alignment horizontal="center" vertical="center"/>
    </xf>
    <xf numFmtId="167" fontId="0" fillId="8" borderId="31" xfId="2" applyNumberFormat="1" applyFont="1" applyFill="1" applyBorder="1" applyAlignment="1" applyProtection="1">
      <alignment horizontal="center" vertical="center"/>
    </xf>
    <xf numFmtId="167" fontId="0" fillId="12" borderId="30" xfId="2" applyNumberFormat="1" applyFont="1" applyFill="1" applyBorder="1" applyAlignment="1" applyProtection="1">
      <alignment horizontal="center" vertical="center"/>
    </xf>
    <xf numFmtId="167" fontId="0" fillId="12" borderId="31" xfId="2" applyNumberFormat="1" applyFont="1" applyFill="1" applyBorder="1" applyAlignment="1" applyProtection="1">
      <alignment horizontal="center" vertical="center"/>
    </xf>
    <xf numFmtId="167" fontId="0" fillId="12" borderId="29" xfId="2" applyNumberFormat="1" applyFont="1" applyFill="1" applyBorder="1" applyAlignment="1" applyProtection="1">
      <alignment horizontal="center" vertical="center"/>
    </xf>
    <xf numFmtId="168" fontId="0" fillId="2" borderId="31" xfId="2" applyNumberFormat="1" applyFont="1" applyFill="1" applyBorder="1" applyAlignment="1" applyProtection="1">
      <alignment horizontal="center" vertical="center"/>
    </xf>
    <xf numFmtId="168" fontId="0" fillId="2" borderId="29" xfId="2" applyNumberFormat="1" applyFont="1" applyFill="1" applyBorder="1" applyAlignment="1" applyProtection="1">
      <alignment horizontal="center" vertical="center"/>
    </xf>
    <xf numFmtId="168" fontId="0" fillId="2" borderId="30" xfId="2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/>
    </xf>
    <xf numFmtId="0" fontId="20" fillId="3" borderId="23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1" fontId="0" fillId="8" borderId="24" xfId="0" applyNumberFormat="1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27" xfId="0" applyNumberFormat="1" applyFill="1" applyBorder="1" applyAlignment="1">
      <alignment horizontal="center"/>
    </xf>
    <xf numFmtId="1" fontId="0" fillId="12" borderId="25" xfId="0" applyNumberFormat="1" applyFill="1" applyBorder="1" applyAlignment="1">
      <alignment horizontal="center"/>
    </xf>
    <xf numFmtId="1" fontId="0" fillId="12" borderId="35" xfId="0" applyNumberFormat="1" applyFill="1" applyBorder="1" applyAlignment="1">
      <alignment horizontal="center"/>
    </xf>
    <xf numFmtId="1" fontId="0" fillId="12" borderId="28" xfId="0" applyNumberForma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167" fontId="1" fillId="8" borderId="29" xfId="2" applyNumberFormat="1" applyFont="1" applyFill="1" applyBorder="1" applyAlignment="1">
      <alignment horizontal="center"/>
    </xf>
    <xf numFmtId="167" fontId="1" fillId="8" borderId="30" xfId="2" applyNumberFormat="1" applyFont="1" applyFill="1" applyBorder="1" applyAlignment="1">
      <alignment horizontal="center"/>
    </xf>
    <xf numFmtId="167" fontId="1" fillId="8" borderId="31" xfId="2" applyNumberFormat="1" applyFont="1" applyFill="1" applyBorder="1" applyAlignment="1">
      <alignment horizontal="center"/>
    </xf>
    <xf numFmtId="167" fontId="1" fillId="12" borderId="29" xfId="2" applyNumberFormat="1" applyFont="1" applyFill="1" applyBorder="1" applyAlignment="1">
      <alignment horizontal="center"/>
    </xf>
    <xf numFmtId="167" fontId="1" fillId="12" borderId="30" xfId="2" applyNumberFormat="1" applyFont="1" applyFill="1" applyBorder="1" applyAlignment="1">
      <alignment horizontal="center"/>
    </xf>
    <xf numFmtId="167" fontId="1" fillId="12" borderId="31" xfId="2" applyNumberFormat="1" applyFont="1" applyFill="1" applyBorder="1" applyAlignment="1">
      <alignment horizontal="center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</xf>
    <xf numFmtId="0" fontId="0" fillId="2" borderId="0" xfId="0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11" fillId="0" borderId="0" xfId="0" applyFont="1"/>
    <xf numFmtId="0" fontId="11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6" fillId="2" borderId="0" xfId="0" applyFont="1" applyFill="1" applyAlignment="1" applyProtection="1">
      <alignment horizontal="center"/>
    </xf>
    <xf numFmtId="165" fontId="1" fillId="13" borderId="0" xfId="1" applyNumberFormat="1" applyFont="1" applyFill="1"/>
    <xf numFmtId="165" fontId="1" fillId="13" borderId="1" xfId="1" applyNumberFormat="1" applyFont="1" applyFill="1" applyBorder="1"/>
    <xf numFmtId="0" fontId="23" fillId="2" borderId="0" xfId="0" applyFont="1" applyFill="1" applyAlignment="1">
      <alignment horizontal="center"/>
    </xf>
    <xf numFmtId="0" fontId="27" fillId="2" borderId="0" xfId="0" applyFont="1" applyFill="1"/>
    <xf numFmtId="0" fontId="0" fillId="0" borderId="19" xfId="0" quotePrefix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/>
    </xf>
    <xf numFmtId="0" fontId="25" fillId="2" borderId="11" xfId="0" applyFont="1" applyFill="1" applyBorder="1" applyAlignment="1" applyProtection="1">
      <alignment horizontal="center" vertical="center" wrapText="1"/>
    </xf>
    <xf numFmtId="0" fontId="25" fillId="2" borderId="41" xfId="0" applyFont="1" applyFill="1" applyBorder="1" applyAlignment="1" applyProtection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 wrapText="1"/>
    </xf>
    <xf numFmtId="0" fontId="25" fillId="2" borderId="13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25" fillId="2" borderId="14" xfId="0" applyFont="1" applyFill="1" applyBorder="1" applyAlignment="1" applyProtection="1">
      <alignment horizontal="center" vertical="center" wrapText="1"/>
    </xf>
    <xf numFmtId="0" fontId="25" fillId="2" borderId="15" xfId="0" applyFont="1" applyFill="1" applyBorder="1" applyAlignment="1" applyProtection="1">
      <alignment horizontal="center" vertical="center" wrapText="1"/>
    </xf>
    <xf numFmtId="0" fontId="25" fillId="2" borderId="42" xfId="0" applyFont="1" applyFill="1" applyBorder="1" applyAlignment="1" applyProtection="1">
      <alignment horizontal="center"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11" fillId="2" borderId="23" xfId="0" applyFont="1" applyFill="1" applyBorder="1" applyAlignment="1" applyProtection="1">
      <alignment horizontal="center" wrapText="1"/>
    </xf>
    <xf numFmtId="0" fontId="11" fillId="2" borderId="26" xfId="0" applyFont="1" applyFill="1" applyBorder="1" applyAlignment="1" applyProtection="1">
      <alignment horizontal="center" wrapText="1"/>
    </xf>
    <xf numFmtId="0" fontId="11" fillId="2" borderId="24" xfId="0" applyFont="1" applyFill="1" applyBorder="1" applyAlignment="1" applyProtection="1">
      <alignment horizontal="center" wrapText="1"/>
    </xf>
    <xf numFmtId="0" fontId="11" fillId="2" borderId="27" xfId="0" applyFont="1" applyFill="1" applyBorder="1" applyAlignment="1" applyProtection="1">
      <alignment horizontal="center" wrapText="1"/>
    </xf>
    <xf numFmtId="0" fontId="0" fillId="0" borderId="27" xfId="0" applyBorder="1" applyProtection="1"/>
    <xf numFmtId="0" fontId="11" fillId="0" borderId="0" xfId="0" applyFont="1" applyAlignment="1">
      <alignment horizontal="center"/>
    </xf>
    <xf numFmtId="0" fontId="11" fillId="2" borderId="42" xfId="0" applyFont="1" applyFill="1" applyBorder="1" applyAlignment="1" applyProtection="1">
      <alignment horizontal="center" vertical="center" wrapText="1"/>
    </xf>
    <xf numFmtId="167" fontId="11" fillId="3" borderId="43" xfId="2" applyNumberFormat="1" applyFont="1" applyFill="1" applyBorder="1" applyAlignment="1" applyProtection="1">
      <alignment horizontal="center"/>
    </xf>
    <xf numFmtId="0" fontId="11" fillId="8" borderId="11" xfId="0" applyFont="1" applyFill="1" applyBorder="1" applyAlignment="1" applyProtection="1">
      <alignment horizontal="center"/>
    </xf>
    <xf numFmtId="0" fontId="11" fillId="8" borderId="12" xfId="0" applyFont="1" applyFill="1" applyBorder="1" applyAlignment="1" applyProtection="1">
      <alignment horizontal="center"/>
    </xf>
    <xf numFmtId="0" fontId="11" fillId="8" borderId="15" xfId="0" applyFont="1" applyFill="1" applyBorder="1" applyAlignment="1" applyProtection="1">
      <alignment horizontal="center"/>
    </xf>
    <xf numFmtId="0" fontId="11" fillId="8" borderId="16" xfId="0" applyFont="1" applyFill="1" applyBorder="1" applyAlignment="1" applyProtection="1">
      <alignment horizontal="center"/>
    </xf>
  </cellXfs>
  <cellStyles count="7">
    <cellStyle name="Comma" xfId="2" builtinId="3"/>
    <cellStyle name="Comma 2" xfId="5"/>
    <cellStyle name="Normal" xfId="0" builtinId="0"/>
    <cellStyle name="Normal 2" xfId="6"/>
    <cellStyle name="Percent" xfId="1" builtinId="5"/>
    <cellStyle name="Standard 2" xfId="3"/>
    <cellStyle name="Standard 3" xfId="4"/>
  </cellStyles>
  <dxfs count="1"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0099"/>
      <color rgb="FFFDF9F9"/>
      <color rgb="FFFAF0F0"/>
      <color rgb="FFFF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1069878641424"/>
          <c:y val="5.1400667939763466E-2"/>
          <c:w val="0.8113269903762025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Main_RFR!$F$10:$F$110</c:f>
              <c:numCache>
                <c:formatCode>0.00%</c:formatCode>
                <c:ptCount val="101"/>
                <c:pt idx="1">
                  <c:v>5.2300000001679336E-3</c:v>
                </c:pt>
                <c:pt idx="2">
                  <c:v>6.5739346867959014E-3</c:v>
                </c:pt>
                <c:pt idx="3">
                  <c:v>8.7218819685144222E-3</c:v>
                </c:pt>
                <c:pt idx="4">
                  <c:v>1.1261918717962116E-2</c:v>
                </c:pt>
                <c:pt idx="5">
                  <c:v>1.392563789489154E-2</c:v>
                </c:pt>
                <c:pt idx="6">
                  <c:v>1.62460001227136E-2</c:v>
                </c:pt>
                <c:pt idx="7">
                  <c:v>1.8321912892421244E-2</c:v>
                </c:pt>
                <c:pt idx="8">
                  <c:v>2.0180091175934445E-2</c:v>
                </c:pt>
                <c:pt idx="9">
                  <c:v>2.1880997635622013E-2</c:v>
                </c:pt>
                <c:pt idx="10">
                  <c:v>2.3385920423117046E-2</c:v>
                </c:pt>
                <c:pt idx="11">
                  <c:v>2.4687639722292598E-2</c:v>
                </c:pt>
                <c:pt idx="12">
                  <c:v>2.5825543569351295E-2</c:v>
                </c:pt>
                <c:pt idx="13">
                  <c:v>2.6768805193000844E-2</c:v>
                </c:pt>
                <c:pt idx="14">
                  <c:v>2.7571308898435287E-2</c:v>
                </c:pt>
                <c:pt idx="15">
                  <c:v>2.8214741844687419E-2</c:v>
                </c:pt>
                <c:pt idx="16">
                  <c:v>2.8718645648779573E-2</c:v>
                </c:pt>
                <c:pt idx="17">
                  <c:v>2.9077862776446528E-2</c:v>
                </c:pt>
                <c:pt idx="18">
                  <c:v>2.9347425693961204E-2</c:v>
                </c:pt>
                <c:pt idx="19">
                  <c:v>2.952428033811838E-2</c:v>
                </c:pt>
                <c:pt idx="20">
                  <c:v>2.9605592660105762E-2</c:v>
                </c:pt>
                <c:pt idx="21">
                  <c:v>2.9712905506267928E-2</c:v>
                </c:pt>
                <c:pt idx="22">
                  <c:v>2.9864574996957716E-2</c:v>
                </c:pt>
                <c:pt idx="23">
                  <c:v>3.0048347780888829E-2</c:v>
                </c:pt>
                <c:pt idx="24">
                  <c:v>3.0254868144182101E-2</c:v>
                </c:pt>
                <c:pt idx="25">
                  <c:v>3.0476968013661843E-2</c:v>
                </c:pt>
                <c:pt idx="26">
                  <c:v>3.0709144320745674E-2</c:v>
                </c:pt>
                <c:pt idx="27">
                  <c:v>3.0947170171083949E-2</c:v>
                </c:pt>
                <c:pt idx="28">
                  <c:v>3.1187802774839124E-2</c:v>
                </c:pt>
                <c:pt idx="29">
                  <c:v>3.1428562151177175E-2</c:v>
                </c:pt>
                <c:pt idx="30">
                  <c:v>3.1667562142356998E-2</c:v>
                </c:pt>
                <c:pt idx="31">
                  <c:v>3.1903380461488773E-2</c:v>
                </c:pt>
                <c:pt idx="32">
                  <c:v>3.213495812406264E-2</c:v>
                </c:pt>
                <c:pt idx="33">
                  <c:v>3.2361521177978636E-2</c:v>
                </c:pt>
                <c:pt idx="34">
                  <c:v>3.2582519481065608E-2</c:v>
                </c:pt>
                <c:pt idx="35">
                  <c:v>3.2797578600596067E-2</c:v>
                </c:pt>
                <c:pt idx="36">
                  <c:v>3.3006461876522675E-2</c:v>
                </c:pt>
                <c:pt idx="37">
                  <c:v>3.320904040228756E-2</c:v>
                </c:pt>
                <c:pt idx="38">
                  <c:v>3.3405269205831312E-2</c:v>
                </c:pt>
                <c:pt idx="39">
                  <c:v>3.3595168309175971E-2</c:v>
                </c:pt>
                <c:pt idx="40">
                  <c:v>3.3778807643328301E-2</c:v>
                </c:pt>
                <c:pt idx="41">
                  <c:v>3.3956295021803751E-2</c:v>
                </c:pt>
                <c:pt idx="42">
                  <c:v>3.4127766549205019E-2</c:v>
                </c:pt>
                <c:pt idx="43">
                  <c:v>3.429337897442486E-2</c:v>
                </c:pt>
                <c:pt idx="44">
                  <c:v>3.4453303601007956E-2</c:v>
                </c:pt>
                <c:pt idx="45">
                  <c:v>3.4607721447285078E-2</c:v>
                </c:pt>
                <c:pt idx="46">
                  <c:v>3.4756819411478013E-2</c:v>
                </c:pt>
                <c:pt idx="47">
                  <c:v>3.4900787246133769E-2</c:v>
                </c:pt>
                <c:pt idx="48">
                  <c:v>3.5039815185031742E-2</c:v>
                </c:pt>
                <c:pt idx="49">
                  <c:v>3.5174092096433185E-2</c:v>
                </c:pt>
                <c:pt idx="50">
                  <c:v>3.5303804060995203E-2</c:v>
                </c:pt>
                <c:pt idx="51">
                  <c:v>3.5429133292180115E-2</c:v>
                </c:pt>
                <c:pt idx="52">
                  <c:v>3.5550257332634283E-2</c:v>
                </c:pt>
                <c:pt idx="53">
                  <c:v>3.5667348472581129E-2</c:v>
                </c:pt>
                <c:pt idx="54">
                  <c:v>3.578057334639495E-2</c:v>
                </c:pt>
                <c:pt idx="55">
                  <c:v>3.5890092671729601E-2</c:v>
                </c:pt>
                <c:pt idx="56">
                  <c:v>3.5996061102196997E-2</c:v>
                </c:pt>
                <c:pt idx="57">
                  <c:v>3.609862716999368E-2</c:v>
                </c:pt>
                <c:pt idx="58">
                  <c:v>3.6197933299255025E-2</c:v>
                </c:pt>
                <c:pt idx="59">
                  <c:v>3.6294115874497157E-2</c:v>
                </c:pt>
                <c:pt idx="60">
                  <c:v>3.6387305351427646E-2</c:v>
                </c:pt>
                <c:pt idx="61">
                  <c:v>3.6477626399794127E-2</c:v>
                </c:pt>
                <c:pt idx="62">
                  <c:v>3.6565198069896443E-2</c:v>
                </c:pt>
                <c:pt idx="63">
                  <c:v>3.6650133975991039E-2</c:v>
                </c:pt>
                <c:pt idx="64">
                  <c:v>3.6732542491128894E-2</c:v>
                </c:pt>
                <c:pt idx="65">
                  <c:v>3.6812526949044022E-2</c:v>
                </c:pt>
                <c:pt idx="66">
                  <c:v>3.6890185849598023E-2</c:v>
                </c:pt>
                <c:pt idx="67">
                  <c:v>3.6965613065001568E-2</c:v>
                </c:pt>
                <c:pt idx="68">
                  <c:v>3.7038898044638335E-2</c:v>
                </c:pt>
                <c:pt idx="69">
                  <c:v>3.7110126016791423E-2</c:v>
                </c:pt>
                <c:pt idx="70">
                  <c:v>3.7179378185975054E-2</c:v>
                </c:pt>
                <c:pt idx="71">
                  <c:v>3.7246731924900356E-2</c:v>
                </c:pt>
                <c:pt idx="72">
                  <c:v>3.7312260960357113E-2</c:v>
                </c:pt>
                <c:pt idx="73">
                  <c:v>3.7376035552521891E-2</c:v>
                </c:pt>
                <c:pt idx="74">
                  <c:v>3.7438122667358131E-2</c:v>
                </c:pt>
                <c:pt idx="75">
                  <c:v>3.7498586141930801E-2</c:v>
                </c:pt>
                <c:pt idx="76">
                  <c:v>3.7557486842550114E-2</c:v>
                </c:pt>
                <c:pt idx="77">
                  <c:v>3.7614882815763639E-2</c:v>
                </c:pt>
                <c:pt idx="78">
                  <c:v>3.7670829432271402E-2</c:v>
                </c:pt>
                <c:pt idx="79">
                  <c:v>3.7725379523901648E-2</c:v>
                </c:pt>
                <c:pt idx="80">
                  <c:v>3.7778583513817132E-2</c:v>
                </c:pt>
                <c:pt idx="81">
                  <c:v>3.7830489540159551E-2</c:v>
                </c:pt>
                <c:pt idx="82">
                  <c:v>3.7881143573357257E-2</c:v>
                </c:pt>
                <c:pt idx="83">
                  <c:v>3.7930589527331637E-2</c:v>
                </c:pt>
                <c:pt idx="84">
                  <c:v>3.7978869364860168E-2</c:v>
                </c:pt>
                <c:pt idx="85">
                  <c:v>3.8026023197343495E-2</c:v>
                </c:pt>
                <c:pt idx="86">
                  <c:v>3.8072089379233454E-2</c:v>
                </c:pt>
                <c:pt idx="87">
                  <c:v>3.8117104597378049E-2</c:v>
                </c:pt>
                <c:pt idx="88">
                  <c:v>3.8161103955529629E-2</c:v>
                </c:pt>
                <c:pt idx="89">
                  <c:v>3.8204121054262075E-2</c:v>
                </c:pt>
                <c:pt idx="90">
                  <c:v>3.8246188066534348E-2</c:v>
                </c:pt>
                <c:pt idx="91">
                  <c:v>3.828733580912913E-2</c:v>
                </c:pt>
                <c:pt idx="92">
                  <c:v>3.8327593810187466E-2</c:v>
                </c:pt>
                <c:pt idx="93">
                  <c:v>3.836699037305169E-2</c:v>
                </c:pt>
                <c:pt idx="94">
                  <c:v>3.8405552636619156E-2</c:v>
                </c:pt>
                <c:pt idx="95">
                  <c:v>3.8443306632400587E-2</c:v>
                </c:pt>
                <c:pt idx="96">
                  <c:v>3.848027733846715E-2</c:v>
                </c:pt>
                <c:pt idx="97">
                  <c:v>3.8516488730462539E-2</c:v>
                </c:pt>
                <c:pt idx="98">
                  <c:v>3.8551963829844382E-2</c:v>
                </c:pt>
                <c:pt idx="99">
                  <c:v>3.8586724749513968E-2</c:v>
                </c:pt>
                <c:pt idx="100">
                  <c:v>3.8620792736982823E-2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Main_RFR!$B$10:$B$110</c:f>
              <c:numCache>
                <c:formatCode>0.00%</c:formatCode>
                <c:ptCount val="101"/>
                <c:pt idx="1">
                  <c:v>3.0300000000975658E-3</c:v>
                </c:pt>
                <c:pt idx="2">
                  <c:v>4.373934686727754E-3</c:v>
                </c:pt>
                <c:pt idx="3">
                  <c:v>6.5218819684484952E-3</c:v>
                </c:pt>
                <c:pt idx="4">
                  <c:v>9.0619187178981875E-3</c:v>
                </c:pt>
                <c:pt idx="5">
                  <c:v>1.1725637894829388E-2</c:v>
                </c:pt>
                <c:pt idx="6">
                  <c:v>1.4046000122653002E-2</c:v>
                </c:pt>
                <c:pt idx="7">
                  <c:v>1.61219128923622E-2</c:v>
                </c:pt>
                <c:pt idx="8">
                  <c:v>1.7980091175877178E-2</c:v>
                </c:pt>
                <c:pt idx="9">
                  <c:v>1.9680997635566744E-2</c:v>
                </c:pt>
                <c:pt idx="10">
                  <c:v>2.1185920423063109E-2</c:v>
                </c:pt>
                <c:pt idx="11">
                  <c:v>2.248763972224066E-2</c:v>
                </c:pt>
                <c:pt idx="12">
                  <c:v>2.3625543569301355E-2</c:v>
                </c:pt>
                <c:pt idx="13">
                  <c:v>2.4568805192952681E-2</c:v>
                </c:pt>
                <c:pt idx="14">
                  <c:v>2.5371308898389344E-2</c:v>
                </c:pt>
                <c:pt idx="15">
                  <c:v>2.6014741844643252E-2</c:v>
                </c:pt>
                <c:pt idx="16">
                  <c:v>2.6518645648737404E-2</c:v>
                </c:pt>
                <c:pt idx="17">
                  <c:v>2.6877862776406136E-2</c:v>
                </c:pt>
                <c:pt idx="18">
                  <c:v>2.7147425693922589E-2</c:v>
                </c:pt>
                <c:pt idx="19">
                  <c:v>2.7324280338081319E-2</c:v>
                </c:pt>
                <c:pt idx="20">
                  <c:v>2.7405592660070477E-2</c:v>
                </c:pt>
                <c:pt idx="21">
                  <c:v>2.75253995646767E-2</c:v>
                </c:pt>
                <c:pt idx="22">
                  <c:v>2.7701533188912553E-2</c:v>
                </c:pt>
                <c:pt idx="23">
                  <c:v>2.791820093114894E-2</c:v>
                </c:pt>
                <c:pt idx="24">
                  <c:v>2.8163428162199633E-2</c:v>
                </c:pt>
                <c:pt idx="25">
                  <c:v>2.8428100945431689E-2</c:v>
                </c:pt>
                <c:pt idx="26">
                  <c:v>2.8705267155099801E-2</c:v>
                </c:pt>
                <c:pt idx="27">
                  <c:v>2.8989620504342284E-2</c:v>
                </c:pt>
                <c:pt idx="28">
                  <c:v>2.9277115755954375E-2</c:v>
                </c:pt>
                <c:pt idx="29">
                  <c:v>2.956467914772154E-2</c:v>
                </c:pt>
                <c:pt idx="30">
                  <c:v>2.9849988683873452E-2</c:v>
                </c:pt>
                <c:pt idx="31">
                  <c:v>3.0131306206842012E-2</c:v>
                </c:pt>
                <c:pt idx="32">
                  <c:v>3.0407348197908357E-2</c:v>
                </c:pt>
                <c:pt idx="33">
                  <c:v>3.0677185789040218E-2</c:v>
                </c:pt>
                <c:pt idx="34">
                  <c:v>3.0940166977495576E-2</c:v>
                </c:pt>
                <c:pt idx="35">
                  <c:v>3.1195855835838948E-2</c:v>
                </c:pt>
                <c:pt idx="36">
                  <c:v>3.144398481580124E-2</c:v>
                </c:pt>
                <c:pt idx="37">
                  <c:v>3.1684417199984383E-2</c:v>
                </c:pt>
                <c:pt idx="38">
                  <c:v>3.1917117460834143E-2</c:v>
                </c:pt>
                <c:pt idx="39">
                  <c:v>3.2142127811350507E-2</c:v>
                </c:pt>
                <c:pt idx="40">
                  <c:v>3.2359549625772921E-2</c:v>
                </c:pt>
                <c:pt idx="41">
                  <c:v>3.2569528705961304E-2</c:v>
                </c:pt>
                <c:pt idx="42">
                  <c:v>3.277224359542541E-2</c:v>
                </c:pt>
                <c:pt idx="43">
                  <c:v>3.2967896316118184E-2</c:v>
                </c:pt>
                <c:pt idx="44">
                  <c:v>3.3156705036428313E-2</c:v>
                </c:pt>
                <c:pt idx="45">
                  <c:v>3.3338898282050389E-2</c:v>
                </c:pt>
                <c:pt idx="46">
                  <c:v>3.3514710381748802E-2</c:v>
                </c:pt>
                <c:pt idx="47">
                  <c:v>3.3684377902897022E-2</c:v>
                </c:pt>
                <c:pt idx="48">
                  <c:v>3.3848136881062585E-2</c:v>
                </c:pt>
                <c:pt idx="49">
                  <c:v>3.4006220686892963E-2</c:v>
                </c:pt>
                <c:pt idx="50">
                  <c:v>3.4158858404450987E-2</c:v>
                </c:pt>
                <c:pt idx="51">
                  <c:v>3.4306273619725491E-2</c:v>
                </c:pt>
                <c:pt idx="52">
                  <c:v>3.4448683537658509E-2</c:v>
                </c:pt>
                <c:pt idx="53">
                  <c:v>3.4586298361738432E-2</c:v>
                </c:pt>
                <c:pt idx="54">
                  <c:v>3.4719320882829363E-2</c:v>
                </c:pt>
                <c:pt idx="55">
                  <c:v>3.4847946234068061E-2</c:v>
                </c:pt>
                <c:pt idx="56">
                  <c:v>3.4972361776870464E-2</c:v>
                </c:pt>
                <c:pt idx="57">
                  <c:v>3.5092747089719767E-2</c:v>
                </c:pt>
                <c:pt idx="58">
                  <c:v>3.5209274036807292E-2</c:v>
                </c:pt>
                <c:pt idx="59">
                  <c:v>3.5322106897954342E-2</c:v>
                </c:pt>
                <c:pt idx="60">
                  <c:v>3.5431402544813473E-2</c:v>
                </c:pt>
                <c:pt idx="61">
                  <c:v>3.553731065123733E-2</c:v>
                </c:pt>
                <c:pt idx="62">
                  <c:v>3.5639973928065283E-2</c:v>
                </c:pt>
                <c:pt idx="63">
                  <c:v>3.5739528374509E-2</c:v>
                </c:pt>
                <c:pt idx="64">
                  <c:v>3.5836103539884423E-2</c:v>
                </c:pt>
                <c:pt idx="65">
                  <c:v>3.5929822790722543E-2</c:v>
                </c:pt>
                <c:pt idx="66">
                  <c:v>3.6020803579340788E-2</c:v>
                </c:pt>
                <c:pt idx="67">
                  <c:v>3.6109157710806139E-2</c:v>
                </c:pt>
                <c:pt idx="68">
                  <c:v>3.6194991605916993E-2</c:v>
                </c:pt>
                <c:pt idx="69">
                  <c:v>3.6278406558398757E-2</c:v>
                </c:pt>
                <c:pt idx="70">
                  <c:v>3.635949898496138E-2</c:v>
                </c:pt>
                <c:pt idx="71">
                  <c:v>3.6438360667246261E-2</c:v>
                </c:pt>
                <c:pt idx="72">
                  <c:v>3.6515078984981741E-2</c:v>
                </c:pt>
                <c:pt idx="73">
                  <c:v>3.6589737139910428E-2</c:v>
                </c:pt>
                <c:pt idx="74">
                  <c:v>3.6662414370244312E-2</c:v>
                </c:pt>
                <c:pt idx="75">
                  <c:v>3.6733186155557318E-2</c:v>
                </c:pt>
                <c:pt idx="76">
                  <c:v>3.6802124412137704E-2</c:v>
                </c:pt>
                <c:pt idx="77">
                  <c:v>3.6869297678928659E-2</c:v>
                </c:pt>
                <c:pt idx="78">
                  <c:v>3.6934771294243829E-2</c:v>
                </c:pt>
                <c:pt idx="79">
                  <c:v>3.6998607563509811E-2</c:v>
                </c:pt>
                <c:pt idx="80">
                  <c:v>3.7060865918317365E-2</c:v>
                </c:pt>
                <c:pt idx="81">
                  <c:v>3.7121603067099107E-2</c:v>
                </c:pt>
                <c:pt idx="82">
                  <c:v>3.7180873137766079E-2</c:v>
                </c:pt>
                <c:pt idx="83">
                  <c:v>3.7238727812644923E-2</c:v>
                </c:pt>
                <c:pt idx="84">
                  <c:v>3.7295216456066926E-2</c:v>
                </c:pt>
                <c:pt idx="85">
                  <c:v>3.7350386234955124E-2</c:v>
                </c:pt>
                <c:pt idx="86">
                  <c:v>3.7404282232756936E-2</c:v>
                </c:pt>
                <c:pt idx="87">
                  <c:v>3.7456947557058307E-2</c:v>
                </c:pt>
                <c:pt idx="88">
                  <c:v>3.7508423441213301E-2</c:v>
                </c:pt>
                <c:pt idx="89">
                  <c:v>3.7558749340304676E-2</c:v>
                </c:pt>
                <c:pt idx="90">
                  <c:v>3.7607963021744073E-2</c:v>
                </c:pt>
                <c:pt idx="91">
                  <c:v>3.7656100650812707E-2</c:v>
                </c:pt>
                <c:pt idx="92">
                  <c:v>3.7703196871419653E-2</c:v>
                </c:pt>
                <c:pt idx="93">
                  <c:v>3.7749284882351075E-2</c:v>
                </c:pt>
                <c:pt idx="94">
                  <c:v>3.7794396509269079E-2</c:v>
                </c:pt>
                <c:pt idx="95">
                  <c:v>3.783856227270066E-2</c:v>
                </c:pt>
                <c:pt idx="96">
                  <c:v>3.7881811452254333E-2</c:v>
                </c:pt>
                <c:pt idx="97">
                  <c:v>3.7924172147276947E-2</c:v>
                </c:pt>
                <c:pt idx="98">
                  <c:v>3.7965671334166951E-2</c:v>
                </c:pt>
                <c:pt idx="99">
                  <c:v>3.8006334920529294E-2</c:v>
                </c:pt>
                <c:pt idx="100">
                  <c:v>3.8046187796367592E-2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306432"/>
        <c:axId val="302307968"/>
      </c:lineChart>
      <c:catAx>
        <c:axId val="302306432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02307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23079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crossAx val="302306432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>
        <c:manualLayout>
          <c:xMode val="edge"/>
          <c:yMode val="edge"/>
          <c:x val="0.71449307450430233"/>
          <c:y val="0.61695660135506314"/>
          <c:w val="0.17365332458442742"/>
          <c:h val="0.16743438320210044"/>
        </c:manualLayout>
      </c:layout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in_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133350</xdr:rowOff>
    </xdr:from>
    <xdr:to>
      <xdr:col>16</xdr:col>
      <xdr:colOff>0</xdr:colOff>
      <xdr:row>3</xdr:row>
      <xdr:rowOff>141515</xdr:rowOff>
    </xdr:to>
    <xdr:sp macro="" textlink="">
      <xdr:nvSpPr>
        <xdr:cNvPr id="2" name="Rounded Rectangle 6"/>
        <xdr:cNvSpPr/>
      </xdr:nvSpPr>
      <xdr:spPr>
        <a:xfrm>
          <a:off x="1609725" y="323850"/>
          <a:ext cx="7534275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Preliminary instructions (v. 28-05-2014)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</xdr:col>
      <xdr:colOff>382058</xdr:colOff>
      <xdr:row>4</xdr:row>
      <xdr:rowOff>106891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638175" y="190500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154783</xdr:colOff>
      <xdr:row>1</xdr:row>
      <xdr:rowOff>35726</xdr:rowOff>
    </xdr:from>
    <xdr:to>
      <xdr:col>1</xdr:col>
      <xdr:colOff>511971</xdr:colOff>
      <xdr:row>2</xdr:row>
      <xdr:rowOff>283377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783" y="226226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4</xdr:row>
      <xdr:rowOff>171451</xdr:rowOff>
    </xdr:from>
    <xdr:to>
      <xdr:col>6</xdr:col>
      <xdr:colOff>581025</xdr:colOff>
      <xdr:row>6</xdr:row>
      <xdr:rowOff>1</xdr:rowOff>
    </xdr:to>
    <xdr:sp macro="" textlink="">
      <xdr:nvSpPr>
        <xdr:cNvPr id="2" name="Rounded Rectangle 1"/>
        <xdr:cNvSpPr/>
      </xdr:nvSpPr>
      <xdr:spPr>
        <a:xfrm>
          <a:off x="2124075" y="933451"/>
          <a:ext cx="2714625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2</xdr:col>
      <xdr:colOff>114300</xdr:colOff>
      <xdr:row>6</xdr:row>
      <xdr:rowOff>38099</xdr:rowOff>
    </xdr:to>
    <xdr:pic>
      <xdr:nvPicPr>
        <xdr:cNvPr id="6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619125</xdr:colOff>
      <xdr:row>1</xdr:row>
      <xdr:rowOff>66675</xdr:rowOff>
    </xdr:from>
    <xdr:to>
      <xdr:col>14</xdr:col>
      <xdr:colOff>1304924</xdr:colOff>
      <xdr:row>3</xdr:row>
      <xdr:rowOff>142875</xdr:rowOff>
    </xdr:to>
    <xdr:sp macro="" textlink="">
      <xdr:nvSpPr>
        <xdr:cNvPr id="7" name="Rounded Rectangle 6"/>
        <xdr:cNvSpPr/>
      </xdr:nvSpPr>
      <xdr:spPr>
        <a:xfrm>
          <a:off x="2114550" y="257175"/>
          <a:ext cx="9372599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Relevant zero-coupon curves as of 31-12-2013</a:t>
          </a:r>
        </a:p>
      </xdr:txBody>
    </xdr:sp>
    <xdr:clientData/>
  </xdr:twoCellAnchor>
  <xdr:twoCellAnchor>
    <xdr:from>
      <xdr:col>9</xdr:col>
      <xdr:colOff>590551</xdr:colOff>
      <xdr:row>4</xdr:row>
      <xdr:rowOff>190499</xdr:rowOff>
    </xdr:from>
    <xdr:to>
      <xdr:col>13</xdr:col>
      <xdr:colOff>581025</xdr:colOff>
      <xdr:row>6</xdr:row>
      <xdr:rowOff>0</xdr:rowOff>
    </xdr:to>
    <xdr:sp macro="" textlink="">
      <xdr:nvSpPr>
        <xdr:cNvPr id="9" name="Rounded Rectangle 5"/>
        <xdr:cNvSpPr/>
      </xdr:nvSpPr>
      <xdr:spPr>
        <a:xfrm>
          <a:off x="7200901" y="952499"/>
          <a:ext cx="2847974" cy="314326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scenario --&gt;</a:t>
          </a:r>
        </a:p>
      </xdr:txBody>
    </xdr:sp>
    <xdr:clientData/>
  </xdr:twoCellAnchor>
  <xdr:twoCellAnchor>
    <xdr:from>
      <xdr:col>9</xdr:col>
      <xdr:colOff>46565</xdr:colOff>
      <xdr:row>10</xdr:row>
      <xdr:rowOff>74082</xdr:rowOff>
    </xdr:from>
    <xdr:to>
      <xdr:col>14</xdr:col>
      <xdr:colOff>1284815</xdr:colOff>
      <xdr:row>25</xdr:row>
      <xdr:rowOff>83607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34019</xdr:colOff>
      <xdr:row>0</xdr:row>
      <xdr:rowOff>131991</xdr:rowOff>
    </xdr:from>
    <xdr:to>
      <xdr:col>7</xdr:col>
      <xdr:colOff>0</xdr:colOff>
      <xdr:row>3</xdr:row>
      <xdr:rowOff>152400</xdr:rowOff>
    </xdr:to>
    <xdr:sp macro="" textlink="">
      <xdr:nvSpPr>
        <xdr:cNvPr id="2" name="Rounded Rectangle 6"/>
        <xdr:cNvSpPr/>
      </xdr:nvSpPr>
      <xdr:spPr>
        <a:xfrm>
          <a:off x="1234169" y="131991"/>
          <a:ext cx="4537981" cy="591909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2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Government bonds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1</xdr:col>
      <xdr:colOff>752475</xdr:colOff>
      <xdr:row>3</xdr:row>
      <xdr:rowOff>170392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262460</xdr:colOff>
      <xdr:row>1</xdr:row>
      <xdr:rowOff>12697</xdr:rowOff>
    </xdr:from>
    <xdr:to>
      <xdr:col>10</xdr:col>
      <xdr:colOff>42337</xdr:colOff>
      <xdr:row>2</xdr:row>
      <xdr:rowOff>92072</xdr:rowOff>
    </xdr:to>
    <xdr:sp macro="" textlink="">
      <xdr:nvSpPr>
        <xdr:cNvPr id="4" name="Rounded Rectangle 1"/>
        <xdr:cNvSpPr/>
      </xdr:nvSpPr>
      <xdr:spPr>
        <a:xfrm>
          <a:off x="5765793" y="203197"/>
          <a:ext cx="1970627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Government Issuer</a:t>
          </a:r>
        </a:p>
      </xdr:txBody>
    </xdr:sp>
    <xdr:clientData/>
  </xdr:twoCellAnchor>
  <xdr:twoCellAnchor>
    <xdr:from>
      <xdr:col>3</xdr:col>
      <xdr:colOff>33863</xdr:colOff>
      <xdr:row>4</xdr:row>
      <xdr:rowOff>165090</xdr:rowOff>
    </xdr:from>
    <xdr:to>
      <xdr:col>6</xdr:col>
      <xdr:colOff>899583</xdr:colOff>
      <xdr:row>6</xdr:row>
      <xdr:rowOff>43382</xdr:rowOff>
    </xdr:to>
    <xdr:sp macro="" textlink="">
      <xdr:nvSpPr>
        <xdr:cNvPr id="5" name="Rounded Rectangle 1"/>
        <xdr:cNvSpPr/>
      </xdr:nvSpPr>
      <xdr:spPr>
        <a:xfrm>
          <a:off x="1621363" y="958840"/>
          <a:ext cx="3596220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Probabilities of default for de-risking</a:t>
          </a:r>
          <a:endParaRPr lang="es-ES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7</xdr:col>
      <xdr:colOff>359834</xdr:colOff>
      <xdr:row>4</xdr:row>
      <xdr:rowOff>190495</xdr:rowOff>
    </xdr:from>
    <xdr:to>
      <xdr:col>10</xdr:col>
      <xdr:colOff>21167</xdr:colOff>
      <xdr:row>6</xdr:row>
      <xdr:rowOff>68787</xdr:rowOff>
    </xdr:to>
    <xdr:sp macro="" textlink="">
      <xdr:nvSpPr>
        <xdr:cNvPr id="6" name="Rounded Rectangle 1"/>
        <xdr:cNvSpPr/>
      </xdr:nvSpPr>
      <xdr:spPr>
        <a:xfrm>
          <a:off x="5863167" y="984245"/>
          <a:ext cx="1852083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Asset value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491219</xdr:colOff>
      <xdr:row>0</xdr:row>
      <xdr:rowOff>180975</xdr:rowOff>
    </xdr:from>
    <xdr:to>
      <xdr:col>17</xdr:col>
      <xdr:colOff>447675</xdr:colOff>
      <xdr:row>2</xdr:row>
      <xdr:rowOff>74840</xdr:rowOff>
    </xdr:to>
    <xdr:sp macro="" textlink="">
      <xdr:nvSpPr>
        <xdr:cNvPr id="2" name="Rounded Rectangle 6"/>
        <xdr:cNvSpPr/>
      </xdr:nvSpPr>
      <xdr:spPr>
        <a:xfrm>
          <a:off x="1415144" y="180975"/>
          <a:ext cx="9376681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Corporates bonds. 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2</xdr:col>
      <xdr:colOff>219075</xdr:colOff>
      <xdr:row>3</xdr:row>
      <xdr:rowOff>9525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3</xdr:row>
      <xdr:rowOff>209549</xdr:rowOff>
    </xdr:from>
    <xdr:to>
      <xdr:col>6</xdr:col>
      <xdr:colOff>428625</xdr:colOff>
      <xdr:row>4</xdr:row>
      <xdr:rowOff>247648</xdr:rowOff>
    </xdr:to>
    <xdr:sp macro="" textlink="">
      <xdr:nvSpPr>
        <xdr:cNvPr id="4" name="Rounded Rectangle 1"/>
        <xdr:cNvSpPr/>
      </xdr:nvSpPr>
      <xdr:spPr>
        <a:xfrm>
          <a:off x="952500" y="952499"/>
          <a:ext cx="2457450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currency/country  ---&gt;</a:t>
          </a:r>
        </a:p>
      </xdr:txBody>
    </xdr:sp>
    <xdr:clientData/>
  </xdr:twoCellAnchor>
  <xdr:twoCellAnchor>
    <xdr:from>
      <xdr:col>12</xdr:col>
      <xdr:colOff>0</xdr:colOff>
      <xdr:row>3</xdr:row>
      <xdr:rowOff>219075</xdr:rowOff>
    </xdr:from>
    <xdr:to>
      <xdr:col>15</xdr:col>
      <xdr:colOff>695325</xdr:colOff>
      <xdr:row>5</xdr:row>
      <xdr:rowOff>9524</xdr:rowOff>
    </xdr:to>
    <xdr:sp macro="" textlink="">
      <xdr:nvSpPr>
        <xdr:cNvPr id="5" name="Rounded Rectangle 1"/>
        <xdr:cNvSpPr/>
      </xdr:nvSpPr>
      <xdr:spPr>
        <a:xfrm>
          <a:off x="6467475" y="962025"/>
          <a:ext cx="3038475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Credit</a:t>
          </a:r>
          <a:r>
            <a:rPr lang="en-GB" sz="10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quallity corporate bond (0 to 6) ---&gt;</a:t>
          </a:r>
          <a:endParaRPr lang="en-GB" sz="1000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12</xdr:col>
      <xdr:colOff>9525</xdr:colOff>
      <xdr:row>5</xdr:row>
      <xdr:rowOff>104775</xdr:rowOff>
    </xdr:from>
    <xdr:to>
      <xdr:col>17</xdr:col>
      <xdr:colOff>638175</xdr:colOff>
      <xdr:row>6</xdr:row>
      <xdr:rowOff>133349</xdr:rowOff>
    </xdr:to>
    <xdr:sp macro="" textlink="">
      <xdr:nvSpPr>
        <xdr:cNvPr id="6" name="Rounded Rectangle 1"/>
        <xdr:cNvSpPr/>
      </xdr:nvSpPr>
      <xdr:spPr>
        <a:xfrm>
          <a:off x="6477000" y="1343025"/>
          <a:ext cx="4505325" cy="276224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Only for the calculation of the matching adjustment</a:t>
          </a:r>
        </a:p>
      </xdr:txBody>
    </xdr:sp>
    <xdr:clientData/>
  </xdr:twoCellAnchor>
  <xdr:twoCellAnchor>
    <xdr:from>
      <xdr:col>2</xdr:col>
      <xdr:colOff>28575</xdr:colOff>
      <xdr:row>5</xdr:row>
      <xdr:rowOff>83344</xdr:rowOff>
    </xdr:from>
    <xdr:to>
      <xdr:col>10</xdr:col>
      <xdr:colOff>95250</xdr:colOff>
      <xdr:row>6</xdr:row>
      <xdr:rowOff>119062</xdr:rowOff>
    </xdr:to>
    <xdr:sp macro="" textlink="">
      <xdr:nvSpPr>
        <xdr:cNvPr id="7" name="Rounded Rectangle 1"/>
        <xdr:cNvSpPr/>
      </xdr:nvSpPr>
      <xdr:spPr>
        <a:xfrm>
          <a:off x="957263" y="1333500"/>
          <a:ext cx="4460081" cy="285750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Market value balance sheet. Stress refers to corporate bond</a:t>
          </a:r>
          <a:r>
            <a:rPr lang="en-GB" sz="1000" i="1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rates</a:t>
          </a:r>
          <a:endParaRPr lang="en-GB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47625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7219" cy="761999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154783</xdr:colOff>
      <xdr:row>1</xdr:row>
      <xdr:rowOff>35726</xdr:rowOff>
    </xdr:from>
    <xdr:to>
      <xdr:col>1</xdr:col>
      <xdr:colOff>511971</xdr:colOff>
      <xdr:row>2</xdr:row>
      <xdr:rowOff>283377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783" y="226226"/>
          <a:ext cx="607219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154783</xdr:colOff>
      <xdr:row>1</xdr:row>
      <xdr:rowOff>35726</xdr:rowOff>
    </xdr:from>
    <xdr:to>
      <xdr:col>1</xdr:col>
      <xdr:colOff>511971</xdr:colOff>
      <xdr:row>2</xdr:row>
      <xdr:rowOff>283377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783" y="226226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178595</xdr:colOff>
      <xdr:row>0</xdr:row>
      <xdr:rowOff>154782</xdr:rowOff>
    </xdr:from>
    <xdr:to>
      <xdr:col>1</xdr:col>
      <xdr:colOff>535783</xdr:colOff>
      <xdr:row>2</xdr:row>
      <xdr:rowOff>211933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78595" y="154782"/>
          <a:ext cx="604838" cy="628651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ln>
                <a:solidFill>
                  <a:srgbClr val="000099"/>
                </a:solidFill>
              </a:ln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Main 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S40"/>
  <sheetViews>
    <sheetView tabSelected="1" zoomScale="90" zoomScaleNormal="90" workbookViewId="0">
      <pane ySplit="5" topLeftCell="A6" activePane="bottomLeft" state="frozen"/>
      <selection pane="bottomLeft" activeCell="B7" sqref="B7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" width="12.42578125" customWidth="1"/>
    <col min="4" max="4" width="3.7109375" customWidth="1"/>
    <col min="5" max="19" width="9.140625" customWidth="1"/>
    <col min="20" max="16384" width="9.140625" hidden="1"/>
  </cols>
  <sheetData>
    <row r="1" spans="1:19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0"/>
      <c r="O1" s="150"/>
      <c r="P1" s="150"/>
      <c r="Q1" s="150"/>
      <c r="R1" s="150"/>
      <c r="S1" s="150"/>
    </row>
    <row r="2" spans="1:19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0"/>
      <c r="O2" s="150"/>
      <c r="P2" s="150"/>
      <c r="Q2" s="150"/>
      <c r="R2" s="150"/>
      <c r="S2" s="150"/>
    </row>
    <row r="3" spans="1:19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0"/>
      <c r="O3" s="150"/>
      <c r="P3" s="150"/>
      <c r="Q3" s="150"/>
      <c r="R3" s="150"/>
      <c r="S3" s="150"/>
    </row>
    <row r="4" spans="1:19" x14ac:dyDescent="0.2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0"/>
      <c r="O4" s="150"/>
      <c r="P4" s="150"/>
      <c r="Q4" s="150"/>
      <c r="R4" s="150"/>
      <c r="S4" s="150"/>
    </row>
    <row r="5" spans="1:19" x14ac:dyDescent="0.2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0"/>
      <c r="O5" s="150"/>
      <c r="P5" s="150"/>
      <c r="Q5" s="150"/>
      <c r="R5" s="150"/>
      <c r="S5" s="150"/>
    </row>
    <row r="6" spans="1:19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0"/>
      <c r="O6" s="150"/>
      <c r="P6" s="150"/>
      <c r="Q6" s="150"/>
      <c r="R6" s="150"/>
      <c r="S6" s="150"/>
    </row>
    <row r="7" spans="1:19" x14ac:dyDescent="0.25">
      <c r="A7" s="151"/>
      <c r="B7" s="152" t="s">
        <v>269</v>
      </c>
      <c r="C7" s="152"/>
      <c r="D7" s="152"/>
      <c r="E7" s="152"/>
      <c r="F7" s="152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0"/>
      <c r="S7" s="150"/>
    </row>
    <row r="8" spans="1:19" x14ac:dyDescent="0.25">
      <c r="A8" s="151"/>
      <c r="B8" s="152"/>
      <c r="C8" s="152"/>
      <c r="D8" s="152"/>
      <c r="E8" s="152"/>
      <c r="F8" s="152"/>
      <c r="G8" s="151"/>
      <c r="H8" s="151"/>
      <c r="I8" s="151"/>
      <c r="J8" s="151"/>
      <c r="K8" s="151"/>
      <c r="L8" s="151"/>
      <c r="M8" s="151"/>
      <c r="N8" s="150"/>
      <c r="O8" s="150"/>
      <c r="P8" s="150"/>
      <c r="Q8" s="150"/>
      <c r="R8" s="150"/>
      <c r="S8" s="150"/>
    </row>
    <row r="9" spans="1:19" x14ac:dyDescent="0.25">
      <c r="A9" s="151"/>
      <c r="B9" s="152"/>
      <c r="C9" s="153" t="s">
        <v>261</v>
      </c>
      <c r="D9" s="152"/>
      <c r="E9" s="152" t="s">
        <v>270</v>
      </c>
      <c r="F9" s="152"/>
      <c r="G9" s="151"/>
      <c r="H9" s="151"/>
      <c r="I9" s="151"/>
      <c r="J9" s="151"/>
      <c r="K9" s="151"/>
      <c r="L9" s="151"/>
      <c r="M9" s="151"/>
      <c r="N9" s="150"/>
      <c r="O9" s="150"/>
      <c r="P9" s="150"/>
      <c r="Q9" s="150"/>
      <c r="R9" s="150"/>
      <c r="S9" s="150"/>
    </row>
    <row r="10" spans="1:19" x14ac:dyDescent="0.25">
      <c r="A10" s="151"/>
      <c r="B10" s="152"/>
      <c r="C10" s="152"/>
      <c r="D10" s="152"/>
      <c r="E10" s="152"/>
      <c r="F10" s="152"/>
      <c r="G10" s="151"/>
      <c r="H10" s="151"/>
      <c r="I10" s="151"/>
      <c r="J10" s="151"/>
      <c r="K10" s="151"/>
      <c r="L10" s="151"/>
      <c r="M10" s="151"/>
      <c r="N10" s="150"/>
      <c r="O10" s="150"/>
      <c r="P10" s="150"/>
      <c r="Q10" s="150"/>
      <c r="R10" s="150"/>
      <c r="S10" s="150"/>
    </row>
    <row r="11" spans="1:19" x14ac:dyDescent="0.25">
      <c r="A11" s="151"/>
      <c r="B11" s="152"/>
      <c r="C11" s="153" t="s">
        <v>262</v>
      </c>
      <c r="D11" s="152"/>
      <c r="E11" s="152" t="s">
        <v>277</v>
      </c>
      <c r="F11" s="152"/>
      <c r="G11" s="151"/>
      <c r="H11" s="151"/>
      <c r="I11" s="151"/>
      <c r="J11" s="151"/>
      <c r="K11" s="151"/>
      <c r="L11" s="151"/>
      <c r="M11" s="151"/>
      <c r="N11" s="150"/>
      <c r="O11" s="150"/>
      <c r="P11" s="150"/>
      <c r="Q11" s="150"/>
      <c r="R11" s="150"/>
      <c r="S11" s="150"/>
    </row>
    <row r="12" spans="1:19" x14ac:dyDescent="0.25">
      <c r="A12" s="151"/>
      <c r="B12" s="152"/>
      <c r="C12" s="152"/>
      <c r="D12" s="152"/>
      <c r="E12" s="152" t="s">
        <v>276</v>
      </c>
      <c r="F12" s="152"/>
      <c r="G12" s="151"/>
      <c r="H12" s="151"/>
      <c r="I12" s="151"/>
      <c r="J12" s="151"/>
      <c r="K12" s="151"/>
      <c r="L12" s="151"/>
      <c r="M12" s="151"/>
      <c r="N12" s="150"/>
      <c r="O12" s="150"/>
      <c r="P12" s="150"/>
      <c r="Q12" s="150"/>
      <c r="R12" s="150"/>
      <c r="S12" s="150"/>
    </row>
    <row r="13" spans="1:19" x14ac:dyDescent="0.25">
      <c r="A13" s="151"/>
      <c r="B13" s="152"/>
      <c r="C13" s="153"/>
      <c r="D13" s="152"/>
      <c r="E13" s="152"/>
      <c r="F13" s="152"/>
      <c r="G13" s="151"/>
      <c r="H13" s="151"/>
      <c r="I13" s="151"/>
      <c r="J13" s="151"/>
      <c r="K13" s="151"/>
      <c r="L13" s="151"/>
      <c r="M13" s="151"/>
      <c r="N13" s="150"/>
      <c r="O13" s="150"/>
      <c r="P13" s="150"/>
      <c r="Q13" s="150"/>
      <c r="R13" s="150"/>
      <c r="S13" s="150"/>
    </row>
    <row r="14" spans="1:19" x14ac:dyDescent="0.25">
      <c r="A14" s="151"/>
      <c r="B14" s="152"/>
      <c r="C14" s="153" t="s">
        <v>263</v>
      </c>
      <c r="D14" s="152"/>
      <c r="E14" s="152" t="s">
        <v>264</v>
      </c>
      <c r="F14" s="152"/>
      <c r="G14" s="151"/>
      <c r="H14" s="151"/>
      <c r="I14" s="151"/>
      <c r="J14" s="151"/>
      <c r="K14" s="151"/>
      <c r="L14" s="151"/>
      <c r="M14" s="151"/>
      <c r="N14" s="150"/>
      <c r="O14" s="150"/>
      <c r="P14" s="150"/>
      <c r="Q14" s="150"/>
      <c r="R14" s="150"/>
      <c r="S14" s="150"/>
    </row>
    <row r="15" spans="1:19" x14ac:dyDescent="0.25">
      <c r="A15" s="151"/>
      <c r="B15" s="152"/>
      <c r="C15" s="152"/>
      <c r="D15" s="152"/>
      <c r="E15" s="152" t="s">
        <v>271</v>
      </c>
      <c r="F15" s="152"/>
      <c r="G15" s="151"/>
      <c r="H15" s="151"/>
      <c r="I15" s="151"/>
      <c r="J15" s="151"/>
      <c r="K15" s="151"/>
      <c r="L15" s="151"/>
      <c r="M15" s="151"/>
      <c r="N15" s="150"/>
      <c r="O15" s="150"/>
      <c r="P15" s="150"/>
      <c r="Q15" s="150"/>
      <c r="R15" s="150"/>
      <c r="S15" s="150"/>
    </row>
    <row r="16" spans="1:19" x14ac:dyDescent="0.25">
      <c r="A16" s="151"/>
      <c r="B16" s="152"/>
      <c r="C16" s="152"/>
      <c r="D16" s="152"/>
      <c r="E16" s="152"/>
      <c r="F16" s="152"/>
      <c r="G16" s="151"/>
      <c r="H16" s="151"/>
      <c r="I16" s="151"/>
      <c r="J16" s="151"/>
      <c r="K16" s="151"/>
      <c r="L16" s="151"/>
      <c r="M16" s="151"/>
      <c r="N16" s="150"/>
      <c r="O16" s="150"/>
      <c r="P16" s="150"/>
      <c r="Q16" s="150"/>
      <c r="R16" s="150"/>
      <c r="S16" s="150"/>
    </row>
    <row r="17" spans="1:19" x14ac:dyDescent="0.25">
      <c r="A17" s="151"/>
      <c r="B17" s="152"/>
      <c r="C17" s="152" t="s">
        <v>265</v>
      </c>
      <c r="D17" s="152"/>
      <c r="E17" s="152"/>
      <c r="F17" s="152"/>
      <c r="G17" s="151"/>
      <c r="H17" s="151"/>
      <c r="I17" s="151"/>
      <c r="J17" s="151"/>
      <c r="K17" s="151"/>
      <c r="L17" s="151"/>
      <c r="M17" s="151"/>
      <c r="N17" s="150"/>
      <c r="O17" s="150"/>
      <c r="P17" s="150"/>
      <c r="Q17" s="150"/>
      <c r="R17" s="150"/>
      <c r="S17" s="150"/>
    </row>
    <row r="18" spans="1:19" x14ac:dyDescent="0.25">
      <c r="A18" s="151"/>
      <c r="B18" s="152"/>
      <c r="C18" s="152"/>
      <c r="D18" s="152"/>
      <c r="E18" s="152"/>
      <c r="F18" s="152"/>
      <c r="G18" s="151"/>
      <c r="H18" s="151"/>
      <c r="I18" s="151"/>
      <c r="J18" s="151"/>
      <c r="K18" s="151"/>
      <c r="L18" s="151"/>
      <c r="M18" s="151"/>
      <c r="N18" s="150"/>
      <c r="O18" s="150"/>
      <c r="P18" s="150"/>
      <c r="Q18" s="150"/>
      <c r="R18" s="150"/>
      <c r="S18" s="150"/>
    </row>
    <row r="19" spans="1:19" x14ac:dyDescent="0.25">
      <c r="A19" s="151"/>
      <c r="B19" s="152"/>
      <c r="C19" s="152" t="s">
        <v>272</v>
      </c>
      <c r="D19" s="152"/>
      <c r="E19" s="152"/>
      <c r="F19" s="152"/>
      <c r="G19" s="151"/>
      <c r="H19" s="151"/>
      <c r="I19" s="151"/>
      <c r="J19" s="151"/>
      <c r="K19" s="151"/>
      <c r="L19" s="151"/>
      <c r="M19" s="151"/>
      <c r="N19" s="150"/>
      <c r="O19" s="150"/>
      <c r="P19" s="150"/>
      <c r="Q19" s="150"/>
      <c r="R19" s="150"/>
      <c r="S19" s="150"/>
    </row>
    <row r="20" spans="1:19" x14ac:dyDescent="0.25">
      <c r="A20" s="151"/>
      <c r="B20" s="152"/>
      <c r="C20" s="152"/>
      <c r="D20" s="152"/>
      <c r="E20" s="152"/>
      <c r="F20" s="152"/>
      <c r="G20" s="151"/>
      <c r="H20" s="151"/>
      <c r="I20" s="151"/>
      <c r="J20" s="151"/>
      <c r="K20" s="151"/>
      <c r="L20" s="151"/>
      <c r="M20" s="151"/>
      <c r="N20" s="150"/>
      <c r="O20" s="150"/>
      <c r="P20" s="150"/>
      <c r="Q20" s="150"/>
      <c r="R20" s="150"/>
      <c r="S20" s="150"/>
    </row>
    <row r="21" spans="1:19" x14ac:dyDescent="0.25">
      <c r="A21" s="151"/>
      <c r="B21" s="152"/>
      <c r="C21" s="152"/>
      <c r="D21" s="152"/>
      <c r="E21" s="152" t="s">
        <v>266</v>
      </c>
      <c r="F21" s="152"/>
      <c r="G21" s="151"/>
      <c r="H21" s="151"/>
      <c r="I21" s="151"/>
      <c r="J21" s="151"/>
      <c r="K21" s="151"/>
      <c r="L21" s="151"/>
      <c r="M21" s="151"/>
      <c r="N21" s="150"/>
      <c r="O21" s="150"/>
      <c r="P21" s="150"/>
      <c r="Q21" s="150"/>
      <c r="R21" s="150"/>
      <c r="S21" s="150"/>
    </row>
    <row r="22" spans="1:19" x14ac:dyDescent="0.25">
      <c r="A22" s="151"/>
      <c r="B22" s="152"/>
      <c r="C22" s="152"/>
      <c r="D22" s="152"/>
      <c r="E22" s="152" t="s">
        <v>267</v>
      </c>
      <c r="F22" s="152"/>
      <c r="G22" s="151"/>
      <c r="H22" s="151"/>
      <c r="I22" s="151"/>
      <c r="J22" s="151"/>
      <c r="K22" s="151"/>
      <c r="L22" s="151"/>
      <c r="M22" s="151"/>
      <c r="N22" s="150"/>
      <c r="O22" s="150"/>
      <c r="P22" s="150"/>
      <c r="Q22" s="150"/>
      <c r="R22" s="150"/>
      <c r="S22" s="150"/>
    </row>
    <row r="23" spans="1:19" x14ac:dyDescent="0.25">
      <c r="A23" s="151"/>
      <c r="B23" s="151"/>
      <c r="C23" s="152"/>
      <c r="D23" s="152"/>
      <c r="E23" s="152" t="s">
        <v>268</v>
      </c>
      <c r="F23" s="152"/>
      <c r="G23" s="151"/>
      <c r="H23" s="151"/>
      <c r="I23" s="151"/>
      <c r="J23" s="151"/>
      <c r="K23" s="151"/>
      <c r="L23" s="151"/>
      <c r="M23" s="151"/>
      <c r="N23" s="150"/>
      <c r="O23" s="150"/>
      <c r="P23" s="150"/>
      <c r="Q23" s="150"/>
      <c r="R23" s="150"/>
      <c r="S23" s="150"/>
    </row>
    <row r="24" spans="1:19" x14ac:dyDescent="0.25">
      <c r="A24" s="151"/>
      <c r="B24" s="151"/>
      <c r="C24" s="152"/>
      <c r="D24" s="152"/>
      <c r="E24" s="152"/>
      <c r="F24" s="152"/>
      <c r="G24" s="151"/>
      <c r="H24" s="151"/>
      <c r="I24" s="151"/>
      <c r="J24" s="151"/>
      <c r="K24" s="151"/>
      <c r="L24" s="151"/>
      <c r="M24" s="151"/>
      <c r="N24" s="150"/>
      <c r="O24" s="150"/>
      <c r="P24" s="150"/>
      <c r="Q24" s="150"/>
      <c r="R24" s="150"/>
      <c r="S24" s="150"/>
    </row>
    <row r="25" spans="1:19" x14ac:dyDescent="0.25">
      <c r="A25" s="151"/>
      <c r="B25" s="151"/>
      <c r="C25" s="152"/>
      <c r="D25" s="152"/>
      <c r="E25" s="152"/>
      <c r="F25" s="152"/>
      <c r="G25" s="151"/>
      <c r="H25" s="151"/>
      <c r="I25" s="151"/>
      <c r="J25" s="151"/>
      <c r="K25" s="151"/>
      <c r="L25" s="151"/>
      <c r="M25" s="151"/>
      <c r="N25" s="150"/>
      <c r="O25" s="150"/>
      <c r="P25" s="150"/>
      <c r="Q25" s="150"/>
      <c r="R25" s="150"/>
      <c r="S25" s="150"/>
    </row>
    <row r="26" spans="1:19" x14ac:dyDescent="0.25">
      <c r="A26" s="151"/>
      <c r="B26" s="151"/>
      <c r="C26" s="162" t="s">
        <v>290</v>
      </c>
      <c r="D26" s="152"/>
      <c r="E26" s="152"/>
      <c r="F26" s="152"/>
      <c r="G26" s="151"/>
      <c r="H26" s="151"/>
      <c r="I26" s="151"/>
      <c r="J26" s="151"/>
      <c r="K26" s="151"/>
      <c r="L26" s="151"/>
      <c r="M26" s="151"/>
      <c r="N26" s="150"/>
      <c r="O26" s="150"/>
      <c r="P26" s="150"/>
      <c r="Q26" s="150"/>
      <c r="R26" s="150"/>
      <c r="S26" s="150"/>
    </row>
    <row r="27" spans="1:19" x14ac:dyDescent="0.25">
      <c r="A27" s="151"/>
      <c r="B27" s="151"/>
      <c r="C27" s="152"/>
      <c r="D27" s="152"/>
      <c r="E27" s="152"/>
      <c r="F27" s="152"/>
      <c r="G27" s="151"/>
      <c r="H27" s="151"/>
      <c r="I27" s="151"/>
      <c r="J27" s="151"/>
      <c r="K27" s="151"/>
      <c r="L27" s="151"/>
      <c r="M27" s="151"/>
      <c r="N27" s="150"/>
      <c r="O27" s="150"/>
      <c r="P27" s="150"/>
      <c r="Q27" s="150"/>
      <c r="R27" s="150"/>
      <c r="S27" s="150"/>
    </row>
    <row r="28" spans="1:19" x14ac:dyDescent="0.25">
      <c r="A28" s="151"/>
      <c r="B28" s="151"/>
      <c r="C28" s="152"/>
      <c r="D28" s="161">
        <v>1</v>
      </c>
      <c r="E28" s="152" t="s">
        <v>285</v>
      </c>
      <c r="F28" s="152"/>
      <c r="G28" s="151"/>
      <c r="H28" s="151"/>
      <c r="I28" s="151"/>
      <c r="J28" s="151"/>
      <c r="K28" s="151"/>
      <c r="L28" s="151"/>
      <c r="M28" s="151"/>
      <c r="N28" s="150"/>
      <c r="O28" s="150"/>
      <c r="P28" s="150"/>
      <c r="Q28" s="150"/>
      <c r="R28" s="150"/>
      <c r="S28" s="150"/>
    </row>
    <row r="29" spans="1:19" x14ac:dyDescent="0.25">
      <c r="A29" s="151"/>
      <c r="B29" s="151"/>
      <c r="C29" s="152"/>
      <c r="D29" s="152"/>
      <c r="E29" s="152"/>
      <c r="F29" s="152" t="s">
        <v>286</v>
      </c>
      <c r="G29" s="151"/>
      <c r="H29" s="151"/>
      <c r="I29" s="151"/>
      <c r="J29" s="151"/>
      <c r="K29" s="151"/>
      <c r="L29" s="151"/>
      <c r="M29" s="151"/>
      <c r="N29" s="150"/>
      <c r="O29" s="150"/>
      <c r="P29" s="150"/>
      <c r="Q29" s="150"/>
      <c r="R29" s="150"/>
      <c r="S29" s="150"/>
    </row>
    <row r="30" spans="1:19" x14ac:dyDescent="0.25">
      <c r="A30" s="151"/>
      <c r="B30" s="151"/>
      <c r="C30" s="152"/>
      <c r="D30" s="152"/>
      <c r="E30" s="152"/>
      <c r="F30" s="152"/>
      <c r="G30" s="151"/>
      <c r="H30" s="151"/>
      <c r="I30" s="151"/>
      <c r="J30" s="151"/>
      <c r="K30" s="151"/>
      <c r="L30" s="151"/>
      <c r="M30" s="151"/>
      <c r="N30" s="150"/>
      <c r="O30" s="150"/>
      <c r="P30" s="150"/>
      <c r="Q30" s="150"/>
      <c r="R30" s="150"/>
      <c r="S30" s="150"/>
    </row>
    <row r="31" spans="1:19" x14ac:dyDescent="0.25">
      <c r="A31" s="151"/>
      <c r="B31" s="151"/>
      <c r="C31" s="151"/>
      <c r="D31" s="161">
        <v>2</v>
      </c>
      <c r="E31" s="152" t="s">
        <v>289</v>
      </c>
      <c r="F31" s="151"/>
      <c r="G31" s="151"/>
      <c r="H31" s="151"/>
      <c r="I31" s="151"/>
      <c r="J31" s="151"/>
      <c r="K31" s="151"/>
      <c r="L31" s="151"/>
      <c r="M31" s="151"/>
      <c r="N31" s="150"/>
      <c r="O31" s="150"/>
      <c r="P31" s="150"/>
      <c r="Q31" s="150"/>
      <c r="R31" s="150"/>
      <c r="S31" s="150"/>
    </row>
    <row r="32" spans="1:19" x14ac:dyDescent="0.25">
      <c r="A32" s="151"/>
      <c r="B32" s="151"/>
      <c r="C32" s="151"/>
      <c r="D32" s="161"/>
      <c r="E32" s="152"/>
      <c r="F32" s="151"/>
      <c r="G32" s="151"/>
      <c r="H32" s="151"/>
      <c r="I32" s="151"/>
      <c r="J32" s="151"/>
      <c r="K32" s="151"/>
      <c r="L32" s="151"/>
      <c r="M32" s="151"/>
      <c r="N32" s="150"/>
      <c r="O32" s="150"/>
      <c r="P32" s="150"/>
      <c r="Q32" s="150"/>
      <c r="R32" s="150"/>
      <c r="S32" s="150"/>
    </row>
    <row r="33" spans="1:19" x14ac:dyDescent="0.25">
      <c r="A33" s="151"/>
      <c r="B33" s="151"/>
      <c r="C33" s="151"/>
      <c r="D33" s="161">
        <v>3</v>
      </c>
      <c r="E33" s="152" t="s">
        <v>291</v>
      </c>
      <c r="F33" s="151"/>
      <c r="G33" s="151"/>
      <c r="H33" s="151"/>
      <c r="I33" s="151"/>
      <c r="J33" s="151"/>
      <c r="K33" s="151"/>
      <c r="L33" s="151"/>
      <c r="M33" s="151"/>
      <c r="N33" s="150"/>
      <c r="O33" s="150"/>
      <c r="P33" s="150"/>
      <c r="Q33" s="150"/>
      <c r="R33" s="150"/>
      <c r="S33" s="150"/>
    </row>
    <row r="34" spans="1:19" x14ac:dyDescent="0.25">
      <c r="A34" s="151"/>
      <c r="B34" s="151"/>
      <c r="C34" s="151"/>
      <c r="D34" s="161"/>
      <c r="E34" s="152"/>
      <c r="F34" s="151"/>
      <c r="G34" s="151"/>
      <c r="H34" s="151"/>
      <c r="I34" s="151"/>
      <c r="J34" s="151"/>
      <c r="K34" s="151"/>
      <c r="L34" s="151"/>
      <c r="M34" s="151"/>
      <c r="N34" s="150"/>
      <c r="O34" s="150"/>
      <c r="P34" s="150"/>
      <c r="Q34" s="150"/>
      <c r="R34" s="150"/>
      <c r="S34" s="150"/>
    </row>
    <row r="35" spans="1:19" x14ac:dyDescent="0.25">
      <c r="A35" s="151"/>
      <c r="B35" s="151"/>
      <c r="C35" s="162" t="s">
        <v>295</v>
      </c>
      <c r="D35" s="161"/>
      <c r="E35" s="152"/>
      <c r="F35" s="151"/>
      <c r="G35" s="151"/>
      <c r="H35" s="151"/>
      <c r="I35" s="151"/>
      <c r="J35" s="151"/>
      <c r="K35" s="151"/>
      <c r="L35" s="151"/>
      <c r="M35" s="151"/>
      <c r="N35" s="150"/>
      <c r="O35" s="150"/>
      <c r="P35" s="150"/>
      <c r="Q35" s="150"/>
      <c r="R35" s="150"/>
      <c r="S35" s="150"/>
    </row>
    <row r="36" spans="1:19" x14ac:dyDescent="0.25">
      <c r="A36" s="151"/>
      <c r="B36" s="151"/>
      <c r="C36" s="151"/>
      <c r="D36" s="161"/>
      <c r="E36" s="152"/>
      <c r="F36" s="151"/>
      <c r="G36" s="151"/>
      <c r="H36" s="151"/>
      <c r="I36" s="151"/>
      <c r="J36" s="151"/>
      <c r="K36" s="151"/>
      <c r="L36" s="151"/>
      <c r="M36" s="151"/>
      <c r="N36" s="150"/>
      <c r="O36" s="150"/>
      <c r="P36" s="150"/>
      <c r="Q36" s="150"/>
      <c r="R36" s="150"/>
      <c r="S36" s="150"/>
    </row>
    <row r="37" spans="1:19" x14ac:dyDescent="0.25">
      <c r="A37" s="151"/>
      <c r="B37" s="151"/>
      <c r="C37" s="151"/>
      <c r="D37" s="161">
        <v>1</v>
      </c>
      <c r="E37" s="152" t="s">
        <v>296</v>
      </c>
      <c r="F37" s="151"/>
      <c r="G37" s="151"/>
      <c r="H37" s="151"/>
      <c r="I37" s="151"/>
      <c r="J37" s="151"/>
      <c r="K37" s="151"/>
      <c r="L37" s="151"/>
      <c r="M37" s="151"/>
      <c r="N37" s="150"/>
      <c r="O37" s="150"/>
      <c r="P37" s="150"/>
      <c r="Q37" s="150"/>
      <c r="R37" s="150"/>
      <c r="S37" s="150"/>
    </row>
    <row r="38" spans="1:19" x14ac:dyDescent="0.25">
      <c r="A38" s="151"/>
      <c r="B38" s="151"/>
      <c r="C38" s="151"/>
      <c r="D38" s="161"/>
      <c r="E38" s="152"/>
      <c r="F38" s="151"/>
      <c r="G38" s="151"/>
      <c r="H38" s="151"/>
      <c r="I38" s="151"/>
      <c r="J38" s="151"/>
      <c r="K38" s="151"/>
      <c r="L38" s="151"/>
      <c r="M38" s="151"/>
      <c r="N38" s="150"/>
      <c r="O38" s="150"/>
      <c r="P38" s="150"/>
      <c r="Q38" s="150"/>
      <c r="R38" s="150"/>
      <c r="S38" s="150"/>
    </row>
    <row r="39" spans="1:19" x14ac:dyDescent="0.25">
      <c r="A39" s="151"/>
      <c r="B39" s="151"/>
      <c r="C39" s="151"/>
      <c r="D39" s="161">
        <v>2</v>
      </c>
      <c r="E39" s="152" t="s">
        <v>297</v>
      </c>
      <c r="F39" s="151"/>
      <c r="G39" s="151"/>
      <c r="H39" s="151"/>
      <c r="I39" s="151"/>
      <c r="J39" s="151"/>
      <c r="K39" s="151"/>
      <c r="L39" s="151"/>
      <c r="M39" s="151"/>
      <c r="N39" s="150"/>
      <c r="O39" s="150"/>
      <c r="P39" s="150"/>
      <c r="Q39" s="150"/>
      <c r="R39" s="150"/>
      <c r="S39" s="150"/>
    </row>
    <row r="40" spans="1:19" x14ac:dyDescent="0.2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</row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4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v>5.3000000064740149E-4</v>
      </c>
      <c r="D11" s="58">
        <v>5.3000000064740149E-4</v>
      </c>
      <c r="E11" s="58">
        <v>5.3000000064740149E-4</v>
      </c>
      <c r="F11" s="58">
        <v>5.2301744759986057E-4</v>
      </c>
      <c r="G11" s="58">
        <v>2.3565075633584343E-2</v>
      </c>
      <c r="H11" s="58">
        <v>5.3000000064740149E-4</v>
      </c>
      <c r="I11" s="58">
        <v>1.5094713065533227E-4</v>
      </c>
      <c r="J11" s="58">
        <v>2.6765551425955714E-4</v>
      </c>
      <c r="K11" s="58">
        <v>5.3000000064740149E-4</v>
      </c>
      <c r="L11" s="58">
        <v>5.3000000064740149E-4</v>
      </c>
      <c r="M11" s="58">
        <v>5.3000000064740149E-4</v>
      </c>
      <c r="N11" s="58">
        <v>5.3000000064740149E-4</v>
      </c>
      <c r="O11" s="58">
        <v>5.3000000064740149E-4</v>
      </c>
      <c r="P11" s="58">
        <v>2.8001357985790953E-2</v>
      </c>
      <c r="Q11" s="58">
        <v>4.2743522098516173E-2</v>
      </c>
      <c r="R11" s="58">
        <v>5.3000000064740149E-4</v>
      </c>
      <c r="S11" s="58">
        <v>5.3000000064740149E-4</v>
      </c>
      <c r="T11" s="58">
        <v>5.3000000064740149E-4</v>
      </c>
      <c r="U11" s="58">
        <v>-2.6370864775212555E-3</v>
      </c>
      <c r="V11" s="58">
        <v>5.3000000064740149E-4</v>
      </c>
      <c r="W11" s="58">
        <v>5.3000000064740149E-4</v>
      </c>
      <c r="X11" s="58">
        <v>5.3000000064740149E-4</v>
      </c>
      <c r="Y11" s="58">
        <v>5.3000000064740149E-4</v>
      </c>
      <c r="Z11" s="58">
        <v>1.3342984507431987E-2</v>
      </c>
      <c r="AA11" s="58">
        <v>2.3542499227801494E-2</v>
      </c>
      <c r="AB11" s="58">
        <v>5.3000000064740149E-4</v>
      </c>
      <c r="AC11" s="58">
        <v>2.98267968061523E-2</v>
      </c>
      <c r="AD11" s="7">
        <v>6.0300000507387486E-2</v>
      </c>
      <c r="AE11" s="58">
        <v>5.3000000064740149E-4</v>
      </c>
      <c r="AF11" s="58">
        <v>5.3000000064740149E-4</v>
      </c>
      <c r="AG11" s="58">
        <v>5.3000000064740149E-4</v>
      </c>
      <c r="AH11" s="58">
        <v>6.5848708402138634E-3</v>
      </c>
      <c r="AI11" s="58">
        <v>-2.6370864753109124E-3</v>
      </c>
      <c r="AJ11" s="58">
        <v>3.6031179606832442E-3</v>
      </c>
      <c r="AK11" s="7">
        <v>2.4673592299343294E-2</v>
      </c>
      <c r="AL11" s="7">
        <v>9.0261007268506832E-2</v>
      </c>
      <c r="AM11" s="7">
        <v>1.1249336934433751E-2</v>
      </c>
      <c r="AN11" s="7">
        <v>3.723843310153474E-2</v>
      </c>
      <c r="AO11" s="7">
        <v>4.5969667004899462E-2</v>
      </c>
      <c r="AP11" s="7">
        <v>4.0514385734508496E-2</v>
      </c>
      <c r="AQ11" s="7">
        <v>3.5051959217162754E-3</v>
      </c>
      <c r="AR11" s="7">
        <v>7.7597351994927122E-2</v>
      </c>
      <c r="AS11" s="58">
        <v>-1.4281076864972597E-3</v>
      </c>
      <c r="AT11" s="7">
        <v>3.290342128670809E-2</v>
      </c>
      <c r="AU11" s="7">
        <v>3.3339998823636474E-2</v>
      </c>
      <c r="AV11" s="7">
        <v>3.2000776245356244E-2</v>
      </c>
      <c r="AW11" s="7">
        <v>2.0514193601179898E-3</v>
      </c>
      <c r="AX11" s="7">
        <v>4.753405038653824E-2</v>
      </c>
      <c r="AY11" s="7">
        <v>2.5747871185547444E-2</v>
      </c>
      <c r="AZ11" s="7">
        <v>1.0242433731049161E-2</v>
      </c>
      <c r="BA11" s="7">
        <v>1.8943563852426459E-2</v>
      </c>
      <c r="BB11" s="7">
        <v>8.5328186716596255E-2</v>
      </c>
      <c r="BC11" s="58">
        <v>-3.0647942227135516E-4</v>
      </c>
      <c r="BD11" s="12"/>
      <c r="BE11" s="13"/>
      <c r="BF11" s="3"/>
    </row>
    <row r="12" spans="1:58" x14ac:dyDescent="0.25">
      <c r="A12" s="3"/>
      <c r="B12" s="3">
        <v>2</v>
      </c>
      <c r="C12" s="56">
        <v>1.1713755467757103E-3</v>
      </c>
      <c r="D12" s="58">
        <v>1.1713755467757103E-3</v>
      </c>
      <c r="E12" s="58">
        <v>1.1713755467757103E-3</v>
      </c>
      <c r="F12" s="58">
        <v>1.1643931820830566E-3</v>
      </c>
      <c r="G12" s="58">
        <v>3.1637983903589406E-2</v>
      </c>
      <c r="H12" s="58">
        <v>1.1713755467757103E-3</v>
      </c>
      <c r="I12" s="58">
        <v>1.3511963659913473E-3</v>
      </c>
      <c r="J12" s="58">
        <v>9.0903813689746649E-4</v>
      </c>
      <c r="K12" s="58">
        <v>1.1713755467757103E-3</v>
      </c>
      <c r="L12" s="58">
        <v>1.1713755467757103E-3</v>
      </c>
      <c r="M12" s="58">
        <v>1.1713755467757103E-3</v>
      </c>
      <c r="N12" s="58">
        <v>1.1713755467757103E-3</v>
      </c>
      <c r="O12" s="58">
        <v>1.1713755467757103E-3</v>
      </c>
      <c r="P12" s="58">
        <v>3.2138383220207123E-2</v>
      </c>
      <c r="Q12" s="58">
        <v>4.3327958524371768E-2</v>
      </c>
      <c r="R12" s="58">
        <v>1.1713755467757103E-3</v>
      </c>
      <c r="S12" s="58">
        <v>1.1713755467757103E-3</v>
      </c>
      <c r="T12" s="58">
        <v>1.1713755467757103E-3</v>
      </c>
      <c r="U12" s="58">
        <v>-2.5992798735862133E-3</v>
      </c>
      <c r="V12" s="58">
        <v>1.1713755467757103E-3</v>
      </c>
      <c r="W12" s="58">
        <v>1.1713755467757103E-3</v>
      </c>
      <c r="X12" s="58">
        <v>1.1713755467757103E-3</v>
      </c>
      <c r="Y12" s="58">
        <v>1.1713755467757103E-3</v>
      </c>
      <c r="Z12" s="58">
        <v>1.4722754222775247E-2</v>
      </c>
      <c r="AA12" s="58">
        <v>2.5968120730678113E-2</v>
      </c>
      <c r="AB12" s="58">
        <v>1.1713755467757103E-3</v>
      </c>
      <c r="AC12" s="58">
        <v>3.1440611480956671E-2</v>
      </c>
      <c r="AD12" s="7">
        <v>6.0403020812419994E-2</v>
      </c>
      <c r="AE12" s="58">
        <v>1.1713755467757103E-3</v>
      </c>
      <c r="AF12" s="58">
        <v>1.1713755467757103E-3</v>
      </c>
      <c r="AG12" s="58">
        <v>1.1713755467757103E-3</v>
      </c>
      <c r="AH12" s="58">
        <v>8.4390844373569696E-3</v>
      </c>
      <c r="AI12" s="58">
        <v>-2.5992798714475907E-3</v>
      </c>
      <c r="AJ12" s="58">
        <v>6.064460677558392E-3</v>
      </c>
      <c r="AK12" s="7">
        <v>2.7752591560846751E-2</v>
      </c>
      <c r="AL12" s="7">
        <v>8.9816843010751102E-2</v>
      </c>
      <c r="AM12" s="7">
        <v>1.2580063537120711E-2</v>
      </c>
      <c r="AN12" s="7">
        <v>3.7346866438916715E-2</v>
      </c>
      <c r="AO12" s="7">
        <v>4.5760421765906667E-2</v>
      </c>
      <c r="AP12" s="7">
        <v>4.0922076296278309E-2</v>
      </c>
      <c r="AQ12" s="7">
        <v>5.417923043532058E-3</v>
      </c>
      <c r="AR12" s="7">
        <v>7.0911816760834689E-2</v>
      </c>
      <c r="AS12" s="58">
        <v>-2.0917777220001987E-3</v>
      </c>
      <c r="AT12" s="7">
        <v>3.4311735324383363E-2</v>
      </c>
      <c r="AU12" s="7">
        <v>3.6459998824882822E-2</v>
      </c>
      <c r="AV12" s="7">
        <v>3.6550210255495319E-2</v>
      </c>
      <c r="AW12" s="7">
        <v>4.2755328439838536E-3</v>
      </c>
      <c r="AX12" s="7">
        <v>5.3640827204670005E-2</v>
      </c>
      <c r="AY12" s="7">
        <v>2.6885868932208234E-2</v>
      </c>
      <c r="AZ12" s="7">
        <v>1.308701565225423E-2</v>
      </c>
      <c r="BA12" s="7">
        <v>2.1856042895259886E-2</v>
      </c>
      <c r="BB12" s="7">
        <v>8.8337015366465321E-2</v>
      </c>
      <c r="BC12" s="58">
        <v>6.9708503076038042E-4</v>
      </c>
      <c r="BD12" s="12"/>
      <c r="BE12" s="13"/>
      <c r="BF12" s="3"/>
    </row>
    <row r="13" spans="1:58" x14ac:dyDescent="0.25">
      <c r="A13" s="3"/>
      <c r="B13" s="3">
        <v>3</v>
      </c>
      <c r="C13" s="56">
        <v>4.5210823996697513E-3</v>
      </c>
      <c r="D13" s="58">
        <v>4.5210823996697513E-3</v>
      </c>
      <c r="E13" s="58">
        <v>4.5210823996697513E-3</v>
      </c>
      <c r="F13" s="58">
        <v>4.5140781513146599E-3</v>
      </c>
      <c r="G13" s="58">
        <v>4.2009531145037693E-2</v>
      </c>
      <c r="H13" s="58">
        <v>4.5210823996697513E-3</v>
      </c>
      <c r="I13" s="58">
        <v>4.3449076383206275E-3</v>
      </c>
      <c r="J13" s="58">
        <v>4.2579228373234024E-3</v>
      </c>
      <c r="K13" s="58">
        <v>4.5210823996697513E-3</v>
      </c>
      <c r="L13" s="58">
        <v>4.5210823996697513E-3</v>
      </c>
      <c r="M13" s="58">
        <v>4.5210823996697513E-3</v>
      </c>
      <c r="N13" s="58">
        <v>4.5210823996697513E-3</v>
      </c>
      <c r="O13" s="58">
        <v>4.5210823996697513E-3</v>
      </c>
      <c r="P13" s="58">
        <v>3.8301915952614118E-2</v>
      </c>
      <c r="Q13" s="58">
        <v>4.6121341264250937E-2</v>
      </c>
      <c r="R13" s="58">
        <v>4.5210823996697513E-3</v>
      </c>
      <c r="S13" s="58">
        <v>4.5210823996697513E-3</v>
      </c>
      <c r="T13" s="58">
        <v>4.5210823996697513E-3</v>
      </c>
      <c r="U13" s="58">
        <v>-3.8580356935713489E-5</v>
      </c>
      <c r="V13" s="58">
        <v>4.5210823996697513E-3</v>
      </c>
      <c r="W13" s="58">
        <v>4.5210823996697513E-3</v>
      </c>
      <c r="X13" s="58">
        <v>4.5210823996697513E-3</v>
      </c>
      <c r="Y13" s="58">
        <v>4.5210823996697513E-3</v>
      </c>
      <c r="Z13" s="58">
        <v>1.8129747550918784E-2</v>
      </c>
      <c r="AA13" s="58">
        <v>2.9359726955467957E-2</v>
      </c>
      <c r="AB13" s="58">
        <v>4.5210823996697513E-3</v>
      </c>
      <c r="AC13" s="58">
        <v>3.5989277036394984E-2</v>
      </c>
      <c r="AD13" s="7">
        <v>6.0933123232624675E-2</v>
      </c>
      <c r="AE13" s="58">
        <v>4.5210823996697513E-3</v>
      </c>
      <c r="AF13" s="58">
        <v>4.5210823996697513E-3</v>
      </c>
      <c r="AG13" s="58">
        <v>4.5210823996697513E-3</v>
      </c>
      <c r="AH13" s="58">
        <v>1.2832236908288275E-2</v>
      </c>
      <c r="AI13" s="58">
        <v>-3.8580354850159537E-5</v>
      </c>
      <c r="AJ13" s="58">
        <v>1.150734530578279E-2</v>
      </c>
      <c r="AK13" s="7">
        <v>3.1910840692226827E-2</v>
      </c>
      <c r="AL13" s="7">
        <v>9.1097357314301686E-2</v>
      </c>
      <c r="AM13" s="7">
        <v>1.5464582866933307E-2</v>
      </c>
      <c r="AN13" s="7">
        <v>3.9256991012018405E-2</v>
      </c>
      <c r="AO13" s="7">
        <v>4.6087027826833493E-2</v>
      </c>
      <c r="AP13" s="7">
        <v>4.1463832460317818E-2</v>
      </c>
      <c r="AQ13" s="7">
        <v>8.9714969553353896E-3</v>
      </c>
      <c r="AR13" s="7">
        <v>7.100812489849373E-2</v>
      </c>
      <c r="AS13" s="58">
        <v>-5.1458585148334013E-4</v>
      </c>
      <c r="AT13" s="7">
        <v>3.5796736623376679E-2</v>
      </c>
      <c r="AU13" s="7">
        <v>4.2379998803542929E-2</v>
      </c>
      <c r="AV13" s="7">
        <v>4.042706601979873E-2</v>
      </c>
      <c r="AW13" s="7">
        <v>7.8012875694128958E-3</v>
      </c>
      <c r="AX13" s="7">
        <v>5.9291878404436504E-2</v>
      </c>
      <c r="AY13" s="7">
        <v>2.811497993057599E-2</v>
      </c>
      <c r="AZ13" s="7">
        <v>1.5495541386358669E-2</v>
      </c>
      <c r="BA13" s="7">
        <v>2.4753087241443872E-2</v>
      </c>
      <c r="BB13" s="7">
        <v>9.0735068815974707E-2</v>
      </c>
      <c r="BC13" s="58">
        <v>5.8047918536572318E-3</v>
      </c>
      <c r="BD13" s="12"/>
      <c r="BE13" s="13"/>
      <c r="BF13" s="3"/>
    </row>
    <row r="14" spans="1:58" x14ac:dyDescent="0.25">
      <c r="A14" s="3"/>
      <c r="B14" s="3">
        <v>4</v>
      </c>
      <c r="C14" s="56">
        <v>8.1253634044315959E-3</v>
      </c>
      <c r="D14" s="58">
        <v>8.1253634044315959E-3</v>
      </c>
      <c r="E14" s="58">
        <v>8.1253634044315959E-3</v>
      </c>
      <c r="F14" s="58">
        <v>8.1183294068578604E-3</v>
      </c>
      <c r="G14" s="58">
        <v>4.7576794039283277E-2</v>
      </c>
      <c r="H14" s="58">
        <v>8.1253634044315959E-3</v>
      </c>
      <c r="I14" s="58">
        <v>8.2183204020112033E-3</v>
      </c>
      <c r="J14" s="58">
        <v>7.8610862823318417E-3</v>
      </c>
      <c r="K14" s="58">
        <v>8.1253634044315959E-3</v>
      </c>
      <c r="L14" s="58">
        <v>8.1253634044315959E-3</v>
      </c>
      <c r="M14" s="58">
        <v>8.1253634044315959E-3</v>
      </c>
      <c r="N14" s="58">
        <v>8.1253634044315959E-3</v>
      </c>
      <c r="O14" s="58">
        <v>8.1253634044315959E-3</v>
      </c>
      <c r="P14" s="58">
        <v>4.285118416299305E-2</v>
      </c>
      <c r="Q14" s="58">
        <v>5.0999831147795716E-2</v>
      </c>
      <c r="R14" s="58">
        <v>8.1253634044315959E-3</v>
      </c>
      <c r="S14" s="58">
        <v>8.1253634044315959E-3</v>
      </c>
      <c r="T14" s="58">
        <v>8.1253634044315959E-3</v>
      </c>
      <c r="U14" s="58">
        <v>3.3125745081330482E-3</v>
      </c>
      <c r="V14" s="58">
        <v>8.1253634044315959E-3</v>
      </c>
      <c r="W14" s="58">
        <v>8.1253634044315959E-3</v>
      </c>
      <c r="X14" s="58">
        <v>8.1253634044315959E-3</v>
      </c>
      <c r="Y14" s="58">
        <v>8.1253634044315959E-3</v>
      </c>
      <c r="Z14" s="58">
        <v>2.1734277706470184E-2</v>
      </c>
      <c r="AA14" s="58">
        <v>3.3030307823826988E-2</v>
      </c>
      <c r="AB14" s="58">
        <v>8.1253634044315959E-3</v>
      </c>
      <c r="AC14" s="58">
        <v>3.992773490620416E-2</v>
      </c>
      <c r="AD14" s="7">
        <v>6.1912365610853559E-2</v>
      </c>
      <c r="AE14" s="58">
        <v>8.1253634044315959E-3</v>
      </c>
      <c r="AF14" s="58">
        <v>8.1253634044315959E-3</v>
      </c>
      <c r="AG14" s="58">
        <v>8.1253634044315959E-3</v>
      </c>
      <c r="AH14" s="58">
        <v>1.7198320829572733E-2</v>
      </c>
      <c r="AI14" s="58">
        <v>3.312574510202726E-3</v>
      </c>
      <c r="AJ14" s="58">
        <v>1.650456389871513E-2</v>
      </c>
      <c r="AK14" s="7">
        <v>3.3515932263909365E-2</v>
      </c>
      <c r="AL14" s="7">
        <v>9.4996008517951758E-2</v>
      </c>
      <c r="AM14" s="7">
        <v>1.8807065356069685E-2</v>
      </c>
      <c r="AN14" s="7">
        <v>4.1194333310595521E-2</v>
      </c>
      <c r="AO14" s="7">
        <v>4.6058670479765418E-2</v>
      </c>
      <c r="AP14" s="7">
        <v>4.4340278734231964E-2</v>
      </c>
      <c r="AQ14" s="7">
        <v>1.3298938653900416E-2</v>
      </c>
      <c r="AR14" s="7">
        <v>7.104826255468466E-2</v>
      </c>
      <c r="AS14" s="58">
        <v>1.1988494530026372E-3</v>
      </c>
      <c r="AT14" s="7">
        <v>3.8121557623877145E-2</v>
      </c>
      <c r="AU14" s="7">
        <v>4.9309998761718044E-2</v>
      </c>
      <c r="AV14" s="7">
        <v>4.3411745531750645E-2</v>
      </c>
      <c r="AW14" s="7">
        <v>1.2133079136519065E-2</v>
      </c>
      <c r="AX14" s="7">
        <v>6.395135729757051E-2</v>
      </c>
      <c r="AY14" s="7">
        <v>2.9332923678742295E-2</v>
      </c>
      <c r="AZ14" s="7">
        <v>1.7304727020206245E-2</v>
      </c>
      <c r="BA14" s="7">
        <v>2.7801595965240455E-2</v>
      </c>
      <c r="BB14" s="7">
        <v>9.1764472818021137E-2</v>
      </c>
      <c r="BC14" s="58">
        <v>1.1697839138568034E-2</v>
      </c>
      <c r="BD14" s="12"/>
      <c r="BE14" s="13"/>
      <c r="BF14" s="3"/>
    </row>
    <row r="15" spans="1:58" x14ac:dyDescent="0.25">
      <c r="A15" s="11"/>
      <c r="B15" s="8">
        <v>5</v>
      </c>
      <c r="C15" s="57">
        <v>1.1874539925043059E-2</v>
      </c>
      <c r="D15" s="59">
        <v>1.1874539925043059E-2</v>
      </c>
      <c r="E15" s="59">
        <v>1.1874539925043059E-2</v>
      </c>
      <c r="F15" s="59">
        <v>1.1867468518054203E-2</v>
      </c>
      <c r="G15" s="59">
        <v>5.1968802086701293E-2</v>
      </c>
      <c r="H15" s="59">
        <v>1.1874539925043059E-2</v>
      </c>
      <c r="I15" s="59">
        <v>1.1812942426264961E-2</v>
      </c>
      <c r="J15" s="59">
        <v>1.1608857605679646E-2</v>
      </c>
      <c r="K15" s="59">
        <v>1.1874539925043059E-2</v>
      </c>
      <c r="L15" s="59">
        <v>1.1874539925043059E-2</v>
      </c>
      <c r="M15" s="59">
        <v>1.1874539925043059E-2</v>
      </c>
      <c r="N15" s="59">
        <v>1.1874539925043059E-2</v>
      </c>
      <c r="O15" s="59">
        <v>1.1874539925043059E-2</v>
      </c>
      <c r="P15" s="59">
        <v>4.749414361998161E-2</v>
      </c>
      <c r="Q15" s="59">
        <v>5.6123097117422249E-2</v>
      </c>
      <c r="R15" s="59">
        <v>1.1874539925043059E-2</v>
      </c>
      <c r="S15" s="59">
        <v>1.1874539925043059E-2</v>
      </c>
      <c r="T15" s="59">
        <v>1.1874539925043059E-2</v>
      </c>
      <c r="U15" s="59">
        <v>6.7025219478362708E-3</v>
      </c>
      <c r="V15" s="59">
        <v>1.1874539925043059E-2</v>
      </c>
      <c r="W15" s="59">
        <v>1.1874539925043059E-2</v>
      </c>
      <c r="X15" s="59">
        <v>1.1874539925043059E-2</v>
      </c>
      <c r="Y15" s="59">
        <v>1.1874539925043059E-2</v>
      </c>
      <c r="Z15" s="59">
        <v>2.5450170513515724E-2</v>
      </c>
      <c r="AA15" s="59">
        <v>3.6732560003031711E-2</v>
      </c>
      <c r="AB15" s="59">
        <v>1.1874539925043059E-2</v>
      </c>
      <c r="AC15" s="59">
        <v>4.1534726502437502E-2</v>
      </c>
      <c r="AD15" s="10">
        <v>6.2912053170921522E-2</v>
      </c>
      <c r="AE15" s="59">
        <v>1.1874539925043059E-2</v>
      </c>
      <c r="AF15" s="59">
        <v>1.1874539925043059E-2</v>
      </c>
      <c r="AG15" s="59">
        <v>1.1874539925043059E-2</v>
      </c>
      <c r="AH15" s="59">
        <v>2.1183184614176787E-2</v>
      </c>
      <c r="AI15" s="59">
        <v>6.7025219498952904E-3</v>
      </c>
      <c r="AJ15" s="59">
        <v>2.0920470195718632E-2</v>
      </c>
      <c r="AK15" s="10">
        <v>3.6335311472467824E-2</v>
      </c>
      <c r="AL15" s="10">
        <v>0.10079900923718332</v>
      </c>
      <c r="AM15" s="10">
        <v>2.1852926553498353E-2</v>
      </c>
      <c r="AN15" s="10">
        <v>4.3057985930655907E-2</v>
      </c>
      <c r="AO15" s="10">
        <v>4.6312190339295123E-2</v>
      </c>
      <c r="AP15" s="10">
        <v>4.6039920310328553E-2</v>
      </c>
      <c r="AQ15" s="10">
        <v>1.7604568539715704E-2</v>
      </c>
      <c r="AR15" s="10">
        <v>7.1071201018073404E-2</v>
      </c>
      <c r="AS15" s="59">
        <v>3.1289721189067254E-3</v>
      </c>
      <c r="AT15" s="10">
        <v>3.9199466276651496E-2</v>
      </c>
      <c r="AU15" s="10">
        <v>5.3179998726276656E-2</v>
      </c>
      <c r="AV15" s="10">
        <v>4.5933815165182246E-2</v>
      </c>
      <c r="AW15" s="10">
        <v>1.6204734877176996E-2</v>
      </c>
      <c r="AX15" s="10">
        <v>6.7579000008504142E-2</v>
      </c>
      <c r="AY15" s="10">
        <v>3.04038346629949E-2</v>
      </c>
      <c r="AZ15" s="10">
        <v>1.8488461099843922E-2</v>
      </c>
      <c r="BA15" s="10">
        <v>3.0363822478898461E-2</v>
      </c>
      <c r="BB15" s="10">
        <v>9.3629614074487666E-2</v>
      </c>
      <c r="BC15" s="59">
        <v>1.7390351067408716E-2</v>
      </c>
      <c r="BD15" s="12"/>
      <c r="BE15" s="13"/>
      <c r="BF15" s="3"/>
    </row>
    <row r="16" spans="1:58" x14ac:dyDescent="0.25">
      <c r="A16" s="3"/>
      <c r="B16" s="3">
        <v>6</v>
      </c>
      <c r="C16" s="56">
        <v>1.4670822657113725E-2</v>
      </c>
      <c r="D16" s="58">
        <v>1.4670822657113725E-2</v>
      </c>
      <c r="E16" s="58">
        <v>1.4670822657113725E-2</v>
      </c>
      <c r="F16" s="58">
        <v>1.4663717799011211E-2</v>
      </c>
      <c r="G16" s="58">
        <v>5.4919379411844771E-2</v>
      </c>
      <c r="H16" s="58">
        <v>1.4670822657113725E-2</v>
      </c>
      <c r="I16" s="58">
        <v>1.4335844178173129E-2</v>
      </c>
      <c r="J16" s="58">
        <v>1.4403883990888433E-2</v>
      </c>
      <c r="K16" s="58">
        <v>1.4670822657113725E-2</v>
      </c>
      <c r="L16" s="58">
        <v>1.4670822657113725E-2</v>
      </c>
      <c r="M16" s="58">
        <v>1.4670822657113725E-2</v>
      </c>
      <c r="N16" s="58">
        <v>1.4670822657113725E-2</v>
      </c>
      <c r="O16" s="58">
        <v>1.4670822657113725E-2</v>
      </c>
      <c r="P16" s="58">
        <v>5.0616957747833702E-2</v>
      </c>
      <c r="Q16" s="58">
        <v>6.0449012213018127E-2</v>
      </c>
      <c r="R16" s="58">
        <v>1.4670822657113725E-2</v>
      </c>
      <c r="S16" s="58">
        <v>1.4670822657113725E-2</v>
      </c>
      <c r="T16" s="58">
        <v>1.4670822657113725E-2</v>
      </c>
      <c r="U16" s="58">
        <v>9.7168376830105707E-3</v>
      </c>
      <c r="V16" s="58">
        <v>1.4670822657113725E-2</v>
      </c>
      <c r="W16" s="58">
        <v>1.4670822657113725E-2</v>
      </c>
      <c r="X16" s="58">
        <v>1.4670822657113725E-2</v>
      </c>
      <c r="Y16" s="58">
        <v>1.4670822657113725E-2</v>
      </c>
      <c r="Z16" s="58">
        <v>2.8181620291963139E-2</v>
      </c>
      <c r="AA16" s="58">
        <v>3.9134127674168795E-2</v>
      </c>
      <c r="AB16" s="58">
        <v>1.4670822657113725E-2</v>
      </c>
      <c r="AC16" s="58">
        <v>4.3151933564362421E-2</v>
      </c>
      <c r="AD16" s="7">
        <v>6.3464820647071374E-2</v>
      </c>
      <c r="AE16" s="58">
        <v>1.4670822657113725E-2</v>
      </c>
      <c r="AF16" s="58">
        <v>1.4670822657113725E-2</v>
      </c>
      <c r="AG16" s="58">
        <v>1.4670822657113725E-2</v>
      </c>
      <c r="AH16" s="58">
        <v>2.3891687002884243E-2</v>
      </c>
      <c r="AI16" s="58">
        <v>9.7168376850611526E-3</v>
      </c>
      <c r="AJ16" s="58">
        <v>2.4031171645773508E-2</v>
      </c>
      <c r="AK16" s="7">
        <v>3.884838793793377E-2</v>
      </c>
      <c r="AL16" s="7">
        <v>0.10424100997226282</v>
      </c>
      <c r="AM16" s="7">
        <v>2.4350746131123868E-2</v>
      </c>
      <c r="AN16" s="7">
        <v>4.4964404160106053E-2</v>
      </c>
      <c r="AO16" s="7">
        <v>4.7019243864368176E-2</v>
      </c>
      <c r="AP16" s="7">
        <v>4.6908370571831171E-2</v>
      </c>
      <c r="AQ16" s="7">
        <v>2.1033109125459193E-2</v>
      </c>
      <c r="AR16" s="7">
        <v>7.0146647367877568E-2</v>
      </c>
      <c r="AS16" s="58">
        <v>4.6553193330673981E-3</v>
      </c>
      <c r="AT16" s="7">
        <v>4.0422019568570722E-2</v>
      </c>
      <c r="AU16" s="7">
        <v>5.5789998691058384E-2</v>
      </c>
      <c r="AV16" s="7">
        <v>4.7905468601377343E-2</v>
      </c>
      <c r="AW16" s="7">
        <v>1.9458462855049596E-2</v>
      </c>
      <c r="AX16" s="7">
        <v>7.0632747461390588E-2</v>
      </c>
      <c r="AY16" s="7">
        <v>3.1157848108543718E-2</v>
      </c>
      <c r="AZ16" s="7">
        <v>1.9390149749969554E-2</v>
      </c>
      <c r="BA16" s="7">
        <v>3.2755074441259246E-2</v>
      </c>
      <c r="BB16" s="7">
        <v>9.4412944989284986E-2</v>
      </c>
      <c r="BC16" s="58">
        <v>2.203717010049111E-2</v>
      </c>
      <c r="BD16" s="12"/>
      <c r="BE16" s="13"/>
      <c r="BF16" s="3"/>
    </row>
    <row r="17" spans="1:58" x14ac:dyDescent="0.25">
      <c r="A17" s="3"/>
      <c r="B17" s="3">
        <v>7</v>
      </c>
      <c r="C17" s="56">
        <v>1.7233263374943242E-2</v>
      </c>
      <c r="D17" s="58">
        <v>1.7233263374943242E-2</v>
      </c>
      <c r="E17" s="58">
        <v>1.7233263374943242E-2</v>
      </c>
      <c r="F17" s="58">
        <v>1.7226123880923927E-2</v>
      </c>
      <c r="G17" s="58">
        <v>5.6686453990814512E-2</v>
      </c>
      <c r="H17" s="58">
        <v>1.7233263374943242E-2</v>
      </c>
      <c r="I17" s="58">
        <v>1.6512432698176926E-2</v>
      </c>
      <c r="J17" s="58">
        <v>1.6965024000194839E-2</v>
      </c>
      <c r="K17" s="58">
        <v>1.7233263374943242E-2</v>
      </c>
      <c r="L17" s="58">
        <v>1.7233263374943242E-2</v>
      </c>
      <c r="M17" s="58">
        <v>1.7233263374943242E-2</v>
      </c>
      <c r="N17" s="58">
        <v>1.7233263374943242E-2</v>
      </c>
      <c r="O17" s="58">
        <v>1.7233263374943242E-2</v>
      </c>
      <c r="P17" s="58">
        <v>5.3831334708063006E-2</v>
      </c>
      <c r="Q17" s="58">
        <v>6.3579929343142716E-2</v>
      </c>
      <c r="R17" s="58">
        <v>1.7233263374943242E-2</v>
      </c>
      <c r="S17" s="58">
        <v>1.7233263374943242E-2</v>
      </c>
      <c r="T17" s="58">
        <v>1.7233263374943242E-2</v>
      </c>
      <c r="U17" s="58">
        <v>1.227605709987345E-2</v>
      </c>
      <c r="V17" s="58">
        <v>1.7233263374943242E-2</v>
      </c>
      <c r="W17" s="58">
        <v>1.7233263374943242E-2</v>
      </c>
      <c r="X17" s="58">
        <v>1.7233263374943242E-2</v>
      </c>
      <c r="Y17" s="58">
        <v>1.7233263374943242E-2</v>
      </c>
      <c r="Z17" s="58">
        <v>3.0700846034419804E-2</v>
      </c>
      <c r="AA17" s="58">
        <v>4.1207542928325847E-2</v>
      </c>
      <c r="AB17" s="58">
        <v>1.7233263374943242E-2</v>
      </c>
      <c r="AC17" s="58">
        <v>4.4460589668276596E-2</v>
      </c>
      <c r="AD17" s="7">
        <v>6.5015738783503974E-2</v>
      </c>
      <c r="AE17" s="58">
        <v>1.7233263374943242E-2</v>
      </c>
      <c r="AF17" s="58">
        <v>1.7233263374943242E-2</v>
      </c>
      <c r="AG17" s="58">
        <v>1.7233263374943242E-2</v>
      </c>
      <c r="AH17" s="58">
        <v>2.6112312424636963E-2</v>
      </c>
      <c r="AI17" s="58">
        <v>1.2276057101932025E-2</v>
      </c>
      <c r="AJ17" s="58">
        <v>2.6626130537243275E-2</v>
      </c>
      <c r="AK17" s="7">
        <v>4.0986528420133395E-2</v>
      </c>
      <c r="AL17" s="7">
        <v>0.10784201085415179</v>
      </c>
      <c r="AM17" s="7">
        <v>2.6541963914530342E-2</v>
      </c>
      <c r="AN17" s="7">
        <v>4.6798023188393545E-2</v>
      </c>
      <c r="AO17" s="7">
        <v>4.7348638373950758E-2</v>
      </c>
      <c r="AP17" s="7">
        <v>4.7669472433405469E-2</v>
      </c>
      <c r="AQ17" s="7">
        <v>2.3721834051001922E-2</v>
      </c>
      <c r="AR17" s="7">
        <v>6.8922240495949749E-2</v>
      </c>
      <c r="AS17" s="58">
        <v>6.2706546169550847E-3</v>
      </c>
      <c r="AT17" s="7">
        <v>4.1845384283142106E-2</v>
      </c>
      <c r="AU17" s="7">
        <v>5.8889998639985341E-2</v>
      </c>
      <c r="AV17" s="7">
        <v>4.9308822294008126E-2</v>
      </c>
      <c r="AW17" s="7">
        <v>2.2427857379844207E-2</v>
      </c>
      <c r="AX17" s="7">
        <v>7.3225709394431071E-2</v>
      </c>
      <c r="AY17" s="7">
        <v>3.189697305724648E-2</v>
      </c>
      <c r="AZ17" s="7">
        <v>2.0212703937068754E-2</v>
      </c>
      <c r="BA17" s="7">
        <v>3.393958438297795E-2</v>
      </c>
      <c r="BB17" s="7">
        <v>9.4802045113617339E-2</v>
      </c>
      <c r="BC17" s="58">
        <v>2.5854736390902966E-2</v>
      </c>
      <c r="BD17" s="12"/>
      <c r="BE17" s="13"/>
      <c r="BF17" s="3"/>
    </row>
    <row r="18" spans="1:58" x14ac:dyDescent="0.25">
      <c r="A18" s="3"/>
      <c r="B18" s="3">
        <v>8</v>
      </c>
      <c r="C18" s="56">
        <v>1.9387747911136843E-2</v>
      </c>
      <c r="D18" s="58">
        <v>1.9387747911136843E-2</v>
      </c>
      <c r="E18" s="58">
        <v>1.9387747911136843E-2</v>
      </c>
      <c r="F18" s="58">
        <v>1.9380574434039621E-2</v>
      </c>
      <c r="G18" s="58">
        <v>5.7668441076982324E-2</v>
      </c>
      <c r="H18" s="58">
        <v>1.9387747911136843E-2</v>
      </c>
      <c r="I18" s="58">
        <v>1.8446656404634387E-2</v>
      </c>
      <c r="J18" s="58">
        <v>1.9118232513174238E-2</v>
      </c>
      <c r="K18" s="58">
        <v>1.9387747911136843E-2</v>
      </c>
      <c r="L18" s="58">
        <v>1.9387747911136843E-2</v>
      </c>
      <c r="M18" s="58">
        <v>1.9387747911136843E-2</v>
      </c>
      <c r="N18" s="58">
        <v>1.9387747911136843E-2</v>
      </c>
      <c r="O18" s="58">
        <v>1.9387747911136843E-2</v>
      </c>
      <c r="P18" s="58">
        <v>5.6949525211064778E-2</v>
      </c>
      <c r="Q18" s="58">
        <v>6.5775439931613722E-2</v>
      </c>
      <c r="R18" s="58">
        <v>1.9387747911136843E-2</v>
      </c>
      <c r="S18" s="58">
        <v>1.9387747911136843E-2</v>
      </c>
      <c r="T18" s="58">
        <v>1.9387747911136843E-2</v>
      </c>
      <c r="U18" s="58">
        <v>1.4433852535010727E-2</v>
      </c>
      <c r="V18" s="58">
        <v>1.9387747911136843E-2</v>
      </c>
      <c r="W18" s="58">
        <v>1.9387747911136843E-2</v>
      </c>
      <c r="X18" s="58">
        <v>1.9387747911136843E-2</v>
      </c>
      <c r="Y18" s="58">
        <v>1.9387747911136843E-2</v>
      </c>
      <c r="Z18" s="58">
        <v>3.2465405820881976E-2</v>
      </c>
      <c r="AA18" s="58">
        <v>4.3470912804157269E-2</v>
      </c>
      <c r="AB18" s="58">
        <v>1.9387747911136843E-2</v>
      </c>
      <c r="AC18" s="58">
        <v>4.5299525042309607E-2</v>
      </c>
      <c r="AD18" s="7">
        <v>6.5587032097796261E-2</v>
      </c>
      <c r="AE18" s="58">
        <v>1.9387747911136843E-2</v>
      </c>
      <c r="AF18" s="58">
        <v>1.9387747911136843E-2</v>
      </c>
      <c r="AG18" s="58">
        <v>1.9387747911136843E-2</v>
      </c>
      <c r="AH18" s="58">
        <v>2.7769752605970366E-2</v>
      </c>
      <c r="AI18" s="58">
        <v>1.4433852537071967E-2</v>
      </c>
      <c r="AJ18" s="58">
        <v>2.8708557656521361E-2</v>
      </c>
      <c r="AK18" s="7">
        <v>4.2706831795674471E-2</v>
      </c>
      <c r="AL18" s="7">
        <v>0.11899801262509158</v>
      </c>
      <c r="AM18" s="7">
        <v>2.8523285185920288E-2</v>
      </c>
      <c r="AN18" s="7">
        <v>4.7941487397008986E-2</v>
      </c>
      <c r="AO18" s="7">
        <v>4.7062583749612363E-2</v>
      </c>
      <c r="AP18" s="7">
        <v>4.8859472019968431E-2</v>
      </c>
      <c r="AQ18" s="7">
        <v>2.5887383538831799E-2</v>
      </c>
      <c r="AR18" s="7">
        <v>6.7957388257012807E-2</v>
      </c>
      <c r="AS18" s="58">
        <v>7.7192967932468992E-3</v>
      </c>
      <c r="AT18" s="7">
        <v>4.2087425734336215E-2</v>
      </c>
      <c r="AU18" s="7">
        <v>6.2319998578342251E-2</v>
      </c>
      <c r="AV18" s="7">
        <v>5.038584515647937E-2</v>
      </c>
      <c r="AW18" s="7">
        <v>2.4498345406651634E-2</v>
      </c>
      <c r="AX18" s="7">
        <v>7.5276908953714194E-2</v>
      </c>
      <c r="AY18" s="7">
        <v>3.2445931764452096E-2</v>
      </c>
      <c r="AZ18" s="7">
        <v>2.0990392291701854E-2</v>
      </c>
      <c r="BA18" s="7">
        <v>3.5744141849739952E-2</v>
      </c>
      <c r="BB18" s="7">
        <v>9.5546333220016155E-2</v>
      </c>
      <c r="BC18" s="58">
        <v>2.8794229054541542E-2</v>
      </c>
      <c r="BD18" s="12"/>
      <c r="BE18" s="13"/>
      <c r="BF18" s="3"/>
    </row>
    <row r="19" spans="1:58" x14ac:dyDescent="0.25">
      <c r="A19" s="3"/>
      <c r="B19" s="3">
        <v>9</v>
      </c>
      <c r="C19" s="56">
        <v>2.13926369846269E-2</v>
      </c>
      <c r="D19" s="58">
        <v>2.13926369846269E-2</v>
      </c>
      <c r="E19" s="58">
        <v>2.13926369846269E-2</v>
      </c>
      <c r="F19" s="58">
        <v>2.1385428089910841E-2</v>
      </c>
      <c r="G19" s="58">
        <v>5.8141890597882551E-2</v>
      </c>
      <c r="H19" s="58">
        <v>2.13926369846269E-2</v>
      </c>
      <c r="I19" s="58">
        <v>2.0336840943161905E-2</v>
      </c>
      <c r="J19" s="58">
        <v>2.1121791849811444E-2</v>
      </c>
      <c r="K19" s="58">
        <v>2.13926369846269E-2</v>
      </c>
      <c r="L19" s="58">
        <v>2.13926369846269E-2</v>
      </c>
      <c r="M19" s="58">
        <v>2.13926369846269E-2</v>
      </c>
      <c r="N19" s="58">
        <v>2.13926369846269E-2</v>
      </c>
      <c r="O19" s="58">
        <v>2.13926369846269E-2</v>
      </c>
      <c r="P19" s="58">
        <v>6.0206683531772942E-2</v>
      </c>
      <c r="Q19" s="58">
        <v>6.727963744274712E-2</v>
      </c>
      <c r="R19" s="58">
        <v>2.13926369846269E-2</v>
      </c>
      <c r="S19" s="58">
        <v>2.13926369846269E-2</v>
      </c>
      <c r="T19" s="58">
        <v>2.13926369846269E-2</v>
      </c>
      <c r="U19" s="58">
        <v>1.632727753846952E-2</v>
      </c>
      <c r="V19" s="58">
        <v>2.13926369846269E-2</v>
      </c>
      <c r="W19" s="58">
        <v>2.13926369846269E-2</v>
      </c>
      <c r="X19" s="58">
        <v>2.13926369846269E-2</v>
      </c>
      <c r="Y19" s="58">
        <v>2.13926369846269E-2</v>
      </c>
      <c r="Z19" s="58">
        <v>3.4060293157302191E-2</v>
      </c>
      <c r="AA19" s="58">
        <v>4.4911051267423563E-2</v>
      </c>
      <c r="AB19" s="58">
        <v>2.13926369846269E-2</v>
      </c>
      <c r="AC19" s="58">
        <v>4.5981054039750058E-2</v>
      </c>
      <c r="AD19" s="7">
        <v>6.7246320180024632E-2</v>
      </c>
      <c r="AE19" s="58">
        <v>2.13926369846269E-2</v>
      </c>
      <c r="AF19" s="58">
        <v>2.13926369846269E-2</v>
      </c>
      <c r="AG19" s="58">
        <v>2.13926369846269E-2</v>
      </c>
      <c r="AH19" s="58">
        <v>2.9141208761796156E-2</v>
      </c>
      <c r="AI19" s="58">
        <v>1.6327277540551854E-2</v>
      </c>
      <c r="AJ19" s="58">
        <v>3.0510627070853058E-2</v>
      </c>
      <c r="AK19" s="7">
        <v>4.430755838653222E-2</v>
      </c>
      <c r="AL19" s="7">
        <v>0.12691877791636985</v>
      </c>
      <c r="AM19" s="7">
        <v>3.0280052379775713E-2</v>
      </c>
      <c r="AN19" s="7">
        <v>4.91227037900277E-2</v>
      </c>
      <c r="AO19" s="7">
        <v>4.7324593288279759E-2</v>
      </c>
      <c r="AP19" s="7">
        <v>5.1029541764303854E-2</v>
      </c>
      <c r="AQ19" s="7">
        <v>2.7653660123551971E-2</v>
      </c>
      <c r="AR19" s="7">
        <v>6.7171029122258696E-2</v>
      </c>
      <c r="AS19" s="58">
        <v>9.0809591369525045E-3</v>
      </c>
      <c r="AT19" s="7">
        <v>4.3287905406459659E-2</v>
      </c>
      <c r="AU19" s="7">
        <v>6.4289998521609215E-2</v>
      </c>
      <c r="AV19" s="7">
        <v>5.1308970813795707E-2</v>
      </c>
      <c r="AW19" s="7">
        <v>2.6384032244868738E-2</v>
      </c>
      <c r="AX19" s="7">
        <v>7.6994854357430365E-2</v>
      </c>
      <c r="AY19" s="7">
        <v>3.2858951292542793E-2</v>
      </c>
      <c r="AZ19" s="7">
        <v>2.1729363921266787E-2</v>
      </c>
      <c r="BA19" s="7">
        <v>3.6863884404243707E-2</v>
      </c>
      <c r="BB19" s="7">
        <v>9.632175634285467E-2</v>
      </c>
      <c r="BC19" s="58">
        <v>3.1450048954061893E-2</v>
      </c>
      <c r="BD19" s="12"/>
      <c r="BE19" s="13"/>
      <c r="BF19" s="3"/>
    </row>
    <row r="20" spans="1:58" x14ac:dyDescent="0.25">
      <c r="A20" s="3"/>
      <c r="B20" s="8">
        <v>10</v>
      </c>
      <c r="C20" s="57">
        <v>2.3209011315216577E-2</v>
      </c>
      <c r="D20" s="59">
        <v>2.3209011315216577E-2</v>
      </c>
      <c r="E20" s="59">
        <v>2.3209011315216577E-2</v>
      </c>
      <c r="F20" s="59">
        <v>2.3201767707852428E-2</v>
      </c>
      <c r="G20" s="59">
        <v>5.8284992968764548E-2</v>
      </c>
      <c r="H20" s="59">
        <v>2.3209011315216577E-2</v>
      </c>
      <c r="I20" s="59">
        <v>2.2137835341845769E-2</v>
      </c>
      <c r="J20" s="59">
        <v>2.2936863071082225E-2</v>
      </c>
      <c r="K20" s="59">
        <v>2.3209011315216577E-2</v>
      </c>
      <c r="L20" s="59">
        <v>2.3209011315216577E-2</v>
      </c>
      <c r="M20" s="59">
        <v>2.3209011315216577E-2</v>
      </c>
      <c r="N20" s="59">
        <v>2.3209011315216577E-2</v>
      </c>
      <c r="O20" s="59">
        <v>2.3209011315216577E-2</v>
      </c>
      <c r="P20" s="59">
        <v>6.3402561659771095E-2</v>
      </c>
      <c r="Q20" s="59">
        <v>6.8225096785794026E-2</v>
      </c>
      <c r="R20" s="59">
        <v>2.3209011315216577E-2</v>
      </c>
      <c r="S20" s="59">
        <v>2.3209011315216577E-2</v>
      </c>
      <c r="T20" s="59">
        <v>2.3209011315216577E-2</v>
      </c>
      <c r="U20" s="59">
        <v>1.7808965899775542E-2</v>
      </c>
      <c r="V20" s="59">
        <v>2.3209011315216577E-2</v>
      </c>
      <c r="W20" s="59">
        <v>2.3209011315216577E-2</v>
      </c>
      <c r="X20" s="59">
        <v>2.3209011315216577E-2</v>
      </c>
      <c r="Y20" s="59">
        <v>2.3209011315216577E-2</v>
      </c>
      <c r="Z20" s="59">
        <v>3.558552539480897E-2</v>
      </c>
      <c r="AA20" s="59">
        <v>4.5677515663552271E-2</v>
      </c>
      <c r="AB20" s="59">
        <v>2.3209011315216577E-2</v>
      </c>
      <c r="AC20" s="59">
        <v>4.6559242397778311E-2</v>
      </c>
      <c r="AD20" s="10">
        <v>6.8542077403938917E-2</v>
      </c>
      <c r="AE20" s="59">
        <v>2.3209011315216577E-2</v>
      </c>
      <c r="AF20" s="59">
        <v>2.3209011315216577E-2</v>
      </c>
      <c r="AG20" s="59">
        <v>2.3209011315216577E-2</v>
      </c>
      <c r="AH20" s="59">
        <v>3.0379007722320717E-2</v>
      </c>
      <c r="AI20" s="59">
        <v>1.7808965901863649E-2</v>
      </c>
      <c r="AJ20" s="59">
        <v>3.2055258358410832E-2</v>
      </c>
      <c r="AK20" s="10">
        <v>4.5609854508445347E-2</v>
      </c>
      <c r="AL20" s="10">
        <v>0.130505016294856</v>
      </c>
      <c r="AM20" s="10">
        <v>3.1813923675967359E-2</v>
      </c>
      <c r="AN20" s="10">
        <v>5.0208695676826398E-2</v>
      </c>
      <c r="AO20" s="10">
        <v>4.8621212078127973E-2</v>
      </c>
      <c r="AP20" s="10">
        <v>5.3319945913198996E-2</v>
      </c>
      <c r="AQ20" s="10">
        <v>2.9097219525415108E-2</v>
      </c>
      <c r="AR20" s="10">
        <v>6.6426109939177636E-2</v>
      </c>
      <c r="AS20" s="59">
        <v>1.0433749643557588E-2</v>
      </c>
      <c r="AT20" s="10">
        <v>4.685895403053153E-2</v>
      </c>
      <c r="AU20" s="10">
        <v>6.5179998479026224E-2</v>
      </c>
      <c r="AV20" s="10">
        <v>5.2000221839332061E-2</v>
      </c>
      <c r="AW20" s="10">
        <v>2.8099872512506785E-2</v>
      </c>
      <c r="AX20" s="10">
        <v>7.8619941424336259E-2</v>
      </c>
      <c r="AY20" s="10">
        <v>3.3461581231443382E-2</v>
      </c>
      <c r="AZ20" s="10">
        <v>2.2434790973229646E-2</v>
      </c>
      <c r="BA20" s="10">
        <v>3.7273288408323335E-2</v>
      </c>
      <c r="BB20" s="10">
        <v>9.6722152074692813E-2</v>
      </c>
      <c r="BC20" s="59">
        <v>3.3565660568368072E-2</v>
      </c>
      <c r="BD20" s="12"/>
      <c r="BE20" s="13"/>
      <c r="BF20" s="3"/>
    </row>
    <row r="21" spans="1:58" x14ac:dyDescent="0.25">
      <c r="A21" s="3"/>
      <c r="B21" s="3">
        <v>11</v>
      </c>
      <c r="C21" s="56">
        <v>2.4608441941182946E-2</v>
      </c>
      <c r="D21" s="58">
        <v>2.4608441941182946E-2</v>
      </c>
      <c r="E21" s="58">
        <v>2.4608441941182946E-2</v>
      </c>
      <c r="F21" s="58">
        <v>2.4733511825991705E-2</v>
      </c>
      <c r="G21" s="58">
        <v>5.8209938689565144E-2</v>
      </c>
      <c r="H21" s="58">
        <v>2.4608441941182946E-2</v>
      </c>
      <c r="I21" s="58">
        <v>2.3643291574058756E-2</v>
      </c>
      <c r="J21" s="58">
        <v>2.4382041977680124E-2</v>
      </c>
      <c r="K21" s="58">
        <v>2.4608441941182946E-2</v>
      </c>
      <c r="L21" s="58">
        <v>2.4608441941182946E-2</v>
      </c>
      <c r="M21" s="58">
        <v>2.4608441941182946E-2</v>
      </c>
      <c r="N21" s="58">
        <v>2.4608441941182946E-2</v>
      </c>
      <c r="O21" s="58">
        <v>2.4608441941182946E-2</v>
      </c>
      <c r="P21" s="58">
        <v>6.5952654068264671E-2</v>
      </c>
      <c r="Q21" s="58">
        <v>6.8715725538170069E-2</v>
      </c>
      <c r="R21" s="58">
        <v>2.4608441941182946E-2</v>
      </c>
      <c r="S21" s="58">
        <v>2.4608441941182946E-2</v>
      </c>
      <c r="T21" s="58">
        <v>2.4608441941182946E-2</v>
      </c>
      <c r="U21" s="58">
        <v>1.9137009061001464E-2</v>
      </c>
      <c r="V21" s="58">
        <v>2.4608441941182946E-2</v>
      </c>
      <c r="W21" s="58">
        <v>2.4608441941182946E-2</v>
      </c>
      <c r="X21" s="58">
        <v>2.4608441941182946E-2</v>
      </c>
      <c r="Y21" s="58">
        <v>2.4608441941182946E-2</v>
      </c>
      <c r="Z21" s="58">
        <v>3.6823387718242007E-2</v>
      </c>
      <c r="AA21" s="58">
        <v>4.6519769665650523E-2</v>
      </c>
      <c r="AB21" s="58">
        <v>2.4608441941182946E-2</v>
      </c>
      <c r="AC21" s="58">
        <v>4.6964629031380545E-2</v>
      </c>
      <c r="AD21" s="7">
        <v>6.919858830169634E-2</v>
      </c>
      <c r="AE21" s="58">
        <v>2.4608441941182946E-2</v>
      </c>
      <c r="AF21" s="58">
        <v>2.4608441941182946E-2</v>
      </c>
      <c r="AG21" s="58">
        <v>2.4608441941182946E-2</v>
      </c>
      <c r="AH21" s="58">
        <v>3.1420879688759396E-2</v>
      </c>
      <c r="AI21" s="58">
        <v>1.9098290840061427E-2</v>
      </c>
      <c r="AJ21" s="58">
        <v>3.3254835023676321E-2</v>
      </c>
      <c r="AK21" s="7">
        <v>4.6808171279942856E-2</v>
      </c>
      <c r="AL21" s="7">
        <v>0.1321588436807839</v>
      </c>
      <c r="AM21" s="7">
        <v>3.3204773965361811E-2</v>
      </c>
      <c r="AN21" s="7">
        <v>5.0966067719984576E-2</v>
      </c>
      <c r="AO21" s="7">
        <v>4.9742746401551186E-2</v>
      </c>
      <c r="AP21" s="7">
        <v>5.4998267104125587E-2</v>
      </c>
      <c r="AQ21" s="7">
        <v>3.0258486767649861E-2</v>
      </c>
      <c r="AR21" s="7">
        <v>6.5650739230337374E-2</v>
      </c>
      <c r="AS21" s="58">
        <v>1.1546486781370824E-2</v>
      </c>
      <c r="AT21" s="7">
        <v>4.8133067633963744E-2</v>
      </c>
      <c r="AU21" s="7">
        <v>6.5546295482054706E-2</v>
      </c>
      <c r="AV21" s="7">
        <v>5.242328927954798E-2</v>
      </c>
      <c r="AW21" s="7">
        <v>2.9473028132788626E-2</v>
      </c>
      <c r="AX21" s="7">
        <v>8.0375689994445221E-2</v>
      </c>
      <c r="AY21" s="7">
        <v>3.3796954555918912E-2</v>
      </c>
      <c r="AZ21" s="7">
        <v>2.3111186796669791E-2</v>
      </c>
      <c r="BA21" s="7">
        <v>3.8545055213090818E-2</v>
      </c>
      <c r="BB21" s="7">
        <v>9.6520389355990943E-2</v>
      </c>
      <c r="BC21" s="58">
        <v>3.5220203037434672E-2</v>
      </c>
      <c r="BD21" s="12"/>
      <c r="BE21" s="13"/>
      <c r="BF21" s="3"/>
    </row>
    <row r="22" spans="1:58" x14ac:dyDescent="0.25">
      <c r="A22" s="3"/>
      <c r="B22" s="3">
        <v>12</v>
      </c>
      <c r="C22" s="56">
        <v>2.5845750459283279E-2</v>
      </c>
      <c r="D22" s="58">
        <v>2.5845750459283279E-2</v>
      </c>
      <c r="E22" s="58">
        <v>2.5845750459283279E-2</v>
      </c>
      <c r="F22" s="58">
        <v>2.6022612451356952E-2</v>
      </c>
      <c r="G22" s="58">
        <v>5.79901665984075E-2</v>
      </c>
      <c r="H22" s="58">
        <v>2.5845750459283279E-2</v>
      </c>
      <c r="I22" s="58">
        <v>2.4883594022547584E-2</v>
      </c>
      <c r="J22" s="58">
        <v>2.5571240294076647E-2</v>
      </c>
      <c r="K22" s="58">
        <v>2.5845750459283279E-2</v>
      </c>
      <c r="L22" s="58">
        <v>2.5845750459283279E-2</v>
      </c>
      <c r="M22" s="58">
        <v>2.5845750459283279E-2</v>
      </c>
      <c r="N22" s="58">
        <v>2.5845750459283279E-2</v>
      </c>
      <c r="O22" s="58">
        <v>2.5845750459283279E-2</v>
      </c>
      <c r="P22" s="58">
        <v>6.7865467828015724E-2</v>
      </c>
      <c r="Q22" s="58">
        <v>6.8938632109813769E-2</v>
      </c>
      <c r="R22" s="58">
        <v>2.5845750459283279E-2</v>
      </c>
      <c r="S22" s="58">
        <v>2.5845750459283279E-2</v>
      </c>
      <c r="T22" s="58">
        <v>2.5845750459283279E-2</v>
      </c>
      <c r="U22" s="58">
        <v>2.0317717336742813E-2</v>
      </c>
      <c r="V22" s="58">
        <v>2.5845750459283279E-2</v>
      </c>
      <c r="W22" s="58">
        <v>2.5845750459283279E-2</v>
      </c>
      <c r="X22" s="58">
        <v>2.5845750459283279E-2</v>
      </c>
      <c r="Y22" s="58">
        <v>2.5845750459283279E-2</v>
      </c>
      <c r="Z22" s="58">
        <v>3.7796031792440843E-2</v>
      </c>
      <c r="AA22" s="58">
        <v>4.7474152368487621E-2</v>
      </c>
      <c r="AB22" s="58">
        <v>2.5845750459283279E-2</v>
      </c>
      <c r="AC22" s="58">
        <v>4.7224748729583599E-2</v>
      </c>
      <c r="AD22" s="7">
        <v>6.9412159701607301E-2</v>
      </c>
      <c r="AE22" s="58">
        <v>2.5845750459283279E-2</v>
      </c>
      <c r="AF22" s="58">
        <v>2.5845750459283279E-2</v>
      </c>
      <c r="AG22" s="58">
        <v>2.5845750459283279E-2</v>
      </c>
      <c r="AH22" s="58">
        <v>3.2289932944379984E-2</v>
      </c>
      <c r="AI22" s="58">
        <v>2.0317717338836472E-2</v>
      </c>
      <c r="AJ22" s="58">
        <v>3.4224095207471938E-2</v>
      </c>
      <c r="AK22" s="7">
        <v>4.7869924970958433E-2</v>
      </c>
      <c r="AL22" s="7">
        <v>0.13264122721209604</v>
      </c>
      <c r="AM22" s="7">
        <v>3.4448548256120093E-2</v>
      </c>
      <c r="AN22" s="7">
        <v>5.1442270668325074E-2</v>
      </c>
      <c r="AO22" s="7">
        <v>5.049557014108319E-2</v>
      </c>
      <c r="AP22" s="7">
        <v>5.610705218336598E-2</v>
      </c>
      <c r="AQ22" s="7">
        <v>3.1130158099748506E-2</v>
      </c>
      <c r="AR22" s="7">
        <v>6.4854372730514642E-2</v>
      </c>
      <c r="AS22" s="58">
        <v>1.2618382923708094E-2</v>
      </c>
      <c r="AT22" s="7">
        <v>4.8244638141862417E-2</v>
      </c>
      <c r="AU22" s="7">
        <v>6.5584362617257863E-2</v>
      </c>
      <c r="AV22" s="7">
        <v>5.2640074687222427E-2</v>
      </c>
      <c r="AW22" s="7">
        <v>3.0494752159319294E-2</v>
      </c>
      <c r="AX22" s="7">
        <v>8.2155390937846517E-2</v>
      </c>
      <c r="AY22" s="7">
        <v>3.3826937249181954E-2</v>
      </c>
      <c r="AZ22" s="7">
        <v>2.3762593812119981E-2</v>
      </c>
      <c r="BA22" s="7">
        <v>4.0143907685247449E-2</v>
      </c>
      <c r="BB22" s="7">
        <v>9.5834361825033909E-2</v>
      </c>
      <c r="BC22" s="58">
        <v>3.6712936987489231E-2</v>
      </c>
      <c r="BD22" s="12"/>
      <c r="BE22" s="13"/>
      <c r="BF22" s="3"/>
    </row>
    <row r="23" spans="1:58" x14ac:dyDescent="0.25">
      <c r="A23" s="3"/>
      <c r="B23" s="3">
        <v>13</v>
      </c>
      <c r="C23" s="56">
        <v>2.6889018199596215E-2</v>
      </c>
      <c r="D23" s="58">
        <v>2.6889018199596215E-2</v>
      </c>
      <c r="E23" s="58">
        <v>2.6889018199596215E-2</v>
      </c>
      <c r="F23" s="58">
        <v>2.7123977263113774E-2</v>
      </c>
      <c r="G23" s="58">
        <v>5.7675159114002783E-2</v>
      </c>
      <c r="H23" s="58">
        <v>2.6889018199596215E-2</v>
      </c>
      <c r="I23" s="58">
        <v>2.5928677535752565E-2</v>
      </c>
      <c r="J23" s="58">
        <v>2.6621385089864003E-2</v>
      </c>
      <c r="K23" s="58">
        <v>2.6889018199596215E-2</v>
      </c>
      <c r="L23" s="58">
        <v>2.6889018199596215E-2</v>
      </c>
      <c r="M23" s="58">
        <v>2.6889018199596215E-2</v>
      </c>
      <c r="N23" s="58">
        <v>2.6889018199596215E-2</v>
      </c>
      <c r="O23" s="58">
        <v>2.6889018199596215E-2</v>
      </c>
      <c r="P23" s="58">
        <v>6.9266908993280252E-2</v>
      </c>
      <c r="Q23" s="58">
        <v>6.9058420461142411E-2</v>
      </c>
      <c r="R23" s="58">
        <v>2.6889018199596215E-2</v>
      </c>
      <c r="S23" s="58">
        <v>2.6889018199596215E-2</v>
      </c>
      <c r="T23" s="58">
        <v>2.6889018199596215E-2</v>
      </c>
      <c r="U23" s="58">
        <v>2.1294479264570398E-2</v>
      </c>
      <c r="V23" s="58">
        <v>2.6889018199596215E-2</v>
      </c>
      <c r="W23" s="58">
        <v>2.6889018199596215E-2</v>
      </c>
      <c r="X23" s="58">
        <v>2.6889018199596215E-2</v>
      </c>
      <c r="Y23" s="58">
        <v>2.6889018199596215E-2</v>
      </c>
      <c r="Z23" s="58">
        <v>3.8569518948145864E-2</v>
      </c>
      <c r="AA23" s="58">
        <v>4.8425596450938357E-2</v>
      </c>
      <c r="AB23" s="58">
        <v>2.6889018199596215E-2</v>
      </c>
      <c r="AC23" s="58">
        <v>4.7380007415581016E-2</v>
      </c>
      <c r="AD23" s="7">
        <v>6.9313666920729267E-2</v>
      </c>
      <c r="AE23" s="58">
        <v>2.6889018199596215E-2</v>
      </c>
      <c r="AF23" s="58">
        <v>2.6889018199596215E-2</v>
      </c>
      <c r="AG23" s="58">
        <v>2.6889018199596215E-2</v>
      </c>
      <c r="AH23" s="58">
        <v>3.3025877791507341E-2</v>
      </c>
      <c r="AI23" s="58">
        <v>2.1306053858775265E-2</v>
      </c>
      <c r="AJ23" s="58">
        <v>3.5029204930068669E-2</v>
      </c>
      <c r="AK23" s="7">
        <v>4.8719601513844246E-2</v>
      </c>
      <c r="AL23" s="7">
        <v>0.13223696579614685</v>
      </c>
      <c r="AM23" s="7">
        <v>3.5525796060137393E-2</v>
      </c>
      <c r="AN23" s="7">
        <v>5.1716364693142003E-2</v>
      </c>
      <c r="AO23" s="7">
        <v>5.0983894148578734E-2</v>
      </c>
      <c r="AP23" s="7">
        <v>5.6802492385118031E-2</v>
      </c>
      <c r="AQ23" s="7">
        <v>3.1725491130861316E-2</v>
      </c>
      <c r="AR23" s="7">
        <v>6.4056000997043228E-2</v>
      </c>
      <c r="AS23" s="58">
        <v>1.3706188403094899E-2</v>
      </c>
      <c r="AT23" s="7">
        <v>4.9024839101775575E-2</v>
      </c>
      <c r="AU23" s="7">
        <v>6.5393983026693858E-2</v>
      </c>
      <c r="AV23" s="7">
        <v>5.2710681334439791E-2</v>
      </c>
      <c r="AW23" s="7">
        <v>3.1212717261623224E-2</v>
      </c>
      <c r="AX23" s="7">
        <v>8.3807844157103073E-2</v>
      </c>
      <c r="AY23" s="7">
        <v>3.3789770334028857E-2</v>
      </c>
      <c r="AZ23" s="7">
        <v>2.4392707615310538E-2</v>
      </c>
      <c r="BA23" s="7">
        <v>4.1383864904857681E-2</v>
      </c>
      <c r="BB23" s="7">
        <v>9.4814062815970157E-2</v>
      </c>
      <c r="BC23" s="58">
        <v>3.8034752311920439E-2</v>
      </c>
      <c r="BD23" s="12"/>
      <c r="BE23" s="13"/>
      <c r="BF23" s="3"/>
    </row>
    <row r="24" spans="1:58" x14ac:dyDescent="0.25">
      <c r="A24" s="3"/>
      <c r="B24" s="3">
        <v>14</v>
      </c>
      <c r="C24" s="56">
        <v>2.7792783789062359E-2</v>
      </c>
      <c r="D24" s="58">
        <v>2.7792783789062359E-2</v>
      </c>
      <c r="E24" s="58">
        <v>2.7792783789062359E-2</v>
      </c>
      <c r="F24" s="58">
        <v>2.8076966901708023E-2</v>
      </c>
      <c r="G24" s="58">
        <v>5.7298968300686592E-2</v>
      </c>
      <c r="H24" s="58">
        <v>2.7792783789062359E-2</v>
      </c>
      <c r="I24" s="58">
        <v>2.6828479712944109E-2</v>
      </c>
      <c r="J24" s="58">
        <v>2.7525912648760142E-2</v>
      </c>
      <c r="K24" s="58">
        <v>2.7792783789062359E-2</v>
      </c>
      <c r="L24" s="58">
        <v>2.7792783789062359E-2</v>
      </c>
      <c r="M24" s="58">
        <v>2.7792783789062359E-2</v>
      </c>
      <c r="N24" s="58">
        <v>2.7792783789062359E-2</v>
      </c>
      <c r="O24" s="58">
        <v>2.7792783789062359E-2</v>
      </c>
      <c r="P24" s="58">
        <v>7.023969210574732E-2</v>
      </c>
      <c r="Q24" s="58">
        <v>6.9201458526605641E-2</v>
      </c>
      <c r="R24" s="58">
        <v>2.7792783789062359E-2</v>
      </c>
      <c r="S24" s="58">
        <v>2.7792783789062359E-2</v>
      </c>
      <c r="T24" s="58">
        <v>2.7792783789062359E-2</v>
      </c>
      <c r="U24" s="58">
        <v>2.2044050754715272E-2</v>
      </c>
      <c r="V24" s="58">
        <v>2.7792783789062359E-2</v>
      </c>
      <c r="W24" s="58">
        <v>2.7792783789062359E-2</v>
      </c>
      <c r="X24" s="58">
        <v>2.7792783789062359E-2</v>
      </c>
      <c r="Y24" s="58">
        <v>2.7792783789062359E-2</v>
      </c>
      <c r="Z24" s="58">
        <v>3.9190748444925205E-2</v>
      </c>
      <c r="AA24" s="58">
        <v>4.928877575836399E-2</v>
      </c>
      <c r="AB24" s="58">
        <v>2.7792783789062359E-2</v>
      </c>
      <c r="AC24" s="58">
        <v>4.7458762452404102E-2</v>
      </c>
      <c r="AD24" s="7">
        <v>6.8995921338625532E-2</v>
      </c>
      <c r="AE24" s="58">
        <v>2.7792783789062359E-2</v>
      </c>
      <c r="AF24" s="58">
        <v>2.7792783789062359E-2</v>
      </c>
      <c r="AG24" s="58">
        <v>2.7792783789062359E-2</v>
      </c>
      <c r="AH24" s="58">
        <v>3.3657123947468559E-2</v>
      </c>
      <c r="AI24" s="58">
        <v>2.2047662101109866E-2</v>
      </c>
      <c r="AJ24" s="58">
        <v>3.5740715817163426E-2</v>
      </c>
      <c r="AK24" s="7">
        <v>4.9355378279436923E-2</v>
      </c>
      <c r="AL24" s="7">
        <v>0.13116464464167588</v>
      </c>
      <c r="AM24" s="7">
        <v>3.6423848826736105E-2</v>
      </c>
      <c r="AN24" s="7">
        <v>5.1843940365379648E-2</v>
      </c>
      <c r="AO24" s="7">
        <v>5.1281757646250314E-2</v>
      </c>
      <c r="AP24" s="7">
        <v>5.7195577165413569E-2</v>
      </c>
      <c r="AQ24" s="7">
        <v>3.2146311165266228E-2</v>
      </c>
      <c r="AR24" s="7">
        <v>6.3268165174706903E-2</v>
      </c>
      <c r="AS24" s="58">
        <v>1.4758263380716174E-2</v>
      </c>
      <c r="AT24" s="7">
        <v>5.0317233600245537E-2</v>
      </c>
      <c r="AU24" s="7">
        <v>6.5045385769386677E-2</v>
      </c>
      <c r="AV24" s="7">
        <v>5.267719031853324E-2</v>
      </c>
      <c r="AW24" s="7">
        <v>3.1758502755881324E-2</v>
      </c>
      <c r="AX24" s="7">
        <v>8.5207557060829275E-2</v>
      </c>
      <c r="AY24" s="7">
        <v>3.3809292374068267E-2</v>
      </c>
      <c r="AZ24" s="7">
        <v>2.5004966850703081E-2</v>
      </c>
      <c r="BA24" s="7">
        <v>4.2313861271017439E-2</v>
      </c>
      <c r="BB24" s="7">
        <v>9.3567978436556398E-2</v>
      </c>
      <c r="BC24" s="58">
        <v>3.9181416613148112E-2</v>
      </c>
      <c r="BD24" s="12"/>
      <c r="BE24" s="13"/>
      <c r="BF24" s="3"/>
    </row>
    <row r="25" spans="1:58" x14ac:dyDescent="0.25">
      <c r="A25" s="3"/>
      <c r="B25" s="8">
        <v>15</v>
      </c>
      <c r="C25" s="57">
        <v>2.8537719567454989E-2</v>
      </c>
      <c r="D25" s="59">
        <v>2.8537719567454989E-2</v>
      </c>
      <c r="E25" s="59">
        <v>2.8537719567454989E-2</v>
      </c>
      <c r="F25" s="59">
        <v>2.8910546283436256E-2</v>
      </c>
      <c r="G25" s="59">
        <v>5.6885375321585219E-2</v>
      </c>
      <c r="H25" s="59">
        <v>2.8537719567454989E-2</v>
      </c>
      <c r="I25" s="59">
        <v>2.7619621750572421E-2</v>
      </c>
      <c r="J25" s="59">
        <v>2.8259337952293517E-2</v>
      </c>
      <c r="K25" s="59">
        <v>2.8537719567454989E-2</v>
      </c>
      <c r="L25" s="59">
        <v>2.8537719567454989E-2</v>
      </c>
      <c r="M25" s="59">
        <v>2.8537719567454989E-2</v>
      </c>
      <c r="N25" s="59">
        <v>2.8537719567454989E-2</v>
      </c>
      <c r="O25" s="59">
        <v>2.8537719567454989E-2</v>
      </c>
      <c r="P25" s="59">
        <v>7.0836736169876957E-2</v>
      </c>
      <c r="Q25" s="59">
        <v>6.9471387001938778E-2</v>
      </c>
      <c r="R25" s="59">
        <v>2.8537719567454989E-2</v>
      </c>
      <c r="S25" s="59">
        <v>2.8537719567454989E-2</v>
      </c>
      <c r="T25" s="59">
        <v>2.8537719567454989E-2</v>
      </c>
      <c r="U25" s="59">
        <v>2.2552158707267234E-2</v>
      </c>
      <c r="V25" s="59">
        <v>2.8537719567454989E-2</v>
      </c>
      <c r="W25" s="59">
        <v>2.8537719567454989E-2</v>
      </c>
      <c r="X25" s="59">
        <v>2.8537719567454989E-2</v>
      </c>
      <c r="Y25" s="59">
        <v>2.8537719567454989E-2</v>
      </c>
      <c r="Z25" s="59">
        <v>3.969382753912809E-2</v>
      </c>
      <c r="AA25" s="59">
        <v>4.9995613408438055E-2</v>
      </c>
      <c r="AB25" s="59">
        <v>2.8537719567454989E-2</v>
      </c>
      <c r="AC25" s="59">
        <v>4.7481350491597407E-2</v>
      </c>
      <c r="AD25" s="10">
        <v>6.8525872526856713E-2</v>
      </c>
      <c r="AE25" s="59">
        <v>2.8537719567454989E-2</v>
      </c>
      <c r="AF25" s="59">
        <v>2.8537719567454989E-2</v>
      </c>
      <c r="AG25" s="59">
        <v>2.8537719567454989E-2</v>
      </c>
      <c r="AH25" s="59">
        <v>3.4204533375427504E-2</v>
      </c>
      <c r="AI25" s="59">
        <v>2.255215870936178E-2</v>
      </c>
      <c r="AJ25" s="59">
        <v>3.6235224759776585E-2</v>
      </c>
      <c r="AK25" s="10">
        <v>4.9787224737465996E-2</v>
      </c>
      <c r="AL25" s="10">
        <v>0.12959613330574848</v>
      </c>
      <c r="AM25" s="10">
        <v>3.7133529914553209E-2</v>
      </c>
      <c r="AN25" s="10">
        <v>5.1864888463468706E-2</v>
      </c>
      <c r="AO25" s="10">
        <v>5.1442921896974303E-2</v>
      </c>
      <c r="AP25" s="10">
        <v>5.7366716062521528E-2</v>
      </c>
      <c r="AQ25" s="10">
        <v>3.2486166574568154E-2</v>
      </c>
      <c r="AR25" s="10">
        <v>6.2499113313752463E-2</v>
      </c>
      <c r="AS25" s="59">
        <v>1.5747212366775676E-2</v>
      </c>
      <c r="AT25" s="10">
        <v>5.167499732696057E-2</v>
      </c>
      <c r="AU25" s="10">
        <v>6.4588847495454793E-2</v>
      </c>
      <c r="AV25" s="10">
        <v>5.2569651597363265E-2</v>
      </c>
      <c r="AW25" s="10">
        <v>3.2248387050816563E-2</v>
      </c>
      <c r="AX25" s="10">
        <v>8.623806685219515E-2</v>
      </c>
      <c r="AY25" s="10">
        <v>3.3951800433293489E-2</v>
      </c>
      <c r="AZ25" s="10">
        <v>2.560122833730949E-2</v>
      </c>
      <c r="BA25" s="10">
        <v>4.3097593623627972E-2</v>
      </c>
      <c r="BB25" s="10">
        <v>9.2175707264608997E-2</v>
      </c>
      <c r="BC25" s="59">
        <v>4.0148669883328436E-2</v>
      </c>
      <c r="BD25" s="12"/>
      <c r="BE25" s="13"/>
      <c r="BF25" s="3"/>
    </row>
    <row r="26" spans="1:58" x14ac:dyDescent="0.25">
      <c r="A26" s="3"/>
      <c r="B26" s="3">
        <v>16</v>
      </c>
      <c r="C26" s="56">
        <v>2.9143218958517236E-2</v>
      </c>
      <c r="D26" s="58">
        <v>2.9143218958517236E-2</v>
      </c>
      <c r="E26" s="58">
        <v>2.9143218958517236E-2</v>
      </c>
      <c r="F26" s="58">
        <v>2.9646513949814546E-2</v>
      </c>
      <c r="G26" s="58">
        <v>5.6451142167087687E-2</v>
      </c>
      <c r="H26" s="58">
        <v>2.9143218958517236E-2</v>
      </c>
      <c r="I26" s="58">
        <v>2.8328140519392475E-2</v>
      </c>
      <c r="J26" s="58">
        <v>2.8816211582377127E-2</v>
      </c>
      <c r="K26" s="58">
        <v>2.9143218958517236E-2</v>
      </c>
      <c r="L26" s="58">
        <v>2.9143218958517236E-2</v>
      </c>
      <c r="M26" s="58">
        <v>2.9143218958517236E-2</v>
      </c>
      <c r="N26" s="58">
        <v>2.9143218958517236E-2</v>
      </c>
      <c r="O26" s="58">
        <v>2.9143218958517236E-2</v>
      </c>
      <c r="P26" s="58">
        <v>7.1101139836001526E-2</v>
      </c>
      <c r="Q26" s="58">
        <v>6.9926385123250778E-2</v>
      </c>
      <c r="R26" s="58">
        <v>2.9143218958517236E-2</v>
      </c>
      <c r="S26" s="58">
        <v>2.9143218958517236E-2</v>
      </c>
      <c r="T26" s="58">
        <v>2.9143218958517236E-2</v>
      </c>
      <c r="U26" s="58">
        <v>2.2852854976874726E-2</v>
      </c>
      <c r="V26" s="58">
        <v>2.9143218958517236E-2</v>
      </c>
      <c r="W26" s="58">
        <v>2.9143218958517236E-2</v>
      </c>
      <c r="X26" s="58">
        <v>2.9143218958517236E-2</v>
      </c>
      <c r="Y26" s="58">
        <v>2.9143218958517236E-2</v>
      </c>
      <c r="Z26" s="58">
        <v>4.010406755771756E-2</v>
      </c>
      <c r="AA26" s="58">
        <v>5.0505756997074602E-2</v>
      </c>
      <c r="AB26" s="58">
        <v>2.9143218958517236E-2</v>
      </c>
      <c r="AC26" s="58">
        <v>4.7462612422816353E-2</v>
      </c>
      <c r="AD26" s="7">
        <v>6.7952389317974982E-2</v>
      </c>
      <c r="AE26" s="58">
        <v>2.9143218958517236E-2</v>
      </c>
      <c r="AF26" s="58">
        <v>2.9143218958517236E-2</v>
      </c>
      <c r="AG26" s="58">
        <v>2.9143218958517236E-2</v>
      </c>
      <c r="AH26" s="58">
        <v>3.468377072265505E-2</v>
      </c>
      <c r="AI26" s="58">
        <v>2.2862824764405598E-2</v>
      </c>
      <c r="AJ26" s="58">
        <v>3.6675440211682675E-2</v>
      </c>
      <c r="AK26" s="7">
        <v>5.0034415579390368E-2</v>
      </c>
      <c r="AL26" s="7">
        <v>0.12766842419266555</v>
      </c>
      <c r="AM26" s="7">
        <v>3.7655058452613632E-2</v>
      </c>
      <c r="AN26" s="7">
        <v>5.1808295227275591E-2</v>
      </c>
      <c r="AO26" s="7">
        <v>5.1506108230274128E-2</v>
      </c>
      <c r="AP26" s="7">
        <v>5.7375034089590216E-2</v>
      </c>
      <c r="AQ26" s="7">
        <v>3.2803590289645079E-2</v>
      </c>
      <c r="AR26" s="7">
        <v>6.17541660796328E-2</v>
      </c>
      <c r="AS26" s="58">
        <v>1.6710890981452842E-2</v>
      </c>
      <c r="AT26" s="7">
        <v>5.2809662955948244E-2</v>
      </c>
      <c r="AU26" s="7">
        <v>6.4060791210776236E-2</v>
      </c>
      <c r="AV26" s="7">
        <v>5.2409853289563157E-2</v>
      </c>
      <c r="AW26" s="7">
        <v>3.274999029582637E-2</v>
      </c>
      <c r="AX26" s="7">
        <v>8.6827839919477068E-2</v>
      </c>
      <c r="AY26" s="7">
        <v>3.424500870630709E-2</v>
      </c>
      <c r="AZ26" s="7">
        <v>2.6178443184437405E-2</v>
      </c>
      <c r="BA26" s="7">
        <v>4.3837288748181713E-2</v>
      </c>
      <c r="BB26" s="7">
        <v>9.069608876666102E-2</v>
      </c>
      <c r="BC26" s="58">
        <v>4.0942295315283816E-2</v>
      </c>
      <c r="BD26" s="12"/>
      <c r="BE26" s="13"/>
      <c r="BF26" s="3"/>
    </row>
    <row r="27" spans="1:58" x14ac:dyDescent="0.25">
      <c r="A27" s="3"/>
      <c r="B27" s="3">
        <v>17</v>
      </c>
      <c r="C27" s="56">
        <v>2.960323694527589E-2</v>
      </c>
      <c r="D27" s="58">
        <v>2.960323694527589E-2</v>
      </c>
      <c r="E27" s="58">
        <v>2.960323694527589E-2</v>
      </c>
      <c r="F27" s="58">
        <v>3.0301597172134542E-2</v>
      </c>
      <c r="G27" s="58">
        <v>5.6008132018317003E-2</v>
      </c>
      <c r="H27" s="58">
        <v>2.960323694527589E-2</v>
      </c>
      <c r="I27" s="58">
        <v>2.8968520637912221E-2</v>
      </c>
      <c r="J27" s="58">
        <v>2.9243056243145382E-2</v>
      </c>
      <c r="K27" s="58">
        <v>2.960323694527589E-2</v>
      </c>
      <c r="L27" s="58">
        <v>2.960323694527589E-2</v>
      </c>
      <c r="M27" s="58">
        <v>2.960323694527589E-2</v>
      </c>
      <c r="N27" s="58">
        <v>2.960323694527589E-2</v>
      </c>
      <c r="O27" s="58">
        <v>2.960323694527589E-2</v>
      </c>
      <c r="P27" s="58">
        <v>7.1103511355053772E-2</v>
      </c>
      <c r="Q27" s="58">
        <v>7.0491391653383584E-2</v>
      </c>
      <c r="R27" s="58">
        <v>2.960323694527589E-2</v>
      </c>
      <c r="S27" s="58">
        <v>2.960323694527589E-2</v>
      </c>
      <c r="T27" s="58">
        <v>2.960323694527589E-2</v>
      </c>
      <c r="U27" s="58">
        <v>2.3143934888097961E-2</v>
      </c>
      <c r="V27" s="58">
        <v>2.960323694527589E-2</v>
      </c>
      <c r="W27" s="58">
        <v>2.960323694527589E-2</v>
      </c>
      <c r="X27" s="58">
        <v>2.960323694527589E-2</v>
      </c>
      <c r="Y27" s="58">
        <v>2.960323694527589E-2</v>
      </c>
      <c r="Z27" s="58">
        <v>4.0440577541040579E-2</v>
      </c>
      <c r="AA27" s="58">
        <v>5.0849304046954202E-2</v>
      </c>
      <c r="AB27" s="58">
        <v>2.960323694527589E-2</v>
      </c>
      <c r="AC27" s="58">
        <v>4.7413531217614269E-2</v>
      </c>
      <c r="AD27" s="7">
        <v>6.7311408727277477E-2</v>
      </c>
      <c r="AE27" s="58">
        <v>2.960323694527589E-2</v>
      </c>
      <c r="AF27" s="58">
        <v>2.960323694527589E-2</v>
      </c>
      <c r="AG27" s="58">
        <v>2.960323694527589E-2</v>
      </c>
      <c r="AH27" s="58">
        <v>3.5106826923029244E-2</v>
      </c>
      <c r="AI27" s="58">
        <v>2.3143934890164752E-2</v>
      </c>
      <c r="AJ27" s="58">
        <v>3.7078802175640302E-2</v>
      </c>
      <c r="AK27" s="7">
        <v>5.0159911915354627E-2</v>
      </c>
      <c r="AL27" s="7">
        <v>0.12549120284828019</v>
      </c>
      <c r="AM27" s="7">
        <v>3.8016466092243739E-2</v>
      </c>
      <c r="AN27" s="7">
        <v>5.1695634277902247E-2</v>
      </c>
      <c r="AO27" s="7">
        <v>5.1496522958794699E-2</v>
      </c>
      <c r="AP27" s="7">
        <v>5.726449345033835E-2</v>
      </c>
      <c r="AQ27" s="7">
        <v>3.3108411350223355E-2</v>
      </c>
      <c r="AR27" s="7">
        <v>6.1036612619018715E-2</v>
      </c>
      <c r="AS27" s="58">
        <v>1.7623246445169105E-2</v>
      </c>
      <c r="AT27" s="7">
        <v>5.3704090558126305E-2</v>
      </c>
      <c r="AU27" s="7">
        <v>6.3487801868896465E-2</v>
      </c>
      <c r="AV27" s="7">
        <v>5.2213775996947653E-2</v>
      </c>
      <c r="AW27" s="7">
        <v>3.3250956503024121E-2</v>
      </c>
      <c r="AX27" s="7">
        <v>8.7071166836858893E-2</v>
      </c>
      <c r="AY27" s="7">
        <v>3.4638589334684555E-2</v>
      </c>
      <c r="AZ27" s="7">
        <v>2.6733909847826309E-2</v>
      </c>
      <c r="BA27" s="7">
        <v>4.4530574058487371E-2</v>
      </c>
      <c r="BB27" s="7">
        <v>8.9172679952861822E-2</v>
      </c>
      <c r="BC27" s="58">
        <v>4.1598234625010555E-2</v>
      </c>
      <c r="BD27" s="12"/>
      <c r="BE27" s="13"/>
      <c r="BF27" s="3"/>
    </row>
    <row r="28" spans="1:58" x14ac:dyDescent="0.25">
      <c r="A28" s="3"/>
      <c r="B28" s="3">
        <v>18</v>
      </c>
      <c r="C28" s="56">
        <v>2.9973896805540967E-2</v>
      </c>
      <c r="D28" s="58">
        <v>2.9973896805540967E-2</v>
      </c>
      <c r="E28" s="58">
        <v>2.9973896805540967E-2</v>
      </c>
      <c r="F28" s="58">
        <v>3.0888851962385555E-2</v>
      </c>
      <c r="G28" s="58">
        <v>5.5564731971273318E-2</v>
      </c>
      <c r="H28" s="58">
        <v>2.9973896805540967E-2</v>
      </c>
      <c r="I28" s="58">
        <v>2.9550852302560715E-2</v>
      </c>
      <c r="J28" s="58">
        <v>2.9587264263956747E-2</v>
      </c>
      <c r="K28" s="58">
        <v>2.9973896805540967E-2</v>
      </c>
      <c r="L28" s="58">
        <v>2.9973896805540967E-2</v>
      </c>
      <c r="M28" s="58">
        <v>2.9973896805540967E-2</v>
      </c>
      <c r="N28" s="58">
        <v>2.9973896805540967E-2</v>
      </c>
      <c r="O28" s="58">
        <v>2.9973896805540967E-2</v>
      </c>
      <c r="P28" s="58">
        <v>7.090804535555173E-2</v>
      </c>
      <c r="Q28" s="58">
        <v>7.1071564675175614E-2</v>
      </c>
      <c r="R28" s="58">
        <v>2.9973896805540967E-2</v>
      </c>
      <c r="S28" s="58">
        <v>2.9973896805540967E-2</v>
      </c>
      <c r="T28" s="58">
        <v>2.9973896805540967E-2</v>
      </c>
      <c r="U28" s="58">
        <v>2.3556435700246015E-2</v>
      </c>
      <c r="V28" s="58">
        <v>2.9973896805540967E-2</v>
      </c>
      <c r="W28" s="58">
        <v>2.9973896805540967E-2</v>
      </c>
      <c r="X28" s="58">
        <v>2.9973896805540967E-2</v>
      </c>
      <c r="Y28" s="58">
        <v>2.9973896805540967E-2</v>
      </c>
      <c r="Z28" s="58">
        <v>4.071799760463124E-2</v>
      </c>
      <c r="AA28" s="58">
        <v>5.1064040280435652E-2</v>
      </c>
      <c r="AB28" s="58">
        <v>2.9973896805540967E-2</v>
      </c>
      <c r="AC28" s="58">
        <v>4.7342325839591304E-2</v>
      </c>
      <c r="AD28" s="7">
        <v>6.6629451969456577E-2</v>
      </c>
      <c r="AE28" s="58">
        <v>2.9973896805540967E-2</v>
      </c>
      <c r="AF28" s="58">
        <v>2.9973896805540967E-2</v>
      </c>
      <c r="AG28" s="58">
        <v>2.9973896805540967E-2</v>
      </c>
      <c r="AH28" s="58">
        <v>3.5483036509747601E-2</v>
      </c>
      <c r="AI28" s="58">
        <v>2.3509125220656957E-2</v>
      </c>
      <c r="AJ28" s="58">
        <v>3.7412317807997919E-2</v>
      </c>
      <c r="AK28" s="7">
        <v>5.0223369600523204E-2</v>
      </c>
      <c r="AL28" s="7">
        <v>0.12315203614749137</v>
      </c>
      <c r="AM28" s="7">
        <v>3.8244842736685714E-2</v>
      </c>
      <c r="AN28" s="7">
        <v>5.1542909737849696E-2</v>
      </c>
      <c r="AO28" s="7">
        <v>5.1432357254264094E-2</v>
      </c>
      <c r="AP28" s="7">
        <v>5.7068048679347561E-2</v>
      </c>
      <c r="AQ28" s="7">
        <v>3.3400436419615875E-2</v>
      </c>
      <c r="AR28" s="7">
        <v>6.0348315673083075E-2</v>
      </c>
      <c r="AS28" s="58">
        <v>1.8450243635816044E-2</v>
      </c>
      <c r="AT28" s="7">
        <v>5.4393736887099253E-2</v>
      </c>
      <c r="AU28" s="7">
        <v>6.288935207050228E-2</v>
      </c>
      <c r="AV28" s="7">
        <v>5.1993238350642734E-2</v>
      </c>
      <c r="AW28" s="7">
        <v>3.3727920644805565E-2</v>
      </c>
      <c r="AX28" s="7">
        <v>8.7080492793345288E-2</v>
      </c>
      <c r="AY28" s="7">
        <v>3.5079205873911112E-2</v>
      </c>
      <c r="AZ28" s="7">
        <v>2.7266249040966528E-2</v>
      </c>
      <c r="BA28" s="7">
        <v>4.5156935349200955E-2</v>
      </c>
      <c r="BB28" s="7">
        <v>8.7637593131890457E-2</v>
      </c>
      <c r="BC28" s="58">
        <v>4.215323148900163E-2</v>
      </c>
      <c r="BD28" s="12"/>
      <c r="BE28" s="13"/>
      <c r="BF28" s="3"/>
    </row>
    <row r="29" spans="1:58" x14ac:dyDescent="0.25">
      <c r="A29" s="3"/>
      <c r="B29" s="3">
        <v>19</v>
      </c>
      <c r="C29" s="56">
        <v>3.0251458095229333E-2</v>
      </c>
      <c r="D29" s="58">
        <v>3.0251458095229333E-2</v>
      </c>
      <c r="E29" s="58">
        <v>3.0251458095229333E-2</v>
      </c>
      <c r="F29" s="58">
        <v>3.141862300129894E-2</v>
      </c>
      <c r="G29" s="58">
        <v>5.5126830831718987E-2</v>
      </c>
      <c r="H29" s="58">
        <v>3.0251458095229333E-2</v>
      </c>
      <c r="I29" s="58">
        <v>3.0083214314279294E-2</v>
      </c>
      <c r="J29" s="58">
        <v>2.9885432493163888E-2</v>
      </c>
      <c r="K29" s="58">
        <v>3.0251458095229333E-2</v>
      </c>
      <c r="L29" s="58">
        <v>3.0251458095229333E-2</v>
      </c>
      <c r="M29" s="58">
        <v>3.0251458095229333E-2</v>
      </c>
      <c r="N29" s="58">
        <v>3.0251458095229333E-2</v>
      </c>
      <c r="O29" s="58">
        <v>3.0251458095229333E-2</v>
      </c>
      <c r="P29" s="58">
        <v>7.0564808385935596E-2</v>
      </c>
      <c r="Q29" s="58">
        <v>7.158051303334112E-2</v>
      </c>
      <c r="R29" s="58">
        <v>3.0251458095229333E-2</v>
      </c>
      <c r="S29" s="58">
        <v>3.0251458095229333E-2</v>
      </c>
      <c r="T29" s="58">
        <v>3.0251458095229333E-2</v>
      </c>
      <c r="U29" s="58">
        <v>2.3960656606361042E-2</v>
      </c>
      <c r="V29" s="58">
        <v>3.0251458095229333E-2</v>
      </c>
      <c r="W29" s="58">
        <v>3.0251458095229333E-2</v>
      </c>
      <c r="X29" s="58">
        <v>3.0251458095229333E-2</v>
      </c>
      <c r="Y29" s="58">
        <v>3.0251458095229333E-2</v>
      </c>
      <c r="Z29" s="58">
        <v>4.0947687124342824E-2</v>
      </c>
      <c r="AA29" s="58">
        <v>5.1179124870992521E-2</v>
      </c>
      <c r="AB29" s="58">
        <v>3.0251458095229333E-2</v>
      </c>
      <c r="AC29" s="58">
        <v>4.7255200490116112E-2</v>
      </c>
      <c r="AD29" s="7">
        <v>6.5926090126592563E-2</v>
      </c>
      <c r="AE29" s="58">
        <v>3.0251458095229333E-2</v>
      </c>
      <c r="AF29" s="58">
        <v>3.0251458095229333E-2</v>
      </c>
      <c r="AG29" s="58">
        <v>3.0251458095229333E-2</v>
      </c>
      <c r="AH29" s="58">
        <v>3.5819774613188526E-2</v>
      </c>
      <c r="AI29" s="58">
        <v>2.3889999858112576E-2</v>
      </c>
      <c r="AJ29" s="58">
        <v>3.7649436902637445E-2</v>
      </c>
      <c r="AK29" s="7">
        <v>5.0271147774719527E-2</v>
      </c>
      <c r="AL29" s="7">
        <v>0.12072022334359556</v>
      </c>
      <c r="AM29" s="7">
        <v>3.8359999578016613E-2</v>
      </c>
      <c r="AN29" s="7">
        <v>5.1362131723953652E-2</v>
      </c>
      <c r="AO29" s="7">
        <v>5.1327506260438582E-2</v>
      </c>
      <c r="AP29" s="7">
        <v>5.6810540377395524E-2</v>
      </c>
      <c r="AQ29" s="7">
        <v>3.3679739003170228E-2</v>
      </c>
      <c r="AR29" s="7">
        <v>5.9690130235558581E-2</v>
      </c>
      <c r="AS29" s="58">
        <v>1.9164698756311882E-2</v>
      </c>
      <c r="AT29" s="7">
        <v>5.4905763707203681E-2</v>
      </c>
      <c r="AU29" s="7">
        <v>6.227970059056176E-2</v>
      </c>
      <c r="AV29" s="7">
        <v>5.1757028271478989E-2</v>
      </c>
      <c r="AW29" s="7">
        <v>3.4163477746211424E-2</v>
      </c>
      <c r="AX29" s="7">
        <v>8.6946188303929084E-2</v>
      </c>
      <c r="AY29" s="7">
        <v>3.5526855678774671E-2</v>
      </c>
      <c r="AZ29" s="7">
        <v>2.777495835628252E-2</v>
      </c>
      <c r="BA29" s="7">
        <v>4.5700339670103229E-2</v>
      </c>
      <c r="BB29" s="7">
        <v>8.6114274363026322E-2</v>
      </c>
      <c r="BC29" s="58">
        <v>4.2634324710033145E-2</v>
      </c>
      <c r="BD29" s="12"/>
      <c r="BE29" s="13"/>
      <c r="BF29" s="3"/>
    </row>
    <row r="30" spans="1:58" x14ac:dyDescent="0.25">
      <c r="A30" s="3"/>
      <c r="B30" s="8">
        <v>20</v>
      </c>
      <c r="C30" s="57">
        <v>3.0432312807959994E-2</v>
      </c>
      <c r="D30" s="59">
        <v>3.0432312807959994E-2</v>
      </c>
      <c r="E30" s="59">
        <v>3.0432312807959994E-2</v>
      </c>
      <c r="F30" s="59">
        <v>3.1899216891597248E-2</v>
      </c>
      <c r="G30" s="59">
        <v>5.4698504740201548E-2</v>
      </c>
      <c r="H30" s="59">
        <v>3.0432312807959994E-2</v>
      </c>
      <c r="I30" s="59">
        <v>3.0572165518178984E-2</v>
      </c>
      <c r="J30" s="59">
        <v>3.0166202229154226E-2</v>
      </c>
      <c r="K30" s="59">
        <v>3.0432312807959994E-2</v>
      </c>
      <c r="L30" s="59">
        <v>3.0432312807959994E-2</v>
      </c>
      <c r="M30" s="59">
        <v>3.0432312807959994E-2</v>
      </c>
      <c r="N30" s="59">
        <v>3.0432312807959994E-2</v>
      </c>
      <c r="O30" s="59">
        <v>3.0432312807959994E-2</v>
      </c>
      <c r="P30" s="59">
        <v>7.011296951932211E-2</v>
      </c>
      <c r="Q30" s="59">
        <v>7.1934626154101178E-2</v>
      </c>
      <c r="R30" s="59">
        <v>3.0432312807959994E-2</v>
      </c>
      <c r="S30" s="59">
        <v>3.0432312807959994E-2</v>
      </c>
      <c r="T30" s="59">
        <v>3.0432312807959994E-2</v>
      </c>
      <c r="U30" s="59">
        <v>2.4198228784865439E-2</v>
      </c>
      <c r="V30" s="59">
        <v>3.0432312807959994E-2</v>
      </c>
      <c r="W30" s="59">
        <v>3.0432312807959994E-2</v>
      </c>
      <c r="X30" s="59">
        <v>3.0432312807959994E-2</v>
      </c>
      <c r="Y30" s="59">
        <v>3.0432312807959994E-2</v>
      </c>
      <c r="Z30" s="59">
        <v>4.1138557473099135E-2</v>
      </c>
      <c r="AA30" s="59">
        <v>5.1217227971291912E-2</v>
      </c>
      <c r="AB30" s="59">
        <v>3.0432312807959994E-2</v>
      </c>
      <c r="AC30" s="59">
        <v>4.7156869103219368E-2</v>
      </c>
      <c r="AD30" s="10">
        <v>6.5215711736394288E-2</v>
      </c>
      <c r="AE30" s="59">
        <v>3.0432312807959994E-2</v>
      </c>
      <c r="AF30" s="59">
        <v>3.0432312807959994E-2</v>
      </c>
      <c r="AG30" s="59">
        <v>3.0432312807959994E-2</v>
      </c>
      <c r="AH30" s="59">
        <v>3.6122945447645494E-2</v>
      </c>
      <c r="AI30" s="59">
        <v>2.4198228786896703E-2</v>
      </c>
      <c r="AJ30" s="59">
        <v>3.7768249352571726E-2</v>
      </c>
      <c r="AK30" s="10">
        <v>5.0340094704934168E-2</v>
      </c>
      <c r="AL30" s="10">
        <v>0.11824987165253109</v>
      </c>
      <c r="AM30" s="10">
        <v>3.8376268712153605E-2</v>
      </c>
      <c r="AN30" s="10">
        <v>5.1162354299118196E-2</v>
      </c>
      <c r="AO30" s="10">
        <v>5.1192658352005482E-2</v>
      </c>
      <c r="AP30" s="10">
        <v>5.6510754817024056E-2</v>
      </c>
      <c r="AQ30" s="10">
        <v>3.3946568196951299E-2</v>
      </c>
      <c r="AR30" s="10">
        <v>5.9062198874395566E-2</v>
      </c>
      <c r="AS30" s="59">
        <v>1.9768584459852079E-2</v>
      </c>
      <c r="AT30" s="10">
        <v>5.5261033280604499E-2</v>
      </c>
      <c r="AU30" s="10">
        <v>6.1669243490136694E-2</v>
      </c>
      <c r="AV30" s="10">
        <v>5.1511697565710612E-2</v>
      </c>
      <c r="AW30" s="10">
        <v>3.4544395670007999E-2</v>
      </c>
      <c r="AX30" s="10">
        <v>8.6742374076904882E-2</v>
      </c>
      <c r="AY30" s="10">
        <v>3.5950902020179143E-2</v>
      </c>
      <c r="AZ30" s="10">
        <v>2.8260115861252988E-2</v>
      </c>
      <c r="BA30" s="10">
        <v>4.6147745784791638E-2</v>
      </c>
      <c r="BB30" s="10">
        <v>8.4619567056317013E-2</v>
      </c>
      <c r="BC30" s="59">
        <v>4.3062524499779542E-2</v>
      </c>
      <c r="BD30" s="12"/>
      <c r="BE30" s="13"/>
      <c r="BF30" s="3"/>
    </row>
    <row r="31" spans="1:58" x14ac:dyDescent="0.25">
      <c r="A31" s="3"/>
      <c r="B31" s="3">
        <v>21</v>
      </c>
      <c r="C31" s="56">
        <v>3.0616513204518636E-2</v>
      </c>
      <c r="D31" s="58">
        <v>3.0616513204518636E-2</v>
      </c>
      <c r="E31" s="58">
        <v>3.0616513204518636E-2</v>
      </c>
      <c r="F31" s="58">
        <v>3.2337383923066065E-2</v>
      </c>
      <c r="G31" s="58">
        <v>5.4282506016035681E-2</v>
      </c>
      <c r="H31" s="58">
        <v>3.0616513204518636E-2</v>
      </c>
      <c r="I31" s="58">
        <v>3.1023097260484356E-2</v>
      </c>
      <c r="J31" s="58">
        <v>3.0448419093100032E-2</v>
      </c>
      <c r="K31" s="58">
        <v>3.0616513204518636E-2</v>
      </c>
      <c r="L31" s="58">
        <v>3.0616513204518636E-2</v>
      </c>
      <c r="M31" s="58">
        <v>3.0616513204518636E-2</v>
      </c>
      <c r="N31" s="58">
        <v>3.0616513204518636E-2</v>
      </c>
      <c r="O31" s="58">
        <v>3.0616513204518636E-2</v>
      </c>
      <c r="P31" s="58">
        <v>6.9583200566034842E-2</v>
      </c>
      <c r="Q31" s="58">
        <v>7.2072756244973446E-2</v>
      </c>
      <c r="R31" s="58">
        <v>3.0616513204518636E-2</v>
      </c>
      <c r="S31" s="58">
        <v>3.0616513204518636E-2</v>
      </c>
      <c r="T31" s="58">
        <v>3.0616513204518636E-2</v>
      </c>
      <c r="U31" s="58">
        <v>2.4180299000571281E-2</v>
      </c>
      <c r="V31" s="58">
        <v>3.0616513204518636E-2</v>
      </c>
      <c r="W31" s="58">
        <v>3.0616513204518636E-2</v>
      </c>
      <c r="X31" s="58">
        <v>3.0616513204518636E-2</v>
      </c>
      <c r="Y31" s="58">
        <v>3.0616513204518636E-2</v>
      </c>
      <c r="Z31" s="58">
        <v>4.1297667139187588E-2</v>
      </c>
      <c r="AA31" s="58">
        <v>5.1196077644589888E-2</v>
      </c>
      <c r="AB31" s="58">
        <v>3.0616513204518636E-2</v>
      </c>
      <c r="AC31" s="58">
        <v>4.7050929544490971E-2</v>
      </c>
      <c r="AD31" s="7">
        <v>6.4508812823827366E-2</v>
      </c>
      <c r="AE31" s="58">
        <v>3.0616513204518636E-2</v>
      </c>
      <c r="AF31" s="58">
        <v>3.0616513204518636E-2</v>
      </c>
      <c r="AG31" s="58">
        <v>3.0616513204518636E-2</v>
      </c>
      <c r="AH31" s="58">
        <v>3.6397331598073235E-2</v>
      </c>
      <c r="AI31" s="58">
        <v>2.4256079277589215E-2</v>
      </c>
      <c r="AJ31" s="58">
        <v>3.7757477843586296E-2</v>
      </c>
      <c r="AK31" s="7">
        <v>5.0450624362109231E-2</v>
      </c>
      <c r="AL31" s="7">
        <v>0.11578248187004081</v>
      </c>
      <c r="AM31" s="7">
        <v>3.8306547245727129E-2</v>
      </c>
      <c r="AN31" s="7">
        <v>5.0950419304149452E-2</v>
      </c>
      <c r="AO31" s="7">
        <v>5.1036077861909446E-2</v>
      </c>
      <c r="AP31" s="7">
        <v>5.6182916880193057E-2</v>
      </c>
      <c r="AQ31" s="7">
        <v>3.4201286549154331E-2</v>
      </c>
      <c r="AR31" s="7">
        <v>5.8464163310961492E-2</v>
      </c>
      <c r="AS31" s="58">
        <v>2.0206326903347893E-2</v>
      </c>
      <c r="AT31" s="7">
        <v>5.5478469575576783E-2</v>
      </c>
      <c r="AU31" s="7">
        <v>6.1065492933378263E-2</v>
      </c>
      <c r="AV31" s="7">
        <v>5.1262130434721165E-2</v>
      </c>
      <c r="AW31" s="7">
        <v>3.4864266365221663E-2</v>
      </c>
      <c r="AX31" s="7">
        <v>8.6523667963821271E-2</v>
      </c>
      <c r="AY31" s="7">
        <v>3.6331984234296399E-2</v>
      </c>
      <c r="AZ31" s="7">
        <v>2.8722180163271105E-2</v>
      </c>
      <c r="BA31" s="7">
        <v>4.6493373157628914E-2</v>
      </c>
      <c r="BB31" s="7">
        <v>8.3165273674196127E-2</v>
      </c>
      <c r="BC31" s="58">
        <v>4.3319917086440007E-2</v>
      </c>
      <c r="BD31" s="12"/>
      <c r="BE31" s="13"/>
      <c r="BF31" s="3"/>
    </row>
    <row r="32" spans="1:58" x14ac:dyDescent="0.25">
      <c r="A32" s="3"/>
      <c r="B32" s="3">
        <v>22</v>
      </c>
      <c r="C32" s="56">
        <v>3.0822269846812578E-2</v>
      </c>
      <c r="D32" s="58">
        <v>3.0822269846812578E-2</v>
      </c>
      <c r="E32" s="58">
        <v>3.0822269846812578E-2</v>
      </c>
      <c r="F32" s="58">
        <v>3.2738669047436497E-2</v>
      </c>
      <c r="G32" s="58">
        <v>5.3880616525861624E-2</v>
      </c>
      <c r="H32" s="58">
        <v>3.0822269846812578E-2</v>
      </c>
      <c r="I32" s="58">
        <v>3.1440490843638758E-2</v>
      </c>
      <c r="J32" s="58">
        <v>3.0732401023298994E-2</v>
      </c>
      <c r="K32" s="58">
        <v>3.0822269846812578E-2</v>
      </c>
      <c r="L32" s="58">
        <v>3.0822269846812578E-2</v>
      </c>
      <c r="M32" s="58">
        <v>3.0822269846812578E-2</v>
      </c>
      <c r="N32" s="58">
        <v>3.0822269846812578E-2</v>
      </c>
      <c r="O32" s="58">
        <v>3.0822269846812578E-2</v>
      </c>
      <c r="P32" s="58">
        <v>6.8999495892327012E-2</v>
      </c>
      <c r="Q32" s="58">
        <v>7.2020957102320038E-2</v>
      </c>
      <c r="R32" s="58">
        <v>3.0822269846812578E-2</v>
      </c>
      <c r="S32" s="58">
        <v>3.0822269846812578E-2</v>
      </c>
      <c r="T32" s="58">
        <v>3.0822269846812578E-2</v>
      </c>
      <c r="U32" s="58">
        <v>2.3983845449860208E-2</v>
      </c>
      <c r="V32" s="58">
        <v>3.0822269846812578E-2</v>
      </c>
      <c r="W32" s="58">
        <v>3.0822269846812578E-2</v>
      </c>
      <c r="X32" s="58">
        <v>3.0822269846812578E-2</v>
      </c>
      <c r="Y32" s="58">
        <v>3.0822269846812578E-2</v>
      </c>
      <c r="Z32" s="58">
        <v>4.1430654433964875E-2</v>
      </c>
      <c r="AA32" s="58">
        <v>5.1129598739844351E-2</v>
      </c>
      <c r="AB32" s="58">
        <v>3.0822269846812578E-2</v>
      </c>
      <c r="AC32" s="58">
        <v>4.6940135041506625E-2</v>
      </c>
      <c r="AD32" s="7">
        <v>6.3812952174959303E-2</v>
      </c>
      <c r="AE32" s="58">
        <v>3.0822269846812578E-2</v>
      </c>
      <c r="AF32" s="58">
        <v>3.0822269846812578E-2</v>
      </c>
      <c r="AG32" s="58">
        <v>3.0822269846812578E-2</v>
      </c>
      <c r="AH32" s="58">
        <v>3.664684828987097E-2</v>
      </c>
      <c r="AI32" s="58">
        <v>2.4095761679295391E-2</v>
      </c>
      <c r="AJ32" s="58">
        <v>3.7634233080046098E-2</v>
      </c>
      <c r="AK32" s="7">
        <v>5.0582766287636804E-2</v>
      </c>
      <c r="AL32" s="7">
        <v>0.11334917879143735</v>
      </c>
      <c r="AM32" s="7">
        <v>3.8170274441829521E-2</v>
      </c>
      <c r="AN32" s="7">
        <v>5.0731497916498114E-2</v>
      </c>
      <c r="AO32" s="7">
        <v>5.0864177206896732E-2</v>
      </c>
      <c r="AP32" s="7">
        <v>5.5837788884177231E-2</v>
      </c>
      <c r="AQ32" s="7">
        <v>3.4444327329100854E-2</v>
      </c>
      <c r="AR32" s="7">
        <v>5.789531775425516E-2</v>
      </c>
      <c r="AS32" s="58">
        <v>2.0489677314628807E-2</v>
      </c>
      <c r="AT32" s="7">
        <v>5.5583950603047327E-2</v>
      </c>
      <c r="AU32" s="7">
        <v>6.0473796802051671E-2</v>
      </c>
      <c r="AV32" s="7">
        <v>5.1011956705716344E-2</v>
      </c>
      <c r="AW32" s="7">
        <v>3.5132650189521941E-2</v>
      </c>
      <c r="AX32" s="7">
        <v>8.6306592220821932E-2</v>
      </c>
      <c r="AY32" s="7">
        <v>3.6672039762516651E-2</v>
      </c>
      <c r="AZ32" s="7">
        <v>2.9161854143095578E-2</v>
      </c>
      <c r="BA32" s="7">
        <v>4.6751995112861877E-2</v>
      </c>
      <c r="BB32" s="7">
        <v>8.1759352822856624E-2</v>
      </c>
      <c r="BC32" s="58">
        <v>4.3399991820862738E-2</v>
      </c>
      <c r="BD32" s="12"/>
      <c r="BE32" s="13"/>
      <c r="BF32" s="3"/>
    </row>
    <row r="33" spans="1:58" x14ac:dyDescent="0.25">
      <c r="A33" s="3"/>
      <c r="B33" s="3">
        <v>23</v>
      </c>
      <c r="C33" s="56">
        <v>3.1042548521167168E-2</v>
      </c>
      <c r="D33" s="58">
        <v>3.1042548521167168E-2</v>
      </c>
      <c r="E33" s="58">
        <v>3.1042548521167168E-2</v>
      </c>
      <c r="F33" s="58">
        <v>3.3107671721840592E-2</v>
      </c>
      <c r="G33" s="58">
        <v>5.3493905999696834E-2</v>
      </c>
      <c r="H33" s="58">
        <v>3.1042548521167168E-2</v>
      </c>
      <c r="I33" s="58">
        <v>3.1828108718125803E-2</v>
      </c>
      <c r="J33" s="58">
        <v>3.101512099032977E-2</v>
      </c>
      <c r="K33" s="58">
        <v>3.1042548521167168E-2</v>
      </c>
      <c r="L33" s="58">
        <v>3.1042548521167168E-2</v>
      </c>
      <c r="M33" s="58">
        <v>3.1042548521167168E-2</v>
      </c>
      <c r="N33" s="58">
        <v>3.1042548521167168E-2</v>
      </c>
      <c r="O33" s="58">
        <v>3.1042548521167168E-2</v>
      </c>
      <c r="P33" s="58">
        <v>6.8380574882980882E-2</v>
      </c>
      <c r="Q33" s="58">
        <v>7.1820020844034493E-2</v>
      </c>
      <c r="R33" s="58">
        <v>3.1042548521167168E-2</v>
      </c>
      <c r="S33" s="58">
        <v>3.1042548521167168E-2</v>
      </c>
      <c r="T33" s="58">
        <v>3.1042548521167168E-2</v>
      </c>
      <c r="U33" s="58">
        <v>2.3704586727158805E-2</v>
      </c>
      <c r="V33" s="58">
        <v>3.1042548521167168E-2</v>
      </c>
      <c r="W33" s="58">
        <v>3.1042548521167168E-2</v>
      </c>
      <c r="X33" s="58">
        <v>3.1042548521167168E-2</v>
      </c>
      <c r="Y33" s="58">
        <v>3.1042548521167168E-2</v>
      </c>
      <c r="Z33" s="58">
        <v>4.1542056976312747E-2</v>
      </c>
      <c r="AA33" s="58">
        <v>5.1028763868602889E-2</v>
      </c>
      <c r="AB33" s="58">
        <v>3.1042548521167168E-2</v>
      </c>
      <c r="AC33" s="58">
        <v>4.6826593942288719E-2</v>
      </c>
      <c r="AD33" s="7">
        <v>6.313346668127906E-2</v>
      </c>
      <c r="AE33" s="58">
        <v>3.1042548521167168E-2</v>
      </c>
      <c r="AF33" s="58">
        <v>3.1042548521167168E-2</v>
      </c>
      <c r="AG33" s="58">
        <v>3.1042548521167168E-2</v>
      </c>
      <c r="AH33" s="58">
        <v>3.6874731488496515E-2</v>
      </c>
      <c r="AI33" s="58">
        <v>2.3859869370589815E-2</v>
      </c>
      <c r="AJ33" s="58">
        <v>3.7418311579751506E-2</v>
      </c>
      <c r="AK33" s="7">
        <v>5.0711985295774031E-2</v>
      </c>
      <c r="AL33" s="7">
        <v>0.11097264702996523</v>
      </c>
      <c r="AM33" s="7">
        <v>3.7984068593151399E-2</v>
      </c>
      <c r="AN33" s="7">
        <v>5.0509490389394784E-2</v>
      </c>
      <c r="AO33" s="7">
        <v>5.068194134715287E-2</v>
      </c>
      <c r="AP33" s="7">
        <v>5.5483489586640955E-2</v>
      </c>
      <c r="AQ33" s="7">
        <v>3.4676164955345756E-2</v>
      </c>
      <c r="AR33" s="7">
        <v>5.7354720949166271E-2</v>
      </c>
      <c r="AS33" s="58">
        <v>2.071345549785697E-2</v>
      </c>
      <c r="AT33" s="7">
        <v>5.5600923070066921E-2</v>
      </c>
      <c r="AU33" s="7">
        <v>5.9897873870091045E-2</v>
      </c>
      <c r="AV33" s="7">
        <v>5.0763856296570875E-2</v>
      </c>
      <c r="AW33" s="7">
        <v>3.5360656730139883E-2</v>
      </c>
      <c r="AX33" s="7">
        <v>8.6098743261738164E-2</v>
      </c>
      <c r="AY33" s="7">
        <v>3.6976841174064301E-2</v>
      </c>
      <c r="AZ33" s="7">
        <v>2.9579991398154482E-2</v>
      </c>
      <c r="BA33" s="7">
        <v>4.6940186437511411E-2</v>
      </c>
      <c r="BB33" s="7">
        <v>8.0406844130171073E-2</v>
      </c>
      <c r="BC33" s="58">
        <v>4.339670402542839E-2</v>
      </c>
      <c r="BD33" s="12"/>
      <c r="BE33" s="13"/>
      <c r="BF33" s="3"/>
    </row>
    <row r="34" spans="1:58" x14ac:dyDescent="0.25">
      <c r="A34" s="3"/>
      <c r="B34" s="3">
        <v>24</v>
      </c>
      <c r="C34" s="56">
        <v>3.1271994858312224E-2</v>
      </c>
      <c r="D34" s="58">
        <v>3.1271994858312224E-2</v>
      </c>
      <c r="E34" s="58">
        <v>3.1271994858312224E-2</v>
      </c>
      <c r="F34" s="58">
        <v>3.3448241104262921E-2</v>
      </c>
      <c r="G34" s="58">
        <v>5.3122922561729347E-2</v>
      </c>
      <c r="H34" s="58">
        <v>3.1271994858312224E-2</v>
      </c>
      <c r="I34" s="58">
        <v>3.2189138606863787E-2</v>
      </c>
      <c r="J34" s="58">
        <v>3.1294363292696303E-2</v>
      </c>
      <c r="K34" s="58">
        <v>3.1271994858312224E-2</v>
      </c>
      <c r="L34" s="58">
        <v>3.1271994858312224E-2</v>
      </c>
      <c r="M34" s="58">
        <v>3.1271994858312224E-2</v>
      </c>
      <c r="N34" s="58">
        <v>3.1271994858312224E-2</v>
      </c>
      <c r="O34" s="58">
        <v>3.1271994858312224E-2</v>
      </c>
      <c r="P34" s="58">
        <v>6.7740976472921322E-2</v>
      </c>
      <c r="Q34" s="58">
        <v>7.1503423600673743E-2</v>
      </c>
      <c r="R34" s="58">
        <v>3.1271994858312224E-2</v>
      </c>
      <c r="S34" s="58">
        <v>3.1271994858312224E-2</v>
      </c>
      <c r="T34" s="58">
        <v>3.1271994858312224E-2</v>
      </c>
      <c r="U34" s="58">
        <v>2.3417611341722822E-2</v>
      </c>
      <c r="V34" s="58">
        <v>3.1271994858312224E-2</v>
      </c>
      <c r="W34" s="58">
        <v>3.1271994858312224E-2</v>
      </c>
      <c r="X34" s="58">
        <v>3.1271994858312224E-2</v>
      </c>
      <c r="Y34" s="58">
        <v>3.1271994858312224E-2</v>
      </c>
      <c r="Z34" s="58">
        <v>4.1635550833384549E-2</v>
      </c>
      <c r="AA34" s="58">
        <v>5.0902237431801112E-2</v>
      </c>
      <c r="AB34" s="58">
        <v>3.1271994858312224E-2</v>
      </c>
      <c r="AC34" s="58">
        <v>4.671191860244428E-2</v>
      </c>
      <c r="AD34" s="7">
        <v>6.2474011825982778E-2</v>
      </c>
      <c r="AE34" s="58">
        <v>3.1271994858312224E-2</v>
      </c>
      <c r="AF34" s="58">
        <v>3.1271994858312224E-2</v>
      </c>
      <c r="AG34" s="58">
        <v>3.1271994858312224E-2</v>
      </c>
      <c r="AH34" s="58">
        <v>3.7083679083673049E-2</v>
      </c>
      <c r="AI34" s="58">
        <v>2.3558416734630772E-2</v>
      </c>
      <c r="AJ34" s="58">
        <v>3.7125404239888526E-2</v>
      </c>
      <c r="AK34" s="7">
        <v>5.0818376513695807E-2</v>
      </c>
      <c r="AL34" s="7">
        <v>0.10866879935821872</v>
      </c>
      <c r="AM34" s="7">
        <v>3.7759945482813029E-2</v>
      </c>
      <c r="AN34" s="7">
        <v>5.0287324539340927E-2</v>
      </c>
      <c r="AO34" s="7">
        <v>5.0493246747937981E-2</v>
      </c>
      <c r="AP34" s="7">
        <v>5.5126110992814947E-2</v>
      </c>
      <c r="AQ34" s="7">
        <v>3.4897294464695028E-2</v>
      </c>
      <c r="AR34" s="7">
        <v>5.6841278501703618E-2</v>
      </c>
      <c r="AS34" s="58">
        <v>2.0851347036228374E-2</v>
      </c>
      <c r="AT34" s="7">
        <v>5.5548330081079955E-2</v>
      </c>
      <c r="AU34" s="7">
        <v>5.9340215691459974E-2</v>
      </c>
      <c r="AV34" s="7">
        <v>5.0519786141766776E-2</v>
      </c>
      <c r="AW34" s="7">
        <v>3.5557218610361652E-2</v>
      </c>
      <c r="AX34" s="7">
        <v>8.5907890910567053E-2</v>
      </c>
      <c r="AY34" s="7">
        <v>3.7251174026328826E-2</v>
      </c>
      <c r="AZ34" s="7">
        <v>2.997753173969131E-2</v>
      </c>
      <c r="BA34" s="7">
        <v>4.707136397244005E-2</v>
      </c>
      <c r="BB34" s="7">
        <v>7.9110585718385584E-2</v>
      </c>
      <c r="BC34" s="58">
        <v>4.3280373611428447E-2</v>
      </c>
      <c r="BD34" s="12"/>
      <c r="BE34" s="13"/>
      <c r="BF34" s="3"/>
    </row>
    <row r="35" spans="1:58" x14ac:dyDescent="0.25">
      <c r="A35" s="3"/>
      <c r="B35" s="8">
        <v>25</v>
      </c>
      <c r="C35" s="57">
        <v>3.1506529079164514E-2</v>
      </c>
      <c r="D35" s="59">
        <v>3.1506529079164514E-2</v>
      </c>
      <c r="E35" s="59">
        <v>3.1506529079164514E-2</v>
      </c>
      <c r="F35" s="59">
        <v>3.3763624637156431E-2</v>
      </c>
      <c r="G35" s="59">
        <v>5.2767834243900413E-2</v>
      </c>
      <c r="H35" s="59">
        <v>3.1506529079164514E-2</v>
      </c>
      <c r="I35" s="59">
        <v>3.2526303640691756E-2</v>
      </c>
      <c r="J35" s="59">
        <v>3.1568523657481196E-2</v>
      </c>
      <c r="K35" s="59">
        <v>3.1506529079164514E-2</v>
      </c>
      <c r="L35" s="59">
        <v>3.1506529079164514E-2</v>
      </c>
      <c r="M35" s="59">
        <v>3.1506529079164514E-2</v>
      </c>
      <c r="N35" s="59">
        <v>3.1506529079164514E-2</v>
      </c>
      <c r="O35" s="59">
        <v>3.1506529079164514E-2</v>
      </c>
      <c r="P35" s="59">
        <v>6.7091921378871433E-2</v>
      </c>
      <c r="Q35" s="59">
        <v>7.1098564365365657E-2</v>
      </c>
      <c r="R35" s="59">
        <v>3.1506529079164514E-2</v>
      </c>
      <c r="S35" s="59">
        <v>3.1506529079164514E-2</v>
      </c>
      <c r="T35" s="59">
        <v>3.1506529079164514E-2</v>
      </c>
      <c r="U35" s="59">
        <v>2.3181902219718165E-2</v>
      </c>
      <c r="V35" s="59">
        <v>3.1506529079164514E-2</v>
      </c>
      <c r="W35" s="59">
        <v>3.1506529079164514E-2</v>
      </c>
      <c r="X35" s="59">
        <v>3.1506529079164514E-2</v>
      </c>
      <c r="Y35" s="59">
        <v>3.1506529079164514E-2</v>
      </c>
      <c r="Z35" s="59">
        <v>4.1714131732724091E-2</v>
      </c>
      <c r="AA35" s="59">
        <v>5.0756868396611532E-2</v>
      </c>
      <c r="AB35" s="59">
        <v>3.1506529079164514E-2</v>
      </c>
      <c r="AC35" s="59">
        <v>4.6597337594146415E-2</v>
      </c>
      <c r="AD35" s="10">
        <v>6.1836972495302955E-2</v>
      </c>
      <c r="AE35" s="59">
        <v>3.1506529079164514E-2</v>
      </c>
      <c r="AF35" s="59">
        <v>3.1506529079164514E-2</v>
      </c>
      <c r="AG35" s="59">
        <v>3.1506529079164514E-2</v>
      </c>
      <c r="AH35" s="59">
        <v>3.7275958263888853E-2</v>
      </c>
      <c r="AI35" s="59">
        <v>2.3181902221572459E-2</v>
      </c>
      <c r="AJ35" s="59">
        <v>3.6767903383340794E-2</v>
      </c>
      <c r="AK35" s="10">
        <v>5.0885382175962723E-2</v>
      </c>
      <c r="AL35" s="10">
        <v>0.10644819659447435</v>
      </c>
      <c r="AM35" s="10">
        <v>3.7506352660025444E-2</v>
      </c>
      <c r="AN35" s="10">
        <v>5.0067180898739627E-2</v>
      </c>
      <c r="AO35" s="10">
        <v>5.0301103830958427E-2</v>
      </c>
      <c r="AP35" s="10">
        <v>5.4770186835288781E-2</v>
      </c>
      <c r="AQ35" s="10">
        <v>3.5108217273610132E-2</v>
      </c>
      <c r="AR35" s="10">
        <v>5.6353803444599615E-2</v>
      </c>
      <c r="AS35" s="59">
        <v>2.086573571409911E-2</v>
      </c>
      <c r="AT35" s="10">
        <v>5.5441493435154809E-2</v>
      </c>
      <c r="AU35" s="10">
        <v>5.8802390448127628E-2</v>
      </c>
      <c r="AV35" s="10">
        <v>5.0281150998892077E-2</v>
      </c>
      <c r="AW35" s="10">
        <v>3.5729557965777481E-2</v>
      </c>
      <c r="AX35" s="10">
        <v>8.5742444138094065E-2</v>
      </c>
      <c r="AY35" s="10">
        <v>3.7499035178859108E-2</v>
      </c>
      <c r="AZ35" s="10">
        <v>3.0355456690268623E-2</v>
      </c>
      <c r="BA35" s="10">
        <v>4.7156427307652349E-2</v>
      </c>
      <c r="BB35" s="10">
        <v>7.7871771422066471E-2</v>
      </c>
      <c r="BC35" s="59">
        <v>4.3009939610683112E-2</v>
      </c>
      <c r="BD35" s="12"/>
      <c r="BE35" s="13"/>
      <c r="BF35" s="3"/>
    </row>
    <row r="36" spans="1:58" x14ac:dyDescent="0.25">
      <c r="A36" s="3"/>
      <c r="B36" s="3">
        <v>26</v>
      </c>
      <c r="C36" s="56">
        <v>3.1743045355573596E-2</v>
      </c>
      <c r="D36" s="58">
        <v>3.1743045355573596E-2</v>
      </c>
      <c r="E36" s="58">
        <v>3.1743045355573596E-2</v>
      </c>
      <c r="F36" s="58">
        <v>3.4056582523336099E-2</v>
      </c>
      <c r="G36" s="58">
        <v>5.2428534632760204E-2</v>
      </c>
      <c r="H36" s="58">
        <v>3.1743045355573596E-2</v>
      </c>
      <c r="I36" s="58">
        <v>3.2841947577338271E-2</v>
      </c>
      <c r="J36" s="58">
        <v>3.183646082174274E-2</v>
      </c>
      <c r="K36" s="58">
        <v>3.1743045355573596E-2</v>
      </c>
      <c r="L36" s="58">
        <v>3.1743045355573596E-2</v>
      </c>
      <c r="M36" s="58">
        <v>3.1743045355573596E-2</v>
      </c>
      <c r="N36" s="58">
        <v>3.1743045355573596E-2</v>
      </c>
      <c r="O36" s="58">
        <v>3.1743045355573596E-2</v>
      </c>
      <c r="P36" s="58">
        <v>6.6441995845678781E-2</v>
      </c>
      <c r="Q36" s="58">
        <v>7.0627786458437036E-2</v>
      </c>
      <c r="R36" s="58">
        <v>3.1743045355573596E-2</v>
      </c>
      <c r="S36" s="58">
        <v>3.1743045355573596E-2</v>
      </c>
      <c r="T36" s="58">
        <v>3.1743045355573596E-2</v>
      </c>
      <c r="U36" s="58">
        <v>2.3033837871409002E-2</v>
      </c>
      <c r="V36" s="58">
        <v>3.1743045355573596E-2</v>
      </c>
      <c r="W36" s="58">
        <v>3.1743045355573596E-2</v>
      </c>
      <c r="X36" s="58">
        <v>3.1743045355573596E-2</v>
      </c>
      <c r="Y36" s="58">
        <v>3.1743045355573596E-2</v>
      </c>
      <c r="Z36" s="58">
        <v>4.1780253901419817E-2</v>
      </c>
      <c r="AA36" s="58">
        <v>5.0598070898876912E-2</v>
      </c>
      <c r="AB36" s="58">
        <v>3.1743045355573596E-2</v>
      </c>
      <c r="AC36" s="58">
        <v>4.6483781097053312E-2</v>
      </c>
      <c r="AD36" s="7">
        <v>6.1223776981278455E-2</v>
      </c>
      <c r="AE36" s="58">
        <v>3.1743045355573596E-2</v>
      </c>
      <c r="AF36" s="58">
        <v>3.1743045355573596E-2</v>
      </c>
      <c r="AG36" s="58">
        <v>3.1743045355573596E-2</v>
      </c>
      <c r="AH36" s="58">
        <v>3.7453488166290239E-2</v>
      </c>
      <c r="AI36" s="58">
        <v>2.2830208249102535E-2</v>
      </c>
      <c r="AJ36" s="58">
        <v>3.6358724439526036E-2</v>
      </c>
      <c r="AK36" s="7">
        <v>5.0902932505513032E-2</v>
      </c>
      <c r="AL36" s="7">
        <v>0.10431723692573036</v>
      </c>
      <c r="AM36" s="7">
        <v>3.723302416335672E-2</v>
      </c>
      <c r="AN36" s="7">
        <v>4.9850663946786167E-2</v>
      </c>
      <c r="AO36" s="7">
        <v>5.0107843030442245E-2</v>
      </c>
      <c r="AP36" s="7">
        <v>5.4419050835751825E-2</v>
      </c>
      <c r="AQ36" s="7">
        <v>3.5309431359254795E-2</v>
      </c>
      <c r="AR36" s="7">
        <v>5.589106078046302E-2</v>
      </c>
      <c r="AS36" s="58">
        <v>2.0839628793282827E-2</v>
      </c>
      <c r="AT36" s="7">
        <v>5.5292809880666871E-2</v>
      </c>
      <c r="AU36" s="7">
        <v>5.8285274039722612E-2</v>
      </c>
      <c r="AV36" s="7">
        <v>5.0048933082782243E-2</v>
      </c>
      <c r="AW36" s="7">
        <v>3.5883546922454101E-2</v>
      </c>
      <c r="AX36" s="7">
        <v>8.5603204894667773E-2</v>
      </c>
      <c r="AY36" s="7">
        <v>3.7723785432680179E-2</v>
      </c>
      <c r="AZ36" s="7">
        <v>3.0714758885367788E-2</v>
      </c>
      <c r="BA36" s="7">
        <v>4.7204256785419396E-2</v>
      </c>
      <c r="BB36" s="7">
        <v>7.669038308745213E-2</v>
      </c>
      <c r="BC36" s="58">
        <v>4.2670977101751717E-2</v>
      </c>
      <c r="BD36" s="12"/>
      <c r="BE36" s="13"/>
      <c r="BF36" s="3"/>
    </row>
    <row r="37" spans="1:58" x14ac:dyDescent="0.25">
      <c r="A37" s="3"/>
      <c r="B37" s="3">
        <v>27</v>
      </c>
      <c r="C37" s="56">
        <v>3.197918656965415E-2</v>
      </c>
      <c r="D37" s="58">
        <v>3.197918656965415E-2</v>
      </c>
      <c r="E37" s="58">
        <v>3.197918656965415E-2</v>
      </c>
      <c r="F37" s="58">
        <v>3.432947690477639E-2</v>
      </c>
      <c r="G37" s="58">
        <v>5.2104722009575832E-2</v>
      </c>
      <c r="H37" s="58">
        <v>3.197918656965415E-2</v>
      </c>
      <c r="I37" s="58">
        <v>3.3138101501321016E-2</v>
      </c>
      <c r="J37" s="58">
        <v>3.2097385353526908E-2</v>
      </c>
      <c r="K37" s="58">
        <v>3.197918656965415E-2</v>
      </c>
      <c r="L37" s="58">
        <v>3.197918656965415E-2</v>
      </c>
      <c r="M37" s="58">
        <v>3.197918656965415E-2</v>
      </c>
      <c r="N37" s="58">
        <v>3.197918656965415E-2</v>
      </c>
      <c r="O37" s="58">
        <v>3.197918656965415E-2</v>
      </c>
      <c r="P37" s="58">
        <v>6.579769626224885E-2</v>
      </c>
      <c r="Q37" s="58">
        <v>7.010922858585622E-2</v>
      </c>
      <c r="R37" s="58">
        <v>3.197918656965415E-2</v>
      </c>
      <c r="S37" s="58">
        <v>3.197918656965415E-2</v>
      </c>
      <c r="T37" s="58">
        <v>3.197918656965415E-2</v>
      </c>
      <c r="U37" s="58">
        <v>2.2962536620143803E-2</v>
      </c>
      <c r="V37" s="58">
        <v>3.197918656965415E-2</v>
      </c>
      <c r="W37" s="58">
        <v>3.197918656965415E-2</v>
      </c>
      <c r="X37" s="58">
        <v>3.197918656965415E-2</v>
      </c>
      <c r="Y37" s="58">
        <v>3.197918656965415E-2</v>
      </c>
      <c r="Z37" s="58">
        <v>4.183593750369563E-2</v>
      </c>
      <c r="AA37" s="58">
        <v>5.0430120571049786E-2</v>
      </c>
      <c r="AB37" s="58">
        <v>3.197918656965415E-2</v>
      </c>
      <c r="AC37" s="58">
        <v>4.637194643334297E-2</v>
      </c>
      <c r="AD37" s="7">
        <v>6.0635137482847101E-2</v>
      </c>
      <c r="AE37" s="58">
        <v>3.197918656965415E-2</v>
      </c>
      <c r="AF37" s="58">
        <v>3.197918656965415E-2</v>
      </c>
      <c r="AG37" s="58">
        <v>3.197918656965415E-2</v>
      </c>
      <c r="AH37" s="58">
        <v>3.7617904198008922E-2</v>
      </c>
      <c r="AI37" s="58">
        <v>2.2673338240744689E-2</v>
      </c>
      <c r="AJ37" s="58">
        <v>3.5920046347204915E-2</v>
      </c>
      <c r="AK37" s="7">
        <v>5.0877749015826756E-2</v>
      </c>
      <c r="AL37" s="7">
        <v>0.10227913614787787</v>
      </c>
      <c r="AM37" s="7">
        <v>3.6962066443879227E-2</v>
      </c>
      <c r="AN37" s="7">
        <v>4.9638933325415024E-2</v>
      </c>
      <c r="AO37" s="7">
        <v>4.9915258816526142E-2</v>
      </c>
      <c r="AP37" s="7">
        <v>5.4075112185460572E-2</v>
      </c>
      <c r="AQ37" s="7">
        <v>3.5501424568384454E-2</v>
      </c>
      <c r="AR37" s="7">
        <v>5.5451800059209022E-2</v>
      </c>
      <c r="AS37" s="58">
        <v>2.0950415528446342E-2</v>
      </c>
      <c r="AT37" s="7">
        <v>5.5112305494320779E-2</v>
      </c>
      <c r="AU37" s="7">
        <v>5.7789226436333996E-2</v>
      </c>
      <c r="AV37" s="7">
        <v>4.9823791131041295E-2</v>
      </c>
      <c r="AW37" s="7">
        <v>3.6023988854016142E-2</v>
      </c>
      <c r="AX37" s="7">
        <v>8.5458610753065711E-2</v>
      </c>
      <c r="AY37" s="7">
        <v>3.7928268322504399E-2</v>
      </c>
      <c r="AZ37" s="7">
        <v>3.1056421217192209E-2</v>
      </c>
      <c r="BA37" s="7">
        <v>4.7222104273149546E-2</v>
      </c>
      <c r="BB37" s="7">
        <v>7.5565525025817593E-2</v>
      </c>
      <c r="BC37" s="58">
        <v>4.2457485521623539E-2</v>
      </c>
      <c r="BD37" s="12"/>
      <c r="BE37" s="13"/>
      <c r="BF37" s="3"/>
    </row>
    <row r="38" spans="1:58" x14ac:dyDescent="0.25">
      <c r="A38" s="3"/>
      <c r="B38" s="3">
        <v>28</v>
      </c>
      <c r="C38" s="56">
        <v>3.2213174059820382E-2</v>
      </c>
      <c r="D38" s="58">
        <v>3.2213174059820382E-2</v>
      </c>
      <c r="E38" s="58">
        <v>3.2213174059820382E-2</v>
      </c>
      <c r="F38" s="58">
        <v>3.4584342045253402E-2</v>
      </c>
      <c r="G38" s="58">
        <v>5.1795958737892445E-2</v>
      </c>
      <c r="H38" s="58">
        <v>3.2213174059820382E-2</v>
      </c>
      <c r="I38" s="58">
        <v>3.3416536584243817E-2</v>
      </c>
      <c r="J38" s="58">
        <v>3.2350775713968272E-2</v>
      </c>
      <c r="K38" s="58">
        <v>3.2213174059820382E-2</v>
      </c>
      <c r="L38" s="58">
        <v>3.2213174059820382E-2</v>
      </c>
      <c r="M38" s="58">
        <v>3.2213174059820382E-2</v>
      </c>
      <c r="N38" s="58">
        <v>3.2213174059820382E-2</v>
      </c>
      <c r="O38" s="58">
        <v>3.2213174059820382E-2</v>
      </c>
      <c r="P38" s="58">
        <v>6.5163864140054484E-2</v>
      </c>
      <c r="Q38" s="58">
        <v>6.9557538262846164E-2</v>
      </c>
      <c r="R38" s="58">
        <v>3.2213174059820382E-2</v>
      </c>
      <c r="S38" s="58">
        <v>3.2213174059820382E-2</v>
      </c>
      <c r="T38" s="58">
        <v>3.2213174059820382E-2</v>
      </c>
      <c r="U38" s="58">
        <v>2.2950303388942217E-2</v>
      </c>
      <c r="V38" s="58">
        <v>3.2213174059820382E-2</v>
      </c>
      <c r="W38" s="58">
        <v>3.2213174059820382E-2</v>
      </c>
      <c r="X38" s="58">
        <v>3.2213174059820382E-2</v>
      </c>
      <c r="Y38" s="58">
        <v>3.2213174059820382E-2</v>
      </c>
      <c r="Z38" s="58">
        <v>4.1882852530067627E-2</v>
      </c>
      <c r="AA38" s="58">
        <v>5.0256386836654343E-2</v>
      </c>
      <c r="AB38" s="58">
        <v>3.2213174059820382E-2</v>
      </c>
      <c r="AC38" s="58">
        <v>4.626234873584667E-2</v>
      </c>
      <c r="AD38" s="7">
        <v>6.0071234774277782E-2</v>
      </c>
      <c r="AE38" s="58">
        <v>3.2213174059820382E-2</v>
      </c>
      <c r="AF38" s="58">
        <v>3.2213174059820382E-2</v>
      </c>
      <c r="AG38" s="58">
        <v>3.2213174059820382E-2</v>
      </c>
      <c r="AH38" s="58">
        <v>3.7770608600887101E-2</v>
      </c>
      <c r="AI38" s="58">
        <v>2.2428104529133908E-2</v>
      </c>
      <c r="AJ38" s="58">
        <v>3.5472182932301699E-2</v>
      </c>
      <c r="AK38" s="7">
        <v>5.0818917187897439E-2</v>
      </c>
      <c r="AL38" s="7">
        <v>0.10033472331706084</v>
      </c>
      <c r="AM38" s="7">
        <v>3.6713775581862285E-2</v>
      </c>
      <c r="AN38" s="7">
        <v>4.9432804940543029E-2</v>
      </c>
      <c r="AO38" s="7">
        <v>4.9724721975424213E-2</v>
      </c>
      <c r="AP38" s="7">
        <v>5.3740068297478683E-2</v>
      </c>
      <c r="AQ38" s="7">
        <v>3.5684670154840337E-2</v>
      </c>
      <c r="AR38" s="7">
        <v>5.5034779008101165E-2</v>
      </c>
      <c r="AS38" s="58">
        <v>2.0926439792958496E-2</v>
      </c>
      <c r="AT38" s="7">
        <v>5.4908080057077369E-2</v>
      </c>
      <c r="AU38" s="7">
        <v>5.7314226645753363E-2</v>
      </c>
      <c r="AV38" s="7">
        <v>4.9606136545589319E-2</v>
      </c>
      <c r="AW38" s="7">
        <v>3.6154839762163604E-2</v>
      </c>
      <c r="AX38" s="7">
        <v>8.5272020304594243E-2</v>
      </c>
      <c r="AY38" s="7">
        <v>3.8114903460814142E-2</v>
      </c>
      <c r="AZ38" s="7">
        <v>3.138140284867541E-2</v>
      </c>
      <c r="BA38" s="7">
        <v>4.7215902245264063E-2</v>
      </c>
      <c r="BB38" s="7">
        <v>7.4495681677072767E-2</v>
      </c>
      <c r="BC38" s="58">
        <v>4.2105321792200057E-2</v>
      </c>
      <c r="BD38" s="12"/>
      <c r="BE38" s="13"/>
      <c r="BF38" s="3"/>
    </row>
    <row r="39" spans="1:58" x14ac:dyDescent="0.25">
      <c r="A39" s="3"/>
      <c r="B39" s="3">
        <v>29</v>
      </c>
      <c r="C39" s="56">
        <v>3.2443677901272228E-2</v>
      </c>
      <c r="D39" s="58">
        <v>3.2443677901272228E-2</v>
      </c>
      <c r="E39" s="58">
        <v>3.2443677901272228E-2</v>
      </c>
      <c r="F39" s="58">
        <v>3.4822940084784593E-2</v>
      </c>
      <c r="G39" s="58">
        <v>5.150171583106733E-2</v>
      </c>
      <c r="H39" s="58">
        <v>3.2443677901272228E-2</v>
      </c>
      <c r="I39" s="58">
        <v>3.3678806229187952E-2</v>
      </c>
      <c r="J39" s="58">
        <v>3.2596314449569341E-2</v>
      </c>
      <c r="K39" s="58">
        <v>3.2443677901272228E-2</v>
      </c>
      <c r="L39" s="58">
        <v>3.2443677901272228E-2</v>
      </c>
      <c r="M39" s="58">
        <v>3.2443677901272228E-2</v>
      </c>
      <c r="N39" s="58">
        <v>3.2443677901272228E-2</v>
      </c>
      <c r="O39" s="58">
        <v>3.2443677901272228E-2</v>
      </c>
      <c r="P39" s="58">
        <v>6.4544034017151697E-2</v>
      </c>
      <c r="Q39" s="58">
        <v>6.8984471481006171E-2</v>
      </c>
      <c r="R39" s="58">
        <v>3.2443677901272228E-2</v>
      </c>
      <c r="S39" s="58">
        <v>3.2443677901272228E-2</v>
      </c>
      <c r="T39" s="58">
        <v>3.2443677901272228E-2</v>
      </c>
      <c r="U39" s="58">
        <v>2.298338846272463E-2</v>
      </c>
      <c r="V39" s="58">
        <v>3.2443677901272228E-2</v>
      </c>
      <c r="W39" s="58">
        <v>3.2443677901272228E-2</v>
      </c>
      <c r="X39" s="58">
        <v>3.2443677901272228E-2</v>
      </c>
      <c r="Y39" s="58">
        <v>3.2443677901272228E-2</v>
      </c>
      <c r="Z39" s="58">
        <v>4.1922384835562543E-2</v>
      </c>
      <c r="AA39" s="58">
        <v>5.0079516068673113E-2</v>
      </c>
      <c r="AB39" s="58">
        <v>3.2443677901272228E-2</v>
      </c>
      <c r="AC39" s="58">
        <v>4.615536037253154E-2</v>
      </c>
      <c r="AD39" s="7">
        <v>5.953185997943411E-2</v>
      </c>
      <c r="AE39" s="58">
        <v>3.2443677901272228E-2</v>
      </c>
      <c r="AF39" s="58">
        <v>3.2443677901272228E-2</v>
      </c>
      <c r="AG39" s="58">
        <v>3.2443677901272228E-2</v>
      </c>
      <c r="AH39" s="58">
        <v>3.7912810575565503E-2</v>
      </c>
      <c r="AI39" s="58">
        <v>2.2176313171778705E-2</v>
      </c>
      <c r="AJ39" s="58">
        <v>3.503104349733932E-2</v>
      </c>
      <c r="AK39" s="7">
        <v>5.0733838953212373E-2</v>
      </c>
      <c r="AL39" s="7">
        <v>9.8483076571587169E-2</v>
      </c>
      <c r="AM39" s="7">
        <v>3.6503704496856137E-2</v>
      </c>
      <c r="AN39" s="7">
        <v>4.9232829289999058E-2</v>
      </c>
      <c r="AO39" s="7">
        <v>4.9537267725190182E-2</v>
      </c>
      <c r="AP39" s="7">
        <v>5.3415069651949754E-2</v>
      </c>
      <c r="AQ39" s="7">
        <v>3.5859623910774463E-2</v>
      </c>
      <c r="AR39" s="7">
        <v>5.4638780413096111E-2</v>
      </c>
      <c r="AS39" s="58">
        <v>2.0858074709783958E-2</v>
      </c>
      <c r="AT39" s="7">
        <v>5.4686665401731727E-2</v>
      </c>
      <c r="AU39" s="7">
        <v>5.685997609669835E-2</v>
      </c>
      <c r="AV39" s="7">
        <v>4.9396192180360066E-2</v>
      </c>
      <c r="AW39" s="7">
        <v>3.6279384010944105E-2</v>
      </c>
      <c r="AX39" s="7">
        <v>8.5009101451491986E-2</v>
      </c>
      <c r="AY39" s="7">
        <v>3.8285760577853267E-2</v>
      </c>
      <c r="AZ39" s="7">
        <v>3.169063009024331E-2</v>
      </c>
      <c r="BA39" s="7">
        <v>4.7190510040675537E-2</v>
      </c>
      <c r="BB39" s="7">
        <v>7.3478915014225876E-2</v>
      </c>
      <c r="BC39" s="58">
        <v>4.1717582749556836E-2</v>
      </c>
      <c r="BD39" s="12"/>
      <c r="BE39" s="13"/>
      <c r="BF39" s="3"/>
    </row>
    <row r="40" spans="1:58" x14ac:dyDescent="0.25">
      <c r="A40" s="3"/>
      <c r="B40" s="8">
        <v>30</v>
      </c>
      <c r="C40" s="57">
        <v>3.2669717362327377E-2</v>
      </c>
      <c r="D40" s="59">
        <v>3.2669717362327377E-2</v>
      </c>
      <c r="E40" s="59">
        <v>3.2669717362327377E-2</v>
      </c>
      <c r="F40" s="59">
        <v>3.5046805719343599E-2</v>
      </c>
      <c r="G40" s="59">
        <v>5.1221406339506892E-2</v>
      </c>
      <c r="H40" s="59">
        <v>3.2669717362327377E-2</v>
      </c>
      <c r="I40" s="59">
        <v>3.392628004242848E-2</v>
      </c>
      <c r="J40" s="59">
        <v>3.2833839397419018E-2</v>
      </c>
      <c r="K40" s="59">
        <v>3.2669717362327377E-2</v>
      </c>
      <c r="L40" s="59">
        <v>3.2669717362327377E-2</v>
      </c>
      <c r="M40" s="59">
        <v>3.2669717362327377E-2</v>
      </c>
      <c r="N40" s="59">
        <v>3.2669717362327377E-2</v>
      </c>
      <c r="O40" s="59">
        <v>3.2669717362327377E-2</v>
      </c>
      <c r="P40" s="59">
        <v>6.3940711835745789E-2</v>
      </c>
      <c r="Q40" s="59">
        <v>6.8399396868715989E-2</v>
      </c>
      <c r="R40" s="59">
        <v>3.2669717362327377E-2</v>
      </c>
      <c r="S40" s="59">
        <v>3.2669717362327377E-2</v>
      </c>
      <c r="T40" s="59">
        <v>3.2669717362327377E-2</v>
      </c>
      <c r="U40" s="59">
        <v>2.3051056168949202E-2</v>
      </c>
      <c r="V40" s="59">
        <v>3.2669717362327377E-2</v>
      </c>
      <c r="W40" s="59">
        <v>3.2669717362327377E-2</v>
      </c>
      <c r="X40" s="59">
        <v>3.2669717362327377E-2</v>
      </c>
      <c r="Y40" s="59">
        <v>3.2669717362327377E-2</v>
      </c>
      <c r="Z40" s="59">
        <v>4.1955688511997602E-2</v>
      </c>
      <c r="AA40" s="59">
        <v>4.9901576718538454E-2</v>
      </c>
      <c r="AB40" s="59">
        <v>3.2669717362327377E-2</v>
      </c>
      <c r="AC40" s="59">
        <v>4.6051241790920461E-2</v>
      </c>
      <c r="AD40" s="10">
        <v>5.9016523483343297E-2</v>
      </c>
      <c r="AE40" s="59">
        <v>3.2669717362327377E-2</v>
      </c>
      <c r="AF40" s="59">
        <v>3.2669717362327377E-2</v>
      </c>
      <c r="AG40" s="59">
        <v>3.2669717362327377E-2</v>
      </c>
      <c r="AH40" s="59">
        <v>3.8045558395129353E-2</v>
      </c>
      <c r="AI40" s="59">
        <v>2.1921422827587023E-2</v>
      </c>
      <c r="AJ40" s="59">
        <v>3.4609006726392888E-2</v>
      </c>
      <c r="AK40" s="10">
        <v>5.0628540595160754E-2</v>
      </c>
      <c r="AL40" s="10">
        <v>9.6722024714539501E-2</v>
      </c>
      <c r="AM40" s="10">
        <v>3.6344037671889096E-2</v>
      </c>
      <c r="AN40" s="10">
        <v>4.9039352367984401E-2</v>
      </c>
      <c r="AO40" s="10">
        <v>4.9353665204549868E-2</v>
      </c>
      <c r="AP40" s="10">
        <v>5.3100847844928412E-2</v>
      </c>
      <c r="AQ40" s="10">
        <v>3.6026722439143288E-2</v>
      </c>
      <c r="AR40" s="10">
        <v>5.4262623916486064E-2</v>
      </c>
      <c r="AS40" s="59">
        <v>2.0755754374360835E-2</v>
      </c>
      <c r="AT40" s="10">
        <v>5.4453315608790964E-2</v>
      </c>
      <c r="AU40" s="10">
        <v>5.6425977802689875E-2</v>
      </c>
      <c r="AV40" s="10">
        <v>4.9194037894867426E-2</v>
      </c>
      <c r="AW40" s="10">
        <v>3.6400374955334769E-2</v>
      </c>
      <c r="AX40" s="10">
        <v>8.4636646421695438E-2</v>
      </c>
      <c r="AY40" s="10">
        <v>3.8442618740372581E-2</v>
      </c>
      <c r="AZ40" s="10">
        <v>3.1984990727483842E-2</v>
      </c>
      <c r="BA40" s="10">
        <v>4.7149911233466346E-2</v>
      </c>
      <c r="BB40" s="10">
        <v>7.2513014732361158E-2</v>
      </c>
      <c r="BC40" s="59">
        <v>4.1313744371263228E-2</v>
      </c>
      <c r="BD40" s="12"/>
      <c r="BE40" s="13"/>
      <c r="BF40" s="3"/>
    </row>
    <row r="41" spans="1:58" x14ac:dyDescent="0.25">
      <c r="A41" s="3"/>
      <c r="B41" s="3">
        <v>31</v>
      </c>
      <c r="C41" s="56">
        <v>3.2890584028097525E-2</v>
      </c>
      <c r="D41" s="58">
        <v>3.2890584028097525E-2</v>
      </c>
      <c r="E41" s="58">
        <v>3.2890584028097525E-2</v>
      </c>
      <c r="F41" s="58">
        <v>3.5257282296466075E-2</v>
      </c>
      <c r="G41" s="58">
        <v>5.0954410267502137E-2</v>
      </c>
      <c r="H41" s="58">
        <v>3.2890584028097525E-2</v>
      </c>
      <c r="I41" s="58">
        <v>3.4160171449820309E-2</v>
      </c>
      <c r="J41" s="58">
        <v>3.3063306180826313E-2</v>
      </c>
      <c r="K41" s="58">
        <v>3.2890584028097525E-2</v>
      </c>
      <c r="L41" s="58">
        <v>3.2890584028097525E-2</v>
      </c>
      <c r="M41" s="58">
        <v>3.2890584028097525E-2</v>
      </c>
      <c r="N41" s="58">
        <v>3.2890584028097525E-2</v>
      </c>
      <c r="O41" s="58">
        <v>3.2890584028097525E-2</v>
      </c>
      <c r="P41" s="58">
        <v>6.3355597612831716E-2</v>
      </c>
      <c r="Q41" s="58">
        <v>6.7809718930297969E-2</v>
      </c>
      <c r="R41" s="58">
        <v>3.2890584028097525E-2</v>
      </c>
      <c r="S41" s="58">
        <v>3.2890584028097525E-2</v>
      </c>
      <c r="T41" s="58">
        <v>3.2890584028097525E-2</v>
      </c>
      <c r="U41" s="58">
        <v>2.3144891960217517E-2</v>
      </c>
      <c r="V41" s="58">
        <v>3.2890584028097525E-2</v>
      </c>
      <c r="W41" s="58">
        <v>3.2890584028097525E-2</v>
      </c>
      <c r="X41" s="58">
        <v>3.2890584028097525E-2</v>
      </c>
      <c r="Y41" s="58">
        <v>3.2890584028097525E-2</v>
      </c>
      <c r="Z41" s="58">
        <v>4.1983727703479135E-2</v>
      </c>
      <c r="AA41" s="58">
        <v>4.9724174791897058E-2</v>
      </c>
      <c r="AB41" s="58">
        <v>3.2890584028097525E-2</v>
      </c>
      <c r="AC41" s="58">
        <v>4.5950165762365991E-2</v>
      </c>
      <c r="AD41" s="7">
        <v>5.8524538223188483E-2</v>
      </c>
      <c r="AE41" s="58">
        <v>3.2890584028097525E-2</v>
      </c>
      <c r="AF41" s="58">
        <v>3.2890584028097525E-2</v>
      </c>
      <c r="AG41" s="58">
        <v>3.2890584028097525E-2</v>
      </c>
      <c r="AH41" s="58">
        <v>3.8169765314424176E-2</v>
      </c>
      <c r="AI41" s="58">
        <v>2.173670135001915E-2</v>
      </c>
      <c r="AJ41" s="58">
        <v>3.4214749667769606E-2</v>
      </c>
      <c r="AK41" s="7">
        <v>5.050792280675731E-2</v>
      </c>
      <c r="AL41" s="7">
        <v>9.5048536921423565E-2</v>
      </c>
      <c r="AM41" s="7">
        <v>3.6240920794603726E-2</v>
      </c>
      <c r="AN41" s="7">
        <v>4.8852563175359576E-2</v>
      </c>
      <c r="AO41" s="7">
        <v>4.9174472538683345E-2</v>
      </c>
      <c r="AP41" s="7">
        <v>5.2797815208678545E-2</v>
      </c>
      <c r="AQ41" s="7">
        <v>3.6186382243090121E-2</v>
      </c>
      <c r="AR41" s="7">
        <v>5.3905173975863807E-2</v>
      </c>
      <c r="AS41" s="58">
        <v>2.0698282456931283E-2</v>
      </c>
      <c r="AT41" s="7">
        <v>5.4212242799755117E-2</v>
      </c>
      <c r="AU41" s="7">
        <v>5.6011596943491337E-2</v>
      </c>
      <c r="AV41" s="7">
        <v>4.8999645940038805E-2</v>
      </c>
      <c r="AW41" s="7">
        <v>3.6519710932617189E-2</v>
      </c>
      <c r="AX41" s="7">
        <v>8.4133501494352059E-2</v>
      </c>
      <c r="AY41" s="7">
        <v>3.8587014083283577E-2</v>
      </c>
      <c r="AZ41" s="7">
        <v>3.2265330794505553E-2</v>
      </c>
      <c r="BA41" s="7">
        <v>4.709737267059233E-2</v>
      </c>
      <c r="BB41" s="7">
        <v>7.1595611535614223E-2</v>
      </c>
      <c r="BC41" s="58">
        <v>4.0978914418703605E-2</v>
      </c>
      <c r="BD41" s="12"/>
      <c r="BE41" s="13"/>
      <c r="BF41" s="3"/>
    </row>
    <row r="42" spans="1:58" x14ac:dyDescent="0.25">
      <c r="A42" s="3"/>
      <c r="B42" s="3">
        <v>32</v>
      </c>
      <c r="C42" s="56">
        <v>3.3105782092177405E-2</v>
      </c>
      <c r="D42" s="58">
        <v>3.3105782092177405E-2</v>
      </c>
      <c r="E42" s="58">
        <v>3.3105782092177405E-2</v>
      </c>
      <c r="F42" s="58">
        <v>3.5455551196590607E-2</v>
      </c>
      <c r="G42" s="58">
        <v>5.0700093052780781E-2</v>
      </c>
      <c r="H42" s="58">
        <v>3.3105782092177405E-2</v>
      </c>
      <c r="I42" s="58">
        <v>3.4381560324546312E-2</v>
      </c>
      <c r="J42" s="58">
        <v>3.3284759260410413E-2</v>
      </c>
      <c r="K42" s="58">
        <v>3.3105782092177405E-2</v>
      </c>
      <c r="L42" s="58">
        <v>3.3105782092177405E-2</v>
      </c>
      <c r="M42" s="58">
        <v>3.3105782092177405E-2</v>
      </c>
      <c r="N42" s="58">
        <v>3.3105782092177405E-2</v>
      </c>
      <c r="O42" s="58">
        <v>3.3105782092177405E-2</v>
      </c>
      <c r="P42" s="58">
        <v>6.278976338592801E-2</v>
      </c>
      <c r="Q42" s="58">
        <v>6.72212324444732E-2</v>
      </c>
      <c r="R42" s="58">
        <v>3.3105782092177405E-2</v>
      </c>
      <c r="S42" s="58">
        <v>3.3105782092177405E-2</v>
      </c>
      <c r="T42" s="58">
        <v>3.3105782092177405E-2</v>
      </c>
      <c r="U42" s="58">
        <v>2.3258281448146123E-2</v>
      </c>
      <c r="V42" s="58">
        <v>3.3105782092177405E-2</v>
      </c>
      <c r="W42" s="58">
        <v>3.3105782092177405E-2</v>
      </c>
      <c r="X42" s="58">
        <v>3.3105782092177405E-2</v>
      </c>
      <c r="Y42" s="58">
        <v>3.3105782092177405E-2</v>
      </c>
      <c r="Z42" s="58">
        <v>4.2007310199303038E-2</v>
      </c>
      <c r="AA42" s="58">
        <v>4.9548546052671449E-2</v>
      </c>
      <c r="AB42" s="58">
        <v>3.3105782092177405E-2</v>
      </c>
      <c r="AC42" s="58">
        <v>4.585223651277559E-2</v>
      </c>
      <c r="AD42" s="7">
        <v>5.805508343725263E-2</v>
      </c>
      <c r="AE42" s="58">
        <v>3.3105782092177405E-2</v>
      </c>
      <c r="AF42" s="58">
        <v>3.3105782092177405E-2</v>
      </c>
      <c r="AG42" s="58">
        <v>3.3105782092177405E-2</v>
      </c>
      <c r="AH42" s="58">
        <v>3.8286230630012907E-2</v>
      </c>
      <c r="AI42" s="58">
        <v>2.162822419893784E-2</v>
      </c>
      <c r="AJ42" s="58">
        <v>3.3851476518584445E-2</v>
      </c>
      <c r="AK42" s="7">
        <v>5.0375964378471805E-2</v>
      </c>
      <c r="AL42" s="7">
        <v>9.3459022180175655E-2</v>
      </c>
      <c r="AM42" s="7">
        <v>3.6185270674385039E-2</v>
      </c>
      <c r="AN42" s="7">
        <v>4.8672530885637277E-2</v>
      </c>
      <c r="AO42" s="7">
        <v>4.9000080656258493E-2</v>
      </c>
      <c r="AP42" s="7">
        <v>5.2506142410104761E-2</v>
      </c>
      <c r="AQ42" s="7">
        <v>3.633899939831986E-2</v>
      </c>
      <c r="AR42" s="7">
        <v>5.35653449364073E-2</v>
      </c>
      <c r="AS42" s="58">
        <v>2.0696279858355204E-2</v>
      </c>
      <c r="AT42" s="7">
        <v>5.3966809168744856E-2</v>
      </c>
      <c r="AU42" s="7">
        <v>5.5616107064389242E-2</v>
      </c>
      <c r="AV42" s="7">
        <v>4.8812908496287832E-2</v>
      </c>
      <c r="AW42" s="7">
        <v>3.6637348945899317E-2</v>
      </c>
      <c r="AX42" s="7">
        <v>8.3522907689490111E-2</v>
      </c>
      <c r="AY42" s="7">
        <v>3.872027856443605E-2</v>
      </c>
      <c r="AZ42" s="7">
        <v>3.2532453078266244E-2</v>
      </c>
      <c r="BA42" s="7">
        <v>4.7035573260460373E-2</v>
      </c>
      <c r="BB42" s="7">
        <v>7.0724261677374223E-2</v>
      </c>
      <c r="BC42" s="58">
        <v>4.0717871163817421E-2</v>
      </c>
      <c r="BD42" s="12"/>
      <c r="BE42" s="13"/>
      <c r="BF42" s="3"/>
    </row>
    <row r="43" spans="1:58" x14ac:dyDescent="0.25">
      <c r="A43" s="3"/>
      <c r="B43" s="3">
        <v>33</v>
      </c>
      <c r="C43" s="56">
        <v>3.3314981749775763E-2</v>
      </c>
      <c r="D43" s="58">
        <v>3.3314981749775763E-2</v>
      </c>
      <c r="E43" s="58">
        <v>3.3314981749775763E-2</v>
      </c>
      <c r="F43" s="58">
        <v>3.5642655918038946E-2</v>
      </c>
      <c r="G43" s="58">
        <v>5.0457819144094529E-2</v>
      </c>
      <c r="H43" s="58">
        <v>3.3314981749775763E-2</v>
      </c>
      <c r="I43" s="58">
        <v>3.4591411664596894E-2</v>
      </c>
      <c r="J43" s="58">
        <v>3.3498309512798974E-2</v>
      </c>
      <c r="K43" s="58">
        <v>3.3314981749775763E-2</v>
      </c>
      <c r="L43" s="58">
        <v>3.3314981749775763E-2</v>
      </c>
      <c r="M43" s="58">
        <v>3.3314981749775763E-2</v>
      </c>
      <c r="N43" s="58">
        <v>3.3314981749775763E-2</v>
      </c>
      <c r="O43" s="58">
        <v>3.3314981749775763E-2</v>
      </c>
      <c r="P43" s="58">
        <v>6.2243795215411124E-2</v>
      </c>
      <c r="Q43" s="58">
        <v>6.6638418274102662E-2</v>
      </c>
      <c r="R43" s="58">
        <v>3.3314981749775763E-2</v>
      </c>
      <c r="S43" s="58">
        <v>3.3314981749775763E-2</v>
      </c>
      <c r="T43" s="58">
        <v>3.3314981749775763E-2</v>
      </c>
      <c r="U43" s="58">
        <v>2.338601501965698E-2</v>
      </c>
      <c r="V43" s="58">
        <v>3.3314981749775763E-2</v>
      </c>
      <c r="W43" s="58">
        <v>3.3314981749775763E-2</v>
      </c>
      <c r="X43" s="58">
        <v>3.3314981749775763E-2</v>
      </c>
      <c r="Y43" s="58">
        <v>3.3314981749775763E-2</v>
      </c>
      <c r="Z43" s="58">
        <v>4.2027114573615076E-2</v>
      </c>
      <c r="AA43" s="58">
        <v>4.9375629861192039E-2</v>
      </c>
      <c r="AB43" s="58">
        <v>3.3314981749775763E-2</v>
      </c>
      <c r="AC43" s="58">
        <v>4.5757504866244192E-2</v>
      </c>
      <c r="AD43" s="7">
        <v>5.7607253052456509E-2</v>
      </c>
      <c r="AE43" s="58">
        <v>3.3314981749775763E-2</v>
      </c>
      <c r="AF43" s="58">
        <v>3.3314981749775763E-2</v>
      </c>
      <c r="AG43" s="58">
        <v>3.3314981749775763E-2</v>
      </c>
      <c r="AH43" s="58">
        <v>3.8395656917736609E-2</v>
      </c>
      <c r="AI43" s="58">
        <v>2.1580224072870413E-2</v>
      </c>
      <c r="AJ43" s="58">
        <v>3.3520686404137745E-2</v>
      </c>
      <c r="AK43" s="7">
        <v>5.0235888520993699E-2</v>
      </c>
      <c r="AL43" s="7">
        <v>9.1949555470299593E-2</v>
      </c>
      <c r="AM43" s="7">
        <v>3.6166631263795379E-2</v>
      </c>
      <c r="AN43" s="7">
        <v>4.8499233928842589E-2</v>
      </c>
      <c r="AO43" s="7">
        <v>4.8830748231041721E-2</v>
      </c>
      <c r="AP43" s="7">
        <v>5.2225818870257124E-2</v>
      </c>
      <c r="AQ43" s="7">
        <v>3.6484949636196751E-2</v>
      </c>
      <c r="AR43" s="7">
        <v>5.3242103910891236E-2</v>
      </c>
      <c r="AS43" s="58">
        <v>2.0737678457941611E-2</v>
      </c>
      <c r="AT43" s="7">
        <v>5.3719683967893728E-2</v>
      </c>
      <c r="AU43" s="7">
        <v>5.5238725150708934E-2</v>
      </c>
      <c r="AV43" s="7">
        <v>4.8633659110192573E-2</v>
      </c>
      <c r="AW43" s="7">
        <v>3.6752892453555397E-2</v>
      </c>
      <c r="AX43" s="7">
        <v>8.2834089653547993E-2</v>
      </c>
      <c r="AY43" s="7">
        <v>3.8843571644628927E-2</v>
      </c>
      <c r="AZ43" s="7">
        <v>3.2787116836392016E-2</v>
      </c>
      <c r="BA43" s="7">
        <v>4.6966708613970676E-2</v>
      </c>
      <c r="BB43" s="7">
        <v>6.9896509194337098E-2</v>
      </c>
      <c r="BC43" s="58">
        <v>4.0510775565790746E-2</v>
      </c>
      <c r="BD43" s="12"/>
      <c r="BE43" s="13"/>
      <c r="BF43" s="3"/>
    </row>
    <row r="44" spans="1:58" x14ac:dyDescent="0.25">
      <c r="A44" s="3"/>
      <c r="B44" s="3">
        <v>34</v>
      </c>
      <c r="C44" s="56">
        <v>3.3517982658385126E-2</v>
      </c>
      <c r="D44" s="58">
        <v>3.3517982658385126E-2</v>
      </c>
      <c r="E44" s="58">
        <v>3.3517982658385126E-2</v>
      </c>
      <c r="F44" s="58">
        <v>3.5819521950939848E-2</v>
      </c>
      <c r="G44" s="58">
        <v>5.022696184260278E-2</v>
      </c>
      <c r="H44" s="58">
        <v>3.3517982658385126E-2</v>
      </c>
      <c r="I44" s="58">
        <v>3.4790591116448111E-2</v>
      </c>
      <c r="J44" s="58">
        <v>3.3704116820673535E-2</v>
      </c>
      <c r="K44" s="58">
        <v>3.3517982658385126E-2</v>
      </c>
      <c r="L44" s="58">
        <v>3.3517982658385126E-2</v>
      </c>
      <c r="M44" s="58">
        <v>3.3517982658385126E-2</v>
      </c>
      <c r="N44" s="58">
        <v>3.3517982658385126E-2</v>
      </c>
      <c r="O44" s="58">
        <v>3.3517982658385126E-2</v>
      </c>
      <c r="P44" s="58">
        <v>6.1717906293729641E-2</v>
      </c>
      <c r="Q44" s="58">
        <v>6.6064689407783428E-2</v>
      </c>
      <c r="R44" s="58">
        <v>3.3517982658385126E-2</v>
      </c>
      <c r="S44" s="58">
        <v>3.3517982658385126E-2</v>
      </c>
      <c r="T44" s="58">
        <v>3.3517982658385126E-2</v>
      </c>
      <c r="U44" s="58">
        <v>2.3523985216781673E-2</v>
      </c>
      <c r="V44" s="58">
        <v>3.3517982658385126E-2</v>
      </c>
      <c r="W44" s="58">
        <v>3.3517982658385126E-2</v>
      </c>
      <c r="X44" s="58">
        <v>3.3517982658385126E-2</v>
      </c>
      <c r="Y44" s="58">
        <v>3.3517982658385126E-2</v>
      </c>
      <c r="Z44" s="58">
        <v>4.2043712225038998E-2</v>
      </c>
      <c r="AA44" s="58">
        <v>4.9206128447621289E-2</v>
      </c>
      <c r="AB44" s="58">
        <v>3.3517982658385126E-2</v>
      </c>
      <c r="AC44" s="58">
        <v>4.5665980262288741E-2</v>
      </c>
      <c r="AD44" s="7">
        <v>5.718009228505716E-2</v>
      </c>
      <c r="AE44" s="58">
        <v>3.3517982658385126E-2</v>
      </c>
      <c r="AF44" s="58">
        <v>3.3517982658385126E-2</v>
      </c>
      <c r="AG44" s="58">
        <v>3.3517982658385126E-2</v>
      </c>
      <c r="AH44" s="58">
        <v>3.8498664232340607E-2</v>
      </c>
      <c r="AI44" s="58">
        <v>2.1580137040781322E-2</v>
      </c>
      <c r="AJ44" s="58">
        <v>3.3223385815540407E-2</v>
      </c>
      <c r="AK44" s="7">
        <v>5.0090298975412173E-2</v>
      </c>
      <c r="AL44" s="7">
        <v>9.0516046731783817E-2</v>
      </c>
      <c r="AM44" s="7">
        <v>3.6176759280746484E-2</v>
      </c>
      <c r="AN44" s="7">
        <v>4.8332582809089697E-2</v>
      </c>
      <c r="AO44" s="7">
        <v>4.8666629646456849E-2</v>
      </c>
      <c r="AP44" s="7">
        <v>5.1956699821592567E-2</v>
      </c>
      <c r="AQ44" s="7">
        <v>3.6624588717681261E-2</v>
      </c>
      <c r="AR44" s="7">
        <v>5.2934472070114369E-2</v>
      </c>
      <c r="AS44" s="58">
        <v>2.0812915247735875E-2</v>
      </c>
      <c r="AT44" s="7">
        <v>5.3472971575695194E-2</v>
      </c>
      <c r="AU44" s="7">
        <v>5.4878638114620015E-2</v>
      </c>
      <c r="AV44" s="7">
        <v>4.8461689385832729E-2</v>
      </c>
      <c r="AW44" s="7">
        <v>3.6866045727495855E-2</v>
      </c>
      <c r="AX44" s="7">
        <v>8.2090813260001561E-2</v>
      </c>
      <c r="AY44" s="7">
        <v>3.8957906337280246E-2</v>
      </c>
      <c r="AZ44" s="7">
        <v>3.303003835795093E-2</v>
      </c>
      <c r="BA44" s="7">
        <v>4.6892576429242716E-2</v>
      </c>
      <c r="BB44" s="7">
        <v>6.9109930910526529E-2</v>
      </c>
      <c r="BC44" s="58">
        <v>4.0341411732505383E-2</v>
      </c>
      <c r="BD44" s="12"/>
      <c r="BE44" s="13"/>
      <c r="BF44" s="3"/>
    </row>
    <row r="45" spans="1:58" x14ac:dyDescent="0.25">
      <c r="A45" s="3"/>
      <c r="B45" s="8">
        <v>35</v>
      </c>
      <c r="C45" s="57">
        <v>3.3714685183830806E-2</v>
      </c>
      <c r="D45" s="59">
        <v>3.3714685183830806E-2</v>
      </c>
      <c r="E45" s="59">
        <v>3.3714685183830806E-2</v>
      </c>
      <c r="F45" s="59">
        <v>3.5986973278130829E-2</v>
      </c>
      <c r="G45" s="59">
        <v>5.0006910296230167E-2</v>
      </c>
      <c r="H45" s="59">
        <v>3.3714685183830806E-2</v>
      </c>
      <c r="I45" s="59">
        <v>3.4979877961381023E-2</v>
      </c>
      <c r="J45" s="59">
        <v>3.3902376531573575E-2</v>
      </c>
      <c r="K45" s="59">
        <v>3.3714685183830806E-2</v>
      </c>
      <c r="L45" s="59">
        <v>3.3714685183830806E-2</v>
      </c>
      <c r="M45" s="59">
        <v>3.3714685183830806E-2</v>
      </c>
      <c r="N45" s="59">
        <v>3.3714685183830806E-2</v>
      </c>
      <c r="O45" s="59">
        <v>3.3714685183830806E-2</v>
      </c>
      <c r="P45" s="59">
        <v>6.1212026835546718E-2</v>
      </c>
      <c r="Q45" s="59">
        <v>6.5502594865083141E-2</v>
      </c>
      <c r="R45" s="59">
        <v>3.3714685183830806E-2</v>
      </c>
      <c r="S45" s="59">
        <v>3.3714685183830806E-2</v>
      </c>
      <c r="T45" s="59">
        <v>3.3714685183830806E-2</v>
      </c>
      <c r="U45" s="59">
        <v>2.366895334841157E-2</v>
      </c>
      <c r="V45" s="59">
        <v>3.3714685183830806E-2</v>
      </c>
      <c r="W45" s="59">
        <v>3.3714685183830806E-2</v>
      </c>
      <c r="X45" s="59">
        <v>3.3714685183830806E-2</v>
      </c>
      <c r="Y45" s="59">
        <v>3.3714685183830806E-2</v>
      </c>
      <c r="Z45" s="59">
        <v>4.2057585359783767E-2</v>
      </c>
      <c r="AA45" s="59">
        <v>4.9040554586584184E-2</v>
      </c>
      <c r="AB45" s="59">
        <v>3.3714685183830806E-2</v>
      </c>
      <c r="AC45" s="59">
        <v>4.5577640309293566E-2</v>
      </c>
      <c r="AD45" s="10">
        <v>5.6772625070766525E-2</v>
      </c>
      <c r="AE45" s="59">
        <v>3.3714685183830806E-2</v>
      </c>
      <c r="AF45" s="59">
        <v>3.3714685183830806E-2</v>
      </c>
      <c r="AG45" s="59">
        <v>3.3714685183830806E-2</v>
      </c>
      <c r="AH45" s="59">
        <v>3.8595801878387626E-2</v>
      </c>
      <c r="AI45" s="59">
        <v>2.1617906624908256E-2</v>
      </c>
      <c r="AJ45" s="59">
        <v>3.2960245659334308E-2</v>
      </c>
      <c r="AK45" s="10">
        <v>4.9941291540863908E-2</v>
      </c>
      <c r="AL45" s="10">
        <v>8.9154364326197388E-2</v>
      </c>
      <c r="AM45" s="10">
        <v>3.6209134361524287E-2</v>
      </c>
      <c r="AN45" s="10">
        <v>4.8172437975237736E-2</v>
      </c>
      <c r="AO45" s="10">
        <v>4.850779740594402E-2</v>
      </c>
      <c r="AP45" s="10">
        <v>5.1698542890610266E-2</v>
      </c>
      <c r="AQ45" s="10">
        <v>3.6758253003160934E-2</v>
      </c>
      <c r="AR45" s="10">
        <v>5.2641524719999611E-2</v>
      </c>
      <c r="AS45" s="59">
        <v>2.0914377285592867E-2</v>
      </c>
      <c r="AT45" s="10">
        <v>5.3228316453481028E-2</v>
      </c>
      <c r="AU45" s="10">
        <v>5.453502259958265E-2</v>
      </c>
      <c r="AV45" s="10">
        <v>4.8296761954453871E-2</v>
      </c>
      <c r="AW45" s="10">
        <v>3.697659386362373E-2</v>
      </c>
      <c r="AX45" s="10">
        <v>8.1312154120702917E-2</v>
      </c>
      <c r="AY45" s="10">
        <v>3.9064170774700813E-2</v>
      </c>
      <c r="AZ45" s="10">
        <v>3.3261892097663281E-2</v>
      </c>
      <c r="BA45" s="10">
        <v>4.6814646333318999E-2</v>
      </c>
      <c r="BB45" s="10">
        <v>6.8362168201762774E-2</v>
      </c>
      <c r="BC45" s="59">
        <v>4.0196372808681824E-2</v>
      </c>
      <c r="BD45" s="12"/>
      <c r="BE45" s="13"/>
      <c r="BF45" s="3"/>
    </row>
    <row r="46" spans="1:58" x14ac:dyDescent="0.25">
      <c r="A46" s="3"/>
      <c r="B46" s="3">
        <v>36</v>
      </c>
      <c r="C46" s="56">
        <v>3.3905067701840874E-2</v>
      </c>
      <c r="D46" s="58">
        <v>3.3905067701840874E-2</v>
      </c>
      <c r="E46" s="58">
        <v>3.3905067701840874E-2</v>
      </c>
      <c r="F46" s="58">
        <v>3.6145746155407776E-2</v>
      </c>
      <c r="G46" s="58">
        <v>4.9797074327692092E-2</v>
      </c>
      <c r="H46" s="58">
        <v>3.3905067701840874E-2</v>
      </c>
      <c r="I46" s="58">
        <v>3.5159976045539443E-2</v>
      </c>
      <c r="J46" s="58">
        <v>3.4093308918252241E-2</v>
      </c>
      <c r="K46" s="58">
        <v>3.3905067701840874E-2</v>
      </c>
      <c r="L46" s="58">
        <v>3.3905067701840874E-2</v>
      </c>
      <c r="M46" s="58">
        <v>3.3905067701840874E-2</v>
      </c>
      <c r="N46" s="58">
        <v>3.3905067701840874E-2</v>
      </c>
      <c r="O46" s="58">
        <v>3.3905067701840874E-2</v>
      </c>
      <c r="P46" s="58">
        <v>6.0725875321053335E-2</v>
      </c>
      <c r="Q46" s="58">
        <v>6.4953988069571755E-2</v>
      </c>
      <c r="R46" s="58">
        <v>3.3905067701840874E-2</v>
      </c>
      <c r="S46" s="58">
        <v>3.3905067701840874E-2</v>
      </c>
      <c r="T46" s="58">
        <v>3.3905067701840874E-2</v>
      </c>
      <c r="U46" s="58">
        <v>2.381836826014605E-2</v>
      </c>
      <c r="V46" s="58">
        <v>3.3905067701840874E-2</v>
      </c>
      <c r="W46" s="58">
        <v>3.3905067701840874E-2</v>
      </c>
      <c r="X46" s="58">
        <v>3.3905067701840874E-2</v>
      </c>
      <c r="Y46" s="58">
        <v>3.3905067701840874E-2</v>
      </c>
      <c r="Z46" s="58">
        <v>4.2069141729070392E-2</v>
      </c>
      <c r="AA46" s="58">
        <v>4.8879270001329855E-2</v>
      </c>
      <c r="AB46" s="58">
        <v>3.3905067701840874E-2</v>
      </c>
      <c r="AC46" s="58">
        <v>4.5492438387799705E-2</v>
      </c>
      <c r="AD46" s="7">
        <v>5.6383874343699958E-2</v>
      </c>
      <c r="AE46" s="58">
        <v>3.3905067701840874E-2</v>
      </c>
      <c r="AF46" s="58">
        <v>3.3905067701840874E-2</v>
      </c>
      <c r="AG46" s="58">
        <v>3.3905067701840874E-2</v>
      </c>
      <c r="AH46" s="58">
        <v>3.8687558220660057E-2</v>
      </c>
      <c r="AI46" s="58">
        <v>2.1685453319921777E-2</v>
      </c>
      <c r="AJ46" s="58">
        <v>3.2730888553616388E-2</v>
      </c>
      <c r="AK46" s="7">
        <v>4.9790545623481508E-2</v>
      </c>
      <c r="AL46" s="7">
        <v>8.7860423801486176E-2</v>
      </c>
      <c r="AM46" s="7">
        <v>3.6258585800300835E-2</v>
      </c>
      <c r="AN46" s="7">
        <v>4.8018623817622119E-2</v>
      </c>
      <c r="AO46" s="7">
        <v>4.8354260107860147E-2</v>
      </c>
      <c r="AP46" s="7">
        <v>5.145103647189142E-2</v>
      </c>
      <c r="AQ46" s="7">
        <v>3.6886260151437256E-2</v>
      </c>
      <c r="AR46" s="7">
        <v>5.236239049718483E-2</v>
      </c>
      <c r="AS46" s="58">
        <v>2.1035981378646706E-2</v>
      </c>
      <c r="AT46" s="7">
        <v>5.2986989049534916E-2</v>
      </c>
      <c r="AU46" s="7">
        <v>5.4207059664760582E-2</v>
      </c>
      <c r="AV46" s="7">
        <v>4.8138620532872434E-2</v>
      </c>
      <c r="AW46" s="7">
        <v>3.7084386756882415E-2</v>
      </c>
      <c r="AX46" s="7">
        <v>8.051322609965772E-2</v>
      </c>
      <c r="AY46" s="7">
        <v>3.9163146127965565E-2</v>
      </c>
      <c r="AZ46" s="7">
        <v>3.3483312188211656E-2</v>
      </c>
      <c r="BA46" s="7">
        <v>4.6734117205488701E-2</v>
      </c>
      <c r="BB46" s="7">
        <v>6.7650948648571241E-2</v>
      </c>
      <c r="BC46" s="58">
        <v>4.006598484256596E-2</v>
      </c>
      <c r="BD46" s="12"/>
      <c r="BE46" s="13"/>
      <c r="BF46" s="3"/>
    </row>
    <row r="47" spans="1:58" x14ac:dyDescent="0.25">
      <c r="A47" s="3"/>
      <c r="B47" s="3">
        <v>37</v>
      </c>
      <c r="C47" s="56">
        <v>3.4089168634593436E-2</v>
      </c>
      <c r="D47" s="58">
        <v>3.4089168634593436E-2</v>
      </c>
      <c r="E47" s="58">
        <v>3.4089168634593436E-2</v>
      </c>
      <c r="F47" s="58">
        <v>3.6296500682951649E-2</v>
      </c>
      <c r="G47" s="58">
        <v>4.9596887618780672E-2</v>
      </c>
      <c r="H47" s="58">
        <v>3.4089168634593436E-2</v>
      </c>
      <c r="I47" s="58">
        <v>3.5331523032208434E-2</v>
      </c>
      <c r="J47" s="58">
        <v>3.4277150978029303E-2</v>
      </c>
      <c r="K47" s="58">
        <v>3.4089168634593436E-2</v>
      </c>
      <c r="L47" s="58">
        <v>3.4089168634593436E-2</v>
      </c>
      <c r="M47" s="58">
        <v>3.4089168634593436E-2</v>
      </c>
      <c r="N47" s="58">
        <v>3.4089168634593436E-2</v>
      </c>
      <c r="O47" s="58">
        <v>3.4089168634593436E-2</v>
      </c>
      <c r="P47" s="58">
        <v>6.0259014778603515E-2</v>
      </c>
      <c r="Q47" s="58">
        <v>6.4420165386531725E-2</v>
      </c>
      <c r="R47" s="58">
        <v>3.4089168634593436E-2</v>
      </c>
      <c r="S47" s="58">
        <v>3.4089168634593436E-2</v>
      </c>
      <c r="T47" s="58">
        <v>3.4089168634593436E-2</v>
      </c>
      <c r="U47" s="58">
        <v>2.3970224738163681E-2</v>
      </c>
      <c r="V47" s="58">
        <v>3.4089168634593436E-2</v>
      </c>
      <c r="W47" s="58">
        <v>3.4089168634593436E-2</v>
      </c>
      <c r="X47" s="58">
        <v>3.4089168634593436E-2</v>
      </c>
      <c r="Y47" s="58">
        <v>3.4089168634593436E-2</v>
      </c>
      <c r="Z47" s="58">
        <v>4.2078726755406803E-2</v>
      </c>
      <c r="AA47" s="58">
        <v>4.8722516335041766E-2</v>
      </c>
      <c r="AB47" s="58">
        <v>3.4089168634593436E-2</v>
      </c>
      <c r="AC47" s="58">
        <v>4.5410309704256413E-2</v>
      </c>
      <c r="AD47" s="7">
        <v>5.6012876919663279E-2</v>
      </c>
      <c r="AE47" s="58">
        <v>3.4089168634593436E-2</v>
      </c>
      <c r="AF47" s="58">
        <v>3.4089168634593436E-2</v>
      </c>
      <c r="AG47" s="58">
        <v>3.4089168634593436E-2</v>
      </c>
      <c r="AH47" s="58">
        <v>3.8774368907303902E-2</v>
      </c>
      <c r="AI47" s="58">
        <v>2.1776266360103991E-2</v>
      </c>
      <c r="AJ47" s="58">
        <v>3.253174563808825E-2</v>
      </c>
      <c r="AK47" s="7">
        <v>4.9639399388712979E-2</v>
      </c>
      <c r="AL47" s="7">
        <v>8.6630249686185712E-2</v>
      </c>
      <c r="AM47" s="7">
        <v>3.6321005737457668E-2</v>
      </c>
      <c r="AN47" s="7">
        <v>4.7870939606288854E-2</v>
      </c>
      <c r="AO47" s="7">
        <v>4.8205976892349067E-2</v>
      </c>
      <c r="AP47" s="7">
        <v>5.121382169231814E-2</v>
      </c>
      <c r="AQ47" s="7">
        <v>3.7008909902922493E-2</v>
      </c>
      <c r="AR47" s="7">
        <v>5.2096249967100716E-2</v>
      </c>
      <c r="AS47" s="58">
        <v>2.1172852586381463E-2</v>
      </c>
      <c r="AT47" s="7">
        <v>5.2749956242764684E-2</v>
      </c>
      <c r="AU47" s="7">
        <v>5.3893945411795707E-2</v>
      </c>
      <c r="AV47" s="7">
        <v>4.7986997687059052E-2</v>
      </c>
      <c r="AW47" s="7">
        <v>3.7189326188832528E-2</v>
      </c>
      <c r="AX47" s="7">
        <v>7.9705845955593269E-2</v>
      </c>
      <c r="AY47" s="7">
        <v>3.9255521604431021E-2</v>
      </c>
      <c r="AZ47" s="7">
        <v>3.3694894190634095E-2</v>
      </c>
      <c r="BA47" s="7">
        <v>4.6651964284556868E-2</v>
      </c>
      <c r="BB47" s="7">
        <v>6.6974100021807148E-2</v>
      </c>
      <c r="BC47" s="58">
        <v>3.9948041457962935E-2</v>
      </c>
      <c r="BD47" s="12"/>
      <c r="BE47" s="13"/>
      <c r="BF47" s="3"/>
    </row>
    <row r="48" spans="1:58" x14ac:dyDescent="0.25">
      <c r="A48" s="3"/>
      <c r="B48" s="3">
        <v>38</v>
      </c>
      <c r="C48" s="56">
        <v>3.4267072207474936E-2</v>
      </c>
      <c r="D48" s="58">
        <v>3.4267072207474936E-2</v>
      </c>
      <c r="E48" s="58">
        <v>3.4267072207474936E-2</v>
      </c>
      <c r="F48" s="58">
        <v>3.6439830572347454E-2</v>
      </c>
      <c r="G48" s="58">
        <v>4.9405809652937283E-2</v>
      </c>
      <c r="H48" s="58">
        <v>3.4267072207474936E-2</v>
      </c>
      <c r="I48" s="58">
        <v>3.5495098276272286E-2</v>
      </c>
      <c r="J48" s="58">
        <v>3.4454150061829392E-2</v>
      </c>
      <c r="K48" s="58">
        <v>3.4267072207474936E-2</v>
      </c>
      <c r="L48" s="58">
        <v>3.4267072207474936E-2</v>
      </c>
      <c r="M48" s="58">
        <v>3.4267072207474936E-2</v>
      </c>
      <c r="N48" s="58">
        <v>3.4267072207474936E-2</v>
      </c>
      <c r="O48" s="58">
        <v>3.4267072207474936E-2</v>
      </c>
      <c r="P48" s="58">
        <v>5.9810897078240943E-2</v>
      </c>
      <c r="Q48" s="58">
        <v>6.3901979715493162E-2</v>
      </c>
      <c r="R48" s="58">
        <v>3.4267072207474936E-2</v>
      </c>
      <c r="S48" s="58">
        <v>3.4267072207474936E-2</v>
      </c>
      <c r="T48" s="58">
        <v>3.4267072207474936E-2</v>
      </c>
      <c r="U48" s="58">
        <v>2.4122952267749076E-2</v>
      </c>
      <c r="V48" s="58">
        <v>3.4267072207474936E-2</v>
      </c>
      <c r="W48" s="58">
        <v>3.4267072207474936E-2</v>
      </c>
      <c r="X48" s="58">
        <v>3.4267072207474936E-2</v>
      </c>
      <c r="Y48" s="58">
        <v>3.4267072207474936E-2</v>
      </c>
      <c r="Z48" s="58">
        <v>4.2086633547546271E-2</v>
      </c>
      <c r="AA48" s="58">
        <v>4.8570440146459948E-2</v>
      </c>
      <c r="AB48" s="58">
        <v>3.4267072207474936E-2</v>
      </c>
      <c r="AC48" s="58">
        <v>4.5331176109483229E-2</v>
      </c>
      <c r="AD48" s="7">
        <v>5.5658694055186642E-2</v>
      </c>
      <c r="AE48" s="58">
        <v>3.4267072207474936E-2</v>
      </c>
      <c r="AF48" s="58">
        <v>3.4267072207474936E-2</v>
      </c>
      <c r="AG48" s="58">
        <v>3.4267072207474936E-2</v>
      </c>
      <c r="AH48" s="58">
        <v>3.885662379602528E-2</v>
      </c>
      <c r="AI48" s="58">
        <v>2.1885086865041536E-2</v>
      </c>
      <c r="AJ48" s="58">
        <v>3.2359046889972376E-2</v>
      </c>
      <c r="AK48" s="7">
        <v>4.9488911589114615E-2</v>
      </c>
      <c r="AL48" s="7">
        <v>8.5460017095087437E-2</v>
      </c>
      <c r="AM48" s="7">
        <v>3.6393127135675218E-2</v>
      </c>
      <c r="AN48" s="7">
        <v>4.7729168018973755E-2</v>
      </c>
      <c r="AO48" s="7">
        <v>4.8062869044719347E-2</v>
      </c>
      <c r="AP48" s="7">
        <v>5.0986509305555039E-2</v>
      </c>
      <c r="AQ48" s="7">
        <v>3.712648490900583E-2</v>
      </c>
      <c r="AR48" s="7">
        <v>5.1842333771616289E-2</v>
      </c>
      <c r="AS48" s="58">
        <v>2.1321076075410117E-2</v>
      </c>
      <c r="AT48" s="7">
        <v>5.2517938969955713E-2</v>
      </c>
      <c r="AU48" s="7">
        <v>5.3594898589860662E-2</v>
      </c>
      <c r="AV48" s="7">
        <v>4.7841620795221251E-2</v>
      </c>
      <c r="AW48" s="7">
        <v>3.7291355414156069E-2</v>
      </c>
      <c r="AX48" s="7">
        <v>7.8899121710344744E-2</v>
      </c>
      <c r="AY48" s="7">
        <v>3.9341907042071966E-2</v>
      </c>
      <c r="AZ48" s="7">
        <v>3.3897196979115973E-2</v>
      </c>
      <c r="BA48" s="7">
        <v>4.6568977987043958E-2</v>
      </c>
      <c r="BB48" s="7">
        <v>6.6329558504576003E-2</v>
      </c>
      <c r="BC48" s="58">
        <v>3.9842144755825259E-2</v>
      </c>
      <c r="BD48" s="12"/>
      <c r="BE48" s="13"/>
      <c r="BF48" s="3"/>
    </row>
    <row r="49" spans="1:58" x14ac:dyDescent="0.25">
      <c r="A49" s="3"/>
      <c r="B49" s="3">
        <v>39</v>
      </c>
      <c r="C49" s="56">
        <v>3.443889714146553E-2</v>
      </c>
      <c r="D49" s="58">
        <v>3.443889714146553E-2</v>
      </c>
      <c r="E49" s="58">
        <v>3.443889714146553E-2</v>
      </c>
      <c r="F49" s="58">
        <v>3.6576271430977636E-2</v>
      </c>
      <c r="G49" s="58">
        <v>4.9223326725813976E-2</v>
      </c>
      <c r="H49" s="58">
        <v>3.443889714146553E-2</v>
      </c>
      <c r="I49" s="58">
        <v>3.5651229560268005E-2</v>
      </c>
      <c r="J49" s="58">
        <v>3.4624558939193362E-2</v>
      </c>
      <c r="K49" s="58">
        <v>3.443889714146553E-2</v>
      </c>
      <c r="L49" s="58">
        <v>3.443889714146553E-2</v>
      </c>
      <c r="M49" s="58">
        <v>3.443889714146553E-2</v>
      </c>
      <c r="N49" s="58">
        <v>3.443889714146553E-2</v>
      </c>
      <c r="O49" s="58">
        <v>3.443889714146553E-2</v>
      </c>
      <c r="P49" s="58">
        <v>5.9380897630656904E-2</v>
      </c>
      <c r="Q49" s="58">
        <v>6.3399933311489631E-2</v>
      </c>
      <c r="R49" s="58">
        <v>3.443889714146553E-2</v>
      </c>
      <c r="S49" s="58">
        <v>3.443889714146553E-2</v>
      </c>
      <c r="T49" s="58">
        <v>3.443889714146553E-2</v>
      </c>
      <c r="U49" s="58">
        <v>2.4275327207216257E-2</v>
      </c>
      <c r="V49" s="58">
        <v>3.443889714146553E-2</v>
      </c>
      <c r="W49" s="58">
        <v>3.443889714146553E-2</v>
      </c>
      <c r="X49" s="58">
        <v>3.443889714146553E-2</v>
      </c>
      <c r="Y49" s="58">
        <v>3.443889714146553E-2</v>
      </c>
      <c r="Z49" s="58">
        <v>4.2093111200246058E-2</v>
      </c>
      <c r="AA49" s="58">
        <v>4.8423113090117598E-2</v>
      </c>
      <c r="AB49" s="58">
        <v>3.443889714146553E-2</v>
      </c>
      <c r="AC49" s="58">
        <v>4.5254949929589117E-2</v>
      </c>
      <c r="AD49" s="7">
        <v>5.5320418821617645E-2</v>
      </c>
      <c r="AE49" s="58">
        <v>3.443889714146553E-2</v>
      </c>
      <c r="AF49" s="58">
        <v>3.443889714146553E-2</v>
      </c>
      <c r="AG49" s="58">
        <v>3.443889714146553E-2</v>
      </c>
      <c r="AH49" s="58">
        <v>3.893467281602736E-2</v>
      </c>
      <c r="AI49" s="58">
        <v>2.2007660005322061E-2</v>
      </c>
      <c r="AJ49" s="58">
        <v>3.2209619138395151E-2</v>
      </c>
      <c r="AK49" s="7">
        <v>4.9339912367512673E-2</v>
      </c>
      <c r="AL49" s="7">
        <v>8.4346077800796504E-2</v>
      </c>
      <c r="AM49" s="7">
        <v>3.6472350755054617E-2</v>
      </c>
      <c r="AN49" s="7">
        <v>4.7593081751759136E-2</v>
      </c>
      <c r="AO49" s="7">
        <v>4.7924829295761029E-2</v>
      </c>
      <c r="AP49" s="7">
        <v>5.0768692643266666E-2</v>
      </c>
      <c r="AQ49" s="7">
        <v>3.7239251579105792E-2</v>
      </c>
      <c r="AR49" s="7">
        <v>5.1599920503258678E-2</v>
      </c>
      <c r="AS49" s="58">
        <v>2.1477504015829707E-2</v>
      </c>
      <c r="AT49" s="7">
        <v>5.229145949383085E-2</v>
      </c>
      <c r="AU49" s="7">
        <v>5.3309165805506042E-2</v>
      </c>
      <c r="AV49" s="7">
        <v>4.7702216588580759E-2</v>
      </c>
      <c r="AW49" s="7">
        <v>3.7390450728551627E-2</v>
      </c>
      <c r="AX49" s="7">
        <v>7.8099961254256556E-2</v>
      </c>
      <c r="AY49" s="7">
        <v>3.9422843537602059E-2</v>
      </c>
      <c r="AZ49" s="7">
        <v>3.409074468917983E-2</v>
      </c>
      <c r="BA49" s="7">
        <v>4.6485795995640622E-2</v>
      </c>
      <c r="BB49" s="7">
        <v>6.5715372627594526E-2</v>
      </c>
      <c r="BC49" s="58">
        <v>3.974798449806527E-2</v>
      </c>
      <c r="BD49" s="12"/>
      <c r="BE49" s="13"/>
      <c r="BF49" s="3"/>
    </row>
    <row r="50" spans="1:58" x14ac:dyDescent="0.25">
      <c r="A50" s="3"/>
      <c r="B50" s="8">
        <v>40</v>
      </c>
      <c r="C50" s="57">
        <v>3.4604787671076664E-2</v>
      </c>
      <c r="D50" s="59">
        <v>3.4604787671076664E-2</v>
      </c>
      <c r="E50" s="59">
        <v>3.4604787671076664E-2</v>
      </c>
      <c r="F50" s="59">
        <v>3.6706307821446682E-2</v>
      </c>
      <c r="G50" s="59">
        <v>4.9048952262516821E-2</v>
      </c>
      <c r="H50" s="59">
        <v>3.4604787671076664E-2</v>
      </c>
      <c r="I50" s="59">
        <v>3.580039888440556E-2</v>
      </c>
      <c r="J50" s="59">
        <v>3.4788631993338592E-2</v>
      </c>
      <c r="K50" s="59">
        <v>3.4604787671076664E-2</v>
      </c>
      <c r="L50" s="59">
        <v>3.4604787671076664E-2</v>
      </c>
      <c r="M50" s="59">
        <v>3.4604787671076664E-2</v>
      </c>
      <c r="N50" s="59">
        <v>3.4604787671076664E-2</v>
      </c>
      <c r="O50" s="59">
        <v>3.4604787671076664E-2</v>
      </c>
      <c r="P50" s="59">
        <v>5.8968342419933872E-2</v>
      </c>
      <c r="Q50" s="59">
        <v>6.2914253376958884E-2</v>
      </c>
      <c r="R50" s="59">
        <v>3.4604787671076664E-2</v>
      </c>
      <c r="S50" s="59">
        <v>3.4604787671076664E-2</v>
      </c>
      <c r="T50" s="59">
        <v>3.4604787671076664E-2</v>
      </c>
      <c r="U50" s="59">
        <v>2.4426403143340991E-2</v>
      </c>
      <c r="V50" s="59">
        <v>3.4604787671076664E-2</v>
      </c>
      <c r="W50" s="59">
        <v>3.4604787671076664E-2</v>
      </c>
      <c r="X50" s="59">
        <v>3.4604787671076664E-2</v>
      </c>
      <c r="Y50" s="59">
        <v>3.4604787671076664E-2</v>
      </c>
      <c r="Z50" s="59">
        <v>4.2098371694573977E-2</v>
      </c>
      <c r="AA50" s="59">
        <v>4.8280548208456953E-2</v>
      </c>
      <c r="AB50" s="59">
        <v>3.4604787671076664E-2</v>
      </c>
      <c r="AC50" s="59">
        <v>4.5181537005564376E-2</v>
      </c>
      <c r="AD50" s="10">
        <v>5.4997180971776416E-2</v>
      </c>
      <c r="AE50" s="59">
        <v>3.4604787671076664E-2</v>
      </c>
      <c r="AF50" s="59">
        <v>3.4604787671076664E-2</v>
      </c>
      <c r="AG50" s="59">
        <v>3.4604787671076664E-2</v>
      </c>
      <c r="AH50" s="59">
        <v>3.9008830952589557E-2</v>
      </c>
      <c r="AI50" s="59">
        <v>2.2140539797472103E-2</v>
      </c>
      <c r="AJ50" s="59">
        <v>3.2080786679428153E-2</v>
      </c>
      <c r="AK50" s="10">
        <v>4.9193045104846123E-2</v>
      </c>
      <c r="AL50" s="10">
        <v>8.3284975397275085E-2</v>
      </c>
      <c r="AM50" s="10">
        <v>3.6556609517839789E-2</v>
      </c>
      <c r="AN50" s="10">
        <v>4.7462448628381004E-2</v>
      </c>
      <c r="AO50" s="10">
        <v>4.7791729300291852E-2</v>
      </c>
      <c r="AP50" s="10">
        <v>5.0559957451762561E-2</v>
      </c>
      <c r="AQ50" s="10">
        <v>3.7347460932873444E-2</v>
      </c>
      <c r="AR50" s="10">
        <v>5.1368334385230696E-2</v>
      </c>
      <c r="AS50" s="59">
        <v>2.1639604191638462E-2</v>
      </c>
      <c r="AT50" s="10">
        <v>5.2070880074896353E-2</v>
      </c>
      <c r="AU50" s="10">
        <v>5.3036024929473236E-2</v>
      </c>
      <c r="AV50" s="10">
        <v>4.7568514569966691E-2</v>
      </c>
      <c r="AW50" s="10">
        <v>3.7486614631000892E-2</v>
      </c>
      <c r="AX50" s="10">
        <v>7.7313503627479907E-2</v>
      </c>
      <c r="AY50" s="10">
        <v>3.9498812454559662E-2</v>
      </c>
      <c r="AZ50" s="10">
        <v>3.4276028675038983E-2</v>
      </c>
      <c r="BA50" s="10">
        <v>4.6402929702124007E-2</v>
      </c>
      <c r="BB50" s="10">
        <v>6.5129704059685434E-2</v>
      </c>
      <c r="BC50" s="59">
        <v>3.9665313547686099E-2</v>
      </c>
      <c r="BD50" s="12"/>
      <c r="BE50" s="13"/>
      <c r="BF50" s="3"/>
    </row>
    <row r="51" spans="1:58" x14ac:dyDescent="0.25">
      <c r="A51" s="3"/>
      <c r="B51" s="3">
        <v>41</v>
      </c>
      <c r="C51" s="56">
        <v>3.4764906410923224E-2</v>
      </c>
      <c r="D51" s="58">
        <v>3.4764906410923224E-2</v>
      </c>
      <c r="E51" s="58">
        <v>3.4764906410923224E-2</v>
      </c>
      <c r="F51" s="58">
        <v>3.6830379303628202E-2</v>
      </c>
      <c r="G51" s="58">
        <v>4.8882226625456715E-2</v>
      </c>
      <c r="H51" s="58">
        <v>3.4764906410923224E-2</v>
      </c>
      <c r="I51" s="58">
        <v>3.5943047466104439E-2</v>
      </c>
      <c r="J51" s="58">
        <v>3.4946622307417741E-2</v>
      </c>
      <c r="K51" s="58">
        <v>3.4764906410923224E-2</v>
      </c>
      <c r="L51" s="58">
        <v>3.4764906410923224E-2</v>
      </c>
      <c r="M51" s="58">
        <v>3.4764906410923224E-2</v>
      </c>
      <c r="N51" s="58">
        <v>3.4764906410923224E-2</v>
      </c>
      <c r="O51" s="58">
        <v>3.4764906410923224E-2</v>
      </c>
      <c r="P51" s="58">
        <v>5.8572528921759348E-2</v>
      </c>
      <c r="Q51" s="58">
        <v>6.2444953413137938E-2</v>
      </c>
      <c r="R51" s="58">
        <v>3.4764906410923224E-2</v>
      </c>
      <c r="S51" s="58">
        <v>3.4764906410923224E-2</v>
      </c>
      <c r="T51" s="58">
        <v>3.4764906410923224E-2</v>
      </c>
      <c r="U51" s="58">
        <v>2.457545544929407E-2</v>
      </c>
      <c r="V51" s="58">
        <v>3.4764906410923224E-2</v>
      </c>
      <c r="W51" s="58">
        <v>3.4764906410923224E-2</v>
      </c>
      <c r="X51" s="58">
        <v>3.4764906410923224E-2</v>
      </c>
      <c r="Y51" s="58">
        <v>3.4764906410923224E-2</v>
      </c>
      <c r="Z51" s="58">
        <v>4.2102595651741348E-2</v>
      </c>
      <c r="AA51" s="58">
        <v>4.8142713079271537E-2</v>
      </c>
      <c r="AB51" s="58">
        <v>3.4764906410923224E-2</v>
      </c>
      <c r="AC51" s="58">
        <v>4.5110839097597832E-2</v>
      </c>
      <c r="AD51" s="7">
        <v>5.4688149855637969E-2</v>
      </c>
      <c r="AE51" s="58">
        <v>3.4764906410923224E-2</v>
      </c>
      <c r="AF51" s="58">
        <v>3.4764906410923224E-2</v>
      </c>
      <c r="AG51" s="58">
        <v>3.4764906410923224E-2</v>
      </c>
      <c r="AH51" s="58">
        <v>3.9079382502138271E-2</v>
      </c>
      <c r="AI51" s="58">
        <v>2.2280934378771544E-2</v>
      </c>
      <c r="AJ51" s="58">
        <v>3.1969672309682284E-2</v>
      </c>
      <c r="AK51" s="7">
        <v>4.9048800830448158E-2</v>
      </c>
      <c r="AL51" s="7">
        <v>8.2273451593338542E-2</v>
      </c>
      <c r="AM51" s="7">
        <v>3.6644261620883078E-2</v>
      </c>
      <c r="AN51" s="7">
        <v>4.7337035501540115E-2</v>
      </c>
      <c r="AO51" s="7">
        <v>4.7663425621405908E-2</v>
      </c>
      <c r="AP51" s="7">
        <v>5.0359889290908288E-2</v>
      </c>
      <c r="AQ51" s="7">
        <v>3.745134943741002E-2</v>
      </c>
      <c r="AR51" s="7">
        <v>5.1146942883675939E-2</v>
      </c>
      <c r="AS51" s="58">
        <v>2.1805340513283422E-2</v>
      </c>
      <c r="AT51" s="7">
        <v>5.1856434700741305E-2</v>
      </c>
      <c r="AU51" s="7">
        <v>5.277478709893324E-2</v>
      </c>
      <c r="AV51" s="7">
        <v>4.7440249558594827E-2</v>
      </c>
      <c r="AW51" s="7">
        <v>3.7579870272240967E-2</v>
      </c>
      <c r="AX51" s="7">
        <v>7.6543479048105878E-2</v>
      </c>
      <c r="AY51" s="7">
        <v>3.9570243086198387E-2</v>
      </c>
      <c r="AZ51" s="7">
        <v>3.4453509440074193E-2</v>
      </c>
      <c r="BA51" s="7">
        <v>4.6320786178856377E-2</v>
      </c>
      <c r="BB51" s="7">
        <v>6.4570826131926218E-2</v>
      </c>
      <c r="BC51" s="58">
        <v>3.9589920112850452E-2</v>
      </c>
      <c r="BD51" s="12"/>
      <c r="BE51" s="13"/>
      <c r="BF51" s="3"/>
    </row>
    <row r="52" spans="1:58" x14ac:dyDescent="0.25">
      <c r="A52" s="3"/>
      <c r="B52" s="3">
        <v>42</v>
      </c>
      <c r="C52" s="56">
        <v>3.491942869629483E-2</v>
      </c>
      <c r="D52" s="58">
        <v>3.491942869629483E-2</v>
      </c>
      <c r="E52" s="58">
        <v>3.491942869629483E-2</v>
      </c>
      <c r="F52" s="58">
        <v>3.6948885627544392E-2</v>
      </c>
      <c r="G52" s="58">
        <v>4.8722716554376211E-2</v>
      </c>
      <c r="H52" s="58">
        <v>3.491942869629483E-2</v>
      </c>
      <c r="I52" s="58">
        <v>3.6079580075571771E-2</v>
      </c>
      <c r="J52" s="58">
        <v>3.5098779454704188E-2</v>
      </c>
      <c r="K52" s="58">
        <v>3.491942869629483E-2</v>
      </c>
      <c r="L52" s="58">
        <v>3.491942869629483E-2</v>
      </c>
      <c r="M52" s="58">
        <v>3.491942869629483E-2</v>
      </c>
      <c r="N52" s="58">
        <v>3.491942869629483E-2</v>
      </c>
      <c r="O52" s="58">
        <v>3.491942869629483E-2</v>
      </c>
      <c r="P52" s="58">
        <v>5.8192742154652199E-2</v>
      </c>
      <c r="Q52" s="58">
        <v>6.1991882839989465E-2</v>
      </c>
      <c r="R52" s="58">
        <v>3.491942869629483E-2</v>
      </c>
      <c r="S52" s="58">
        <v>3.491942869629483E-2</v>
      </c>
      <c r="T52" s="58">
        <v>3.491942869629483E-2</v>
      </c>
      <c r="U52" s="58">
        <v>2.4721936997825544E-2</v>
      </c>
      <c r="V52" s="58">
        <v>3.491942869629483E-2</v>
      </c>
      <c r="W52" s="58">
        <v>3.491942869629483E-2</v>
      </c>
      <c r="X52" s="58">
        <v>3.491942869629483E-2</v>
      </c>
      <c r="Y52" s="58">
        <v>3.491942869629483E-2</v>
      </c>
      <c r="Z52" s="58">
        <v>4.2105937144182981E-2</v>
      </c>
      <c r="AA52" s="58">
        <v>4.8009540416237728E-2</v>
      </c>
      <c r="AB52" s="58">
        <v>3.491942869629483E-2</v>
      </c>
      <c r="AC52" s="58">
        <v>4.5042755778675225E-2</v>
      </c>
      <c r="AD52" s="7">
        <v>5.4392536032881411E-2</v>
      </c>
      <c r="AE52" s="58">
        <v>3.491942869629483E-2</v>
      </c>
      <c r="AF52" s="58">
        <v>3.491942869629483E-2</v>
      </c>
      <c r="AG52" s="58">
        <v>3.491942869629483E-2</v>
      </c>
      <c r="AH52" s="58">
        <v>3.9146584721483801E-2</v>
      </c>
      <c r="AI52" s="58">
        <v>2.2426582665543204E-2</v>
      </c>
      <c r="AJ52" s="58">
        <v>3.1871449938961183E-2</v>
      </c>
      <c r="AK52" s="7">
        <v>4.8907546554920467E-2</v>
      </c>
      <c r="AL52" s="7">
        <v>8.1308447108629611E-2</v>
      </c>
      <c r="AM52" s="7">
        <v>3.6734005900326272E-2</v>
      </c>
      <c r="AN52" s="7">
        <v>4.7216611220580962E-2</v>
      </c>
      <c r="AO52" s="7">
        <v>4.7539764493278902E-2</v>
      </c>
      <c r="AP52" s="7">
        <v>5.0168079032025359E-2</v>
      </c>
      <c r="AQ52" s="7">
        <v>3.7551139825744428E-2</v>
      </c>
      <c r="AR52" s="7">
        <v>5.0935154287884199E-2</v>
      </c>
      <c r="AS52" s="58">
        <v>2.197307813245164E-2</v>
      </c>
      <c r="AT52" s="7">
        <v>5.1648255051808256E-2</v>
      </c>
      <c r="AU52" s="7">
        <v>5.2524797711061888E-2</v>
      </c>
      <c r="AV52" s="7">
        <v>4.7317163531565232E-2</v>
      </c>
      <c r="AW52" s="7">
        <v>3.7670256936022106E-2</v>
      </c>
      <c r="AX52" s="7">
        <v>7.5792505633181628E-2</v>
      </c>
      <c r="AY52" s="7">
        <v>3.9637519202370131E-2</v>
      </c>
      <c r="AZ52" s="7">
        <v>3.4623618515669419E-2</v>
      </c>
      <c r="BA52" s="7">
        <v>4.6239686350910914E-2</v>
      </c>
      <c r="BB52" s="7">
        <v>6.4037120768067446E-2</v>
      </c>
      <c r="BC52" s="58">
        <v>3.9502615675794717E-2</v>
      </c>
      <c r="BD52" s="12"/>
      <c r="BE52" s="13"/>
      <c r="BF52" s="3"/>
    </row>
    <row r="53" spans="1:58" x14ac:dyDescent="0.25">
      <c r="A53" s="3"/>
      <c r="B53" s="3">
        <v>43</v>
      </c>
      <c r="C53" s="56">
        <v>3.5068538102081881E-2</v>
      </c>
      <c r="D53" s="58">
        <v>3.5068538102081881E-2</v>
      </c>
      <c r="E53" s="58">
        <v>3.5068538102081881E-2</v>
      </c>
      <c r="F53" s="58">
        <v>3.7062191214137119E-2</v>
      </c>
      <c r="G53" s="58">
        <v>4.8570014347277812E-2</v>
      </c>
      <c r="H53" s="58">
        <v>3.5068538102081881E-2</v>
      </c>
      <c r="I53" s="58">
        <v>3.6210368810943638E-2</v>
      </c>
      <c r="J53" s="58">
        <v>3.5245347845283437E-2</v>
      </c>
      <c r="K53" s="58">
        <v>3.5068538102081881E-2</v>
      </c>
      <c r="L53" s="58">
        <v>3.5068538102081881E-2</v>
      </c>
      <c r="M53" s="58">
        <v>3.5068538102081881E-2</v>
      </c>
      <c r="N53" s="58">
        <v>3.5068538102081881E-2</v>
      </c>
      <c r="O53" s="58">
        <v>3.5068538102081881E-2</v>
      </c>
      <c r="P53" s="58">
        <v>5.782826686624265E-2</v>
      </c>
      <c r="Q53" s="58">
        <v>6.1554766980976172E-2</v>
      </c>
      <c r="R53" s="58">
        <v>3.5068538102081881E-2</v>
      </c>
      <c r="S53" s="58">
        <v>3.5068538102081881E-2</v>
      </c>
      <c r="T53" s="58">
        <v>3.5068538102081881E-2</v>
      </c>
      <c r="U53" s="58">
        <v>2.4865442680127581E-2</v>
      </c>
      <c r="V53" s="58">
        <v>3.5068538102081881E-2</v>
      </c>
      <c r="W53" s="58">
        <v>3.5068538102081881E-2</v>
      </c>
      <c r="X53" s="58">
        <v>3.5068538102081881E-2</v>
      </c>
      <c r="Y53" s="58">
        <v>3.5068538102081881E-2</v>
      </c>
      <c r="Z53" s="58">
        <v>4.2108527728677014E-2</v>
      </c>
      <c r="AA53" s="58">
        <v>4.7880936604374646E-2</v>
      </c>
      <c r="AB53" s="58">
        <v>3.5068538102081881E-2</v>
      </c>
      <c r="AC53" s="58">
        <v>4.4977185917218332E-2</v>
      </c>
      <c r="AD53" s="7">
        <v>5.4109591711206884E-2</v>
      </c>
      <c r="AE53" s="58">
        <v>3.5068538102081881E-2</v>
      </c>
      <c r="AF53" s="58">
        <v>3.5068538102081881E-2</v>
      </c>
      <c r="AG53" s="58">
        <v>3.5068538102081881E-2</v>
      </c>
      <c r="AH53" s="58">
        <v>3.9210670967369188E-2</v>
      </c>
      <c r="AI53" s="58">
        <v>2.2575655519615045E-2</v>
      </c>
      <c r="AJ53" s="58">
        <v>3.1781395119520273E-2</v>
      </c>
      <c r="AK53" s="7">
        <v>4.8769548597404899E-2</v>
      </c>
      <c r="AL53" s="7">
        <v>8.0387097795872942E-2</v>
      </c>
      <c r="AM53" s="7">
        <v>3.6824814545504569E-2</v>
      </c>
      <c r="AN53" s="7">
        <v>4.7100948831867218E-2</v>
      </c>
      <c r="AO53" s="7">
        <v>4.7420585626443801E-2</v>
      </c>
      <c r="AP53" s="7">
        <v>4.9984126856875477E-2</v>
      </c>
      <c r="AQ53" s="7">
        <v>3.7647041886373467E-2</v>
      </c>
      <c r="AR53" s="7">
        <v>5.0732415280080989E-2</v>
      </c>
      <c r="AS53" s="58">
        <v>2.2141507675808025E-2</v>
      </c>
      <c r="AT53" s="7">
        <v>5.1446391593205743E-2</v>
      </c>
      <c r="AU53" s="7">
        <v>5.2285436619825987E-2</v>
      </c>
      <c r="AV53" s="7">
        <v>4.7199006928832166E-2</v>
      </c>
      <c r="AW53" s="7">
        <v>3.7757826369006597E-2</v>
      </c>
      <c r="AX53" s="7">
        <v>7.5062331316676056E-2</v>
      </c>
      <c r="AY53" s="7">
        <v>3.9700984662833783E-2</v>
      </c>
      <c r="AZ53" s="7">
        <v>3.4786760271263484E-2</v>
      </c>
      <c r="BA53" s="7">
        <v>4.6159880049805091E-2</v>
      </c>
      <c r="BB53" s="7">
        <v>6.3527074333147304E-2</v>
      </c>
      <c r="BC53" s="58">
        <v>3.9382926513547467E-2</v>
      </c>
      <c r="BD53" s="12"/>
      <c r="BE53" s="13"/>
      <c r="BF53" s="3"/>
    </row>
    <row r="54" spans="1:58" x14ac:dyDescent="0.25">
      <c r="A54" s="3"/>
      <c r="B54" s="3">
        <v>44</v>
      </c>
      <c r="C54" s="56">
        <v>3.5212422905767315E-2</v>
      </c>
      <c r="D54" s="58">
        <v>3.5212422905767315E-2</v>
      </c>
      <c r="E54" s="58">
        <v>3.5212422905767315E-2</v>
      </c>
      <c r="F54" s="58">
        <v>3.7170629036192393E-2</v>
      </c>
      <c r="G54" s="58">
        <v>4.842373686550272E-2</v>
      </c>
      <c r="H54" s="58">
        <v>3.5212422905767315E-2</v>
      </c>
      <c r="I54" s="58">
        <v>3.6335756398134578E-2</v>
      </c>
      <c r="J54" s="58">
        <v>3.5386565512798507E-2</v>
      </c>
      <c r="K54" s="58">
        <v>3.5212422905767315E-2</v>
      </c>
      <c r="L54" s="58">
        <v>3.5212422905767315E-2</v>
      </c>
      <c r="M54" s="58">
        <v>3.5212422905767315E-2</v>
      </c>
      <c r="N54" s="58">
        <v>3.5212422905767315E-2</v>
      </c>
      <c r="O54" s="58">
        <v>3.5212422905767315E-2</v>
      </c>
      <c r="P54" s="58">
        <v>5.7478396658652953E-2</v>
      </c>
      <c r="Q54" s="58">
        <v>6.1133239156746955E-2</v>
      </c>
      <c r="R54" s="58">
        <v>3.5212422905767315E-2</v>
      </c>
      <c r="S54" s="58">
        <v>3.5212422905767315E-2</v>
      </c>
      <c r="T54" s="58">
        <v>3.5212422905767315E-2</v>
      </c>
      <c r="U54" s="58">
        <v>2.5005680907320027E-2</v>
      </c>
      <c r="V54" s="58">
        <v>3.5212422905767315E-2</v>
      </c>
      <c r="W54" s="58">
        <v>3.5212422905767315E-2</v>
      </c>
      <c r="X54" s="58">
        <v>3.5212422905767315E-2</v>
      </c>
      <c r="Y54" s="58">
        <v>3.5212422905767315E-2</v>
      </c>
      <c r="Z54" s="58">
        <v>4.2110479835395731E-2</v>
      </c>
      <c r="AA54" s="58">
        <v>4.7756788559682573E-2</v>
      </c>
      <c r="AB54" s="58">
        <v>3.5212422905767315E-2</v>
      </c>
      <c r="AC54" s="58">
        <v>4.4914028828882957E-2</v>
      </c>
      <c r="AD54" s="7">
        <v>5.383861045696281E-2</v>
      </c>
      <c r="AE54" s="58">
        <v>3.5212422905767315E-2</v>
      </c>
      <c r="AF54" s="58">
        <v>3.5212422905767315E-2</v>
      </c>
      <c r="AG54" s="58">
        <v>3.5212422905767315E-2</v>
      </c>
      <c r="AH54" s="58">
        <v>3.9271853409176494E-2</v>
      </c>
      <c r="AI54" s="58">
        <v>2.2726676182208694E-2</v>
      </c>
      <c r="AJ54" s="58">
        <v>3.1695400112051519E-2</v>
      </c>
      <c r="AK54" s="7">
        <v>4.8634991765498681E-2</v>
      </c>
      <c r="AL54" s="7">
        <v>7.9506728813544481E-2</v>
      </c>
      <c r="AM54" s="7">
        <v>3.6915879399441076E-2</v>
      </c>
      <c r="AN54" s="7">
        <v>4.6989827208358426E-2</v>
      </c>
      <c r="AO54" s="7">
        <v>4.7305725208873994E-2</v>
      </c>
      <c r="AP54" s="7">
        <v>4.9807645101971332E-2</v>
      </c>
      <c r="AQ54" s="7">
        <v>3.7739253220902658E-2</v>
      </c>
      <c r="AR54" s="7">
        <v>5.0538208604410162E-2</v>
      </c>
      <c r="AS54" s="58">
        <v>2.2309584441879249E-2</v>
      </c>
      <c r="AT54" s="7">
        <v>5.1250830939747472E-2</v>
      </c>
      <c r="AU54" s="7">
        <v>5.205611773821639E-2</v>
      </c>
      <c r="AV54" s="7">
        <v>4.7085539529644338E-2</v>
      </c>
      <c r="AW54" s="7">
        <v>3.7842639786116905E-2</v>
      </c>
      <c r="AX54" s="7">
        <v>7.435402932500379E-2</v>
      </c>
      <c r="AY54" s="7">
        <v>3.9760948235711524E-2</v>
      </c>
      <c r="AZ54" s="7">
        <v>3.4943313643576612E-2</v>
      </c>
      <c r="BA54" s="7">
        <v>4.6081558554972535E-2</v>
      </c>
      <c r="BB54" s="7">
        <v>6.3039272787202894E-2</v>
      </c>
      <c r="BC54" s="58">
        <v>3.9212983980311922E-2</v>
      </c>
      <c r="BD54" s="12"/>
      <c r="BE54" s="13"/>
      <c r="BF54" s="3"/>
    </row>
    <row r="55" spans="1:58" x14ac:dyDescent="0.25">
      <c r="A55" s="3"/>
      <c r="B55" s="8">
        <v>45</v>
      </c>
      <c r="C55" s="57">
        <v>3.5351273308116271E-2</v>
      </c>
      <c r="D55" s="59">
        <v>3.5351273308116271E-2</v>
      </c>
      <c r="E55" s="59">
        <v>3.5351273308116271E-2</v>
      </c>
      <c r="F55" s="59">
        <v>3.7274503991802987E-2</v>
      </c>
      <c r="G55" s="59">
        <v>4.8283524426403934E-2</v>
      </c>
      <c r="H55" s="59">
        <v>3.5351273308116271E-2</v>
      </c>
      <c r="I55" s="59">
        <v>3.6456059085795189E-2</v>
      </c>
      <c r="J55" s="59">
        <v>3.5522663248971575E-2</v>
      </c>
      <c r="K55" s="59">
        <v>3.5351273308116271E-2</v>
      </c>
      <c r="L55" s="59">
        <v>3.5351273308116271E-2</v>
      </c>
      <c r="M55" s="59">
        <v>3.5351273308116271E-2</v>
      </c>
      <c r="N55" s="59">
        <v>3.5351273308116271E-2</v>
      </c>
      <c r="O55" s="59">
        <v>3.5351273308116271E-2</v>
      </c>
      <c r="P55" s="59">
        <v>5.7142440697458774E-2</v>
      </c>
      <c r="Q55" s="59">
        <v>6.0726866333286944E-2</v>
      </c>
      <c r="R55" s="59">
        <v>3.5351273308116271E-2</v>
      </c>
      <c r="S55" s="59">
        <v>3.5351273308116271E-2</v>
      </c>
      <c r="T55" s="59">
        <v>3.5351273308116271E-2</v>
      </c>
      <c r="U55" s="59">
        <v>2.5142450671788108E-2</v>
      </c>
      <c r="V55" s="59">
        <v>3.5351273308116271E-2</v>
      </c>
      <c r="W55" s="59">
        <v>3.5351273308116271E-2</v>
      </c>
      <c r="X55" s="59">
        <v>3.5351273308116271E-2</v>
      </c>
      <c r="Y55" s="59">
        <v>3.5351273308116271E-2</v>
      </c>
      <c r="Z55" s="59">
        <v>4.2111889622091114E-2</v>
      </c>
      <c r="AA55" s="59">
        <v>4.7636969228058268E-2</v>
      </c>
      <c r="AB55" s="59">
        <v>3.5351273308116271E-2</v>
      </c>
      <c r="AC55" s="59">
        <v>4.4853185162026188E-2</v>
      </c>
      <c r="AD55" s="10">
        <v>5.357892631004213E-2</v>
      </c>
      <c r="AE55" s="59">
        <v>3.5351273308116271E-2</v>
      </c>
      <c r="AF55" s="59">
        <v>3.5351273308116271E-2</v>
      </c>
      <c r="AG55" s="59">
        <v>3.5351273308116271E-2</v>
      </c>
      <c r="AH55" s="59">
        <v>3.9330325380160902E-2</v>
      </c>
      <c r="AI55" s="59">
        <v>2.2878455948102117E-2</v>
      </c>
      <c r="AJ55" s="59">
        <v>3.1609850518193428E-2</v>
      </c>
      <c r="AK55" s="10">
        <v>4.8503995169312697E-2</v>
      </c>
      <c r="AL55" s="10">
        <v>7.8664845536898342E-2</v>
      </c>
      <c r="AM55" s="10">
        <v>3.7006568970365805E-2</v>
      </c>
      <c r="AN55" s="10">
        <v>4.6883032188455243E-2</v>
      </c>
      <c r="AO55" s="10">
        <v>4.7195018289113877E-2</v>
      </c>
      <c r="AP55" s="10">
        <v>4.96382602002714E-2</v>
      </c>
      <c r="AQ55" s="10">
        <v>3.7827959969069624E-2</v>
      </c>
      <c r="AR55" s="10">
        <v>5.0352050766438783E-2</v>
      </c>
      <c r="AS55" s="59">
        <v>2.2476479384709647E-2</v>
      </c>
      <c r="AT55" s="10">
        <v>5.1061509974507757E-2</v>
      </c>
      <c r="AU55" s="10">
        <v>5.1836288259263119E-2</v>
      </c>
      <c r="AV55" s="10">
        <v>4.6976530998172894E-2</v>
      </c>
      <c r="AW55" s="10">
        <v>3.792476544141099E-2</v>
      </c>
      <c r="AX55" s="10">
        <v>7.3668154887422954E-2</v>
      </c>
      <c r="AY55" s="10">
        <v>3.9817687769313492E-2</v>
      </c>
      <c r="AZ55" s="10">
        <v>3.5093633781994926E-2</v>
      </c>
      <c r="BA55" s="10">
        <v>4.6004864984076521E-2</v>
      </c>
      <c r="BB55" s="10">
        <v>6.2572396433981936E-2</v>
      </c>
      <c r="BC55" s="59">
        <v>3.8977292402888164E-2</v>
      </c>
      <c r="BD55" s="12"/>
      <c r="BE55" s="13"/>
      <c r="BF55" s="3"/>
    </row>
    <row r="56" spans="1:58" x14ac:dyDescent="0.25">
      <c r="A56" s="3"/>
      <c r="B56" s="3">
        <v>46</v>
      </c>
      <c r="C56" s="56">
        <v>3.5485279262769565E-2</v>
      </c>
      <c r="D56" s="58">
        <v>3.5485279262769565E-2</v>
      </c>
      <c r="E56" s="58">
        <v>3.5485279262769565E-2</v>
      </c>
      <c r="F56" s="58">
        <v>3.7374095846804956E-2</v>
      </c>
      <c r="G56" s="58">
        <v>4.814903963166417E-2</v>
      </c>
      <c r="H56" s="58">
        <v>3.5485279262769565E-2</v>
      </c>
      <c r="I56" s="58">
        <v>3.6571569193883713E-2</v>
      </c>
      <c r="J56" s="58">
        <v>3.5653864012585412E-2</v>
      </c>
      <c r="K56" s="58">
        <v>3.5485279262769565E-2</v>
      </c>
      <c r="L56" s="58">
        <v>3.5485279262769565E-2</v>
      </c>
      <c r="M56" s="58">
        <v>3.5485279262769565E-2</v>
      </c>
      <c r="N56" s="58">
        <v>3.5485279262769565E-2</v>
      </c>
      <c r="O56" s="58">
        <v>3.5485279262769565E-2</v>
      </c>
      <c r="P56" s="58">
        <v>5.6819728520192125E-2</v>
      </c>
      <c r="Q56" s="58">
        <v>6.0335169518662912E-2</v>
      </c>
      <c r="R56" s="58">
        <v>3.5485279262769565E-2</v>
      </c>
      <c r="S56" s="58">
        <v>3.5485279262769565E-2</v>
      </c>
      <c r="T56" s="58">
        <v>3.5485279262769565E-2</v>
      </c>
      <c r="U56" s="58">
        <v>2.5275623052003704E-2</v>
      </c>
      <c r="V56" s="58">
        <v>3.5485279262769565E-2</v>
      </c>
      <c r="W56" s="58">
        <v>3.5485279262769565E-2</v>
      </c>
      <c r="X56" s="58">
        <v>3.5485279262769565E-2</v>
      </c>
      <c r="Y56" s="58">
        <v>3.5485279262769565E-2</v>
      </c>
      <c r="Z56" s="58">
        <v>4.2112839382850709E-2</v>
      </c>
      <c r="AA56" s="58">
        <v>4.7521341978966847E-2</v>
      </c>
      <c r="AB56" s="58">
        <v>3.5485279262769565E-2</v>
      </c>
      <c r="AC56" s="58">
        <v>4.47945575689086E-2</v>
      </c>
      <c r="AD56" s="7">
        <v>5.3329912515303279E-2</v>
      </c>
      <c r="AE56" s="58">
        <v>3.5485279262769565E-2</v>
      </c>
      <c r="AF56" s="58">
        <v>3.5485279262769565E-2</v>
      </c>
      <c r="AG56" s="58">
        <v>3.5485279262769565E-2</v>
      </c>
      <c r="AH56" s="58">
        <v>3.9386263422451329E-2</v>
      </c>
      <c r="AI56" s="58">
        <v>2.3030041963048253E-2</v>
      </c>
      <c r="AJ56" s="58">
        <v>3.152344778979943E-2</v>
      </c>
      <c r="AK56" s="7">
        <v>4.8376625158876196E-2</v>
      </c>
      <c r="AL56" s="7">
        <v>7.7859124897493803E-2</v>
      </c>
      <c r="AM56" s="7">
        <v>3.7096393919148207E-2</v>
      </c>
      <c r="AN56" s="7">
        <v>4.678035737329389E-2</v>
      </c>
      <c r="AO56" s="7">
        <v>4.708830060052005E-2</v>
      </c>
      <c r="AP56" s="7">
        <v>4.9475613925838768E-2</v>
      </c>
      <c r="AQ56" s="7">
        <v>3.7913337495293575E-2</v>
      </c>
      <c r="AR56" s="7">
        <v>5.0173489852953113E-2</v>
      </c>
      <c r="AS56" s="58">
        <v>2.2641539438477576E-2</v>
      </c>
      <c r="AT56" s="7">
        <v>5.0878327314245686E-2</v>
      </c>
      <c r="AU56" s="7">
        <v>5.1625427578259497E-2</v>
      </c>
      <c r="AV56" s="7">
        <v>4.6871761169748005E-2</v>
      </c>
      <c r="AW56" s="7">
        <v>3.8004276656947944E-2</v>
      </c>
      <c r="AX56" s="7">
        <v>7.3004869991665666E-2</v>
      </c>
      <c r="AY56" s="7">
        <v>3.9871453788385747E-2</v>
      </c>
      <c r="AZ56" s="7">
        <v>3.523805360222676E-2</v>
      </c>
      <c r="BA56" s="7">
        <v>4.5929902922593246E-2</v>
      </c>
      <c r="BB56" s="7">
        <v>6.2125214479533897E-2</v>
      </c>
      <c r="BC56" s="58">
        <v>3.8671625069917059E-2</v>
      </c>
      <c r="BD56" s="12"/>
      <c r="BE56" s="13"/>
      <c r="BF56" s="3"/>
    </row>
    <row r="57" spans="1:58" x14ac:dyDescent="0.25">
      <c r="A57" s="3"/>
      <c r="B57" s="3">
        <v>47</v>
      </c>
      <c r="C57" s="56">
        <v>3.5614628795572978E-2</v>
      </c>
      <c r="D57" s="58">
        <v>3.5614628795572978E-2</v>
      </c>
      <c r="E57" s="58">
        <v>3.5614628795572978E-2</v>
      </c>
      <c r="F57" s="58">
        <v>3.7469661809653276E-2</v>
      </c>
      <c r="G57" s="58">
        <v>4.8019966167346162E-2</v>
      </c>
      <c r="H57" s="58">
        <v>3.5614628795572978E-2</v>
      </c>
      <c r="I57" s="58">
        <v>3.6682557364684731E-2</v>
      </c>
      <c r="J57" s="58">
        <v>3.5780382554522427E-2</v>
      </c>
      <c r="K57" s="58">
        <v>3.5614628795572978E-2</v>
      </c>
      <c r="L57" s="58">
        <v>3.5614628795572978E-2</v>
      </c>
      <c r="M57" s="58">
        <v>3.5614628795572978E-2</v>
      </c>
      <c r="N57" s="58">
        <v>3.5614628795572978E-2</v>
      </c>
      <c r="O57" s="58">
        <v>3.5614628795572978E-2</v>
      </c>
      <c r="P57" s="58">
        <v>5.6509613356928057E-2</v>
      </c>
      <c r="Q57" s="58">
        <v>5.9957639891907499E-2</v>
      </c>
      <c r="R57" s="58">
        <v>3.5614628795572978E-2</v>
      </c>
      <c r="S57" s="58">
        <v>3.5614628795572978E-2</v>
      </c>
      <c r="T57" s="58">
        <v>3.5614628795572978E-2</v>
      </c>
      <c r="U57" s="58">
        <v>2.540512628052749E-2</v>
      </c>
      <c r="V57" s="58">
        <v>3.5614628795572978E-2</v>
      </c>
      <c r="W57" s="58">
        <v>3.5614628795572978E-2</v>
      </c>
      <c r="X57" s="58">
        <v>3.5614628795572978E-2</v>
      </c>
      <c r="Y57" s="58">
        <v>3.5614628795572978E-2</v>
      </c>
      <c r="Z57" s="58">
        <v>4.2113399584888134E-2</v>
      </c>
      <c r="AA57" s="58">
        <v>4.740976410134512E-2</v>
      </c>
      <c r="AB57" s="58">
        <v>3.5614628795572978E-2</v>
      </c>
      <c r="AC57" s="58">
        <v>4.4738051204721518E-2</v>
      </c>
      <c r="AD57" s="7">
        <v>5.309097998042267E-2</v>
      </c>
      <c r="AE57" s="58">
        <v>3.5614628795572978E-2</v>
      </c>
      <c r="AF57" s="58">
        <v>3.5614628795572978E-2</v>
      </c>
      <c r="AG57" s="58">
        <v>3.5614628795572978E-2</v>
      </c>
      <c r="AH57" s="58">
        <v>3.9439829070968102E-2</v>
      </c>
      <c r="AI57" s="58">
        <v>2.3180674714557759E-2</v>
      </c>
      <c r="AJ57" s="58">
        <v>3.1442386267725331E-2</v>
      </c>
      <c r="AK57" s="7">
        <v>4.8252906025838982E-2</v>
      </c>
      <c r="AL57" s="7">
        <v>7.7087404748177102E-2</v>
      </c>
      <c r="AM57" s="7">
        <v>3.7184979279559771E-2</v>
      </c>
      <c r="AN57" s="7">
        <v>4.6681604623736161E-2</v>
      </c>
      <c r="AO57" s="7">
        <v>4.6985410003907102E-2</v>
      </c>
      <c r="AP57" s="7">
        <v>4.9319364108634023E-2</v>
      </c>
      <c r="AQ57" s="7">
        <v>3.7995551042356412E-2</v>
      </c>
      <c r="AR57" s="7">
        <v>5.0002103439906298E-2</v>
      </c>
      <c r="AS57" s="58">
        <v>2.2804255285399755E-2</v>
      </c>
      <c r="AT57" s="7">
        <v>5.0701152633461311E-2</v>
      </c>
      <c r="AU57" s="7">
        <v>5.1423045976298987E-2</v>
      </c>
      <c r="AV57" s="7">
        <v>4.6771020145973896E-2</v>
      </c>
      <c r="AW57" s="7">
        <v>3.8081250210238116E-2</v>
      </c>
      <c r="AX57" s="7">
        <v>7.236404210988856E-2</v>
      </c>
      <c r="AY57" s="7">
        <v>3.9922472623428185E-2</v>
      </c>
      <c r="AZ57" s="7">
        <v>3.5376885253446178E-2</v>
      </c>
      <c r="BA57" s="7">
        <v>4.585674360717773E-2</v>
      </c>
      <c r="BB57" s="7">
        <v>6.1696579557771081E-2</v>
      </c>
      <c r="BC57" s="58">
        <v>3.8326698205062293E-2</v>
      </c>
      <c r="BD57" s="12"/>
      <c r="BE57" s="13"/>
      <c r="BF57" s="3"/>
    </row>
    <row r="58" spans="1:58" x14ac:dyDescent="0.25">
      <c r="A58" s="3"/>
      <c r="B58" s="3">
        <v>48</v>
      </c>
      <c r="C58" s="56">
        <v>3.5739506717940017E-2</v>
      </c>
      <c r="D58" s="58">
        <v>3.5739506717940017E-2</v>
      </c>
      <c r="E58" s="58">
        <v>3.5739506717940017E-2</v>
      </c>
      <c r="F58" s="58">
        <v>3.7561438791715585E-2</v>
      </c>
      <c r="G58" s="58">
        <v>4.7896007602484802E-2</v>
      </c>
      <c r="H58" s="58">
        <v>3.5739506717940017E-2</v>
      </c>
      <c r="I58" s="58">
        <v>3.6789274557234908E-2</v>
      </c>
      <c r="J58" s="58">
        <v>3.5902425212273048E-2</v>
      </c>
      <c r="K58" s="58">
        <v>3.5739506717940017E-2</v>
      </c>
      <c r="L58" s="58">
        <v>3.5739506717940017E-2</v>
      </c>
      <c r="M58" s="58">
        <v>3.5739506717940017E-2</v>
      </c>
      <c r="N58" s="58">
        <v>3.5739506717940017E-2</v>
      </c>
      <c r="O58" s="58">
        <v>3.5739506717940017E-2</v>
      </c>
      <c r="P58" s="58">
        <v>5.6211474292324537E-2</v>
      </c>
      <c r="Q58" s="58">
        <v>5.9593751472004408E-2</v>
      </c>
      <c r="R58" s="58">
        <v>3.5739506717940017E-2</v>
      </c>
      <c r="S58" s="58">
        <v>3.5739506717940017E-2</v>
      </c>
      <c r="T58" s="58">
        <v>3.5739506717940017E-2</v>
      </c>
      <c r="U58" s="58">
        <v>2.5530933677840428E-2</v>
      </c>
      <c r="V58" s="58">
        <v>3.5739506717940017E-2</v>
      </c>
      <c r="W58" s="58">
        <v>3.5739506717940017E-2</v>
      </c>
      <c r="X58" s="58">
        <v>3.5739506717940017E-2</v>
      </c>
      <c r="Y58" s="58">
        <v>3.5739506717940017E-2</v>
      </c>
      <c r="Z58" s="58">
        <v>4.2113630593957341E-2</v>
      </c>
      <c r="AA58" s="58">
        <v>4.7302089570442352E-2</v>
      </c>
      <c r="AB58" s="58">
        <v>3.5739506717940017E-2</v>
      </c>
      <c r="AC58" s="58">
        <v>4.4683574088511424E-2</v>
      </c>
      <c r="AD58" s="7">
        <v>5.2861575562342944E-2</v>
      </c>
      <c r="AE58" s="58">
        <v>3.5739506717940017E-2</v>
      </c>
      <c r="AF58" s="58">
        <v>3.5739506717940017E-2</v>
      </c>
      <c r="AG58" s="58">
        <v>3.5739506717940017E-2</v>
      </c>
      <c r="AH58" s="58">
        <v>3.949117041516792E-2</v>
      </c>
      <c r="AI58" s="58">
        <v>2.3329753310547208E-2</v>
      </c>
      <c r="AJ58" s="58">
        <v>3.1373777801628311E-2</v>
      </c>
      <c r="AK58" s="7">
        <v>4.813282872372171E-2</v>
      </c>
      <c r="AL58" s="7">
        <v>7.6347674394040554E-2</v>
      </c>
      <c r="AM58" s="7">
        <v>3.7272042059308008E-2</v>
      </c>
      <c r="AN58" s="7">
        <v>4.658658433396945E-2</v>
      </c>
      <c r="AO58" s="7">
        <v>4.6886187567083404E-2</v>
      </c>
      <c r="AP58" s="7">
        <v>4.9169184933127941E-2</v>
      </c>
      <c r="AQ58" s="7">
        <v>3.8074756348883021E-2</v>
      </c>
      <c r="AR58" s="7">
        <v>4.9837496617790134E-2</v>
      </c>
      <c r="AS58" s="58">
        <v>2.2964235085640938E-2</v>
      </c>
      <c r="AT58" s="7">
        <v>5.0529834206073376E-2</v>
      </c>
      <c r="AU58" s="7">
        <v>5.122868324478369E-2</v>
      </c>
      <c r="AV58" s="7">
        <v>4.667410823448237E-2</v>
      </c>
      <c r="AW58" s="7">
        <v>3.8155765047007684E-2</v>
      </c>
      <c r="AX58" s="7">
        <v>7.1745321827319408E-2</v>
      </c>
      <c r="AY58" s="7">
        <v>3.9970949134142897E-2</v>
      </c>
      <c r="AZ58" s="7">
        <v>3.5510421495426048E-2</v>
      </c>
      <c r="BA58" s="7">
        <v>4.5785431900335238E-2</v>
      </c>
      <c r="BB58" s="7">
        <v>6.128542233573131E-2</v>
      </c>
      <c r="BC58" s="58">
        <v>3.7975780192914144E-2</v>
      </c>
      <c r="BD58" s="12"/>
      <c r="BE58" s="13"/>
      <c r="BF58" s="3"/>
    </row>
    <row r="59" spans="1:58" x14ac:dyDescent="0.25">
      <c r="A59" s="3"/>
      <c r="B59" s="3">
        <v>49</v>
      </c>
      <c r="C59" s="56">
        <v>3.5860093657153147E-2</v>
      </c>
      <c r="D59" s="58">
        <v>3.5860093657153147E-2</v>
      </c>
      <c r="E59" s="58">
        <v>3.5860093657153147E-2</v>
      </c>
      <c r="F59" s="58">
        <v>3.7649645397351383E-2</v>
      </c>
      <c r="G59" s="58">
        <v>4.7776886205811664E-2</v>
      </c>
      <c r="H59" s="58">
        <v>3.5860093657153147E-2</v>
      </c>
      <c r="I59" s="58">
        <v>3.6891953819656376E-2</v>
      </c>
      <c r="J59" s="58">
        <v>3.6020189836670546E-2</v>
      </c>
      <c r="K59" s="58">
        <v>3.5860093657153147E-2</v>
      </c>
      <c r="L59" s="58">
        <v>3.5860093657153147E-2</v>
      </c>
      <c r="M59" s="58">
        <v>3.5860093657153147E-2</v>
      </c>
      <c r="N59" s="58">
        <v>3.5860093657153147E-2</v>
      </c>
      <c r="O59" s="58">
        <v>3.5860093657153147E-2</v>
      </c>
      <c r="P59" s="58">
        <v>5.592471753163375E-2</v>
      </c>
      <c r="Q59" s="58">
        <v>5.9242970989154875E-2</v>
      </c>
      <c r="R59" s="58">
        <v>3.5860093657153147E-2</v>
      </c>
      <c r="S59" s="58">
        <v>3.5860093657153147E-2</v>
      </c>
      <c r="T59" s="58">
        <v>3.5860093657153147E-2</v>
      </c>
      <c r="U59" s="58">
        <v>2.5653053897256584E-2</v>
      </c>
      <c r="V59" s="58">
        <v>3.5860093657153147E-2</v>
      </c>
      <c r="W59" s="58">
        <v>3.5860093657153147E-2</v>
      </c>
      <c r="X59" s="58">
        <v>3.5860093657153147E-2</v>
      </c>
      <c r="Y59" s="58">
        <v>3.5860093657153147E-2</v>
      </c>
      <c r="Z59" s="58">
        <v>4.2113584138479654E-2</v>
      </c>
      <c r="AA59" s="58">
        <v>4.7198171222915475E-2</v>
      </c>
      <c r="AB59" s="58">
        <v>3.5860093657153147E-2</v>
      </c>
      <c r="AC59" s="58">
        <v>4.4631037353640934E-2</v>
      </c>
      <c r="AD59" s="7">
        <v>5.2641180253213182E-2</v>
      </c>
      <c r="AE59" s="58">
        <v>3.5860093657153147E-2</v>
      </c>
      <c r="AF59" s="58">
        <v>3.5860093657153147E-2</v>
      </c>
      <c r="AG59" s="58">
        <v>3.5860093657153147E-2</v>
      </c>
      <c r="AH59" s="58">
        <v>3.9540423469277108E-2</v>
      </c>
      <c r="AI59" s="58">
        <v>2.34768070421425E-2</v>
      </c>
      <c r="AJ59" s="58">
        <v>3.1323838005023585E-2</v>
      </c>
      <c r="AK59" s="7">
        <v>4.8016358070959386E-2</v>
      </c>
      <c r="AL59" s="7">
        <v>7.5638063580931725E-2</v>
      </c>
      <c r="AM59" s="7">
        <v>3.7357373141331474E-2</v>
      </c>
      <c r="AN59" s="7">
        <v>4.649511553447816E-2</v>
      </c>
      <c r="AO59" s="7">
        <v>4.6790478377284117E-2</v>
      </c>
      <c r="AP59" s="7">
        <v>4.9024766942726394E-2</v>
      </c>
      <c r="AQ59" s="7">
        <v>3.8151100228201118E-2</v>
      </c>
      <c r="AR59" s="7">
        <v>4.9679300113060654E-2</v>
      </c>
      <c r="AS59" s="58">
        <v>2.312118300433097E-2</v>
      </c>
      <c r="AT59" s="7">
        <v>5.0364205019691077E-2</v>
      </c>
      <c r="AU59" s="7">
        <v>5.1041907192559188E-2</v>
      </c>
      <c r="AV59" s="7">
        <v>4.6580835776050655E-2</v>
      </c>
      <c r="AW59" s="7">
        <v>3.822790122701214E-2</v>
      </c>
      <c r="AX59" s="7">
        <v>7.1148203546133493E-2</v>
      </c>
      <c r="AY59" s="7">
        <v>4.0017069081354162E-2</v>
      </c>
      <c r="AZ59" s="7">
        <v>3.5638936989978109E-2</v>
      </c>
      <c r="BA59" s="7">
        <v>4.5715991242711862E-2</v>
      </c>
      <c r="BB59" s="7">
        <v>6.0890746277408647E-2</v>
      </c>
      <c r="BC59" s="58">
        <v>3.7645768542522662E-2</v>
      </c>
      <c r="BD59" s="12"/>
      <c r="BE59" s="13"/>
      <c r="BF59" s="3"/>
    </row>
    <row r="60" spans="1:58" x14ac:dyDescent="0.25">
      <c r="A60" s="3"/>
      <c r="B60" s="8">
        <v>50</v>
      </c>
      <c r="C60" s="57">
        <v>3.5976565341400812E-2</v>
      </c>
      <c r="D60" s="59">
        <v>3.5976565341400812E-2</v>
      </c>
      <c r="E60" s="59">
        <v>3.5976565341400812E-2</v>
      </c>
      <c r="F60" s="59">
        <v>3.7734483681103992E-2</v>
      </c>
      <c r="G60" s="59">
        <v>4.7662341794652674E-2</v>
      </c>
      <c r="H60" s="59">
        <v>3.5976565341400812E-2</v>
      </c>
      <c r="I60" s="59">
        <v>3.6990811868571338E-2</v>
      </c>
      <c r="J60" s="59">
        <v>3.6133865821063704E-2</v>
      </c>
      <c r="K60" s="59">
        <v>3.5976565341400812E-2</v>
      </c>
      <c r="L60" s="59">
        <v>3.5976565341400812E-2</v>
      </c>
      <c r="M60" s="59">
        <v>3.5976565341400812E-2</v>
      </c>
      <c r="N60" s="59">
        <v>3.5976565341400812E-2</v>
      </c>
      <c r="O60" s="59">
        <v>3.5976565341400812E-2</v>
      </c>
      <c r="P60" s="59">
        <v>5.564877697954107E-2</v>
      </c>
      <c r="Q60" s="59">
        <v>5.8904765499868672E-2</v>
      </c>
      <c r="R60" s="59">
        <v>3.5976565341400812E-2</v>
      </c>
      <c r="S60" s="59">
        <v>3.5976565341400812E-2</v>
      </c>
      <c r="T60" s="59">
        <v>3.5976565341400812E-2</v>
      </c>
      <c r="U60" s="59">
        <v>2.5771523037896538E-2</v>
      </c>
      <c r="V60" s="59">
        <v>3.5976565341400812E-2</v>
      </c>
      <c r="W60" s="59">
        <v>3.5976565341400812E-2</v>
      </c>
      <c r="X60" s="59">
        <v>3.5976565341400812E-2</v>
      </c>
      <c r="Y60" s="59">
        <v>3.5976565341400812E-2</v>
      </c>
      <c r="Z60" s="59">
        <v>4.211330455393969E-2</v>
      </c>
      <c r="AA60" s="59">
        <v>4.7097862452073924E-2</v>
      </c>
      <c r="AB60" s="59">
        <v>3.5976565341400812E-2</v>
      </c>
      <c r="AC60" s="59">
        <v>4.4580355410188011E-2</v>
      </c>
      <c r="AD60" s="10">
        <v>5.2429307314397766E-2</v>
      </c>
      <c r="AE60" s="59">
        <v>3.5976565341400812E-2</v>
      </c>
      <c r="AF60" s="59">
        <v>3.5976565341400812E-2</v>
      </c>
      <c r="AG60" s="59">
        <v>3.5976565341400812E-2</v>
      </c>
      <c r="AH60" s="59">
        <v>3.9587713378541611E-2</v>
      </c>
      <c r="AI60" s="59">
        <v>2.3621472037589575E-2</v>
      </c>
      <c r="AJ60" s="59">
        <v>3.1298122645908144E-2</v>
      </c>
      <c r="AK60" s="10">
        <v>4.7903438590827463E-2</v>
      </c>
      <c r="AL60" s="10">
        <v>7.4956833671109946E-2</v>
      </c>
      <c r="AM60" s="10">
        <v>3.7440822644108529E-2</v>
      </c>
      <c r="AN60" s="10">
        <v>4.6407025880992325E-2</v>
      </c>
      <c r="AO60" s="10">
        <v>4.6698132133242254E-2</v>
      </c>
      <c r="AP60" s="10">
        <v>4.8885816811656602E-2</v>
      </c>
      <c r="AQ60" s="10">
        <v>3.8224721118922167E-2</v>
      </c>
      <c r="AR60" s="10">
        <v>4.9527168542906175E-2</v>
      </c>
      <c r="AS60" s="59">
        <v>2.3274881616134779E-2</v>
      </c>
      <c r="AT60" s="10">
        <v>5.020408767727047E-2</v>
      </c>
      <c r="AU60" s="10">
        <v>5.0862312122126552E-2</v>
      </c>
      <c r="AV60" s="10">
        <v>4.6491022895466694E-2</v>
      </c>
      <c r="AW60" s="10">
        <v>3.8297739096193828E-2</v>
      </c>
      <c r="AX60" s="10">
        <v>7.0572072667064001E-2</v>
      </c>
      <c r="AY60" s="10">
        <v>4.0061001203086866E-2</v>
      </c>
      <c r="AZ60" s="10">
        <v>3.5762689510443479E-2</v>
      </c>
      <c r="BA60" s="10">
        <v>4.5648427769399147E-2</v>
      </c>
      <c r="BB60" s="10">
        <v>6.0511622619310979E-2</v>
      </c>
      <c r="BC60" s="59">
        <v>3.735837507277795E-2</v>
      </c>
      <c r="BD60" s="12"/>
      <c r="BE60" s="13"/>
      <c r="BF60" s="3"/>
    </row>
    <row r="61" spans="1:58" x14ac:dyDescent="0.25">
      <c r="A61" s="3"/>
      <c r="B61" s="3">
        <v>51</v>
      </c>
      <c r="C61" s="56">
        <v>3.6089092089232722E-2</v>
      </c>
      <c r="D61" s="58">
        <v>3.6089092089232722E-2</v>
      </c>
      <c r="E61" s="58">
        <v>3.6089092089232722E-2</v>
      </c>
      <c r="F61" s="58">
        <v>3.7816140703517576E-2</v>
      </c>
      <c r="G61" s="58">
        <v>4.7552130625726718E-2</v>
      </c>
      <c r="H61" s="58">
        <v>3.6089092089232722E-2</v>
      </c>
      <c r="I61" s="58">
        <v>3.70860505003765E-2</v>
      </c>
      <c r="J61" s="58">
        <v>3.624363420908594E-2</v>
      </c>
      <c r="K61" s="58">
        <v>3.6089092089232722E-2</v>
      </c>
      <c r="L61" s="58">
        <v>3.6089092089232722E-2</v>
      </c>
      <c r="M61" s="58">
        <v>3.6089092089232722E-2</v>
      </c>
      <c r="N61" s="58">
        <v>3.6089092089232722E-2</v>
      </c>
      <c r="O61" s="58">
        <v>3.6089092089232722E-2</v>
      </c>
      <c r="P61" s="58">
        <v>5.5383114297599345E-2</v>
      </c>
      <c r="Q61" s="58">
        <v>5.8578608187906944E-2</v>
      </c>
      <c r="R61" s="58">
        <v>3.6089092089232722E-2</v>
      </c>
      <c r="S61" s="58">
        <v>3.6089092089232722E-2</v>
      </c>
      <c r="T61" s="58">
        <v>3.6089092089232722E-2</v>
      </c>
      <c r="U61" s="58">
        <v>2.5886398270670075E-2</v>
      </c>
      <c r="V61" s="58">
        <v>3.6089092089232722E-2</v>
      </c>
      <c r="W61" s="58">
        <v>3.6089092089232722E-2</v>
      </c>
      <c r="X61" s="58">
        <v>3.6089092089232722E-2</v>
      </c>
      <c r="Y61" s="58">
        <v>3.6089092089232722E-2</v>
      </c>
      <c r="Z61" s="58">
        <v>4.2112829842106292E-2</v>
      </c>
      <c r="AA61" s="58">
        <v>4.7001018514494453E-2</v>
      </c>
      <c r="AB61" s="58">
        <v>3.6089092089232722E-2</v>
      </c>
      <c r="AC61" s="58">
        <v>4.4531446037486155E-2</v>
      </c>
      <c r="AD61" s="7">
        <v>5.2225500456187346E-2</v>
      </c>
      <c r="AE61" s="58">
        <v>3.6089092089232722E-2</v>
      </c>
      <c r="AF61" s="58">
        <v>3.6089092089232722E-2</v>
      </c>
      <c r="AG61" s="58">
        <v>3.6089092089232722E-2</v>
      </c>
      <c r="AH61" s="58">
        <v>3.9633155483589588E-2</v>
      </c>
      <c r="AI61" s="58">
        <v>2.3763472056106627E-2</v>
      </c>
      <c r="AJ61" s="58">
        <v>3.130001203347077E-2</v>
      </c>
      <c r="AK61" s="7">
        <v>4.7793999331154469E-2</v>
      </c>
      <c r="AL61" s="7">
        <v>7.4302367312544915E-2</v>
      </c>
      <c r="AM61" s="7">
        <v>3.7522288063944753E-2</v>
      </c>
      <c r="AN61" s="7">
        <v>4.6322151504853526E-2</v>
      </c>
      <c r="AO61" s="7">
        <v>4.6609003551052686E-2</v>
      </c>
      <c r="AP61" s="7">
        <v>4.8752056945400746E-2</v>
      </c>
      <c r="AQ61" s="7">
        <v>3.8295749598293183E-2</v>
      </c>
      <c r="AR61" s="7">
        <v>4.938077875175706E-2</v>
      </c>
      <c r="AS61" s="58">
        <v>2.3425177455373758E-2</v>
      </c>
      <c r="AT61" s="7">
        <v>5.0049298315282043E-2</v>
      </c>
      <c r="AU61" s="7">
        <v>5.0689517360124503E-2</v>
      </c>
      <c r="AV61" s="7">
        <v>4.6404499184715675E-2</v>
      </c>
      <c r="AW61" s="7">
        <v>3.8365358608658751E-2</v>
      </c>
      <c r="AX61" s="7">
        <v>7.0016242012264973E-2</v>
      </c>
      <c r="AY61" s="7">
        <v>4.0102899040806106E-2</v>
      </c>
      <c r="AZ61" s="7">
        <v>3.5881921070251011E-2</v>
      </c>
      <c r="BA61" s="7">
        <v>4.5582733743538606E-2</v>
      </c>
      <c r="BB61" s="7">
        <v>6.0147185591511443E-2</v>
      </c>
      <c r="BC61" s="58">
        <v>3.7126971730684355E-2</v>
      </c>
      <c r="BD61" s="12"/>
      <c r="BE61" s="13"/>
      <c r="BF61" s="3"/>
    </row>
    <row r="62" spans="1:58" x14ac:dyDescent="0.25">
      <c r="A62" s="3"/>
      <c r="B62" s="3">
        <v>52</v>
      </c>
      <c r="C62" s="56">
        <v>3.6197838462677101E-2</v>
      </c>
      <c r="D62" s="58">
        <v>3.6197838462677101E-2</v>
      </c>
      <c r="E62" s="58">
        <v>3.6197838462677101E-2</v>
      </c>
      <c r="F62" s="58">
        <v>3.789478991227746E-2</v>
      </c>
      <c r="G62" s="58">
        <v>4.7446024334296233E-2</v>
      </c>
      <c r="H62" s="58">
        <v>3.6197838462677101E-2</v>
      </c>
      <c r="I62" s="58">
        <v>3.7177857855494434E-2</v>
      </c>
      <c r="J62" s="58">
        <v>3.6349667861927504E-2</v>
      </c>
      <c r="K62" s="58">
        <v>3.6197838462677101E-2</v>
      </c>
      <c r="L62" s="58">
        <v>3.6197838462677101E-2</v>
      </c>
      <c r="M62" s="58">
        <v>3.6197838462677101E-2</v>
      </c>
      <c r="N62" s="58">
        <v>3.6197838462677101E-2</v>
      </c>
      <c r="O62" s="58">
        <v>3.6197838462677101E-2</v>
      </c>
      <c r="P62" s="58">
        <v>5.5127218571498826E-2</v>
      </c>
      <c r="Q62" s="58">
        <v>5.8263982711208584E-2</v>
      </c>
      <c r="R62" s="58">
        <v>3.6197838462677101E-2</v>
      </c>
      <c r="S62" s="58">
        <v>3.6197838462677101E-2</v>
      </c>
      <c r="T62" s="58">
        <v>3.6197838462677101E-2</v>
      </c>
      <c r="U62" s="58">
        <v>2.5997752691798715E-2</v>
      </c>
      <c r="V62" s="58">
        <v>3.6197838462677101E-2</v>
      </c>
      <c r="W62" s="58">
        <v>3.6197838462677101E-2</v>
      </c>
      <c r="X62" s="58">
        <v>3.6197838462677101E-2</v>
      </c>
      <c r="Y62" s="58">
        <v>3.6197838462677101E-2</v>
      </c>
      <c r="Z62" s="58">
        <v>4.2112192573898977E-2</v>
      </c>
      <c r="AA62" s="58">
        <v>4.6907497522423069E-2</v>
      </c>
      <c r="AB62" s="58">
        <v>3.6197838462677101E-2</v>
      </c>
      <c r="AC62" s="58">
        <v>4.4484230421578008E-2</v>
      </c>
      <c r="AD62" s="7">
        <v>5.2029331941019885E-2</v>
      </c>
      <c r="AE62" s="58">
        <v>3.6197838462677101E-2</v>
      </c>
      <c r="AF62" s="58">
        <v>3.6197838462677101E-2</v>
      </c>
      <c r="AG62" s="58">
        <v>3.6197838462677101E-2</v>
      </c>
      <c r="AH62" s="58">
        <v>3.9676856262238713E-2</v>
      </c>
      <c r="AI62" s="58">
        <v>2.3902602659282346E-2</v>
      </c>
      <c r="AJ62" s="58">
        <v>3.1326066265807029E-2</v>
      </c>
      <c r="AK62" s="7">
        <v>4.7687957758580035E-2</v>
      </c>
      <c r="AL62" s="7">
        <v>7.3673160083821632E-2</v>
      </c>
      <c r="AM62" s="7">
        <v>3.7601704666164304E-2</v>
      </c>
      <c r="AN62" s="7">
        <v>4.6240336840742691E-2</v>
      </c>
      <c r="AO62" s="7">
        <v>4.6522952639311388E-2</v>
      </c>
      <c r="AP62" s="7">
        <v>4.8623224978300739E-2</v>
      </c>
      <c r="AQ62" s="7">
        <v>3.8364308866839947E-2</v>
      </c>
      <c r="AR62" s="7">
        <v>4.9239828280317921E-2</v>
      </c>
      <c r="AS62" s="58">
        <v>2.3571969128106884E-2</v>
      </c>
      <c r="AT62" s="7">
        <v>4.9899649762878306E-2</v>
      </c>
      <c r="AU62" s="7">
        <v>5.0523165746120924E-2</v>
      </c>
      <c r="AV62" s="7">
        <v>4.6321103349761028E-2</v>
      </c>
      <c r="AW62" s="7">
        <v>3.843083880206688E-2</v>
      </c>
      <c r="AX62" s="7">
        <v>6.9479979749321519E-2</v>
      </c>
      <c r="AY62" s="7">
        <v>4.0142902535130753E-2</v>
      </c>
      <c r="AZ62" s="7">
        <v>3.5996858978139867E-2</v>
      </c>
      <c r="BA62" s="7">
        <v>4.5518890374440568E-2</v>
      </c>
      <c r="BB62" s="7">
        <v>5.9796627903482724E-2</v>
      </c>
      <c r="BC62" s="58">
        <v>3.6945890488398136E-2</v>
      </c>
      <c r="BD62" s="12"/>
      <c r="BE62" s="13"/>
      <c r="BF62" s="3"/>
    </row>
    <row r="63" spans="1:58" x14ac:dyDescent="0.25">
      <c r="A63" s="3"/>
      <c r="B63" s="3">
        <v>53</v>
      </c>
      <c r="C63" s="56">
        <v>3.6302963050961701E-2</v>
      </c>
      <c r="D63" s="58">
        <v>3.6302963050961701E-2</v>
      </c>
      <c r="E63" s="58">
        <v>3.6302963050961701E-2</v>
      </c>
      <c r="F63" s="58">
        <v>3.7970592371382894E-2</v>
      </c>
      <c r="G63" s="58">
        <v>4.7343808925590647E-2</v>
      </c>
      <c r="H63" s="58">
        <v>3.6302963050961701E-2</v>
      </c>
      <c r="I63" s="58">
        <v>3.7266409553668112E-2</v>
      </c>
      <c r="J63" s="58">
        <v>3.645213166984651E-2</v>
      </c>
      <c r="K63" s="58">
        <v>3.6302963050961701E-2</v>
      </c>
      <c r="L63" s="58">
        <v>3.6302963050961701E-2</v>
      </c>
      <c r="M63" s="58">
        <v>3.6302963050961701E-2</v>
      </c>
      <c r="N63" s="58">
        <v>3.6302963050961701E-2</v>
      </c>
      <c r="O63" s="58">
        <v>3.6302963050961701E-2</v>
      </c>
      <c r="P63" s="58">
        <v>5.4880605691732809E-2</v>
      </c>
      <c r="Q63" s="58">
        <v>5.7960386387701401E-2</v>
      </c>
      <c r="R63" s="58">
        <v>3.6302963050961701E-2</v>
      </c>
      <c r="S63" s="58">
        <v>3.6302963050961701E-2</v>
      </c>
      <c r="T63" s="58">
        <v>3.6302963050961701E-2</v>
      </c>
      <c r="U63" s="58">
        <v>2.610567117367113E-2</v>
      </c>
      <c r="V63" s="58">
        <v>3.6302963050961701E-2</v>
      </c>
      <c r="W63" s="58">
        <v>3.6302963050961701E-2</v>
      </c>
      <c r="X63" s="58">
        <v>3.6302963050961701E-2</v>
      </c>
      <c r="Y63" s="58">
        <v>3.6302963050961701E-2</v>
      </c>
      <c r="Z63" s="58">
        <v>4.2111420659986853E-2</v>
      </c>
      <c r="AA63" s="58">
        <v>4.681716118270085E-2</v>
      </c>
      <c r="AB63" s="58">
        <v>3.6302963050961701E-2</v>
      </c>
      <c r="AC63" s="58">
        <v>4.4438633149561202E-2</v>
      </c>
      <c r="AD63" s="7">
        <v>5.1840400875532211E-2</v>
      </c>
      <c r="AE63" s="58">
        <v>3.6302963050961701E-2</v>
      </c>
      <c r="AF63" s="58">
        <v>3.6302963050961701E-2</v>
      </c>
      <c r="AG63" s="58">
        <v>3.6302963050961701E-2</v>
      </c>
      <c r="AH63" s="58">
        <v>3.9718914164811991E-2</v>
      </c>
      <c r="AI63" s="58">
        <v>2.4038718146585092E-2</v>
      </c>
      <c r="AJ63" s="58">
        <v>3.1371901628046928E-2</v>
      </c>
      <c r="AK63" s="7">
        <v>4.7585222947290173E-2</v>
      </c>
      <c r="AL63" s="7">
        <v>7.306781176506405E-2</v>
      </c>
      <c r="AM63" s="7">
        <v>3.7679037693224116E-2</v>
      </c>
      <c r="AN63" s="7">
        <v>4.6161434353539477E-2</v>
      </c>
      <c r="AO63" s="7">
        <v>4.6439844858610746E-2</v>
      </c>
      <c r="AP63" s="7">
        <v>4.8499073176730301E-2</v>
      </c>
      <c r="AQ63" s="7">
        <v>3.8430515201711923E-2</v>
      </c>
      <c r="AR63" s="7">
        <v>4.9104033918506484E-2</v>
      </c>
      <c r="AS63" s="58">
        <v>2.3715197517097053E-2</v>
      </c>
      <c r="AT63" s="7">
        <v>4.9754953946786973E-2</v>
      </c>
      <c r="AU63" s="7">
        <v>5.0362922228887719E-2</v>
      </c>
      <c r="AV63" s="7">
        <v>4.6240682832667135E-2</v>
      </c>
      <c r="AW63" s="7">
        <v>3.8494257384392272E-2</v>
      </c>
      <c r="AX63" s="7">
        <v>6.8962530603018379E-2</v>
      </c>
      <c r="AY63" s="7">
        <v>4.0181139440333746E-2</v>
      </c>
      <c r="AZ63" s="7">
        <v>3.6107716820931834E-2</v>
      </c>
      <c r="BA63" s="7">
        <v>4.545687017590283E-2</v>
      </c>
      <c r="BB63" s="7">
        <v>5.9459196503302891E-2</v>
      </c>
      <c r="BC63" s="58">
        <v>3.6806530564423845E-2</v>
      </c>
      <c r="BD63" s="12"/>
      <c r="BE63" s="13"/>
      <c r="BF63" s="3"/>
    </row>
    <row r="64" spans="1:58" x14ac:dyDescent="0.25">
      <c r="A64" s="3"/>
      <c r="B64" s="3">
        <v>54</v>
      </c>
      <c r="C64" s="56">
        <v>3.6404618357996688E-2</v>
      </c>
      <c r="D64" s="58">
        <v>3.6404618357996688E-2</v>
      </c>
      <c r="E64" s="58">
        <v>3.6404618357996688E-2</v>
      </c>
      <c r="F64" s="58">
        <v>3.8043697857718106E-2</v>
      </c>
      <c r="G64" s="58">
        <v>4.7245283820528172E-2</v>
      </c>
      <c r="H64" s="58">
        <v>3.6404618357996688E-2</v>
      </c>
      <c r="I64" s="58">
        <v>3.7351869715813057E-2</v>
      </c>
      <c r="J64" s="58">
        <v>3.6551182795713677E-2</v>
      </c>
      <c r="K64" s="58">
        <v>3.6404618357996688E-2</v>
      </c>
      <c r="L64" s="58">
        <v>3.6404618357996688E-2</v>
      </c>
      <c r="M64" s="58">
        <v>3.6404618357996688E-2</v>
      </c>
      <c r="N64" s="58">
        <v>3.6404618357996688E-2</v>
      </c>
      <c r="O64" s="58">
        <v>3.6404618357996688E-2</v>
      </c>
      <c r="P64" s="58">
        <v>5.4642817529091836E-2</v>
      </c>
      <c r="Q64" s="58">
        <v>5.7667332457790099E-2</v>
      </c>
      <c r="R64" s="58">
        <v>3.6404618357996688E-2</v>
      </c>
      <c r="S64" s="58">
        <v>3.6404618357996688E-2</v>
      </c>
      <c r="T64" s="58">
        <v>3.6404618357996688E-2</v>
      </c>
      <c r="U64" s="58">
        <v>2.6210247026903222E-2</v>
      </c>
      <c r="V64" s="58">
        <v>3.6404618357996688E-2</v>
      </c>
      <c r="W64" s="58">
        <v>3.6404618357996688E-2</v>
      </c>
      <c r="X64" s="58">
        <v>3.6404618357996688E-2</v>
      </c>
      <c r="Y64" s="58">
        <v>3.6404618357996688E-2</v>
      </c>
      <c r="Z64" s="58">
        <v>4.2110538009307197E-2</v>
      </c>
      <c r="AA64" s="58">
        <v>4.6729875331765536E-2</v>
      </c>
      <c r="AB64" s="58">
        <v>3.6404618357996688E-2</v>
      </c>
      <c r="AC64" s="58">
        <v>4.4394582170562247E-2</v>
      </c>
      <c r="AD64" s="7">
        <v>5.1658331511364119E-2</v>
      </c>
      <c r="AE64" s="58">
        <v>3.6404618357996688E-2</v>
      </c>
      <c r="AF64" s="58">
        <v>3.6404618357996688E-2</v>
      </c>
      <c r="AG64" s="58">
        <v>3.6404618357996688E-2</v>
      </c>
      <c r="AH64" s="58">
        <v>3.9759420356385355E-2</v>
      </c>
      <c r="AI64" s="58">
        <v>2.4171720759377679E-2</v>
      </c>
      <c r="AJ64" s="58">
        <v>3.1433873872247053E-2</v>
      </c>
      <c r="AK64" s="7">
        <v>4.748569813616843E-2</v>
      </c>
      <c r="AL64" s="7">
        <v>7.2485018595329409E-2</v>
      </c>
      <c r="AM64" s="7">
        <v>3.7754276046261248E-2</v>
      </c>
      <c r="AN64" s="7">
        <v>4.6085304264878113E-2</v>
      </c>
      <c r="AO64" s="7">
        <v>4.6359551175913838E-2</v>
      </c>
      <c r="AP64" s="7">
        <v>4.8379367802667161E-2</v>
      </c>
      <c r="AQ64" s="7">
        <v>3.849447838272857E-2</v>
      </c>
      <c r="AR64" s="7">
        <v>4.8973130360576933E-2</v>
      </c>
      <c r="AS64" s="58">
        <v>2.3854837701917653E-2</v>
      </c>
      <c r="AT64" s="7">
        <v>4.9615023867834784E-2</v>
      </c>
      <c r="AU64" s="7">
        <v>5.020847244659743E-2</v>
      </c>
      <c r="AV64" s="7">
        <v>4.6163093412765033E-2</v>
      </c>
      <c r="AW64" s="7">
        <v>3.8555690412907184E-2</v>
      </c>
      <c r="AX64" s="7">
        <v>6.8463131820414524E-2</v>
      </c>
      <c r="AY64" s="7">
        <v>4.0217726565525247E-2</v>
      </c>
      <c r="AZ64" s="7">
        <v>3.6214695379432227E-2</v>
      </c>
      <c r="BA64" s="7">
        <v>4.5396638921207488E-2</v>
      </c>
      <c r="BB64" s="7">
        <v>5.9134188611014382E-2</v>
      </c>
      <c r="BC64" s="58">
        <v>3.6701827563982103E-2</v>
      </c>
      <c r="BD64" s="12"/>
      <c r="BE64" s="13"/>
      <c r="BF64" s="3"/>
    </row>
    <row r="65" spans="1:58" x14ac:dyDescent="0.25">
      <c r="A65" s="3"/>
      <c r="B65" s="8">
        <v>55</v>
      </c>
      <c r="C65" s="57">
        <v>3.6502950771813314E-2</v>
      </c>
      <c r="D65" s="59">
        <v>3.6502950771813314E-2</v>
      </c>
      <c r="E65" s="59">
        <v>3.6502950771813314E-2</v>
      </c>
      <c r="F65" s="59">
        <v>3.8114245841607053E-2</v>
      </c>
      <c r="G65" s="59">
        <v>4.7150260956338785E-2</v>
      </c>
      <c r="H65" s="59">
        <v>3.6502950771813314E-2</v>
      </c>
      <c r="I65" s="59">
        <v>3.7434391885782681E-2</v>
      </c>
      <c r="J65" s="59">
        <v>3.6646970940858559E-2</v>
      </c>
      <c r="K65" s="59">
        <v>3.6502950771813314E-2</v>
      </c>
      <c r="L65" s="59">
        <v>3.6502950771813314E-2</v>
      </c>
      <c r="M65" s="59">
        <v>3.6502950771813314E-2</v>
      </c>
      <c r="N65" s="59">
        <v>3.6502950771813314E-2</v>
      </c>
      <c r="O65" s="59">
        <v>3.6502950771813314E-2</v>
      </c>
      <c r="P65" s="59">
        <v>5.4413420968696835E-2</v>
      </c>
      <c r="Q65" s="59">
        <v>5.7384351616251106E-2</v>
      </c>
      <c r="R65" s="59">
        <v>3.6502950771813314E-2</v>
      </c>
      <c r="S65" s="59">
        <v>3.6502950771813314E-2</v>
      </c>
      <c r="T65" s="59">
        <v>3.6502950771813314E-2</v>
      </c>
      <c r="U65" s="59">
        <v>2.6311579322745082E-2</v>
      </c>
      <c r="V65" s="59">
        <v>3.6502950771813314E-2</v>
      </c>
      <c r="W65" s="59">
        <v>3.6502950771813314E-2</v>
      </c>
      <c r="X65" s="59">
        <v>3.6502950771813314E-2</v>
      </c>
      <c r="Y65" s="59">
        <v>3.6502950771813314E-2</v>
      </c>
      <c r="Z65" s="59">
        <v>4.2109565092446788E-2</v>
      </c>
      <c r="AA65" s="59">
        <v>4.6645510307183891E-2</v>
      </c>
      <c r="AB65" s="59">
        <v>3.6502950771813314E-2</v>
      </c>
      <c r="AC65" s="59">
        <v>4.435200873121059E-2</v>
      </c>
      <c r="AD65" s="10">
        <v>5.1482771533423843E-2</v>
      </c>
      <c r="AE65" s="59">
        <v>3.6502950771813314E-2</v>
      </c>
      <c r="AF65" s="59">
        <v>3.6502950771813314E-2</v>
      </c>
      <c r="AG65" s="59">
        <v>3.6502950771813314E-2</v>
      </c>
      <c r="AH65" s="59">
        <v>3.9798459378735052E-2</v>
      </c>
      <c r="AI65" s="59">
        <v>2.430155175106119E-2</v>
      </c>
      <c r="AJ65" s="59">
        <v>3.1508945535345223E-2</v>
      </c>
      <c r="AK65" s="10">
        <v>4.7389282817863698E-2</v>
      </c>
      <c r="AL65" s="10">
        <v>7.1923565845600335E-2</v>
      </c>
      <c r="AM65" s="10">
        <v>3.7827427165713079E-2</v>
      </c>
      <c r="AN65" s="10">
        <v>4.6011814230706216E-2</v>
      </c>
      <c r="AO65" s="10">
        <v>4.6281948070340251E-2</v>
      </c>
      <c r="AP65" s="10">
        <v>4.8263888439251446E-2</v>
      </c>
      <c r="AQ65" s="10">
        <v>3.8556302091030004E-2</v>
      </c>
      <c r="AR65" s="10">
        <v>4.884686896426893E-2</v>
      </c>
      <c r="AS65" s="59">
        <v>2.3990892288250132E-2</v>
      </c>
      <c r="AT65" s="10">
        <v>4.9479675104900034E-2</v>
      </c>
      <c r="AU65" s="10">
        <v>5.0059521444999477E-2</v>
      </c>
      <c r="AV65" s="10">
        <v>4.608819880866899E-2</v>
      </c>
      <c r="AW65" s="10">
        <v>3.8615212050857384E-2</v>
      </c>
      <c r="AX65" s="10">
        <v>6.7981025003589268E-2</v>
      </c>
      <c r="AY65" s="10">
        <v>4.025277087456347E-2</v>
      </c>
      <c r="AZ65" s="10">
        <v>3.6317983481527261E-2</v>
      </c>
      <c r="BA65" s="10">
        <v>4.5338157229318776E-2</v>
      </c>
      <c r="BB65" s="10">
        <v>5.8820948021365727E-2</v>
      </c>
      <c r="BC65" s="59">
        <v>3.6625949855748186E-2</v>
      </c>
      <c r="BD65" s="12"/>
      <c r="BE65" s="13"/>
      <c r="BF65" s="3"/>
    </row>
    <row r="66" spans="1:58" x14ac:dyDescent="0.25">
      <c r="A66" s="3"/>
      <c r="B66" s="3">
        <v>56</v>
      </c>
      <c r="C66" s="56">
        <v>3.6598100598239869E-2</v>
      </c>
      <c r="D66" s="58">
        <v>3.6598100598239869E-2</v>
      </c>
      <c r="E66" s="58">
        <v>3.6598100598239869E-2</v>
      </c>
      <c r="F66" s="58">
        <v>3.8182366365580034E-2</v>
      </c>
      <c r="G66" s="58">
        <v>4.7058563941627884E-2</v>
      </c>
      <c r="H66" s="58">
        <v>3.6598100598239869E-2</v>
      </c>
      <c r="I66" s="58">
        <v>3.7514119863601092E-2</v>
      </c>
      <c r="J66" s="58">
        <v>3.6739638625483462E-2</v>
      </c>
      <c r="K66" s="58">
        <v>3.6598100598239869E-2</v>
      </c>
      <c r="L66" s="58">
        <v>3.6598100598239869E-2</v>
      </c>
      <c r="M66" s="58">
        <v>3.6598100598239869E-2</v>
      </c>
      <c r="N66" s="58">
        <v>3.6598100598239869E-2</v>
      </c>
      <c r="O66" s="58">
        <v>3.6598100598239869E-2</v>
      </c>
      <c r="P66" s="58">
        <v>5.4192006852173291E-2</v>
      </c>
      <c r="Q66" s="58">
        <v>5.7110992969426677E-2</v>
      </c>
      <c r="R66" s="58">
        <v>3.6598100598239869E-2</v>
      </c>
      <c r="S66" s="58">
        <v>3.6598100598239869E-2</v>
      </c>
      <c r="T66" s="58">
        <v>3.6598100598239869E-2</v>
      </c>
      <c r="U66" s="58">
        <v>2.640977075330242E-2</v>
      </c>
      <c r="V66" s="58">
        <v>3.6598100598239869E-2</v>
      </c>
      <c r="W66" s="58">
        <v>3.6598100598239869E-2</v>
      </c>
      <c r="X66" s="58">
        <v>3.6598100598239869E-2</v>
      </c>
      <c r="Y66" s="58">
        <v>3.6598100598239869E-2</v>
      </c>
      <c r="Z66" s="58">
        <v>4.2108519424150392E-2</v>
      </c>
      <c r="AA66" s="58">
        <v>4.6563941188709101E-2</v>
      </c>
      <c r="AB66" s="58">
        <v>3.6598100598239869E-2</v>
      </c>
      <c r="AC66" s="58">
        <v>4.4310847291981981E-2</v>
      </c>
      <c r="AD66" s="7">
        <v>5.1313390617878873E-2</v>
      </c>
      <c r="AE66" s="58">
        <v>3.6598100598239869E-2</v>
      </c>
      <c r="AF66" s="58">
        <v>3.6598100598239869E-2</v>
      </c>
      <c r="AG66" s="58">
        <v>3.6598100598239869E-2</v>
      </c>
      <c r="AH66" s="58">
        <v>3.9836109740883252E-2</v>
      </c>
      <c r="AI66" s="58">
        <v>2.4428183996235253E-2</v>
      </c>
      <c r="AJ66" s="58">
        <v>3.1594579567486791E-2</v>
      </c>
      <c r="AK66" s="7">
        <v>4.7295874392055737E-2</v>
      </c>
      <c r="AL66" s="7">
        <v>7.138232100477726E-2</v>
      </c>
      <c r="AM66" s="7">
        <v>3.7898512878574486E-2</v>
      </c>
      <c r="AN66" s="7">
        <v>4.5940839021045843E-2</v>
      </c>
      <c r="AO66" s="7">
        <v>4.6206917472720654E-2</v>
      </c>
      <c r="AP66" s="7">
        <v>4.8152427317206703E-2</v>
      </c>
      <c r="AQ66" s="7">
        <v>3.8616084283934038E-2</v>
      </c>
      <c r="AR66" s="7">
        <v>4.8725016576637303E-2</v>
      </c>
      <c r="AS66" s="58">
        <v>2.4123385898149774E-2</v>
      </c>
      <c r="AT66" s="7">
        <v>4.9348726919038688E-2</v>
      </c>
      <c r="AU66" s="7">
        <v>4.9915792388133928E-2</v>
      </c>
      <c r="AV66" s="7">
        <v>4.6015870273558468E-2</v>
      </c>
      <c r="AW66" s="7">
        <v>3.8672894397154378E-2</v>
      </c>
      <c r="AX66" s="7">
        <v>6.7515464762013089E-2</v>
      </c>
      <c r="AY66" s="7">
        <v>4.0286370467020216E-2</v>
      </c>
      <c r="AZ66" s="7">
        <v>3.6417758796181143E-2</v>
      </c>
      <c r="BA66" s="7">
        <v>4.528138190757347E-2</v>
      </c>
      <c r="BB66" s="7">
        <v>5.8518861667282929E-2</v>
      </c>
      <c r="BC66" s="58">
        <v>3.657406268459451E-2</v>
      </c>
      <c r="BD66" s="12"/>
      <c r="BE66" s="13"/>
      <c r="BF66" s="3"/>
    </row>
    <row r="67" spans="1:58" x14ac:dyDescent="0.25">
      <c r="A67" s="3"/>
      <c r="B67" s="3">
        <v>57</v>
      </c>
      <c r="C67" s="56">
        <v>3.669020214441665E-2</v>
      </c>
      <c r="D67" s="58">
        <v>3.669020214441665E-2</v>
      </c>
      <c r="E67" s="58">
        <v>3.669020214441665E-2</v>
      </c>
      <c r="F67" s="58">
        <v>3.8248180833617029E-2</v>
      </c>
      <c r="G67" s="58">
        <v>4.6970027264662928E-2</v>
      </c>
      <c r="H67" s="58">
        <v>3.669020214441665E-2</v>
      </c>
      <c r="I67" s="58">
        <v>3.7591188460169844E-2</v>
      </c>
      <c r="J67" s="58">
        <v>3.6829321477511057E-2</v>
      </c>
      <c r="K67" s="58">
        <v>3.669020214441665E-2</v>
      </c>
      <c r="L67" s="58">
        <v>3.669020214441665E-2</v>
      </c>
      <c r="M67" s="58">
        <v>3.669020214441665E-2</v>
      </c>
      <c r="N67" s="58">
        <v>3.669020214441665E-2</v>
      </c>
      <c r="O67" s="58">
        <v>3.669020214441665E-2</v>
      </c>
      <c r="P67" s="58">
        <v>5.3978188866284693E-2</v>
      </c>
      <c r="Q67" s="58">
        <v>5.6846824543589358E-2</v>
      </c>
      <c r="R67" s="58">
        <v>3.669020214441665E-2</v>
      </c>
      <c r="S67" s="58">
        <v>3.669020214441665E-2</v>
      </c>
      <c r="T67" s="58">
        <v>3.669020214441665E-2</v>
      </c>
      <c r="U67" s="58">
        <v>2.6504925929867085E-2</v>
      </c>
      <c r="V67" s="58">
        <v>3.669020214441665E-2</v>
      </c>
      <c r="W67" s="58">
        <v>3.669020214441665E-2</v>
      </c>
      <c r="X67" s="58">
        <v>3.669020214441665E-2</v>
      </c>
      <c r="Y67" s="58">
        <v>3.669020214441665E-2</v>
      </c>
      <c r="Z67" s="58">
        <v>4.2107415976981866E-2</v>
      </c>
      <c r="AA67" s="58">
        <v>4.6485047935764356E-2</v>
      </c>
      <c r="AB67" s="58">
        <v>3.669020214441665E-2</v>
      </c>
      <c r="AC67" s="58">
        <v>4.42710354295619E-2</v>
      </c>
      <c r="AD67" s="7">
        <v>5.1149878876202814E-2</v>
      </c>
      <c r="AE67" s="58">
        <v>3.669020214441665E-2</v>
      </c>
      <c r="AF67" s="58">
        <v>3.669020214441665E-2</v>
      </c>
      <c r="AG67" s="58">
        <v>3.669020214441665E-2</v>
      </c>
      <c r="AH67" s="58">
        <v>3.9872444447890176E-2</v>
      </c>
      <c r="AI67" s="58">
        <v>2.4551615871317267E-2</v>
      </c>
      <c r="AJ67" s="58">
        <v>3.1688653444512438E-2</v>
      </c>
      <c r="AK67" s="7">
        <v>4.7205369498514838E-2</v>
      </c>
      <c r="AL67" s="7">
        <v>7.086022743177911E-2</v>
      </c>
      <c r="AM67" s="7">
        <v>3.7967566041872569E-2</v>
      </c>
      <c r="AN67" s="7">
        <v>4.5872260177629132E-2</v>
      </c>
      <c r="AO67" s="7">
        <v>4.6134346665758441E-2</v>
      </c>
      <c r="AP67" s="7">
        <v>4.8044788628063939E-2</v>
      </c>
      <c r="AQ67" s="7">
        <v>3.8673917543217584E-2</v>
      </c>
      <c r="AR67" s="7">
        <v>4.8607354464853314E-2</v>
      </c>
      <c r="AS67" s="58">
        <v>2.4252360618302493E-2</v>
      </c>
      <c r="AT67" s="7">
        <v>4.9222003135988679E-2</v>
      </c>
      <c r="AU67" s="7">
        <v>4.9777025385308704E-2</v>
      </c>
      <c r="AV67" s="7">
        <v>4.5945986200882416E-2</v>
      </c>
      <c r="AW67" s="7">
        <v>3.8728807349658556E-2</v>
      </c>
      <c r="AX67" s="7">
        <v>6.7065724866337328E-2</v>
      </c>
      <c r="AY67" s="7">
        <v>4.0318615436742311E-2</v>
      </c>
      <c r="AZ67" s="7">
        <v>3.6514188572206008E-2</v>
      </c>
      <c r="BA67" s="7">
        <v>4.5226267020335165E-2</v>
      </c>
      <c r="BB67" s="7">
        <v>5.8227356432841715E-2</v>
      </c>
      <c r="BC67" s="58">
        <v>3.654214295175251E-2</v>
      </c>
      <c r="BD67" s="12"/>
      <c r="BE67" s="13"/>
      <c r="BF67" s="3"/>
    </row>
    <row r="68" spans="1:58" x14ac:dyDescent="0.25">
      <c r="A68" s="3"/>
      <c r="B68" s="3">
        <v>58</v>
      </c>
      <c r="C68" s="56">
        <v>3.67793838404602E-2</v>
      </c>
      <c r="D68" s="58">
        <v>3.67793838404602E-2</v>
      </c>
      <c r="E68" s="58">
        <v>3.67793838404602E-2</v>
      </c>
      <c r="F68" s="58">
        <v>3.8311802721445742E-2</v>
      </c>
      <c r="G68" s="58">
        <v>4.6884495553122019E-2</v>
      </c>
      <c r="H68" s="58">
        <v>3.67793838404602E-2</v>
      </c>
      <c r="I68" s="58">
        <v>3.7665724182154969E-2</v>
      </c>
      <c r="J68" s="58">
        <v>3.6916148525039771E-2</v>
      </c>
      <c r="K68" s="58">
        <v>3.67793838404602E-2</v>
      </c>
      <c r="L68" s="58">
        <v>3.67793838404602E-2</v>
      </c>
      <c r="M68" s="58">
        <v>3.67793838404602E-2</v>
      </c>
      <c r="N68" s="58">
        <v>3.67793838404602E-2</v>
      </c>
      <c r="O68" s="58">
        <v>3.67793838404602E-2</v>
      </c>
      <c r="P68" s="58">
        <v>5.3771602407393537E-2</v>
      </c>
      <c r="Q68" s="58">
        <v>5.6591433445862371E-2</v>
      </c>
      <c r="R68" s="58">
        <v>3.67793838404602E-2</v>
      </c>
      <c r="S68" s="58">
        <v>3.67793838404602E-2</v>
      </c>
      <c r="T68" s="58">
        <v>3.67793838404602E-2</v>
      </c>
      <c r="U68" s="58">
        <v>2.6597150038077277E-2</v>
      </c>
      <c r="V68" s="58">
        <v>3.67793838404602E-2</v>
      </c>
      <c r="W68" s="58">
        <v>3.67793838404602E-2</v>
      </c>
      <c r="X68" s="58">
        <v>3.67793838404602E-2</v>
      </c>
      <c r="Y68" s="58">
        <v>3.67793838404602E-2</v>
      </c>
      <c r="Z68" s="58">
        <v>4.2106267536279773E-2</v>
      </c>
      <c r="AA68" s="58">
        <v>4.6408715443272408E-2</v>
      </c>
      <c r="AB68" s="58">
        <v>3.67793838404602E-2</v>
      </c>
      <c r="AC68" s="58">
        <v>4.4232513729356882E-2</v>
      </c>
      <c r="AD68" s="7">
        <v>5.09919455338117E-2</v>
      </c>
      <c r="AE68" s="58">
        <v>3.67793838404602E-2</v>
      </c>
      <c r="AF68" s="58">
        <v>3.67793838404602E-2</v>
      </c>
      <c r="AG68" s="58">
        <v>3.67793838404602E-2</v>
      </c>
      <c r="AH68" s="58">
        <v>3.9907531474771885E-2</v>
      </c>
      <c r="AI68" s="58">
        <v>2.4671866187676139E-2</v>
      </c>
      <c r="AJ68" s="58">
        <v>3.1789389372975929E-2</v>
      </c>
      <c r="AK68" s="7">
        <v>4.7117665072898607E-2</v>
      </c>
      <c r="AL68" s="7">
        <v>7.0356298624610236E-2</v>
      </c>
      <c r="AM68" s="7">
        <v>3.8034627830050294E-2</v>
      </c>
      <c r="AN68" s="7">
        <v>4.5805965687480299E-2</v>
      </c>
      <c r="AO68" s="7">
        <v>4.6064128145141714E-2</v>
      </c>
      <c r="AP68" s="7">
        <v>4.7940787862436718E-2</v>
      </c>
      <c r="AQ68" s="7">
        <v>3.8729889403341211E-2</v>
      </c>
      <c r="AR68" s="7">
        <v>4.8493677303377947E-2</v>
      </c>
      <c r="AS68" s="58">
        <v>2.4377872240972875E-2</v>
      </c>
      <c r="AT68" s="7">
        <v>4.9099332807768459E-2</v>
      </c>
      <c r="AU68" s="7">
        <v>4.9642976375901204E-2</v>
      </c>
      <c r="AV68" s="7">
        <v>4.5878431737732983E-2</v>
      </c>
      <c r="AW68" s="7">
        <v>3.8783018532739577E-2</v>
      </c>
      <c r="AX68" s="7">
        <v>6.6631102491846006E-2</v>
      </c>
      <c r="AY68" s="7">
        <v>4.034958864718563E-2</v>
      </c>
      <c r="AZ68" s="7">
        <v>3.6607430325627632E-2</v>
      </c>
      <c r="BA68" s="7">
        <v>4.5172764787093422E-2</v>
      </c>
      <c r="BB68" s="7">
        <v>5.794589620289381E-2</v>
      </c>
      <c r="BC68" s="58">
        <v>3.6526832397081099E-2</v>
      </c>
      <c r="BD68" s="12"/>
      <c r="BE68" s="13"/>
      <c r="BF68" s="3"/>
    </row>
    <row r="69" spans="1:58" x14ac:dyDescent="0.25">
      <c r="A69" s="3"/>
      <c r="B69" s="3">
        <v>59</v>
      </c>
      <c r="C69" s="56">
        <v>3.6865768389801046E-2</v>
      </c>
      <c r="D69" s="58">
        <v>3.6865768389801046E-2</v>
      </c>
      <c r="E69" s="58">
        <v>3.6865768389801046E-2</v>
      </c>
      <c r="F69" s="58">
        <v>3.8373338217068564E-2</v>
      </c>
      <c r="G69" s="58">
        <v>4.6801822883180577E-2</v>
      </c>
      <c r="H69" s="58">
        <v>3.6865768389801046E-2</v>
      </c>
      <c r="I69" s="58">
        <v>3.7737845854647123E-2</v>
      </c>
      <c r="J69" s="58">
        <v>3.700024248863043E-2</v>
      </c>
      <c r="K69" s="58">
        <v>3.6865768389801046E-2</v>
      </c>
      <c r="L69" s="58">
        <v>3.6865768389801046E-2</v>
      </c>
      <c r="M69" s="58">
        <v>3.6865768389801046E-2</v>
      </c>
      <c r="N69" s="58">
        <v>3.6865768389801046E-2</v>
      </c>
      <c r="O69" s="58">
        <v>3.6865768389801046E-2</v>
      </c>
      <c r="P69" s="58">
        <v>5.357190344400764E-2</v>
      </c>
      <c r="Q69" s="58">
        <v>5.6344425759175421E-2</v>
      </c>
      <c r="R69" s="58">
        <v>3.6865768389801046E-2</v>
      </c>
      <c r="S69" s="58">
        <v>3.6865768389801046E-2</v>
      </c>
      <c r="T69" s="58">
        <v>3.6865768389801046E-2</v>
      </c>
      <c r="U69" s="58">
        <v>2.6686547783567383E-2</v>
      </c>
      <c r="V69" s="58">
        <v>3.6865768389801046E-2</v>
      </c>
      <c r="W69" s="58">
        <v>3.6865768389801046E-2</v>
      </c>
      <c r="X69" s="58">
        <v>3.6865768389801046E-2</v>
      </c>
      <c r="Y69" s="58">
        <v>3.6865768389801046E-2</v>
      </c>
      <c r="Z69" s="58">
        <v>4.2105085005019305E-2</v>
      </c>
      <c r="AA69" s="58">
        <v>4.6334833533660191E-2</v>
      </c>
      <c r="AB69" s="58">
        <v>3.6865768389801046E-2</v>
      </c>
      <c r="AC69" s="58">
        <v>4.4195225671474603E-2</v>
      </c>
      <c r="AD69" s="7">
        <v>5.0839317633080139E-2</v>
      </c>
      <c r="AE69" s="58">
        <v>3.6865768389801046E-2</v>
      </c>
      <c r="AF69" s="58">
        <v>3.6865768389801046E-2</v>
      </c>
      <c r="AG69" s="58">
        <v>3.6865768389801046E-2</v>
      </c>
      <c r="AH69" s="58">
        <v>3.994143419258922E-2</v>
      </c>
      <c r="AI69" s="58">
        <v>2.4788969997347587E-2</v>
      </c>
      <c r="AJ69" s="58">
        <v>3.1895297242139131E-2</v>
      </c>
      <c r="AK69" s="7">
        <v>4.7032659160803902E-2</v>
      </c>
      <c r="AL69" s="7">
        <v>6.9869612840622652E-2</v>
      </c>
      <c r="AM69" s="7">
        <v>3.8099745545433272E-2</v>
      </c>
      <c r="AN69" s="7">
        <v>4.5741849640598131E-2</v>
      </c>
      <c r="AO69" s="7">
        <v>4.5996159476717757E-2</v>
      </c>
      <c r="AP69" s="7">
        <v>4.7840251154813274E-2</v>
      </c>
      <c r="AQ69" s="7">
        <v>3.878408265957578E-2</v>
      </c>
      <c r="AR69" s="7">
        <v>4.8383792256314395E-2</v>
      </c>
      <c r="AS69" s="58">
        <v>2.4499987161327175E-2</v>
      </c>
      <c r="AT69" s="7">
        <v>4.8980550503474607E-2</v>
      </c>
      <c r="AU69" s="7">
        <v>4.9513416070990468E-2</v>
      </c>
      <c r="AV69" s="7">
        <v>4.5813098409457131E-2</v>
      </c>
      <c r="AW69" s="7">
        <v>3.8835593240552413E-2</v>
      </c>
      <c r="AX69" s="7">
        <v>6.6210920991191191E-2</v>
      </c>
      <c r="AY69" s="7">
        <v>4.0379366415631335E-2</v>
      </c>
      <c r="AZ69" s="7">
        <v>3.6697632478761344E-2</v>
      </c>
      <c r="BA69" s="7">
        <v>4.5120826326616292E-2</v>
      </c>
      <c r="BB69" s="7">
        <v>5.7673979135612896E-2</v>
      </c>
      <c r="BC69" s="58">
        <v>3.6525320234645164E-2</v>
      </c>
      <c r="BD69" s="12"/>
      <c r="BE69" s="13"/>
      <c r="BF69" s="3"/>
    </row>
    <row r="70" spans="1:58" x14ac:dyDescent="0.25">
      <c r="A70" s="3"/>
      <c r="B70" s="8">
        <v>60</v>
      </c>
      <c r="C70" s="57">
        <v>3.6949472940515093E-2</v>
      </c>
      <c r="D70" s="59">
        <v>3.6949472940515093E-2</v>
      </c>
      <c r="E70" s="59">
        <v>3.6949472940515093E-2</v>
      </c>
      <c r="F70" s="59">
        <v>3.8432886799477206E-2</v>
      </c>
      <c r="G70" s="59">
        <v>4.6721872135567333E-2</v>
      </c>
      <c r="H70" s="59">
        <v>3.6949472940515093E-2</v>
      </c>
      <c r="I70" s="59">
        <v>3.7807665188233308E-2</v>
      </c>
      <c r="J70" s="59">
        <v>3.7081720070491819E-2</v>
      </c>
      <c r="K70" s="59">
        <v>3.6949472940515093E-2</v>
      </c>
      <c r="L70" s="59">
        <v>3.6949472940515093E-2</v>
      </c>
      <c r="M70" s="59">
        <v>3.6949472940515093E-2</v>
      </c>
      <c r="N70" s="59">
        <v>3.6949472940515093E-2</v>
      </c>
      <c r="O70" s="59">
        <v>3.6949472940515093E-2</v>
      </c>
      <c r="P70" s="59">
        <v>5.3378767394024029E-2</v>
      </c>
      <c r="Q70" s="59">
        <v>5.6105426236542799E-2</v>
      </c>
      <c r="R70" s="59">
        <v>3.6949472940515093E-2</v>
      </c>
      <c r="S70" s="59">
        <v>3.6949472940515093E-2</v>
      </c>
      <c r="T70" s="59">
        <v>3.6949472940515093E-2</v>
      </c>
      <c r="U70" s="59">
        <v>2.6773222573891919E-2</v>
      </c>
      <c r="V70" s="59">
        <v>3.6949472940515093E-2</v>
      </c>
      <c r="W70" s="59">
        <v>3.6949472940515093E-2</v>
      </c>
      <c r="X70" s="59">
        <v>3.6949472940515093E-2</v>
      </c>
      <c r="Y70" s="59">
        <v>3.6949472940515093E-2</v>
      </c>
      <c r="Z70" s="59">
        <v>4.2103877665843115E-2</v>
      </c>
      <c r="AA70" s="59">
        <v>4.6263296899527129E-2</v>
      </c>
      <c r="AB70" s="59">
        <v>3.6949472940515093E-2</v>
      </c>
      <c r="AC70" s="59">
        <v>4.4159117512821311E-2</v>
      </c>
      <c r="AD70" s="10">
        <v>5.0691738794670371E-2</v>
      </c>
      <c r="AE70" s="59">
        <v>3.6949472940515093E-2</v>
      </c>
      <c r="AF70" s="59">
        <v>3.6949472940515093E-2</v>
      </c>
      <c r="AG70" s="59">
        <v>3.6949472940515093E-2</v>
      </c>
      <c r="AH70" s="59">
        <v>3.9974211751483857E-2</v>
      </c>
      <c r="AI70" s="59">
        <v>2.4902975123167748E-2</v>
      </c>
      <c r="AJ70" s="59">
        <v>3.2005127749308526E-2</v>
      </c>
      <c r="AK70" s="10">
        <v>4.6950251549325417E-2</v>
      </c>
      <c r="AL70" s="10">
        <v>6.9399308108833324E-2</v>
      </c>
      <c r="AM70" s="10">
        <v>3.8162970858816703E-2</v>
      </c>
      <c r="AN70" s="10">
        <v>4.5679811912329615E-2</v>
      </c>
      <c r="AO70" s="10">
        <v>4.5930343110431648E-2</v>
      </c>
      <c r="AP70" s="10">
        <v>4.7743014658668148E-2</v>
      </c>
      <c r="AQ70" s="10">
        <v>3.8836575653128591E-2</v>
      </c>
      <c r="AR70" s="10">
        <v>4.8277518101433436E-2</v>
      </c>
      <c r="AS70" s="59">
        <v>2.4618779819487457E-2</v>
      </c>
      <c r="AT70" s="10">
        <v>4.8865496754818105E-2</v>
      </c>
      <c r="AU70" s="10">
        <v>4.9388128964108491E-2</v>
      </c>
      <c r="AV70" s="10">
        <v>4.574988375722211E-2</v>
      </c>
      <c r="AW70" s="10">
        <v>3.8886594420283638E-2</v>
      </c>
      <c r="AX70" s="10">
        <v>6.5804531574848335E-2</v>
      </c>
      <c r="AY70" s="10">
        <v>4.040801912738301E-2</v>
      </c>
      <c r="AZ70" s="10">
        <v>3.6784934954991355E-2</v>
      </c>
      <c r="BA70" s="10">
        <v>4.5070402210512617E-2</v>
      </c>
      <c r="BB70" s="10">
        <v>5.741113514385332E-2</v>
      </c>
      <c r="BC70" s="59">
        <v>3.6535248621692551E-2</v>
      </c>
      <c r="BD70" s="12"/>
      <c r="BE70" s="13"/>
      <c r="BF70" s="3"/>
    </row>
    <row r="71" spans="1:58" x14ac:dyDescent="0.25">
      <c r="A71" s="3"/>
      <c r="B71" s="3">
        <v>61</v>
      </c>
      <c r="C71" s="56">
        <v>3.7030609271452963E-2</v>
      </c>
      <c r="D71" s="58">
        <v>3.7030609271452963E-2</v>
      </c>
      <c r="E71" s="58">
        <v>3.7030609271452963E-2</v>
      </c>
      <c r="F71" s="58">
        <v>3.8490541762480568E-2</v>
      </c>
      <c r="G71" s="58">
        <v>4.6644514396106507E-2</v>
      </c>
      <c r="H71" s="58">
        <v>3.7030609271452963E-2</v>
      </c>
      <c r="I71" s="58">
        <v>3.787528729630063E-2</v>
      </c>
      <c r="J71" s="58">
        <v>3.7160692238328963E-2</v>
      </c>
      <c r="K71" s="58">
        <v>3.7030609271452963E-2</v>
      </c>
      <c r="L71" s="58">
        <v>3.7030609271452963E-2</v>
      </c>
      <c r="M71" s="58">
        <v>3.7030609271452963E-2</v>
      </c>
      <c r="N71" s="58">
        <v>3.7030609271452963E-2</v>
      </c>
      <c r="O71" s="58">
        <v>3.7030609271452963E-2</v>
      </c>
      <c r="P71" s="58">
        <v>5.3191888028857326E-2</v>
      </c>
      <c r="Q71" s="58">
        <v>5.5874077846814529E-2</v>
      </c>
      <c r="R71" s="58">
        <v>3.7030609271452963E-2</v>
      </c>
      <c r="S71" s="58">
        <v>3.7030609271452963E-2</v>
      </c>
      <c r="T71" s="58">
        <v>3.7030609271452963E-2</v>
      </c>
      <c r="U71" s="58">
        <v>2.6857275892369747E-2</v>
      </c>
      <c r="V71" s="58">
        <v>3.7030609271452963E-2</v>
      </c>
      <c r="W71" s="58">
        <v>3.7030609271452963E-2</v>
      </c>
      <c r="X71" s="58">
        <v>3.7030609271452963E-2</v>
      </c>
      <c r="Y71" s="58">
        <v>3.7030609271452963E-2</v>
      </c>
      <c r="Z71" s="58">
        <v>4.2102653406454138E-2</v>
      </c>
      <c r="AA71" s="58">
        <v>4.6194005008728833E-2</v>
      </c>
      <c r="AB71" s="58">
        <v>3.7030609271452963E-2</v>
      </c>
      <c r="AC71" s="58">
        <v>4.4124138167404237E-2</v>
      </c>
      <c r="AD71" s="7">
        <v>5.0549006909666128E-2</v>
      </c>
      <c r="AE71" s="58">
        <v>3.7030609271452963E-2</v>
      </c>
      <c r="AF71" s="58">
        <v>3.7030609271452963E-2</v>
      </c>
      <c r="AG71" s="58">
        <v>3.7030609271452963E-2</v>
      </c>
      <c r="AH71" s="58">
        <v>4.0005919426520986E-2</v>
      </c>
      <c r="AI71" s="58">
        <v>2.5013564825053347E-2</v>
      </c>
      <c r="AJ71" s="58">
        <v>3.2117833700789022E-2</v>
      </c>
      <c r="AK71" s="7">
        <v>4.687050344555943E-2</v>
      </c>
      <c r="AL71" s="7">
        <v>6.8944608014884334E-2</v>
      </c>
      <c r="AM71" s="7">
        <v>3.8224182220063962E-2</v>
      </c>
      <c r="AN71" s="7">
        <v>4.5619799109378079E-2</v>
      </c>
      <c r="AO71" s="7">
        <v>4.5866664579397254E-2</v>
      </c>
      <c r="AP71" s="7">
        <v>4.7648962655872928E-2</v>
      </c>
      <c r="AQ71" s="7">
        <v>3.8887371286016048E-2</v>
      </c>
      <c r="AR71" s="7">
        <v>4.8174725935574036E-2</v>
      </c>
      <c r="AS71" s="58">
        <v>2.473397139774991E-2</v>
      </c>
      <c r="AT71" s="7">
        <v>4.875417691381112E-2</v>
      </c>
      <c r="AU71" s="7">
        <v>4.9266951532590308E-2</v>
      </c>
      <c r="AV71" s="7">
        <v>4.568873261090034E-2</v>
      </c>
      <c r="AW71" s="7">
        <v>3.8935961998451285E-2</v>
      </c>
      <c r="AX71" s="7">
        <v>6.541154011958894E-2</v>
      </c>
      <c r="AY71" s="7">
        <v>4.0435705856560977E-2</v>
      </c>
      <c r="AZ71" s="7">
        <v>3.6869402348139291E-2</v>
      </c>
      <c r="BA71" s="7">
        <v>4.5021589336651235E-2</v>
      </c>
      <c r="BB71" s="7">
        <v>5.715692357125457E-2</v>
      </c>
      <c r="BC71" s="58">
        <v>3.6552977560496247E-2</v>
      </c>
      <c r="BD71" s="12"/>
      <c r="BE71" s="13"/>
      <c r="BF71" s="3"/>
    </row>
    <row r="72" spans="1:58" x14ac:dyDescent="0.25">
      <c r="A72" s="3"/>
      <c r="B72" s="3">
        <v>62</v>
      </c>
      <c r="C72" s="56">
        <v>3.7109283988180142E-2</v>
      </c>
      <c r="D72" s="58">
        <v>3.7109283988180142E-2</v>
      </c>
      <c r="E72" s="58">
        <v>3.7109283988180142E-2</v>
      </c>
      <c r="F72" s="58">
        <v>3.8546390689701893E-2</v>
      </c>
      <c r="G72" s="58">
        <v>4.656962839818557E-2</v>
      </c>
      <c r="H72" s="58">
        <v>3.7109283988180142E-2</v>
      </c>
      <c r="I72" s="58">
        <v>3.7940811167693989E-2</v>
      </c>
      <c r="J72" s="58">
        <v>3.7237264502166134E-2</v>
      </c>
      <c r="K72" s="58">
        <v>3.7109283988180142E-2</v>
      </c>
      <c r="L72" s="58">
        <v>3.7109283988180142E-2</v>
      </c>
      <c r="M72" s="58">
        <v>3.7109283988180142E-2</v>
      </c>
      <c r="N72" s="58">
        <v>3.7109283988180142E-2</v>
      </c>
      <c r="O72" s="58">
        <v>3.7109283988180142E-2</v>
      </c>
      <c r="P72" s="58">
        <v>5.301097641313457E-2</v>
      </c>
      <c r="Q72" s="58">
        <v>5.5650041213393342E-2</v>
      </c>
      <c r="R72" s="58">
        <v>3.7109283988180142E-2</v>
      </c>
      <c r="S72" s="58">
        <v>3.7109283988180142E-2</v>
      </c>
      <c r="T72" s="58">
        <v>3.7109283988180142E-2</v>
      </c>
      <c r="U72" s="58">
        <v>2.6938806827544903E-2</v>
      </c>
      <c r="V72" s="58">
        <v>3.7109283988180142E-2</v>
      </c>
      <c r="W72" s="58">
        <v>3.7109283988180142E-2</v>
      </c>
      <c r="X72" s="58">
        <v>3.7109283988180142E-2</v>
      </c>
      <c r="Y72" s="58">
        <v>3.7109283988180142E-2</v>
      </c>
      <c r="Z72" s="58">
        <v>4.2101418913625066E-2</v>
      </c>
      <c r="AA72" s="58">
        <v>4.6126861981369727E-2</v>
      </c>
      <c r="AB72" s="58">
        <v>3.7109283988180142E-2</v>
      </c>
      <c r="AC72" s="58">
        <v>4.4090239086498118E-2</v>
      </c>
      <c r="AD72" s="7">
        <v>5.0410897510310804E-2</v>
      </c>
      <c r="AE72" s="58">
        <v>3.7109283988180142E-2</v>
      </c>
      <c r="AF72" s="58">
        <v>3.7109283988180142E-2</v>
      </c>
      <c r="AG72" s="58">
        <v>3.7109283988180142E-2</v>
      </c>
      <c r="AH72" s="58">
        <v>4.0036608929832962E-2</v>
      </c>
      <c r="AI72" s="58">
        <v>2.5120780985030011E-2</v>
      </c>
      <c r="AJ72" s="58">
        <v>3.2232537924798965E-2</v>
      </c>
      <c r="AK72" s="7">
        <v>4.6793333513034607E-2</v>
      </c>
      <c r="AL72" s="7">
        <v>6.8504759494575351E-2</v>
      </c>
      <c r="AM72" s="7">
        <v>3.8283422742213524E-2</v>
      </c>
      <c r="AN72" s="7">
        <v>4.5561725445232071E-2</v>
      </c>
      <c r="AO72" s="7">
        <v>4.5805043953643265E-2</v>
      </c>
      <c r="AP72" s="7">
        <v>4.7557952692353522E-2</v>
      </c>
      <c r="AQ72" s="7">
        <v>3.8936530856202856E-2</v>
      </c>
      <c r="AR72" s="7">
        <v>4.8075259148565808E-2</v>
      </c>
      <c r="AS72" s="58">
        <v>2.4845620253045597E-2</v>
      </c>
      <c r="AT72" s="7">
        <v>4.8646459758159732E-2</v>
      </c>
      <c r="AU72" s="7">
        <v>4.9149696309337187E-2</v>
      </c>
      <c r="AV72" s="7">
        <v>4.5629557468040316E-2</v>
      </c>
      <c r="AW72" s="7">
        <v>3.8983739572117537E-2</v>
      </c>
      <c r="AX72" s="7">
        <v>6.5031363700074563E-2</v>
      </c>
      <c r="AY72" s="7">
        <v>4.0462500147364633E-2</v>
      </c>
      <c r="AZ72" s="7">
        <v>3.6951151657606429E-2</v>
      </c>
      <c r="BA72" s="7">
        <v>4.497435325840371E-2</v>
      </c>
      <c r="BB72" s="7">
        <v>5.6910931049306557E-2</v>
      </c>
      <c r="BC72" s="58">
        <v>3.6576841842357322E-2</v>
      </c>
      <c r="BD72" s="12"/>
      <c r="BE72" s="13"/>
      <c r="BF72" s="3"/>
    </row>
    <row r="73" spans="1:58" x14ac:dyDescent="0.25">
      <c r="A73" s="3"/>
      <c r="B73" s="3">
        <v>63</v>
      </c>
      <c r="C73" s="56">
        <v>3.7185598724722935E-2</v>
      </c>
      <c r="D73" s="58">
        <v>3.7185598724722935E-2</v>
      </c>
      <c r="E73" s="58">
        <v>3.7185598724722935E-2</v>
      </c>
      <c r="F73" s="58">
        <v>3.8600515886028752E-2</v>
      </c>
      <c r="G73" s="58">
        <v>4.6497100004605274E-2</v>
      </c>
      <c r="H73" s="58">
        <v>3.7185598724722935E-2</v>
      </c>
      <c r="I73" s="58">
        <v>3.8004330099231654E-2</v>
      </c>
      <c r="J73" s="58">
        <v>3.7311537182900256E-2</v>
      </c>
      <c r="K73" s="58">
        <v>3.7185598724722935E-2</v>
      </c>
      <c r="L73" s="58">
        <v>3.7185598724722935E-2</v>
      </c>
      <c r="M73" s="58">
        <v>3.7185598724722935E-2</v>
      </c>
      <c r="N73" s="58">
        <v>3.7185598724722935E-2</v>
      </c>
      <c r="O73" s="58">
        <v>3.7185598724722935E-2</v>
      </c>
      <c r="P73" s="58">
        <v>5.2835759885904166E-2</v>
      </c>
      <c r="Q73" s="58">
        <v>5.5432993978784761E-2</v>
      </c>
      <c r="R73" s="58">
        <v>3.7185598724722935E-2</v>
      </c>
      <c r="S73" s="58">
        <v>3.7185598724722935E-2</v>
      </c>
      <c r="T73" s="58">
        <v>3.7185598724722935E-2</v>
      </c>
      <c r="U73" s="58">
        <v>2.7017911728524968E-2</v>
      </c>
      <c r="V73" s="58">
        <v>3.7185598724722935E-2</v>
      </c>
      <c r="W73" s="58">
        <v>3.7185598724722935E-2</v>
      </c>
      <c r="X73" s="58">
        <v>3.7185598724722935E-2</v>
      </c>
      <c r="Y73" s="58">
        <v>3.7185598724722935E-2</v>
      </c>
      <c r="Z73" s="58">
        <v>4.2100179840288021E-2</v>
      </c>
      <c r="AA73" s="58">
        <v>4.6061776446376212E-2</v>
      </c>
      <c r="AB73" s="58">
        <v>3.7185598724722935E-2</v>
      </c>
      <c r="AC73" s="58">
        <v>4.4057374139957028E-2</v>
      </c>
      <c r="AD73" s="7">
        <v>5.0277189701373626E-2</v>
      </c>
      <c r="AE73" s="58">
        <v>3.7185598724722935E-2</v>
      </c>
      <c r="AF73" s="58">
        <v>3.7185598724722935E-2</v>
      </c>
      <c r="AG73" s="58">
        <v>3.7185598724722935E-2</v>
      </c>
      <c r="AH73" s="58">
        <v>4.0066328693235009E-2</v>
      </c>
      <c r="AI73" s="58">
        <v>2.5224777503466633E-2</v>
      </c>
      <c r="AJ73" s="58">
        <v>3.2348506562978718E-2</v>
      </c>
      <c r="AK73" s="7">
        <v>4.6718618725138494E-2</v>
      </c>
      <c r="AL73" s="7">
        <v>6.8079047939207493E-2</v>
      </c>
      <c r="AM73" s="7">
        <v>3.8340786126606297E-2</v>
      </c>
      <c r="AN73" s="7">
        <v>4.5505498400530087E-2</v>
      </c>
      <c r="AO73" s="7">
        <v>4.5745382905858056E-2</v>
      </c>
      <c r="AP73" s="7">
        <v>4.7469839461617758E-2</v>
      </c>
      <c r="AQ73" s="7">
        <v>3.8984132163853547E-2</v>
      </c>
      <c r="AR73" s="7">
        <v>4.7978958982816122E-2</v>
      </c>
      <c r="AS73" s="58">
        <v>2.4953889710229049E-2</v>
      </c>
      <c r="AT73" s="7">
        <v>4.8542172741619982E-2</v>
      </c>
      <c r="AU73" s="7">
        <v>4.9036176087476235E-2</v>
      </c>
      <c r="AV73" s="7">
        <v>4.5572264046791933E-2</v>
      </c>
      <c r="AW73" s="7">
        <v>3.9030002771019312E-2</v>
      </c>
      <c r="AX73" s="7">
        <v>6.4663385618289881E-2</v>
      </c>
      <c r="AY73" s="7">
        <v>4.0488444486399988E-2</v>
      </c>
      <c r="AZ73" s="7">
        <v>3.7030312011328448E-2</v>
      </c>
      <c r="BA73" s="7">
        <v>4.4928618809397136E-2</v>
      </c>
      <c r="BB73" s="7">
        <v>5.6672769522089883E-2</v>
      </c>
      <c r="BC73" s="58">
        <v>3.660589985272833E-2</v>
      </c>
      <c r="BD73" s="12"/>
      <c r="BE73" s="13"/>
      <c r="BF73" s="3"/>
    </row>
    <row r="74" spans="1:58" x14ac:dyDescent="0.25">
      <c r="A74" s="3"/>
      <c r="B74" s="3">
        <v>64</v>
      </c>
      <c r="C74" s="56">
        <v>3.7259650347937656E-2</v>
      </c>
      <c r="D74" s="58">
        <v>3.7259650347937656E-2</v>
      </c>
      <c r="E74" s="58">
        <v>3.7259650347937656E-2</v>
      </c>
      <c r="F74" s="58">
        <v>3.8652994770162374E-2</v>
      </c>
      <c r="G74" s="58">
        <v>4.6426821726308187E-2</v>
      </c>
      <c r="H74" s="58">
        <v>3.7259650347937656E-2</v>
      </c>
      <c r="I74" s="58">
        <v>3.8065932092072208E-2</v>
      </c>
      <c r="J74" s="58">
        <v>3.7383605671711395E-2</v>
      </c>
      <c r="K74" s="58">
        <v>3.7259650347937656E-2</v>
      </c>
      <c r="L74" s="58">
        <v>3.7259650347937656E-2</v>
      </c>
      <c r="M74" s="58">
        <v>3.7259650347937656E-2</v>
      </c>
      <c r="N74" s="58">
        <v>3.7259650347937656E-2</v>
      </c>
      <c r="O74" s="58">
        <v>3.7259650347937656E-2</v>
      </c>
      <c r="P74" s="58">
        <v>5.2665981087198555E-2</v>
      </c>
      <c r="Q74" s="58">
        <v>5.522263012087314E-2</v>
      </c>
      <c r="R74" s="58">
        <v>3.7259650347937656E-2</v>
      </c>
      <c r="S74" s="58">
        <v>3.7259650347937656E-2</v>
      </c>
      <c r="T74" s="58">
        <v>3.7259650347937656E-2</v>
      </c>
      <c r="U74" s="58">
        <v>2.7094683961840227E-2</v>
      </c>
      <c r="V74" s="58">
        <v>3.7259650347937656E-2</v>
      </c>
      <c r="W74" s="58">
        <v>3.7259650347937656E-2</v>
      </c>
      <c r="X74" s="58">
        <v>3.7259650347937656E-2</v>
      </c>
      <c r="Y74" s="58">
        <v>3.7259650347937656E-2</v>
      </c>
      <c r="Z74" s="58">
        <v>4.209894094953115E-2</v>
      </c>
      <c r="AA74" s="58">
        <v>4.5998661383800377E-2</v>
      </c>
      <c r="AB74" s="58">
        <v>3.7259650347937656E-2</v>
      </c>
      <c r="AC74" s="58">
        <v>4.4025499499655174E-2</v>
      </c>
      <c r="AD74" s="7">
        <v>5.0147676467271252E-2</v>
      </c>
      <c r="AE74" s="58">
        <v>3.7259650347937656E-2</v>
      </c>
      <c r="AF74" s="58">
        <v>3.7259650347937656E-2</v>
      </c>
      <c r="AG74" s="58">
        <v>3.7259650347937656E-2</v>
      </c>
      <c r="AH74" s="58">
        <v>4.0095124124059023E-2</v>
      </c>
      <c r="AI74" s="58">
        <v>2.5325698907719296E-2</v>
      </c>
      <c r="AJ74" s="58">
        <v>3.2465126760651053E-2</v>
      </c>
      <c r="AK74" s="7">
        <v>4.6646244005790205E-2</v>
      </c>
      <c r="AL74" s="7">
        <v>6.7666802124944692E-2</v>
      </c>
      <c r="AM74" s="7">
        <v>3.8396360224886017E-2</v>
      </c>
      <c r="AN74" s="7">
        <v>4.545103129331296E-2</v>
      </c>
      <c r="AO74" s="7">
        <v>4.5687589485265301E-2</v>
      </c>
      <c r="AP74" s="7">
        <v>4.738448668001416E-2</v>
      </c>
      <c r="AQ74" s="7">
        <v>3.9030248180281557E-2</v>
      </c>
      <c r="AR74" s="7">
        <v>4.7885676660124332E-2</v>
      </c>
      <c r="AS74" s="58">
        <v>2.5058933065848166E-2</v>
      </c>
      <c r="AT74" s="7">
        <v>4.8441154485437288E-2</v>
      </c>
      <c r="AU74" s="7">
        <v>4.8926214998964657E-2</v>
      </c>
      <c r="AV74" s="7">
        <v>4.5516764011619859E-2</v>
      </c>
      <c r="AW74" s="7">
        <v>3.9074822527425335E-2</v>
      </c>
      <c r="AX74" s="7">
        <v>6.430702810992539E-2</v>
      </c>
      <c r="AY74" s="7">
        <v>4.0513578699335362E-2</v>
      </c>
      <c r="AZ74" s="7">
        <v>3.7107004479626449E-2</v>
      </c>
      <c r="BA74" s="7">
        <v>4.4884315391724217E-2</v>
      </c>
      <c r="BB74" s="7">
        <v>5.6442074426010791E-2</v>
      </c>
      <c r="BC74" s="58">
        <v>3.6639335659174987E-2</v>
      </c>
      <c r="BD74" s="12"/>
      <c r="BE74" s="13"/>
      <c r="BF74" s="3"/>
    </row>
    <row r="75" spans="1:58" x14ac:dyDescent="0.25">
      <c r="A75" s="3"/>
      <c r="B75" s="8">
        <v>65</v>
      </c>
      <c r="C75" s="57">
        <v>3.7331531161971299E-2</v>
      </c>
      <c r="D75" s="59">
        <v>3.7331531161971299E-2</v>
      </c>
      <c r="E75" s="59">
        <v>3.7331531161971299E-2</v>
      </c>
      <c r="F75" s="59">
        <v>3.8703900232339272E-2</v>
      </c>
      <c r="G75" s="59">
        <v>4.6358692275539903E-2</v>
      </c>
      <c r="H75" s="59">
        <v>3.7331531161971299E-2</v>
      </c>
      <c r="I75" s="59">
        <v>3.8125700215455138E-2</v>
      </c>
      <c r="J75" s="59">
        <v>3.7453560679729714E-2</v>
      </c>
      <c r="K75" s="59">
        <v>3.7331531161971299E-2</v>
      </c>
      <c r="L75" s="59">
        <v>3.7331531161971299E-2</v>
      </c>
      <c r="M75" s="59">
        <v>3.7331531161971299E-2</v>
      </c>
      <c r="N75" s="59">
        <v>3.7331531161971299E-2</v>
      </c>
      <c r="O75" s="59">
        <v>3.7331531161971299E-2</v>
      </c>
      <c r="P75" s="59">
        <v>5.2501397032123753E-2</v>
      </c>
      <c r="Q75" s="59">
        <v>5.5018659241187873E-2</v>
      </c>
      <c r="R75" s="59">
        <v>3.7331531161971299E-2</v>
      </c>
      <c r="S75" s="59">
        <v>3.7331531161971299E-2</v>
      </c>
      <c r="T75" s="59">
        <v>3.7331531161971299E-2</v>
      </c>
      <c r="U75" s="59">
        <v>2.7169213749862475E-2</v>
      </c>
      <c r="V75" s="59">
        <v>3.7331531161971299E-2</v>
      </c>
      <c r="W75" s="59">
        <v>3.7331531161971299E-2</v>
      </c>
      <c r="X75" s="59">
        <v>3.7331531161971299E-2</v>
      </c>
      <c r="Y75" s="59">
        <v>3.7331531161971299E-2</v>
      </c>
      <c r="Z75" s="59">
        <v>4.2097706238748644E-2</v>
      </c>
      <c r="AA75" s="59">
        <v>4.5937433957780938E-2</v>
      </c>
      <c r="AB75" s="59">
        <v>3.7331531161971299E-2</v>
      </c>
      <c r="AC75" s="59">
        <v>4.399457352581071E-2</v>
      </c>
      <c r="AD75" s="10">
        <v>5.0022163466490577E-2</v>
      </c>
      <c r="AE75" s="59">
        <v>3.7331531161971299E-2</v>
      </c>
      <c r="AF75" s="59">
        <v>3.7331531161971299E-2</v>
      </c>
      <c r="AG75" s="59">
        <v>3.7331531161971299E-2</v>
      </c>
      <c r="AH75" s="59">
        <v>4.0123037837929587E-2</v>
      </c>
      <c r="AI75" s="59">
        <v>2.5423681063305059E-2</v>
      </c>
      <c r="AJ75" s="59">
        <v>3.2581887972207291E-2</v>
      </c>
      <c r="AK75" s="10">
        <v>4.6576100887036009E-2</v>
      </c>
      <c r="AL75" s="10">
        <v>6.7267391807147137E-2</v>
      </c>
      <c r="AM75" s="10">
        <v>3.8450227472878185E-2</v>
      </c>
      <c r="AN75" s="10">
        <v>4.5398242796073074E-2</v>
      </c>
      <c r="AO75" s="10">
        <v>4.5631577347616803E-2</v>
      </c>
      <c r="AP75" s="10">
        <v>4.7301766819526803E-2</v>
      </c>
      <c r="AQ75" s="10">
        <v>3.9074947325708376E-2</v>
      </c>
      <c r="AR75" s="10">
        <v>4.7795272433074576E-2</v>
      </c>
      <c r="AS75" s="59">
        <v>2.5160894352573182E-2</v>
      </c>
      <c r="AT75" s="10">
        <v>4.8343253828768251E-2</v>
      </c>
      <c r="AU75" s="10">
        <v>4.8819648304675445E-2</v>
      </c>
      <c r="AV75" s="10">
        <v>4.5462974448220672E-2</v>
      </c>
      <c r="AW75" s="10">
        <v>3.9118265330089885E-2</v>
      </c>
      <c r="AX75" s="10">
        <v>6.3961749247807065E-2</v>
      </c>
      <c r="AY75" s="10">
        <v>4.0537940098541503E-2</v>
      </c>
      <c r="AZ75" s="10">
        <v>3.7181342705319809E-2</v>
      </c>
      <c r="BA75" s="10">
        <v>4.4841376988148607E-2</v>
      </c>
      <c r="BB75" s="10">
        <v>5.6218503012537724E-2</v>
      </c>
      <c r="BC75" s="59">
        <v>3.6676441774239121E-2</v>
      </c>
      <c r="BD75" s="12"/>
      <c r="BE75" s="13"/>
      <c r="BF75" s="3"/>
    </row>
    <row r="76" spans="1:58" x14ac:dyDescent="0.25">
      <c r="A76" s="3"/>
      <c r="B76" s="3">
        <v>66</v>
      </c>
      <c r="C76" s="56">
        <v>3.7401329110841042E-2</v>
      </c>
      <c r="D76" s="58">
        <v>3.7401329110841042E-2</v>
      </c>
      <c r="E76" s="58">
        <v>3.7401329110841042E-2</v>
      </c>
      <c r="F76" s="58">
        <v>3.8753300960821413E-2</v>
      </c>
      <c r="G76" s="58">
        <v>4.6292616151119681E-2</v>
      </c>
      <c r="H76" s="58">
        <v>3.7401329110841042E-2</v>
      </c>
      <c r="I76" s="58">
        <v>3.8183712940950798E-2</v>
      </c>
      <c r="J76" s="58">
        <v>3.7521488477602949E-2</v>
      </c>
      <c r="K76" s="58">
        <v>3.7401329110841042E-2</v>
      </c>
      <c r="L76" s="58">
        <v>3.7401329110841042E-2</v>
      </c>
      <c r="M76" s="58">
        <v>3.7401329110841042E-2</v>
      </c>
      <c r="N76" s="58">
        <v>3.7401329110841042E-2</v>
      </c>
      <c r="O76" s="58">
        <v>3.7401329110841042E-2</v>
      </c>
      <c r="P76" s="58">
        <v>5.2341778233416125E-2</v>
      </c>
      <c r="Q76" s="58">
        <v>5.4820805840883224E-2</v>
      </c>
      <c r="R76" s="58">
        <v>3.7401329110841042E-2</v>
      </c>
      <c r="S76" s="58">
        <v>3.7401329110841042E-2</v>
      </c>
      <c r="T76" s="58">
        <v>3.7401329110841042E-2</v>
      </c>
      <c r="U76" s="58">
        <v>2.7241588074436773E-2</v>
      </c>
      <c r="V76" s="58">
        <v>3.7401329110841042E-2</v>
      </c>
      <c r="W76" s="58">
        <v>3.7401329110841042E-2</v>
      </c>
      <c r="X76" s="58">
        <v>3.7401329110841042E-2</v>
      </c>
      <c r="Y76" s="58">
        <v>3.7401329110841042E-2</v>
      </c>
      <c r="Z76" s="58">
        <v>4.2096479046727975E-2</v>
      </c>
      <c r="AA76" s="58">
        <v>4.5878015344080314E-2</v>
      </c>
      <c r="AB76" s="58">
        <v>3.7401329110841042E-2</v>
      </c>
      <c r="AC76" s="58">
        <v>4.396455665673682E-2</v>
      </c>
      <c r="AD76" s="7">
        <v>4.9900468309828749E-2</v>
      </c>
      <c r="AE76" s="58">
        <v>3.7401329110841042E-2</v>
      </c>
      <c r="AF76" s="58">
        <v>3.7401329110841042E-2</v>
      </c>
      <c r="AG76" s="58">
        <v>3.7401329110841042E-2</v>
      </c>
      <c r="AH76" s="58">
        <v>4.01501098698267E-2</v>
      </c>
      <c r="AI76" s="58">
        <v>2.5518851820901745E-2</v>
      </c>
      <c r="AJ76" s="58">
        <v>3.2698366251046718E-2</v>
      </c>
      <c r="AK76" s="7">
        <v>4.6508087877219939E-2</v>
      </c>
      <c r="AL76" s="7">
        <v>6.6880227397829728E-2</v>
      </c>
      <c r="AM76" s="7">
        <v>3.8502465330288782E-2</v>
      </c>
      <c r="AN76" s="7">
        <v>4.5347056473075353E-2</v>
      </c>
      <c r="AO76" s="7">
        <v>4.5577265313669457E-2</v>
      </c>
      <c r="AP76" s="7">
        <v>4.722155981885634E-2</v>
      </c>
      <c r="AQ76" s="7">
        <v>3.911829394716837E-2</v>
      </c>
      <c r="AR76" s="7">
        <v>4.7707615179397145E-2</v>
      </c>
      <c r="AS76" s="58">
        <v>2.5259909034518691E-2</v>
      </c>
      <c r="AT76" s="7">
        <v>4.8248328020044084E-2</v>
      </c>
      <c r="AU76" s="7">
        <v>4.8716321122663553E-2</v>
      </c>
      <c r="AV76" s="7">
        <v>4.5410817494615285E-2</v>
      </c>
      <c r="AW76" s="7">
        <v>3.9160393721966003E-2</v>
      </c>
      <c r="AX76" s="7">
        <v>6.3627040364671927E-2</v>
      </c>
      <c r="AY76" s="7">
        <v>4.0561563788379829E-2</v>
      </c>
      <c r="AZ76" s="7">
        <v>3.725343345597909E-2</v>
      </c>
      <c r="BA76" s="7">
        <v>4.4799741532769444E-2</v>
      </c>
      <c r="BB76" s="7">
        <v>5.6001732802677617E-2</v>
      </c>
      <c r="BC76" s="58">
        <v>3.6716604462631697E-2</v>
      </c>
      <c r="BD76" s="12"/>
      <c r="BE76" s="13"/>
      <c r="BF76" s="3"/>
    </row>
    <row r="77" spans="1:58" x14ac:dyDescent="0.25">
      <c r="A77" s="3"/>
      <c r="B77" s="3">
        <v>67</v>
      </c>
      <c r="C77" s="56">
        <v>3.7469127977587835E-2</v>
      </c>
      <c r="D77" s="58">
        <v>3.7469127977587835E-2</v>
      </c>
      <c r="E77" s="58">
        <v>3.7469127977587835E-2</v>
      </c>
      <c r="F77" s="58">
        <v>3.8801261740321724E-2</v>
      </c>
      <c r="G77" s="58">
        <v>4.6228503253572528E-2</v>
      </c>
      <c r="H77" s="58">
        <v>3.7469127977587835E-2</v>
      </c>
      <c r="I77" s="58">
        <v>3.8240044450003952E-2</v>
      </c>
      <c r="J77" s="58">
        <v>3.758747112477967E-2</v>
      </c>
      <c r="K77" s="58">
        <v>3.7469127977587835E-2</v>
      </c>
      <c r="L77" s="58">
        <v>3.7469127977587835E-2</v>
      </c>
      <c r="M77" s="58">
        <v>3.7469127977587835E-2</v>
      </c>
      <c r="N77" s="58">
        <v>3.7469127977587835E-2</v>
      </c>
      <c r="O77" s="58">
        <v>3.7469127977587835E-2</v>
      </c>
      <c r="P77" s="58">
        <v>5.2186907872446842E-2</v>
      </c>
      <c r="Q77" s="58">
        <v>5.4628808596519418E-2</v>
      </c>
      <c r="R77" s="58">
        <v>3.7469127977587835E-2</v>
      </c>
      <c r="S77" s="58">
        <v>3.7469127977587835E-2</v>
      </c>
      <c r="T77" s="58">
        <v>3.7469127977587835E-2</v>
      </c>
      <c r="U77" s="58">
        <v>2.7311890632349733E-2</v>
      </c>
      <c r="V77" s="58">
        <v>3.7469127977587835E-2</v>
      </c>
      <c r="W77" s="58">
        <v>3.7469127977587835E-2</v>
      </c>
      <c r="X77" s="58">
        <v>3.7469127977587835E-2</v>
      </c>
      <c r="Y77" s="58">
        <v>3.7469127977587835E-2</v>
      </c>
      <c r="Z77" s="58">
        <v>4.2095262146056633E-2</v>
      </c>
      <c r="AA77" s="58">
        <v>4.5820330555283562E-2</v>
      </c>
      <c r="AB77" s="58">
        <v>3.7469127977587835E-2</v>
      </c>
      <c r="AC77" s="58">
        <v>4.393541130241374E-2</v>
      </c>
      <c r="AD77" s="7">
        <v>4.9782419207956341E-2</v>
      </c>
      <c r="AE77" s="58">
        <v>3.7469127977587835E-2</v>
      </c>
      <c r="AF77" s="58">
        <v>3.7469127977587835E-2</v>
      </c>
      <c r="AG77" s="58">
        <v>3.7469127977587835E-2</v>
      </c>
      <c r="AH77" s="58">
        <v>4.0176377866560475E-2</v>
      </c>
      <c r="AI77" s="58">
        <v>2.5611331605824628E-2</v>
      </c>
      <c r="AJ77" s="58">
        <v>3.2814211013708627E-2</v>
      </c>
      <c r="AK77" s="7">
        <v>4.6442109188772562E-2</v>
      </c>
      <c r="AL77" s="7">
        <v>6.6504755006939309E-2</v>
      </c>
      <c r="AM77" s="7">
        <v>3.8553146631193247E-2</v>
      </c>
      <c r="AN77" s="7">
        <v>4.5297400438505608E-2</v>
      </c>
      <c r="AO77" s="7">
        <v>4.5524577215364959E-2</v>
      </c>
      <c r="AP77" s="7">
        <v>4.7143752937108152E-2</v>
      </c>
      <c r="AQ77" s="7">
        <v>3.9160348498435527E-2</v>
      </c>
      <c r="AR77" s="7">
        <v>4.7622581451181256E-2</v>
      </c>
      <c r="AS77" s="58">
        <v>2.5356104640559041E-2</v>
      </c>
      <c r="AT77" s="7">
        <v>4.8156244668450698E-2</v>
      </c>
      <c r="AU77" s="7">
        <v>4.8616088238774502E-2</v>
      </c>
      <c r="AV77" s="7">
        <v>4.5360219905455246E-2</v>
      </c>
      <c r="AW77" s="7">
        <v>3.9201266467207896E-2</v>
      </c>
      <c r="AX77" s="7">
        <v>6.3302423422084031E-2</v>
      </c>
      <c r="AY77" s="7">
        <v>4.0584482835410274E-2</v>
      </c>
      <c r="AZ77" s="7">
        <v>3.7323377146764924E-2</v>
      </c>
      <c r="BA77" s="7">
        <v>4.4759350333425596E-2</v>
      </c>
      <c r="BB77" s="7">
        <v>5.5791460162667672E-2</v>
      </c>
      <c r="BC77" s="58">
        <v>3.6759291180526787E-2</v>
      </c>
      <c r="BD77" s="12"/>
      <c r="BE77" s="13"/>
      <c r="BF77" s="3"/>
    </row>
    <row r="78" spans="1:58" x14ac:dyDescent="0.25">
      <c r="A78" s="3"/>
      <c r="B78" s="3">
        <v>68</v>
      </c>
      <c r="C78" s="56">
        <v>3.7535007578835877E-2</v>
      </c>
      <c r="D78" s="58">
        <v>3.7535007578835877E-2</v>
      </c>
      <c r="E78" s="58">
        <v>3.7535007578835877E-2</v>
      </c>
      <c r="F78" s="58">
        <v>3.8847843725174691E-2</v>
      </c>
      <c r="G78" s="58">
        <v>4.6166268528013532E-2</v>
      </c>
      <c r="H78" s="58">
        <v>3.7535007578835877E-2</v>
      </c>
      <c r="I78" s="58">
        <v>3.8294764917252699E-2</v>
      </c>
      <c r="J78" s="58">
        <v>3.7651586688476124E-2</v>
      </c>
      <c r="K78" s="58">
        <v>3.7535007578835877E-2</v>
      </c>
      <c r="L78" s="58">
        <v>3.7535007578835877E-2</v>
      </c>
      <c r="M78" s="58">
        <v>3.7535007578835877E-2</v>
      </c>
      <c r="N78" s="58">
        <v>3.7535007578835877E-2</v>
      </c>
      <c r="O78" s="58">
        <v>3.7535007578835877E-2</v>
      </c>
      <c r="P78" s="58">
        <v>5.2036581017945283E-2</v>
      </c>
      <c r="Q78" s="58">
        <v>5.4442419644802786E-2</v>
      </c>
      <c r="R78" s="58">
        <v>3.7535007578835877E-2</v>
      </c>
      <c r="S78" s="58">
        <v>3.7535007578835877E-2</v>
      </c>
      <c r="T78" s="58">
        <v>3.7535007578835877E-2</v>
      </c>
      <c r="U78" s="58">
        <v>2.7380201831685103E-2</v>
      </c>
      <c r="V78" s="58">
        <v>3.7535007578835877E-2</v>
      </c>
      <c r="W78" s="58">
        <v>3.7535007578835877E-2</v>
      </c>
      <c r="X78" s="58">
        <v>3.7535007578835877E-2</v>
      </c>
      <c r="Y78" s="58">
        <v>3.7535007578835877E-2</v>
      </c>
      <c r="Z78" s="58">
        <v>4.2094057822884112E-2</v>
      </c>
      <c r="AA78" s="58">
        <v>4.5764308266086573E-2</v>
      </c>
      <c r="AB78" s="58">
        <v>3.7535007578835877E-2</v>
      </c>
      <c r="AC78" s="58">
        <v>4.390710174214818E-2</v>
      </c>
      <c r="AD78" s="7">
        <v>4.9667854856781046E-2</v>
      </c>
      <c r="AE78" s="58">
        <v>3.7535007578835877E-2</v>
      </c>
      <c r="AF78" s="58">
        <v>3.7535007578835877E-2</v>
      </c>
      <c r="AG78" s="58">
        <v>3.7535007578835877E-2</v>
      </c>
      <c r="AH78" s="58">
        <v>4.0201877262303398E-2</v>
      </c>
      <c r="AI78" s="58">
        <v>2.5701233955922387E-2</v>
      </c>
      <c r="AJ78" s="58">
        <v>3.2929133862939164E-2</v>
      </c>
      <c r="AK78" s="7">
        <v>4.6378075114891004E-2</v>
      </c>
      <c r="AL78" s="7">
        <v>6.6140451696517832E-2</v>
      </c>
      <c r="AM78" s="7">
        <v>3.8602339949980413E-2</v>
      </c>
      <c r="AN78" s="7">
        <v>4.5249207130128921E-2</v>
      </c>
      <c r="AO78" s="7">
        <v>4.5473441260877934E-2</v>
      </c>
      <c r="AP78" s="7">
        <v>4.7068239973319548E-2</v>
      </c>
      <c r="AQ78" s="7">
        <v>3.9201167923324176E-2</v>
      </c>
      <c r="AR78" s="7">
        <v>4.7540055384221125E-2</v>
      </c>
      <c r="AS78" s="58">
        <v>2.544960134209262E-2</v>
      </c>
      <c r="AT78" s="7">
        <v>4.8066876961177396E-2</v>
      </c>
      <c r="AU78" s="7">
        <v>4.8518812373093523E-2</v>
      </c>
      <c r="AV78" s="7">
        <v>4.5311112802672193E-2</v>
      </c>
      <c r="AW78" s="7">
        <v>3.9240938873734477E-2</v>
      </c>
      <c r="AX78" s="7">
        <v>6.2987448732513718E-2</v>
      </c>
      <c r="AY78" s="7">
        <v>4.0606728229724665E-2</v>
      </c>
      <c r="AZ78" s="7">
        <v>3.7391268284329371E-2</v>
      </c>
      <c r="BA78" s="7">
        <v>4.4720148711052454E-2</v>
      </c>
      <c r="BB78" s="7">
        <v>5.5587398991096215E-2</v>
      </c>
      <c r="BC78" s="58">
        <v>3.6804039808474798E-2</v>
      </c>
      <c r="BD78" s="12"/>
      <c r="BE78" s="13"/>
      <c r="BF78" s="3"/>
    </row>
    <row r="79" spans="1:58" x14ac:dyDescent="0.25">
      <c r="A79" s="3"/>
      <c r="B79" s="3">
        <v>69</v>
      </c>
      <c r="C79" s="56">
        <v>3.7599043953881139E-2</v>
      </c>
      <c r="D79" s="58">
        <v>3.7599043953881139E-2</v>
      </c>
      <c r="E79" s="58">
        <v>3.7599043953881139E-2</v>
      </c>
      <c r="F79" s="58">
        <v>3.8893104689728286E-2</v>
      </c>
      <c r="G79" s="58">
        <v>4.6105831632785366E-2</v>
      </c>
      <c r="H79" s="58">
        <v>3.7599043953881139E-2</v>
      </c>
      <c r="I79" s="58">
        <v>3.8347940771842115E-2</v>
      </c>
      <c r="J79" s="58">
        <v>3.7713909452400163E-2</v>
      </c>
      <c r="K79" s="58">
        <v>3.7599043953881139E-2</v>
      </c>
      <c r="L79" s="58">
        <v>3.7599043953881139E-2</v>
      </c>
      <c r="M79" s="58">
        <v>3.7599043953881139E-2</v>
      </c>
      <c r="N79" s="58">
        <v>3.7599043953881139E-2</v>
      </c>
      <c r="O79" s="58">
        <v>3.7599043953881139E-2</v>
      </c>
      <c r="P79" s="58">
        <v>5.1890603891204146E-2</v>
      </c>
      <c r="Q79" s="58">
        <v>5.4261403883106851E-2</v>
      </c>
      <c r="R79" s="58">
        <v>3.7599043953881139E-2</v>
      </c>
      <c r="S79" s="58">
        <v>3.7599043953881139E-2</v>
      </c>
      <c r="T79" s="58">
        <v>3.7599043953881139E-2</v>
      </c>
      <c r="U79" s="58">
        <v>2.7446598820127566E-2</v>
      </c>
      <c r="V79" s="58">
        <v>3.7599043953881139E-2</v>
      </c>
      <c r="W79" s="58">
        <v>3.7599043953881139E-2</v>
      </c>
      <c r="X79" s="58">
        <v>3.7599043953881139E-2</v>
      </c>
      <c r="Y79" s="58">
        <v>3.7599043953881139E-2</v>
      </c>
      <c r="Z79" s="58">
        <v>4.2092867945787926E-2</v>
      </c>
      <c r="AA79" s="58">
        <v>4.5709880640544931E-2</v>
      </c>
      <c r="AB79" s="58">
        <v>3.7599043953881139E-2</v>
      </c>
      <c r="AC79" s="58">
        <v>4.3879594026481117E-2</v>
      </c>
      <c r="AD79" s="7">
        <v>4.9556623157531732E-2</v>
      </c>
      <c r="AE79" s="58">
        <v>3.7599043953881139E-2</v>
      </c>
      <c r="AF79" s="58">
        <v>3.7599043953881139E-2</v>
      </c>
      <c r="AG79" s="58">
        <v>3.7599043953881139E-2</v>
      </c>
      <c r="AH79" s="58">
        <v>4.0226641438824595E-2</v>
      </c>
      <c r="AI79" s="58">
        <v>2.5788666013064621E-2</v>
      </c>
      <c r="AJ79" s="58">
        <v>3.3042899130105496E-2</v>
      </c>
      <c r="AK79" s="7">
        <v>4.6315900842863078E-2</v>
      </c>
      <c r="AL79" s="7">
        <v>6.5786826881935268E-2</v>
      </c>
      <c r="AM79" s="7">
        <v>3.8650109865773441E-2</v>
      </c>
      <c r="AN79" s="7">
        <v>4.5202412831741645E-2</v>
      </c>
      <c r="AO79" s="7">
        <v>4.5423789907516943E-2</v>
      </c>
      <c r="AP79" s="7">
        <v>4.6994920957103004E-2</v>
      </c>
      <c r="AQ79" s="7">
        <v>3.924080584318701E-2</v>
      </c>
      <c r="AR79" s="7">
        <v>4.7459927527613299E-2</v>
      </c>
      <c r="AS79" s="58">
        <v>2.5540512480898503E-2</v>
      </c>
      <c r="AT79" s="7">
        <v>4.798010722883328E-2</v>
      </c>
      <c r="AU79" s="7">
        <v>4.8424364710718981E-2</v>
      </c>
      <c r="AV79" s="7">
        <v>4.5263431277211996E-2</v>
      </c>
      <c r="AW79" s="7">
        <v>3.9279463092622535E-2</v>
      </c>
      <c r="AX79" s="7">
        <v>6.2681693007154538E-2</v>
      </c>
      <c r="AY79" s="7">
        <v>4.0628329308419531E-2</v>
      </c>
      <c r="AZ79" s="7">
        <v>3.745719592328367E-2</v>
      </c>
      <c r="BA79" s="7">
        <v>4.4682084645465414E-2</v>
      </c>
      <c r="BB79" s="7">
        <v>5.5389279508385014E-2</v>
      </c>
      <c r="BC79" s="58">
        <v>3.6850449398671881E-2</v>
      </c>
      <c r="BD79" s="12"/>
      <c r="BE79" s="13"/>
      <c r="BF79" s="3"/>
    </row>
    <row r="80" spans="1:58" x14ac:dyDescent="0.25">
      <c r="A80" s="3"/>
      <c r="B80" s="8">
        <v>70</v>
      </c>
      <c r="C80" s="57">
        <v>3.7661309547668997E-2</v>
      </c>
      <c r="D80" s="59">
        <v>3.7661309547668997E-2</v>
      </c>
      <c r="E80" s="59">
        <v>3.7661309547668997E-2</v>
      </c>
      <c r="F80" s="59">
        <v>3.8937099258177454E-2</v>
      </c>
      <c r="G80" s="59">
        <v>4.6047116631971141E-2</v>
      </c>
      <c r="H80" s="59">
        <v>3.7661309547668997E-2</v>
      </c>
      <c r="I80" s="59">
        <v>3.8399634938715455E-2</v>
      </c>
      <c r="J80" s="59">
        <v>3.7774510115401005E-2</v>
      </c>
      <c r="K80" s="59">
        <v>3.7661309547668997E-2</v>
      </c>
      <c r="L80" s="59">
        <v>3.7661309547668997E-2</v>
      </c>
      <c r="M80" s="59">
        <v>3.7661309547668997E-2</v>
      </c>
      <c r="N80" s="59">
        <v>3.7661309547668997E-2</v>
      </c>
      <c r="O80" s="59">
        <v>3.7661309547668997E-2</v>
      </c>
      <c r="P80" s="59">
        <v>5.1748793176158658E-2</v>
      </c>
      <c r="Q80" s="59">
        <v>5.4085538290741031E-2</v>
      </c>
      <c r="R80" s="59">
        <v>3.7661309547668997E-2</v>
      </c>
      <c r="S80" s="59">
        <v>3.7661309547668997E-2</v>
      </c>
      <c r="T80" s="59">
        <v>3.7661309547668997E-2</v>
      </c>
      <c r="U80" s="59">
        <v>2.7511155537923271E-2</v>
      </c>
      <c r="V80" s="59">
        <v>3.7661309547668997E-2</v>
      </c>
      <c r="W80" s="59">
        <v>3.7661309547668997E-2</v>
      </c>
      <c r="X80" s="59">
        <v>3.7661309547668997E-2</v>
      </c>
      <c r="Y80" s="59">
        <v>3.7661309547668997E-2</v>
      </c>
      <c r="Z80" s="59">
        <v>4.2091694025245152E-2</v>
      </c>
      <c r="AA80" s="59">
        <v>4.5656983162713605E-2</v>
      </c>
      <c r="AB80" s="59">
        <v>3.7661309547668997E-2</v>
      </c>
      <c r="AC80" s="59">
        <v>4.3852855883423691E-2</v>
      </c>
      <c r="AD80" s="10">
        <v>4.9448580726648261E-2</v>
      </c>
      <c r="AE80" s="59">
        <v>3.7661309547668997E-2</v>
      </c>
      <c r="AF80" s="59">
        <v>3.7661309547668997E-2</v>
      </c>
      <c r="AG80" s="59">
        <v>3.7661309547668997E-2</v>
      </c>
      <c r="AH80" s="59">
        <v>4.0250701871821226E-2</v>
      </c>
      <c r="AI80" s="59">
        <v>2.5873728972775289E-2</v>
      </c>
      <c r="AJ80" s="59">
        <v>3.3155315857990031E-2</v>
      </c>
      <c r="AK80" s="10">
        <v>4.6255506428408033E-2</v>
      </c>
      <c r="AL80" s="10">
        <v>6.54434175167391E-2</v>
      </c>
      <c r="AM80" s="10">
        <v>3.8696517296163302E-2</v>
      </c>
      <c r="AN80" s="10">
        <v>4.5156957487277438E-2</v>
      </c>
      <c r="AO80" s="10">
        <v>4.5375559369105867E-2</v>
      </c>
      <c r="AP80" s="10">
        <v>4.6923701697692666E-2</v>
      </c>
      <c r="AQ80" s="10">
        <v>3.9279312824960222E-2</v>
      </c>
      <c r="AR80" s="10">
        <v>4.7382094839551137E-2</v>
      </c>
      <c r="AS80" s="59">
        <v>2.5628945051888508E-2</v>
      </c>
      <c r="AT80" s="10">
        <v>4.7895823356151945E-2</v>
      </c>
      <c r="AU80" s="10">
        <v>4.833262369385305E-2</v>
      </c>
      <c r="AV80" s="10">
        <v>4.5217114131118175E-2</v>
      </c>
      <c r="AW80" s="10">
        <v>3.9316888235744418E-2</v>
      </c>
      <c r="AX80" s="10">
        <v>6.2384757432864424E-2</v>
      </c>
      <c r="AY80" s="10">
        <v>4.0649313616944127E-2</v>
      </c>
      <c r="AZ80" s="10">
        <v>3.7521244033413614E-2</v>
      </c>
      <c r="BA80" s="10">
        <v>4.4645109556567419E-2</v>
      </c>
      <c r="BB80" s="10">
        <v>5.5196847140252192E-2</v>
      </c>
      <c r="BC80" s="59">
        <v>3.6898172205110713E-2</v>
      </c>
      <c r="BD80" s="12"/>
      <c r="BE80" s="13"/>
      <c r="BF80" s="3"/>
    </row>
    <row r="81" spans="1:58" x14ac:dyDescent="0.25">
      <c r="A81" s="3"/>
      <c r="B81" s="3">
        <v>71</v>
      </c>
      <c r="C81" s="56">
        <v>3.7721873387224658E-2</v>
      </c>
      <c r="D81" s="58">
        <v>3.7721873387224658E-2</v>
      </c>
      <c r="E81" s="58">
        <v>3.7721873387224658E-2</v>
      </c>
      <c r="F81" s="58">
        <v>3.8979879115789373E-2</v>
      </c>
      <c r="G81" s="58">
        <v>4.599005171002557E-2</v>
      </c>
      <c r="H81" s="58">
        <v>3.7721873387224658E-2</v>
      </c>
      <c r="I81" s="58">
        <v>3.8449907061658628E-2</v>
      </c>
      <c r="J81" s="58">
        <v>3.783345598027088E-2</v>
      </c>
      <c r="K81" s="58">
        <v>3.7721873387224658E-2</v>
      </c>
      <c r="L81" s="58">
        <v>3.7721873387224658E-2</v>
      </c>
      <c r="M81" s="58">
        <v>3.7721873387224658E-2</v>
      </c>
      <c r="N81" s="58">
        <v>3.7721873387224658E-2</v>
      </c>
      <c r="O81" s="58">
        <v>3.7721873387224658E-2</v>
      </c>
      <c r="P81" s="58">
        <v>5.1610975372482493E-2</v>
      </c>
      <c r="Q81" s="58">
        <v>5.3914611274453517E-2</v>
      </c>
      <c r="R81" s="58">
        <v>3.7721873387224658E-2</v>
      </c>
      <c r="S81" s="58">
        <v>3.7721873387224658E-2</v>
      </c>
      <c r="T81" s="58">
        <v>3.7721873387224658E-2</v>
      </c>
      <c r="U81" s="58">
        <v>2.7573942789557382E-2</v>
      </c>
      <c r="V81" s="58">
        <v>3.7721873387224658E-2</v>
      </c>
      <c r="W81" s="58">
        <v>3.7721873387224658E-2</v>
      </c>
      <c r="X81" s="58">
        <v>3.7721873387224658E-2</v>
      </c>
      <c r="Y81" s="58">
        <v>3.7721873387224658E-2</v>
      </c>
      <c r="Z81" s="58">
        <v>4.2090537264996453E-2</v>
      </c>
      <c r="AA81" s="58">
        <v>4.5605554471745746E-2</v>
      </c>
      <c r="AB81" s="58">
        <v>3.7721873387224658E-2</v>
      </c>
      <c r="AC81" s="58">
        <v>4.3826856629046507E-2</v>
      </c>
      <c r="AD81" s="7">
        <v>4.9343592415672877E-2</v>
      </c>
      <c r="AE81" s="58">
        <v>3.7721873387224658E-2</v>
      </c>
      <c r="AF81" s="58">
        <v>3.7721873387224658E-2</v>
      </c>
      <c r="AG81" s="58">
        <v>3.7721873387224658E-2</v>
      </c>
      <c r="AH81" s="58">
        <v>4.0274088264964591E-2</v>
      </c>
      <c r="AI81" s="58">
        <v>2.5956518496307535E-2</v>
      </c>
      <c r="AJ81" s="58">
        <v>3.326623099378101E-2</v>
      </c>
      <c r="AK81" s="7">
        <v>4.6196816657845252E-2</v>
      </c>
      <c r="AL81" s="7">
        <v>6.5109788357333054E-2</v>
      </c>
      <c r="AM81" s="7">
        <v>3.8741619724484977E-2</v>
      </c>
      <c r="AN81" s="7">
        <v>4.5112784435061615E-2</v>
      </c>
      <c r="AO81" s="7">
        <v>4.5328689501656916E-2</v>
      </c>
      <c r="AP81" s="7">
        <v>4.6854493216661686E-2</v>
      </c>
      <c r="AQ81" s="7">
        <v>3.9316736619263937E-2</v>
      </c>
      <c r="AR81" s="7">
        <v>4.7306460179406207E-2</v>
      </c>
      <c r="AS81" s="58">
        <v>2.5715000145367206E-2</v>
      </c>
      <c r="AT81" s="7">
        <v>4.7813920110673092E-2</v>
      </c>
      <c r="AU81" s="7">
        <v>4.8243474588343105E-2</v>
      </c>
      <c r="AV81" s="7">
        <v>4.5172103632234784E-2</v>
      </c>
      <c r="AW81" s="7">
        <v>3.9353260717580607E-2</v>
      </c>
      <c r="AX81" s="7">
        <v>6.2096265666989892E-2</v>
      </c>
      <c r="AY81" s="7">
        <v>4.0669707210786443E-2</v>
      </c>
      <c r="AZ81" s="7">
        <v>3.7583491859717322E-2</v>
      </c>
      <c r="BA81" s="7">
        <v>4.4609177215392926E-2</v>
      </c>
      <c r="BB81" s="7">
        <v>5.5009861487429035E-2</v>
      </c>
      <c r="BC81" s="58">
        <v>3.6946906804039781E-2</v>
      </c>
      <c r="BD81" s="12"/>
      <c r="BE81" s="13"/>
      <c r="BF81" s="3"/>
    </row>
    <row r="82" spans="1:58" x14ac:dyDescent="0.25">
      <c r="A82" s="3"/>
      <c r="B82" s="3">
        <v>72</v>
      </c>
      <c r="C82" s="56">
        <v>3.7780801251249718E-2</v>
      </c>
      <c r="D82" s="58">
        <v>3.7780801251249718E-2</v>
      </c>
      <c r="E82" s="58">
        <v>3.7780801251249718E-2</v>
      </c>
      <c r="F82" s="58">
        <v>3.9021493203279967E-2</v>
      </c>
      <c r="G82" s="58">
        <v>4.593456890688552E-2</v>
      </c>
      <c r="H82" s="58">
        <v>3.7780801251249718E-2</v>
      </c>
      <c r="I82" s="58">
        <v>3.8498813709701096E-2</v>
      </c>
      <c r="J82" s="58">
        <v>3.7890811132983204E-2</v>
      </c>
      <c r="K82" s="58">
        <v>3.7780801251249718E-2</v>
      </c>
      <c r="L82" s="58">
        <v>3.7780801251249718E-2</v>
      </c>
      <c r="M82" s="58">
        <v>3.7780801251249718E-2</v>
      </c>
      <c r="N82" s="58">
        <v>3.7780801251249718E-2</v>
      </c>
      <c r="O82" s="58">
        <v>3.7780801251249718E-2</v>
      </c>
      <c r="P82" s="58">
        <v>5.1476986189695761E-2</v>
      </c>
      <c r="Q82" s="58">
        <v>5.3748422040492017E-2</v>
      </c>
      <c r="R82" s="58">
        <v>3.7780801251249718E-2</v>
      </c>
      <c r="S82" s="58">
        <v>3.7780801251249718E-2</v>
      </c>
      <c r="T82" s="58">
        <v>3.7780801251249718E-2</v>
      </c>
      <c r="U82" s="58">
        <v>2.7635028329330957E-2</v>
      </c>
      <c r="V82" s="58">
        <v>3.7780801251249718E-2</v>
      </c>
      <c r="W82" s="58">
        <v>3.7780801251249718E-2</v>
      </c>
      <c r="X82" s="58">
        <v>3.7780801251249718E-2</v>
      </c>
      <c r="Y82" s="58">
        <v>3.7780801251249718E-2</v>
      </c>
      <c r="Z82" s="58">
        <v>4.2089398606411255E-2</v>
      </c>
      <c r="AA82" s="58">
        <v>4.5555536202231739E-2</v>
      </c>
      <c r="AB82" s="58">
        <v>3.7780801251249718E-2</v>
      </c>
      <c r="AC82" s="58">
        <v>4.3801567082376813E-2</v>
      </c>
      <c r="AD82" s="7">
        <v>4.9241530546378254E-2</v>
      </c>
      <c r="AE82" s="58">
        <v>3.7780801251249718E-2</v>
      </c>
      <c r="AF82" s="58">
        <v>3.7780801251249718E-2</v>
      </c>
      <c r="AG82" s="58">
        <v>3.7780801251249718E-2</v>
      </c>
      <c r="AH82" s="58">
        <v>4.0296828673414442E-2</v>
      </c>
      <c r="AI82" s="58">
        <v>2.6037125088574253E-2</v>
      </c>
      <c r="AJ82" s="58">
        <v>3.3375523601592016E-2</v>
      </c>
      <c r="AK82" s="7">
        <v>4.6139760288291365E-2</v>
      </c>
      <c r="AL82" s="7">
        <v>6.478552626971168E-2</v>
      </c>
      <c r="AM82" s="7">
        <v>3.8785471436219021E-2</v>
      </c>
      <c r="AN82" s="7">
        <v>4.5069840196787947E-2</v>
      </c>
      <c r="AO82" s="7">
        <v>4.5283123626713051E-2</v>
      </c>
      <c r="AP82" s="7">
        <v>4.6787211605405332E-2</v>
      </c>
      <c r="AQ82" s="7">
        <v>3.9353122277416386E-2</v>
      </c>
      <c r="AR82" s="7">
        <v>4.7232931694914715E-2</v>
      </c>
      <c r="AS82" s="58">
        <v>2.5798773352656124E-2</v>
      </c>
      <c r="AT82" s="7">
        <v>4.7734298543646858E-2</v>
      </c>
      <c r="AU82" s="7">
        <v>4.8156809069924478E-2</v>
      </c>
      <c r="AV82" s="7">
        <v>4.5128345259831004E-2</v>
      </c>
      <c r="AW82" s="7">
        <v>3.9388624344583345E-2</v>
      </c>
      <c r="AX82" s="7">
        <v>6.1815862648407549E-2</v>
      </c>
      <c r="AY82" s="7">
        <v>4.0689534722499365E-2</v>
      </c>
      <c r="AZ82" s="7">
        <v>3.7644014264492487E-2</v>
      </c>
      <c r="BA82" s="7">
        <v>4.457424402596355E-2</v>
      </c>
      <c r="BB82" s="7">
        <v>5.4828095374533481E-2</v>
      </c>
      <c r="BC82" s="58">
        <v>3.6996392143746837E-2</v>
      </c>
      <c r="BD82" s="12"/>
      <c r="BE82" s="13"/>
      <c r="BF82" s="3"/>
    </row>
    <row r="83" spans="1:58" x14ac:dyDescent="0.25">
      <c r="A83" s="3"/>
      <c r="B83" s="3">
        <v>73</v>
      </c>
      <c r="C83" s="56">
        <v>3.7838155832730536E-2</v>
      </c>
      <c r="D83" s="58">
        <v>3.7838155832730536E-2</v>
      </c>
      <c r="E83" s="58">
        <v>3.7838155832730536E-2</v>
      </c>
      <c r="F83" s="58">
        <v>3.9061987895899319E-2</v>
      </c>
      <c r="G83" s="58">
        <v>4.5880603872029857E-2</v>
      </c>
      <c r="H83" s="58">
        <v>3.7838155832730536E-2</v>
      </c>
      <c r="I83" s="58">
        <v>3.8546408568304047E-2</v>
      </c>
      <c r="J83" s="58">
        <v>3.7946636612681051E-2</v>
      </c>
      <c r="K83" s="58">
        <v>3.7838155832730536E-2</v>
      </c>
      <c r="L83" s="58">
        <v>3.7838155832730536E-2</v>
      </c>
      <c r="M83" s="58">
        <v>3.7838155832730536E-2</v>
      </c>
      <c r="N83" s="58">
        <v>3.7838155832730536E-2</v>
      </c>
      <c r="O83" s="58">
        <v>3.7838155832730536E-2</v>
      </c>
      <c r="P83" s="58">
        <v>5.1346669980175674E-2</v>
      </c>
      <c r="Q83" s="58">
        <v>5.358677999463457E-2</v>
      </c>
      <c r="R83" s="58">
        <v>3.7838155832730536E-2</v>
      </c>
      <c r="S83" s="58">
        <v>3.7838155832730536E-2</v>
      </c>
      <c r="T83" s="58">
        <v>3.7838155832730536E-2</v>
      </c>
      <c r="U83" s="58">
        <v>2.7694476956935832E-2</v>
      </c>
      <c r="V83" s="58">
        <v>3.7838155832730536E-2</v>
      </c>
      <c r="W83" s="58">
        <v>3.7838155832730536E-2</v>
      </c>
      <c r="X83" s="58">
        <v>3.7838155832730536E-2</v>
      </c>
      <c r="Y83" s="58">
        <v>3.7838155832730536E-2</v>
      </c>
      <c r="Z83" s="58">
        <v>4.2088278766807097E-2</v>
      </c>
      <c r="AA83" s="58">
        <v>4.5506872830322065E-2</v>
      </c>
      <c r="AB83" s="58">
        <v>3.7838155832730536E-2</v>
      </c>
      <c r="AC83" s="58">
        <v>4.3776959484544076E-2</v>
      </c>
      <c r="AD83" s="7">
        <v>4.9142274235767225E-2</v>
      </c>
      <c r="AE83" s="58">
        <v>3.7838155832730536E-2</v>
      </c>
      <c r="AF83" s="58">
        <v>3.7838155832730536E-2</v>
      </c>
      <c r="AG83" s="58">
        <v>3.7838155832730536E-2</v>
      </c>
      <c r="AH83" s="58">
        <v>4.0318949615874233E-2</v>
      </c>
      <c r="AI83" s="58">
        <v>2.61156344453366E-2</v>
      </c>
      <c r="AJ83" s="58">
        <v>3.3483099935969651E-2</v>
      </c>
      <c r="AK83" s="7">
        <v>4.6084270088346813E-2</v>
      </c>
      <c r="AL83" s="7">
        <v>6.4470243336979705E-2</v>
      </c>
      <c r="AM83" s="7">
        <v>3.8828123766137423E-2</v>
      </c>
      <c r="AN83" s="7">
        <v>4.5028074158165454E-2</v>
      </c>
      <c r="AO83" s="7">
        <v>4.5238808004313791E-2</v>
      </c>
      <c r="AP83" s="7">
        <v>4.6721777371349749E-2</v>
      </c>
      <c r="AQ83" s="7">
        <v>3.9388512426891564E-2</v>
      </c>
      <c r="AR83" s="7">
        <v>4.7161422620938032E-2</v>
      </c>
      <c r="AS83" s="58">
        <v>2.5880355138541367E-2</v>
      </c>
      <c r="AT83" s="7">
        <v>4.7656864050957592E-2</v>
      </c>
      <c r="AU83" s="7">
        <v>4.8072524827679874E-2</v>
      </c>
      <c r="AV83" s="7">
        <v>4.5085787477927575E-2</v>
      </c>
      <c r="AW83" s="7">
        <v>3.9423020505020112E-2</v>
      </c>
      <c r="AX83" s="7">
        <v>6.154321289678033E-2</v>
      </c>
      <c r="AY83" s="7">
        <v>4.0708819373006744E-2</v>
      </c>
      <c r="AZ83" s="7">
        <v>3.7702882008132876E-2</v>
      </c>
      <c r="BA83" s="7">
        <v>4.4540269112849362E-2</v>
      </c>
      <c r="BB83" s="7">
        <v>5.4651333971561966E-2</v>
      </c>
      <c r="BC83" s="58">
        <v>3.7046402388723809E-2</v>
      </c>
      <c r="BD83" s="12"/>
      <c r="BE83" s="13"/>
      <c r="BF83" s="3"/>
    </row>
    <row r="84" spans="1:58" x14ac:dyDescent="0.25">
      <c r="A84" s="3"/>
      <c r="B84" s="3">
        <v>74</v>
      </c>
      <c r="C84" s="56">
        <v>3.7893996894501791E-2</v>
      </c>
      <c r="D84" s="58">
        <v>3.7893996894501791E-2</v>
      </c>
      <c r="E84" s="58">
        <v>3.7893996894501791E-2</v>
      </c>
      <c r="F84" s="58">
        <v>3.9101407168624647E-2</v>
      </c>
      <c r="G84" s="58">
        <v>4.5828095636071708E-2</v>
      </c>
      <c r="H84" s="58">
        <v>3.7893996894501791E-2</v>
      </c>
      <c r="I84" s="58">
        <v>3.8592742616632814E-2</v>
      </c>
      <c r="J84" s="58">
        <v>3.8000990572756743E-2</v>
      </c>
      <c r="K84" s="58">
        <v>3.7893996894501791E-2</v>
      </c>
      <c r="L84" s="58">
        <v>3.7893996894501791E-2</v>
      </c>
      <c r="M84" s="58">
        <v>3.7893996894501791E-2</v>
      </c>
      <c r="N84" s="58">
        <v>3.7893996894501791E-2</v>
      </c>
      <c r="O84" s="58">
        <v>3.7893996894501791E-2</v>
      </c>
      <c r="P84" s="58">
        <v>5.1219879208951102E-2</v>
      </c>
      <c r="Q84" s="58">
        <v>5.3429504170894537E-2</v>
      </c>
      <c r="R84" s="58">
        <v>3.7893996894501791E-2</v>
      </c>
      <c r="S84" s="58">
        <v>3.7893996894501791E-2</v>
      </c>
      <c r="T84" s="58">
        <v>3.7893996894501791E-2</v>
      </c>
      <c r="U84" s="58">
        <v>2.7752350619876021E-2</v>
      </c>
      <c r="V84" s="58">
        <v>3.7893996894501791E-2</v>
      </c>
      <c r="W84" s="58">
        <v>3.7893996894501791E-2</v>
      </c>
      <c r="X84" s="58">
        <v>3.7893996894501791E-2</v>
      </c>
      <c r="Y84" s="58">
        <v>3.7893996894501791E-2</v>
      </c>
      <c r="Z84" s="58">
        <v>4.2087178272544712E-2</v>
      </c>
      <c r="AA84" s="58">
        <v>4.5459511525989482E-2</v>
      </c>
      <c r="AB84" s="58">
        <v>3.7893996894501791E-2</v>
      </c>
      <c r="AC84" s="58">
        <v>4.3753007422065116E-2</v>
      </c>
      <c r="AD84" s="7">
        <v>4.9045709607665522E-2</v>
      </c>
      <c r="AE84" s="58">
        <v>3.7893996894501791E-2</v>
      </c>
      <c r="AF84" s="58">
        <v>3.7893996894501791E-2</v>
      </c>
      <c r="AG84" s="58">
        <v>3.7893996894501791E-2</v>
      </c>
      <c r="AH84" s="58">
        <v>4.0340476178891249E-2</v>
      </c>
      <c r="AI84" s="58">
        <v>2.6192127772479923E-2</v>
      </c>
      <c r="AJ84" s="58">
        <v>3.3588889244119846E-2</v>
      </c>
      <c r="AK84" s="7">
        <v>4.6030282458300986E-2</v>
      </c>
      <c r="AL84" s="7">
        <v>6.4163570957961991E-2</v>
      </c>
      <c r="AM84" s="7">
        <v>3.886962525980997E-2</v>
      </c>
      <c r="AN84" s="7">
        <v>4.4987438499589194E-2</v>
      </c>
      <c r="AO84" s="7">
        <v>4.5195691782762726E-2</v>
      </c>
      <c r="AP84" s="7">
        <v>4.6658115549212509E-2</v>
      </c>
      <c r="AQ84" s="7">
        <v>3.9422947373773498E-2</v>
      </c>
      <c r="AR84" s="7">
        <v>4.7091850859232842E-2</v>
      </c>
      <c r="AS84" s="58">
        <v>2.5959831183692383E-2</v>
      </c>
      <c r="AT84" s="7">
        <v>4.7581527270033286E-2</v>
      </c>
      <c r="AU84" s="7">
        <v>4.7990525003115847E-2</v>
      </c>
      <c r="AV84" s="7">
        <v>4.504438154109347E-2</v>
      </c>
      <c r="AW84" s="7">
        <v>3.9456488385484212E-2</v>
      </c>
      <c r="AX84" s="7">
        <v>6.1277999296195818E-2</v>
      </c>
      <c r="AY84" s="7">
        <v>4.0727583109910981E-2</v>
      </c>
      <c r="AZ84" s="7">
        <v>3.776016203647381E-2</v>
      </c>
      <c r="BA84" s="7">
        <v>4.4507213651302946E-2</v>
      </c>
      <c r="BB84" s="7">
        <v>5.4479373982023516E-2</v>
      </c>
      <c r="BC84" s="58">
        <v>3.7096742444597375E-2</v>
      </c>
      <c r="BD84" s="12"/>
      <c r="BE84" s="13"/>
      <c r="BF84" s="3"/>
    </row>
    <row r="85" spans="1:58" x14ac:dyDescent="0.25">
      <c r="A85" s="3"/>
      <c r="B85" s="8">
        <v>75</v>
      </c>
      <c r="C85" s="57">
        <v>3.7948381417793442E-2</v>
      </c>
      <c r="D85" s="59">
        <v>3.7948381417793442E-2</v>
      </c>
      <c r="E85" s="59">
        <v>3.7948381417793442E-2</v>
      </c>
      <c r="F85" s="59">
        <v>3.9139792748714264E-2</v>
      </c>
      <c r="G85" s="59">
        <v>4.5776986398561093E-2</v>
      </c>
      <c r="H85" s="59">
        <v>3.7948381417793442E-2</v>
      </c>
      <c r="I85" s="59">
        <v>3.8637864292083268E-2</v>
      </c>
      <c r="J85" s="59">
        <v>3.8053928433382955E-2</v>
      </c>
      <c r="K85" s="59">
        <v>3.7948381417793442E-2</v>
      </c>
      <c r="L85" s="59">
        <v>3.7948381417793442E-2</v>
      </c>
      <c r="M85" s="59">
        <v>3.7948381417793442E-2</v>
      </c>
      <c r="N85" s="59">
        <v>3.7948381417793442E-2</v>
      </c>
      <c r="O85" s="59">
        <v>3.7948381417793442E-2</v>
      </c>
      <c r="P85" s="59">
        <v>5.1096473958150312E-2</v>
      </c>
      <c r="Q85" s="59">
        <v>5.3276422689049419E-2</v>
      </c>
      <c r="R85" s="59">
        <v>3.7948381417793442E-2</v>
      </c>
      <c r="S85" s="59">
        <v>3.7948381417793442E-2</v>
      </c>
      <c r="T85" s="59">
        <v>3.7948381417793442E-2</v>
      </c>
      <c r="U85" s="59">
        <v>2.7808708520218328E-2</v>
      </c>
      <c r="V85" s="59">
        <v>3.7948381417793442E-2</v>
      </c>
      <c r="W85" s="59">
        <v>3.7948381417793442E-2</v>
      </c>
      <c r="X85" s="59">
        <v>3.7948381417793442E-2</v>
      </c>
      <c r="Y85" s="59">
        <v>3.7948381417793442E-2</v>
      </c>
      <c r="Z85" s="59">
        <v>4.2086097487608054E-2</v>
      </c>
      <c r="AA85" s="59">
        <v>4.5413402011640569E-2</v>
      </c>
      <c r="AB85" s="59">
        <v>3.7948381417793442E-2</v>
      </c>
      <c r="AC85" s="59">
        <v>4.3729685754148484E-2</v>
      </c>
      <c r="AD85" s="10">
        <v>4.8951728592834032E-2</v>
      </c>
      <c r="AE85" s="59">
        <v>3.7948381417793442E-2</v>
      </c>
      <c r="AF85" s="59">
        <v>3.7948381417793442E-2</v>
      </c>
      <c r="AG85" s="59">
        <v>3.7948381417793442E-2</v>
      </c>
      <c r="AH85" s="59">
        <v>4.036143211213794E-2</v>
      </c>
      <c r="AI85" s="59">
        <v>2.6266682080018589E-2</v>
      </c>
      <c r="AJ85" s="59">
        <v>3.3692840186142936E-2</v>
      </c>
      <c r="AK85" s="10">
        <v>4.5977737094817117E-2</v>
      </c>
      <c r="AL85" s="10">
        <v>6.3865161020560723E-2</v>
      </c>
      <c r="AM85" s="10">
        <v>3.8910021888224122E-2</v>
      </c>
      <c r="AN85" s="10">
        <v>4.4947887978785017E-2</v>
      </c>
      <c r="AO85" s="10">
        <v>4.5153727058592885E-2</v>
      </c>
      <c r="AP85" s="10">
        <v>4.6596155127308414E-2</v>
      </c>
      <c r="AQ85" s="10">
        <v>3.9456465264111618E-2</v>
      </c>
      <c r="AR85" s="10">
        <v>4.7024138772500557E-2</v>
      </c>
      <c r="AS85" s="59">
        <v>2.6037282699932884E-2</v>
      </c>
      <c r="AT85" s="10">
        <v>4.7508205367566614E-2</v>
      </c>
      <c r="AU85" s="10">
        <v>4.7910718047285972E-2</v>
      </c>
      <c r="AV85" s="10">
        <v>4.5004081304871546E-2</v>
      </c>
      <c r="AW85" s="10">
        <v>3.9489065087893627E-2</v>
      </c>
      <c r="AX85" s="10">
        <v>6.1019921640347086E-2</v>
      </c>
      <c r="AY85" s="10">
        <v>4.0745846831240051E-2</v>
      </c>
      <c r="AZ85" s="10">
        <v>3.7815917732798132E-2</v>
      </c>
      <c r="BA85" s="10">
        <v>4.4475040430074886E-2</v>
      </c>
      <c r="BB85" s="10">
        <v>5.4312022892222256E-2</v>
      </c>
      <c r="BC85" s="59">
        <v>3.7147244067894603E-2</v>
      </c>
      <c r="BD85" s="12"/>
      <c r="BE85" s="13"/>
      <c r="BF85" s="3"/>
    </row>
    <row r="86" spans="1:58" x14ac:dyDescent="0.25">
      <c r="A86" s="3"/>
      <c r="B86" s="3">
        <v>76</v>
      </c>
      <c r="C86" s="56">
        <v>3.8001363743843442E-2</v>
      </c>
      <c r="D86" s="58">
        <v>3.8001363743843442E-2</v>
      </c>
      <c r="E86" s="58">
        <v>3.8001363743843442E-2</v>
      </c>
      <c r="F86" s="58">
        <v>3.9177184256742548E-2</v>
      </c>
      <c r="G86" s="58">
        <v>4.5727221330782442E-2</v>
      </c>
      <c r="H86" s="58">
        <v>3.8001363743843442E-2</v>
      </c>
      <c r="I86" s="58">
        <v>3.8681819643116233E-2</v>
      </c>
      <c r="J86" s="58">
        <v>3.8105503025855914E-2</v>
      </c>
      <c r="K86" s="58">
        <v>3.8001363743843442E-2</v>
      </c>
      <c r="L86" s="58">
        <v>3.8001363743843442E-2</v>
      </c>
      <c r="M86" s="58">
        <v>3.8001363743843442E-2</v>
      </c>
      <c r="N86" s="58">
        <v>3.8001363743843442E-2</v>
      </c>
      <c r="O86" s="58">
        <v>3.8001363743843442E-2</v>
      </c>
      <c r="P86" s="58">
        <v>5.0976321464017538E-2</v>
      </c>
      <c r="Q86" s="58">
        <v>5.3127372240740378E-2</v>
      </c>
      <c r="R86" s="58">
        <v>3.8001363743843442E-2</v>
      </c>
      <c r="S86" s="58">
        <v>3.8001363743843442E-2</v>
      </c>
      <c r="T86" s="58">
        <v>3.8001363743843442E-2</v>
      </c>
      <c r="U86" s="58">
        <v>2.7863607223649334E-2</v>
      </c>
      <c r="V86" s="58">
        <v>3.8001363743843442E-2</v>
      </c>
      <c r="W86" s="58">
        <v>3.8001363743843442E-2</v>
      </c>
      <c r="X86" s="58">
        <v>3.8001363743843442E-2</v>
      </c>
      <c r="Y86" s="58">
        <v>3.8001363743843442E-2</v>
      </c>
      <c r="Z86" s="58">
        <v>4.2085036638275675E-2</v>
      </c>
      <c r="AA86" s="58">
        <v>4.536849642716656E-2</v>
      </c>
      <c r="AB86" s="58">
        <v>3.8001363743843442E-2</v>
      </c>
      <c r="AC86" s="58">
        <v>4.3706970543879953E-2</v>
      </c>
      <c r="AD86" s="7">
        <v>4.8860228691990581E-2</v>
      </c>
      <c r="AE86" s="58">
        <v>3.8001363743843442E-2</v>
      </c>
      <c r="AF86" s="58">
        <v>3.8001363743843442E-2</v>
      </c>
      <c r="AG86" s="58">
        <v>3.8001363743843442E-2</v>
      </c>
      <c r="AH86" s="58">
        <v>4.038183991601918E-2</v>
      </c>
      <c r="AI86" s="58">
        <v>2.633937045305812E-2</v>
      </c>
      <c r="AJ86" s="58">
        <v>3.3794917780342493E-2</v>
      </c>
      <c r="AK86" s="7">
        <v>4.5926577077471942E-2</v>
      </c>
      <c r="AL86" s="7">
        <v>6.3574685389362173E-2</v>
      </c>
      <c r="AM86" s="7">
        <v>3.8949357197631596E-2</v>
      </c>
      <c r="AN86" s="7">
        <v>4.49093796278488E-2</v>
      </c>
      <c r="AO86" s="7">
        <v>4.5112868196310218E-2</v>
      </c>
      <c r="AP86" s="7">
        <v>4.6535828706597115E-2</v>
      </c>
      <c r="AQ86" s="7">
        <v>3.9489102282800559E-2</v>
      </c>
      <c r="AR86" s="7">
        <v>4.6958212756633033E-2</v>
      </c>
      <c r="AS86" s="58">
        <v>2.6112786720682513E-2</v>
      </c>
      <c r="AT86" s="7">
        <v>4.7436817345837268E-2</v>
      </c>
      <c r="AU86" s="7">
        <v>4.7833017045943116E-2</v>
      </c>
      <c r="AV86" s="7">
        <v>4.4964843078025174E-2</v>
      </c>
      <c r="AW86" s="7">
        <v>3.9520785707764849E-2</v>
      </c>
      <c r="AX86" s="7">
        <v>6.0768695828708807E-2</v>
      </c>
      <c r="AY86" s="7">
        <v>4.0763630195141065E-2</v>
      </c>
      <c r="AZ86" s="7">
        <v>3.7870209147272016E-2</v>
      </c>
      <c r="BA86" s="7">
        <v>4.444371505104372E-2</v>
      </c>
      <c r="BB86" s="7">
        <v>5.414909827667036E-2</v>
      </c>
      <c r="BC86" s="58">
        <v>3.7197762479385998E-2</v>
      </c>
      <c r="BD86" s="12"/>
      <c r="BE86" s="13"/>
      <c r="BF86" s="3"/>
    </row>
    <row r="87" spans="1:58" x14ac:dyDescent="0.25">
      <c r="A87" s="3"/>
      <c r="B87" s="3">
        <v>77</v>
      </c>
      <c r="C87" s="56">
        <v>3.8052995708719006E-2</v>
      </c>
      <c r="D87" s="58">
        <v>3.8052995708719006E-2</v>
      </c>
      <c r="E87" s="58">
        <v>3.8052995708719006E-2</v>
      </c>
      <c r="F87" s="58">
        <v>3.9213619337128636E-2</v>
      </c>
      <c r="G87" s="58">
        <v>4.5678748392411705E-2</v>
      </c>
      <c r="H87" s="58">
        <v>3.8052995708719006E-2</v>
      </c>
      <c r="I87" s="58">
        <v>3.8724652471357146E-2</v>
      </c>
      <c r="J87" s="58">
        <v>3.8155764729126407E-2</v>
      </c>
      <c r="K87" s="58">
        <v>3.8052995708719006E-2</v>
      </c>
      <c r="L87" s="58">
        <v>3.8052995708719006E-2</v>
      </c>
      <c r="M87" s="58">
        <v>3.8052995708719006E-2</v>
      </c>
      <c r="N87" s="58">
        <v>3.8052995708719006E-2</v>
      </c>
      <c r="O87" s="58">
        <v>3.8052995708719006E-2</v>
      </c>
      <c r="P87" s="58">
        <v>5.0859295684476891E-2</v>
      </c>
      <c r="Q87" s="58">
        <v>5.2982197603565373E-2</v>
      </c>
      <c r="R87" s="58">
        <v>3.8052995708719006E-2</v>
      </c>
      <c r="S87" s="58">
        <v>3.8052995708719006E-2</v>
      </c>
      <c r="T87" s="58">
        <v>3.8052995708719006E-2</v>
      </c>
      <c r="U87" s="58">
        <v>2.7917100769249137E-2</v>
      </c>
      <c r="V87" s="58">
        <v>3.8052995708719006E-2</v>
      </c>
      <c r="W87" s="58">
        <v>3.8052995708719006E-2</v>
      </c>
      <c r="X87" s="58">
        <v>3.8052995708719006E-2</v>
      </c>
      <c r="Y87" s="58">
        <v>3.8052995708719006E-2</v>
      </c>
      <c r="Z87" s="58">
        <v>4.208399583441369E-2</v>
      </c>
      <c r="AA87" s="58">
        <v>4.5324749201428816E-2</v>
      </c>
      <c r="AB87" s="58">
        <v>3.8052995708719006E-2</v>
      </c>
      <c r="AC87" s="58">
        <v>4.3684838993136577E-2</v>
      </c>
      <c r="AD87" s="7">
        <v>4.8771113251513842E-2</v>
      </c>
      <c r="AE87" s="58">
        <v>3.8052995708719006E-2</v>
      </c>
      <c r="AF87" s="58">
        <v>3.8052995708719006E-2</v>
      </c>
      <c r="AG87" s="58">
        <v>3.8052995708719006E-2</v>
      </c>
      <c r="AH87" s="58">
        <v>4.0401720923169515E-2</v>
      </c>
      <c r="AI87" s="58">
        <v>2.6410262301924226E-2</v>
      </c>
      <c r="AJ87" s="58">
        <v>3.3895100795379829E-2</v>
      </c>
      <c r="AK87" s="7">
        <v>4.587674833757216E-2</v>
      </c>
      <c r="AL87" s="7">
        <v>6.3291830164550644E-2</v>
      </c>
      <c r="AM87" s="7">
        <v>3.8987672483615787E-2</v>
      </c>
      <c r="AN87" s="7">
        <v>4.4871872865795082E-2</v>
      </c>
      <c r="AO87" s="7">
        <v>4.5073072085162424E-2</v>
      </c>
      <c r="AP87" s="7">
        <v>4.6477072498868788E-2</v>
      </c>
      <c r="AQ87" s="7">
        <v>3.9520892690066534E-2</v>
      </c>
      <c r="AR87" s="7">
        <v>4.6894003101914938E-2</v>
      </c>
      <c r="AS87" s="58">
        <v>2.6186416368984222E-2</v>
      </c>
      <c r="AT87" s="7">
        <v>4.7367288129658736E-2</v>
      </c>
      <c r="AU87" s="7">
        <v>4.7757339770455154E-2</v>
      </c>
      <c r="AV87" s="7">
        <v>4.4926625409519527E-2</v>
      </c>
      <c r="AW87" s="7">
        <v>3.9551683616695144E-2</v>
      </c>
      <c r="AX87" s="7">
        <v>6.052405254276394E-2</v>
      </c>
      <c r="AY87" s="7">
        <v>4.0780951953940603E-2</v>
      </c>
      <c r="AZ87" s="7">
        <v>3.7923093221319037E-2</v>
      </c>
      <c r="BA87" s="7">
        <v>4.4413204134291506E-2</v>
      </c>
      <c r="BB87" s="7">
        <v>5.3990427155028886E-2</v>
      </c>
      <c r="BC87" s="58">
        <v>3.7248173411938756E-2</v>
      </c>
      <c r="BD87" s="12"/>
      <c r="BE87" s="13"/>
      <c r="BF87" s="3"/>
    </row>
    <row r="88" spans="1:58" x14ac:dyDescent="0.25">
      <c r="A88" s="3"/>
      <c r="B88" s="3">
        <v>78</v>
      </c>
      <c r="C88" s="56">
        <v>3.810332677151651E-2</v>
      </c>
      <c r="D88" s="58">
        <v>3.810332677151651E-2</v>
      </c>
      <c r="E88" s="58">
        <v>3.810332677151651E-2</v>
      </c>
      <c r="F88" s="58">
        <v>3.9249133779066359E-2</v>
      </c>
      <c r="G88" s="58">
        <v>4.5631518160991869E-2</v>
      </c>
      <c r="H88" s="58">
        <v>3.810332677151651E-2</v>
      </c>
      <c r="I88" s="58">
        <v>3.8766404463830284E-2</v>
      </c>
      <c r="J88" s="58">
        <v>3.8204761598879866E-2</v>
      </c>
      <c r="K88" s="58">
        <v>3.810332677151651E-2</v>
      </c>
      <c r="L88" s="58">
        <v>3.810332677151651E-2</v>
      </c>
      <c r="M88" s="58">
        <v>3.810332677151651E-2</v>
      </c>
      <c r="N88" s="58">
        <v>3.810332677151651E-2</v>
      </c>
      <c r="O88" s="58">
        <v>3.810332677151651E-2</v>
      </c>
      <c r="P88" s="58">
        <v>5.0745276895288294E-2</v>
      </c>
      <c r="Q88" s="58">
        <v>5.2840751182369194E-2</v>
      </c>
      <c r="R88" s="58">
        <v>3.810332677151651E-2</v>
      </c>
      <c r="S88" s="58">
        <v>3.810332677151651E-2</v>
      </c>
      <c r="T88" s="58">
        <v>3.810332677151651E-2</v>
      </c>
      <c r="U88" s="58">
        <v>2.7969240778724647E-2</v>
      </c>
      <c r="V88" s="58">
        <v>3.810332677151651E-2</v>
      </c>
      <c r="W88" s="58">
        <v>3.810332677151651E-2</v>
      </c>
      <c r="X88" s="58">
        <v>3.810332677151651E-2</v>
      </c>
      <c r="Y88" s="58">
        <v>3.810332677151651E-2</v>
      </c>
      <c r="Z88" s="58">
        <v>4.2082975087846419E-2</v>
      </c>
      <c r="AA88" s="58">
        <v>4.5282116930106753E-2</v>
      </c>
      <c r="AB88" s="58">
        <v>3.810332677151651E-2</v>
      </c>
      <c r="AC88" s="58">
        <v>4.3663269381076342E-2</v>
      </c>
      <c r="AD88" s="7">
        <v>4.8684289926407276E-2</v>
      </c>
      <c r="AE88" s="58">
        <v>3.810332677151651E-2</v>
      </c>
      <c r="AF88" s="58">
        <v>3.810332677151651E-2</v>
      </c>
      <c r="AG88" s="58">
        <v>3.810332677151651E-2</v>
      </c>
      <c r="AH88" s="58">
        <v>4.0421095372940252E-2</v>
      </c>
      <c r="AI88" s="58">
        <v>2.6479423593178897E-2</v>
      </c>
      <c r="AJ88" s="58">
        <v>3.399337952325987E-2</v>
      </c>
      <c r="AK88" s="7">
        <v>4.5828199489219124E-2</v>
      </c>
      <c r="AL88" s="7">
        <v>6.3016300157183514E-2</v>
      </c>
      <c r="AM88" s="7">
        <v>3.902500691910582E-2</v>
      </c>
      <c r="AN88" s="7">
        <v>4.4835329081144737E-2</v>
      </c>
      <c r="AO88" s="7">
        <v>4.503429792349678E-2</v>
      </c>
      <c r="AP88" s="7">
        <v>4.6419826036514733E-2</v>
      </c>
      <c r="AQ88" s="7">
        <v>3.9551869013173313E-2</v>
      </c>
      <c r="AR88" s="7">
        <v>4.6831443601203615E-2</v>
      </c>
      <c r="AS88" s="58">
        <v>2.6258241105021396E-2</v>
      </c>
      <c r="AT88" s="7">
        <v>4.7299546875007703E-2</v>
      </c>
      <c r="AU88" s="7">
        <v>4.7683608144734269E-2</v>
      </c>
      <c r="AV88" s="7">
        <v>4.4889389009678204E-2</v>
      </c>
      <c r="AW88" s="7">
        <v>3.9581790383984794E-2</v>
      </c>
      <c r="AX88" s="7">
        <v>6.0285736351003205E-2</v>
      </c>
      <c r="AY88" s="7">
        <v>4.079782986612579E-2</v>
      </c>
      <c r="AZ88" s="7">
        <v>3.7974623978138666E-2</v>
      </c>
      <c r="BA88" s="7">
        <v>4.4383476250762666E-2</v>
      </c>
      <c r="BB88" s="7">
        <v>5.383584539637587E-2</v>
      </c>
      <c r="BC88" s="58">
        <v>3.729837053406948E-2</v>
      </c>
      <c r="BD88" s="12"/>
      <c r="BE88" s="13"/>
      <c r="BF88" s="3"/>
    </row>
    <row r="89" spans="1:58" x14ac:dyDescent="0.25">
      <c r="A89" s="3"/>
      <c r="B89" s="3">
        <v>79</v>
      </c>
      <c r="C89" s="56">
        <v>3.815240413614096E-2</v>
      </c>
      <c r="D89" s="58">
        <v>3.815240413614096E-2</v>
      </c>
      <c r="E89" s="58">
        <v>3.815240413614096E-2</v>
      </c>
      <c r="F89" s="58">
        <v>3.9283761628674085E-2</v>
      </c>
      <c r="G89" s="58">
        <v>4.5585483673260763E-2</v>
      </c>
      <c r="H89" s="58">
        <v>3.815240413614096E-2</v>
      </c>
      <c r="I89" s="58">
        <v>3.8807115316108476E-2</v>
      </c>
      <c r="J89" s="58">
        <v>3.8252539489535664E-2</v>
      </c>
      <c r="K89" s="58">
        <v>3.815240413614096E-2</v>
      </c>
      <c r="L89" s="58">
        <v>3.815240413614096E-2</v>
      </c>
      <c r="M89" s="58">
        <v>3.815240413614096E-2</v>
      </c>
      <c r="N89" s="58">
        <v>3.815240413614096E-2</v>
      </c>
      <c r="O89" s="58">
        <v>3.815240413614096E-2</v>
      </c>
      <c r="P89" s="58">
        <v>5.0634151312931364E-2</v>
      </c>
      <c r="Q89" s="58">
        <v>5.2702892576768967E-2</v>
      </c>
      <c r="R89" s="58">
        <v>3.815240413614096E-2</v>
      </c>
      <c r="S89" s="58">
        <v>3.815240413614096E-2</v>
      </c>
      <c r="T89" s="58">
        <v>3.815240413614096E-2</v>
      </c>
      <c r="U89" s="58">
        <v>2.8020076564131635E-2</v>
      </c>
      <c r="V89" s="58">
        <v>3.815240413614096E-2</v>
      </c>
      <c r="W89" s="58">
        <v>3.815240413614096E-2</v>
      </c>
      <c r="X89" s="58">
        <v>3.815240413614096E-2</v>
      </c>
      <c r="Y89" s="58">
        <v>3.815240413614096E-2</v>
      </c>
      <c r="Z89" s="58">
        <v>4.2081974328190386E-2</v>
      </c>
      <c r="AA89" s="58">
        <v>4.5240558259781238E-2</v>
      </c>
      <c r="AB89" s="58">
        <v>3.815240413614096E-2</v>
      </c>
      <c r="AC89" s="58">
        <v>4.3642241006041971E-2</v>
      </c>
      <c r="AD89" s="7">
        <v>4.8599671631398333E-2</v>
      </c>
      <c r="AE89" s="58">
        <v>3.815240413614096E-2</v>
      </c>
      <c r="AF89" s="58">
        <v>3.815240413614096E-2</v>
      </c>
      <c r="AG89" s="58">
        <v>3.815240413614096E-2</v>
      </c>
      <c r="AH89" s="58">
        <v>4.0439982480615866E-2</v>
      </c>
      <c r="AI89" s="58">
        <v>2.6546917063340558E-2</v>
      </c>
      <c r="AJ89" s="58">
        <v>3.4089753877311502E-2</v>
      </c>
      <c r="AK89" s="7">
        <v>4.5780881864288192E-2</v>
      </c>
      <c r="AL89" s="7">
        <v>6.2747813535924069E-2</v>
      </c>
      <c r="AM89" s="7">
        <v>3.906139770388295E-2</v>
      </c>
      <c r="AN89" s="7">
        <v>4.4799711673946918E-2</v>
      </c>
      <c r="AO89" s="7">
        <v>4.4996506688269378E-2</v>
      </c>
      <c r="AP89" s="7">
        <v>4.6364031841829023E-2</v>
      </c>
      <c r="AQ89" s="7">
        <v>3.9582062131414242E-2</v>
      </c>
      <c r="AR89" s="7">
        <v>4.6770471434140148E-2</v>
      </c>
      <c r="AS89" s="58">
        <v>2.6328326954974335E-2</v>
      </c>
      <c r="AT89" s="7">
        <v>4.7233524267762617E-2</v>
      </c>
      <c r="AU89" s="7">
        <v>4.7611748145279131E-2</v>
      </c>
      <c r="AV89" s="7">
        <v>4.4853096544532622E-2</v>
      </c>
      <c r="AW89" s="7">
        <v>3.9611136041753703E-2</v>
      </c>
      <c r="AX89" s="7">
        <v>6.005350508468621E-2</v>
      </c>
      <c r="AY89" s="7">
        <v>4.0814280714111861E-2</v>
      </c>
      <c r="AZ89" s="7">
        <v>3.8024852715895285E-2</v>
      </c>
      <c r="BA89" s="7">
        <v>4.435450192414403E-2</v>
      </c>
      <c r="BB89" s="7">
        <v>5.3685197166954968E-2</v>
      </c>
      <c r="BC89" s="58">
        <v>3.7348263198912157E-2</v>
      </c>
      <c r="BD89" s="12"/>
      <c r="BE89" s="13"/>
      <c r="BF89" s="3"/>
    </row>
    <row r="90" spans="1:58" x14ac:dyDescent="0.25">
      <c r="A90" s="3"/>
      <c r="B90" s="8">
        <v>80</v>
      </c>
      <c r="C90" s="57">
        <v>3.8200272866887097E-2</v>
      </c>
      <c r="D90" s="59">
        <v>3.8200272866887097E-2</v>
      </c>
      <c r="E90" s="59">
        <v>3.8200272866887097E-2</v>
      </c>
      <c r="F90" s="59">
        <v>3.9317535293104777E-2</v>
      </c>
      <c r="G90" s="59">
        <v>4.5540600277437893E-2</v>
      </c>
      <c r="H90" s="59">
        <v>3.8200272866887097E-2</v>
      </c>
      <c r="I90" s="59">
        <v>3.8846822847102613E-2</v>
      </c>
      <c r="J90" s="59">
        <v>3.829914216951491E-2</v>
      </c>
      <c r="K90" s="59">
        <v>3.8200272866887097E-2</v>
      </c>
      <c r="L90" s="59">
        <v>3.8200272866887097E-2</v>
      </c>
      <c r="M90" s="59">
        <v>3.8200272866887097E-2</v>
      </c>
      <c r="N90" s="59">
        <v>3.8200272866887097E-2</v>
      </c>
      <c r="O90" s="59">
        <v>3.8200272866887097E-2</v>
      </c>
      <c r="P90" s="59">
        <v>5.052581074244733E-2</v>
      </c>
      <c r="Q90" s="59">
        <v>5.2568488173845962E-2</v>
      </c>
      <c r="R90" s="59">
        <v>3.8200272866887097E-2</v>
      </c>
      <c r="S90" s="59">
        <v>3.8200272866887097E-2</v>
      </c>
      <c r="T90" s="59">
        <v>3.8200272866887097E-2</v>
      </c>
      <c r="U90" s="59">
        <v>2.806965523334326E-2</v>
      </c>
      <c r="V90" s="59">
        <v>3.8200272866887097E-2</v>
      </c>
      <c r="W90" s="59">
        <v>3.8200272866887097E-2</v>
      </c>
      <c r="X90" s="59">
        <v>3.8200272866887097E-2</v>
      </c>
      <c r="Y90" s="59">
        <v>3.8200272866887097E-2</v>
      </c>
      <c r="Z90" s="59">
        <v>4.2080993416502732E-2</v>
      </c>
      <c r="AA90" s="59">
        <v>4.5200033778078907E-2</v>
      </c>
      <c r="AB90" s="59">
        <v>3.8200272866887097E-2</v>
      </c>
      <c r="AC90" s="59">
        <v>4.362173413071524E-2</v>
      </c>
      <c r="AD90" s="10">
        <v>4.8517175300881954E-2</v>
      </c>
      <c r="AE90" s="59">
        <v>3.8200272866887097E-2</v>
      </c>
      <c r="AF90" s="59">
        <v>3.8200272866887097E-2</v>
      </c>
      <c r="AG90" s="59">
        <v>3.8200272866887097E-2</v>
      </c>
      <c r="AH90" s="59">
        <v>4.0458400501505842E-2</v>
      </c>
      <c r="AI90" s="59">
        <v>2.661280241666919E-2</v>
      </c>
      <c r="AJ90" s="59">
        <v>3.4184231767838913E-2</v>
      </c>
      <c r="AK90" s="10">
        <v>4.5734749253082185E-2</v>
      </c>
      <c r="AL90" s="10">
        <v>6.2486105367618894E-2</v>
      </c>
      <c r="AM90" s="10">
        <v>3.909688017700419E-2</v>
      </c>
      <c r="AN90" s="10">
        <v>4.4764985822234982E-2</v>
      </c>
      <c r="AO90" s="10">
        <v>4.4959661488978675E-2</v>
      </c>
      <c r="AP90" s="10">
        <v>4.6309635338567245E-2</v>
      </c>
      <c r="AQ90" s="10">
        <v>3.9611501385361514E-2</v>
      </c>
      <c r="AR90" s="10">
        <v>4.671102698567986E-2</v>
      </c>
      <c r="AS90" s="59">
        <v>2.6396736722791969E-2</v>
      </c>
      <c r="AT90" s="10">
        <v>4.7169156387832478E-2</v>
      </c>
      <c r="AU90" s="10">
        <v>4.7541689369684725E-2</v>
      </c>
      <c r="AV90" s="10">
        <v>4.4817712585862868E-2</v>
      </c>
      <c r="AW90" s="10">
        <v>3.963974907127521E-2</v>
      </c>
      <c r="AX90" s="10">
        <v>5.9827128515129724E-2</v>
      </c>
      <c r="AY90" s="10">
        <v>4.0830320536702658E-2</v>
      </c>
      <c r="AZ90" s="10">
        <v>3.8073828165302137E-2</v>
      </c>
      <c r="BA90" s="10">
        <v>4.4326252675020994E-2</v>
      </c>
      <c r="BB90" s="10">
        <v>5.353833441788769E-2</v>
      </c>
      <c r="BC90" s="59">
        <v>3.7397774475575574E-2</v>
      </c>
      <c r="BD90" s="12"/>
      <c r="BE90" s="13"/>
      <c r="BF90" s="3"/>
    </row>
    <row r="91" spans="1:58" x14ac:dyDescent="0.25">
      <c r="A91" s="3"/>
      <c r="B91" s="3">
        <v>81</v>
      </c>
      <c r="C91" s="56">
        <v>3.8246975998058597E-2</v>
      </c>
      <c r="D91" s="58">
        <v>3.8246975998058597E-2</v>
      </c>
      <c r="E91" s="58">
        <v>3.8246975998058597E-2</v>
      </c>
      <c r="F91" s="58">
        <v>3.9350485637284827E-2</v>
      </c>
      <c r="G91" s="58">
        <v>4.549682549565004E-2</v>
      </c>
      <c r="H91" s="58">
        <v>3.8246975998058597E-2</v>
      </c>
      <c r="I91" s="58">
        <v>3.8885563106134446E-2</v>
      </c>
      <c r="J91" s="58">
        <v>3.8344611430129572E-2</v>
      </c>
      <c r="K91" s="58">
        <v>3.8246975998058597E-2</v>
      </c>
      <c r="L91" s="58">
        <v>3.8246975998058597E-2</v>
      </c>
      <c r="M91" s="58">
        <v>3.8246975998058597E-2</v>
      </c>
      <c r="N91" s="58">
        <v>3.8246975998058597E-2</v>
      </c>
      <c r="O91" s="58">
        <v>3.8246975998058597E-2</v>
      </c>
      <c r="P91" s="58">
        <v>5.0420152248552341E-2</v>
      </c>
      <c r="Q91" s="58">
        <v>5.2437410764863523E-2</v>
      </c>
      <c r="R91" s="58">
        <v>3.8246975998058597E-2</v>
      </c>
      <c r="S91" s="58">
        <v>3.8246975998058597E-2</v>
      </c>
      <c r="T91" s="58">
        <v>3.8246975998058597E-2</v>
      </c>
      <c r="U91" s="58">
        <v>2.8118021792706616E-2</v>
      </c>
      <c r="V91" s="58">
        <v>3.8246975998058597E-2</v>
      </c>
      <c r="W91" s="58">
        <v>3.8246975998058597E-2</v>
      </c>
      <c r="X91" s="58">
        <v>3.8246975998058597E-2</v>
      </c>
      <c r="Y91" s="58">
        <v>3.8246975998058597E-2</v>
      </c>
      <c r="Z91" s="58">
        <v>4.2080032157027381E-2</v>
      </c>
      <c r="AA91" s="58">
        <v>4.5160505909683568E-2</v>
      </c>
      <c r="AB91" s="58">
        <v>3.8246975998058597E-2</v>
      </c>
      <c r="AC91" s="58">
        <v>4.3601729930365929E-2</v>
      </c>
      <c r="AD91" s="7">
        <v>4.843672229540319E-2</v>
      </c>
      <c r="AE91" s="58">
        <v>3.8246975998058597E-2</v>
      </c>
      <c r="AF91" s="58">
        <v>3.8246975998058597E-2</v>
      </c>
      <c r="AG91" s="58">
        <v>3.8246975998058597E-2</v>
      </c>
      <c r="AH91" s="58">
        <v>4.0476366790010321E-2</v>
      </c>
      <c r="AI91" s="58">
        <v>2.6677136508550525E-2</v>
      </c>
      <c r="AJ91" s="58">
        <v>3.4276827715243208E-2</v>
      </c>
      <c r="AK91" s="7">
        <v>4.5689757647122464E-2</v>
      </c>
      <c r="AL91" s="7">
        <v>6.2230919621960812E-2</v>
      </c>
      <c r="AM91" s="7">
        <v>3.9131487931550968E-2</v>
      </c>
      <c r="AN91" s="7">
        <v>4.4731118522457702E-2</v>
      </c>
      <c r="AO91" s="7">
        <v>4.4923727292618398E-2</v>
      </c>
      <c r="AP91" s="7">
        <v>4.6256584728254779E-2</v>
      </c>
      <c r="AQ91" s="7">
        <v>3.9640214663488216E-2</v>
      </c>
      <c r="AR91" s="7">
        <v>4.6653053468827421E-2</v>
      </c>
      <c r="AS91" s="58">
        <v>2.6463530186463524E-2</v>
      </c>
      <c r="AT91" s="7">
        <v>4.7106381444536272E-2</v>
      </c>
      <c r="AU91" s="7">
        <v>4.7473364860558531E-2</v>
      </c>
      <c r="AV91" s="7">
        <v>4.4783203442744668E-2</v>
      </c>
      <c r="AW91" s="7">
        <v>3.9667656624993608E-2</v>
      </c>
      <c r="AX91" s="7">
        <v>5.960638809998664E-2</v>
      </c>
      <c r="AY91" s="7">
        <v>4.0845964519934164E-2</v>
      </c>
      <c r="AZ91" s="7">
        <v>3.8121596663034163E-2</v>
      </c>
      <c r="BA91" s="7">
        <v>4.4298701711694255E-2</v>
      </c>
      <c r="BB91" s="7">
        <v>5.3395116409636234E-2</v>
      </c>
      <c r="BC91" s="58">
        <v>3.7446839425910872E-2</v>
      </c>
      <c r="BD91" s="12"/>
      <c r="BE91" s="13"/>
      <c r="BF91" s="3"/>
    </row>
    <row r="92" spans="1:58" x14ac:dyDescent="0.25">
      <c r="A92" s="3"/>
      <c r="B92" s="3">
        <v>82</v>
      </c>
      <c r="C92" s="56">
        <v>3.8292554637860743E-2</v>
      </c>
      <c r="D92" s="58">
        <v>3.8292554637860743E-2</v>
      </c>
      <c r="E92" s="58">
        <v>3.8292554637860743E-2</v>
      </c>
      <c r="F92" s="58">
        <v>3.9382642073884977E-2</v>
      </c>
      <c r="G92" s="58">
        <v>4.5454118895738249E-2</v>
      </c>
      <c r="H92" s="58">
        <v>3.8292554637860743E-2</v>
      </c>
      <c r="I92" s="58">
        <v>3.8923370472891294E-2</v>
      </c>
      <c r="J92" s="58">
        <v>3.8388987188421986E-2</v>
      </c>
      <c r="K92" s="58">
        <v>3.8292554637860743E-2</v>
      </c>
      <c r="L92" s="58">
        <v>3.8292554637860743E-2</v>
      </c>
      <c r="M92" s="58">
        <v>3.8292554637860743E-2</v>
      </c>
      <c r="N92" s="58">
        <v>3.8292554637860743E-2</v>
      </c>
      <c r="O92" s="58">
        <v>3.8292554637860743E-2</v>
      </c>
      <c r="P92" s="58">
        <v>5.0317077848446745E-2</v>
      </c>
      <c r="Q92" s="58">
        <v>5.2309539184842491E-2</v>
      </c>
      <c r="R92" s="58">
        <v>3.8292554637860743E-2</v>
      </c>
      <c r="S92" s="58">
        <v>3.8292554637860743E-2</v>
      </c>
      <c r="T92" s="58">
        <v>3.8292554637860743E-2</v>
      </c>
      <c r="U92" s="58">
        <v>2.8165219246485407E-2</v>
      </c>
      <c r="V92" s="58">
        <v>3.8292554637860743E-2</v>
      </c>
      <c r="W92" s="58">
        <v>3.8292554637860743E-2</v>
      </c>
      <c r="X92" s="58">
        <v>3.8292554637860743E-2</v>
      </c>
      <c r="Y92" s="58">
        <v>3.8292554637860743E-2</v>
      </c>
      <c r="Z92" s="58">
        <v>4.2079090307300504E-2</v>
      </c>
      <c r="AA92" s="58">
        <v>4.5121938817993312E-2</v>
      </c>
      <c r="AB92" s="58">
        <v>3.8292554637860743E-2</v>
      </c>
      <c r="AC92" s="58">
        <v>4.3582210444034875E-2</v>
      </c>
      <c r="AD92" s="7">
        <v>4.8358237271422189E-2</v>
      </c>
      <c r="AE92" s="58">
        <v>3.8292554637860743E-2</v>
      </c>
      <c r="AF92" s="58">
        <v>3.8292554637860743E-2</v>
      </c>
      <c r="AG92" s="58">
        <v>3.8292554637860743E-2</v>
      </c>
      <c r="AH92" s="58">
        <v>4.0493897854526617E-2</v>
      </c>
      <c r="AI92" s="58">
        <v>2.6739973515560012E-2</v>
      </c>
      <c r="AJ92" s="58">
        <v>3.4367561666423629E-2</v>
      </c>
      <c r="AK92" s="7">
        <v>4.564586528354253E-2</v>
      </c>
      <c r="AL92" s="7">
        <v>6.1982018696804975E-2</v>
      </c>
      <c r="AM92" s="7">
        <v>3.916525293748796E-2</v>
      </c>
      <c r="AN92" s="7">
        <v>4.4698078256162344E-2</v>
      </c>
      <c r="AO92" s="7">
        <v>4.488867073149172E-2</v>
      </c>
      <c r="AP92" s="7">
        <v>4.620483052642288E-2</v>
      </c>
      <c r="AQ92" s="7">
        <v>3.9668228501931635E-2</v>
      </c>
      <c r="AR92" s="7">
        <v>4.6596497110717561E-2</v>
      </c>
      <c r="AS92" s="58">
        <v>2.6528764279980965E-2</v>
      </c>
      <c r="AT92" s="7">
        <v>4.7045141687625192E-2</v>
      </c>
      <c r="AU92" s="7">
        <v>4.7406711159306614E-2</v>
      </c>
      <c r="AV92" s="7">
        <v>4.4749537049230126E-2</v>
      </c>
      <c r="AW92" s="7">
        <v>3.9694884431271449E-2</v>
      </c>
      <c r="AX92" s="7">
        <v>5.9391075814902328E-2</v>
      </c>
      <c r="AY92" s="7">
        <v>4.0861227223087271E-2</v>
      </c>
      <c r="AZ92" s="7">
        <v>3.8168202280107755E-2</v>
      </c>
      <c r="BA92" s="7">
        <v>4.4271823301736735E-2</v>
      </c>
      <c r="BB92" s="7">
        <v>5.3255409270279275E-2</v>
      </c>
      <c r="BC92" s="58">
        <v>3.7495403594908883E-2</v>
      </c>
      <c r="BD92" s="12"/>
      <c r="BE92" s="13"/>
      <c r="BF92" s="3"/>
    </row>
    <row r="93" spans="1:58" x14ac:dyDescent="0.25">
      <c r="A93" s="3"/>
      <c r="B93" s="3">
        <v>83</v>
      </c>
      <c r="C93" s="56">
        <v>3.8337048066820811E-2</v>
      </c>
      <c r="D93" s="58">
        <v>3.8337048066820811E-2</v>
      </c>
      <c r="E93" s="58">
        <v>3.8337048066820811E-2</v>
      </c>
      <c r="F93" s="58">
        <v>3.941403264707577E-2</v>
      </c>
      <c r="G93" s="58">
        <v>4.5412441971740547E-2</v>
      </c>
      <c r="H93" s="58">
        <v>3.8337048066820811E-2</v>
      </c>
      <c r="I93" s="58">
        <v>3.8960277750803352E-2</v>
      </c>
      <c r="J93" s="58">
        <v>3.8432307584285397E-2</v>
      </c>
      <c r="K93" s="58">
        <v>3.8337048066820811E-2</v>
      </c>
      <c r="L93" s="58">
        <v>3.8337048066820811E-2</v>
      </c>
      <c r="M93" s="58">
        <v>3.8337048066820811E-2</v>
      </c>
      <c r="N93" s="58">
        <v>3.8337048066820811E-2</v>
      </c>
      <c r="O93" s="58">
        <v>3.8337048066820811E-2</v>
      </c>
      <c r="P93" s="58">
        <v>5.0216494224827102E-2</v>
      </c>
      <c r="Q93" s="58">
        <v>5.2184757973800844E-2</v>
      </c>
      <c r="R93" s="58">
        <v>3.8337048066820811E-2</v>
      </c>
      <c r="S93" s="58">
        <v>3.8337048066820811E-2</v>
      </c>
      <c r="T93" s="58">
        <v>3.8337048066820811E-2</v>
      </c>
      <c r="U93" s="58">
        <v>2.8211288692801206E-2</v>
      </c>
      <c r="V93" s="58">
        <v>3.8337048066820811E-2</v>
      </c>
      <c r="W93" s="58">
        <v>3.8337048066820811E-2</v>
      </c>
      <c r="X93" s="58">
        <v>3.8337048066820811E-2</v>
      </c>
      <c r="Y93" s="58">
        <v>3.8337048066820811E-2</v>
      </c>
      <c r="Z93" s="58">
        <v>4.2078167586832249E-2</v>
      </c>
      <c r="AA93" s="58">
        <v>4.5084298312189075E-2</v>
      </c>
      <c r="AB93" s="58">
        <v>3.8337048066820811E-2</v>
      </c>
      <c r="AC93" s="58">
        <v>4.3563158528497015E-2</v>
      </c>
      <c r="AD93" s="7">
        <v>4.8281649089135126E-2</v>
      </c>
      <c r="AE93" s="58">
        <v>3.8337048066820811E-2</v>
      </c>
      <c r="AF93" s="58">
        <v>3.8337048066820811E-2</v>
      </c>
      <c r="AG93" s="58">
        <v>3.8337048066820811E-2</v>
      </c>
      <c r="AH93" s="58">
        <v>4.0511009408562337E-2</v>
      </c>
      <c r="AI93" s="58">
        <v>2.6801365093377827E-2</v>
      </c>
      <c r="AJ93" s="58">
        <v>3.4456457985310829E-2</v>
      </c>
      <c r="AK93" s="7">
        <v>4.5603032319517345E-2</v>
      </c>
      <c r="AL93" s="7">
        <v>6.173917195784151E-2</v>
      </c>
      <c r="AM93" s="7">
        <v>3.9198205606534975E-2</v>
      </c>
      <c r="AN93" s="7">
        <v>4.4665835104314988E-2</v>
      </c>
      <c r="AO93" s="7">
        <v>4.4854459942664571E-2</v>
      </c>
      <c r="AP93" s="7">
        <v>4.6154325876020419E-2</v>
      </c>
      <c r="AQ93" s="7">
        <v>3.9695568153931715E-2</v>
      </c>
      <c r="AR93" s="7">
        <v>4.6541306442827279E-2</v>
      </c>
      <c r="AS93" s="58">
        <v>2.6592493262217243E-2</v>
      </c>
      <c r="AT93" s="7">
        <v>4.6985380633887797E-2</v>
      </c>
      <c r="AU93" s="7">
        <v>4.734166766298098E-2</v>
      </c>
      <c r="AV93" s="7">
        <v>4.471668291907549E-2</v>
      </c>
      <c r="AW93" s="7">
        <v>3.9721457054071374E-2</v>
      </c>
      <c r="AX93" s="7">
        <v>5.9180993979786267E-2</v>
      </c>
      <c r="AY93" s="7">
        <v>4.0876122326880759E-2</v>
      </c>
      <c r="AZ93" s="7">
        <v>3.8213686977077055E-2</v>
      </c>
      <c r="BA93" s="7">
        <v>4.4245593360495938E-2</v>
      </c>
      <c r="BB93" s="7">
        <v>5.3119085584911518E-2</v>
      </c>
      <c r="BC93" s="58">
        <v>3.7543421687304512E-2</v>
      </c>
      <c r="BD93" s="12"/>
      <c r="BE93" s="13"/>
      <c r="BF93" s="3"/>
    </row>
    <row r="94" spans="1:58" x14ac:dyDescent="0.25">
      <c r="A94" s="3"/>
      <c r="B94" s="3">
        <v>84</v>
      </c>
      <c r="C94" s="56">
        <v>3.8380493830980411E-2</v>
      </c>
      <c r="D94" s="58">
        <v>3.8380493830980411E-2</v>
      </c>
      <c r="E94" s="58">
        <v>3.8380493830980411E-2</v>
      </c>
      <c r="F94" s="58">
        <v>3.9444684110561568E-2</v>
      </c>
      <c r="G94" s="58">
        <v>4.5371758032411558E-2</v>
      </c>
      <c r="H94" s="58">
        <v>3.8380493830980411E-2</v>
      </c>
      <c r="I94" s="58">
        <v>3.8996316254338304E-2</v>
      </c>
      <c r="J94" s="58">
        <v>3.8474609072170152E-2</v>
      </c>
      <c r="K94" s="58">
        <v>3.8380493830980411E-2</v>
      </c>
      <c r="L94" s="58">
        <v>3.8380493830980411E-2</v>
      </c>
      <c r="M94" s="58">
        <v>3.8380493830980411E-2</v>
      </c>
      <c r="N94" s="58">
        <v>3.8380493830980411E-2</v>
      </c>
      <c r="O94" s="58">
        <v>3.8380493830980411E-2</v>
      </c>
      <c r="P94" s="58">
        <v>5.0118312457708036E-2</v>
      </c>
      <c r="Q94" s="58">
        <v>5.2062957058488513E-2</v>
      </c>
      <c r="R94" s="58">
        <v>3.8380493830980411E-2</v>
      </c>
      <c r="S94" s="58">
        <v>3.8380493830980411E-2</v>
      </c>
      <c r="T94" s="58">
        <v>3.8380493830980411E-2</v>
      </c>
      <c r="U94" s="58">
        <v>2.8256269415894764E-2</v>
      </c>
      <c r="V94" s="58">
        <v>3.8380493830980411E-2</v>
      </c>
      <c r="W94" s="58">
        <v>3.8380493830980411E-2</v>
      </c>
      <c r="X94" s="58">
        <v>3.8380493830980411E-2</v>
      </c>
      <c r="Y94" s="58">
        <v>3.8380493830980411E-2</v>
      </c>
      <c r="Z94" s="58">
        <v>4.207726368455611E-2</v>
      </c>
      <c r="AA94" s="58">
        <v>4.5047551759473281E-2</v>
      </c>
      <c r="AB94" s="58">
        <v>3.8380493830980411E-2</v>
      </c>
      <c r="AC94" s="58">
        <v>4.3544557814855667E-2</v>
      </c>
      <c r="AD94" s="7">
        <v>4.8206890034350636E-2</v>
      </c>
      <c r="AE94" s="58">
        <v>3.8380493830980411E-2</v>
      </c>
      <c r="AF94" s="58">
        <v>3.8380493830980411E-2</v>
      </c>
      <c r="AG94" s="58">
        <v>3.8380493830980411E-2</v>
      </c>
      <c r="AH94" s="58">
        <v>4.0527716417638748E-2</v>
      </c>
      <c r="AI94" s="58">
        <v>2.6861360523584565E-2</v>
      </c>
      <c r="AJ94" s="58">
        <v>3.4543544592662734E-2</v>
      </c>
      <c r="AK94" s="7">
        <v>4.556122087493697E-2</v>
      </c>
      <c r="AL94" s="7">
        <v>6.1502158970999421E-2</v>
      </c>
      <c r="AM94" s="7">
        <v>3.9230374913750143E-2</v>
      </c>
      <c r="AN94" s="7">
        <v>4.4634360635166459E-2</v>
      </c>
      <c r="AO94" s="7">
        <v>4.4821064794534404E-2</v>
      </c>
      <c r="AP94" s="7">
        <v>4.6105026078463673E-2</v>
      </c>
      <c r="AQ94" s="7">
        <v>3.9722257661883864E-2</v>
      </c>
      <c r="AR94" s="7">
        <v>4.648743256896215E-2</v>
      </c>
      <c r="AS94" s="58">
        <v>2.6654768873918711E-2</v>
      </c>
      <c r="AT94" s="7">
        <v>4.6927045836860692E-2</v>
      </c>
      <c r="AU94" s="7">
        <v>4.7278176624304225E-2</v>
      </c>
      <c r="AV94" s="7">
        <v>4.4684612006042013E-2</v>
      </c>
      <c r="AW94" s="7">
        <v>3.9747397916716665E-2</v>
      </c>
      <c r="AX94" s="7">
        <v>5.8975954311621503E-2</v>
      </c>
      <c r="AY94" s="7">
        <v>4.0890662990306081E-2</v>
      </c>
      <c r="AZ94" s="7">
        <v>3.8258090716132509E-2</v>
      </c>
      <c r="BA94" s="7">
        <v>4.4219988464032856E-2</v>
      </c>
      <c r="BB94" s="7">
        <v>5.2986024013710997E-2</v>
      </c>
      <c r="BC94" s="58">
        <v>3.7590856406699125E-2</v>
      </c>
      <c r="BD94" s="12"/>
      <c r="BE94" s="13"/>
      <c r="BF94" s="3"/>
    </row>
    <row r="95" spans="1:58" x14ac:dyDescent="0.25">
      <c r="A95" s="3"/>
      <c r="B95" s="8">
        <v>85</v>
      </c>
      <c r="C95" s="57">
        <v>3.8422927830103371E-2</v>
      </c>
      <c r="D95" s="59">
        <v>3.8422927830103371E-2</v>
      </c>
      <c r="E95" s="59">
        <v>3.8422927830103371E-2</v>
      </c>
      <c r="F95" s="59">
        <v>3.9474622000346571E-2</v>
      </c>
      <c r="G95" s="59">
        <v>4.5332032097182839E-2</v>
      </c>
      <c r="H95" s="59">
        <v>3.8422927830103371E-2</v>
      </c>
      <c r="I95" s="59">
        <v>3.9031515890664004E-2</v>
      </c>
      <c r="J95" s="59">
        <v>3.8515926507676657E-2</v>
      </c>
      <c r="K95" s="59">
        <v>3.8422927830103371E-2</v>
      </c>
      <c r="L95" s="59">
        <v>3.8422927830103371E-2</v>
      </c>
      <c r="M95" s="59">
        <v>3.8422927830103371E-2</v>
      </c>
      <c r="N95" s="59">
        <v>3.8422927830103371E-2</v>
      </c>
      <c r="O95" s="59">
        <v>3.8422927830103371E-2</v>
      </c>
      <c r="P95" s="59">
        <v>5.0022447773747647E-2</v>
      </c>
      <c r="Q95" s="59">
        <v>5.1944031453453388E-2</v>
      </c>
      <c r="R95" s="59">
        <v>3.8422927830103371E-2</v>
      </c>
      <c r="S95" s="59">
        <v>3.8422927830103371E-2</v>
      </c>
      <c r="T95" s="59">
        <v>3.8422927830103371E-2</v>
      </c>
      <c r="U95" s="59">
        <v>2.8300198974596791E-2</v>
      </c>
      <c r="V95" s="59">
        <v>3.8422927830103371E-2</v>
      </c>
      <c r="W95" s="59">
        <v>3.8422927830103371E-2</v>
      </c>
      <c r="X95" s="59">
        <v>3.8422927830103371E-2</v>
      </c>
      <c r="Y95" s="59">
        <v>3.8422927830103371E-2</v>
      </c>
      <c r="Z95" s="59">
        <v>4.2076378265211156E-2</v>
      </c>
      <c r="AA95" s="59">
        <v>4.5011668002238547E-2</v>
      </c>
      <c r="AB95" s="59">
        <v>3.8422927830103371E-2</v>
      </c>
      <c r="AC95" s="59">
        <v>4.3526392667621483E-2</v>
      </c>
      <c r="AD95" s="10">
        <v>4.813389505686172E-2</v>
      </c>
      <c r="AE95" s="59">
        <v>3.8422927830103371E-2</v>
      </c>
      <c r="AF95" s="59">
        <v>3.8422927830103371E-2</v>
      </c>
      <c r="AG95" s="59">
        <v>3.8422927830103371E-2</v>
      </c>
      <c r="AH95" s="59">
        <v>4.0544033143715685E-2</v>
      </c>
      <c r="AI95" s="59">
        <v>2.6920006850219558E-2</v>
      </c>
      <c r="AJ95" s="59">
        <v>3.4628852233865581E-2</v>
      </c>
      <c r="AK95" s="10">
        <v>4.5520394820767196E-2</v>
      </c>
      <c r="AL95" s="10">
        <v>6.1270774601689837E-2</v>
      </c>
      <c r="AM95" s="10">
        <v>3.9261788472500392E-2</v>
      </c>
      <c r="AN95" s="10">
        <v>4.4603627616514041E-2</v>
      </c>
      <c r="AO95" s="10">
        <v>4.4788456360362883E-2</v>
      </c>
      <c r="AP95" s="10">
        <v>4.6056888487929548E-2</v>
      </c>
      <c r="AQ95" s="10">
        <v>3.9748319945373423E-2</v>
      </c>
      <c r="AR95" s="10">
        <v>4.6434829004326383E-2</v>
      </c>
      <c r="AS95" s="59">
        <v>2.6715640483647052E-2</v>
      </c>
      <c r="AT95" s="10">
        <v>4.6870086690113943E-2</v>
      </c>
      <c r="AU95" s="10">
        <v>4.721618324454413E-2</v>
      </c>
      <c r="AV95" s="10">
        <v>4.4653296623573757E-2</v>
      </c>
      <c r="AW95" s="10">
        <v>3.9772729217398828E-2</v>
      </c>
      <c r="AX95" s="10">
        <v>5.8775777411738117E-2</v>
      </c>
      <c r="AY95" s="10">
        <v>4.0904861693162431E-2</v>
      </c>
      <c r="AZ95" s="10">
        <v>3.8301451580420975E-2</v>
      </c>
      <c r="BA95" s="10">
        <v>4.4194986679255255E-2</v>
      </c>
      <c r="BB95" s="10">
        <v>5.2856108936426338E-2</v>
      </c>
      <c r="BC95" s="59">
        <v>3.7637677436701322E-2</v>
      </c>
      <c r="BD95" s="12"/>
      <c r="BE95" s="13"/>
      <c r="BF95" s="3"/>
    </row>
    <row r="96" spans="1:58" x14ac:dyDescent="0.25">
      <c r="A96" s="3"/>
      <c r="B96" s="3">
        <v>86</v>
      </c>
      <c r="C96" s="56">
        <v>3.8464384401144303E-2</v>
      </c>
      <c r="D96" s="58">
        <v>3.8464384401144303E-2</v>
      </c>
      <c r="E96" s="58">
        <v>3.8464384401144303E-2</v>
      </c>
      <c r="F96" s="58">
        <v>3.9503870702646937E-2</v>
      </c>
      <c r="G96" s="58">
        <v>4.5293230799011486E-2</v>
      </c>
      <c r="H96" s="58">
        <v>3.8464384401144303E-2</v>
      </c>
      <c r="I96" s="58">
        <v>3.9065905236101317E-2</v>
      </c>
      <c r="J96" s="58">
        <v>3.8556293229320637E-2</v>
      </c>
      <c r="K96" s="58">
        <v>3.8464384401144303E-2</v>
      </c>
      <c r="L96" s="58">
        <v>3.8464384401144303E-2</v>
      </c>
      <c r="M96" s="58">
        <v>3.8464384401144303E-2</v>
      </c>
      <c r="N96" s="58">
        <v>3.8464384401144303E-2</v>
      </c>
      <c r="O96" s="58">
        <v>3.8464384401144303E-2</v>
      </c>
      <c r="P96" s="58">
        <v>4.9928819311860995E-2</v>
      </c>
      <c r="Q96" s="58">
        <v>5.1827880980320318E-2</v>
      </c>
      <c r="R96" s="58">
        <v>3.8464384401144303E-2</v>
      </c>
      <c r="S96" s="58">
        <v>3.8464384401144303E-2</v>
      </c>
      <c r="T96" s="58">
        <v>3.8464384401144303E-2</v>
      </c>
      <c r="U96" s="58">
        <v>2.8343113286968924E-2</v>
      </c>
      <c r="V96" s="58">
        <v>3.8464384401144303E-2</v>
      </c>
      <c r="W96" s="58">
        <v>3.8464384401144303E-2</v>
      </c>
      <c r="X96" s="58">
        <v>3.8464384401144303E-2</v>
      </c>
      <c r="Y96" s="58">
        <v>3.8464384401144303E-2</v>
      </c>
      <c r="Z96" s="58">
        <v>4.2075510974802555E-2</v>
      </c>
      <c r="AA96" s="58">
        <v>4.497661727991531E-2</v>
      </c>
      <c r="AB96" s="58">
        <v>3.8464384401144303E-2</v>
      </c>
      <c r="AC96" s="58">
        <v>4.350864814613975E-2</v>
      </c>
      <c r="AD96" s="7">
        <v>4.8062602406703236E-2</v>
      </c>
      <c r="AE96" s="58">
        <v>3.8464384401144303E-2</v>
      </c>
      <c r="AF96" s="58">
        <v>3.8464384401144303E-2</v>
      </c>
      <c r="AG96" s="58">
        <v>3.8464384401144303E-2</v>
      </c>
      <c r="AH96" s="58">
        <v>4.0559973185802178E-2</v>
      </c>
      <c r="AI96" s="58">
        <v>2.6977349006891416E-2</v>
      </c>
      <c r="AJ96" s="58">
        <v>3.4712413856553104E-2</v>
      </c>
      <c r="AK96" s="7">
        <v>4.5480519771472716E-2</v>
      </c>
      <c r="AL96" s="7">
        <v>6.104482034239278E-2</v>
      </c>
      <c r="AM96" s="7">
        <v>3.9292472612549645E-2</v>
      </c>
      <c r="AN96" s="7">
        <v>4.4573610158076926E-2</v>
      </c>
      <c r="AO96" s="7">
        <v>4.47566072906318E-2</v>
      </c>
      <c r="AP96" s="7">
        <v>4.6009872460527124E-2</v>
      </c>
      <c r="AQ96" s="7">
        <v>3.9773776878818889E-2</v>
      </c>
      <c r="AR96" s="7">
        <v>4.638345132819599E-2</v>
      </c>
      <c r="AS96" s="58">
        <v>2.6775155223600189E-2</v>
      </c>
      <c r="AT96" s="7">
        <v>4.6814455394936783E-2</v>
      </c>
      <c r="AU96" s="7">
        <v>4.715563503348208E-2</v>
      </c>
      <c r="AV96" s="7">
        <v>4.4622710397739906E-2</v>
      </c>
      <c r="AW96" s="7">
        <v>3.9797472228239261E-2</v>
      </c>
      <c r="AX96" s="7">
        <v>5.8580292222824903E-2</v>
      </c>
      <c r="AY96" s="7">
        <v>4.0918730401628522E-2</v>
      </c>
      <c r="AZ96" s="7">
        <v>3.8343805882883553E-2</v>
      </c>
      <c r="BA96" s="7">
        <v>4.4170566873549477E-2</v>
      </c>
      <c r="BB96" s="7">
        <v>5.2729230121227877E-2</v>
      </c>
      <c r="BC96" s="58">
        <v>3.768386054631212E-2</v>
      </c>
      <c r="BD96" s="12"/>
      <c r="BE96" s="13"/>
      <c r="BF96" s="3"/>
    </row>
    <row r="97" spans="1:58" x14ac:dyDescent="0.25">
      <c r="A97" s="3"/>
      <c r="B97" s="3">
        <v>87</v>
      </c>
      <c r="C97" s="56">
        <v>3.8504896397212773E-2</v>
      </c>
      <c r="D97" s="58">
        <v>3.8504896397212773E-2</v>
      </c>
      <c r="E97" s="58">
        <v>3.8504896397212773E-2</v>
      </c>
      <c r="F97" s="58">
        <v>3.9532453517320265E-2</v>
      </c>
      <c r="G97" s="58">
        <v>4.5255322293616285E-2</v>
      </c>
      <c r="H97" s="58">
        <v>3.8504896397212773E-2</v>
      </c>
      <c r="I97" s="58">
        <v>3.9099511607736614E-2</v>
      </c>
      <c r="J97" s="58">
        <v>3.8595741135738049E-2</v>
      </c>
      <c r="K97" s="58">
        <v>3.8504896397212773E-2</v>
      </c>
      <c r="L97" s="58">
        <v>3.8504896397212773E-2</v>
      </c>
      <c r="M97" s="58">
        <v>3.8504896397212773E-2</v>
      </c>
      <c r="N97" s="58">
        <v>3.8504896397212773E-2</v>
      </c>
      <c r="O97" s="58">
        <v>3.8504896397212773E-2</v>
      </c>
      <c r="P97" s="58">
        <v>4.983734990398081E-2</v>
      </c>
      <c r="Q97" s="58">
        <v>5.1714410004193967E-2</v>
      </c>
      <c r="R97" s="58">
        <v>3.8504896397212773E-2</v>
      </c>
      <c r="S97" s="58">
        <v>3.8504896397212773E-2</v>
      </c>
      <c r="T97" s="58">
        <v>3.8504896397212773E-2</v>
      </c>
      <c r="U97" s="58">
        <v>2.8385046711120632E-2</v>
      </c>
      <c r="V97" s="58">
        <v>3.8504896397212773E-2</v>
      </c>
      <c r="W97" s="58">
        <v>3.8504896397212773E-2</v>
      </c>
      <c r="X97" s="58">
        <v>3.8504896397212773E-2</v>
      </c>
      <c r="Y97" s="58">
        <v>3.8504896397212773E-2</v>
      </c>
      <c r="Z97" s="58">
        <v>4.2074661445260064E-2</v>
      </c>
      <c r="AA97" s="58">
        <v>4.4942371155263672E-2</v>
      </c>
      <c r="AB97" s="58">
        <v>3.8504896397212773E-2</v>
      </c>
      <c r="AC97" s="58">
        <v>4.3491309968232361E-2</v>
      </c>
      <c r="AD97" s="7">
        <v>4.7992953618751333E-2</v>
      </c>
      <c r="AE97" s="58">
        <v>3.8504896397212773E-2</v>
      </c>
      <c r="AF97" s="58">
        <v>3.8504896397212773E-2</v>
      </c>
      <c r="AG97" s="58">
        <v>3.8504896397212773E-2</v>
      </c>
      <c r="AH97" s="58">
        <v>4.0575549517974929E-2</v>
      </c>
      <c r="AI97" s="58">
        <v>2.7033429935305886E-2</v>
      </c>
      <c r="AJ97" s="58">
        <v>3.479426408246189E-2</v>
      </c>
      <c r="AK97" s="7">
        <v>4.5441562859075635E-2</v>
      </c>
      <c r="AL97" s="7">
        <v>6.0824105643886295E-2</v>
      </c>
      <c r="AM97" s="7">
        <v>3.9322452461654001E-2</v>
      </c>
      <c r="AN97" s="7">
        <v>4.4544283610874702E-2</v>
      </c>
      <c r="AO97" s="7">
        <v>4.4725491232065151E-2</v>
      </c>
      <c r="AP97" s="7">
        <v>4.5963939332910098E-2</v>
      </c>
      <c r="AQ97" s="7">
        <v>3.9798649307895007E-2</v>
      </c>
      <c r="AR97" s="7">
        <v>4.633325716215464E-2</v>
      </c>
      <c r="AS97" s="58">
        <v>2.6833358116186368E-2</v>
      </c>
      <c r="AT97" s="7">
        <v>4.676010553043386E-2</v>
      </c>
      <c r="AU97" s="7">
        <v>4.7096482102671811E-2</v>
      </c>
      <c r="AV97" s="7">
        <v>4.4592828139941698E-2</v>
      </c>
      <c r="AW97" s="7">
        <v>3.9821647264916216E-2</v>
      </c>
      <c r="AX97" s="7">
        <v>5.8389335850614676E-2</v>
      </c>
      <c r="AY97" s="7">
        <v>4.0932280434321289E-2</v>
      </c>
      <c r="AZ97" s="7">
        <v>3.8385188278268867E-2</v>
      </c>
      <c r="BA97" s="7">
        <v>4.4146708959139414E-2</v>
      </c>
      <c r="BB97" s="7">
        <v>5.2605282416034571E-2</v>
      </c>
      <c r="BC97" s="58">
        <v>3.7729386804113085E-2</v>
      </c>
      <c r="BD97" s="12"/>
      <c r="BE97" s="13"/>
      <c r="BF97" s="3"/>
    </row>
    <row r="98" spans="1:58" x14ac:dyDescent="0.25">
      <c r="A98" s="3"/>
      <c r="B98" s="3">
        <v>88</v>
      </c>
      <c r="C98" s="56">
        <v>3.8544495262262224E-2</v>
      </c>
      <c r="D98" s="58">
        <v>3.8544495262262224E-2</v>
      </c>
      <c r="E98" s="58">
        <v>3.8544495262262224E-2</v>
      </c>
      <c r="F98" s="58">
        <v>3.956039271715861E-2</v>
      </c>
      <c r="G98" s="58">
        <v>4.5218276174635585E-2</v>
      </c>
      <c r="H98" s="58">
        <v>3.8544495262262224E-2</v>
      </c>
      <c r="I98" s="58">
        <v>3.9132361130550519E-2</v>
      </c>
      <c r="J98" s="58">
        <v>3.8634300758590534E-2</v>
      </c>
      <c r="K98" s="58">
        <v>3.8544495262262224E-2</v>
      </c>
      <c r="L98" s="58">
        <v>3.8544495262262224E-2</v>
      </c>
      <c r="M98" s="58">
        <v>3.8544495262262224E-2</v>
      </c>
      <c r="N98" s="58">
        <v>3.8544495262262224E-2</v>
      </c>
      <c r="O98" s="58">
        <v>3.8544495262262224E-2</v>
      </c>
      <c r="P98" s="58">
        <v>4.974796586991137E-2</v>
      </c>
      <c r="Q98" s="58">
        <v>5.1603527186148357E-2</v>
      </c>
      <c r="R98" s="58">
        <v>3.8544495262262224E-2</v>
      </c>
      <c r="S98" s="58">
        <v>3.8544495262262224E-2</v>
      </c>
      <c r="T98" s="58">
        <v>3.8544495262262224E-2</v>
      </c>
      <c r="U98" s="58">
        <v>2.842603212224426E-2</v>
      </c>
      <c r="V98" s="58">
        <v>3.8544495262262224E-2</v>
      </c>
      <c r="W98" s="58">
        <v>3.8544495262262224E-2</v>
      </c>
      <c r="X98" s="58">
        <v>3.8544495262262224E-2</v>
      </c>
      <c r="Y98" s="58">
        <v>3.8544495262262224E-2</v>
      </c>
      <c r="Z98" s="58">
        <v>4.2073829298405974E-2</v>
      </c>
      <c r="AA98" s="58">
        <v>4.4908902444872112E-2</v>
      </c>
      <c r="AB98" s="58">
        <v>3.8544495262262224E-2</v>
      </c>
      <c r="AC98" s="58">
        <v>4.3474364475923011E-2</v>
      </c>
      <c r="AD98" s="7">
        <v>4.7924891954568283E-2</v>
      </c>
      <c r="AE98" s="58">
        <v>3.8544495262262224E-2</v>
      </c>
      <c r="AF98" s="58">
        <v>3.8544495262262224E-2</v>
      </c>
      <c r="AG98" s="58">
        <v>3.8544495262262224E-2</v>
      </c>
      <c r="AH98" s="58">
        <v>4.0590774525074202E-2</v>
      </c>
      <c r="AI98" s="58">
        <v>2.7088290695756356E-2</v>
      </c>
      <c r="AJ98" s="58">
        <v>3.4874438760167381E-2</v>
      </c>
      <c r="AK98" s="7">
        <v>4.5403492689425118E-2</v>
      </c>
      <c r="AL98" s="7">
        <v>6.0608452921580014E-2</v>
      </c>
      <c r="AM98" s="7">
        <v>3.9351751995769568E-2</v>
      </c>
      <c r="AN98" s="7">
        <v>4.4515624294906742E-2</v>
      </c>
      <c r="AO98" s="7">
        <v>4.4695083231592658E-2</v>
      </c>
      <c r="AP98" s="7">
        <v>4.5919052052580733E-2</v>
      </c>
      <c r="AQ98" s="7">
        <v>3.9822957139174608E-2</v>
      </c>
      <c r="AR98" s="7">
        <v>4.6284206046054654E-2</v>
      </c>
      <c r="AS98" s="58">
        <v>2.6890292192047083E-2</v>
      </c>
      <c r="AT98" s="7">
        <v>4.6706993669110242E-2</v>
      </c>
      <c r="AU98" s="7">
        <v>4.7038676799535217E-2</v>
      </c>
      <c r="AV98" s="7">
        <v>4.4563625832586107E-2</v>
      </c>
      <c r="AW98" s="7">
        <v>3.9845273581083918E-2</v>
      </c>
      <c r="AX98" s="7">
        <v>5.820275264176189E-2</v>
      </c>
      <c r="AY98" s="7">
        <v>4.0945522680376767E-2</v>
      </c>
      <c r="AZ98" s="7">
        <v>3.8425631840498298E-2</v>
      </c>
      <c r="BA98" s="7">
        <v>4.4123393892237184E-2</v>
      </c>
      <c r="BB98" s="7">
        <v>5.2484165460601639E-2</v>
      </c>
      <c r="BC98" s="58">
        <v>3.7774241887821525E-2</v>
      </c>
      <c r="BD98" s="12"/>
      <c r="BE98" s="13"/>
      <c r="BF98" s="3"/>
    </row>
    <row r="99" spans="1:58" x14ac:dyDescent="0.25">
      <c r="A99" s="3"/>
      <c r="B99" s="3">
        <v>89</v>
      </c>
      <c r="C99" s="56">
        <v>3.8583211101728354E-2</v>
      </c>
      <c r="D99" s="58">
        <v>3.8583211101728354E-2</v>
      </c>
      <c r="E99" s="58">
        <v>3.8583211101728354E-2</v>
      </c>
      <c r="F99" s="58">
        <v>3.9587709603353005E-2</v>
      </c>
      <c r="G99" s="58">
        <v>4.5182063394271443E-2</v>
      </c>
      <c r="H99" s="58">
        <v>3.8583211101728354E-2</v>
      </c>
      <c r="I99" s="58">
        <v>3.9164478800382874E-2</v>
      </c>
      <c r="J99" s="58">
        <v>3.8672001331415906E-2</v>
      </c>
      <c r="K99" s="58">
        <v>3.8583211101728354E-2</v>
      </c>
      <c r="L99" s="58">
        <v>3.8583211101728354E-2</v>
      </c>
      <c r="M99" s="58">
        <v>3.8583211101728354E-2</v>
      </c>
      <c r="N99" s="58">
        <v>3.8583211101728354E-2</v>
      </c>
      <c r="O99" s="58">
        <v>3.8583211101728354E-2</v>
      </c>
      <c r="P99" s="58">
        <v>4.9660596825293224E-2</v>
      </c>
      <c r="Q99" s="58">
        <v>5.1495145250807894E-2</v>
      </c>
      <c r="R99" s="58">
        <v>3.8583211101728354E-2</v>
      </c>
      <c r="S99" s="58">
        <v>3.8583211101728354E-2</v>
      </c>
      <c r="T99" s="58">
        <v>3.8583211101728354E-2</v>
      </c>
      <c r="U99" s="58">
        <v>2.8466100985946596E-2</v>
      </c>
      <c r="V99" s="58">
        <v>3.8583211101728354E-2</v>
      </c>
      <c r="W99" s="58">
        <v>3.8583211101728354E-2</v>
      </c>
      <c r="X99" s="58">
        <v>3.8583211101728354E-2</v>
      </c>
      <c r="Y99" s="58">
        <v>3.8583211101728354E-2</v>
      </c>
      <c r="Z99" s="58">
        <v>4.207301414932596E-2</v>
      </c>
      <c r="AA99" s="58">
        <v>4.4876185153630122E-2</v>
      </c>
      <c r="AB99" s="58">
        <v>3.8583211101728354E-2</v>
      </c>
      <c r="AC99" s="58">
        <v>4.3457798603131703E-2</v>
      </c>
      <c r="AD99" s="7">
        <v>4.7858364015088917E-2</v>
      </c>
      <c r="AE99" s="58">
        <v>3.8583211101728354E-2</v>
      </c>
      <c r="AF99" s="58">
        <v>3.8583211101728354E-2</v>
      </c>
      <c r="AG99" s="58">
        <v>3.8583211101728354E-2</v>
      </c>
      <c r="AH99" s="58">
        <v>4.0605660035713864E-2</v>
      </c>
      <c r="AI99" s="58">
        <v>2.7141970570307317E-2</v>
      </c>
      <c r="AJ99" s="58">
        <v>3.4952974587230567E-2</v>
      </c>
      <c r="AK99" s="7">
        <v>4.5366279363107775E-2</v>
      </c>
      <c r="AL99" s="7">
        <v>6.0397688402360927E-2</v>
      </c>
      <c r="AM99" s="7">
        <v>3.938039411765426E-2</v>
      </c>
      <c r="AN99" s="7">
        <v>4.4487609756067803E-2</v>
      </c>
      <c r="AO99" s="7">
        <v>4.4665359361413692E-2</v>
      </c>
      <c r="AP99" s="7">
        <v>4.5875175278023761E-2</v>
      </c>
      <c r="AQ99" s="7">
        <v>3.9846719371936068E-2</v>
      </c>
      <c r="AR99" s="7">
        <v>4.6236259424057735E-2</v>
      </c>
      <c r="AS99" s="58">
        <v>2.6945998600140131E-2</v>
      </c>
      <c r="AT99" s="7">
        <v>4.6655077763797514E-2</v>
      </c>
      <c r="AU99" s="7">
        <v>4.6982173581917142E-2</v>
      </c>
      <c r="AV99" s="7">
        <v>4.4535080513223857E-2</v>
      </c>
      <c r="AW99" s="7">
        <v>3.9868369688963456E-2</v>
      </c>
      <c r="AX99" s="7">
        <v>5.8020394135526177E-2</v>
      </c>
      <c r="AY99" s="7">
        <v>4.0958467494587092E-2</v>
      </c>
      <c r="AZ99" s="7">
        <v>3.8465168163665409E-2</v>
      </c>
      <c r="BA99" s="7">
        <v>4.4100603297533958E-2</v>
      </c>
      <c r="BB99" s="7">
        <v>5.2365783417779976E-2</v>
      </c>
      <c r="BC99" s="58">
        <v>3.7818415477533174E-2</v>
      </c>
      <c r="BD99" s="12"/>
      <c r="BE99" s="13"/>
      <c r="BF99" s="3"/>
    </row>
    <row r="100" spans="1:58" x14ac:dyDescent="0.25">
      <c r="A100" s="3"/>
      <c r="B100" s="8">
        <v>90</v>
      </c>
      <c r="C100" s="57">
        <v>3.8621072749327912E-2</v>
      </c>
      <c r="D100" s="59">
        <v>3.8621072749327912E-2</v>
      </c>
      <c r="E100" s="59">
        <v>3.8621072749327912E-2</v>
      </c>
      <c r="F100" s="59">
        <v>3.9614424557419037E-2</v>
      </c>
      <c r="G100" s="59">
        <v>4.5146656189030354E-2</v>
      </c>
      <c r="H100" s="59">
        <v>3.8621072749327912E-2</v>
      </c>
      <c r="I100" s="59">
        <v>3.9195888543022583E-2</v>
      </c>
      <c r="J100" s="59">
        <v>3.8708870854654576E-2</v>
      </c>
      <c r="K100" s="59">
        <v>3.8621072749327912E-2</v>
      </c>
      <c r="L100" s="59">
        <v>3.8621072749327912E-2</v>
      </c>
      <c r="M100" s="59">
        <v>3.8621072749327912E-2</v>
      </c>
      <c r="N100" s="59">
        <v>3.8621072749327912E-2</v>
      </c>
      <c r="O100" s="59">
        <v>3.8621072749327912E-2</v>
      </c>
      <c r="P100" s="59">
        <v>4.9575175501759716E-2</v>
      </c>
      <c r="Q100" s="59">
        <v>5.1389180768077081E-2</v>
      </c>
      <c r="R100" s="59">
        <v>3.8621072749327912E-2</v>
      </c>
      <c r="S100" s="59">
        <v>3.8621072749327912E-2</v>
      </c>
      <c r="T100" s="59">
        <v>3.8621072749327912E-2</v>
      </c>
      <c r="U100" s="59">
        <v>2.8505283427971095E-2</v>
      </c>
      <c r="V100" s="59">
        <v>3.8621072749327912E-2</v>
      </c>
      <c r="W100" s="59">
        <v>3.8621072749327912E-2</v>
      </c>
      <c r="X100" s="59">
        <v>3.8621072749327912E-2</v>
      </c>
      <c r="Y100" s="59">
        <v>3.8621072749327912E-2</v>
      </c>
      <c r="Z100" s="59">
        <v>4.2072215609220365E-2</v>
      </c>
      <c r="AA100" s="59">
        <v>4.4844194412958283E-2</v>
      </c>
      <c r="AB100" s="59">
        <v>3.8621072749327912E-2</v>
      </c>
      <c r="AC100" s="59">
        <v>4.3441599845217116E-2</v>
      </c>
      <c r="AD100" s="10">
        <v>4.7793318616343061E-2</v>
      </c>
      <c r="AE100" s="59">
        <v>3.8621072749327912E-2</v>
      </c>
      <c r="AF100" s="59">
        <v>3.8621072749327912E-2</v>
      </c>
      <c r="AG100" s="59">
        <v>3.8621072749327912E-2</v>
      </c>
      <c r="AH100" s="59">
        <v>4.0620217352990595E-2</v>
      </c>
      <c r="AI100" s="59">
        <v>2.7194507159167713E-2</v>
      </c>
      <c r="AJ100" s="59">
        <v>3.5029908791913478E-2</v>
      </c>
      <c r="AK100" s="10">
        <v>4.5329894317267527E-2</v>
      </c>
      <c r="AL100" s="10">
        <v>6.0191648050125668E-2</v>
      </c>
      <c r="AM100" s="10">
        <v>3.9408400714875613E-2</v>
      </c>
      <c r="AN100" s="10">
        <v>4.4460218473284741E-2</v>
      </c>
      <c r="AO100" s="10">
        <v>4.4636296805893316E-2</v>
      </c>
      <c r="AP100" s="10">
        <v>4.5832275311919801E-2</v>
      </c>
      <c r="AQ100" s="10">
        <v>3.9869954194788892E-2</v>
      </c>
      <c r="AR100" s="10">
        <v>4.6189380390600832E-2</v>
      </c>
      <c r="AS100" s="59">
        <v>2.7000516710588229E-2</v>
      </c>
      <c r="AT100" s="10">
        <v>4.6604318047602789E-2</v>
      </c>
      <c r="AU100" s="10">
        <v>4.6926928881090291E-2</v>
      </c>
      <c r="AV100" s="10">
        <v>4.450717027629536E-2</v>
      </c>
      <c r="AW100" s="10">
        <v>3.9890953274040353E-2</v>
      </c>
      <c r="AX100" s="10">
        <v>5.7842118406553178E-2</v>
      </c>
      <c r="AY100" s="10">
        <v>4.0971124813348414E-2</v>
      </c>
      <c r="AZ100" s="10">
        <v>3.8503827439117844E-2</v>
      </c>
      <c r="BA100" s="10">
        <v>4.4078319581209779E-2</v>
      </c>
      <c r="BB100" s="10">
        <v>5.2250044722504718E-2</v>
      </c>
      <c r="BC100" s="59">
        <v>3.7861900722421682E-2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v>3.8658107830227495E-2</v>
      </c>
      <c r="D101" s="58">
        <v>3.8658107830227495E-2</v>
      </c>
      <c r="E101" s="58">
        <v>3.8658107830227495E-2</v>
      </c>
      <c r="F101" s="58">
        <v>3.9640557089841932E-2</v>
      </c>
      <c r="G101" s="58">
        <v>4.5112028010192651E-2</v>
      </c>
      <c r="H101" s="58">
        <v>3.8658107830227495E-2</v>
      </c>
      <c r="I101" s="58">
        <v>3.9226613269701227E-2</v>
      </c>
      <c r="J101" s="58">
        <v>3.874493615707375E-2</v>
      </c>
      <c r="K101" s="58">
        <v>3.8658107830227495E-2</v>
      </c>
      <c r="L101" s="58">
        <v>3.8658107830227495E-2</v>
      </c>
      <c r="M101" s="58">
        <v>3.8658107830227495E-2</v>
      </c>
      <c r="N101" s="58">
        <v>3.8658107830227495E-2</v>
      </c>
      <c r="O101" s="58">
        <v>3.8658107830227495E-2</v>
      </c>
      <c r="P101" s="58">
        <v>4.949163757844155E-2</v>
      </c>
      <c r="Q101" s="58">
        <v>5.1285553948127616E-2</v>
      </c>
      <c r="R101" s="58">
        <v>3.8658107830227495E-2</v>
      </c>
      <c r="S101" s="58">
        <v>3.8658107830227495E-2</v>
      </c>
      <c r="T101" s="58">
        <v>3.8658107830227495E-2</v>
      </c>
      <c r="U101" s="58">
        <v>2.8543608300422907E-2</v>
      </c>
      <c r="V101" s="58">
        <v>3.8658107830227495E-2</v>
      </c>
      <c r="W101" s="58">
        <v>3.8658107830227495E-2</v>
      </c>
      <c r="X101" s="58">
        <v>3.8658107830227495E-2</v>
      </c>
      <c r="Y101" s="58">
        <v>3.8658107830227495E-2</v>
      </c>
      <c r="Z101" s="58">
        <v>4.2071433287810933E-2</v>
      </c>
      <c r="AA101" s="58">
        <v>4.4812906422581289E-2</v>
      </c>
      <c r="AB101" s="58">
        <v>3.8658107830227495E-2</v>
      </c>
      <c r="AC101" s="58">
        <v>4.3425756230261792E-2</v>
      </c>
      <c r="AD101" s="7">
        <v>4.7729706761942436E-2</v>
      </c>
      <c r="AE101" s="58">
        <v>3.8658107830227495E-2</v>
      </c>
      <c r="AF101" s="58">
        <v>3.8658107830227495E-2</v>
      </c>
      <c r="AG101" s="58">
        <v>3.8658107830227495E-2</v>
      </c>
      <c r="AH101" s="58">
        <v>4.0634457283713843E-2</v>
      </c>
      <c r="AI101" s="58">
        <v>2.724593647083573E-2</v>
      </c>
      <c r="AJ101" s="58">
        <v>3.5105278865996459E-2</v>
      </c>
      <c r="AK101" s="7">
        <v>4.529431014509222E-2</v>
      </c>
      <c r="AL101" s="7">
        <v>5.9990173808736058E-2</v>
      </c>
      <c r="AM101" s="7">
        <v>3.9435792714028306E-2</v>
      </c>
      <c r="AN101" s="7">
        <v>4.4433429903855792E-2</v>
      </c>
      <c r="AO101" s="7">
        <v>4.4607873802227527E-2</v>
      </c>
      <c r="AP101" s="7">
        <v>4.5790319939930768E-2</v>
      </c>
      <c r="AQ101" s="7">
        <v>3.9892678960513406E-2</v>
      </c>
      <c r="AR101" s="7">
        <v>4.6143533686788585E-2</v>
      </c>
      <c r="AS101" s="58">
        <v>2.7053884210806123E-2</v>
      </c>
      <c r="AT101" s="7">
        <v>4.6554676660100824E-2</v>
      </c>
      <c r="AU101" s="7">
        <v>4.6872901101027598E-2</v>
      </c>
      <c r="AV101" s="7">
        <v>4.4479874151857945E-2</v>
      </c>
      <c r="AW101" s="7">
        <v>3.9913041202942257E-2</v>
      </c>
      <c r="AX101" s="7">
        <v>5.7667789862063668E-2</v>
      </c>
      <c r="AY101" s="7">
        <v>4.0983504083558664E-2</v>
      </c>
      <c r="AZ101" s="7">
        <v>3.8541638531217837E-2</v>
      </c>
      <c r="BA101" s="7">
        <v>4.4056525945678437E-2</v>
      </c>
      <c r="BB101" s="7">
        <v>5.2136861847184246E-2</v>
      </c>
      <c r="BC101" s="58">
        <v>3.7904693772001563E-2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v>3.8694342820775107E-2</v>
      </c>
      <c r="D102" s="58">
        <v>3.8694342820775107E-2</v>
      </c>
      <c r="E102" s="58">
        <v>3.8694342820775107E-2</v>
      </c>
      <c r="F102" s="58">
        <v>3.9666125885681636E-2</v>
      </c>
      <c r="G102" s="58">
        <v>4.5078153458670833E-2</v>
      </c>
      <c r="H102" s="58">
        <v>3.8694342820775107E-2</v>
      </c>
      <c r="I102" s="58">
        <v>3.9256674929233348E-2</v>
      </c>
      <c r="J102" s="58">
        <v>3.8780222953793686E-2</v>
      </c>
      <c r="K102" s="58">
        <v>3.8694342820775107E-2</v>
      </c>
      <c r="L102" s="58">
        <v>3.8694342820775107E-2</v>
      </c>
      <c r="M102" s="58">
        <v>3.8694342820775107E-2</v>
      </c>
      <c r="N102" s="58">
        <v>3.8694342820775107E-2</v>
      </c>
      <c r="O102" s="58">
        <v>3.8694342820775107E-2</v>
      </c>
      <c r="P102" s="58">
        <v>4.9409921524025124E-2</v>
      </c>
      <c r="Q102" s="58">
        <v>5.1184188448795576E-2</v>
      </c>
      <c r="R102" s="58">
        <v>3.8694342820775107E-2</v>
      </c>
      <c r="S102" s="58">
        <v>3.8694342820775107E-2</v>
      </c>
      <c r="T102" s="58">
        <v>3.8694342820775107E-2</v>
      </c>
      <c r="U102" s="58">
        <v>2.8581103244623263E-2</v>
      </c>
      <c r="V102" s="58">
        <v>3.8694342820775107E-2</v>
      </c>
      <c r="W102" s="58">
        <v>3.8694342820775107E-2</v>
      </c>
      <c r="X102" s="58">
        <v>3.8694342820775107E-2</v>
      </c>
      <c r="Y102" s="58">
        <v>3.8694342820775107E-2</v>
      </c>
      <c r="Z102" s="58">
        <v>4.2070666795359646E-2</v>
      </c>
      <c r="AA102" s="58">
        <v>4.4782298395637854E-2</v>
      </c>
      <c r="AB102" s="58">
        <v>3.8694342820775107E-2</v>
      </c>
      <c r="AC102" s="58">
        <v>4.3410256291994687E-2</v>
      </c>
      <c r="AD102" s="7">
        <v>4.7667481295758707E-2</v>
      </c>
      <c r="AE102" s="58">
        <v>3.8694342820775107E-2</v>
      </c>
      <c r="AF102" s="58">
        <v>3.8694342820775107E-2</v>
      </c>
      <c r="AG102" s="58">
        <v>3.8694342820775107E-2</v>
      </c>
      <c r="AH102" s="58">
        <v>4.0648390164827575E-2</v>
      </c>
      <c r="AI102" s="58">
        <v>2.7296293006413119E-2</v>
      </c>
      <c r="AJ102" s="58">
        <v>3.5179122341422175E-2</v>
      </c>
      <c r="AK102" s="7">
        <v>4.525950068366158E-2</v>
      </c>
      <c r="AL102" s="7">
        <v>5.9793118036593151E-2</v>
      </c>
      <c r="AM102" s="7">
        <v>3.9462590131040809E-2</v>
      </c>
      <c r="AN102" s="7">
        <v>4.4407224289003455E-2</v>
      </c>
      <c r="AO102" s="7">
        <v>4.4580069412000434E-2</v>
      </c>
      <c r="AP102" s="7">
        <v>4.5749278220455381E-2</v>
      </c>
      <c r="AQ102" s="7">
        <v>3.9914910306472429E-2</v>
      </c>
      <c r="AR102" s="7">
        <v>4.6098685570461928E-2</v>
      </c>
      <c r="AS102" s="58">
        <v>2.7106137195387126E-2</v>
      </c>
      <c r="AT102" s="7">
        <v>4.6506116772657702E-2</v>
      </c>
      <c r="AU102" s="7">
        <v>4.6820050573486816E-2</v>
      </c>
      <c r="AV102" s="7">
        <v>4.4453172091186932E-2</v>
      </c>
      <c r="AW102" s="7">
        <v>3.993464960619697E-2</v>
      </c>
      <c r="AX102" s="7">
        <v>5.7497278800966889E-2</v>
      </c>
      <c r="AY102" s="7">
        <v>4.0995614405372249E-2</v>
      </c>
      <c r="AZ102" s="7">
        <v>3.8578629054654812E-2</v>
      </c>
      <c r="BA102" s="7">
        <v>4.4035206560090634E-2</v>
      </c>
      <c r="BB102" s="7">
        <v>5.2026151082268601E-2</v>
      </c>
      <c r="BC102" s="58">
        <v>3.7946793364153963E-2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v>3.8729803104988747E-2</v>
      </c>
      <c r="D103" s="58">
        <v>3.8729803104988747E-2</v>
      </c>
      <c r="E103" s="58">
        <v>3.8729803104988747E-2</v>
      </c>
      <c r="F103" s="58">
        <v>3.9691148847360136E-2</v>
      </c>
      <c r="G103" s="58">
        <v>4.5045008223950633E-2</v>
      </c>
      <c r="H103" s="58">
        <v>3.8729803104988747E-2</v>
      </c>
      <c r="I103" s="58">
        <v>3.9286094557039242E-2</v>
      </c>
      <c r="J103" s="58">
        <v>3.881475590111938E-2</v>
      </c>
      <c r="K103" s="58">
        <v>3.8729803104988747E-2</v>
      </c>
      <c r="L103" s="58">
        <v>3.8729803104988747E-2</v>
      </c>
      <c r="M103" s="58">
        <v>3.8729803104988747E-2</v>
      </c>
      <c r="N103" s="58">
        <v>3.8729803104988747E-2</v>
      </c>
      <c r="O103" s="58">
        <v>3.8729803104988747E-2</v>
      </c>
      <c r="P103" s="58">
        <v>4.9329968448645012E-2</v>
      </c>
      <c r="Q103" s="58">
        <v>5.1085011194597074E-2</v>
      </c>
      <c r="R103" s="58">
        <v>3.8729803104988747E-2</v>
      </c>
      <c r="S103" s="58">
        <v>3.8729803104988747E-2</v>
      </c>
      <c r="T103" s="58">
        <v>3.8729803104988747E-2</v>
      </c>
      <c r="U103" s="58">
        <v>2.861779475072268E-2</v>
      </c>
      <c r="V103" s="58">
        <v>3.8729803104988747E-2</v>
      </c>
      <c r="W103" s="58">
        <v>3.8729803104988747E-2</v>
      </c>
      <c r="X103" s="58">
        <v>3.8729803104988747E-2</v>
      </c>
      <c r="Y103" s="58">
        <v>3.8729803104988747E-2</v>
      </c>
      <c r="Z103" s="58">
        <v>4.2069915744357145E-2</v>
      </c>
      <c r="AA103" s="58">
        <v>4.4752348506937212E-2</v>
      </c>
      <c r="AB103" s="58">
        <v>3.8729803104988747E-2</v>
      </c>
      <c r="AC103" s="58">
        <v>4.3395089044255153E-2</v>
      </c>
      <c r="AD103" s="7">
        <v>4.7606597724367594E-2</v>
      </c>
      <c r="AE103" s="58">
        <v>3.8729803104988747E-2</v>
      </c>
      <c r="AF103" s="58">
        <v>3.8729803104988747E-2</v>
      </c>
      <c r="AG103" s="58">
        <v>3.8729803104988747E-2</v>
      </c>
      <c r="AH103" s="58">
        <v>4.0662025889237619E-2</v>
      </c>
      <c r="AI103" s="58">
        <v>2.7345609838570928E-2</v>
      </c>
      <c r="AJ103" s="58">
        <v>3.5251476604505338E-2</v>
      </c>
      <c r="AK103" s="7">
        <v>4.5225440921710769E-2</v>
      </c>
      <c r="AL103" s="7">
        <v>5.9600334169356506E-2</v>
      </c>
      <c r="AM103" s="7">
        <v>3.9488812130478834E-2</v>
      </c>
      <c r="AN103" s="7">
        <v>4.4381582882331072E-2</v>
      </c>
      <c r="AO103" s="7">
        <v>4.4552863601390769E-2</v>
      </c>
      <c r="AP103" s="7">
        <v>4.5709120680928583E-2</v>
      </c>
      <c r="AQ103" s="7">
        <v>3.9936664105808539E-2</v>
      </c>
      <c r="AR103" s="7">
        <v>4.6054803724781657E-2</v>
      </c>
      <c r="AS103" s="58">
        <v>2.7157310250288003E-2</v>
      </c>
      <c r="AT103" s="7">
        <v>4.6458602967034635E-2</v>
      </c>
      <c r="AU103" s="7">
        <v>4.6768339172987616E-2</v>
      </c>
      <c r="AV103" s="7">
        <v>4.4427044904670199E-2</v>
      </c>
      <c r="AW103" s="7">
        <v>3.9955793950624319E-2</v>
      </c>
      <c r="AX103" s="7">
        <v>5.7330461345705963E-2</v>
      </c>
      <c r="AY103" s="7">
        <v>4.1007464379699377E-2</v>
      </c>
      <c r="AZ103" s="7">
        <v>3.8614825439467149E-2</v>
      </c>
      <c r="BA103" s="7">
        <v>4.401434615290456E-2</v>
      </c>
      <c r="BB103" s="7">
        <v>5.1917832330883762E-2</v>
      </c>
      <c r="BC103" s="58">
        <v>3.7988200463085597E-2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v>3.8764513027974346E-2</v>
      </c>
      <c r="D104" s="58">
        <v>3.8764513027974346E-2</v>
      </c>
      <c r="E104" s="58">
        <v>3.8764513027974346E-2</v>
      </c>
      <c r="F104" s="58">
        <v>3.9715643134822898E-2</v>
      </c>
      <c r="G104" s="58">
        <v>4.5012569026821714E-2</v>
      </c>
      <c r="H104" s="58">
        <v>3.8764513027974346E-2</v>
      </c>
      <c r="I104" s="58">
        <v>3.931489232125851E-2</v>
      </c>
      <c r="J104" s="58">
        <v>3.8848558648353348E-2</v>
      </c>
      <c r="K104" s="58">
        <v>3.8764513027974346E-2</v>
      </c>
      <c r="L104" s="58">
        <v>3.8764513027974346E-2</v>
      </c>
      <c r="M104" s="58">
        <v>3.8764513027974346E-2</v>
      </c>
      <c r="N104" s="58">
        <v>3.8764513027974346E-2</v>
      </c>
      <c r="O104" s="58">
        <v>3.8764513027974346E-2</v>
      </c>
      <c r="P104" s="58">
        <v>4.9251721964916007E-2</v>
      </c>
      <c r="Q104" s="58">
        <v>5.0987952206614118E-2</v>
      </c>
      <c r="R104" s="58">
        <v>3.8764513027974346E-2</v>
      </c>
      <c r="S104" s="58">
        <v>3.8764513027974346E-2</v>
      </c>
      <c r="T104" s="58">
        <v>3.8764513027974346E-2</v>
      </c>
      <c r="U104" s="58">
        <v>2.8653708214210427E-2</v>
      </c>
      <c r="V104" s="58">
        <v>3.8764513027974346E-2</v>
      </c>
      <c r="W104" s="58">
        <v>3.8764513027974346E-2</v>
      </c>
      <c r="X104" s="58">
        <v>3.8764513027974346E-2</v>
      </c>
      <c r="Y104" s="58">
        <v>3.8764513027974346E-2</v>
      </c>
      <c r="Z104" s="58">
        <v>4.2069179750921171E-2</v>
      </c>
      <c r="AA104" s="58">
        <v>4.4723035844173697E-2</v>
      </c>
      <c r="AB104" s="58">
        <v>3.8764513027974346E-2</v>
      </c>
      <c r="AC104" s="58">
        <v>4.3380243956904652E-2</v>
      </c>
      <c r="AD104" s="7">
        <v>4.7547012924099796E-2</v>
      </c>
      <c r="AE104" s="58">
        <v>3.8764513027974346E-2</v>
      </c>
      <c r="AF104" s="58">
        <v>3.8764513027974346E-2</v>
      </c>
      <c r="AG104" s="58">
        <v>3.8764513027974346E-2</v>
      </c>
      <c r="AH104" s="58">
        <v>4.0675373928989123E-2</v>
      </c>
      <c r="AI104" s="58">
        <v>2.7393918685588714E-2</v>
      </c>
      <c r="AJ104" s="58">
        <v>3.5322378742315141E-2</v>
      </c>
      <c r="AK104" s="7">
        <v>4.5192106911879248E-2</v>
      </c>
      <c r="AL104" s="7">
        <v>5.9411686356976245E-2</v>
      </c>
      <c r="AM104" s="7">
        <v>3.951447704406541E-2</v>
      </c>
      <c r="AN104" s="7">
        <v>4.4356487618234297E-2</v>
      </c>
      <c r="AO104" s="7">
        <v>4.4526237303646132E-2</v>
      </c>
      <c r="AP104" s="7">
        <v>4.5669819003019141E-2</v>
      </c>
      <c r="AQ104" s="7">
        <v>3.9957955603238116E-2</v>
      </c>
      <c r="AR104" s="7">
        <v>4.6011857313150717E-2</v>
      </c>
      <c r="AS104" s="58">
        <v>2.7207436531668128E-2</v>
      </c>
      <c r="AT104" s="7">
        <v>4.6412102237448627E-2</v>
      </c>
      <c r="AU104" s="7">
        <v>4.6717730467970897E-2</v>
      </c>
      <c r="AV104" s="7">
        <v>4.4401474224208926E-2</v>
      </c>
      <c r="AW104" s="7">
        <v>3.9976489035679297E-2</v>
      </c>
      <c r="AX104" s="7">
        <v>5.7167218630459704E-2</v>
      </c>
      <c r="AY104" s="7">
        <v>4.101906235917907E-2</v>
      </c>
      <c r="AZ104" s="7">
        <v>3.8650252985669153E-2</v>
      </c>
      <c r="BA104" s="7">
        <v>4.3993929954975197E-2</v>
      </c>
      <c r="BB104" s="7">
        <v>5.1811828916498825E-2</v>
      </c>
      <c r="BC104" s="58">
        <v>3.8028917941250517E-2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v>3.8798495946450684E-2</v>
      </c>
      <c r="D105" s="59">
        <v>3.8798495946450684E-2</v>
      </c>
      <c r="E105" s="59">
        <v>3.8798495946450684E-2</v>
      </c>
      <c r="F105" s="59">
        <v>3.9739625203274231E-2</v>
      </c>
      <c r="G105" s="59">
        <v>4.4980813565639322E-2</v>
      </c>
      <c r="H105" s="59">
        <v>3.8798495946450684E-2</v>
      </c>
      <c r="I105" s="59">
        <v>3.9343087566152235E-2</v>
      </c>
      <c r="J105" s="59">
        <v>3.8881653886774226E-2</v>
      </c>
      <c r="K105" s="59">
        <v>3.8798495946450684E-2</v>
      </c>
      <c r="L105" s="59">
        <v>3.8798495946450684E-2</v>
      </c>
      <c r="M105" s="59">
        <v>3.8798495946450684E-2</v>
      </c>
      <c r="N105" s="59">
        <v>3.8798495946450684E-2</v>
      </c>
      <c r="O105" s="59">
        <v>3.8798495946450684E-2</v>
      </c>
      <c r="P105" s="59">
        <v>4.9175128057493467E-2</v>
      </c>
      <c r="Q105" s="59">
        <v>5.0892944442550325E-2</v>
      </c>
      <c r="R105" s="59">
        <v>3.8798495946450684E-2</v>
      </c>
      <c r="S105" s="59">
        <v>3.8798495946450684E-2</v>
      </c>
      <c r="T105" s="59">
        <v>3.8798495946450684E-2</v>
      </c>
      <c r="U105" s="59">
        <v>2.8688867989460132E-2</v>
      </c>
      <c r="V105" s="59">
        <v>3.8798495946450684E-2</v>
      </c>
      <c r="W105" s="59">
        <v>3.8798495946450684E-2</v>
      </c>
      <c r="X105" s="59">
        <v>3.8798495946450684E-2</v>
      </c>
      <c r="Y105" s="59">
        <v>3.8798495946450684E-2</v>
      </c>
      <c r="Z105" s="59">
        <v>4.2068458435950529E-2</v>
      </c>
      <c r="AA105" s="59">
        <v>4.4694340361927543E-2</v>
      </c>
      <c r="AB105" s="59">
        <v>3.8798495946450684E-2</v>
      </c>
      <c r="AC105" s="59">
        <v>4.3365710933099599E-2</v>
      </c>
      <c r="AD105" s="10">
        <v>4.7488685727230084E-2</v>
      </c>
      <c r="AE105" s="59">
        <v>3.8798495946450684E-2</v>
      </c>
      <c r="AF105" s="59">
        <v>3.8798495946450684E-2</v>
      </c>
      <c r="AG105" s="59">
        <v>3.8798495946450684E-2</v>
      </c>
      <c r="AH105" s="59">
        <v>4.0688443357588477E-2</v>
      </c>
      <c r="AI105" s="59">
        <v>2.7441249980722837E-2</v>
      </c>
      <c r="AJ105" s="59">
        <v>3.5391865416595447E-2</v>
      </c>
      <c r="AK105" s="10">
        <v>4.51594756938829E-2</v>
      </c>
      <c r="AL105" s="10">
        <v>5.922704300136461E-2</v>
      </c>
      <c r="AM105" s="10">
        <v>3.9539602455004097E-2</v>
      </c>
      <c r="AN105" s="10">
        <v>4.4331921234785021E-2</v>
      </c>
      <c r="AO105" s="10">
        <v>4.4500172243603808E-2</v>
      </c>
      <c r="AP105" s="10">
        <v>4.5631346137403828E-2</v>
      </c>
      <c r="AQ105" s="10">
        <v>3.9978799382324626E-2</v>
      </c>
      <c r="AR105" s="10">
        <v>4.5969816747607029E-2</v>
      </c>
      <c r="AS105" s="59">
        <v>2.7256547839759726E-2</v>
      </c>
      <c r="AT105" s="10">
        <v>4.6366582802099154E-2</v>
      </c>
      <c r="AU105" s="10">
        <v>4.6668189572639518E-2</v>
      </c>
      <c r="AV105" s="10">
        <v>4.4376442465389854E-2</v>
      </c>
      <c r="AW105" s="10">
        <v>3.9996749023667677E-2</v>
      </c>
      <c r="AX105" s="10">
        <v>5.7007436987498661E-2</v>
      </c>
      <c r="AY105" s="10">
        <v>4.1030416324030261E-2</v>
      </c>
      <c r="AZ105" s="10">
        <v>3.8684935937355558E-2</v>
      </c>
      <c r="BA105" s="10">
        <v>4.3973943872053445E-2</v>
      </c>
      <c r="BB105" s="10">
        <v>5.1708067402686186E-2</v>
      </c>
      <c r="BC105" s="59">
        <v>3.8068950299984472E-2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v>3.8831774276537834E-2</v>
      </c>
      <c r="D106" s="58">
        <v>3.8831774276537834E-2</v>
      </c>
      <c r="E106" s="58">
        <v>3.8831774276537834E-2</v>
      </c>
      <c r="F106" s="58">
        <v>3.9763110838642701E-2</v>
      </c>
      <c r="G106" s="58">
        <v>4.4949720465864651E-2</v>
      </c>
      <c r="H106" s="58">
        <v>3.8831774276537834E-2</v>
      </c>
      <c r="I106" s="58">
        <v>3.9370698852975838E-2</v>
      </c>
      <c r="J106" s="58">
        <v>3.8914063395940612E-2</v>
      </c>
      <c r="K106" s="58">
        <v>3.8831774276537834E-2</v>
      </c>
      <c r="L106" s="58">
        <v>3.8831774276537834E-2</v>
      </c>
      <c r="M106" s="58">
        <v>3.8831774276537834E-2</v>
      </c>
      <c r="N106" s="58">
        <v>3.8831774276537834E-2</v>
      </c>
      <c r="O106" s="58">
        <v>3.8831774276537834E-2</v>
      </c>
      <c r="P106" s="58">
        <v>4.9100134960566866E-2</v>
      </c>
      <c r="Q106" s="58">
        <v>5.0799923646298151E-2</v>
      </c>
      <c r="R106" s="58">
        <v>3.8831774276537834E-2</v>
      </c>
      <c r="S106" s="58">
        <v>3.8831774276537834E-2</v>
      </c>
      <c r="T106" s="58">
        <v>3.8831774276537834E-2</v>
      </c>
      <c r="U106" s="58">
        <v>2.8723297440445661E-2</v>
      </c>
      <c r="V106" s="58">
        <v>3.8831774276537834E-2</v>
      </c>
      <c r="W106" s="58">
        <v>3.8831774276537834E-2</v>
      </c>
      <c r="X106" s="58">
        <v>3.8831774276537834E-2</v>
      </c>
      <c r="Y106" s="58">
        <v>3.8831774276537834E-2</v>
      </c>
      <c r="Z106" s="58">
        <v>4.2067751426065447E-2</v>
      </c>
      <c r="AA106" s="58">
        <v>4.466624283828069E-2</v>
      </c>
      <c r="AB106" s="58">
        <v>3.8831774276537834E-2</v>
      </c>
      <c r="AC106" s="58">
        <v>4.3351480287846966E-2</v>
      </c>
      <c r="AD106" s="7">
        <v>4.7431576866110881E-2</v>
      </c>
      <c r="AE106" s="58">
        <v>3.8831774276537834E-2</v>
      </c>
      <c r="AF106" s="58">
        <v>3.8831774276537834E-2</v>
      </c>
      <c r="AG106" s="58">
        <v>3.8831774276537834E-2</v>
      </c>
      <c r="AH106" s="58">
        <v>4.070124287077137E-2</v>
      </c>
      <c r="AI106" s="58">
        <v>2.7487632937395423E-2</v>
      </c>
      <c r="AJ106" s="58">
        <v>3.5459972761226144E-2</v>
      </c>
      <c r="AK106" s="7">
        <v>4.5127525259981871E-2</v>
      </c>
      <c r="AL106" s="7">
        <v>5.9046277239031886E-2</v>
      </c>
      <c r="AM106" s="7">
        <v>3.9564205205219416E-2</v>
      </c>
      <c r="AN106" s="7">
        <v>4.4307867193568162E-2</v>
      </c>
      <c r="AO106" s="7">
        <v>4.4474650742008404E-2</v>
      </c>
      <c r="AP106" s="7">
        <v>4.5593676168579567E-2</v>
      </c>
      <c r="AQ106" s="7">
        <v>3.9999209419316228E-2</v>
      </c>
      <c r="AR106" s="7">
        <v>4.5928653633776184E-2</v>
      </c>
      <c r="AS106" s="58">
        <v>2.7304674688274577E-2</v>
      </c>
      <c r="AT106" s="7">
        <v>4.6322013169255882E-2</v>
      </c>
      <c r="AU106" s="7">
        <v>4.6619683052186112E-2</v>
      </c>
      <c r="AV106" s="7">
        <v>4.4351932754894685E-2</v>
      </c>
      <c r="AW106" s="7">
        <v>4.0016587505642409E-2</v>
      </c>
      <c r="AX106" s="7">
        <v>5.6851007545862364E-2</v>
      </c>
      <c r="AY106" s="7">
        <v>4.1041533818905185E-2</v>
      </c>
      <c r="AZ106" s="7">
        <v>3.8718897525825247E-2</v>
      </c>
      <c r="BA106" s="7">
        <v>4.3954374668903728E-2</v>
      </c>
      <c r="BB106" s="7">
        <v>5.1606477424103625E-2</v>
      </c>
      <c r="BC106" s="58">
        <v>3.8108303424244205E-2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v>3.8864369538967214E-2</v>
      </c>
      <c r="D107" s="58">
        <v>3.8864369538967214E-2</v>
      </c>
      <c r="E107" s="58">
        <v>3.8864369538967214E-2</v>
      </c>
      <c r="F107" s="58">
        <v>3.978611519094355E-2</v>
      </c>
      <c r="G107" s="58">
        <v>4.4919269232663206E-2</v>
      </c>
      <c r="H107" s="58">
        <v>3.8864369538967214E-2</v>
      </c>
      <c r="I107" s="58">
        <v>3.9397743998488277E-2</v>
      </c>
      <c r="J107" s="58">
        <v>3.894580808747472E-2</v>
      </c>
      <c r="K107" s="58">
        <v>3.8864369538967214E-2</v>
      </c>
      <c r="L107" s="58">
        <v>3.8864369538967214E-2</v>
      </c>
      <c r="M107" s="58">
        <v>3.8864369538967214E-2</v>
      </c>
      <c r="N107" s="58">
        <v>3.8864369538967214E-2</v>
      </c>
      <c r="O107" s="58">
        <v>3.8864369538967214E-2</v>
      </c>
      <c r="P107" s="58">
        <v>4.9026693042748981E-2</v>
      </c>
      <c r="Q107" s="58">
        <v>5.0708828206403656E-2</v>
      </c>
      <c r="R107" s="58">
        <v>3.8864369538967214E-2</v>
      </c>
      <c r="S107" s="58">
        <v>3.8864369538967214E-2</v>
      </c>
      <c r="T107" s="58">
        <v>3.8864369538967214E-2</v>
      </c>
      <c r="U107" s="58">
        <v>2.8757018988770477E-2</v>
      </c>
      <c r="V107" s="58">
        <v>3.8864369538967214E-2</v>
      </c>
      <c r="W107" s="58">
        <v>3.8864369538967214E-2</v>
      </c>
      <c r="X107" s="58">
        <v>3.8864369538967214E-2</v>
      </c>
      <c r="Y107" s="58">
        <v>3.8864369538967214E-2</v>
      </c>
      <c r="Z107" s="58">
        <v>4.2067058354364972E-2</v>
      </c>
      <c r="AA107" s="58">
        <v>4.4638724833896637E-2</v>
      </c>
      <c r="AB107" s="58">
        <v>3.8864369538967214E-2</v>
      </c>
      <c r="AC107" s="58">
        <v>4.3337542727759359E-2</v>
      </c>
      <c r="AD107" s="7">
        <v>4.7375648526285508E-2</v>
      </c>
      <c r="AE107" s="58">
        <v>3.8864369538967214E-2</v>
      </c>
      <c r="AF107" s="58">
        <v>3.8864369538967214E-2</v>
      </c>
      <c r="AG107" s="58">
        <v>3.8864369538967214E-2</v>
      </c>
      <c r="AH107" s="58">
        <v>4.0713780805741617E-2</v>
      </c>
      <c r="AI107" s="58">
        <v>2.7533095610317915E-2</v>
      </c>
      <c r="AJ107" s="58">
        <v>3.5526736299778872E-2</v>
      </c>
      <c r="AK107" s="7">
        <v>4.5096234562966409E-2</v>
      </c>
      <c r="AL107" s="7">
        <v>5.8869268508383366E-2</v>
      </c>
      <c r="AM107" s="7">
        <v>3.958830143080827E-2</v>
      </c>
      <c r="AN107" s="7">
        <v>4.4284309628161322E-2</v>
      </c>
      <c r="AO107" s="7">
        <v>4.4449656055598696E-2</v>
      </c>
      <c r="AP107" s="7">
        <v>4.5556784174626497E-2</v>
      </c>
      <c r="AQ107" s="7">
        <v>4.0019199118794146E-2</v>
      </c>
      <c r="AR107" s="7">
        <v>4.5888340785216863E-2</v>
      </c>
      <c r="AS107" s="58">
        <v>2.7351846369438215E-2</v>
      </c>
      <c r="AT107" s="7">
        <v>4.627836440230304E-2</v>
      </c>
      <c r="AU107" s="7">
        <v>4.6572178780349693E-2</v>
      </c>
      <c r="AV107" s="7">
        <v>4.4327928944412065E-2</v>
      </c>
      <c r="AW107" s="7">
        <v>4.00360175166381E-2</v>
      </c>
      <c r="AX107" s="7">
        <v>5.6697825885752673E-2</v>
      </c>
      <c r="AY107" s="7">
        <v>4.1052422216758311E-2</v>
      </c>
      <c r="AZ107" s="7">
        <v>3.8752160027043514E-2</v>
      </c>
      <c r="BA107" s="7">
        <v>4.3935209250713481E-2</v>
      </c>
      <c r="BB107" s="7">
        <v>5.1506991527899837E-2</v>
      </c>
      <c r="BC107" s="58">
        <v>3.8146984367405601E-2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v>3.8896302401857819E-2</v>
      </c>
      <c r="D108" s="58">
        <v>3.8896302401857819E-2</v>
      </c>
      <c r="E108" s="58">
        <v>3.8896302401857819E-2</v>
      </c>
      <c r="F108" s="58">
        <v>3.9808652805676692E-2</v>
      </c>
      <c r="G108" s="58">
        <v>4.4889440206349551E-2</v>
      </c>
      <c r="H108" s="58">
        <v>3.8896302401857819E-2</v>
      </c>
      <c r="I108" s="58">
        <v>3.9424240111254782E-2</v>
      </c>
      <c r="J108" s="58">
        <v>3.8976908046478576E-2</v>
      </c>
      <c r="K108" s="58">
        <v>3.8896302401857819E-2</v>
      </c>
      <c r="L108" s="58">
        <v>3.8896302401857819E-2</v>
      </c>
      <c r="M108" s="58">
        <v>3.8896302401857819E-2</v>
      </c>
      <c r="N108" s="58">
        <v>3.8896302401857819E-2</v>
      </c>
      <c r="O108" s="58">
        <v>3.8896302401857819E-2</v>
      </c>
      <c r="P108" s="58">
        <v>4.8954754698867564E-2</v>
      </c>
      <c r="Q108" s="58">
        <v>5.0619599022855066E-2</v>
      </c>
      <c r="R108" s="58">
        <v>3.8896302401857819E-2</v>
      </c>
      <c r="S108" s="58">
        <v>3.8896302401857819E-2</v>
      </c>
      <c r="T108" s="58">
        <v>3.8896302401857819E-2</v>
      </c>
      <c r="U108" s="58">
        <v>2.8790054159139711E-2</v>
      </c>
      <c r="V108" s="58">
        <v>3.8896302401857819E-2</v>
      </c>
      <c r="W108" s="58">
        <v>3.8896302401857819E-2</v>
      </c>
      <c r="X108" s="58">
        <v>3.8896302401857819E-2</v>
      </c>
      <c r="Y108" s="58">
        <v>3.8896302401857819E-2</v>
      </c>
      <c r="Z108" s="58">
        <v>4.2066378861029374E-2</v>
      </c>
      <c r="AA108" s="58">
        <v>4.4611768653411987E-2</v>
      </c>
      <c r="AB108" s="58">
        <v>3.8896302401857819E-2</v>
      </c>
      <c r="AC108" s="58">
        <v>4.3323889331942533E-2</v>
      </c>
      <c r="AD108" s="7">
        <v>4.7320864405851815E-2</v>
      </c>
      <c r="AE108" s="58">
        <v>3.8896302401857819E-2</v>
      </c>
      <c r="AF108" s="58">
        <v>3.8896302401857819E-2</v>
      </c>
      <c r="AG108" s="58">
        <v>3.8896302401857819E-2</v>
      </c>
      <c r="AH108" s="58">
        <v>4.0726065159892633E-2</v>
      </c>
      <c r="AI108" s="58">
        <v>2.7577664953039926E-2</v>
      </c>
      <c r="AJ108" s="58">
        <v>3.5592190880213259E-2</v>
      </c>
      <c r="AK108" s="7">
        <v>4.5065583365510697E-2</v>
      </c>
      <c r="AL108" s="7">
        <v>5.8695901482560542E-2</v>
      </c>
      <c r="AM108" s="7">
        <v>3.961190662754599E-2</v>
      </c>
      <c r="AN108" s="7">
        <v>4.4261233320063376E-2</v>
      </c>
      <c r="AO108" s="7">
        <v>4.4425172020247095E-2</v>
      </c>
      <c r="AP108" s="7">
        <v>4.5520646308301771E-2</v>
      </c>
      <c r="AQ108" s="7">
        <v>4.00387813274381E-2</v>
      </c>
      <c r="AR108" s="7">
        <v>4.5848852176287425E-2</v>
      </c>
      <c r="AS108" s="58">
        <v>2.7398091015177872E-2</v>
      </c>
      <c r="AT108" s="7">
        <v>4.6235608433062847E-2</v>
      </c>
      <c r="AU108" s="7">
        <v>4.6525646105642027E-2</v>
      </c>
      <c r="AV108" s="7">
        <v>4.4304415517155471E-2</v>
      </c>
      <c r="AW108" s="7">
        <v>4.0055051521361129E-2</v>
      </c>
      <c r="AX108" s="7">
        <v>5.6547791857622487E-2</v>
      </c>
      <c r="AY108" s="7">
        <v>4.1063088515307378E-2</v>
      </c>
      <c r="AZ108" s="7">
        <v>3.8784744808275429E-2</v>
      </c>
      <c r="BA108" s="7">
        <v>4.391643521970745E-2</v>
      </c>
      <c r="BB108" s="7">
        <v>5.14095450248091E-2</v>
      </c>
      <c r="BC108" s="58">
        <v>3.8185001162565069E-2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v>3.892759272119295E-2</v>
      </c>
      <c r="D109" s="58">
        <v>3.892759272119295E-2</v>
      </c>
      <c r="E109" s="58">
        <v>3.892759272119295E-2</v>
      </c>
      <c r="F109" s="58">
        <v>3.9830737653392401E-2</v>
      </c>
      <c r="G109" s="58">
        <v>4.4860214520482833E-2</v>
      </c>
      <c r="H109" s="58">
        <v>3.892759272119295E-2</v>
      </c>
      <c r="I109" s="58">
        <v>3.9450203625885916E-2</v>
      </c>
      <c r="J109" s="58">
        <v>3.9007382570711346E-2</v>
      </c>
      <c r="K109" s="58">
        <v>3.892759272119295E-2</v>
      </c>
      <c r="L109" s="58">
        <v>3.892759272119295E-2</v>
      </c>
      <c r="M109" s="58">
        <v>3.892759272119295E-2</v>
      </c>
      <c r="N109" s="58">
        <v>3.892759272119295E-2</v>
      </c>
      <c r="O109" s="58">
        <v>3.892759272119295E-2</v>
      </c>
      <c r="P109" s="58">
        <v>4.8884274248179649E-2</v>
      </c>
      <c r="Q109" s="58">
        <v>5.0532179381654441E-2</v>
      </c>
      <c r="R109" s="58">
        <v>3.892759272119295E-2</v>
      </c>
      <c r="S109" s="58">
        <v>3.892759272119295E-2</v>
      </c>
      <c r="T109" s="58">
        <v>3.892759272119295E-2</v>
      </c>
      <c r="U109" s="58">
        <v>2.8822423622408611E-2</v>
      </c>
      <c r="V109" s="58">
        <v>3.892759272119295E-2</v>
      </c>
      <c r="W109" s="58">
        <v>3.892759272119295E-2</v>
      </c>
      <c r="X109" s="58">
        <v>3.892759272119295E-2</v>
      </c>
      <c r="Y109" s="58">
        <v>3.892759272119295E-2</v>
      </c>
      <c r="Z109" s="58">
        <v>4.2065712593786664E-2</v>
      </c>
      <c r="AA109" s="58">
        <v>4.4585357309002482E-2</v>
      </c>
      <c r="AB109" s="58">
        <v>3.892759272119295E-2</v>
      </c>
      <c r="AC109" s="58">
        <v>4.3310511533945828E-2</v>
      </c>
      <c r="AD109" s="7">
        <v>4.7267189877880256E-2</v>
      </c>
      <c r="AE109" s="58">
        <v>3.892759272119295E-2</v>
      </c>
      <c r="AF109" s="58">
        <v>3.892759272119295E-2</v>
      </c>
      <c r="AG109" s="58">
        <v>3.892759272119295E-2</v>
      </c>
      <c r="AH109" s="58">
        <v>4.0738103607364851E-2</v>
      </c>
      <c r="AI109" s="58">
        <v>2.7621366871958708E-2</v>
      </c>
      <c r="AJ109" s="58">
        <v>3.5656370624152611E-2</v>
      </c>
      <c r="AK109" s="7">
        <v>4.5035552200048512E-2</v>
      </c>
      <c r="AL109" s="7">
        <v>5.8526063246317817E-2</v>
      </c>
      <c r="AM109" s="7">
        <v>3.9635035651116146E-2</v>
      </c>
      <c r="AN109" s="7">
        <v>4.4238623692962831E-2</v>
      </c>
      <c r="AO109" s="7">
        <v>4.4401183163666591E-2</v>
      </c>
      <c r="AP109" s="7">
        <v>4.5485239744476269E-2</v>
      </c>
      <c r="AQ109" s="7">
        <v>4.0057968387938958E-2</v>
      </c>
      <c r="AR109" s="7">
        <v>4.5810162683589173E-2</v>
      </c>
      <c r="AS109" s="58">
        <v>2.7443435654568304E-2</v>
      </c>
      <c r="AT109" s="7">
        <v>4.6193717837197168E-2</v>
      </c>
      <c r="AU109" s="7">
        <v>4.6480055429112932E-2</v>
      </c>
      <c r="AV109" s="7">
        <v>4.4281377606015138E-2</v>
      </c>
      <c r="AW109" s="7">
        <v>4.0073701547013396E-2</v>
      </c>
      <c r="AX109" s="7">
        <v>5.6400809530930296E-2</v>
      </c>
      <c r="AY109" s="7">
        <v>4.1073539419521188E-2</v>
      </c>
      <c r="AZ109" s="7">
        <v>3.8816672378662709E-2</v>
      </c>
      <c r="BA109" s="7">
        <v>4.3898040818838302E-2</v>
      </c>
      <c r="BB109" s="7">
        <v>5.1314075849254515E-2</v>
      </c>
      <c r="BC109" s="58">
        <v>3.8222362657204911E-2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v>3.8958259579135124E-2</v>
      </c>
      <c r="D110" s="59">
        <v>3.8958259579135124E-2</v>
      </c>
      <c r="E110" s="59">
        <v>3.8958259579135124E-2</v>
      </c>
      <c r="F110" s="59">
        <v>3.9852383157558346E-2</v>
      </c>
      <c r="G110" s="59">
        <v>4.4831574062438984E-2</v>
      </c>
      <c r="H110" s="59">
        <v>3.8958259579135124E-2</v>
      </c>
      <c r="I110" s="59">
        <v>3.9475650335346391E-2</v>
      </c>
      <c r="J110" s="59">
        <v>3.9037250207667462E-2</v>
      </c>
      <c r="K110" s="59">
        <v>3.8958259579135124E-2</v>
      </c>
      <c r="L110" s="59">
        <v>3.8958259579135124E-2</v>
      </c>
      <c r="M110" s="59">
        <v>3.8958259579135124E-2</v>
      </c>
      <c r="N110" s="59">
        <v>3.8958259579135124E-2</v>
      </c>
      <c r="O110" s="59">
        <v>3.8958259579135124E-2</v>
      </c>
      <c r="P110" s="59">
        <v>4.8815207838595054E-2</v>
      </c>
      <c r="Q110" s="59">
        <v>5.0446514836673284E-2</v>
      </c>
      <c r="R110" s="59">
        <v>3.8958259579135124E-2</v>
      </c>
      <c r="S110" s="59">
        <v>3.8958259579135124E-2</v>
      </c>
      <c r="T110" s="59">
        <v>3.8958259579135124E-2</v>
      </c>
      <c r="U110" s="59">
        <v>2.8854147236335503E-2</v>
      </c>
      <c r="V110" s="59">
        <v>3.8958259579135124E-2</v>
      </c>
      <c r="W110" s="59">
        <v>3.8958259579135124E-2</v>
      </c>
      <c r="X110" s="59">
        <v>3.8958259579135124E-2</v>
      </c>
      <c r="Y110" s="59">
        <v>3.8958259579135124E-2</v>
      </c>
      <c r="Z110" s="59">
        <v>4.2065059208267419E-2</v>
      </c>
      <c r="AA110" s="59">
        <v>4.4559474485989403E-2</v>
      </c>
      <c r="AB110" s="59">
        <v>3.8958259579135124E-2</v>
      </c>
      <c r="AC110" s="59">
        <v>4.3297401104711142E-2</v>
      </c>
      <c r="AD110" s="10">
        <v>4.7214591413604623E-2</v>
      </c>
      <c r="AE110" s="59">
        <v>3.8958259579135124E-2</v>
      </c>
      <c r="AF110" s="59">
        <v>3.8958259579135124E-2</v>
      </c>
      <c r="AG110" s="59">
        <v>3.8958259579135124E-2</v>
      </c>
      <c r="AH110" s="59">
        <v>4.0749903515832964E-2</v>
      </c>
      <c r="AI110" s="59">
        <v>2.7664226277258397E-2</v>
      </c>
      <c r="AJ110" s="59">
        <v>3.5719308888544798E-2</v>
      </c>
      <c r="AK110" s="10">
        <v>4.5006122527652348E-2</v>
      </c>
      <c r="AL110" s="10">
        <v>5.8359649081267007E-2</v>
      </c>
      <c r="AM110" s="10">
        <v>3.9657702782026183E-2</v>
      </c>
      <c r="AN110" s="10">
        <v>4.4216466692909018E-2</v>
      </c>
      <c r="AO110" s="10">
        <v>4.4377674551394186E-2</v>
      </c>
      <c r="AP110" s="10">
        <v>4.5450542431196617E-2</v>
      </c>
      <c r="AQ110" s="10">
        <v>4.0076772158214924E-2</v>
      </c>
      <c r="AR110" s="10">
        <v>4.5772248393250115E-2</v>
      </c>
      <c r="AS110" s="59">
        <v>2.7487906267948947E-2</v>
      </c>
      <c r="AT110" s="10">
        <v>4.6152666412536014E-2</v>
      </c>
      <c r="AU110" s="10">
        <v>4.6435378486202827E-2</v>
      </c>
      <c r="AV110" s="10">
        <v>4.425880092627521E-2</v>
      </c>
      <c r="AW110" s="10">
        <v>4.0091979069097228E-2</v>
      </c>
      <c r="AX110" s="10">
        <v>5.6256786650453972E-2</v>
      </c>
      <c r="AY110" s="10">
        <v>4.1083781399055885E-2</v>
      </c>
      <c r="AZ110" s="10">
        <v>3.8847962419159332E-2</v>
      </c>
      <c r="BA110" s="10">
        <v>4.3880014706183523E-2</v>
      </c>
      <c r="BB110" s="10">
        <v>5.1220524427836533E-2</v>
      </c>
      <c r="BC110" s="59">
        <v>3.825907836846576E-2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v>3.8988321320296171E-2</v>
      </c>
      <c r="D111" s="58">
        <v>3.8988321320296171E-2</v>
      </c>
      <c r="E111" s="58">
        <v>3.8988321320296171E-2</v>
      </c>
      <c r="F111" s="58">
        <v>3.9873602220823257E-2</v>
      </c>
      <c r="G111" s="58">
        <v>4.4803501436287307E-2</v>
      </c>
      <c r="H111" s="58">
        <v>3.8988321320296171E-2</v>
      </c>
      <c r="I111" s="58">
        <v>3.9500595421456897E-2</v>
      </c>
      <c r="J111" s="58">
        <v>3.9066528789667654E-2</v>
      </c>
      <c r="K111" s="58">
        <v>3.8988321320296171E-2</v>
      </c>
      <c r="L111" s="58">
        <v>3.8988321320296171E-2</v>
      </c>
      <c r="M111" s="58">
        <v>3.8988321320296171E-2</v>
      </c>
      <c r="N111" s="58">
        <v>3.8988321320296171E-2</v>
      </c>
      <c r="O111" s="58">
        <v>3.8988321320296171E-2</v>
      </c>
      <c r="P111" s="58">
        <v>4.8747513356495409E-2</v>
      </c>
      <c r="Q111" s="58">
        <v>5.0362553098324048E-2</v>
      </c>
      <c r="R111" s="58">
        <v>3.8988321320296171E-2</v>
      </c>
      <c r="S111" s="58">
        <v>3.8988321320296171E-2</v>
      </c>
      <c r="T111" s="58">
        <v>3.8988321320296171E-2</v>
      </c>
      <c r="U111" s="58">
        <v>2.888524408415738E-2</v>
      </c>
      <c r="V111" s="58">
        <v>3.8988321320296171E-2</v>
      </c>
      <c r="W111" s="58">
        <v>3.8988321320296171E-2</v>
      </c>
      <c r="X111" s="58">
        <v>3.8988321320296171E-2</v>
      </c>
      <c r="Y111" s="58">
        <v>3.8988321320296171E-2</v>
      </c>
      <c r="Z111" s="58">
        <v>4.2064418368259471E-2</v>
      </c>
      <c r="AA111" s="58">
        <v>4.453410451036488E-2</v>
      </c>
      <c r="AB111" s="58">
        <v>3.8988321320296171E-2</v>
      </c>
      <c r="AC111" s="58">
        <v>4.3284550136460043E-2</v>
      </c>
      <c r="AD111" s="7">
        <v>4.7163037057815771E-2</v>
      </c>
      <c r="AE111" s="58">
        <v>3.8988321320296171E-2</v>
      </c>
      <c r="AF111" s="58">
        <v>3.8988321320296171E-2</v>
      </c>
      <c r="AG111" s="58">
        <v>3.8988321320296171E-2</v>
      </c>
      <c r="AH111" s="58">
        <v>4.0761471961141993E-2</v>
      </c>
      <c r="AI111" s="58">
        <v>2.7706267130792828E-2</v>
      </c>
      <c r="AJ111" s="58">
        <v>3.5781038237815865E-2</v>
      </c>
      <c r="AK111" s="7">
        <v>4.4977276361923835E-2</v>
      </c>
      <c r="AL111" s="7">
        <v>5.8196555282717721E-2</v>
      </c>
      <c r="AM111" s="7">
        <v>3.9679921718818401E-2</v>
      </c>
      <c r="AN111" s="7">
        <v>4.419474889528785E-2</v>
      </c>
      <c r="AO111" s="7">
        <v>4.4354631987214788E-2</v>
      </c>
      <c r="AP111" s="7">
        <v>4.5416533308873852E-2</v>
      </c>
      <c r="AQ111" s="7">
        <v>4.0095203986605377E-2</v>
      </c>
      <c r="AR111" s="7">
        <v>4.5735086172956629E-2</v>
      </c>
      <c r="AS111" s="58">
        <v>2.7531527837799885E-2</v>
      </c>
      <c r="AT111" s="7">
        <v>4.611242982412489E-2</v>
      </c>
      <c r="AU111" s="7">
        <v>4.6391588119034211E-2</v>
      </c>
      <c r="AV111" s="7">
        <v>4.4236671759392943E-2</v>
      </c>
      <c r="AW111" s="7">
        <v>4.0109895163227938E-2</v>
      </c>
      <c r="AX111" s="7">
        <v>5.6115634741216391E-2</v>
      </c>
      <c r="AY111" s="7">
        <v>4.1093820676108672E-2</v>
      </c>
      <c r="AZ111" s="7">
        <v>3.8878633845370825E-2</v>
      </c>
      <c r="BA111" s="7">
        <v>4.3862345730173447E-2</v>
      </c>
      <c r="BB111" s="7">
        <v>5.1128833555629027E-2</v>
      </c>
      <c r="BC111" s="58">
        <v>3.8295158356602688E-2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v>3.901779558607954E-2</v>
      </c>
      <c r="D112" s="58">
        <v>3.901779558607954E-2</v>
      </c>
      <c r="E112" s="58">
        <v>3.901779558607954E-2</v>
      </c>
      <c r="F112" s="58">
        <v>3.9894407249799979E-2</v>
      </c>
      <c r="G112" s="58">
        <v>4.4775979927824228E-2</v>
      </c>
      <c r="H112" s="58">
        <v>3.901779558607954E-2</v>
      </c>
      <c r="I112" s="58">
        <v>3.9525053483705053E-2</v>
      </c>
      <c r="J112" s="58">
        <v>3.9095235467086598E-2</v>
      </c>
      <c r="K112" s="58">
        <v>3.901779558607954E-2</v>
      </c>
      <c r="L112" s="58">
        <v>3.901779558607954E-2</v>
      </c>
      <c r="M112" s="58">
        <v>3.901779558607954E-2</v>
      </c>
      <c r="N112" s="58">
        <v>3.901779558607954E-2</v>
      </c>
      <c r="O112" s="58">
        <v>3.901779558607954E-2</v>
      </c>
      <c r="P112" s="58">
        <v>4.8681150341788104E-2</v>
      </c>
      <c r="Q112" s="58">
        <v>5.0280243928609192E-2</v>
      </c>
      <c r="R112" s="58">
        <v>3.901779558607954E-2</v>
      </c>
      <c r="S112" s="58">
        <v>3.901779558607954E-2</v>
      </c>
      <c r="T112" s="58">
        <v>3.901779558607954E-2</v>
      </c>
      <c r="U112" s="58">
        <v>2.8915732511111569E-2</v>
      </c>
      <c r="V112" s="58">
        <v>3.901779558607954E-2</v>
      </c>
      <c r="W112" s="58">
        <v>3.901779558607954E-2</v>
      </c>
      <c r="X112" s="58">
        <v>3.901779558607954E-2</v>
      </c>
      <c r="Y112" s="58">
        <v>3.901779558607954E-2</v>
      </c>
      <c r="Z112" s="58">
        <v>4.2063789745881319E-2</v>
      </c>
      <c r="AA112" s="58">
        <v>4.4509232318123315E-2</v>
      </c>
      <c r="AB112" s="58">
        <v>3.901779558607954E-2</v>
      </c>
      <c r="AC112" s="58">
        <v>4.3271951027463285E-2</v>
      </c>
      <c r="AD112" s="7">
        <v>4.7112496039452445E-2</v>
      </c>
      <c r="AE112" s="58">
        <v>3.901779558607954E-2</v>
      </c>
      <c r="AF112" s="58">
        <v>3.901779558607954E-2</v>
      </c>
      <c r="AG112" s="58">
        <v>3.901779558607954E-2</v>
      </c>
      <c r="AH112" s="58">
        <v>4.0772815741793922E-2</v>
      </c>
      <c r="AI112" s="58">
        <v>2.7747512491228976E-2</v>
      </c>
      <c r="AJ112" s="58">
        <v>3.5841590424887881E-2</v>
      </c>
      <c r="AK112" s="7">
        <v>4.4948996654745388E-2</v>
      </c>
      <c r="AL112" s="7">
        <v>5.8036683777276776E-2</v>
      </c>
      <c r="AM112" s="7">
        <v>3.9701705629737738E-2</v>
      </c>
      <c r="AN112" s="7">
        <v>4.4173457354005796E-2</v>
      </c>
      <c r="AO112" s="7">
        <v>4.4332041703762037E-2</v>
      </c>
      <c r="AP112" s="7">
        <v>4.5383192054265331E-2</v>
      </c>
      <c r="AQ112" s="7">
        <v>4.0113274822377587E-2</v>
      </c>
      <c r="AR112" s="7">
        <v>4.5698653896945496E-2</v>
      </c>
      <c r="AS112" s="58">
        <v>2.7574324396651306E-2</v>
      </c>
      <c r="AT112" s="7">
        <v>4.6072983493036457E-2</v>
      </c>
      <c r="AU112" s="7">
        <v>4.6348658059336634E-2</v>
      </c>
      <c r="AV112" s="7">
        <v>4.4214976941686412E-2</v>
      </c>
      <c r="AW112" s="7">
        <v>4.0127460441230944E-2</v>
      </c>
      <c r="AX112" s="7">
        <v>5.5977268835712302E-2</v>
      </c>
      <c r="AY112" s="7">
        <v>4.1103663183406303E-2</v>
      </c>
      <c r="AZ112" s="7">
        <v>3.8908704819345941E-2</v>
      </c>
      <c r="BA112" s="7">
        <v>4.3845023520591164E-2</v>
      </c>
      <c r="BB112" s="7">
        <v>5.1038948279753527E-2</v>
      </c>
      <c r="BC112" s="58">
        <v>3.8330613114466727E-2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v>3.904669934720939E-2</v>
      </c>
      <c r="D113" s="58">
        <v>3.904669934720939E-2</v>
      </c>
      <c r="E113" s="58">
        <v>3.904669934720939E-2</v>
      </c>
      <c r="F113" s="58">
        <v>3.991481017845655E-2</v>
      </c>
      <c r="G113" s="58">
        <v>4.4748993471615872E-2</v>
      </c>
      <c r="H113" s="58">
        <v>3.904669934720939E-2</v>
      </c>
      <c r="I113" s="58">
        <v>3.9549038566470962E-2</v>
      </c>
      <c r="J113" s="58">
        <v>3.9123386739819299E-2</v>
      </c>
      <c r="K113" s="58">
        <v>3.904669934720939E-2</v>
      </c>
      <c r="L113" s="58">
        <v>3.904669934720939E-2</v>
      </c>
      <c r="M113" s="58">
        <v>3.904669934720939E-2</v>
      </c>
      <c r="N113" s="58">
        <v>3.904669934720939E-2</v>
      </c>
      <c r="O113" s="58">
        <v>3.904669934720939E-2</v>
      </c>
      <c r="P113" s="58">
        <v>4.8616079907844556E-2</v>
      </c>
      <c r="Q113" s="58">
        <v>5.0199539042140584E-2</v>
      </c>
      <c r="R113" s="58">
        <v>3.904669934720939E-2</v>
      </c>
      <c r="S113" s="58">
        <v>3.904669934720939E-2</v>
      </c>
      <c r="T113" s="58">
        <v>3.904669934720939E-2</v>
      </c>
      <c r="U113" s="58">
        <v>2.8945630159011193E-2</v>
      </c>
      <c r="V113" s="58">
        <v>3.904669934720939E-2</v>
      </c>
      <c r="W113" s="58">
        <v>3.904669934720939E-2</v>
      </c>
      <c r="X113" s="58">
        <v>3.904669934720939E-2</v>
      </c>
      <c r="Y113" s="58">
        <v>3.904669934720939E-2</v>
      </c>
      <c r="Z113" s="58">
        <v>4.2063173021686051E-2</v>
      </c>
      <c r="AA113" s="58">
        <v>4.4484843426278786E-2</v>
      </c>
      <c r="AB113" s="58">
        <v>3.904669934720939E-2</v>
      </c>
      <c r="AC113" s="58">
        <v>4.3259596467641881E-2</v>
      </c>
      <c r="AD113" s="7">
        <v>4.7062938889977479E-2</v>
      </c>
      <c r="AE113" s="58">
        <v>3.904669934720939E-2</v>
      </c>
      <c r="AF113" s="58">
        <v>3.904669934720939E-2</v>
      </c>
      <c r="AG113" s="58">
        <v>3.904669934720939E-2</v>
      </c>
      <c r="AH113" s="58">
        <v>4.0783941392726231E-2</v>
      </c>
      <c r="AI113" s="58">
        <v>2.7787984556629786E-2</v>
      </c>
      <c r="AJ113" s="58">
        <v>3.5900996379660155E-2</v>
      </c>
      <c r="AK113" s="7">
        <v>4.4921266763562784E-2</v>
      </c>
      <c r="AL113" s="7">
        <v>5.7879939409422931E-2</v>
      </c>
      <c r="AM113" s="7">
        <v>3.9723067177118709E-2</v>
      </c>
      <c r="AN113" s="7">
        <v>4.4152579663345959E-2</v>
      </c>
      <c r="AO113" s="7">
        <v>4.4309890484092174E-2</v>
      </c>
      <c r="AP113" s="7">
        <v>4.5350499267691635E-2</v>
      </c>
      <c r="AQ113" s="7">
        <v>4.0130995161272276E-2</v>
      </c>
      <c r="AR113" s="7">
        <v>4.5662930240134125E-2</v>
      </c>
      <c r="AS113" s="58">
        <v>2.7616319072317319E-2</v>
      </c>
      <c r="AT113" s="7">
        <v>4.6034304509720902E-2</v>
      </c>
      <c r="AU113" s="7">
        <v>4.6306563324245431E-2</v>
      </c>
      <c r="AV113" s="7">
        <v>4.4193703795858408E-2</v>
      </c>
      <c r="AW113" s="7">
        <v>4.0144685139476222E-2</v>
      </c>
      <c r="AX113" s="7">
        <v>5.5841607268762639E-2</v>
      </c>
      <c r="AY113" s="7">
        <v>4.1113314656131106E-2</v>
      </c>
      <c r="AZ113" s="7">
        <v>3.893819280928934E-2</v>
      </c>
      <c r="BA113" s="7">
        <v>4.3828037907115425E-2</v>
      </c>
      <c r="BB113" s="7">
        <v>5.0950815789735371E-2</v>
      </c>
      <c r="BC113" s="58">
        <v>3.8365453471136846E-2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v>3.9075048934543721E-2</v>
      </c>
      <c r="D114" s="58">
        <v>3.9075048934543721E-2</v>
      </c>
      <c r="E114" s="58">
        <v>3.9075048934543721E-2</v>
      </c>
      <c r="F114" s="58">
        <v>3.9934822490201194E-2</v>
      </c>
      <c r="G114" s="58">
        <v>4.4722526619923597E-2</v>
      </c>
      <c r="H114" s="58">
        <v>3.9075048934543721E-2</v>
      </c>
      <c r="I114" s="58">
        <v>3.9572564184765069E-2</v>
      </c>
      <c r="J114" s="58">
        <v>3.9150998487087696E-2</v>
      </c>
      <c r="K114" s="58">
        <v>3.9075048934543721E-2</v>
      </c>
      <c r="L114" s="58">
        <v>3.9075048934543721E-2</v>
      </c>
      <c r="M114" s="58">
        <v>3.9075048934543721E-2</v>
      </c>
      <c r="N114" s="58">
        <v>3.9075048934543721E-2</v>
      </c>
      <c r="O114" s="58">
        <v>3.9075048934543721E-2</v>
      </c>
      <c r="P114" s="58">
        <v>4.8552264666008149E-2</v>
      </c>
      <c r="Q114" s="58">
        <v>5.0120392012750647E-2</v>
      </c>
      <c r="R114" s="58">
        <v>3.9075048934543721E-2</v>
      </c>
      <c r="S114" s="58">
        <v>3.9075048934543721E-2</v>
      </c>
      <c r="T114" s="58">
        <v>3.9075048934543721E-2</v>
      </c>
      <c r="U114" s="58">
        <v>2.8974953998983644E-2</v>
      </c>
      <c r="V114" s="58">
        <v>3.9075048934543721E-2</v>
      </c>
      <c r="W114" s="58">
        <v>3.9075048934543721E-2</v>
      </c>
      <c r="X114" s="58">
        <v>3.9075048934543721E-2</v>
      </c>
      <c r="Y114" s="58">
        <v>3.9075048934543721E-2</v>
      </c>
      <c r="Z114" s="58">
        <v>4.2062567884704638E-2</v>
      </c>
      <c r="AA114" s="58">
        <v>4.4460923905481176E-2</v>
      </c>
      <c r="AB114" s="58">
        <v>3.9075048934543721E-2</v>
      </c>
      <c r="AC114" s="58">
        <v>4.3247479424947333E-2</v>
      </c>
      <c r="AD114" s="7">
        <v>4.7014336818555602E-2</v>
      </c>
      <c r="AE114" s="58">
        <v>3.9075048934543721E-2</v>
      </c>
      <c r="AF114" s="58">
        <v>3.9075048934543721E-2</v>
      </c>
      <c r="AG114" s="58">
        <v>3.9075048934543721E-2</v>
      </c>
      <c r="AH114" s="58">
        <v>4.0794855197309632E-2</v>
      </c>
      <c r="AI114" s="58">
        <v>2.7827704704585621E-2</v>
      </c>
      <c r="AJ114" s="58">
        <v>3.5959286203749441E-2</v>
      </c>
      <c r="AK114" s="7">
        <v>4.4894070818998433E-2</v>
      </c>
      <c r="AL114" s="7">
        <v>5.772623288526324E-2</v>
      </c>
      <c r="AM114" s="7">
        <v>3.9744018524722868E-2</v>
      </c>
      <c r="AN114" s="7">
        <v>4.4132103818574242E-2</v>
      </c>
      <c r="AO114" s="7">
        <v>4.4288165678241675E-2</v>
      </c>
      <c r="AP114" s="7">
        <v>4.5318436134539564E-2</v>
      </c>
      <c r="AQ114" s="7">
        <v>4.0148375106815681E-2</v>
      </c>
      <c r="AR114" s="7">
        <v>4.5627894748561992E-2</v>
      </c>
      <c r="AS114" s="58">
        <v>2.7657534130450356E-2</v>
      </c>
      <c r="AT114" s="7">
        <v>4.5996370673172304E-2</v>
      </c>
      <c r="AU114" s="7">
        <v>4.6265279776862123E-2</v>
      </c>
      <c r="AV114" s="7">
        <v>4.4172840149152348E-2</v>
      </c>
      <c r="AW114" s="7">
        <v>4.0161579009013071E-2</v>
      </c>
      <c r="AX114" s="7">
        <v>5.5708571483273683E-2</v>
      </c>
      <c r="AY114" s="7">
        <v>4.1122780593274344E-2</v>
      </c>
      <c r="AZ114" s="7">
        <v>3.8967114604998576E-2</v>
      </c>
      <c r="BA114" s="7">
        <v>4.3811379315201071E-2</v>
      </c>
      <c r="BB114" s="7">
        <v>5.0864385314189686E-2</v>
      </c>
      <c r="BC114" s="58">
        <v>3.8399690508019502E-2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v>3.9102860068272127E-2</v>
      </c>
      <c r="D115" s="59">
        <v>3.9102860068272127E-2</v>
      </c>
      <c r="E115" s="59">
        <v>3.9102860068272127E-2</v>
      </c>
      <c r="F115" s="59">
        <v>3.995445523875496E-2</v>
      </c>
      <c r="G115" s="59">
        <v>4.4696564513384551E-2</v>
      </c>
      <c r="H115" s="59">
        <v>3.9102860068272127E-2</v>
      </c>
      <c r="I115" s="59">
        <v>3.9595643348574905E-2</v>
      </c>
      <c r="J115" s="59">
        <v>3.9178085995687839E-2</v>
      </c>
      <c r="K115" s="59">
        <v>3.9102860068272127E-2</v>
      </c>
      <c r="L115" s="59">
        <v>3.9102860068272127E-2</v>
      </c>
      <c r="M115" s="59">
        <v>3.9102860068272127E-2</v>
      </c>
      <c r="N115" s="59">
        <v>3.9102860068272127E-2</v>
      </c>
      <c r="O115" s="59">
        <v>3.9102860068272127E-2</v>
      </c>
      <c r="P115" s="59">
        <v>4.8489668654373208E-2</v>
      </c>
      <c r="Q115" s="59">
        <v>5.004275818534043E-2</v>
      </c>
      <c r="R115" s="59">
        <v>3.9102860068272127E-2</v>
      </c>
      <c r="S115" s="59">
        <v>3.9102860068272127E-2</v>
      </c>
      <c r="T115" s="59">
        <v>3.9102860068272127E-2</v>
      </c>
      <c r="U115" s="59">
        <v>2.9003720362475782E-2</v>
      </c>
      <c r="V115" s="59">
        <v>3.9102860068272127E-2</v>
      </c>
      <c r="W115" s="59">
        <v>3.9102860068272127E-2</v>
      </c>
      <c r="X115" s="59">
        <v>3.9102860068272127E-2</v>
      </c>
      <c r="Y115" s="59">
        <v>3.9102860068272127E-2</v>
      </c>
      <c r="Z115" s="59">
        <v>4.206197403244083E-2</v>
      </c>
      <c r="AA115" s="59">
        <v>4.4437460354123104E-2</v>
      </c>
      <c r="AB115" s="59">
        <v>3.9102860068272127E-2</v>
      </c>
      <c r="AC115" s="59">
        <v>4.3235593132474159E-2</v>
      </c>
      <c r="AD115" s="10">
        <v>4.6966662676885207E-2</v>
      </c>
      <c r="AE115" s="59">
        <v>3.9102860068272127E-2</v>
      </c>
      <c r="AF115" s="59">
        <v>3.9102860068272127E-2</v>
      </c>
      <c r="AG115" s="59">
        <v>3.9102860068272127E-2</v>
      </c>
      <c r="AH115" s="59">
        <v>4.0805563199895589E-2</v>
      </c>
      <c r="AI115" s="59">
        <v>2.7866693530147479E-2</v>
      </c>
      <c r="AJ115" s="59">
        <v>3.6016489170455079E-2</v>
      </c>
      <c r="AK115" s="10">
        <v>4.4867393600122263E-2</v>
      </c>
      <c r="AL115" s="10">
        <v>5.7575475727574599E-2</v>
      </c>
      <c r="AM115" s="10">
        <v>3.9764571382411074E-2</v>
      </c>
      <c r="AN115" s="10">
        <v>4.411201836963996E-2</v>
      </c>
      <c r="AO115" s="10">
        <v>4.4266855124993842E-2</v>
      </c>
      <c r="AP115" s="10">
        <v>4.5286984661266461E-2</v>
      </c>
      <c r="AQ115" s="10">
        <v>4.016542437700199E-2</v>
      </c>
      <c r="AR115" s="10">
        <v>4.5593527738012174E-2</v>
      </c>
      <c r="AS115" s="59">
        <v>2.7697991014762779E-2</v>
      </c>
      <c r="AT115" s="10">
        <v>4.5959160970848068E-2</v>
      </c>
      <c r="AU115" s="10">
        <v>4.6224784120114437E-2</v>
      </c>
      <c r="AV115" s="10">
        <v>4.4152374294742724E-2</v>
      </c>
      <c r="AW115" s="10">
        <v>4.0178151540116946E-2</v>
      </c>
      <c r="AX115" s="10">
        <v>5.557808597041447E-2</v>
      </c>
      <c r="AY115" s="10">
        <v>4.1132066330990646E-2</v>
      </c>
      <c r="AZ115" s="10">
        <v>3.8995486360519527E-2</v>
      </c>
      <c r="BA115" s="10">
        <v>4.3795038184840207E-2</v>
      </c>
      <c r="BB115" s="10">
        <v>5.0779608023419298E-2</v>
      </c>
      <c r="BC115" s="59">
        <v>3.8433335485954734E-2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v>3.9130147885590993E-2</v>
      </c>
      <c r="D116" s="58">
        <v>3.9130147885590993E-2</v>
      </c>
      <c r="E116" s="58">
        <v>3.9130147885590993E-2</v>
      </c>
      <c r="F116" s="58">
        <v>3.9973719067882829E-2</v>
      </c>
      <c r="G116" s="58">
        <v>4.4671092853337147E-2</v>
      </c>
      <c r="H116" s="58">
        <v>3.9130147885590993E-2</v>
      </c>
      <c r="I116" s="58">
        <v>3.9618288585901773E-2</v>
      </c>
      <c r="J116" s="58">
        <v>3.9204663986761146E-2</v>
      </c>
      <c r="K116" s="58">
        <v>3.9130147885590993E-2</v>
      </c>
      <c r="L116" s="58">
        <v>3.9130147885590993E-2</v>
      </c>
      <c r="M116" s="58">
        <v>3.9130147885590993E-2</v>
      </c>
      <c r="N116" s="58">
        <v>3.9130147885590993E-2</v>
      </c>
      <c r="O116" s="58">
        <v>3.9130147885590993E-2</v>
      </c>
      <c r="P116" s="58">
        <v>4.8428257270562103E-2</v>
      </c>
      <c r="Q116" s="58">
        <v>4.9966594592633529E-2</v>
      </c>
      <c r="R116" s="58">
        <v>3.9130147885590993E-2</v>
      </c>
      <c r="S116" s="58">
        <v>3.9130147885590993E-2</v>
      </c>
      <c r="T116" s="58">
        <v>3.9130147885590993E-2</v>
      </c>
      <c r="U116" s="58">
        <v>2.9031944970619561E-2</v>
      </c>
      <c r="V116" s="58">
        <v>3.9130147885590993E-2</v>
      </c>
      <c r="W116" s="58">
        <v>3.9130147885590993E-2</v>
      </c>
      <c r="X116" s="58">
        <v>3.9130147885590993E-2</v>
      </c>
      <c r="Y116" s="58">
        <v>3.9130147885590993E-2</v>
      </c>
      <c r="Z116" s="58">
        <v>4.2061391170824747E-2</v>
      </c>
      <c r="AA116" s="58">
        <v>4.4414439873851963E-2</v>
      </c>
      <c r="AB116" s="58">
        <v>3.9130147885590993E-2</v>
      </c>
      <c r="AC116" s="58">
        <v>4.322393107626521E-2</v>
      </c>
      <c r="AD116" s="7">
        <v>4.6919890312141499E-2</v>
      </c>
      <c r="AE116" s="58">
        <v>3.9130147885590993E-2</v>
      </c>
      <c r="AF116" s="58">
        <v>3.9130147885590993E-2</v>
      </c>
      <c r="AG116" s="58">
        <v>3.9130147885590993E-2</v>
      </c>
      <c r="AH116" s="58">
        <v>4.0816071216875027E-2</v>
      </c>
      <c r="AI116" s="58">
        <v>2.7904970881622138E-2</v>
      </c>
      <c r="AJ116" s="58">
        <v>3.607263372906111E-2</v>
      </c>
      <c r="AK116" s="7">
        <v>4.4841220422578099E-2</v>
      </c>
      <c r="AL116" s="7">
        <v>5.742758338468601E-2</v>
      </c>
      <c r="AM116" s="7">
        <v>3.9784737021645977E-2</v>
      </c>
      <c r="AN116" s="7">
        <v>4.4092312271468703E-2</v>
      </c>
      <c r="AO116" s="7">
        <v>4.4245947056230417E-2</v>
      </c>
      <c r="AP116" s="7">
        <v>4.5256127547202762E-2</v>
      </c>
      <c r="AQ116" s="7">
        <v>4.0182152333664067E-2</v>
      </c>
      <c r="AR116" s="7">
        <v>4.5559810254581334E-2</v>
      </c>
      <c r="AS116" s="58">
        <v>2.7737710384970304E-2</v>
      </c>
      <c r="AT116" s="7">
        <v>4.5922654551605824E-2</v>
      </c>
      <c r="AU116" s="7">
        <v>4.6185053971549372E-2</v>
      </c>
      <c r="AV116" s="7">
        <v>4.4132294968940888E-2</v>
      </c>
      <c r="AW116" s="7">
        <v>4.0194411845248634E-2</v>
      </c>
      <c r="AX116" s="7">
        <v>5.5450078104120948E-2</v>
      </c>
      <c r="AY116" s="7">
        <v>4.1141176931049017E-2</v>
      </c>
      <c r="AZ116" s="7">
        <v>3.9023323621352635E-2</v>
      </c>
      <c r="BA116" s="7">
        <v>4.3779005574937635E-2</v>
      </c>
      <c r="BB116" s="7">
        <v>5.069643693753112E-2</v>
      </c>
      <c r="BC116" s="58">
        <v>3.8466399782017824E-2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v>3.9156926966939842E-2</v>
      </c>
      <c r="D117" s="58">
        <v>3.9156926966939842E-2</v>
      </c>
      <c r="E117" s="58">
        <v>3.9156926966939842E-2</v>
      </c>
      <c r="F117" s="58">
        <v>3.9992624230053675E-2</v>
      </c>
      <c r="G117" s="58">
        <v>4.4646097875686186E-2</v>
      </c>
      <c r="H117" s="58">
        <v>3.9156926966939842E-2</v>
      </c>
      <c r="I117" s="58">
        <v>3.9640511964569081E-2</v>
      </c>
      <c r="J117" s="58">
        <v>3.9230746641178094E-2</v>
      </c>
      <c r="K117" s="58">
        <v>3.9156926966939842E-2</v>
      </c>
      <c r="L117" s="58">
        <v>3.9156926966939842E-2</v>
      </c>
      <c r="M117" s="58">
        <v>3.9156926966939842E-2</v>
      </c>
      <c r="N117" s="58">
        <v>3.9156926966939842E-2</v>
      </c>
      <c r="O117" s="58">
        <v>3.9156926966939842E-2</v>
      </c>
      <c r="P117" s="58">
        <v>4.8367997208240476E-2</v>
      </c>
      <c r="Q117" s="58">
        <v>4.9891859876529665E-2</v>
      </c>
      <c r="R117" s="58">
        <v>3.9156926966939842E-2</v>
      </c>
      <c r="S117" s="58">
        <v>3.9156926966939842E-2</v>
      </c>
      <c r="T117" s="58">
        <v>3.9156926966939842E-2</v>
      </c>
      <c r="U117" s="58">
        <v>2.9059642962053545E-2</v>
      </c>
      <c r="V117" s="58">
        <v>3.9156926966939842E-2</v>
      </c>
      <c r="W117" s="58">
        <v>3.9156926966939842E-2</v>
      </c>
      <c r="X117" s="58">
        <v>3.9156926966939842E-2</v>
      </c>
      <c r="Y117" s="58">
        <v>3.9156926966939842E-2</v>
      </c>
      <c r="Z117" s="58">
        <v>4.2060819014131834E-2</v>
      </c>
      <c r="AA117" s="58">
        <v>4.439185004640489E-2</v>
      </c>
      <c r="AB117" s="58">
        <v>3.9156926966939842E-2</v>
      </c>
      <c r="AC117" s="58">
        <v>4.3212486983765341E-2</v>
      </c>
      <c r="AD117" s="7">
        <v>4.6873994111999773E-2</v>
      </c>
      <c r="AE117" s="58">
        <v>3.9156926966939842E-2</v>
      </c>
      <c r="AF117" s="58">
        <v>3.9156926966939842E-2</v>
      </c>
      <c r="AG117" s="58">
        <v>3.9156926966939842E-2</v>
      </c>
      <c r="AH117" s="58">
        <v>4.0826384847333141E-2</v>
      </c>
      <c r="AI117" s="58">
        <v>2.7942555894371113E-2</v>
      </c>
      <c r="AJ117" s="58">
        <v>3.612774751271397E-2</v>
      </c>
      <c r="AK117" s="7">
        <v>4.4815537009849971E-2</v>
      </c>
      <c r="AL117" s="7">
        <v>5.7282475596021509E-2</v>
      </c>
      <c r="AM117" s="7">
        <v>3.9804526280467378E-2</v>
      </c>
      <c r="AN117" s="7">
        <v>4.407297483964201E-2</v>
      </c>
      <c r="AO117" s="7">
        <v>4.4225430153717715E-2</v>
      </c>
      <c r="AP117" s="7">
        <v>4.5225848070958641E-2</v>
      </c>
      <c r="AQ117" s="7">
        <v>4.019856795635901E-2</v>
      </c>
      <c r="AR117" s="7">
        <v>4.5526723995622964E-2</v>
      </c>
      <c r="AS117" s="58">
        <v>2.7776712152633776E-2</v>
      </c>
      <c r="AT117" s="7">
        <v>4.5886831660217009E-2</v>
      </c>
      <c r="AU117" s="7">
        <v>4.6146068002440588E-2</v>
      </c>
      <c r="AV117" s="7">
        <v>4.4112591297825743E-2</v>
      </c>
      <c r="AW117" s="7">
        <v>4.0210368624609583E-2</v>
      </c>
      <c r="AX117" s="7">
        <v>5.532447801347562E-2</v>
      </c>
      <c r="AY117" s="7">
        <v>4.1150117310516876E-2</v>
      </c>
      <c r="AZ117" s="7">
        <v>3.9050641354333449E-2</v>
      </c>
      <c r="BA117" s="7">
        <v>4.3763272937811903E-2</v>
      </c>
      <c r="BB117" s="7">
        <v>5.0614826839712634E-2</v>
      </c>
      <c r="BC117" s="58">
        <v>3.8498894834872122E-2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v>3.918321136088343E-2</v>
      </c>
      <c r="D118" s="58">
        <v>3.918321136088343E-2</v>
      </c>
      <c r="E118" s="58">
        <v>3.918321136088343E-2</v>
      </c>
      <c r="F118" s="58">
        <v>4.0011180604100138E-2</v>
      </c>
      <c r="G118" s="58">
        <v>4.4621566326207507E-2</v>
      </c>
      <c r="H118" s="58">
        <v>3.918321136088343E-2</v>
      </c>
      <c r="I118" s="58">
        <v>3.9662325112878927E-2</v>
      </c>
      <c r="J118" s="58">
        <v>3.925634762361141E-2</v>
      </c>
      <c r="K118" s="58">
        <v>3.918321136088343E-2</v>
      </c>
      <c r="L118" s="58">
        <v>3.918321136088343E-2</v>
      </c>
      <c r="M118" s="58">
        <v>3.918321136088343E-2</v>
      </c>
      <c r="N118" s="58">
        <v>3.918321136088343E-2</v>
      </c>
      <c r="O118" s="58">
        <v>3.918321136088343E-2</v>
      </c>
      <c r="P118" s="58">
        <v>4.8308856397139666E-2</v>
      </c>
      <c r="Q118" s="58">
        <v>4.981851421376926E-2</v>
      </c>
      <c r="R118" s="58">
        <v>3.918321136088343E-2</v>
      </c>
      <c r="S118" s="58">
        <v>3.918321136088343E-2</v>
      </c>
      <c r="T118" s="58">
        <v>3.918321136088343E-2</v>
      </c>
      <c r="U118" s="58">
        <v>2.9086828919285379E-2</v>
      </c>
      <c r="V118" s="58">
        <v>3.918321136088343E-2</v>
      </c>
      <c r="W118" s="58">
        <v>3.918321136088343E-2</v>
      </c>
      <c r="X118" s="58">
        <v>3.918321136088343E-2</v>
      </c>
      <c r="Y118" s="58">
        <v>3.918321136088343E-2</v>
      </c>
      <c r="Z118" s="58">
        <v>4.206025728487206E-2</v>
      </c>
      <c r="AA118" s="58">
        <v>4.4369678911684529E-2</v>
      </c>
      <c r="AB118" s="58">
        <v>3.918321136088343E-2</v>
      </c>
      <c r="AC118" s="58">
        <v>4.3201254812883949E-2</v>
      </c>
      <c r="AD118" s="7">
        <v>4.6828949729688318E-2</v>
      </c>
      <c r="AE118" s="58">
        <v>3.918321136088343E-2</v>
      </c>
      <c r="AF118" s="58">
        <v>3.918321136088343E-2</v>
      </c>
      <c r="AG118" s="58">
        <v>3.918321136088343E-2</v>
      </c>
      <c r="AH118" s="58">
        <v>4.0836509482939709E-2</v>
      </c>
      <c r="AI118" s="58">
        <v>2.7979467022860582E-2</v>
      </c>
      <c r="AJ118" s="58">
        <v>3.6181857349222968E-2</v>
      </c>
      <c r="AK118" s="7">
        <v>4.4790329874248469E-2</v>
      </c>
      <c r="AL118" s="7">
        <v>5.7140074830192011E-2</v>
      </c>
      <c r="AM118" s="7">
        <v>3.9823949612320275E-2</v>
      </c>
      <c r="AN118" s="7">
        <v>4.405399582751035E-2</v>
      </c>
      <c r="AO118" s="7">
        <v>4.4205293566624171E-2</v>
      </c>
      <c r="AP118" s="7">
        <v>4.5196130132898693E-2</v>
      </c>
      <c r="AQ118" s="7">
        <v>4.0214679932354613E-2</v>
      </c>
      <c r="AR118" s="7">
        <v>4.5494251482441017E-2</v>
      </c>
      <c r="AS118" s="58">
        <v>2.7815015515074482E-2</v>
      </c>
      <c r="AT118" s="7">
        <v>4.5851673361260614E-2</v>
      </c>
      <c r="AU118" s="7">
        <v>4.6107805340094732E-2</v>
      </c>
      <c r="AV118" s="7">
        <v>4.4093252863304899E-2</v>
      </c>
      <c r="AW118" s="7">
        <v>4.0226030306649507E-2</v>
      </c>
      <c r="AX118" s="7">
        <v>5.5201218393551077E-2</v>
      </c>
      <c r="AY118" s="7">
        <v>4.1158892203607467E-2</v>
      </c>
      <c r="AZ118" s="7">
        <v>3.9077453968370923E-2</v>
      </c>
      <c r="BA118" s="7">
        <v>4.3747831885933675E-2</v>
      </c>
      <c r="BB118" s="7">
        <v>5.0534734194337183E-2</v>
      </c>
      <c r="BC118" s="58">
        <v>3.8530832097656287E-2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v>3.9209014607711978E-2</v>
      </c>
      <c r="D119" s="58">
        <v>3.9209014607711978E-2</v>
      </c>
      <c r="E119" s="58">
        <v>3.9209014607711978E-2</v>
      </c>
      <c r="F119" s="58">
        <v>4.0029397711938142E-2</v>
      </c>
      <c r="G119" s="58">
        <v>4.4597485437201989E-2</v>
      </c>
      <c r="H119" s="58">
        <v>3.9209014607711978E-2</v>
      </c>
      <c r="I119" s="58">
        <v>3.9683739239181559E-2</v>
      </c>
      <c r="J119" s="58">
        <v>3.9281480105374911E-2</v>
      </c>
      <c r="K119" s="58">
        <v>3.9209014607711978E-2</v>
      </c>
      <c r="L119" s="58">
        <v>3.9209014607711978E-2</v>
      </c>
      <c r="M119" s="58">
        <v>3.9209014607711978E-2</v>
      </c>
      <c r="N119" s="58">
        <v>3.9209014607711978E-2</v>
      </c>
      <c r="O119" s="58">
        <v>3.9209014607711978E-2</v>
      </c>
      <c r="P119" s="58">
        <v>4.82508039463585E-2</v>
      </c>
      <c r="Q119" s="58">
        <v>4.9746519245644105E-2</v>
      </c>
      <c r="R119" s="58">
        <v>3.9209014607711978E-2</v>
      </c>
      <c r="S119" s="58">
        <v>3.9209014607711978E-2</v>
      </c>
      <c r="T119" s="58">
        <v>3.9209014607711978E-2</v>
      </c>
      <c r="U119" s="58">
        <v>2.9113516893679359E-2</v>
      </c>
      <c r="V119" s="58">
        <v>3.9209014607711978E-2</v>
      </c>
      <c r="W119" s="58">
        <v>3.9209014607711978E-2</v>
      </c>
      <c r="X119" s="58">
        <v>3.9209014607711978E-2</v>
      </c>
      <c r="Y119" s="58">
        <v>3.9209014607711978E-2</v>
      </c>
      <c r="Z119" s="58">
        <v>4.2059705713660467E-2</v>
      </c>
      <c r="AA119" s="58">
        <v>4.4347914947002076E-2</v>
      </c>
      <c r="AB119" s="58">
        <v>3.9209014607711978E-2</v>
      </c>
      <c r="AC119" s="58">
        <v>4.3190228741637471E-2</v>
      </c>
      <c r="AD119" s="7">
        <v>4.6784733747769147E-2</v>
      </c>
      <c r="AE119" s="58">
        <v>3.9209014607711978E-2</v>
      </c>
      <c r="AF119" s="58">
        <v>3.9209014607711978E-2</v>
      </c>
      <c r="AG119" s="58">
        <v>3.9209014607711978E-2</v>
      </c>
      <c r="AH119" s="58">
        <v>4.0846450317883365E-2</v>
      </c>
      <c r="AI119" s="58">
        <v>2.8015722070876325E-2</v>
      </c>
      <c r="AJ119" s="58">
        <v>3.6234989274227969E-2</v>
      </c>
      <c r="AK119" s="7">
        <v>4.4765585844749545E-2</v>
      </c>
      <c r="AL119" s="7">
        <v>5.7000305310465516E-2</v>
      </c>
      <c r="AM119" s="7">
        <v>3.9843017071724995E-2</v>
      </c>
      <c r="AN119" s="7">
        <v>4.4035365375988622E-2</v>
      </c>
      <c r="AO119" s="7">
        <v>4.4185526784548568E-2</v>
      </c>
      <c r="AP119" s="7">
        <v>4.5166958260998147E-2</v>
      </c>
      <c r="AQ119" s="7">
        <v>4.0230496596544763E-2</v>
      </c>
      <c r="AR119" s="7">
        <v>4.5462375742334027E-2</v>
      </c>
      <c r="AS119" s="58">
        <v>2.7852638987358791E-2</v>
      </c>
      <c r="AT119" s="7">
        <v>4.5817161054498845E-2</v>
      </c>
      <c r="AU119" s="7">
        <v>4.6070246098162571E-2</v>
      </c>
      <c r="AV119" s="7">
        <v>4.4074269588227688E-2</v>
      </c>
      <c r="AW119" s="7">
        <v>4.0241405016302467E-2</v>
      </c>
      <c r="AX119" s="7">
        <v>5.5080234408017681E-2</v>
      </c>
      <c r="AY119" s="7">
        <v>4.1167506130653342E-2</v>
      </c>
      <c r="AZ119" s="7">
        <v>3.9103775348443559E-2</v>
      </c>
      <c r="BA119" s="7">
        <v>4.3732674434322716E-2</v>
      </c>
      <c r="BB119" s="7">
        <v>5.0456117069583195E-2</v>
      </c>
      <c r="BC119" s="58">
        <v>3.8562222997504669E-2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v>3.923434976183815E-2</v>
      </c>
      <c r="D120" s="59">
        <v>3.923434976183815E-2</v>
      </c>
      <c r="E120" s="59">
        <v>3.923434976183815E-2</v>
      </c>
      <c r="F120" s="59">
        <v>4.0047284734403998E-2</v>
      </c>
      <c r="G120" s="59">
        <v>4.4573842905417882E-2</v>
      </c>
      <c r="H120" s="59">
        <v>3.923434976183815E-2</v>
      </c>
      <c r="I120" s="59">
        <v>3.9704765150426091E-2</v>
      </c>
      <c r="J120" s="59">
        <v>3.9306156786095725E-2</v>
      </c>
      <c r="K120" s="59">
        <v>3.923434976183815E-2</v>
      </c>
      <c r="L120" s="59">
        <v>3.923434976183815E-2</v>
      </c>
      <c r="M120" s="59">
        <v>3.923434976183815E-2</v>
      </c>
      <c r="N120" s="59">
        <v>3.923434976183815E-2</v>
      </c>
      <c r="O120" s="59">
        <v>3.923434976183815E-2</v>
      </c>
      <c r="P120" s="59">
        <v>4.8193810090745082E-2</v>
      </c>
      <c r="Q120" s="59">
        <v>4.9675838011501439E-2</v>
      </c>
      <c r="R120" s="59">
        <v>3.923434976183815E-2</v>
      </c>
      <c r="S120" s="59">
        <v>3.923434976183815E-2</v>
      </c>
      <c r="T120" s="59">
        <v>3.923434976183815E-2</v>
      </c>
      <c r="U120" s="59">
        <v>2.9139720429145255E-2</v>
      </c>
      <c r="V120" s="59">
        <v>3.923434976183815E-2</v>
      </c>
      <c r="W120" s="59">
        <v>3.923434976183815E-2</v>
      </c>
      <c r="X120" s="59">
        <v>3.923434976183815E-2</v>
      </c>
      <c r="Y120" s="59">
        <v>3.923434976183815E-2</v>
      </c>
      <c r="Z120" s="59">
        <v>4.2059164039063957E-2</v>
      </c>
      <c r="AA120" s="59">
        <v>4.4326547047417897E-2</v>
      </c>
      <c r="AB120" s="59">
        <v>3.923434976183815E-2</v>
      </c>
      <c r="AC120" s="59">
        <v>4.3179403158329688E-2</v>
      </c>
      <c r="AD120" s="10">
        <v>4.6741323533090684E-2</v>
      </c>
      <c r="AE120" s="59">
        <v>3.923434976183815E-2</v>
      </c>
      <c r="AF120" s="59">
        <v>3.923434976183815E-2</v>
      </c>
      <c r="AG120" s="59">
        <v>3.923434976183815E-2</v>
      </c>
      <c r="AH120" s="59">
        <v>4.0856212357361699E-2</v>
      </c>
      <c r="AI120" s="59">
        <v>2.8051338220207667E-2</v>
      </c>
      <c r="AJ120" s="59">
        <v>3.6287168546254023E-2</v>
      </c>
      <c r="AK120" s="10">
        <v>4.4741292268553723E-2</v>
      </c>
      <c r="AL120" s="10">
        <v>5.6863094873377706E-2</v>
      </c>
      <c r="AM120" s="10">
        <v>3.9861738355320364E-2</v>
      </c>
      <c r="AN120" s="10">
        <v>4.4017073977570487E-2</v>
      </c>
      <c r="AO120" s="10">
        <v>4.416611977367646E-2</v>
      </c>
      <c r="AP120" s="10">
        <v>4.5138317592100741E-2</v>
      </c>
      <c r="AQ120" s="10">
        <v>4.0246026014584269E-2</v>
      </c>
      <c r="AR120" s="10">
        <v>4.5431080505308863E-2</v>
      </c>
      <c r="AS120" s="59">
        <v>2.7889600432682071E-2</v>
      </c>
      <c r="AT120" s="10">
        <v>4.5783277569556802E-2</v>
      </c>
      <c r="AU120" s="10">
        <v>4.6033371046040994E-2</v>
      </c>
      <c r="AV120" s="10">
        <v>4.4055631783248561E-2</v>
      </c>
      <c r="AW120" s="10">
        <v>4.0256500596737688E-2</v>
      </c>
      <c r="AX120" s="10">
        <v>5.4961463609367156E-2</v>
      </c>
      <c r="AY120" s="10">
        <v>4.1175963528430781E-2</v>
      </c>
      <c r="AZ120" s="10">
        <v>3.9129618872542293E-2</v>
      </c>
      <c r="BA120" s="10">
        <v>4.3717792698389824E-2</v>
      </c>
      <c r="BB120" s="10">
        <v>5.0378935064285812E-2</v>
      </c>
      <c r="BC120" s="59">
        <v>3.8593078900911015E-2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v>3.9259229413050711E-2</v>
      </c>
      <c r="D121" s="58">
        <v>3.9259229413050711E-2</v>
      </c>
      <c r="E121" s="58">
        <v>3.9259229413050711E-2</v>
      </c>
      <c r="F121" s="58">
        <v>4.0064850526260409E-2</v>
      </c>
      <c r="G121" s="58">
        <v>4.4550626871155741E-2</v>
      </c>
      <c r="H121" s="58">
        <v>3.9259229413050711E-2</v>
      </c>
      <c r="I121" s="58">
        <v>3.9725413269753762E-2</v>
      </c>
      <c r="J121" s="58">
        <v>3.9330389914287389E-2</v>
      </c>
      <c r="K121" s="58">
        <v>3.9259229413050711E-2</v>
      </c>
      <c r="L121" s="58">
        <v>3.9259229413050711E-2</v>
      </c>
      <c r="M121" s="58">
        <v>3.9259229413050711E-2</v>
      </c>
      <c r="N121" s="58">
        <v>3.9259229413050711E-2</v>
      </c>
      <c r="O121" s="58">
        <v>3.9259229413050711E-2</v>
      </c>
      <c r="P121" s="58">
        <v>4.8137846140162477E-2</v>
      </c>
      <c r="Q121" s="58">
        <v>4.9606434885811179E-2</v>
      </c>
      <c r="R121" s="58">
        <v>3.9259229413050711E-2</v>
      </c>
      <c r="S121" s="58">
        <v>3.9259229413050711E-2</v>
      </c>
      <c r="T121" s="58">
        <v>3.9259229413050711E-2</v>
      </c>
      <c r="U121" s="58">
        <v>2.9165452584603013E-2</v>
      </c>
      <c r="V121" s="58">
        <v>3.9259229413050711E-2</v>
      </c>
      <c r="W121" s="58">
        <v>3.9259229413050711E-2</v>
      </c>
      <c r="X121" s="58">
        <v>3.9259229413050711E-2</v>
      </c>
      <c r="Y121" s="58">
        <v>3.9259229413050711E-2</v>
      </c>
      <c r="Z121" s="58">
        <v>4.205863200743698E-2</v>
      </c>
      <c r="AA121" s="58">
        <v>4.4305564507118422E-2</v>
      </c>
      <c r="AB121" s="58">
        <v>3.9259229413050711E-2</v>
      </c>
      <c r="AC121" s="58">
        <v>4.316877265224206E-2</v>
      </c>
      <c r="AD121" s="7">
        <v>4.6698697363423358E-2</v>
      </c>
      <c r="AE121" s="58">
        <v>3.9259229413050711E-2</v>
      </c>
      <c r="AF121" s="58">
        <v>3.9259229413050711E-2</v>
      </c>
      <c r="AG121" s="58">
        <v>3.9259229413050711E-2</v>
      </c>
      <c r="AH121" s="58">
        <v>4.0865800426410637E-2</v>
      </c>
      <c r="AI121" s="58">
        <v>2.8086332057782437E-2</v>
      </c>
      <c r="AJ121" s="58">
        <v>3.6338419663251242E-2</v>
      </c>
      <c r="AK121" s="7">
        <v>4.4717436921775766E-2</v>
      </c>
      <c r="AL121" s="7">
        <v>5.6728372991171838E-2</v>
      </c>
      <c r="AM121" s="7">
        <v>3.988012281171871E-2</v>
      </c>
      <c r="AN121" s="7">
        <v>4.3999112473993351E-2</v>
      </c>
      <c r="AO121" s="7">
        <v>4.4147062771860313E-2</v>
      </c>
      <c r="AP121" s="7">
        <v>4.511019377978065E-2</v>
      </c>
      <c r="AQ121" s="7">
        <v>4.0261275927048201E-2</v>
      </c>
      <c r="AR121" s="7">
        <v>4.5400349998571343E-2</v>
      </c>
      <c r="AS121" s="58">
        <v>2.7925917091025321E-2</v>
      </c>
      <c r="AT121" s="7">
        <v>4.5750005692308804E-2</v>
      </c>
      <c r="AU121" s="7">
        <v>4.5997161614917514E-2</v>
      </c>
      <c r="AV121" s="7">
        <v>4.403733010141786E-2</v>
      </c>
      <c r="AW121" s="7">
        <v>4.0271324584471468E-2</v>
      </c>
      <c r="AX121" s="7">
        <v>5.484484583847915E-2</v>
      </c>
      <c r="AY121" s="7">
        <v>4.1184268591831108E-2</v>
      </c>
      <c r="AZ121" s="7">
        <v>3.9154997439381667E-2</v>
      </c>
      <c r="BA121" s="7">
        <v>4.3703179259465541E-2</v>
      </c>
      <c r="BB121" s="7">
        <v>5.0303149238750899E-2</v>
      </c>
      <c r="BC121" s="58">
        <v>3.8623411084230952E-2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v>3.9283665706697279E-2</v>
      </c>
      <c r="D122" s="58">
        <v>3.9283665706697279E-2</v>
      </c>
      <c r="E122" s="58">
        <v>3.9283665706697279E-2</v>
      </c>
      <c r="F122" s="58">
        <v>4.0082103630426413E-2</v>
      </c>
      <c r="G122" s="58">
        <v>4.452782589849047E-2</v>
      </c>
      <c r="H122" s="58">
        <v>3.9283665706697279E-2</v>
      </c>
      <c r="I122" s="58">
        <v>3.9745693653185699E-2</v>
      </c>
      <c r="J122" s="58">
        <v>3.9354191306886221E-2</v>
      </c>
      <c r="K122" s="58">
        <v>3.9283665706697279E-2</v>
      </c>
      <c r="L122" s="58">
        <v>3.9283665706697279E-2</v>
      </c>
      <c r="M122" s="58">
        <v>3.9283665706697279E-2</v>
      </c>
      <c r="N122" s="58">
        <v>3.9283665706697279E-2</v>
      </c>
      <c r="O122" s="58">
        <v>3.9283665706697279E-2</v>
      </c>
      <c r="P122" s="58">
        <v>4.8082884431463802E-2</v>
      </c>
      <c r="Q122" s="58">
        <v>4.953827551857759E-2</v>
      </c>
      <c r="R122" s="58">
        <v>3.9283665706697279E-2</v>
      </c>
      <c r="S122" s="58">
        <v>3.9283665706697279E-2</v>
      </c>
      <c r="T122" s="58">
        <v>3.9283665706697279E-2</v>
      </c>
      <c r="U122" s="58">
        <v>2.919072595529304E-2</v>
      </c>
      <c r="V122" s="58">
        <v>3.9283665706697279E-2</v>
      </c>
      <c r="W122" s="58">
        <v>3.9283665706697279E-2</v>
      </c>
      <c r="X122" s="58">
        <v>3.9283665706697279E-2</v>
      </c>
      <c r="Y122" s="58">
        <v>3.9283665706697279E-2</v>
      </c>
      <c r="Z122" s="58">
        <v>4.205810937274479E-2</v>
      </c>
      <c r="AA122" s="58">
        <v>4.4284957001762271E-2</v>
      </c>
      <c r="AB122" s="58">
        <v>3.9283665706697279E-2</v>
      </c>
      <c r="AC122" s="58">
        <v>4.3158332004806566E-2</v>
      </c>
      <c r="AD122" s="7">
        <v>4.6656833775793993E-2</v>
      </c>
      <c r="AE122" s="58">
        <v>3.9283665706697279E-2</v>
      </c>
      <c r="AF122" s="58">
        <v>3.9283665706697279E-2</v>
      </c>
      <c r="AG122" s="58">
        <v>3.9283665706697279E-2</v>
      </c>
      <c r="AH122" s="58">
        <v>4.0875219177876509E-2</v>
      </c>
      <c r="AI122" s="58">
        <v>2.8120719601359756E-2</v>
      </c>
      <c r="AJ122" s="58">
        <v>3.6388766380272664E-2</v>
      </c>
      <c r="AK122" s="7">
        <v>4.4694008121483053E-2</v>
      </c>
      <c r="AL122" s="7">
        <v>5.6596075635525267E-2</v>
      </c>
      <c r="AM122" s="7">
        <v>3.9898179455481353E-2</v>
      </c>
      <c r="AN122" s="7">
        <v>4.3981471941559658E-2</v>
      </c>
      <c r="AO122" s="7">
        <v>4.4128346377108052E-2</v>
      </c>
      <c r="AP122" s="7">
        <v>4.5082572803997634E-2</v>
      </c>
      <c r="AQ122" s="7">
        <v>4.027625382489286E-2</v>
      </c>
      <c r="AR122" s="7">
        <v>4.5370169175498853E-2</v>
      </c>
      <c r="AS122" s="58">
        <v>2.7961605606374507E-2</v>
      </c>
      <c r="AT122" s="7">
        <v>4.5717329091128578E-2</v>
      </c>
      <c r="AU122" s="7">
        <v>4.5961600088554544E-2</v>
      </c>
      <c r="AV122" s="7">
        <v>4.4019355526251802E-2</v>
      </c>
      <c r="AW122" s="7">
        <v>4.0285884187863941E-2</v>
      </c>
      <c r="AX122" s="7">
        <v>5.4730323022234906E-2</v>
      </c>
      <c r="AY122" s="7">
        <v>4.1192425439223523E-2</v>
      </c>
      <c r="AZ122" s="7">
        <v>3.9179923485159307E-2</v>
      </c>
      <c r="BA122" s="7">
        <v>4.3688826994235264E-2</v>
      </c>
      <c r="BB122" s="7">
        <v>5.0228722049283858E-2</v>
      </c>
      <c r="BC122" s="58">
        <v>3.8653230708700637E-2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v>3.930767036284788E-2</v>
      </c>
      <c r="D123" s="58">
        <v>3.930767036284788E-2</v>
      </c>
      <c r="E123" s="58">
        <v>3.930767036284788E-2</v>
      </c>
      <c r="F123" s="58">
        <v>4.0099052291473702E-2</v>
      </c>
      <c r="G123" s="58">
        <v>4.4505428956536752E-2</v>
      </c>
      <c r="H123" s="58">
        <v>3.930767036284788E-2</v>
      </c>
      <c r="I123" s="58">
        <v>3.9765616005461357E-2</v>
      </c>
      <c r="J123" s="58">
        <v>3.9377572367805591E-2</v>
      </c>
      <c r="K123" s="58">
        <v>3.930767036284788E-2</v>
      </c>
      <c r="L123" s="58">
        <v>3.930767036284788E-2</v>
      </c>
      <c r="M123" s="58">
        <v>3.930767036284788E-2</v>
      </c>
      <c r="N123" s="58">
        <v>3.930767036284788E-2</v>
      </c>
      <c r="O123" s="58">
        <v>3.930767036284788E-2</v>
      </c>
      <c r="P123" s="58">
        <v>4.8028898283009491E-2</v>
      </c>
      <c r="Q123" s="58">
        <v>4.9471326778894653E-2</v>
      </c>
      <c r="R123" s="58">
        <v>3.930767036284788E-2</v>
      </c>
      <c r="S123" s="58">
        <v>3.930767036284788E-2</v>
      </c>
      <c r="T123" s="58">
        <v>3.930767036284788E-2</v>
      </c>
      <c r="U123" s="58">
        <v>2.9215552692996027E-2</v>
      </c>
      <c r="V123" s="58">
        <v>3.930767036284788E-2</v>
      </c>
      <c r="W123" s="58">
        <v>3.930767036284788E-2</v>
      </c>
      <c r="X123" s="58">
        <v>3.930767036284788E-2</v>
      </c>
      <c r="Y123" s="58">
        <v>3.930767036284788E-2</v>
      </c>
      <c r="Z123" s="58">
        <v>4.2057595896378919E-2</v>
      </c>
      <c r="AA123" s="58">
        <v>4.4264714571743413E-2</v>
      </c>
      <c r="AB123" s="58">
        <v>3.930767036284788E-2</v>
      </c>
      <c r="AC123" s="58">
        <v>4.3148076181230399E-2</v>
      </c>
      <c r="AD123" s="7">
        <v>4.6615712934315212E-2</v>
      </c>
      <c r="AE123" s="58">
        <v>3.930767036284788E-2</v>
      </c>
      <c r="AF123" s="58">
        <v>3.930767036284788E-2</v>
      </c>
      <c r="AG123" s="58">
        <v>3.930767036284788E-2</v>
      </c>
      <c r="AH123" s="58">
        <v>4.0884473099906504E-2</v>
      </c>
      <c r="AI123" s="58">
        <v>2.8154516323916301E-2</v>
      </c>
      <c r="AJ123" s="58">
        <v>3.6438231727995429E-2</v>
      </c>
      <c r="AK123" s="7">
        <v>4.4670994507592487E-2</v>
      </c>
      <c r="AL123" s="7">
        <v>5.6466134422737069E-2</v>
      </c>
      <c r="AM123" s="7">
        <v>3.9915916979100574E-2</v>
      </c>
      <c r="AN123" s="7">
        <v>4.3964143952011536E-2</v>
      </c>
      <c r="AO123" s="7">
        <v>4.4109961584253288E-2</v>
      </c>
      <c r="AP123" s="7">
        <v>4.5055441442312993E-2</v>
      </c>
      <c r="AQ123" s="7">
        <v>4.0290966919329207E-2</v>
      </c>
      <c r="AR123" s="7">
        <v>4.5340523349933548E-2</v>
      </c>
      <c r="AS123" s="58">
        <v>2.7996682052430444E-2</v>
      </c>
      <c r="AT123" s="7">
        <v>4.5685231862137243E-2</v>
      </c>
      <c r="AU123" s="7">
        <v>4.5926669026649547E-2</v>
      </c>
      <c r="AV123" s="7">
        <v>4.400169937422449E-2</v>
      </c>
      <c r="AW123" s="7">
        <v>4.0300186490515699E-2</v>
      </c>
      <c r="AX123" s="7">
        <v>5.4617839297719684E-2</v>
      </c>
      <c r="AY123" s="7">
        <v>4.1200437957005009E-2</v>
      </c>
      <c r="AZ123" s="7">
        <v>3.9204409007993046E-2</v>
      </c>
      <c r="BA123" s="7">
        <v>4.3674728882997282E-2</v>
      </c>
      <c r="BB123" s="7">
        <v>5.0155617286204102E-2</v>
      </c>
      <c r="BC123" s="58">
        <v>3.8682548799427563E-2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v>3.933125469450327E-2</v>
      </c>
      <c r="D124" s="58">
        <v>3.933125469450327E-2</v>
      </c>
      <c r="E124" s="58">
        <v>3.933125469450327E-2</v>
      </c>
      <c r="F124" s="58">
        <v>4.0115704468431268E-2</v>
      </c>
      <c r="G124" s="58">
        <v>4.4483425401696808E-2</v>
      </c>
      <c r="H124" s="58">
        <v>3.933125469450327E-2</v>
      </c>
      <c r="I124" s="58">
        <v>3.9785189695076717E-2</v>
      </c>
      <c r="J124" s="58">
        <v>3.9400544105567592E-2</v>
      </c>
      <c r="K124" s="58">
        <v>3.933125469450327E-2</v>
      </c>
      <c r="L124" s="58">
        <v>3.933125469450327E-2</v>
      </c>
      <c r="M124" s="58">
        <v>3.933125469450327E-2</v>
      </c>
      <c r="N124" s="58">
        <v>3.933125469450327E-2</v>
      </c>
      <c r="O124" s="58">
        <v>3.933125469450327E-2</v>
      </c>
      <c r="P124" s="58">
        <v>4.797586195157133E-2</v>
      </c>
      <c r="Q124" s="58">
        <v>4.9405556701453968E-2</v>
      </c>
      <c r="R124" s="58">
        <v>3.933125469450327E-2</v>
      </c>
      <c r="S124" s="58">
        <v>3.933125469450327E-2</v>
      </c>
      <c r="T124" s="58">
        <v>3.933125469450327E-2</v>
      </c>
      <c r="U124" s="58">
        <v>2.9239944525226047E-2</v>
      </c>
      <c r="V124" s="58">
        <v>3.933125469450327E-2</v>
      </c>
      <c r="W124" s="58">
        <v>3.933125469450327E-2</v>
      </c>
      <c r="X124" s="58">
        <v>3.933125469450327E-2</v>
      </c>
      <c r="Y124" s="58">
        <v>3.933125469450327E-2</v>
      </c>
      <c r="Z124" s="58">
        <v>4.2057091346964226E-2</v>
      </c>
      <c r="AA124" s="58">
        <v>4.4244827606316095E-2</v>
      </c>
      <c r="AB124" s="58">
        <v>3.933125469450327E-2</v>
      </c>
      <c r="AC124" s="58">
        <v>4.3138000322545667E-2</v>
      </c>
      <c r="AD124" s="7">
        <v>4.6575314994950601E-2</v>
      </c>
      <c r="AE124" s="58">
        <v>3.933125469450327E-2</v>
      </c>
      <c r="AF124" s="58">
        <v>3.933125469450327E-2</v>
      </c>
      <c r="AG124" s="58">
        <v>3.933125469450327E-2</v>
      </c>
      <c r="AH124" s="58">
        <v>4.0893566523271918E-2</v>
      </c>
      <c r="AI124" s="58">
        <v>2.8187737176794236E-2</v>
      </c>
      <c r="AJ124" s="58">
        <v>3.6486838031840607E-2</v>
      </c>
      <c r="AK124" s="7">
        <v>4.464838508745439E-2</v>
      </c>
      <c r="AL124" s="7">
        <v>5.6338489018008309E-2</v>
      </c>
      <c r="AM124" s="7">
        <v>3.9933343770693686E-2</v>
      </c>
      <c r="AN124" s="7">
        <v>4.3947120190747757E-2</v>
      </c>
      <c r="AO124" s="7">
        <v>4.4091899564089987E-2</v>
      </c>
      <c r="AP124" s="7">
        <v>4.5028786745303861E-2</v>
      </c>
      <c r="AQ124" s="7">
        <v>4.0305422170863192E-2</v>
      </c>
      <c r="AR124" s="7">
        <v>4.5311398371976397E-2</v>
      </c>
      <c r="AS124" s="58">
        <v>2.8031161957111195E-2</v>
      </c>
      <c r="AT124" s="7">
        <v>4.5653698369260587E-2</v>
      </c>
      <c r="AU124" s="7">
        <v>4.5892351962994793E-2</v>
      </c>
      <c r="AV124" s="7">
        <v>4.3984353251941277E-2</v>
      </c>
      <c r="AW124" s="7">
        <v>4.0314238207847186E-2</v>
      </c>
      <c r="AX124" s="7">
        <v>5.4507340651754888E-2</v>
      </c>
      <c r="AY124" s="7">
        <v>4.1208309943144839E-2</v>
      </c>
      <c r="AZ124" s="7">
        <v>3.9228465587746175E-2</v>
      </c>
      <c r="BA124" s="7">
        <v>4.3660878429263583E-2</v>
      </c>
      <c r="BB124" s="7">
        <v>5.008380001513224E-2</v>
      </c>
      <c r="BC124" s="58">
        <v>3.8711376227860583E-2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v>3.935442962489577E-2</v>
      </c>
      <c r="D125" s="59">
        <v>3.935442962489577E-2</v>
      </c>
      <c r="E125" s="59">
        <v>3.935442962489577E-2</v>
      </c>
      <c r="F125" s="59">
        <v>4.0132067846945674E-2</v>
      </c>
      <c r="G125" s="59">
        <v>4.446180496083163E-2</v>
      </c>
      <c r="H125" s="59">
        <v>3.935442962489577E-2</v>
      </c>
      <c r="I125" s="59">
        <v>3.9804423768567743E-2</v>
      </c>
      <c r="J125" s="59">
        <v>3.9423117150058529E-2</v>
      </c>
      <c r="K125" s="59">
        <v>3.935442962489577E-2</v>
      </c>
      <c r="L125" s="59">
        <v>3.935442962489577E-2</v>
      </c>
      <c r="M125" s="59">
        <v>3.935442962489577E-2</v>
      </c>
      <c r="N125" s="59">
        <v>3.935442962489577E-2</v>
      </c>
      <c r="O125" s="59">
        <v>3.935442962489577E-2</v>
      </c>
      <c r="P125" s="59">
        <v>4.7923750591483349E-2</v>
      </c>
      <c r="Q125" s="59">
        <v>4.9340934435830652E-2</v>
      </c>
      <c r="R125" s="59">
        <v>3.935442962489577E-2</v>
      </c>
      <c r="S125" s="59">
        <v>3.935442962489577E-2</v>
      </c>
      <c r="T125" s="59">
        <v>3.935442962489577E-2</v>
      </c>
      <c r="U125" s="59">
        <v>2.9263912773452194E-2</v>
      </c>
      <c r="V125" s="59">
        <v>3.935442962489577E-2</v>
      </c>
      <c r="W125" s="59">
        <v>3.935442962489577E-2</v>
      </c>
      <c r="X125" s="59">
        <v>3.935442962489577E-2</v>
      </c>
      <c r="Y125" s="59">
        <v>3.935442962489577E-2</v>
      </c>
      <c r="Z125" s="59">
        <v>4.2056595500164606E-2</v>
      </c>
      <c r="AA125" s="59">
        <v>4.4225286828532218E-2</v>
      </c>
      <c r="AB125" s="59">
        <v>3.935442962489577E-2</v>
      </c>
      <c r="AC125" s="59">
        <v>4.3128099738064085E-2</v>
      </c>
      <c r="AD125" s="10">
        <v>4.6535621255440862E-2</v>
      </c>
      <c r="AE125" s="59">
        <v>3.935442962489577E-2</v>
      </c>
      <c r="AF125" s="59">
        <v>3.935442962489577E-2</v>
      </c>
      <c r="AG125" s="59">
        <v>3.935442962489577E-2</v>
      </c>
      <c r="AH125" s="59">
        <v>4.0902503628288844E-2</v>
      </c>
      <c r="AI125" s="59">
        <v>2.8220396611614351E-2</v>
      </c>
      <c r="AJ125" s="59">
        <v>3.6534606931480251E-2</v>
      </c>
      <c r="AK125" s="10">
        <v>4.4626169378152891E-2</v>
      </c>
      <c r="AL125" s="10">
        <v>5.6213078203968703E-2</v>
      </c>
      <c r="AM125" s="10">
        <v>3.9950467938063783E-2</v>
      </c>
      <c r="AN125" s="10">
        <v>4.3930392773082527E-2</v>
      </c>
      <c r="AO125" s="10">
        <v>4.4074151944218931E-2</v>
      </c>
      <c r="AP125" s="10">
        <v>4.5002596262711858E-2</v>
      </c>
      <c r="AQ125" s="10">
        <v>4.0319626310908019E-2</v>
      </c>
      <c r="AR125" s="10">
        <v>4.5282780726936922E-2</v>
      </c>
      <c r="AS125" s="59">
        <v>2.8065060325668467E-2</v>
      </c>
      <c r="AT125" s="10">
        <v>4.5622714270903142E-2</v>
      </c>
      <c r="AU125" s="10">
        <v>4.5858632790149345E-2</v>
      </c>
      <c r="AV125" s="10">
        <v>4.3967309063886795E-2</v>
      </c>
      <c r="AW125" s="10">
        <v>4.0328045921953715E-2</v>
      </c>
      <c r="AX125" s="10">
        <v>5.4398774982020726E-2</v>
      </c>
      <c r="AY125" s="10">
        <v>4.1216045077307806E-2</v>
      </c>
      <c r="AZ125" s="10">
        <v>3.9252104397659027E-2</v>
      </c>
      <c r="BA125" s="10">
        <v>4.3647268937249795E-2</v>
      </c>
      <c r="BB125" s="10">
        <v>5.0013236521345705E-2</v>
      </c>
      <c r="BC125" s="59">
        <v>3.8739723697317707E-2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v>3.9377205703936546E-2</v>
      </c>
      <c r="D126" s="58">
        <v>3.9377205703936546E-2</v>
      </c>
      <c r="E126" s="58">
        <v>3.9377205703936546E-2</v>
      </c>
      <c r="F126" s="58">
        <v>4.0148149850826487E-2</v>
      </c>
      <c r="G126" s="58">
        <v>4.4440557715298867E-2</v>
      </c>
      <c r="H126" s="58">
        <v>3.9377205703936546E-2</v>
      </c>
      <c r="I126" s="58">
        <v>3.9823326964081085E-2</v>
      </c>
      <c r="J126" s="58">
        <v>3.9445301768461061E-2</v>
      </c>
      <c r="K126" s="58">
        <v>3.9377205703936546E-2</v>
      </c>
      <c r="L126" s="58">
        <v>3.9377205703936546E-2</v>
      </c>
      <c r="M126" s="58">
        <v>3.9377205703936546E-2</v>
      </c>
      <c r="N126" s="58">
        <v>3.9377205703936546E-2</v>
      </c>
      <c r="O126" s="58">
        <v>3.9377205703936546E-2</v>
      </c>
      <c r="P126" s="58">
        <v>4.787254021589793E-2</v>
      </c>
      <c r="Q126" s="58">
        <v>4.92774301983816E-2</v>
      </c>
      <c r="R126" s="58">
        <v>3.9377205703936546E-2</v>
      </c>
      <c r="S126" s="58">
        <v>3.9377205703936546E-2</v>
      </c>
      <c r="T126" s="58">
        <v>3.9377205703936546E-2</v>
      </c>
      <c r="U126" s="58">
        <v>2.9287468370406078E-2</v>
      </c>
      <c r="V126" s="58">
        <v>3.9377205703936546E-2</v>
      </c>
      <c r="W126" s="58">
        <v>3.9377205703936546E-2</v>
      </c>
      <c r="X126" s="58">
        <v>3.9377205703936546E-2</v>
      </c>
      <c r="Y126" s="58">
        <v>3.9377205703936546E-2</v>
      </c>
      <c r="Z126" s="58">
        <v>4.2056108138485593E-2</v>
      </c>
      <c r="AA126" s="58">
        <v>4.4206083280941222E-2</v>
      </c>
      <c r="AB126" s="58">
        <v>3.9377205703936546E-2</v>
      </c>
      <c r="AC126" s="58">
        <v>4.3118369898209385E-2</v>
      </c>
      <c r="AD126" s="7">
        <v>4.6496613056861369E-2</v>
      </c>
      <c r="AE126" s="58">
        <v>3.9377205703936546E-2</v>
      </c>
      <c r="AF126" s="58">
        <v>3.9377205703936546E-2</v>
      </c>
      <c r="AG126" s="58">
        <v>3.9377205703936546E-2</v>
      </c>
      <c r="AH126" s="58">
        <v>4.0911288451071837E-2</v>
      </c>
      <c r="AI126" s="58">
        <v>2.825250860109918E-2</v>
      </c>
      <c r="AJ126" s="58">
        <v>3.6581559400557184E-2</v>
      </c>
      <c r="AK126" s="7">
        <v>4.4604337151435303E-2</v>
      </c>
      <c r="AL126" s="7">
        <v>5.6089845047806008E-2</v>
      </c>
      <c r="AM126" s="7">
        <v>3.9967297282887282E-2</v>
      </c>
      <c r="AN126" s="7">
        <v>4.3913953969555886E-2</v>
      </c>
      <c r="AO126" s="7">
        <v>4.4056710653884945E-2</v>
      </c>
      <c r="AP126" s="7">
        <v>4.497685789558159E-2</v>
      </c>
      <c r="AQ126" s="7">
        <v>4.0333585816100248E-2</v>
      </c>
      <c r="AR126" s="7">
        <v>4.5254657243711804E-2</v>
      </c>
      <c r="AS126" s="58">
        <v>2.8098391662683131E-2</v>
      </c>
      <c r="AT126" s="7">
        <v>4.5592265450478564E-2</v>
      </c>
      <c r="AU126" s="7">
        <v>4.5825496009087141E-2</v>
      </c>
      <c r="AV126" s="7">
        <v>4.3950558998287814E-2</v>
      </c>
      <c r="AW126" s="7">
        <v>4.0341615862529601E-2</v>
      </c>
      <c r="AX126" s="7">
        <v>5.4292091998752623E-2</v>
      </c>
      <c r="AY126" s="7">
        <v>4.1223646922051493E-2</v>
      </c>
      <c r="AZ126" s="7">
        <v>3.927533622636914E-2</v>
      </c>
      <c r="BA126" s="7">
        <v>4.3633894318896527E-2</v>
      </c>
      <c r="BB126" s="7">
        <v>4.9943894257024501E-2</v>
      </c>
      <c r="BC126" s="58">
        <v>3.8767601731185319E-2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v>3.9399593123853327E-2</v>
      </c>
      <c r="D127" s="58">
        <v>3.9399593123853327E-2</v>
      </c>
      <c r="E127" s="58">
        <v>3.9399593123853327E-2</v>
      </c>
      <c r="F127" s="58">
        <v>4.01639576530195E-2</v>
      </c>
      <c r="G127" s="58">
        <v>4.4419674085808047E-2</v>
      </c>
      <c r="H127" s="58">
        <v>3.9399593123853327E-2</v>
      </c>
      <c r="I127" s="58">
        <v>3.9841907724273984E-2</v>
      </c>
      <c r="J127" s="58">
        <v>3.9467107880405194E-2</v>
      </c>
      <c r="K127" s="58">
        <v>3.9399593123853327E-2</v>
      </c>
      <c r="L127" s="58">
        <v>3.9399593123853327E-2</v>
      </c>
      <c r="M127" s="58">
        <v>3.9399593123853327E-2</v>
      </c>
      <c r="N127" s="58">
        <v>3.9399593123853327E-2</v>
      </c>
      <c r="O127" s="58">
        <v>3.9399593123853327E-2</v>
      </c>
      <c r="P127" s="58">
        <v>4.7822207660031424E-2</v>
      </c>
      <c r="Q127" s="58">
        <v>4.9215015226600656E-2</v>
      </c>
      <c r="R127" s="58">
        <v>3.9399593123853327E-2</v>
      </c>
      <c r="S127" s="58">
        <v>3.9399593123853327E-2</v>
      </c>
      <c r="T127" s="58">
        <v>3.9399593123853327E-2</v>
      </c>
      <c r="U127" s="58">
        <v>2.9310621876524223E-2</v>
      </c>
      <c r="V127" s="58">
        <v>3.9399593123853327E-2</v>
      </c>
      <c r="W127" s="58">
        <v>3.9399593123853327E-2</v>
      </c>
      <c r="X127" s="58">
        <v>3.9399593123853327E-2</v>
      </c>
      <c r="Y127" s="58">
        <v>3.9399593123853327E-2</v>
      </c>
      <c r="Z127" s="58">
        <v>4.2055629051074961E-2</v>
      </c>
      <c r="AA127" s="58">
        <v>4.4187208312015169E-2</v>
      </c>
      <c r="AB127" s="58">
        <v>3.9399593123853327E-2</v>
      </c>
      <c r="AC127" s="58">
        <v>4.3108806427706758E-2</v>
      </c>
      <c r="AD127" s="7">
        <v>4.6458273246107185E-2</v>
      </c>
      <c r="AE127" s="58">
        <v>3.9399593123853327E-2</v>
      </c>
      <c r="AF127" s="58">
        <v>3.9399593123853327E-2</v>
      </c>
      <c r="AG127" s="58">
        <v>3.9399593123853327E-2</v>
      </c>
      <c r="AH127" s="58">
        <v>4.0919924889991854E-2</v>
      </c>
      <c r="AI127" s="58">
        <v>2.828408665894333E-2</v>
      </c>
      <c r="AJ127" s="58">
        <v>3.6627715766470059E-2</v>
      </c>
      <c r="AK127" s="7">
        <v>4.4582878541798543E-2</v>
      </c>
      <c r="AL127" s="7">
        <v>5.5968731950840844E-2</v>
      </c>
      <c r="AM127" s="7">
        <v>3.9983839375939301E-2</v>
      </c>
      <c r="AN127" s="7">
        <v>4.3897796421066726E-2</v>
      </c>
      <c r="AO127" s="7">
        <v>4.4039567688636483E-2</v>
      </c>
      <c r="AP127" s="7">
        <v>4.4951560145618075E-2</v>
      </c>
      <c r="AQ127" s="7">
        <v>4.034730696300759E-2</v>
      </c>
      <c r="AR127" s="7">
        <v>4.5227015210350441E-2</v>
      </c>
      <c r="AS127" s="58">
        <v>2.8131169992979377E-2</v>
      </c>
      <c r="AT127" s="7">
        <v>4.5562337643419104E-2</v>
      </c>
      <c r="AU127" s="7">
        <v>4.579292672886881E-2</v>
      </c>
      <c r="AV127" s="7">
        <v>4.3934095496029668E-2</v>
      </c>
      <c r="AW127" s="7">
        <v>4.0354954195385151E-2</v>
      </c>
      <c r="AX127" s="7">
        <v>5.4187243206937685E-2</v>
      </c>
      <c r="AY127" s="7">
        <v>4.1231118841855485E-2</v>
      </c>
      <c r="AZ127" s="7">
        <v>3.929817150028625E-2</v>
      </c>
      <c r="BA127" s="7">
        <v>4.3620748527567921E-2</v>
      </c>
      <c r="BB127" s="7">
        <v>4.9875741791208128E-2</v>
      </c>
      <c r="BC127" s="58">
        <v>3.8795020663452418E-2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v>3.9421601734065836E-2</v>
      </c>
      <c r="D128" s="58">
        <v>3.9421601734065836E-2</v>
      </c>
      <c r="E128" s="58">
        <v>3.9421601734065836E-2</v>
      </c>
      <c r="F128" s="58">
        <v>4.0179498186032614E-2</v>
      </c>
      <c r="G128" s="58">
        <v>4.4399144818042524E-2</v>
      </c>
      <c r="H128" s="58">
        <v>3.9421601734065836E-2</v>
      </c>
      <c r="I128" s="58">
        <v>3.9860174208580901E-2</v>
      </c>
      <c r="J128" s="58">
        <v>3.948854507238142E-2</v>
      </c>
      <c r="K128" s="58">
        <v>3.9421601734065836E-2</v>
      </c>
      <c r="L128" s="58">
        <v>3.9421601734065836E-2</v>
      </c>
      <c r="M128" s="58">
        <v>3.9421601734065836E-2</v>
      </c>
      <c r="N128" s="58">
        <v>3.9421601734065836E-2</v>
      </c>
      <c r="O128" s="58">
        <v>3.9421601734065836E-2</v>
      </c>
      <c r="P128" s="58">
        <v>4.7772730546272735E-2</v>
      </c>
      <c r="Q128" s="58">
        <v>4.9153661735790388E-2</v>
      </c>
      <c r="R128" s="58">
        <v>3.9421601734065836E-2</v>
      </c>
      <c r="S128" s="58">
        <v>3.9421601734065836E-2</v>
      </c>
      <c r="T128" s="58">
        <v>3.9421601734065836E-2</v>
      </c>
      <c r="U128" s="58">
        <v>2.9333383495575127E-2</v>
      </c>
      <c r="V128" s="58">
        <v>3.9421601734065836E-2</v>
      </c>
      <c r="W128" s="58">
        <v>3.9421601734065836E-2</v>
      </c>
      <c r="X128" s="58">
        <v>3.9421601734065836E-2</v>
      </c>
      <c r="Y128" s="58">
        <v>3.9421601734065836E-2</v>
      </c>
      <c r="Z128" s="58">
        <v>4.2055158033523998E-2</v>
      </c>
      <c r="AA128" s="58">
        <v>4.4168653563250393E-2</v>
      </c>
      <c r="AB128" s="58">
        <v>3.9421601734065836E-2</v>
      </c>
      <c r="AC128" s="58">
        <v>4.3099405099112476E-2</v>
      </c>
      <c r="AD128" s="7">
        <v>4.6420584715675783E-2</v>
      </c>
      <c r="AE128" s="58">
        <v>3.9421601734065836E-2</v>
      </c>
      <c r="AF128" s="58">
        <v>3.9421601734065836E-2</v>
      </c>
      <c r="AG128" s="58">
        <v>3.9421601734065836E-2</v>
      </c>
      <c r="AH128" s="58">
        <v>4.0928416711094817E-2</v>
      </c>
      <c r="AI128" s="58">
        <v>2.8315143858512748E-2</v>
      </c>
      <c r="AJ128" s="58">
        <v>3.6673095730100469E-2</v>
      </c>
      <c r="AK128" s="7">
        <v>4.4561784096397661E-2</v>
      </c>
      <c r="AL128" s="7">
        <v>5.5849684750061135E-2</v>
      </c>
      <c r="AM128" s="7">
        <v>4.0000101505405006E-2</v>
      </c>
      <c r="AN128" s="7">
        <v>4.3881912976613702E-2</v>
      </c>
      <c r="AO128" s="7">
        <v>4.4022715586627736E-2</v>
      </c>
      <c r="AP128" s="7">
        <v>4.4926691777321448E-2</v>
      </c>
      <c r="AQ128" s="7">
        <v>4.0360795809645467E-2</v>
      </c>
      <c r="AR128" s="7">
        <v>4.5199842388014E-2</v>
      </c>
      <c r="AS128" s="58">
        <v>2.8163408881407781E-2</v>
      </c>
      <c r="AT128" s="7">
        <v>4.55329182835984E-2</v>
      </c>
      <c r="AU128" s="7">
        <v>4.5760910386147158E-2</v>
      </c>
      <c r="AV128" s="7">
        <v>4.3917911280054733E-2</v>
      </c>
      <c r="AW128" s="7">
        <v>4.0368066810529735E-2</v>
      </c>
      <c r="AX128" s="7">
        <v>5.4084181627164885E-2</v>
      </c>
      <c r="AY128" s="7">
        <v>4.1238464196090341E-2</v>
      </c>
      <c r="AZ128" s="7">
        <v>3.9320620286207975E-2</v>
      </c>
      <c r="BA128" s="7">
        <v>4.3607825532958167E-2</v>
      </c>
      <c r="BB128" s="7">
        <v>4.98087487623049E-2</v>
      </c>
      <c r="BC128" s="58">
        <v>3.8821990631292991E-2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v>3.9443241055338252E-2</v>
      </c>
      <c r="D129" s="58">
        <v>3.9443241055338252E-2</v>
      </c>
      <c r="E129" s="58">
        <v>3.9443241055338252E-2</v>
      </c>
      <c r="F129" s="58">
        <v>4.0194778151856125E-2</v>
      </c>
      <c r="G129" s="58">
        <v>4.4378960969006176E-2</v>
      </c>
      <c r="H129" s="58">
        <v>3.9443241055338252E-2</v>
      </c>
      <c r="I129" s="58">
        <v>3.9878134304882407E-2</v>
      </c>
      <c r="J129" s="58">
        <v>3.9509622611457962E-2</v>
      </c>
      <c r="K129" s="58">
        <v>3.9443241055338252E-2</v>
      </c>
      <c r="L129" s="58">
        <v>3.9443241055338252E-2</v>
      </c>
      <c r="M129" s="58">
        <v>3.9443241055338252E-2</v>
      </c>
      <c r="N129" s="58">
        <v>3.9443241055338252E-2</v>
      </c>
      <c r="O129" s="58">
        <v>3.9443241055338252E-2</v>
      </c>
      <c r="P129" s="58">
        <v>4.7724087251054703E-2</v>
      </c>
      <c r="Q129" s="58">
        <v>4.9093342877911006E-2</v>
      </c>
      <c r="R129" s="58">
        <v>3.9443241055338252E-2</v>
      </c>
      <c r="S129" s="58">
        <v>3.9443241055338252E-2</v>
      </c>
      <c r="T129" s="58">
        <v>3.9443241055338252E-2</v>
      </c>
      <c r="U129" s="58">
        <v>2.9355763089516262E-2</v>
      </c>
      <c r="V129" s="58">
        <v>3.9443241055338252E-2</v>
      </c>
      <c r="W129" s="58">
        <v>3.9443241055338252E-2</v>
      </c>
      <c r="X129" s="58">
        <v>3.9443241055338252E-2</v>
      </c>
      <c r="Y129" s="58">
        <v>3.9443241055338252E-2</v>
      </c>
      <c r="Z129" s="58">
        <v>4.2054694887671884E-2</v>
      </c>
      <c r="AA129" s="58">
        <v>4.4150410956910413E-2</v>
      </c>
      <c r="AB129" s="58">
        <v>3.9443241055338252E-2</v>
      </c>
      <c r="AC129" s="58">
        <v>4.3090161826660367E-2</v>
      </c>
      <c r="AD129" s="7">
        <v>4.6383530829668285E-2</v>
      </c>
      <c r="AE129" s="58">
        <v>3.9443241055338252E-2</v>
      </c>
      <c r="AF129" s="58">
        <v>3.9443241055338252E-2</v>
      </c>
      <c r="AG129" s="58">
        <v>3.9443241055338252E-2</v>
      </c>
      <c r="AH129" s="58">
        <v>4.0936767554246023E-2</v>
      </c>
      <c r="AI129" s="58">
        <v>2.834569285081967E-2</v>
      </c>
      <c r="AJ129" s="58">
        <v>3.6717718385385734E-2</v>
      </c>
      <c r="AK129" s="7">
        <v>4.4541044565364674E-2</v>
      </c>
      <c r="AL129" s="7">
        <v>5.5732651467607308E-2</v>
      </c>
      <c r="AM129" s="7">
        <v>4.0016090719735997E-2</v>
      </c>
      <c r="AN129" s="7">
        <v>4.3866296697418594E-2</v>
      </c>
      <c r="AO129" s="7">
        <v>4.4006146968970761E-2</v>
      </c>
      <c r="AP129" s="7">
        <v>4.490224191009351E-2</v>
      </c>
      <c r="AQ129" s="7">
        <v>4.0374058195523199E-2</v>
      </c>
      <c r="AR129" s="7">
        <v>4.5173126922511742E-2</v>
      </c>
      <c r="AS129" s="58">
        <v>2.819512145175862E-2</v>
      </c>
      <c r="AT129" s="7">
        <v>4.5503994116958157E-2</v>
      </c>
      <c r="AU129" s="7">
        <v>4.5729433090087035E-2</v>
      </c>
      <c r="AV129" s="7">
        <v>4.3901999295021588E-2</v>
      </c>
      <c r="AW129" s="7">
        <v>4.0380959341987488E-2</v>
      </c>
      <c r="AX129" s="7">
        <v>5.3982861996475728E-2</v>
      </c>
      <c r="AY129" s="7">
        <v>4.1245686133213999E-2</v>
      </c>
      <c r="AZ129" s="7">
        <v>3.9342692315942784E-2</v>
      </c>
      <c r="BA129" s="7">
        <v>4.3595119945451177E-2</v>
      </c>
      <c r="BB129" s="7">
        <v>4.9742885833002903E-2</v>
      </c>
      <c r="BC129" s="58">
        <v>3.8848521569420535E-2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v>3.9464520293248651E-2</v>
      </c>
      <c r="D130" s="59">
        <v>3.9464520293248651E-2</v>
      </c>
      <c r="E130" s="59">
        <v>3.9464520293248651E-2</v>
      </c>
      <c r="F130" s="59">
        <v>4.0209804031393848E-2</v>
      </c>
      <c r="G130" s="59">
        <v>4.4359113894050006E-2</v>
      </c>
      <c r="H130" s="59">
        <v>3.9464520293248651E-2</v>
      </c>
      <c r="I130" s="59">
        <v>3.9895795640608744E-2</v>
      </c>
      <c r="J130" s="59">
        <v>3.9530349458338332E-2</v>
      </c>
      <c r="K130" s="59">
        <v>3.9464520293248651E-2</v>
      </c>
      <c r="L130" s="59">
        <v>3.9464520293248651E-2</v>
      </c>
      <c r="M130" s="59">
        <v>3.9464520293248651E-2</v>
      </c>
      <c r="N130" s="59">
        <v>3.9464520293248651E-2</v>
      </c>
      <c r="O130" s="59">
        <v>3.9464520293248651E-2</v>
      </c>
      <c r="P130" s="59">
        <v>4.7676256873375955E-2</v>
      </c>
      <c r="Q130" s="59">
        <v>4.9034032702486074E-2</v>
      </c>
      <c r="R130" s="59">
        <v>3.9464520293248651E-2</v>
      </c>
      <c r="S130" s="59">
        <v>3.9464520293248651E-2</v>
      </c>
      <c r="T130" s="59">
        <v>3.9464520293248651E-2</v>
      </c>
      <c r="U130" s="59">
        <v>2.9377770192622998E-2</v>
      </c>
      <c r="V130" s="59">
        <v>3.9464520293248651E-2</v>
      </c>
      <c r="W130" s="59">
        <v>3.9464520293248651E-2</v>
      </c>
      <c r="X130" s="59">
        <v>3.9464520293248651E-2</v>
      </c>
      <c r="Y130" s="59">
        <v>3.9464520293248651E-2</v>
      </c>
      <c r="Z130" s="59">
        <v>4.2054239421408735E-2</v>
      </c>
      <c r="AA130" s="59">
        <v>4.4132472684375923E-2</v>
      </c>
      <c r="AB130" s="59">
        <v>3.9464520293248651E-2</v>
      </c>
      <c r="AC130" s="59">
        <v>4.3081072660410058E-2</v>
      </c>
      <c r="AD130" s="10">
        <v>4.6347095851775322E-2</v>
      </c>
      <c r="AE130" s="59">
        <v>3.9464520293248651E-2</v>
      </c>
      <c r="AF130" s="59">
        <v>3.9464520293248651E-2</v>
      </c>
      <c r="AG130" s="59">
        <v>3.9464520293248651E-2</v>
      </c>
      <c r="AH130" s="59">
        <v>4.09449809377469E-2</v>
      </c>
      <c r="AI130" s="59">
        <v>2.8375745881487946E-2</v>
      </c>
      <c r="AJ130" s="59">
        <v>3.6761602238647217E-2</v>
      </c>
      <c r="AK130" s="10">
        <v>4.452065108443759E-2</v>
      </c>
      <c r="AL130" s="10">
        <v>5.5617580901513808E-2</v>
      </c>
      <c r="AM130" s="10">
        <v>4.0031813840442076E-2</v>
      </c>
      <c r="AN130" s="10">
        <v>4.3850940907940172E-2</v>
      </c>
      <c r="AO130" s="10">
        <v>4.3989854688926355E-2</v>
      </c>
      <c r="AP130" s="10">
        <v>4.4878200099108145E-2</v>
      </c>
      <c r="AQ130" s="10">
        <v>4.0387099781796554E-2</v>
      </c>
      <c r="AR130" s="10">
        <v>4.514685734737256E-2</v>
      </c>
      <c r="AS130" s="59">
        <v>2.822632040462203E-2</v>
      </c>
      <c r="AT130" s="10">
        <v>4.5475552579350431E-2</v>
      </c>
      <c r="AU130" s="10">
        <v>4.5698481296866378E-2</v>
      </c>
      <c r="AV130" s="10">
        <v>4.3886352727174671E-2</v>
      </c>
      <c r="AW130" s="10">
        <v>4.0393637309531938E-2</v>
      </c>
      <c r="AX130" s="10">
        <v>5.3883240559145174E-2</v>
      </c>
      <c r="AY130" s="10">
        <v>4.1252787730910345E-2</v>
      </c>
      <c r="AZ130" s="10">
        <v>3.9364396995510864E-2</v>
      </c>
      <c r="BA130" s="10">
        <v>4.358262631310228E-2</v>
      </c>
      <c r="BB130" s="10">
        <v>4.9678124647443367E-2</v>
      </c>
      <c r="BC130" s="59">
        <v>3.887462320599111E-2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v>3.9485448351014529E-2</v>
      </c>
      <c r="D131" s="58">
        <v>3.9485448351014529E-2</v>
      </c>
      <c r="E131" s="58">
        <v>3.9485448351014529E-2</v>
      </c>
      <c r="F131" s="58">
        <v>4.0224582093442818E-2</v>
      </c>
      <c r="G131" s="58">
        <v>4.4339595234542672E-2</v>
      </c>
      <c r="H131" s="58">
        <v>3.9485448351014529E-2</v>
      </c>
      <c r="I131" s="58">
        <v>3.9913165593308708E-2</v>
      </c>
      <c r="J131" s="58">
        <v>3.9550734279793831E-2</v>
      </c>
      <c r="K131" s="58">
        <v>3.9485448351014529E-2</v>
      </c>
      <c r="L131" s="58">
        <v>3.9485448351014529E-2</v>
      </c>
      <c r="M131" s="58">
        <v>3.9485448351014529E-2</v>
      </c>
      <c r="N131" s="58">
        <v>3.9485448351014529E-2</v>
      </c>
      <c r="O131" s="58">
        <v>3.9485448351014529E-2</v>
      </c>
      <c r="P131" s="58">
        <v>4.7629219204889717E-2</v>
      </c>
      <c r="Q131" s="58">
        <v>4.8975706119441353E-2</v>
      </c>
      <c r="R131" s="58">
        <v>3.9485448351014529E-2</v>
      </c>
      <c r="S131" s="58">
        <v>3.9485448351014529E-2</v>
      </c>
      <c r="T131" s="58">
        <v>3.9485448351014529E-2</v>
      </c>
      <c r="U131" s="58">
        <v>2.9399414024930071E-2</v>
      </c>
      <c r="V131" s="58">
        <v>3.9485448351014529E-2</v>
      </c>
      <c r="W131" s="58">
        <v>3.9485448351014529E-2</v>
      </c>
      <c r="X131" s="58">
        <v>3.9485448351014529E-2</v>
      </c>
      <c r="Y131" s="58">
        <v>3.9485448351014529E-2</v>
      </c>
      <c r="Z131" s="58">
        <v>4.2053791448485756E-2</v>
      </c>
      <c r="AA131" s="58">
        <v>4.4114831195064985E-2</v>
      </c>
      <c r="AB131" s="58">
        <v>3.9485448351014529E-2</v>
      </c>
      <c r="AC131" s="58">
        <v>4.3072133780679422E-2</v>
      </c>
      <c r="AD131" s="7">
        <v>4.6311264236959193E-2</v>
      </c>
      <c r="AE131" s="58">
        <v>3.9485448351014529E-2</v>
      </c>
      <c r="AF131" s="58">
        <v>3.9485448351014529E-2</v>
      </c>
      <c r="AG131" s="58">
        <v>3.9485448351014529E-2</v>
      </c>
      <c r="AH131" s="58">
        <v>4.0953060263799079E-2</v>
      </c>
      <c r="AI131" s="58">
        <v>2.8405314806938975E-2</v>
      </c>
      <c r="AJ131" s="58">
        <v>3.680476522761511E-2</v>
      </c>
      <c r="AK131" s="7">
        <v>4.4500595084798533E-2</v>
      </c>
      <c r="AL131" s="7">
        <v>5.5504425278265712E-2</v>
      </c>
      <c r="AM131" s="7">
        <v>4.0047277457788244E-2</v>
      </c>
      <c r="AN131" s="7">
        <v>4.3835839128115506E-2</v>
      </c>
      <c r="AO131" s="7">
        <v>4.3973831978838751E-2</v>
      </c>
      <c r="AP131" s="7">
        <v>4.4854556174260818E-2</v>
      </c>
      <c r="AQ131" s="7">
        <v>4.0399926046869483E-2</v>
      </c>
      <c r="AR131" s="7">
        <v>4.5121022641813058E-2</v>
      </c>
      <c r="AS131" s="58">
        <v>2.8257018034471448E-2</v>
      </c>
      <c r="AT131" s="7">
        <v>4.5447582248065999E-2</v>
      </c>
      <c r="AU131" s="7">
        <v>4.5668042032559919E-2</v>
      </c>
      <c r="AV131" s="7">
        <v>4.3870964993552253E-2</v>
      </c>
      <c r="AW131" s="7">
        <v>4.0406106030965949E-2</v>
      </c>
      <c r="AX131" s="7">
        <v>5.378527489563889E-2</v>
      </c>
      <c r="AY131" s="7">
        <v>4.12597720250929E-2</v>
      </c>
      <c r="AZ131" s="7">
        <v>3.9385743423052677E-2</v>
      </c>
      <c r="BA131" s="7">
        <v>4.3570339220246224E-2</v>
      </c>
      <c r="BB131" s="7">
        <v>4.961443779052277E-2</v>
      </c>
      <c r="BC131" s="58">
        <v>3.8900305059850648E-2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v>3.9506033841704591E-2</v>
      </c>
      <c r="D132" s="58">
        <v>3.9506033841704591E-2</v>
      </c>
      <c r="E132" s="58">
        <v>3.9506033841704591E-2</v>
      </c>
      <c r="F132" s="58">
        <v>4.0239118403240237E-2</v>
      </c>
      <c r="G132" s="58">
        <v>4.4320396906144532E-2</v>
      </c>
      <c r="H132" s="58">
        <v>3.9506033841704591E-2</v>
      </c>
      <c r="I132" s="58">
        <v>3.9930251300717146E-2</v>
      </c>
      <c r="J132" s="58">
        <v>3.9570785460508073E-2</v>
      </c>
      <c r="K132" s="58">
        <v>3.9506033841704591E-2</v>
      </c>
      <c r="L132" s="58">
        <v>3.9506033841704591E-2</v>
      </c>
      <c r="M132" s="58">
        <v>3.9506033841704591E-2</v>
      </c>
      <c r="N132" s="58">
        <v>3.9506033841704591E-2</v>
      </c>
      <c r="O132" s="58">
        <v>3.9506033841704591E-2</v>
      </c>
      <c r="P132" s="58">
        <v>4.7582954701460567E-2</v>
      </c>
      <c r="Q132" s="58">
        <v>4.8918338863773281E-2</v>
      </c>
      <c r="R132" s="58">
        <v>3.9506033841704591E-2</v>
      </c>
      <c r="S132" s="58">
        <v>3.9506033841704591E-2</v>
      </c>
      <c r="T132" s="58">
        <v>3.9506033841704591E-2</v>
      </c>
      <c r="U132" s="58">
        <v>2.9420703505023793E-2</v>
      </c>
      <c r="V132" s="58">
        <v>3.9506033841704591E-2</v>
      </c>
      <c r="W132" s="58">
        <v>3.9506033841704591E-2</v>
      </c>
      <c r="X132" s="58">
        <v>3.9506033841704591E-2</v>
      </c>
      <c r="Y132" s="58">
        <v>3.9506033841704591E-2</v>
      </c>
      <c r="Z132" s="58">
        <v>4.2053350788324284E-2</v>
      </c>
      <c r="AA132" s="58">
        <v>4.409747918588991E-2</v>
      </c>
      <c r="AB132" s="58">
        <v>3.9506033841704591E-2</v>
      </c>
      <c r="AC132" s="58">
        <v>4.3063341492745488E-2</v>
      </c>
      <c r="AD132" s="7">
        <v>4.6276021141435697E-2</v>
      </c>
      <c r="AE132" s="58">
        <v>3.9506033841704591E-2</v>
      </c>
      <c r="AF132" s="58">
        <v>3.9506033841704591E-2</v>
      </c>
      <c r="AG132" s="58">
        <v>3.9506033841704591E-2</v>
      </c>
      <c r="AH132" s="58">
        <v>4.0961008823100942E-2</v>
      </c>
      <c r="AI132" s="58">
        <v>2.8434411109839797E-2</v>
      </c>
      <c r="AJ132" s="58">
        <v>3.6847224740088613E-2</v>
      </c>
      <c r="AK132" s="7">
        <v>4.4480868233702786E-2</v>
      </c>
      <c r="AL132" s="7">
        <v>5.5393137055287145E-2</v>
      </c>
      <c r="AM132" s="7">
        <v>4.006248794860201E-2</v>
      </c>
      <c r="AN132" s="7">
        <v>4.3820985083403707E-2</v>
      </c>
      <c r="AO132" s="7">
        <v>4.3958072072694421E-2</v>
      </c>
      <c r="AP132" s="7">
        <v>4.4831300350841818E-2</v>
      </c>
      <c r="AQ132" s="7">
        <v>4.0412542277368679E-2</v>
      </c>
      <c r="AR132" s="7">
        <v>4.5095612042138189E-2</v>
      </c>
      <c r="AS132" s="58">
        <v>2.8287226245883312E-2</v>
      </c>
      <c r="AT132" s="7">
        <v>4.5420070690200376E-2</v>
      </c>
      <c r="AU132" s="7">
        <v>4.5638102633849043E-2</v>
      </c>
      <c r="AV132" s="7">
        <v>4.3855829722290407E-2</v>
      </c>
      <c r="AW132" s="7">
        <v>4.0418370616747579E-2</v>
      </c>
      <c r="AX132" s="7">
        <v>5.3688924135388838E-2</v>
      </c>
      <c r="AY132" s="7">
        <v>4.1266641826482653E-2</v>
      </c>
      <c r="AZ132" s="7">
        <v>3.9406740396090045E-2</v>
      </c>
      <c r="BA132" s="7">
        <v>4.3558253887027609E-2</v>
      </c>
      <c r="BB132" s="7">
        <v>4.9551798749204679E-2</v>
      </c>
      <c r="BC132" s="58">
        <v>3.8925576438941345E-2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v>3.9526285099875214E-2</v>
      </c>
      <c r="D133" s="58">
        <v>3.9526285099875214E-2</v>
      </c>
      <c r="E133" s="58">
        <v>3.9526285099875214E-2</v>
      </c>
      <c r="F133" s="58">
        <v>4.0253418830604293E-2</v>
      </c>
      <c r="G133" s="58">
        <v>4.430151108765501E-2</v>
      </c>
      <c r="H133" s="58">
        <v>3.9526285099875214E-2</v>
      </c>
      <c r="I133" s="58">
        <v>3.9947059670342178E-2</v>
      </c>
      <c r="J133" s="58">
        <v>3.9590511114361515E-2</v>
      </c>
      <c r="K133" s="58">
        <v>3.9526285099875214E-2</v>
      </c>
      <c r="L133" s="58">
        <v>3.9526285099875214E-2</v>
      </c>
      <c r="M133" s="58">
        <v>3.9526285099875214E-2</v>
      </c>
      <c r="N133" s="58">
        <v>3.9526285099875214E-2</v>
      </c>
      <c r="O133" s="58">
        <v>3.9526285099875214E-2</v>
      </c>
      <c r="P133" s="58">
        <v>4.7537444456110522E-2</v>
      </c>
      <c r="Q133" s="58">
        <v>4.8861907461936527E-2</v>
      </c>
      <c r="R133" s="58">
        <v>3.9526285099875214E-2</v>
      </c>
      <c r="S133" s="58">
        <v>3.9526285099875214E-2</v>
      </c>
      <c r="T133" s="58">
        <v>3.9526285099875214E-2</v>
      </c>
      <c r="U133" s="58">
        <v>2.9441647262220094E-2</v>
      </c>
      <c r="V133" s="58">
        <v>3.9526285099875214E-2</v>
      </c>
      <c r="W133" s="58">
        <v>3.9526285099875214E-2</v>
      </c>
      <c r="X133" s="58">
        <v>3.9526285099875214E-2</v>
      </c>
      <c r="Y133" s="58">
        <v>3.9526285099875214E-2</v>
      </c>
      <c r="Z133" s="58">
        <v>4.2052917265832601E-2</v>
      </c>
      <c r="AA133" s="58">
        <v>4.4080409591226388E-2</v>
      </c>
      <c r="AB133" s="58">
        <v>3.9526285099875214E-2</v>
      </c>
      <c r="AC133" s="58">
        <v>4.3054692221799806E-2</v>
      </c>
      <c r="AD133" s="7">
        <v>4.6241352394710056E-2</v>
      </c>
      <c r="AE133" s="58">
        <v>3.9526285099875214E-2</v>
      </c>
      <c r="AF133" s="58">
        <v>3.9526285099875214E-2</v>
      </c>
      <c r="AG133" s="58">
        <v>3.9526285099875214E-2</v>
      </c>
      <c r="AH133" s="58">
        <v>4.0968829799425066E-2</v>
      </c>
      <c r="AI133" s="58">
        <v>2.8463045913746265E-2</v>
      </c>
      <c r="AJ133" s="58">
        <v>3.6888997632195331E-2</v>
      </c>
      <c r="AK133" s="7">
        <v>4.4461462492707771E-2</v>
      </c>
      <c r="AL133" s="7">
        <v>5.5283668962363475E-2</v>
      </c>
      <c r="AM133" s="7">
        <v>4.0077451478105042E-2</v>
      </c>
      <c r="AN133" s="7">
        <v>4.3806372797861259E-2</v>
      </c>
      <c r="AO133" s="7">
        <v>4.3942568687649786E-2</v>
      </c>
      <c r="AP133" s="7">
        <v>4.4808423198504199E-2</v>
      </c>
      <c r="AQ133" s="7">
        <v>4.0424953592615775E-2</v>
      </c>
      <c r="AR133" s="7">
        <v>4.5070615215592857E-2</v>
      </c>
      <c r="AS133" s="58">
        <v>2.831695656900779E-2</v>
      </c>
      <c r="AT133" s="7">
        <v>4.5393007506588923E-2</v>
      </c>
      <c r="AU133" s="7">
        <v>4.5608650863151468E-2</v>
      </c>
      <c r="AV133" s="7">
        <v>4.3840940750045965E-2</v>
      </c>
      <c r="AW133" s="7">
        <v>4.0430436108788159E-2</v>
      </c>
      <c r="AX133" s="7">
        <v>5.3594148618855586E-2</v>
      </c>
      <c r="AY133" s="7">
        <v>4.1273399988675408E-2</v>
      </c>
      <c r="AZ133" s="7">
        <v>3.9427396428438399E-2</v>
      </c>
      <c r="BA133" s="7">
        <v>4.3546365033651391E-2</v>
      </c>
      <c r="BB133" s="7">
        <v>4.949018187572185E-2</v>
      </c>
      <c r="BC133" s="58">
        <v>3.8950446439706798E-2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v>3.9546210192657361E-2</v>
      </c>
      <c r="D134" s="58">
        <v>3.9546210192657361E-2</v>
      </c>
      <c r="E134" s="58">
        <v>3.9546210192657361E-2</v>
      </c>
      <c r="F134" s="58">
        <v>4.0267489057689287E-2</v>
      </c>
      <c r="G134" s="58">
        <v>4.4282930210397087E-2</v>
      </c>
      <c r="H134" s="58">
        <v>3.9546210192657361E-2</v>
      </c>
      <c r="I134" s="58">
        <v>3.9963597388602778E-2</v>
      </c>
      <c r="J134" s="58">
        <v>3.9609919095185742E-2</v>
      </c>
      <c r="K134" s="58">
        <v>3.9546210192657361E-2</v>
      </c>
      <c r="L134" s="58">
        <v>3.9546210192657361E-2</v>
      </c>
      <c r="M134" s="58">
        <v>3.9546210192657361E-2</v>
      </c>
      <c r="N134" s="58">
        <v>3.9546210192657361E-2</v>
      </c>
      <c r="O134" s="58">
        <v>3.9546210192657361E-2</v>
      </c>
      <c r="P134" s="58">
        <v>4.749267017327341E-2</v>
      </c>
      <c r="Q134" s="58">
        <v>4.8806389199860467E-2</v>
      </c>
      <c r="R134" s="58">
        <v>3.9546210192657361E-2</v>
      </c>
      <c r="S134" s="58">
        <v>3.9546210192657361E-2</v>
      </c>
      <c r="T134" s="58">
        <v>3.9546210192657361E-2</v>
      </c>
      <c r="U134" s="58">
        <v>2.9462253648161685E-2</v>
      </c>
      <c r="V134" s="58">
        <v>3.9546210192657361E-2</v>
      </c>
      <c r="W134" s="58">
        <v>3.9546210192657361E-2</v>
      </c>
      <c r="X134" s="58">
        <v>3.9546210192657361E-2</v>
      </c>
      <c r="Y134" s="58">
        <v>3.9546210192657361E-2</v>
      </c>
      <c r="Z134" s="58">
        <v>4.2052490711223856E-2</v>
      </c>
      <c r="AA134" s="58">
        <v>4.4063615573364245E-2</v>
      </c>
      <c r="AB134" s="58">
        <v>3.9546210192657361E-2</v>
      </c>
      <c r="AC134" s="58">
        <v>4.3046182508143627E-2</v>
      </c>
      <c r="AD134" s="7">
        <v>4.6207243804311959E-2</v>
      </c>
      <c r="AE134" s="58">
        <v>3.9546210192657361E-2</v>
      </c>
      <c r="AF134" s="58">
        <v>3.9546210192657361E-2</v>
      </c>
      <c r="AG134" s="58">
        <v>3.9546210192657361E-2</v>
      </c>
      <c r="AH134" s="58">
        <v>4.0976526273781566E-2</v>
      </c>
      <c r="AI134" s="58">
        <v>2.8491229997100964E-2</v>
      </c>
      <c r="AJ134" s="58">
        <v>3.6930100246211683E-2</v>
      </c>
      <c r="AK134" s="7">
        <v>4.4442370082133698E-2</v>
      </c>
      <c r="AL134" s="7">
        <v>5.5175977931538389E-2</v>
      </c>
      <c r="AM134" s="7">
        <v>4.0092174017285043E-2</v>
      </c>
      <c r="AN134" s="7">
        <v>4.3791996355020846E-2</v>
      </c>
      <c r="AO134" s="7">
        <v>4.3927315559398883E-2</v>
      </c>
      <c r="AP134" s="7">
        <v>4.478591551639588E-2</v>
      </c>
      <c r="AQ134" s="7">
        <v>4.0437164938370129E-2</v>
      </c>
      <c r="AR134" s="7">
        <v>4.5046022111071116E-2</v>
      </c>
      <c r="AS134" s="58">
        <v>2.8346220174207515E-2</v>
      </c>
      <c r="AT134" s="7">
        <v>4.5366381418451285E-2</v>
      </c>
      <c r="AU134" s="7">
        <v>4.5579674892952671E-2</v>
      </c>
      <c r="AV134" s="7">
        <v>4.3826292121505794E-2</v>
      </c>
      <c r="AW134" s="7">
        <v>4.0442307247185338E-2</v>
      </c>
      <c r="AX134" s="7">
        <v>5.3500910042661554E-2</v>
      </c>
      <c r="AY134" s="7">
        <v>4.1280049171900313E-2</v>
      </c>
      <c r="AZ134" s="7">
        <v>3.9447719758540334E-2</v>
      </c>
      <c r="BA134" s="7">
        <v>4.3534668154655343E-2</v>
      </c>
      <c r="BB134" s="7">
        <v>4.9429562352568679E-2</v>
      </c>
      <c r="BC134" s="58">
        <v>3.8974923947366458E-2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v>3.9565816930326569E-2</v>
      </c>
      <c r="D135" s="59">
        <v>3.9565816930326569E-2</v>
      </c>
      <c r="E135" s="59">
        <v>3.9565816930326569E-2</v>
      </c>
      <c r="F135" s="59">
        <v>4.0281334586380391E-2</v>
      </c>
      <c r="G135" s="59">
        <v>4.4264646948112274E-2</v>
      </c>
      <c r="H135" s="59">
        <v>3.9565816930326569E-2</v>
      </c>
      <c r="I135" s="59">
        <v>3.9979870929540251E-2</v>
      </c>
      <c r="J135" s="59">
        <v>3.9629017007020817E-2</v>
      </c>
      <c r="K135" s="59">
        <v>3.9565816930326569E-2</v>
      </c>
      <c r="L135" s="59">
        <v>3.9565816930326569E-2</v>
      </c>
      <c r="M135" s="59">
        <v>3.9565816930326569E-2</v>
      </c>
      <c r="N135" s="59">
        <v>3.9565816930326569E-2</v>
      </c>
      <c r="O135" s="59">
        <v>3.9565816930326569E-2</v>
      </c>
      <c r="P135" s="59">
        <v>4.7448614144290024E-2</v>
      </c>
      <c r="Q135" s="59">
        <v>4.875176209249954E-2</v>
      </c>
      <c r="R135" s="59">
        <v>3.9565816930326569E-2</v>
      </c>
      <c r="S135" s="59">
        <v>3.9565816930326569E-2</v>
      </c>
      <c r="T135" s="59">
        <v>3.9565816930326569E-2</v>
      </c>
      <c r="U135" s="59">
        <v>2.9482530747865665E-2</v>
      </c>
      <c r="V135" s="59">
        <v>3.9565816930326569E-2</v>
      </c>
      <c r="W135" s="59">
        <v>3.9565816930326569E-2</v>
      </c>
      <c r="X135" s="59">
        <v>3.9565816930326569E-2</v>
      </c>
      <c r="Y135" s="59">
        <v>3.9565816930326569E-2</v>
      </c>
      <c r="Z135" s="59">
        <v>4.2052070959841092E-2</v>
      </c>
      <c r="AA135" s="59">
        <v>4.4047090513407827E-2</v>
      </c>
      <c r="AB135" s="59">
        <v>3.9565816930326569E-2</v>
      </c>
      <c r="AC135" s="59">
        <v>4.3037809002610228E-2</v>
      </c>
      <c r="AD135" s="10">
        <v>4.617368208142425E-2</v>
      </c>
      <c r="AE135" s="59">
        <v>3.9565816930326569E-2</v>
      </c>
      <c r="AF135" s="59">
        <v>3.9565816930326569E-2</v>
      </c>
      <c r="AG135" s="59">
        <v>3.9565816930326569E-2</v>
      </c>
      <c r="AH135" s="59">
        <v>4.0984101228894065E-2</v>
      </c>
      <c r="AI135" s="59">
        <v>2.8518973806558101E-2</v>
      </c>
      <c r="AJ135" s="59">
        <v>3.6970548427924577E-2</v>
      </c>
      <c r="AK135" s="10">
        <v>4.4423583498901964E-2</v>
      </c>
      <c r="AL135" s="10">
        <v>5.5070020411301268E-2</v>
      </c>
      <c r="AM135" s="10">
        <v>4.0106661345781003E-2</v>
      </c>
      <c r="AN135" s="10">
        <v>4.3777850131976326E-2</v>
      </c>
      <c r="AO135" s="10">
        <v>4.3912306709605664E-2</v>
      </c>
      <c r="AP135" s="10">
        <v>4.4763768397999781E-2</v>
      </c>
      <c r="AQ135" s="10">
        <v>4.0449181122289568E-2</v>
      </c>
      <c r="AR135" s="10">
        <v>4.5021823075110268E-2</v>
      </c>
      <c r="AS135" s="59">
        <v>2.8375027886149651E-2</v>
      </c>
      <c r="AT135" s="10">
        <v>4.5340182210555025E-2</v>
      </c>
      <c r="AU135" s="10">
        <v>4.5551163329445199E-2</v>
      </c>
      <c r="AV135" s="10">
        <v>4.3811878050364017E-2</v>
      </c>
      <c r="AW135" s="10">
        <v>4.0453988751103953E-2</v>
      </c>
      <c r="AX135" s="10">
        <v>5.3409171345804474E-2</v>
      </c>
      <c r="AY135" s="10">
        <v>4.1286592024437851E-2</v>
      </c>
      <c r="AZ135" s="10">
        <v>3.9467718361247961E-2</v>
      </c>
      <c r="BA135" s="10">
        <v>4.3523158449830346E-2</v>
      </c>
      <c r="BB135" s="10">
        <v>4.9369916159174743E-2</v>
      </c>
      <c r="BC135" s="59">
        <v>3.8999017636919042E-2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v>3.9585112876381334E-2</v>
      </c>
      <c r="D136" s="58">
        <v>3.9585112876381334E-2</v>
      </c>
      <c r="E136" s="58">
        <v>3.9585112876381334E-2</v>
      </c>
      <c r="F136" s="58">
        <v>4.029496074533867E-2</v>
      </c>
      <c r="G136" s="58">
        <v>4.4246654207336089E-2</v>
      </c>
      <c r="H136" s="58">
        <v>3.9585112876381334E-2</v>
      </c>
      <c r="I136" s="58">
        <v>3.999588656312314E-2</v>
      </c>
      <c r="J136" s="58">
        <v>3.9647812213893241E-2</v>
      </c>
      <c r="K136" s="58">
        <v>3.9585112876381334E-2</v>
      </c>
      <c r="L136" s="58">
        <v>3.9585112876381334E-2</v>
      </c>
      <c r="M136" s="58">
        <v>3.9585112876381334E-2</v>
      </c>
      <c r="N136" s="58">
        <v>3.9585112876381334E-2</v>
      </c>
      <c r="O136" s="58">
        <v>3.9585112876381334E-2</v>
      </c>
      <c r="P136" s="58">
        <v>4.7405259224066576E-2</v>
      </c>
      <c r="Q136" s="58">
        <v>4.8698004854836219E-2</v>
      </c>
      <c r="R136" s="58">
        <v>3.9585112876381334E-2</v>
      </c>
      <c r="S136" s="58">
        <v>3.9585112876381334E-2</v>
      </c>
      <c r="T136" s="58">
        <v>3.9585112876381334E-2</v>
      </c>
      <c r="U136" s="58">
        <v>2.9502486390253546E-2</v>
      </c>
      <c r="V136" s="58">
        <v>3.9585112876381334E-2</v>
      </c>
      <c r="W136" s="58">
        <v>3.9585112876381334E-2</v>
      </c>
      <c r="X136" s="58">
        <v>3.9585112876381334E-2</v>
      </c>
      <c r="Y136" s="58">
        <v>3.9585112876381334E-2</v>
      </c>
      <c r="Z136" s="58">
        <v>4.2051657851984281E-2</v>
      </c>
      <c r="AA136" s="58">
        <v>4.4030828002612044E-2</v>
      </c>
      <c r="AB136" s="58">
        <v>3.9585112876381334E-2</v>
      </c>
      <c r="AC136" s="58">
        <v>4.3029568462202628E-2</v>
      </c>
      <c r="AD136" s="7">
        <v>4.6140654054317887E-2</v>
      </c>
      <c r="AE136" s="58">
        <v>3.9585112876381334E-2</v>
      </c>
      <c r="AF136" s="58">
        <v>3.9585112876381334E-2</v>
      </c>
      <c r="AG136" s="58">
        <v>3.9585112876381334E-2</v>
      </c>
      <c r="AH136" s="58">
        <v>4.0991557552514823E-2</v>
      </c>
      <c r="AI136" s="58">
        <v>2.8546287469748632E-2</v>
      </c>
      <c r="AJ136" s="58">
        <v>3.7010357543512118E-2</v>
      </c>
      <c r="AK136" s="7">
        <v>4.4405095441392373E-2</v>
      </c>
      <c r="AL136" s="7">
        <v>5.4965755547133899E-2</v>
      </c>
      <c r="AM136" s="7">
        <v>4.0120919055622428E-2</v>
      </c>
      <c r="AN136" s="7">
        <v>4.3763928607065017E-2</v>
      </c>
      <c r="AO136" s="7">
        <v>4.3897536241129353E-2</v>
      </c>
      <c r="AP136" s="7">
        <v>4.4741973241138933E-2</v>
      </c>
      <c r="AQ136" s="7">
        <v>4.0461006778158559E-2</v>
      </c>
      <c r="AR136" s="7">
        <v>4.4998008672021861E-2</v>
      </c>
      <c r="AS136" s="58">
        <v>2.840339019714877E-2</v>
      </c>
      <c r="AT136" s="7">
        <v>4.5314399257404769E-2</v>
      </c>
      <c r="AU136" s="7">
        <v>4.5523105079037451E-2</v>
      </c>
      <c r="AV136" s="7">
        <v>4.3797692951946576E-2</v>
      </c>
      <c r="AW136" s="7">
        <v>4.0465485084995478E-2</v>
      </c>
      <c r="AX136" s="7">
        <v>5.3318896603695487E-2</v>
      </c>
      <c r="AY136" s="7">
        <v>4.129303103447568E-2</v>
      </c>
      <c r="AZ136" s="7">
        <v>3.9487399958341829E-2</v>
      </c>
      <c r="BA136" s="7">
        <v>4.3511831652596422E-2</v>
      </c>
      <c r="BB136" s="7">
        <v>4.9311220040173742E-2</v>
      </c>
      <c r="BC136" s="58">
        <v>3.9022735974775458E-2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v>3.9604105357157193E-2</v>
      </c>
      <c r="D137" s="58">
        <v>3.9604105357157193E-2</v>
      </c>
      <c r="E137" s="58">
        <v>3.9604105357157193E-2</v>
      </c>
      <c r="F137" s="58">
        <v>4.0308372696725936E-2</v>
      </c>
      <c r="G137" s="58">
        <v>4.4228945118228058E-2</v>
      </c>
      <c r="H137" s="58">
        <v>3.9604105357157193E-2</v>
      </c>
      <c r="I137" s="58">
        <v>4.0011650363172002E-2</v>
      </c>
      <c r="J137" s="58">
        <v>3.9666311849147151E-2</v>
      </c>
      <c r="K137" s="58">
        <v>3.9604105357157193E-2</v>
      </c>
      <c r="L137" s="58">
        <v>3.9604105357157193E-2</v>
      </c>
      <c r="M137" s="58">
        <v>3.9604105357157193E-2</v>
      </c>
      <c r="N137" s="58">
        <v>3.9604105357157193E-2</v>
      </c>
      <c r="O137" s="58">
        <v>3.9604105357157193E-2</v>
      </c>
      <c r="P137" s="58">
        <v>4.7362588808840922E-2</v>
      </c>
      <c r="Q137" s="58">
        <v>4.8645096874251559E-2</v>
      </c>
      <c r="R137" s="58">
        <v>3.9604105357157193E-2</v>
      </c>
      <c r="S137" s="58">
        <v>3.9604105357157193E-2</v>
      </c>
      <c r="T137" s="58">
        <v>3.9604105357157193E-2</v>
      </c>
      <c r="U137" s="58">
        <v>2.9522128158186112E-2</v>
      </c>
      <c r="V137" s="58">
        <v>3.9604105357157193E-2</v>
      </c>
      <c r="W137" s="58">
        <v>3.9604105357157193E-2</v>
      </c>
      <c r="X137" s="58">
        <v>3.9604105357157193E-2</v>
      </c>
      <c r="Y137" s="58">
        <v>3.9604105357157193E-2</v>
      </c>
      <c r="Z137" s="58">
        <v>4.205125123274378E-2</v>
      </c>
      <c r="AA137" s="58">
        <v>4.4014821834122975E-2</v>
      </c>
      <c r="AB137" s="58">
        <v>3.9604105357157193E-2</v>
      </c>
      <c r="AC137" s="58">
        <v>4.3021457745932912E-2</v>
      </c>
      <c r="AD137" s="7">
        <v>4.6108147250736309E-2</v>
      </c>
      <c r="AE137" s="58">
        <v>3.9604105357157193E-2</v>
      </c>
      <c r="AF137" s="58">
        <v>3.9604105357157193E-2</v>
      </c>
      <c r="AG137" s="58">
        <v>3.9604105357157193E-2</v>
      </c>
      <c r="AH137" s="58">
        <v>4.0998898041755272E-2</v>
      </c>
      <c r="AI137" s="58">
        <v>2.857318080730531E-2</v>
      </c>
      <c r="AJ137" s="58">
        <v>3.7049542495935173E-2</v>
      </c>
      <c r="AK137" s="7">
        <v>4.4386898864479774E-2</v>
      </c>
      <c r="AL137" s="7">
        <v>5.4863142457209246E-2</v>
      </c>
      <c r="AM137" s="7">
        <v>4.0134952571129423E-2</v>
      </c>
      <c r="AN137" s="7">
        <v>4.3750226490765209E-2</v>
      </c>
      <c r="AO137" s="7">
        <v>4.3882998560419662E-2</v>
      </c>
      <c r="AP137" s="7">
        <v>4.4720521759355814E-2</v>
      </c>
      <c r="AQ137" s="7">
        <v>4.0472646415920632E-2</v>
      </c>
      <c r="AR137" s="7">
        <v>4.4974569804549391E-2</v>
      </c>
      <c r="AS137" s="58">
        <v>2.8431317279863144E-2</v>
      </c>
      <c r="AT137" s="7">
        <v>4.5289022892293085E-2</v>
      </c>
      <c r="AU137" s="7">
        <v>4.54954893893742E-2</v>
      </c>
      <c r="AV137" s="7">
        <v>4.3783731416100702E-2</v>
      </c>
      <c r="AW137" s="7">
        <v>4.0476800668198365E-2</v>
      </c>
      <c r="AX137" s="7">
        <v>5.3230051074385942E-2</v>
      </c>
      <c r="AY137" s="7">
        <v>4.1299368688900495E-2</v>
      </c>
      <c r="AZ137" s="7">
        <v>3.9506772030829085E-2</v>
      </c>
      <c r="BA137" s="7">
        <v>4.3500683323924871E-2</v>
      </c>
      <c r="BB137" s="7">
        <v>4.9253451475176124E-2</v>
      </c>
      <c r="BC137" s="58">
        <v>3.9046087220928394E-2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v>3.9622801470998947E-2</v>
      </c>
      <c r="D138" s="58">
        <v>3.9622801470998947E-2</v>
      </c>
      <c r="E138" s="58">
        <v>3.9622801470998947E-2</v>
      </c>
      <c r="F138" s="58">
        <v>4.0321575442618496E-2</v>
      </c>
      <c r="G138" s="58">
        <v>4.4211513025830484E-2</v>
      </c>
      <c r="H138" s="58">
        <v>3.9622801470998947E-2</v>
      </c>
      <c r="I138" s="58">
        <v>4.0027168214920028E-2</v>
      </c>
      <c r="J138" s="58">
        <v>3.9684522824348756E-2</v>
      </c>
      <c r="K138" s="58">
        <v>3.9622801470998947E-2</v>
      </c>
      <c r="L138" s="58">
        <v>3.9622801470998947E-2</v>
      </c>
      <c r="M138" s="58">
        <v>3.9622801470998947E-2</v>
      </c>
      <c r="N138" s="58">
        <v>3.9622801470998947E-2</v>
      </c>
      <c r="O138" s="58">
        <v>3.9622801470998947E-2</v>
      </c>
      <c r="P138" s="58">
        <v>4.7320586814990628E-2</v>
      </c>
      <c r="Q138" s="58">
        <v>4.8593018184196035E-2</v>
      </c>
      <c r="R138" s="58">
        <v>3.9622801470998947E-2</v>
      </c>
      <c r="S138" s="58">
        <v>3.9622801470998947E-2</v>
      </c>
      <c r="T138" s="58">
        <v>3.9622801470998947E-2</v>
      </c>
      <c r="U138" s="58">
        <v>2.9541463398035761E-2</v>
      </c>
      <c r="V138" s="58">
        <v>3.9622801470998947E-2</v>
      </c>
      <c r="W138" s="58">
        <v>3.9622801470998947E-2</v>
      </c>
      <c r="X138" s="58">
        <v>3.9622801470998947E-2</v>
      </c>
      <c r="Y138" s="58">
        <v>3.9622801470998947E-2</v>
      </c>
      <c r="Z138" s="58">
        <v>4.2050850951839358E-2</v>
      </c>
      <c r="AA138" s="58">
        <v>4.3999065995102393E-2</v>
      </c>
      <c r="AB138" s="58">
        <v>3.9622801470998947E-2</v>
      </c>
      <c r="AC138" s="58">
        <v>4.3013473810857183E-2</v>
      </c>
      <c r="AD138" s="7">
        <v>4.6076149387859866E-2</v>
      </c>
      <c r="AE138" s="58">
        <v>3.9622801470998947E-2</v>
      </c>
      <c r="AF138" s="58">
        <v>3.9622801470998947E-2</v>
      </c>
      <c r="AG138" s="58">
        <v>3.9622801470998947E-2</v>
      </c>
      <c r="AH138" s="58">
        <v>4.100612540627302E-2</v>
      </c>
      <c r="AI138" s="58">
        <v>2.8599663344557325E-2</v>
      </c>
      <c r="AJ138" s="58">
        <v>3.7088117740831983E-2</v>
      </c>
      <c r="AK138" s="7">
        <v>4.4368986938184474E-2</v>
      </c>
      <c r="AL138" s="7">
        <v>5.4762142239030309E-2</v>
      </c>
      <c r="AM138" s="7">
        <v>4.0148767142538233E-2</v>
      </c>
      <c r="AN138" s="7">
        <v>4.3736738647827789E-2</v>
      </c>
      <c r="AO138" s="7">
        <v>4.3868688222748142E-2</v>
      </c>
      <c r="AP138" s="7">
        <v>4.4699405883210641E-2</v>
      </c>
      <c r="AQ138" s="7">
        <v>4.0484104384387321E-2</v>
      </c>
      <c r="AR138" s="7">
        <v>4.4951497704267318E-2</v>
      </c>
      <c r="AS138" s="58">
        <v>2.8458818999526292E-2</v>
      </c>
      <c r="AT138" s="7">
        <v>4.5264043808192378E-2</v>
      </c>
      <c r="AU138" s="7">
        <v>4.5468305890161709E-2</v>
      </c>
      <c r="AV138" s="7">
        <v>4.376998819696909E-2</v>
      </c>
      <c r="AW138" s="7">
        <v>4.0487939719019428E-2</v>
      </c>
      <c r="AX138" s="7">
        <v>5.3142601055664374E-2</v>
      </c>
      <c r="AY138" s="7">
        <v>4.1305607352585261E-2</v>
      </c>
      <c r="AZ138" s="7">
        <v>3.9525841824132213E-2</v>
      </c>
      <c r="BA138" s="7">
        <v>4.3489709209784566E-2</v>
      </c>
      <c r="BB138" s="7">
        <v>4.9196588649960349E-2</v>
      </c>
      <c r="BC138" s="58">
        <v>3.9069079431561349E-2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v>3.9641208097015879E-2</v>
      </c>
      <c r="D139" s="58">
        <v>3.9641208097015879E-2</v>
      </c>
      <c r="E139" s="58">
        <v>3.9641208097015879E-2</v>
      </c>
      <c r="F139" s="58">
        <v>4.0334573831128262E-2</v>
      </c>
      <c r="G139" s="58">
        <v>4.4194351481735339E-2</v>
      </c>
      <c r="H139" s="58">
        <v>3.9641208097015879E-2</v>
      </c>
      <c r="I139" s="58">
        <v>4.0042445822229933E-2</v>
      </c>
      <c r="J139" s="58">
        <v>3.9702451837785757E-2</v>
      </c>
      <c r="K139" s="58">
        <v>3.9641208097015879E-2</v>
      </c>
      <c r="L139" s="58">
        <v>3.9641208097015879E-2</v>
      </c>
      <c r="M139" s="58">
        <v>3.9641208097015879E-2</v>
      </c>
      <c r="N139" s="58">
        <v>3.9641208097015879E-2</v>
      </c>
      <c r="O139" s="58">
        <v>3.9641208097015879E-2</v>
      </c>
      <c r="P139" s="58">
        <v>4.7279237658827578E-2</v>
      </c>
      <c r="Q139" s="58">
        <v>4.8541749439083848E-2</v>
      </c>
      <c r="R139" s="58">
        <v>3.9641208097015879E-2</v>
      </c>
      <c r="S139" s="58">
        <v>3.9641208097015879E-2</v>
      </c>
      <c r="T139" s="58">
        <v>3.9641208097015879E-2</v>
      </c>
      <c r="U139" s="58">
        <v>2.9560499228816983E-2</v>
      </c>
      <c r="V139" s="58">
        <v>3.9641208097015879E-2</v>
      </c>
      <c r="W139" s="58">
        <v>3.9641208097015879E-2</v>
      </c>
      <c r="X139" s="58">
        <v>3.9641208097015879E-2</v>
      </c>
      <c r="Y139" s="58">
        <v>3.9641208097015879E-2</v>
      </c>
      <c r="Z139" s="58">
        <v>4.2050456863461427E-2</v>
      </c>
      <c r="AA139" s="58">
        <v>4.3983554659216439E-2</v>
      </c>
      <c r="AB139" s="58">
        <v>3.9641208097015879E-2</v>
      </c>
      <c r="AC139" s="58">
        <v>4.3005613708290591E-2</v>
      </c>
      <c r="AD139" s="7">
        <v>4.604464841103173E-2</v>
      </c>
      <c r="AE139" s="58">
        <v>3.9641208097015879E-2</v>
      </c>
      <c r="AF139" s="58">
        <v>3.9641208097015879E-2</v>
      </c>
      <c r="AG139" s="58">
        <v>3.9641208097015879E-2</v>
      </c>
      <c r="AH139" s="58">
        <v>4.1013242271693118E-2</v>
      </c>
      <c r="AI139" s="58">
        <v>2.8625744322500646E-2</v>
      </c>
      <c r="AJ139" s="58">
        <v>3.7126097301911631E-2</v>
      </c>
      <c r="AK139" s="7">
        <v>4.4351352913773123E-2</v>
      </c>
      <c r="AL139" s="7">
        <v>5.4662717598660704E-2</v>
      </c>
      <c r="AM139" s="7">
        <v>4.016236785070415E-2</v>
      </c>
      <c r="AN139" s="7">
        <v>4.3723460048081364E-2</v>
      </c>
      <c r="AO139" s="7">
        <v>4.3854599928862426E-2</v>
      </c>
      <c r="AP139" s="7">
        <v>4.4678617794667197E-2</v>
      </c>
      <c r="AQ139" s="7">
        <v>4.0495384901719556E-2</v>
      </c>
      <c r="AR139" s="7">
        <v>4.4928783727344435E-2</v>
      </c>
      <c r="AS139" s="58">
        <v>2.8485904925481309E-2</v>
      </c>
      <c r="AT139" s="7">
        <v>4.523945249625938E-2</v>
      </c>
      <c r="AU139" s="7">
        <v>4.5441544573464387E-2</v>
      </c>
      <c r="AV139" s="7">
        <v>4.3756458206013038E-2</v>
      </c>
      <c r="AW139" s="7">
        <v>4.0498906312927074E-2</v>
      </c>
      <c r="AX139" s="7">
        <v>5.3056513960931806E-2</v>
      </c>
      <c r="AY139" s="7">
        <v>4.1311749326887526E-2</v>
      </c>
      <c r="AZ139" s="7">
        <v>3.9544616361211871E-2</v>
      </c>
      <c r="BA139" s="7">
        <v>4.3478905463502526E-2</v>
      </c>
      <c r="BB139" s="7">
        <v>4.9140610429011966E-2</v>
      </c>
      <c r="BC139" s="58">
        <v>3.9091720462039126E-2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v>3.9659331903441508E-2</v>
      </c>
      <c r="D140" s="59">
        <v>3.9659331903441508E-2</v>
      </c>
      <c r="E140" s="59">
        <v>3.9659331903441508E-2</v>
      </c>
      <c r="F140" s="59">
        <v>4.034737256224985E-2</v>
      </c>
      <c r="G140" s="59">
        <v>4.4177454236134395E-2</v>
      </c>
      <c r="H140" s="59">
        <v>3.9659331903441508E-2</v>
      </c>
      <c r="I140" s="59">
        <v>4.0057488714486666E-2</v>
      </c>
      <c r="J140" s="59">
        <v>3.9720105382584192E-2</v>
      </c>
      <c r="K140" s="59">
        <v>3.9659331903441508E-2</v>
      </c>
      <c r="L140" s="59">
        <v>3.9659331903441508E-2</v>
      </c>
      <c r="M140" s="59">
        <v>3.9659331903441508E-2</v>
      </c>
      <c r="N140" s="59">
        <v>3.9659331903441508E-2</v>
      </c>
      <c r="O140" s="59">
        <v>3.9659331903441508E-2</v>
      </c>
      <c r="P140" s="59">
        <v>4.7238526237328937E-2</v>
      </c>
      <c r="Q140" s="59">
        <v>4.8491271890347853E-2</v>
      </c>
      <c r="R140" s="59">
        <v>3.9659331903441508E-2</v>
      </c>
      <c r="S140" s="59">
        <v>3.9659331903441508E-2</v>
      </c>
      <c r="T140" s="59">
        <v>3.9659331903441508E-2</v>
      </c>
      <c r="U140" s="59">
        <v>2.9579242550898277E-2</v>
      </c>
      <c r="V140" s="59">
        <v>3.9659331903441508E-2</v>
      </c>
      <c r="W140" s="59">
        <v>3.9659331903441508E-2</v>
      </c>
      <c r="X140" s="59">
        <v>3.9659331903441508E-2</v>
      </c>
      <c r="Y140" s="59">
        <v>3.9659331903441508E-2</v>
      </c>
      <c r="Z140" s="59">
        <v>4.2050068826119613E-2</v>
      </c>
      <c r="AA140" s="59">
        <v>4.3968282179471796E-2</v>
      </c>
      <c r="AB140" s="59">
        <v>3.9659331903441508E-2</v>
      </c>
      <c r="AC140" s="59">
        <v>4.2997874580194884E-2</v>
      </c>
      <c r="AD140" s="10">
        <v>4.601363307216122E-2</v>
      </c>
      <c r="AE140" s="59">
        <v>3.9659331903441508E-2</v>
      </c>
      <c r="AF140" s="59">
        <v>3.9659331903441508E-2</v>
      </c>
      <c r="AG140" s="59">
        <v>3.9659331903441508E-2</v>
      </c>
      <c r="AH140" s="59">
        <v>4.10202511830704E-2</v>
      </c>
      <c r="AI140" s="59">
        <v>2.8651432708377556E-2</v>
      </c>
      <c r="AJ140" s="59">
        <v>3.716349478584835E-2</v>
      </c>
      <c r="AK140" s="10">
        <v>4.433399051971687E-2</v>
      </c>
      <c r="AL140" s="10">
        <v>5.4564831368270728E-2</v>
      </c>
      <c r="AM140" s="10">
        <v>4.0175759631131625E-2</v>
      </c>
      <c r="AN140" s="10">
        <v>4.3710385902052007E-2</v>
      </c>
      <c r="AO140" s="10">
        <v>4.3840728531676199E-2</v>
      </c>
      <c r="AP140" s="10">
        <v>4.4658149918050283E-2</v>
      </c>
      <c r="AQ140" s="10">
        <v>4.0506492061278987E-2</v>
      </c>
      <c r="AR140" s="10">
        <v>4.4906419688868215E-2</v>
      </c>
      <c r="AS140" s="59">
        <v>2.8512584342283764E-2</v>
      </c>
      <c r="AT140" s="10">
        <v>4.5215240074722773E-2</v>
      </c>
      <c r="AU140" s="10">
        <v>4.5415195563287547E-2</v>
      </c>
      <c r="AV140" s="10">
        <v>4.3743136532135907E-2</v>
      </c>
      <c r="AW140" s="10">
        <v>4.0509704446479278E-2</v>
      </c>
      <c r="AX140" s="10">
        <v>5.2971758135498037E-2</v>
      </c>
      <c r="AY140" s="10">
        <v>4.1317796831313647E-2</v>
      </c>
      <c r="AZ140" s="10">
        <v>3.9563102444698739E-2</v>
      </c>
      <c r="BA140" s="10">
        <v>4.3468267990935949E-2</v>
      </c>
      <c r="BB140" s="10">
        <v>4.9085496329331679E-2</v>
      </c>
      <c r="BC140" s="59">
        <v>3.9114017970197201E-2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v>3.9677179355614101E-2</v>
      </c>
      <c r="D141" s="58">
        <v>3.9677179355614101E-2</v>
      </c>
      <c r="E141" s="58">
        <v>3.9677179355614101E-2</v>
      </c>
      <c r="F141" s="58">
        <v>4.0359976193440339E-2</v>
      </c>
      <c r="G141" s="58">
        <v>4.4160815230233297E-2</v>
      </c>
      <c r="H141" s="58">
        <v>3.9677179355614101E-2</v>
      </c>
      <c r="I141" s="58">
        <v>4.0072302253178371E-2</v>
      </c>
      <c r="J141" s="58">
        <v>3.9737489754459565E-2</v>
      </c>
      <c r="K141" s="58">
        <v>3.9677179355614101E-2</v>
      </c>
      <c r="L141" s="58">
        <v>3.9677179355614101E-2</v>
      </c>
      <c r="M141" s="58">
        <v>3.9677179355614101E-2</v>
      </c>
      <c r="N141" s="58">
        <v>3.9677179355614101E-2</v>
      </c>
      <c r="O141" s="58">
        <v>3.9677179355614101E-2</v>
      </c>
      <c r="P141" s="58">
        <v>4.7198437909748536E-2</v>
      </c>
      <c r="Q141" s="58">
        <v>4.8441567363593174E-2</v>
      </c>
      <c r="R141" s="58">
        <v>3.9677179355614101E-2</v>
      </c>
      <c r="S141" s="58">
        <v>3.9677179355614101E-2</v>
      </c>
      <c r="T141" s="58">
        <v>3.9677179355614101E-2</v>
      </c>
      <c r="U141" s="58">
        <v>2.9597700054319498E-2</v>
      </c>
      <c r="V141" s="58">
        <v>3.9677179355614101E-2</v>
      </c>
      <c r="W141" s="58">
        <v>3.9677179355614101E-2</v>
      </c>
      <c r="X141" s="58">
        <v>3.9677179355614101E-2</v>
      </c>
      <c r="Y141" s="58">
        <v>3.9677179355614101E-2</v>
      </c>
      <c r="Z141" s="58">
        <v>4.2049686702495759E-2</v>
      </c>
      <c r="AA141" s="58">
        <v>4.3953243081375826E-2</v>
      </c>
      <c r="AB141" s="58">
        <v>3.9677179355614101E-2</v>
      </c>
      <c r="AC141" s="58">
        <v>4.2990253655732058E-2</v>
      </c>
      <c r="AD141" s="7">
        <v>4.5983092109024071E-2</v>
      </c>
      <c r="AE141" s="58">
        <v>3.9677179355614101E-2</v>
      </c>
      <c r="AF141" s="58">
        <v>3.9677179355614101E-2</v>
      </c>
      <c r="AG141" s="58">
        <v>3.9677179355614101E-2</v>
      </c>
      <c r="AH141" s="58">
        <v>4.1027154607529814E-2</v>
      </c>
      <c r="AI141" s="58">
        <v>2.8676737205773462E-2</v>
      </c>
      <c r="AJ141" s="58">
        <v>3.7200323396681334E-2</v>
      </c>
      <c r="AK141" s="7">
        <v>4.4316893514945832E-2</v>
      </c>
      <c r="AL141" s="7">
        <v>5.4468448980995898E-2</v>
      </c>
      <c r="AM141" s="7">
        <v>4.0188947268235298E-2</v>
      </c>
      <c r="AN141" s="7">
        <v>4.3697511498158592E-2</v>
      </c>
      <c r="AO141" s="7">
        <v>4.3827069069623636E-2</v>
      </c>
      <c r="AP141" s="7">
        <v>4.4637994872777309E-2</v>
      </c>
      <c r="AQ141" s="7">
        <v>4.0517429844305175E-2</v>
      </c>
      <c r="AR141" s="7">
        <v>4.4884397571833379E-2</v>
      </c>
      <c r="AS141" s="58">
        <v>2.8538866260277684E-2</v>
      </c>
      <c r="AT141" s="7">
        <v>4.5191397775332209E-2</v>
      </c>
      <c r="AU141" s="7">
        <v>4.5389249490950245E-2</v>
      </c>
      <c r="AV141" s="7">
        <v>4.3730018389834813E-2</v>
      </c>
      <c r="AW141" s="7">
        <v>4.0520337982033139E-2</v>
      </c>
      <c r="AX141" s="7">
        <v>5.2888302954338551E-2</v>
      </c>
      <c r="AY141" s="7">
        <v>4.1323752042190076E-2</v>
      </c>
      <c r="AZ141" s="7">
        <v>3.9581306674573602E-2</v>
      </c>
      <c r="BA141" s="7">
        <v>4.3457793026882241E-2</v>
      </c>
      <c r="BB141" s="7">
        <v>4.9031226495448221E-2</v>
      </c>
      <c r="BC141" s="58">
        <v>3.9135979419891997E-2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v>3.9694756723606339E-2</v>
      </c>
      <c r="D142" s="58">
        <v>3.9694756723606339E-2</v>
      </c>
      <c r="E142" s="58">
        <v>3.9694756723606339E-2</v>
      </c>
      <c r="F142" s="58">
        <v>4.0372389144956555E-2</v>
      </c>
      <c r="G142" s="58">
        <v>4.4144428589012463E-2</v>
      </c>
      <c r="H142" s="58">
        <v>3.9694756723606339E-2</v>
      </c>
      <c r="I142" s="58">
        <v>4.0086891638187572E-2</v>
      </c>
      <c r="J142" s="58">
        <v>3.9754611059127143E-2</v>
      </c>
      <c r="K142" s="58">
        <v>3.9694756723606339E-2</v>
      </c>
      <c r="L142" s="58">
        <v>3.9694756723606339E-2</v>
      </c>
      <c r="M142" s="58">
        <v>3.9694756723606339E-2</v>
      </c>
      <c r="N142" s="58">
        <v>3.9694756723606339E-2</v>
      </c>
      <c r="O142" s="58">
        <v>3.9694756723606339E-2</v>
      </c>
      <c r="P142" s="58">
        <v>4.7158958480069124E-2</v>
      </c>
      <c r="Q142" s="58">
        <v>4.8392618236791973E-2</v>
      </c>
      <c r="R142" s="58">
        <v>3.9694756723606339E-2</v>
      </c>
      <c r="S142" s="58">
        <v>3.9694756723606339E-2</v>
      </c>
      <c r="T142" s="58">
        <v>3.9694756723606339E-2</v>
      </c>
      <c r="U142" s="58">
        <v>2.9615878226733949E-2</v>
      </c>
      <c r="V142" s="58">
        <v>3.9694756723606339E-2</v>
      </c>
      <c r="W142" s="58">
        <v>3.9694756723606339E-2</v>
      </c>
      <c r="X142" s="58">
        <v>3.9694756723606339E-2</v>
      </c>
      <c r="Y142" s="58">
        <v>3.9694756723606339E-2</v>
      </c>
      <c r="Z142" s="58">
        <v>4.2049310359300707E-2</v>
      </c>
      <c r="AA142" s="58">
        <v>4.3938432056407351E-2</v>
      </c>
      <c r="AB142" s="58">
        <v>3.9694756723606339E-2</v>
      </c>
      <c r="AC142" s="58">
        <v>4.2982748247970992E-2</v>
      </c>
      <c r="AD142" s="7">
        <v>4.595301481683034E-2</v>
      </c>
      <c r="AE142" s="58">
        <v>3.9694756723606339E-2</v>
      </c>
      <c r="AF142" s="58">
        <v>3.9694756723606339E-2</v>
      </c>
      <c r="AG142" s="58">
        <v>3.9694756723606339E-2</v>
      </c>
      <c r="AH142" s="58">
        <v>4.1033954937818473E-2</v>
      </c>
      <c r="AI142" s="58">
        <v>2.8701666264254744E-2</v>
      </c>
      <c r="AJ142" s="58">
        <v>3.7236595949723394E-2</v>
      </c>
      <c r="AK142" s="7">
        <v>4.430005580298535E-2</v>
      </c>
      <c r="AL142" s="7">
        <v>5.4373535003877871E-2</v>
      </c>
      <c r="AM142" s="7">
        <v>4.0201935392215171E-2</v>
      </c>
      <c r="AN142" s="7">
        <v>4.3684832318261924E-2</v>
      </c>
      <c r="AO142" s="7">
        <v>4.3813616727470528E-2</v>
      </c>
      <c r="AP142" s="7">
        <v>4.4618145599016223E-2</v>
      </c>
      <c r="AQ142" s="7">
        <v>4.0528202079179509E-2</v>
      </c>
      <c r="AR142" s="7">
        <v>4.4862709549506663E-2</v>
      </c>
      <c r="AS142" s="58">
        <v>2.8564759425709241E-2</v>
      </c>
      <c r="AT142" s="7">
        <v>4.5167917375659394E-2</v>
      </c>
      <c r="AU142" s="7">
        <v>4.5363697147044579E-2</v>
      </c>
      <c r="AV142" s="7">
        <v>4.3717099154617856E-2</v>
      </c>
      <c r="AW142" s="7">
        <v>4.0530810657255723E-2</v>
      </c>
      <c r="AX142" s="7">
        <v>5.2806118695853499E-2</v>
      </c>
      <c r="AY142" s="7">
        <v>4.1329617051407697E-2</v>
      </c>
      <c r="AZ142" s="7">
        <v>3.9599235450217929E-2</v>
      </c>
      <c r="BA142" s="7">
        <v>4.3447476818208708E-2</v>
      </c>
      <c r="BB142" s="7">
        <v>4.8977781675569876E-2</v>
      </c>
      <c r="BC142" s="58">
        <v>3.9157612084743443E-2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v>3.9712070089510609E-2</v>
      </c>
      <c r="D143" s="58">
        <v>3.9712070089510609E-2</v>
      </c>
      <c r="E143" s="58">
        <v>3.9712070089510609E-2</v>
      </c>
      <c r="F143" s="58">
        <v>4.0384615704950777E-2</v>
      </c>
      <c r="G143" s="58">
        <v>4.4128288614311506E-2</v>
      </c>
      <c r="H143" s="58">
        <v>3.9712070089510609E-2</v>
      </c>
      <c r="I143" s="58">
        <v>4.0101261913801034E-2</v>
      </c>
      <c r="J143" s="58">
        <v>3.9771475219378294E-2</v>
      </c>
      <c r="K143" s="58">
        <v>3.9712070089510609E-2</v>
      </c>
      <c r="L143" s="58">
        <v>3.9712070089510609E-2</v>
      </c>
      <c r="M143" s="58">
        <v>3.9712070089510609E-2</v>
      </c>
      <c r="N143" s="58">
        <v>3.9712070089510609E-2</v>
      </c>
      <c r="O143" s="58">
        <v>3.9712070089510609E-2</v>
      </c>
      <c r="P143" s="58">
        <v>4.7120074180244442E-2</v>
      </c>
      <c r="Q143" s="58">
        <v>4.8344407419460556E-2</v>
      </c>
      <c r="R143" s="58">
        <v>3.9712070089510609E-2</v>
      </c>
      <c r="S143" s="58">
        <v>3.9712070089510609E-2</v>
      </c>
      <c r="T143" s="58">
        <v>3.9712070089510609E-2</v>
      </c>
      <c r="U143" s="58">
        <v>2.9633783360992982E-2</v>
      </c>
      <c r="V143" s="58">
        <v>3.9712070089510609E-2</v>
      </c>
      <c r="W143" s="58">
        <v>3.9712070089510609E-2</v>
      </c>
      <c r="X143" s="58">
        <v>3.9712070089510609E-2</v>
      </c>
      <c r="Y143" s="58">
        <v>3.9712070089510609E-2</v>
      </c>
      <c r="Z143" s="58">
        <v>4.2048939667137519E-2</v>
      </c>
      <c r="AA143" s="58">
        <v>4.3923843955780306E-2</v>
      </c>
      <c r="AB143" s="58">
        <v>3.9712070089510609E-2</v>
      </c>
      <c r="AC143" s="58">
        <v>4.2975355750742406E-2</v>
      </c>
      <c r="AD143" s="7">
        <v>4.5923390562966349E-2</v>
      </c>
      <c r="AE143" s="58">
        <v>3.9712070089510609E-2</v>
      </c>
      <c r="AF143" s="58">
        <v>3.9712070089510609E-2</v>
      </c>
      <c r="AG143" s="58">
        <v>3.9712070089510609E-2</v>
      </c>
      <c r="AH143" s="58">
        <v>4.1040654494461037E-2</v>
      </c>
      <c r="AI143" s="58">
        <v>2.8726228088557404E-2</v>
      </c>
      <c r="AJ143" s="58">
        <v>3.7272324884987329E-2</v>
      </c>
      <c r="AK143" s="7">
        <v>4.4283471514842798E-2</v>
      </c>
      <c r="AL143" s="7">
        <v>5.4280056924417508E-2</v>
      </c>
      <c r="AM143" s="7">
        <v>4.021472849990082E-2</v>
      </c>
      <c r="AN143" s="7">
        <v>4.3672343924837653E-2</v>
      </c>
      <c r="AO143" s="7">
        <v>4.3800366855668793E-2</v>
      </c>
      <c r="AP143" s="7">
        <v>4.4598595196730706E-2</v>
      </c>
      <c r="AQ143" s="7">
        <v>4.0538812503952748E-2</v>
      </c>
      <c r="AR143" s="7">
        <v>4.4841348070842946E-2</v>
      </c>
      <c r="AS143" s="58">
        <v>2.8590272330345057E-2</v>
      </c>
      <c r="AT143" s="7">
        <v>4.5144790712281058E-2</v>
      </c>
      <c r="AU143" s="7">
        <v>4.5338529650179149E-2</v>
      </c>
      <c r="AV143" s="7">
        <v>4.3704374338960461E-2</v>
      </c>
      <c r="AW143" s="7">
        <v>4.0541126074971512E-2</v>
      </c>
      <c r="AX143" s="7">
        <v>5.2725176546944308E-2</v>
      </c>
      <c r="AY143" s="7">
        <v>4.1335393899189166E-2</v>
      </c>
      <c r="AZ143" s="7">
        <v>3.9616894977215988E-2</v>
      </c>
      <c r="BA143" s="7">
        <v>4.3437315845116897E-2</v>
      </c>
      <c r="BB143" s="7">
        <v>4.8925143198815357E-2</v>
      </c>
      <c r="BC143" s="58">
        <v>3.9178923052041403E-2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v>3.9729125354406536E-2</v>
      </c>
      <c r="D144" s="58">
        <v>3.9729125354406536E-2</v>
      </c>
      <c r="E144" s="58">
        <v>3.9729125354406536E-2</v>
      </c>
      <c r="F144" s="58">
        <v>4.0396660034344611E-2</v>
      </c>
      <c r="G144" s="58">
        <v>4.4112389778225847E-2</v>
      </c>
      <c r="H144" s="58">
        <v>3.9729125354406536E-2</v>
      </c>
      <c r="I144" s="58">
        <v>4.011541797445739E-2</v>
      </c>
      <c r="J144" s="58">
        <v>3.9788087981851294E-2</v>
      </c>
      <c r="K144" s="58">
        <v>3.9729125354406536E-2</v>
      </c>
      <c r="L144" s="58">
        <v>3.9729125354406536E-2</v>
      </c>
      <c r="M144" s="58">
        <v>3.9729125354406536E-2</v>
      </c>
      <c r="N144" s="58">
        <v>3.9729125354406536E-2</v>
      </c>
      <c r="O144" s="58">
        <v>3.9729125354406536E-2</v>
      </c>
      <c r="P144" s="58">
        <v>4.7081771654195137E-2</v>
      </c>
      <c r="Q144" s="58">
        <v>4.8296918332774386E-2</v>
      </c>
      <c r="R144" s="58">
        <v>3.9729125354406536E-2</v>
      </c>
      <c r="S144" s="58">
        <v>3.9729125354406536E-2</v>
      </c>
      <c r="T144" s="58">
        <v>3.9729125354406536E-2</v>
      </c>
      <c r="U144" s="58">
        <v>2.9651421562396196E-2</v>
      </c>
      <c r="V144" s="58">
        <v>3.9729125354406536E-2</v>
      </c>
      <c r="W144" s="58">
        <v>3.9729125354406536E-2</v>
      </c>
      <c r="X144" s="58">
        <v>3.9729125354406536E-2</v>
      </c>
      <c r="Y144" s="58">
        <v>3.9729125354406536E-2</v>
      </c>
      <c r="Z144" s="58">
        <v>4.2048574500367364E-2</v>
      </c>
      <c r="AA144" s="58">
        <v>4.390947378448784E-2</v>
      </c>
      <c r="AB144" s="58">
        <v>3.9729125354406536E-2</v>
      </c>
      <c r="AC144" s="58">
        <v>4.2968073635633708E-2</v>
      </c>
      <c r="AD144" s="7">
        <v>4.5894209276280851E-2</v>
      </c>
      <c r="AE144" s="58">
        <v>3.9729125354406536E-2</v>
      </c>
      <c r="AF144" s="58">
        <v>3.9729125354406536E-2</v>
      </c>
      <c r="AG144" s="58">
        <v>3.9729125354406536E-2</v>
      </c>
      <c r="AH144" s="58">
        <v>4.1047255528828597E-2</v>
      </c>
      <c r="AI144" s="58">
        <v>2.8750430647437319E-2</v>
      </c>
      <c r="AJ144" s="58">
        <v>3.7307522280140892E-2</v>
      </c>
      <c r="AK144" s="7">
        <v>4.4267135062334706E-2</v>
      </c>
      <c r="AL144" s="7">
        <v>5.4187982381211253E-2</v>
      </c>
      <c r="AM144" s="7">
        <v>4.0227330958827689E-2</v>
      </c>
      <c r="AN144" s="7">
        <v>4.3660042056421711E-2</v>
      </c>
      <c r="AO144" s="7">
        <v>4.3787314858250381E-2</v>
      </c>
      <c r="AP144" s="7">
        <v>4.4579336861392038E-2</v>
      </c>
      <c r="AQ144" s="7">
        <v>4.0549264747509639E-2</v>
      </c>
      <c r="AR144" s="7">
        <v>4.482030587297503E-2</v>
      </c>
      <c r="AS144" s="58">
        <v>2.8615413220771657E-2</v>
      </c>
      <c r="AT144" s="7">
        <v>4.5122009496340487E-2</v>
      </c>
      <c r="AU144" s="7">
        <v>4.531373837632624E-2</v>
      </c>
      <c r="AV144" s="7">
        <v>4.3691839577919112E-2</v>
      </c>
      <c r="AW144" s="7">
        <v>4.055128778053807E-2</v>
      </c>
      <c r="AX144" s="7">
        <v>5.2645448566991826E-2</v>
      </c>
      <c r="AY144" s="7">
        <v>4.1341084556513419E-2</v>
      </c>
      <c r="AZ144" s="7">
        <v>3.9634291275827405E-2</v>
      </c>
      <c r="BA144" s="7">
        <v>4.3427306640426933E-2</v>
      </c>
      <c r="BB144" s="7">
        <v>4.8873292953468539E-2</v>
      </c>
      <c r="BC144" s="58">
        <v>3.9199919226769131E-2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v>3.9745928245022988E-2</v>
      </c>
      <c r="D145" s="59">
        <v>3.9745928245022988E-2</v>
      </c>
      <c r="E145" s="59">
        <v>3.9745928245022988E-2</v>
      </c>
      <c r="F145" s="59">
        <v>4.0408526171490822E-2</v>
      </c>
      <c r="G145" s="59">
        <v>4.4096726716795986E-2</v>
      </c>
      <c r="H145" s="59">
        <v>3.9745928245022988E-2</v>
      </c>
      <c r="I145" s="59">
        <v>4.0129364570244297E-2</v>
      </c>
      <c r="J145" s="59">
        <v>3.9804454923503041E-2</v>
      </c>
      <c r="K145" s="59">
        <v>3.9745928245022988E-2</v>
      </c>
      <c r="L145" s="59">
        <v>3.9745928245022988E-2</v>
      </c>
      <c r="M145" s="59">
        <v>3.9745928245022988E-2</v>
      </c>
      <c r="N145" s="59">
        <v>3.9745928245022988E-2</v>
      </c>
      <c r="O145" s="59">
        <v>3.9745928245022988E-2</v>
      </c>
      <c r="P145" s="59">
        <v>4.7044037942516548E-2</v>
      </c>
      <c r="Q145" s="59">
        <v>4.8250134890566176E-2</v>
      </c>
      <c r="R145" s="59">
        <v>3.9745928245022988E-2</v>
      </c>
      <c r="S145" s="59">
        <v>3.9745928245022988E-2</v>
      </c>
      <c r="T145" s="59">
        <v>3.9745928245022988E-2</v>
      </c>
      <c r="U145" s="59">
        <v>2.9668798755618564E-2</v>
      </c>
      <c r="V145" s="59">
        <v>3.9745928245022988E-2</v>
      </c>
      <c r="W145" s="59">
        <v>3.9745928245022988E-2</v>
      </c>
      <c r="X145" s="59">
        <v>3.9745928245022988E-2</v>
      </c>
      <c r="Y145" s="59">
        <v>3.9745928245022988E-2</v>
      </c>
      <c r="Z145" s="59">
        <v>4.2048214736982725E-2</v>
      </c>
      <c r="AA145" s="59">
        <v>4.3895316695606645E-2</v>
      </c>
      <c r="AB145" s="59">
        <v>3.9745928245022988E-2</v>
      </c>
      <c r="AC145" s="59">
        <v>4.2960899449115963E-2</v>
      </c>
      <c r="AD145" s="10">
        <v>4.5865461089759085E-2</v>
      </c>
      <c r="AE145" s="59">
        <v>3.9745928245022988E-2</v>
      </c>
      <c r="AF145" s="59">
        <v>3.9745928245022988E-2</v>
      </c>
      <c r="AG145" s="59">
        <v>3.9745928245022988E-2</v>
      </c>
      <c r="AH145" s="59">
        <v>4.1053760225734148E-2</v>
      </c>
      <c r="AI145" s="59">
        <v>2.877428168209617E-2</v>
      </c>
      <c r="AJ145" s="59">
        <v>3.7342199862997694E-2</v>
      </c>
      <c r="AK145" s="10">
        <v>4.425104082353859E-2</v>
      </c>
      <c r="AL145" s="10">
        <v>5.4097279434099699E-2</v>
      </c>
      <c r="AM145" s="10">
        <v>4.0239746993318004E-2</v>
      </c>
      <c r="AN145" s="10">
        <v>4.364792256554173E-2</v>
      </c>
      <c r="AO145" s="10">
        <v>4.3774456359124692E-2</v>
      </c>
      <c r="AP145" s="10">
        <v>4.4560364225806115E-2</v>
      </c>
      <c r="AQ145" s="10">
        <v>4.0559562305693353E-2</v>
      </c>
      <c r="AR145" s="10">
        <v>4.4799575767790811E-2</v>
      </c>
      <c r="AS145" s="59">
        <v>2.8640190107164676E-2</v>
      </c>
      <c r="AT145" s="10">
        <v>4.5099566238897548E-2</v>
      </c>
      <c r="AU145" s="10">
        <v>4.5289314941303394E-2</v>
      </c>
      <c r="AV145" s="10">
        <v>4.36794906523994E-2</v>
      </c>
      <c r="AW145" s="10">
        <v>4.0561299161183229E-2</v>
      </c>
      <c r="AX145" s="10">
        <v>5.2566907680259733E-2</v>
      </c>
      <c r="AY145" s="10">
        <v>4.1346690913097062E-2</v>
      </c>
      <c r="AZ145" s="10">
        <v>3.9651430191146364E-2</v>
      </c>
      <c r="BA145" s="10">
        <v>4.3417445864188497E-2</v>
      </c>
      <c r="BB145" s="10">
        <v>4.8822213366200851E-2</v>
      </c>
      <c r="BC145" s="59">
        <v>3.9220607335712643E-2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v>3.9762484320108538E-2</v>
      </c>
      <c r="D146" s="58">
        <v>3.9762484320108538E-2</v>
      </c>
      <c r="E146" s="58">
        <v>3.9762484320108538E-2</v>
      </c>
      <c r="F146" s="58">
        <v>4.0420218036630429E-2</v>
      </c>
      <c r="G146" s="58">
        <v>4.408129422397522E-2</v>
      </c>
      <c r="H146" s="58">
        <v>3.9762484320108538E-2</v>
      </c>
      <c r="I146" s="58">
        <v>4.0143106312155563E-2</v>
      </c>
      <c r="J146" s="58">
        <v>3.9820581457800985E-2</v>
      </c>
      <c r="K146" s="58">
        <v>3.9762484320108538E-2</v>
      </c>
      <c r="L146" s="58">
        <v>3.9762484320108538E-2</v>
      </c>
      <c r="M146" s="58">
        <v>3.9762484320108538E-2</v>
      </c>
      <c r="N146" s="58">
        <v>3.9762484320108538E-2</v>
      </c>
      <c r="O146" s="58">
        <v>3.9762484320108538E-2</v>
      </c>
      <c r="P146" s="58">
        <v>4.7006860467861955E-2</v>
      </c>
      <c r="Q146" s="58">
        <v>4.8204041481163973E-2</v>
      </c>
      <c r="R146" s="58">
        <v>3.9762484320108538E-2</v>
      </c>
      <c r="S146" s="58">
        <v>3.9762484320108538E-2</v>
      </c>
      <c r="T146" s="58">
        <v>3.9762484320108538E-2</v>
      </c>
      <c r="U146" s="58">
        <v>2.9685920691334466E-2</v>
      </c>
      <c r="V146" s="58">
        <v>3.9762484320108538E-2</v>
      </c>
      <c r="W146" s="58">
        <v>3.9762484320108538E-2</v>
      </c>
      <c r="X146" s="58">
        <v>3.9762484320108538E-2</v>
      </c>
      <c r="Y146" s="58">
        <v>3.9762484320108538E-2</v>
      </c>
      <c r="Z146" s="58">
        <v>4.2047860258481951E-2</v>
      </c>
      <c r="AA146" s="58">
        <v>4.3881367984855757E-2</v>
      </c>
      <c r="AB146" s="58">
        <v>3.9762484320108538E-2</v>
      </c>
      <c r="AC146" s="58">
        <v>4.2953830809796312E-2</v>
      </c>
      <c r="AD146" s="7">
        <v>4.5837136414761392E-2</v>
      </c>
      <c r="AE146" s="58">
        <v>3.9762484320108538E-2</v>
      </c>
      <c r="AF146" s="58">
        <v>3.9762484320108538E-2</v>
      </c>
      <c r="AG146" s="58">
        <v>3.9762484320108538E-2</v>
      </c>
      <c r="AH146" s="58">
        <v>4.1060170705701005E-2</v>
      </c>
      <c r="AI146" s="58">
        <v>2.8797788714230332E-2</v>
      </c>
      <c r="AJ146" s="58">
        <v>3.7376369023558453E-2</v>
      </c>
      <c r="AK146" s="7">
        <v>4.4235183485238805E-2</v>
      </c>
      <c r="AL146" s="7">
        <v>5.4007918070343219E-2</v>
      </c>
      <c r="AM146" s="7">
        <v>4.0251980716756064E-2</v>
      </c>
      <c r="AN146" s="7">
        <v>4.3635981422804893E-2</v>
      </c>
      <c r="AO146" s="7">
        <v>4.3761787111197492E-2</v>
      </c>
      <c r="AP146" s="7">
        <v>4.4541670927945809E-2</v>
      </c>
      <c r="AQ146" s="7">
        <v>4.0569708598206633E-2</v>
      </c>
      <c r="AR146" s="7">
        <v>4.4779150897500841E-2</v>
      </c>
      <c r="AS146" s="58">
        <v>2.866461077176341E-2</v>
      </c>
      <c r="AT146" s="7">
        <v>4.5077453667221379E-2</v>
      </c>
      <c r="AU146" s="7">
        <v>4.5265251226253911E-2</v>
      </c>
      <c r="AV146" s="7">
        <v>4.3667323454645413E-2</v>
      </c>
      <c r="AW146" s="7">
        <v>4.0571163550051415E-2</v>
      </c>
      <c r="AX146" s="7">
        <v>5.248952749543756E-2</v>
      </c>
      <c r="AY146" s="7">
        <v>4.1352214866381409E-2</v>
      </c>
      <c r="AZ146" s="7">
        <v>3.9668317393047214E-2</v>
      </c>
      <c r="BA146" s="7">
        <v>4.3407730140093248E-2</v>
      </c>
      <c r="BB146" s="7">
        <v>4.8771887382213608E-2</v>
      </c>
      <c r="BC146" s="58">
        <v>3.9240993931630275E-2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v>3.9778798976527696E-2</v>
      </c>
      <c r="D147" s="58">
        <v>3.9778798976527696E-2</v>
      </c>
      <c r="E147" s="58">
        <v>3.9778798976527696E-2</v>
      </c>
      <c r="F147" s="58">
        <v>4.0431739436161296E-2</v>
      </c>
      <c r="G147" s="58">
        <v>4.4066087245862029E-2</v>
      </c>
      <c r="H147" s="58">
        <v>3.9778798976527696E-2</v>
      </c>
      <c r="I147" s="58">
        <v>4.0156647677122681E-2</v>
      </c>
      <c r="J147" s="58">
        <v>3.983647284064773E-2</v>
      </c>
      <c r="K147" s="58">
        <v>3.9778798976527696E-2</v>
      </c>
      <c r="L147" s="58">
        <v>3.9778798976527696E-2</v>
      </c>
      <c r="M147" s="58">
        <v>3.9778798976527696E-2</v>
      </c>
      <c r="N147" s="58">
        <v>3.9778798976527696E-2</v>
      </c>
      <c r="O147" s="58">
        <v>3.9778798976527696E-2</v>
      </c>
      <c r="P147" s="58">
        <v>4.6970227020967315E-2</v>
      </c>
      <c r="Q147" s="58">
        <v>4.8158622950027707E-2</v>
      </c>
      <c r="R147" s="58">
        <v>3.9778798976527696E-2</v>
      </c>
      <c r="S147" s="58">
        <v>3.9778798976527696E-2</v>
      </c>
      <c r="T147" s="58">
        <v>3.9778798976527696E-2</v>
      </c>
      <c r="U147" s="58">
        <v>2.9702792952553958E-2</v>
      </c>
      <c r="V147" s="58">
        <v>3.9778798976527696E-2</v>
      </c>
      <c r="W147" s="58">
        <v>3.9778798976527696E-2</v>
      </c>
      <c r="X147" s="58">
        <v>3.9778798976527696E-2</v>
      </c>
      <c r="Y147" s="58">
        <v>3.9778798976527696E-2</v>
      </c>
      <c r="Z147" s="58">
        <v>4.2047510949750677E-2</v>
      </c>
      <c r="AA147" s="58">
        <v>4.3867623085390273E-2</v>
      </c>
      <c r="AB147" s="58">
        <v>3.9778798976527696E-2</v>
      </c>
      <c r="AC147" s="58">
        <v>4.2946865405791845E-2</v>
      </c>
      <c r="AD147" s="7">
        <v>4.580922606900617E-2</v>
      </c>
      <c r="AE147" s="58">
        <v>3.9778798976527696E-2</v>
      </c>
      <c r="AF147" s="58">
        <v>3.9778798976527696E-2</v>
      </c>
      <c r="AG147" s="58">
        <v>3.9778798976527696E-2</v>
      </c>
      <c r="AH147" s="58">
        <v>4.106648902725718E-2</v>
      </c>
      <c r="AI147" s="58">
        <v>2.8820959053805328E-2</v>
      </c>
      <c r="AJ147" s="58">
        <v>3.7410040825613278E-2</v>
      </c>
      <c r="AK147" s="7">
        <v>4.4219557950643917E-2</v>
      </c>
      <c r="AL147" s="7">
        <v>5.3919868459316733E-2</v>
      </c>
      <c r="AM147" s="7">
        <v>4.02640361266422E-2</v>
      </c>
      <c r="AN147" s="7">
        <v>4.3624214736880385E-2</v>
      </c>
      <c r="AO147" s="7">
        <v>4.3749302918777211E-2</v>
      </c>
      <c r="AP147" s="7">
        <v>4.4523250812375625E-2</v>
      </c>
      <c r="AQ147" s="7">
        <v>4.0579706941811899E-2</v>
      </c>
      <c r="AR147" s="7">
        <v>4.4759024616037868E-2</v>
      </c>
      <c r="AS147" s="58">
        <v>2.8688682776972341E-2</v>
      </c>
      <c r="AT147" s="7">
        <v>4.5055664132127804E-2</v>
      </c>
      <c r="AU147" s="7">
        <v>4.5241539281716037E-2</v>
      </c>
      <c r="AV147" s="7">
        <v>4.3655334010625158E-2</v>
      </c>
      <c r="AW147" s="7">
        <v>4.0580884170082765E-2</v>
      </c>
      <c r="AX147" s="7">
        <v>5.2413282515505699E-2</v>
      </c>
      <c r="AY147" s="7">
        <v>4.1357658181624846E-2</v>
      </c>
      <c r="AZ147" s="7">
        <v>3.968495838617736E-2</v>
      </c>
      <c r="BA147" s="7">
        <v>4.3398156340400007E-2</v>
      </c>
      <c r="BB147" s="7">
        <v>4.8722298446255641E-2</v>
      </c>
      <c r="BC147" s="58">
        <v>3.926108539745643E-2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v>3.9794877455095579E-2</v>
      </c>
      <c r="D148" s="58">
        <v>3.9794877455095579E-2</v>
      </c>
      <c r="E148" s="58">
        <v>3.9794877455095579E-2</v>
      </c>
      <c r="F148" s="58">
        <v>4.044309406672153E-2</v>
      </c>
      <c r="G148" s="58">
        <v>4.4051100875182048E-2</v>
      </c>
      <c r="H148" s="58">
        <v>3.9794877455095579E-2</v>
      </c>
      <c r="I148" s="58">
        <v>4.0169993012832084E-2</v>
      </c>
      <c r="J148" s="58">
        <v>3.9852134176052711E-2</v>
      </c>
      <c r="K148" s="58">
        <v>3.9794877455095579E-2</v>
      </c>
      <c r="L148" s="58">
        <v>3.9794877455095579E-2</v>
      </c>
      <c r="M148" s="58">
        <v>3.9794877455095579E-2</v>
      </c>
      <c r="N148" s="58">
        <v>3.9794877455095579E-2</v>
      </c>
      <c r="O148" s="58">
        <v>3.9794877455095579E-2</v>
      </c>
      <c r="P148" s="58">
        <v>4.6934125747286393E-2</v>
      </c>
      <c r="Q148" s="58">
        <v>4.8113864583141153E-2</v>
      </c>
      <c r="R148" s="58">
        <v>3.9794877455095579E-2</v>
      </c>
      <c r="S148" s="58">
        <v>3.9794877455095579E-2</v>
      </c>
      <c r="T148" s="58">
        <v>3.9794877455095579E-2</v>
      </c>
      <c r="U148" s="58">
        <v>2.9719420960684362E-2</v>
      </c>
      <c r="V148" s="58">
        <v>3.9794877455095579E-2</v>
      </c>
      <c r="W148" s="58">
        <v>3.9794877455095579E-2</v>
      </c>
      <c r="X148" s="58">
        <v>3.9794877455095579E-2</v>
      </c>
      <c r="Y148" s="58">
        <v>3.9794877455095579E-2</v>
      </c>
      <c r="Z148" s="58">
        <v>4.204716669894748E-2</v>
      </c>
      <c r="AA148" s="58">
        <v>4.3854077562822891E-2</v>
      </c>
      <c r="AB148" s="58">
        <v>3.9794877455095579E-2</v>
      </c>
      <c r="AC148" s="58">
        <v>4.2940000992213845E-2</v>
      </c>
      <c r="AD148" s="7">
        <v>4.5781720857430486E-2</v>
      </c>
      <c r="AE148" s="58">
        <v>3.9794877455095579E-2</v>
      </c>
      <c r="AF148" s="58">
        <v>3.9794877455095579E-2</v>
      </c>
      <c r="AG148" s="58">
        <v>3.9794877455095579E-2</v>
      </c>
      <c r="AH148" s="58">
        <v>4.1072717189535091E-2</v>
      </c>
      <c r="AI148" s="58">
        <v>2.8843799806426373E-2</v>
      </c>
      <c r="AJ148" s="58">
        <v>3.7443226017916276E-2</v>
      </c>
      <c r="AK148" s="7">
        <v>4.4204159039772595E-2</v>
      </c>
      <c r="AL148" s="7">
        <v>5.3833102210630868E-2</v>
      </c>
      <c r="AM148" s="7">
        <v>4.0275917083223867E-2</v>
      </c>
      <c r="AN148" s="7">
        <v>4.3612618686408533E-2</v>
      </c>
      <c r="AO148" s="7">
        <v>4.3736999802562959E-2</v>
      </c>
      <c r="AP148" s="7">
        <v>4.4505097959314677E-2</v>
      </c>
      <c r="AQ148" s="7">
        <v>4.0589560535498892E-2</v>
      </c>
      <c r="AR148" s="7">
        <v>4.4739190345818081E-2</v>
      </c>
      <c r="AS148" s="58">
        <v>2.8712413473088727E-2</v>
      </c>
      <c r="AT148" s="7">
        <v>4.5034190911904082E-2</v>
      </c>
      <c r="AU148" s="7">
        <v>4.5218171563134346E-2</v>
      </c>
      <c r="AV148" s="7">
        <v>4.3643518440562579E-2</v>
      </c>
      <c r="AW148" s="7">
        <v>4.0590464126794679E-2</v>
      </c>
      <c r="AX148" s="7">
        <v>5.2338147958858716E-2</v>
      </c>
      <c r="AY148" s="7">
        <v>4.1363022648360781E-2</v>
      </c>
      <c r="AZ148" s="7">
        <v>3.9701358521302632E-2</v>
      </c>
      <c r="BA148" s="7">
        <v>4.3388721386177664E-2</v>
      </c>
      <c r="BB148" s="7">
        <v>4.8673430484463598E-2</v>
      </c>
      <c r="BC148" s="58">
        <v>3.9280887950514209E-2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v>3.9810724846162548E-2</v>
      </c>
      <c r="D149" s="58">
        <v>3.9810724846162548E-2</v>
      </c>
      <c r="E149" s="58">
        <v>3.9810724846162548E-2</v>
      </c>
      <c r="F149" s="58">
        <v>4.0454285519099686E-2</v>
      </c>
      <c r="G149" s="58">
        <v>4.4036330346011177E-2</v>
      </c>
      <c r="H149" s="58">
        <v>3.9810724846162548E-2</v>
      </c>
      <c r="I149" s="58">
        <v>4.0183146542335901E-2</v>
      </c>
      <c r="J149" s="58">
        <v>3.986757042156075E-2</v>
      </c>
      <c r="K149" s="58">
        <v>3.9810724846162548E-2</v>
      </c>
      <c r="L149" s="58">
        <v>3.9810724846162548E-2</v>
      </c>
      <c r="M149" s="58">
        <v>3.9810724846162548E-2</v>
      </c>
      <c r="N149" s="58">
        <v>3.9810724846162548E-2</v>
      </c>
      <c r="O149" s="58">
        <v>3.9810724846162548E-2</v>
      </c>
      <c r="P149" s="58">
        <v>4.6898545134200997E-2</v>
      </c>
      <c r="Q149" s="58">
        <v>4.8069752091123075E-2</v>
      </c>
      <c r="R149" s="58">
        <v>3.9810724846162548E-2</v>
      </c>
      <c r="S149" s="58">
        <v>3.9810724846162548E-2</v>
      </c>
      <c r="T149" s="58">
        <v>3.9810724846162548E-2</v>
      </c>
      <c r="U149" s="58">
        <v>2.9735809981329853E-2</v>
      </c>
      <c r="V149" s="58">
        <v>3.9810724846162548E-2</v>
      </c>
      <c r="W149" s="58">
        <v>3.9810724846162548E-2</v>
      </c>
      <c r="X149" s="58">
        <v>3.9810724846162548E-2</v>
      </c>
      <c r="Y149" s="58">
        <v>3.9810724846162548E-2</v>
      </c>
      <c r="Z149" s="58">
        <v>4.2046827397391295E-2</v>
      </c>
      <c r="AA149" s="58">
        <v>4.3840727110457944E-2</v>
      </c>
      <c r="AB149" s="58">
        <v>3.9810724846162548E-2</v>
      </c>
      <c r="AC149" s="58">
        <v>4.293323538876459E-2</v>
      </c>
      <c r="AD149" s="7">
        <v>4.5754612220015645E-2</v>
      </c>
      <c r="AE149" s="58">
        <v>3.9810724846162548E-2</v>
      </c>
      <c r="AF149" s="58">
        <v>3.9810724846162548E-2</v>
      </c>
      <c r="AG149" s="58">
        <v>3.9810724846162548E-2</v>
      </c>
      <c r="AH149" s="58">
        <v>4.1078857134001279E-2</v>
      </c>
      <c r="AI149" s="58">
        <v>2.8866317880426262E-2</v>
      </c>
      <c r="AJ149" s="58">
        <v>3.7475935044948727E-2</v>
      </c>
      <c r="AK149" s="7">
        <v>4.4188981937731464E-2</v>
      </c>
      <c r="AL149" s="7">
        <v>5.3747591233000991E-2</v>
      </c>
      <c r="AM149" s="7">
        <v>4.0287627358019273E-2</v>
      </c>
      <c r="AN149" s="7">
        <v>4.3601189617421765E-2</v>
      </c>
      <c r="AO149" s="7">
        <v>4.372487382481749E-2</v>
      </c>
      <c r="AP149" s="7">
        <v>4.4487206645283273E-2</v>
      </c>
      <c r="AQ149" s="7">
        <v>4.0599272518920149E-2</v>
      </c>
      <c r="AR149" s="7">
        <v>4.4719641850700764E-2</v>
      </c>
      <c r="AS149" s="58">
        <v>2.8735810005702245E-2</v>
      </c>
      <c r="AT149" s="7">
        <v>4.5013027161785457E-2</v>
      </c>
      <c r="AU149" s="7">
        <v>4.5195140546478774E-2</v>
      </c>
      <c r="AV149" s="7">
        <v>4.3631872999576382E-2</v>
      </c>
      <c r="AW149" s="7">
        <v>4.0599906482771564E-2</v>
      </c>
      <c r="AX149" s="7">
        <v>5.2264099689773191E-2</v>
      </c>
      <c r="AY149" s="7">
        <v>4.1368309950011728E-2</v>
      </c>
      <c r="AZ149" s="7">
        <v>3.9717522987805287E-2</v>
      </c>
      <c r="BA149" s="7">
        <v>4.3379422193924322E-2</v>
      </c>
      <c r="BB149" s="7">
        <v>4.8625267886993395E-2</v>
      </c>
      <c r="BC149" s="58">
        <v>3.9300407646722491E-2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v>3.9826346094963272E-2</v>
      </c>
      <c r="D150" s="59">
        <v>3.9826346094963272E-2</v>
      </c>
      <c r="E150" s="59">
        <v>3.9826346094963272E-2</v>
      </c>
      <c r="F150" s="59">
        <v>4.0465317281981328E-2</v>
      </c>
      <c r="G150" s="59">
        <v>4.4021771028721179E-2</v>
      </c>
      <c r="H150" s="59">
        <v>3.9826346094963272E-2</v>
      </c>
      <c r="I150" s="59">
        <v>4.0196112368469761E-2</v>
      </c>
      <c r="J150" s="59">
        <v>3.9882786393453218E-2</v>
      </c>
      <c r="K150" s="59">
        <v>3.9826346094963272E-2</v>
      </c>
      <c r="L150" s="59">
        <v>3.9826346094963272E-2</v>
      </c>
      <c r="M150" s="59">
        <v>3.9826346094963272E-2</v>
      </c>
      <c r="N150" s="59">
        <v>3.9826346094963272E-2</v>
      </c>
      <c r="O150" s="59">
        <v>3.9826346094963272E-2</v>
      </c>
      <c r="P150" s="59">
        <v>4.6863473998783212E-2</v>
      </c>
      <c r="Q150" s="59">
        <v>4.8026271594020065E-2</v>
      </c>
      <c r="R150" s="59">
        <v>3.9826346094963272E-2</v>
      </c>
      <c r="S150" s="59">
        <v>3.9826346094963272E-2</v>
      </c>
      <c r="T150" s="59">
        <v>3.9826346094963272E-2</v>
      </c>
      <c r="U150" s="59">
        <v>2.9751965129847013E-2</v>
      </c>
      <c r="V150" s="59">
        <v>3.9826346094963272E-2</v>
      </c>
      <c r="W150" s="59">
        <v>3.9826346094963272E-2</v>
      </c>
      <c r="X150" s="59">
        <v>3.9826346094963272E-2</v>
      </c>
      <c r="Y150" s="59">
        <v>3.9826346094963272E-2</v>
      </c>
      <c r="Z150" s="59">
        <v>4.2046492939455726E-2</v>
      </c>
      <c r="AA150" s="59">
        <v>4.3827567544731938E-2</v>
      </c>
      <c r="AB150" s="59">
        <v>3.9826346094963272E-2</v>
      </c>
      <c r="AC150" s="59">
        <v>4.2926566477430761E-2</v>
      </c>
      <c r="AD150" s="10">
        <v>4.5727891374175877E-2</v>
      </c>
      <c r="AE150" s="59">
        <v>3.9826346094963272E-2</v>
      </c>
      <c r="AF150" s="59">
        <v>3.9826346094963272E-2</v>
      </c>
      <c r="AG150" s="59">
        <v>3.9826346094963272E-2</v>
      </c>
      <c r="AH150" s="59">
        <v>4.1084910746673531E-2</v>
      </c>
      <c r="AI150" s="59">
        <v>2.8888519993697681E-2</v>
      </c>
      <c r="AJ150" s="59">
        <v>3.7508178057280794E-2</v>
      </c>
      <c r="AK150" s="10">
        <v>4.4174021850096779E-2</v>
      </c>
      <c r="AL150" s="10">
        <v>5.3663308903413531E-2</v>
      </c>
      <c r="AM150" s="10">
        <v>4.0299170596599598E-2</v>
      </c>
      <c r="AN150" s="10">
        <v>4.358992391015426E-2</v>
      </c>
      <c r="AO150" s="10">
        <v>4.3712921226492174E-2</v>
      </c>
      <c r="AP150" s="10">
        <v>4.4469571149947429E-2</v>
      </c>
      <c r="AQ150" s="10">
        <v>4.0608845907970759E-2</v>
      </c>
      <c r="AR150" s="10">
        <v>4.4700372951533396E-2</v>
      </c>
      <c r="AS150" s="59">
        <v>2.8758879322836828E-2</v>
      </c>
      <c r="AT150" s="10">
        <v>4.499216625283875E-2</v>
      </c>
      <c r="AU150" s="10">
        <v>4.517243902306145E-2</v>
      </c>
      <c r="AV150" s="10">
        <v>4.362039403302731E-2</v>
      </c>
      <c r="AW150" s="10">
        <v>4.0609214136025473E-2</v>
      </c>
      <c r="AX150" s="10">
        <v>5.2191114349100065E-2</v>
      </c>
      <c r="AY150" s="10">
        <v>4.1373521745860176E-2</v>
      </c>
      <c r="AZ150" s="10">
        <v>3.9733456829595282E-2</v>
      </c>
      <c r="BA150" s="10">
        <v>4.3370255959179982E-2</v>
      </c>
      <c r="BB150" s="10">
        <v>4.857779549139507E-2</v>
      </c>
      <c r="BC150" s="59">
        <v>3.9319650384787241E-2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v>3.9841746006738399E-2</v>
      </c>
      <c r="D151" s="58">
        <v>3.9841746006738399E-2</v>
      </c>
      <c r="E151" s="58">
        <v>3.9841746006738399E-2</v>
      </c>
      <c r="F151" s="58">
        <v>4.0476192745537709E-2</v>
      </c>
      <c r="G151" s="58">
        <v>4.4007418425143552E-2</v>
      </c>
      <c r="H151" s="58">
        <v>3.9841746006738399E-2</v>
      </c>
      <c r="I151" s="58">
        <v>4.0208894478083623E-2</v>
      </c>
      <c r="J151" s="58">
        <v>3.9897786771727839E-2</v>
      </c>
      <c r="K151" s="58">
        <v>3.9841746006738399E-2</v>
      </c>
      <c r="L151" s="58">
        <v>3.9841746006738399E-2</v>
      </c>
      <c r="M151" s="58">
        <v>3.9841746006738399E-2</v>
      </c>
      <c r="N151" s="58">
        <v>3.9841746006738399E-2</v>
      </c>
      <c r="O151" s="58">
        <v>3.9841746006738399E-2</v>
      </c>
      <c r="P151" s="58">
        <v>4.6828901476077656E-2</v>
      </c>
      <c r="Q151" s="58">
        <v>4.7983409606749072E-2</v>
      </c>
      <c r="R151" s="58">
        <v>3.9841746006738399E-2</v>
      </c>
      <c r="S151" s="58">
        <v>3.9841746006738399E-2</v>
      </c>
      <c r="T151" s="58">
        <v>3.9841746006738399E-2</v>
      </c>
      <c r="U151" s="58">
        <v>2.976789137666036E-2</v>
      </c>
      <c r="V151" s="58">
        <v>3.9841746006738399E-2</v>
      </c>
      <c r="W151" s="58">
        <v>3.9841746006738399E-2</v>
      </c>
      <c r="X151" s="58">
        <v>3.9841746006738399E-2</v>
      </c>
      <c r="Y151" s="58">
        <v>3.9841746006738399E-2</v>
      </c>
      <c r="Z151" s="58">
        <v>4.2046163222465793E-2</v>
      </c>
      <c r="AA151" s="58">
        <v>4.3814594800845263E-2</v>
      </c>
      <c r="AB151" s="58">
        <v>3.9841746006738399E-2</v>
      </c>
      <c r="AC151" s="58">
        <v>4.2919992200280088E-2</v>
      </c>
      <c r="AD151" s="7">
        <v>4.5701550259844348E-2</v>
      </c>
      <c r="AE151" s="58">
        <v>3.9841746006738399E-2</v>
      </c>
      <c r="AF151" s="58">
        <v>3.9841746006738399E-2</v>
      </c>
      <c r="AG151" s="58">
        <v>3.9841746006738399E-2</v>
      </c>
      <c r="AH151" s="58">
        <v>4.1090879860204543E-2</v>
      </c>
      <c r="AI151" s="58">
        <v>2.8910412680186903E-2</v>
      </c>
      <c r="AJ151" s="58">
        <v>3.7539964921546876E-2</v>
      </c>
      <c r="AK151" s="7">
        <v>4.4159274214812472E-2</v>
      </c>
      <c r="AL151" s="7">
        <v>5.3580228928916007E-2</v>
      </c>
      <c r="AM151" s="7">
        <v>4.0310550362624431E-2</v>
      </c>
      <c r="AN151" s="7">
        <v>4.3578818104473616E-2</v>
      </c>
      <c r="AO151" s="7">
        <v>4.3701138231672765E-2</v>
      </c>
      <c r="AP151" s="7">
        <v>4.4452186075545352E-2</v>
      </c>
      <c r="AQ151" s="7">
        <v>4.0618283664851429E-2</v>
      </c>
      <c r="AR151" s="7">
        <v>4.4681377730556582E-2</v>
      </c>
      <c r="AS151" s="58">
        <v>2.8781628181731023E-2</v>
      </c>
      <c r="AT151" s="7">
        <v>4.4971601342033374E-2</v>
      </c>
      <c r="AU151" s="7">
        <v>4.5150059980757495E-2</v>
      </c>
      <c r="AV151" s="7">
        <v>4.3609078001876522E-2</v>
      </c>
      <c r="AW151" s="7">
        <v>4.0618389988740233E-2</v>
      </c>
      <c r="AX151" s="7">
        <v>5.21191691987275E-2</v>
      </c>
      <c r="AY151" s="7">
        <v>4.1378659630522785E-2</v>
      </c>
      <c r="AZ151" s="7">
        <v>3.9749164951036642E-2</v>
      </c>
      <c r="BA151" s="7">
        <v>4.3361219866693501E-2</v>
      </c>
      <c r="BB151" s="7">
        <v>4.8530998566699735E-2</v>
      </c>
      <c r="BC151" s="58">
        <v>3.9338621910345761E-2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v>3.9856929251644413E-2</v>
      </c>
      <c r="D152" s="58">
        <v>3.9856929251644413E-2</v>
      </c>
      <c r="E152" s="58">
        <v>3.9856929251644413E-2</v>
      </c>
      <c r="F152" s="58">
        <v>4.0486915204864804E-2</v>
      </c>
      <c r="G152" s="58">
        <v>4.3993268163937227E-2</v>
      </c>
      <c r="H152" s="58">
        <v>3.9856929251644413E-2</v>
      </c>
      <c r="I152" s="58">
        <v>4.0221496746097429E-2</v>
      </c>
      <c r="J152" s="58">
        <v>3.9912576104873532E-2</v>
      </c>
      <c r="K152" s="58">
        <v>3.9856929251644413E-2</v>
      </c>
      <c r="L152" s="58">
        <v>3.9856929251644413E-2</v>
      </c>
      <c r="M152" s="58">
        <v>3.9856929251644413E-2</v>
      </c>
      <c r="N152" s="58">
        <v>3.9856929251644413E-2</v>
      </c>
      <c r="O152" s="58">
        <v>3.9856929251644413E-2</v>
      </c>
      <c r="P152" s="58">
        <v>4.6794817007880685E-2</v>
      </c>
      <c r="Q152" s="58">
        <v>4.7941153025155225E-2</v>
      </c>
      <c r="R152" s="58">
        <v>3.9856929251644413E-2</v>
      </c>
      <c r="S152" s="58">
        <v>3.9856929251644413E-2</v>
      </c>
      <c r="T152" s="58">
        <v>3.9856929251644413E-2</v>
      </c>
      <c r="U152" s="58">
        <v>2.9783593552358267E-2</v>
      </c>
      <c r="V152" s="58">
        <v>3.9856929251644413E-2</v>
      </c>
      <c r="W152" s="58">
        <v>3.9856929251644413E-2</v>
      </c>
      <c r="X152" s="58">
        <v>3.9856929251644413E-2</v>
      </c>
      <c r="Y152" s="58">
        <v>3.9856929251644413E-2</v>
      </c>
      <c r="Z152" s="58">
        <v>4.2045838146598902E-2</v>
      </c>
      <c r="AA152" s="58">
        <v>4.3801804928579768E-2</v>
      </c>
      <c r="AB152" s="58">
        <v>3.9856929251644413E-2</v>
      </c>
      <c r="AC152" s="58">
        <v>4.2913510557348378E-2</v>
      </c>
      <c r="AD152" s="7">
        <v>4.5675580742399857E-2</v>
      </c>
      <c r="AE152" s="58">
        <v>3.9856929251644413E-2</v>
      </c>
      <c r="AF152" s="58">
        <v>3.9856929251644413E-2</v>
      </c>
      <c r="AG152" s="58">
        <v>3.9856929251644413E-2</v>
      </c>
      <c r="AH152" s="58">
        <v>4.1096766255608541E-2</v>
      </c>
      <c r="AI152" s="58">
        <v>2.8932002296134129E-2</v>
      </c>
      <c r="AJ152" s="58">
        <v>3.7571305230047036E-2</v>
      </c>
      <c r="AK152" s="7">
        <v>4.4144734398558594E-2</v>
      </c>
      <c r="AL152" s="7">
        <v>5.3498325118267909E-2</v>
      </c>
      <c r="AM152" s="7">
        <v>4.0321770092101028E-2</v>
      </c>
      <c r="AN152" s="7">
        <v>4.3567868821061229E-2</v>
      </c>
      <c r="AO152" s="7">
        <v>4.3689521346325089E-2</v>
      </c>
      <c r="AP152" s="7">
        <v>4.4435046188980643E-2</v>
      </c>
      <c r="AQ152" s="7">
        <v>4.0627588632806022E-2</v>
      </c>
      <c r="AR152" s="7">
        <v>4.4662650311295682E-2</v>
      </c>
      <c r="AS152" s="58">
        <v>2.88040631553661E-2</v>
      </c>
      <c r="AT152" s="7">
        <v>4.4951326781374812E-2</v>
      </c>
      <c r="AU152" s="7">
        <v>4.5127996606944887E-2</v>
      </c>
      <c r="AV152" s="7">
        <v>4.359792145415442E-2</v>
      </c>
      <c r="AW152" s="7">
        <v>4.0627436800863226E-2</v>
      </c>
      <c r="AX152" s="7">
        <v>5.2048242187728855E-2</v>
      </c>
      <c r="AY152" s="7">
        <v>4.1383725175333508E-2</v>
      </c>
      <c r="AZ152" s="7">
        <v>3.9764652114854915E-2</v>
      </c>
      <c r="BA152" s="7">
        <v>4.3352311074518202E-2</v>
      </c>
      <c r="BB152" s="7">
        <v>4.848486279817843E-2</v>
      </c>
      <c r="BC152" s="58">
        <v>3.9357327820078059E-2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v>3.9871900369458313E-2</v>
      </c>
      <c r="D153" s="58">
        <v>3.9871900369458313E-2</v>
      </c>
      <c r="E153" s="58">
        <v>3.9871900369458313E-2</v>
      </c>
      <c r="F153" s="58">
        <v>4.0497487863279114E-2</v>
      </c>
      <c r="G153" s="58">
        <v>4.3979315996148349E-2</v>
      </c>
      <c r="H153" s="58">
        <v>3.9871900369458313E-2</v>
      </c>
      <c r="I153" s="58">
        <v>4.0233922939388433E-2</v>
      </c>
      <c r="J153" s="58">
        <v>3.9927158814443864E-2</v>
      </c>
      <c r="K153" s="58">
        <v>3.9871900369458313E-2</v>
      </c>
      <c r="L153" s="58">
        <v>3.9871900369458313E-2</v>
      </c>
      <c r="M153" s="58">
        <v>3.9871900369458313E-2</v>
      </c>
      <c r="N153" s="58">
        <v>3.9871900369458313E-2</v>
      </c>
      <c r="O153" s="58">
        <v>3.9871900369458313E-2</v>
      </c>
      <c r="P153" s="58">
        <v>4.6761210331990544E-2</v>
      </c>
      <c r="Q153" s="58">
        <v>4.7899489112657179E-2</v>
      </c>
      <c r="R153" s="58">
        <v>3.9871900369458313E-2</v>
      </c>
      <c r="S153" s="58">
        <v>3.9871900369458313E-2</v>
      </c>
      <c r="T153" s="58">
        <v>3.9871900369458313E-2</v>
      </c>
      <c r="U153" s="58">
        <v>2.9799076352573062E-2</v>
      </c>
      <c r="V153" s="58">
        <v>3.9871900369458313E-2</v>
      </c>
      <c r="W153" s="58">
        <v>3.9871900369458313E-2</v>
      </c>
      <c r="X153" s="58">
        <v>3.9871900369458313E-2</v>
      </c>
      <c r="Y153" s="58">
        <v>3.9871900369458313E-2</v>
      </c>
      <c r="Z153" s="58">
        <v>4.2045517614787808E-2</v>
      </c>
      <c r="AA153" s="58">
        <v>4.3789194088292183E-2</v>
      </c>
      <c r="AB153" s="58">
        <v>3.9871900369458313E-2</v>
      </c>
      <c r="AC153" s="58">
        <v>4.2907119604612687E-2</v>
      </c>
      <c r="AD153" s="7">
        <v>4.5649975087555639E-2</v>
      </c>
      <c r="AE153" s="58">
        <v>3.9871900369458313E-2</v>
      </c>
      <c r="AF153" s="58">
        <v>3.9871900369458313E-2</v>
      </c>
      <c r="AG153" s="58">
        <v>3.9871900369458313E-2</v>
      </c>
      <c r="AH153" s="58">
        <v>4.1102571664008769E-2</v>
      </c>
      <c r="AI153" s="58">
        <v>2.8953295026100445E-2</v>
      </c>
      <c r="AJ153" s="58">
        <v>3.7602208309986729E-2</v>
      </c>
      <c r="AK153" s="7">
        <v>4.4130398171794427E-2</v>
      </c>
      <c r="AL153" s="7">
        <v>5.3417573106155025E-2</v>
      </c>
      <c r="AM153" s="7">
        <v>4.0332833150863223E-2</v>
      </c>
      <c r="AN153" s="7">
        <v>4.3557072777219874E-2</v>
      </c>
      <c r="AO153" s="7">
        <v>4.3678067017284716E-2</v>
      </c>
      <c r="AP153" s="7">
        <v>4.4418146253757618E-2</v>
      </c>
      <c r="AQ153" s="7">
        <v>4.0636763615446991E-2</v>
      </c>
      <c r="AR153" s="7">
        <v>4.4644185172377782E-2</v>
      </c>
      <c r="AS153" s="58">
        <v>2.882619063873415E-2</v>
      </c>
      <c r="AT153" s="7">
        <v>4.4931335945737949E-2</v>
      </c>
      <c r="AU153" s="7">
        <v>4.5106242271048647E-2</v>
      </c>
      <c r="AV153" s="7">
        <v>4.3586921042781723E-2</v>
      </c>
      <c r="AW153" s="7">
        <v>4.0636357300248394E-2</v>
      </c>
      <c r="AX153" s="7">
        <v>5.1978311851494485E-2</v>
      </c>
      <c r="AY153" s="7">
        <v>4.13887198825722E-2</v>
      </c>
      <c r="AZ153" s="7">
        <v>3.9779922951767022E-2</v>
      </c>
      <c r="BA153" s="7">
        <v>4.3343526988262937E-2</v>
      </c>
      <c r="BB153" s="7">
        <v>4.8439374272745139E-2</v>
      </c>
      <c r="BC153" s="58">
        <v>3.9375773565750505E-2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v>3.9886663774086006E-2</v>
      </c>
      <c r="D154" s="58">
        <v>3.9886663774086006E-2</v>
      </c>
      <c r="E154" s="58">
        <v>3.9886663774086006E-2</v>
      </c>
      <c r="F154" s="58">
        <v>4.0507913835481801E-2</v>
      </c>
      <c r="G154" s="58">
        <v>4.3965557790959231E-2</v>
      </c>
      <c r="H154" s="58">
        <v>3.9886663774086006E-2</v>
      </c>
      <c r="I154" s="58">
        <v>4.0246176720518889E-2</v>
      </c>
      <c r="J154" s="58">
        <v>3.9941539199445764E-2</v>
      </c>
      <c r="K154" s="58">
        <v>3.9886663774086006E-2</v>
      </c>
      <c r="L154" s="58">
        <v>3.9886663774086006E-2</v>
      </c>
      <c r="M154" s="58">
        <v>3.9886663774086006E-2</v>
      </c>
      <c r="N154" s="58">
        <v>3.9886663774086006E-2</v>
      </c>
      <c r="O154" s="58">
        <v>3.9886663774086006E-2</v>
      </c>
      <c r="P154" s="58">
        <v>4.6728071471908272E-2</v>
      </c>
      <c r="Q154" s="58">
        <v>4.7858405487449796E-2</v>
      </c>
      <c r="R154" s="58">
        <v>3.9886663774086006E-2</v>
      </c>
      <c r="S154" s="58">
        <v>3.9886663774086006E-2</v>
      </c>
      <c r="T154" s="58">
        <v>3.9886663774086006E-2</v>
      </c>
      <c r="U154" s="58">
        <v>2.9814344342659282E-2</v>
      </c>
      <c r="V154" s="58">
        <v>3.9886663774086006E-2</v>
      </c>
      <c r="W154" s="58">
        <v>3.9886663774086006E-2</v>
      </c>
      <c r="X154" s="58">
        <v>3.9886663774086006E-2</v>
      </c>
      <c r="Y154" s="58">
        <v>3.9886663774086006E-2</v>
      </c>
      <c r="Z154" s="58">
        <v>4.2045201532632026E-2</v>
      </c>
      <c r="AA154" s="58">
        <v>4.3776758547071859E-2</v>
      </c>
      <c r="AB154" s="58">
        <v>3.9886663774086006E-2</v>
      </c>
      <c r="AC154" s="58">
        <v>4.2900817452053097E-2</v>
      </c>
      <c r="AD154" s="7">
        <v>4.5624725680037281E-2</v>
      </c>
      <c r="AE154" s="58">
        <v>3.9886663774086006E-2</v>
      </c>
      <c r="AF154" s="58">
        <v>3.9886663774086006E-2</v>
      </c>
      <c r="AG154" s="58">
        <v>3.9886663774086006E-2</v>
      </c>
      <c r="AH154" s="58">
        <v>4.1108297768666757E-2</v>
      </c>
      <c r="AI154" s="58">
        <v>2.8974296888698126E-2</v>
      </c>
      <c r="AJ154" s="58">
        <v>3.7632683232371456E-2</v>
      </c>
      <c r="AK154" s="7">
        <v>4.4116261258104528E-2</v>
      </c>
      <c r="AL154" s="7">
        <v>5.3337948655803435E-2</v>
      </c>
      <c r="AM154" s="7">
        <v>4.0343742798500504E-2</v>
      </c>
      <c r="AN154" s="7">
        <v>4.3546426779511149E-2</v>
      </c>
      <c r="AO154" s="7">
        <v>4.3666771909278479E-2</v>
      </c>
      <c r="AP154" s="7">
        <v>4.4401481295258449E-2</v>
      </c>
      <c r="AQ154" s="7">
        <v>4.0645811313015034E-2</v>
      </c>
      <c r="AR154" s="7">
        <v>4.4625976790741761E-2</v>
      </c>
      <c r="AS154" s="58">
        <v>2.884801685484284E-2</v>
      </c>
      <c r="AT154" s="7">
        <v>4.4911623293779401E-2</v>
      </c>
      <c r="AU154" s="7">
        <v>4.5084790488870485E-2</v>
      </c>
      <c r="AV154" s="7">
        <v>4.3576073518384106E-2</v>
      </c>
      <c r="AW154" s="7">
        <v>4.0645154114398618E-2</v>
      </c>
      <c r="AX154" s="7">
        <v>5.1909357301864079E-2</v>
      </c>
      <c r="AY154" s="7">
        <v>4.139364525116207E-2</v>
      </c>
      <c r="AZ154" s="7">
        <v>3.9794981963650278E-2</v>
      </c>
      <c r="BA154" s="7">
        <v>4.3334864908267656E-2</v>
      </c>
      <c r="BB154" s="7">
        <v>4.8394519464966645E-2</v>
      </c>
      <c r="BC154" s="58">
        <v>3.9393964458205533E-2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v>3.9901223757888848E-2</v>
      </c>
      <c r="D155" s="59">
        <v>3.9901223757888848E-2</v>
      </c>
      <c r="E155" s="59">
        <v>3.9901223757888848E-2</v>
      </c>
      <c r="F155" s="59">
        <v>4.0518196150587826E-2</v>
      </c>
      <c r="G155" s="59">
        <v>4.3951989531609836E-2</v>
      </c>
      <c r="H155" s="59">
        <v>3.9901223757888848E-2</v>
      </c>
      <c r="I155" s="59">
        <v>4.0258261651310301E-2</v>
      </c>
      <c r="J155" s="59">
        <v>3.9955721440544378E-2</v>
      </c>
      <c r="K155" s="59">
        <v>3.9901223757888848E-2</v>
      </c>
      <c r="L155" s="59">
        <v>3.9901223757888848E-2</v>
      </c>
      <c r="M155" s="59">
        <v>3.9901223757888848E-2</v>
      </c>
      <c r="N155" s="59">
        <v>3.9901223757888848E-2</v>
      </c>
      <c r="O155" s="59">
        <v>3.9901223757888848E-2</v>
      </c>
      <c r="P155" s="59">
        <v>4.6695390726962271E-2</v>
      </c>
      <c r="Q155" s="59">
        <v>4.7817890110237515E-2</v>
      </c>
      <c r="R155" s="59">
        <v>3.9901223757888848E-2</v>
      </c>
      <c r="S155" s="59">
        <v>3.9901223757888848E-2</v>
      </c>
      <c r="T155" s="59">
        <v>3.9901223757888848E-2</v>
      </c>
      <c r="U155" s="59">
        <v>2.9829401962179203E-2</v>
      </c>
      <c r="V155" s="59">
        <v>3.9901223757888848E-2</v>
      </c>
      <c r="W155" s="59">
        <v>3.9901223757888848E-2</v>
      </c>
      <c r="X155" s="59">
        <v>3.9901223757888848E-2</v>
      </c>
      <c r="Y155" s="59">
        <v>3.9901223757888848E-2</v>
      </c>
      <c r="Z155" s="59">
        <v>4.2044889808305452E-2</v>
      </c>
      <c r="AA155" s="59">
        <v>4.3764494675060162E-2</v>
      </c>
      <c r="AB155" s="59">
        <v>3.9901223757888848E-2</v>
      </c>
      <c r="AC155" s="59">
        <v>4.2894602261791315E-2</v>
      </c>
      <c r="AD155" s="10">
        <v>4.5599825116212633E-2</v>
      </c>
      <c r="AE155" s="59">
        <v>3.9901223757888848E-2</v>
      </c>
      <c r="AF155" s="59">
        <v>3.9901223757888848E-2</v>
      </c>
      <c r="AG155" s="59">
        <v>3.9901223757888848E-2</v>
      </c>
      <c r="AH155" s="59">
        <v>4.1113946206281282E-2</v>
      </c>
      <c r="AI155" s="59">
        <v>2.8995013742111553E-2</v>
      </c>
      <c r="AJ155" s="59">
        <v>3.7662738820562813E-2</v>
      </c>
      <c r="AK155" s="10">
        <v>4.4102319522101974E-2</v>
      </c>
      <c r="AL155" s="10">
        <v>5.3259428436193801E-2</v>
      </c>
      <c r="AM155" s="10">
        <v>4.0354502202826659E-2</v>
      </c>
      <c r="AN155" s="10">
        <v>4.3535927710331102E-2</v>
      </c>
      <c r="AO155" s="10">
        <v>4.3655632683610834E-2</v>
      </c>
      <c r="AP155" s="10">
        <v>4.4385046449359589E-2</v>
      </c>
      <c r="AQ155" s="10">
        <v>4.0654734356065703E-2</v>
      </c>
      <c r="AR155" s="10">
        <v>4.4608019855823411E-2</v>
      </c>
      <c r="AS155" s="59">
        <v>2.8869547860461919E-2</v>
      </c>
      <c r="AT155" s="10">
        <v>4.489218280266094E-2</v>
      </c>
      <c r="AU155" s="10">
        <v>4.506363499144217E-2</v>
      </c>
      <c r="AV155" s="10">
        <v>4.3565375714335053E-2</v>
      </c>
      <c r="AW155" s="10">
        <v>4.065382978576948E-2</v>
      </c>
      <c r="AX155" s="10">
        <v>5.1841358261926151E-2</v>
      </c>
      <c r="AY155" s="10">
        <v>4.1398502701722073E-2</v>
      </c>
      <c r="AZ155" s="10">
        <v>3.9809833528158034E-2</v>
      </c>
      <c r="BA155" s="10">
        <v>4.3326322406699758E-2</v>
      </c>
      <c r="BB155" s="10">
        <v>4.8350285223656364E-2</v>
      </c>
      <c r="BC155" s="59">
        <v>3.9411905671273839E-2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v>3.9915584495832102E-2</v>
      </c>
      <c r="D156" s="58">
        <v>3.9915584495832102E-2</v>
      </c>
      <c r="E156" s="58">
        <v>3.9915584495832102E-2</v>
      </c>
      <c r="F156" s="58">
        <v>4.0528337755037835E-2</v>
      </c>
      <c r="G156" s="58">
        <v>4.3938607311489131E-2</v>
      </c>
      <c r="H156" s="58">
        <v>3.9915584495832102E-2</v>
      </c>
      <c r="I156" s="58">
        <v>4.0270181196273569E-2</v>
      </c>
      <c r="J156" s="58">
        <v>3.9969709604100068E-2</v>
      </c>
      <c r="K156" s="58">
        <v>3.9915584495832102E-2</v>
      </c>
      <c r="L156" s="58">
        <v>3.9915584495832102E-2</v>
      </c>
      <c r="M156" s="58">
        <v>3.9915584495832102E-2</v>
      </c>
      <c r="N156" s="58">
        <v>3.9915584495832102E-2</v>
      </c>
      <c r="O156" s="58">
        <v>3.9915584495832102E-2</v>
      </c>
      <c r="P156" s="58">
        <v>4.6663158662843207E-2</v>
      </c>
      <c r="Q156" s="58">
        <v>4.7777931272472429E-2</v>
      </c>
      <c r="R156" s="58">
        <v>3.9915584495832102E-2</v>
      </c>
      <c r="S156" s="58">
        <v>3.9915584495832102E-2</v>
      </c>
      <c r="T156" s="58">
        <v>3.9915584495832102E-2</v>
      </c>
      <c r="U156" s="58">
        <v>2.9844253529204057E-2</v>
      </c>
      <c r="V156" s="58">
        <v>3.9915584495832102E-2</v>
      </c>
      <c r="W156" s="58">
        <v>3.9915584495832102E-2</v>
      </c>
      <c r="X156" s="58">
        <v>3.9915584495832102E-2</v>
      </c>
      <c r="Y156" s="58">
        <v>3.9915584495832102E-2</v>
      </c>
      <c r="Z156" s="58">
        <v>4.2044582352473547E-2</v>
      </c>
      <c r="AA156" s="58">
        <v>4.3752398941919068E-2</v>
      </c>
      <c r="AB156" s="58">
        <v>3.9915584495832102E-2</v>
      </c>
      <c r="AC156" s="58">
        <v>4.2888472246306097E-2</v>
      </c>
      <c r="AD156" s="7">
        <v>4.5575266279084925E-2</v>
      </c>
      <c r="AE156" s="58">
        <v>3.9915584495832102E-2</v>
      </c>
      <c r="AF156" s="58">
        <v>3.9915584495832102E-2</v>
      </c>
      <c r="AG156" s="58">
        <v>3.9915584495832102E-2</v>
      </c>
      <c r="AH156" s="58">
        <v>4.1119518568778712E-2</v>
      </c>
      <c r="AI156" s="58">
        <v>2.9015451289419847E-2</v>
      </c>
      <c r="AJ156" s="58">
        <v>3.769238365851546E-2</v>
      </c>
      <c r="AK156" s="7">
        <v>4.4088568969540276E-2</v>
      </c>
      <c r="AL156" s="7">
        <v>5.3181989442931954E-2</v>
      </c>
      <c r="AM156" s="7">
        <v>4.0365114455712892E-2</v>
      </c>
      <c r="AN156" s="7">
        <v>4.3525572562959747E-2</v>
      </c>
      <c r="AO156" s="7">
        <v>4.3644646127770192E-2</v>
      </c>
      <c r="AP156" s="7">
        <v>4.4368836979885362E-2</v>
      </c>
      <c r="AQ156" s="7">
        <v>4.0663535302617904E-2</v>
      </c>
      <c r="AR156" s="7">
        <v>4.459030921714513E-2</v>
      </c>
      <c r="AS156" s="58">
        <v>2.8890789551671014E-2</v>
      </c>
      <c r="AT156" s="7">
        <v>4.4873008891916699E-2</v>
      </c>
      <c r="AU156" s="7">
        <v>4.5042769699257024E-2</v>
      </c>
      <c r="AV156" s="7">
        <v>4.3554824551435667E-2</v>
      </c>
      <c r="AW156" s="7">
        <v>4.0662386810955686E-2</v>
      </c>
      <c r="AX156" s="7">
        <v>5.1774295023762074E-2</v>
      </c>
      <c r="AY156" s="7">
        <v>4.1403293616826042E-2</v>
      </c>
      <c r="AZ156" s="7">
        <v>3.9824481904373155E-2</v>
      </c>
      <c r="BA156" s="7">
        <v>4.3317896991280413E-2</v>
      </c>
      <c r="BB156" s="7">
        <v>4.830665875901885E-2</v>
      </c>
      <c r="BC156" s="58">
        <v>3.9429602245614648E-2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v>3.9929750049463975E-2</v>
      </c>
      <c r="D157" s="58">
        <v>3.9929750049463975E-2</v>
      </c>
      <c r="E157" s="58">
        <v>3.9929750049463975E-2</v>
      </c>
      <c r="F157" s="58">
        <v>4.0538341515389043E-2</v>
      </c>
      <c r="G157" s="58">
        <v>4.3925407330384525E-2</v>
      </c>
      <c r="H157" s="58">
        <v>3.9929750049463975E-2</v>
      </c>
      <c r="I157" s="58">
        <v>4.0281938725900579E-2</v>
      </c>
      <c r="J157" s="58">
        <v>3.9983507646039751E-2</v>
      </c>
      <c r="K157" s="58">
        <v>3.9929750049463975E-2</v>
      </c>
      <c r="L157" s="58">
        <v>3.9929750049463975E-2</v>
      </c>
      <c r="M157" s="58">
        <v>3.9929750049463975E-2</v>
      </c>
      <c r="N157" s="58">
        <v>3.9929750049463975E-2</v>
      </c>
      <c r="O157" s="58">
        <v>3.9929750049463975E-2</v>
      </c>
      <c r="P157" s="58">
        <v>4.6631366102524385E-2</v>
      </c>
      <c r="Q157" s="58">
        <v>4.7738517585075746E-2</v>
      </c>
      <c r="R157" s="58">
        <v>3.9929750049463975E-2</v>
      </c>
      <c r="S157" s="58">
        <v>3.9929750049463975E-2</v>
      </c>
      <c r="T157" s="58">
        <v>3.9929750049463975E-2</v>
      </c>
      <c r="U157" s="58">
        <v>2.9858903244440738E-2</v>
      </c>
      <c r="V157" s="58">
        <v>3.9929750049463975E-2</v>
      </c>
      <c r="W157" s="58">
        <v>3.9929750049463975E-2</v>
      </c>
      <c r="X157" s="58">
        <v>3.9929750049463975E-2</v>
      </c>
      <c r="Y157" s="58">
        <v>3.9929750049463975E-2</v>
      </c>
      <c r="Z157" s="58">
        <v>4.2044279078210511E-2</v>
      </c>
      <c r="AA157" s="58">
        <v>4.3740467913446102E-2</v>
      </c>
      <c r="AB157" s="58">
        <v>3.9929750049463975E-2</v>
      </c>
      <c r="AC157" s="58">
        <v>4.2882425666721291E-2</v>
      </c>
      <c r="AD157" s="7">
        <v>4.5551042066966918E-2</v>
      </c>
      <c r="AE157" s="58">
        <v>3.9929750049463975E-2</v>
      </c>
      <c r="AF157" s="58">
        <v>3.9929750049463975E-2</v>
      </c>
      <c r="AG157" s="58">
        <v>3.9929750049463975E-2</v>
      </c>
      <c r="AH157" s="58">
        <v>4.1125016404786496E-2</v>
      </c>
      <c r="AI157" s="58">
        <v>2.9035615083673028E-2</v>
      </c>
      <c r="AJ157" s="58">
        <v>3.7721626098700778E-2</v>
      </c>
      <c r="AK157" s="7">
        <v>4.4075005629100161E-2</v>
      </c>
      <c r="AL157" s="7">
        <v>5.3105609593320224E-2</v>
      </c>
      <c r="AM157" s="7">
        <v>4.0375582548975331E-2</v>
      </c>
      <c r="AN157" s="7">
        <v>4.3515358382759217E-2</v>
      </c>
      <c r="AO157" s="7">
        <v>4.3633809179824956E-2</v>
      </c>
      <c r="AP157" s="7">
        <v>4.4352848279058499E-2</v>
      </c>
      <c r="AQ157" s="7">
        <v>4.0672216644623838E-2</v>
      </c>
      <c r="AR157" s="7">
        <v>4.4572839782591744E-2</v>
      </c>
      <c r="AS157" s="58">
        <v>2.8911747669152055E-2</v>
      </c>
      <c r="AT157" s="7">
        <v>4.4854096357642703E-2</v>
      </c>
      <c r="AU157" s="7">
        <v>4.5022188715871714E-2</v>
      </c>
      <c r="AV157" s="7">
        <v>4.3544417026257332E-2</v>
      </c>
      <c r="AW157" s="7">
        <v>4.0670827610204796E-2</v>
      </c>
      <c r="AX157" s="7">
        <v>5.1708148400875675E-2</v>
      </c>
      <c r="AY157" s="7">
        <v>4.1408019383995409E-2</v>
      </c>
      <c r="AZ157" s="7">
        <v>3.9838931234537522E-2</v>
      </c>
      <c r="BA157" s="7">
        <v>4.3309586243758025E-2</v>
      </c>
      <c r="BB157" s="7">
        <v>4.8263627630320327E-2</v>
      </c>
      <c r="BC157" s="58">
        <v>3.9447059092478254E-2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v>3.9943724370737232E-2</v>
      </c>
      <c r="D158" s="58">
        <v>3.9943724370737232E-2</v>
      </c>
      <c r="E158" s="58">
        <v>3.9943724370737232E-2</v>
      </c>
      <c r="F158" s="58">
        <v>4.0548210220995085E-2</v>
      </c>
      <c r="G158" s="58">
        <v>4.3912385890884975E-2</v>
      </c>
      <c r="H158" s="58">
        <v>3.9943724370737232E-2</v>
      </c>
      <c r="I158" s="58">
        <v>4.0293537519823674E-2</v>
      </c>
      <c r="J158" s="58">
        <v>3.9997119415574378E-2</v>
      </c>
      <c r="K158" s="58">
        <v>3.9943724370737232E-2</v>
      </c>
      <c r="L158" s="58">
        <v>3.9943724370737232E-2</v>
      </c>
      <c r="M158" s="58">
        <v>3.9943724370737232E-2</v>
      </c>
      <c r="N158" s="58">
        <v>3.9943724370737232E-2</v>
      </c>
      <c r="O158" s="58">
        <v>3.9943724370737232E-2</v>
      </c>
      <c r="P158" s="58">
        <v>4.6600004117549165E-2</v>
      </c>
      <c r="Q158" s="58">
        <v>4.769963796761556E-2</v>
      </c>
      <c r="R158" s="58">
        <v>3.9943724370737232E-2</v>
      </c>
      <c r="S158" s="58">
        <v>3.9943724370737232E-2</v>
      </c>
      <c r="T158" s="58">
        <v>3.9943724370737232E-2</v>
      </c>
      <c r="U158" s="58">
        <v>2.9873355195190188E-2</v>
      </c>
      <c r="V158" s="58">
        <v>3.9943724370737232E-2</v>
      </c>
      <c r="W158" s="58">
        <v>3.9943724370737232E-2</v>
      </c>
      <c r="X158" s="58">
        <v>3.9943724370737232E-2</v>
      </c>
      <c r="Y158" s="58">
        <v>3.9943724370737232E-2</v>
      </c>
      <c r="Z158" s="58">
        <v>4.204397990091957E-2</v>
      </c>
      <c r="AA158" s="58">
        <v>4.3728698248322928E-2</v>
      </c>
      <c r="AB158" s="58">
        <v>3.9943724370737232E-2</v>
      </c>
      <c r="AC158" s="58">
        <v>4.2876460831165142E-2</v>
      </c>
      <c r="AD158" s="7">
        <v>4.5527145724874707E-2</v>
      </c>
      <c r="AE158" s="58">
        <v>3.9943724370737232E-2</v>
      </c>
      <c r="AF158" s="58">
        <v>3.9943724370737232E-2</v>
      </c>
      <c r="AG158" s="58">
        <v>3.9943724370737232E-2</v>
      </c>
      <c r="AH158" s="58">
        <v>4.1130441221125746E-2</v>
      </c>
      <c r="AI158" s="58">
        <v>2.9055510532784323E-2</v>
      </c>
      <c r="AJ158" s="58">
        <v>3.7750474269734768E-2</v>
      </c>
      <c r="AK158" s="7">
        <v>4.4061625745921429E-2</v>
      </c>
      <c r="AL158" s="7">
        <v>5.303026782268172E-2</v>
      </c>
      <c r="AM158" s="7">
        <v>4.0385909410014964E-2</v>
      </c>
      <c r="AN158" s="7">
        <v>4.3505282305825954E-2</v>
      </c>
      <c r="AO158" s="7">
        <v>4.3623118736671573E-2</v>
      </c>
      <c r="AP158" s="7">
        <v>4.4337075866738962E-2</v>
      </c>
      <c r="AQ158" s="7">
        <v>4.0680780805531613E-2</v>
      </c>
      <c r="AR158" s="7">
        <v>4.4555606718695628E-2</v>
      </c>
      <c r="AS158" s="58">
        <v>2.8932427803284311E-2</v>
      </c>
      <c r="AT158" s="7">
        <v>4.4835439605711347E-2</v>
      </c>
      <c r="AU158" s="7">
        <v>4.5001886266198277E-2</v>
      </c>
      <c r="AV158" s="7">
        <v>4.3534150231778757E-2</v>
      </c>
      <c r="AW158" s="7">
        <v>4.067915452598081E-2</v>
      </c>
      <c r="AX158" s="7">
        <v>5.1642899702690981E-2</v>
      </c>
      <c r="AY158" s="7">
        <v>4.1412681297667175E-2</v>
      </c>
      <c r="AZ158" s="7">
        <v>3.9853185549444836E-2</v>
      </c>
      <c r="BA158" s="7">
        <v>4.3301387914351341E-2</v>
      </c>
      <c r="BB158" s="7">
        <v>4.8221179734061481E-2</v>
      </c>
      <c r="BC158" s="58">
        <v>3.9464280997379309E-2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v>3.9957511305675375E-2</v>
      </c>
      <c r="D159" s="58">
        <v>3.9957511305675375E-2</v>
      </c>
      <c r="E159" s="58">
        <v>3.9957511305675375E-2</v>
      </c>
      <c r="F159" s="58">
        <v>4.0557946586580629E-2</v>
      </c>
      <c r="G159" s="58">
        <v>4.3899539394927523E-2</v>
      </c>
      <c r="H159" s="58">
        <v>3.9957511305675375E-2</v>
      </c>
      <c r="I159" s="58">
        <v>4.0304980769847898E-2</v>
      </c>
      <c r="J159" s="58">
        <v>4.0010548658766298E-2</v>
      </c>
      <c r="K159" s="58">
        <v>3.9957511305675375E-2</v>
      </c>
      <c r="L159" s="58">
        <v>3.9957511305675375E-2</v>
      </c>
      <c r="M159" s="58">
        <v>3.9957511305675375E-2</v>
      </c>
      <c r="N159" s="58">
        <v>3.9957511305675375E-2</v>
      </c>
      <c r="O159" s="58">
        <v>3.9957511305675375E-2</v>
      </c>
      <c r="P159" s="58">
        <v>4.6569064019674311E-2</v>
      </c>
      <c r="Q159" s="58">
        <v>4.7661281637921382E-2</v>
      </c>
      <c r="R159" s="58">
        <v>3.9957511305675375E-2</v>
      </c>
      <c r="S159" s="58">
        <v>3.9957511305675375E-2</v>
      </c>
      <c r="T159" s="58">
        <v>3.9957511305675375E-2</v>
      </c>
      <c r="U159" s="58">
        <v>2.9887613359148801E-2</v>
      </c>
      <c r="V159" s="58">
        <v>3.9957511305675375E-2</v>
      </c>
      <c r="W159" s="58">
        <v>3.9957511305675375E-2</v>
      </c>
      <c r="X159" s="58">
        <v>3.9957511305675375E-2</v>
      </c>
      <c r="Y159" s="58">
        <v>3.9957511305675375E-2</v>
      </c>
      <c r="Z159" s="58">
        <v>4.2043684738258591E-2</v>
      </c>
      <c r="AA159" s="58">
        <v>4.3717086694997631E-2</v>
      </c>
      <c r="AB159" s="58">
        <v>3.9957511305675375E-2</v>
      </c>
      <c r="AC159" s="58">
        <v>4.2870576093191559E-2</v>
      </c>
      <c r="AD159" s="7">
        <v>4.5503570700873963E-2</v>
      </c>
      <c r="AE159" s="58">
        <v>3.9957511305675375E-2</v>
      </c>
      <c r="AF159" s="58">
        <v>3.9957511305675375E-2</v>
      </c>
      <c r="AG159" s="58">
        <v>3.9957511305675375E-2</v>
      </c>
      <c r="AH159" s="58">
        <v>4.1135794484230104E-2</v>
      </c>
      <c r="AI159" s="58">
        <v>2.9075142904232854E-2</v>
      </c>
      <c r="AJ159" s="58">
        <v>3.7778936083716852E-2</v>
      </c>
      <c r="AK159" s="7">
        <v>4.4048425626184828E-2</v>
      </c>
      <c r="AL159" s="7">
        <v>5.2955942139886858E-2</v>
      </c>
      <c r="AM159" s="7">
        <v>4.0396097876095327E-2</v>
      </c>
      <c r="AN159" s="7">
        <v>4.3495341571264667E-2</v>
      </c>
      <c r="AO159" s="7">
        <v>4.3612571886655127E-2</v>
      </c>
      <c r="AP159" s="7">
        <v>4.4321515397145683E-2</v>
      </c>
      <c r="AQ159" s="7">
        <v>4.0689230144578259E-2</v>
      </c>
      <c r="AR159" s="7">
        <v>4.4538605217989691E-2</v>
      </c>
      <c r="AS159" s="58">
        <v>2.895283539907223E-2</v>
      </c>
      <c r="AT159" s="7">
        <v>4.4817033575599075E-2</v>
      </c>
      <c r="AU159" s="7">
        <v>4.4981856664334074E-2</v>
      </c>
      <c r="AV159" s="7">
        <v>4.3524021333594121E-2</v>
      </c>
      <c r="AW159" s="7">
        <v>4.0687369869489176E-2</v>
      </c>
      <c r="AX159" s="7">
        <v>5.1578530812985912E-2</v>
      </c>
      <c r="AY159" s="7">
        <v>4.1417280650292598E-2</v>
      </c>
      <c r="AZ159" s="7">
        <v>3.9867248770479868E-2</v>
      </c>
      <c r="BA159" s="7">
        <v>4.3293299685559949E-2</v>
      </c>
      <c r="BB159" s="7">
        <v>4.8179303292627651E-2</v>
      </c>
      <c r="BC159" s="58">
        <v>3.9481272623691943E-2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v>3.9971114597894264E-2</v>
      </c>
      <c r="D160" s="59">
        <v>3.9971114597894264E-2</v>
      </c>
      <c r="E160" s="59">
        <v>3.9971114597894264E-2</v>
      </c>
      <c r="F160" s="59">
        <v>4.0567553254712063E-2</v>
      </c>
      <c r="G160" s="59">
        <v>4.3886864340484166E-2</v>
      </c>
      <c r="H160" s="59">
        <v>3.9971114597894264E-2</v>
      </c>
      <c r="I160" s="59">
        <v>4.0316271582865326E-2</v>
      </c>
      <c r="J160" s="59">
        <v>4.0023799021956297E-2</v>
      </c>
      <c r="K160" s="59">
        <v>3.9971114597894264E-2</v>
      </c>
      <c r="L160" s="59">
        <v>3.9971114597894264E-2</v>
      </c>
      <c r="M160" s="59">
        <v>3.9971114597894264E-2</v>
      </c>
      <c r="N160" s="59">
        <v>3.9971114597894264E-2</v>
      </c>
      <c r="O160" s="59">
        <v>3.9971114597894264E-2</v>
      </c>
      <c r="P160" s="59">
        <v>4.6538537352843523E-2</v>
      </c>
      <c r="Q160" s="59">
        <v>4.7623438102117444E-2</v>
      </c>
      <c r="R160" s="59">
        <v>3.9971114597894264E-2</v>
      </c>
      <c r="S160" s="59">
        <v>3.9971114597894264E-2</v>
      </c>
      <c r="T160" s="59">
        <v>3.9971114597894264E-2</v>
      </c>
      <c r="U160" s="59">
        <v>2.990168160805684E-2</v>
      </c>
      <c r="V160" s="59">
        <v>3.9971114597894264E-2</v>
      </c>
      <c r="W160" s="59">
        <v>3.9971114597894264E-2</v>
      </c>
      <c r="X160" s="59">
        <v>3.9971114597894264E-2</v>
      </c>
      <c r="Y160" s="59">
        <v>3.9971114597894264E-2</v>
      </c>
      <c r="Z160" s="59">
        <v>4.204339351006503E-2</v>
      </c>
      <c r="AA160" s="59">
        <v>4.3705630088692216E-2</v>
      </c>
      <c r="AB160" s="59">
        <v>3.9971114597894264E-2</v>
      </c>
      <c r="AC160" s="59">
        <v>4.2864769850267326E-2</v>
      </c>
      <c r="AD160" s="10">
        <v>4.5480310513781541E-2</v>
      </c>
      <c r="AE160" s="59">
        <v>3.9971114597894264E-2</v>
      </c>
      <c r="AF160" s="59">
        <v>3.9971114597894264E-2</v>
      </c>
      <c r="AG160" s="59">
        <v>3.9971114597894264E-2</v>
      </c>
      <c r="AH160" s="59">
        <v>4.1141077621298816E-2</v>
      </c>
      <c r="AI160" s="59">
        <v>2.9094517329612213E-2</v>
      </c>
      <c r="AJ160" s="59">
        <v>3.7807019243293993E-2</v>
      </c>
      <c r="AK160" s="10">
        <v>4.4035401670914798E-2</v>
      </c>
      <c r="AL160" s="10">
        <v>5.2882612719661548E-2</v>
      </c>
      <c r="AM160" s="10">
        <v>4.0406150713800493E-2</v>
      </c>
      <c r="AN160" s="10">
        <v>4.3485533458611503E-2</v>
      </c>
      <c r="AO160" s="10">
        <v>4.3602165761803757E-2</v>
      </c>
      <c r="AP160" s="10">
        <v>4.4306162631293056E-2</v>
      </c>
      <c r="AQ160" s="10">
        <v>4.0697566955185449E-2</v>
      </c>
      <c r="AR160" s="10">
        <v>4.4521830672595408E-2</v>
      </c>
      <c r="AS160" s="59">
        <v>2.8972975760821473E-2</v>
      </c>
      <c r="AT160" s="10">
        <v>4.4798873359278124E-2</v>
      </c>
      <c r="AU160" s="10">
        <v>4.496209448871813E-2</v>
      </c>
      <c r="AV160" s="10">
        <v>4.3514027576638359E-2</v>
      </c>
      <c r="AW160" s="10">
        <v>4.069547585588329E-2</v>
      </c>
      <c r="AX160" s="10">
        <v>5.1515024004614274E-2</v>
      </c>
      <c r="AY160" s="10">
        <v>4.1421818690299705E-2</v>
      </c>
      <c r="AZ160" s="10">
        <v>3.9881124717601413E-2</v>
      </c>
      <c r="BA160" s="10">
        <v>4.3285319337682093E-2</v>
      </c>
      <c r="BB160" s="10">
        <v>4.8137986843394653E-2</v>
      </c>
      <c r="BC160" s="59">
        <v>3.9498038516154743E-2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4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v>8.7783278199759004E-3</v>
      </c>
      <c r="D11" s="58">
        <f>(1+$C11)*(1+BSL_RFR_spot_no_VA!D11)/(1+BSL_RFR_spot_no_VA!$C11)-1</f>
        <v>8.7783278199760062E-3</v>
      </c>
      <c r="E11" s="58">
        <f>(1+$C11)*(1+BSL_RFR_spot_no_VA!E11)/(1+BSL_RFR_spot_no_VA!$C11)-1</f>
        <v>8.7783278199760062E-3</v>
      </c>
      <c r="F11" s="58">
        <f>(1+$C11)*(1+BSL_RFR_spot_no_VA!F11)/(1+BSL_RFR_spot_no_VA!$C11)-1</f>
        <v>8.7712877030987624E-3</v>
      </c>
      <c r="G11" s="58">
        <f>(1+$C11)*(1+BSL_RFR_spot_no_VA!G11)/(1+BSL_RFR_spot_no_VA!$C11)-1</f>
        <v>3.3644815795340177E-2</v>
      </c>
      <c r="H11" s="58">
        <f>(1+$C11)*(1+BSL_RFR_spot_no_VA!H11)/(1+BSL_RFR_spot_no_VA!$C11)-1</f>
        <v>8.7783278199760062E-3</v>
      </c>
      <c r="I11" s="58">
        <f>(1+$C11)*(1+BSL_RFR_spot_no_VA!I11)/(1+BSL_RFR_spot_no_VA!$C11)-1</f>
        <v>8.3961500539311285E-3</v>
      </c>
      <c r="J11" s="58">
        <f>(1+$C11)*(1+BSL_RFR_spot_no_VA!J11)/(1+BSL_RFR_spot_no_VA!$C11)-1</f>
        <v>8.5138205765595831E-3</v>
      </c>
      <c r="K11" s="58">
        <f>(1+$C11)*(1+BSL_RFR_spot_no_VA!K11)/(1+BSL_RFR_spot_no_VA!$C11)-1</f>
        <v>8.7783278199760062E-3</v>
      </c>
      <c r="L11" s="58">
        <f>(1+$C11)*(1+BSL_RFR_spot_no_VA!L11)/(1+BSL_RFR_spot_no_VA!$C11)-1</f>
        <v>8.7783278199760062E-3</v>
      </c>
      <c r="M11" s="58">
        <f>(1+$C11)*(1+BSL_RFR_spot_no_VA!M11)/(1+BSL_RFR_spot_no_VA!$C11)-1</f>
        <v>8.7783278199760062E-3</v>
      </c>
      <c r="N11" s="58">
        <f>(1+$C11)*(1+BSL_RFR_spot_no_VA!N11)/(1+BSL_RFR_spot_no_VA!$C11)-1</f>
        <v>8.7783278199760062E-3</v>
      </c>
      <c r="O11" s="58">
        <f>(1+$C11)*(1+BSL_RFR_spot_no_VA!O11)/(1+BSL_RFR_spot_no_VA!$C11)-1</f>
        <v>8.7783278199760062E-3</v>
      </c>
      <c r="P11" s="58">
        <f>(1+$C11)*(1+BSL_RFR_spot_no_VA!P11)/(1+BSL_RFR_spot_no_VA!$C11)-1</f>
        <v>3.6476158540990511E-2</v>
      </c>
      <c r="Q11" s="58">
        <f>(1+$C11)*(1+BSL_RFR_spot_no_VA!Q11)/(1+BSL_RFR_spot_no_VA!$C11)-1</f>
        <v>5.1339856443158194E-2</v>
      </c>
      <c r="R11" s="58">
        <f>(1+$C11)*(1+BSL_RFR_spot_no_VA!R11)/(1+BSL_RFR_spot_no_VA!$C11)-1</f>
        <v>8.7783278199760062E-3</v>
      </c>
      <c r="S11" s="58">
        <f>(1+$C11)*(1+BSL_RFR_spot_no_VA!S11)/(1+BSL_RFR_spot_no_VA!$C11)-1</f>
        <v>8.7783278199760062E-3</v>
      </c>
      <c r="T11" s="58">
        <f>(1+$C11)*(1+BSL_RFR_spot_no_VA!T11)/(1+BSL_RFR_spot_no_VA!$C11)-1</f>
        <v>8.7783278199760062E-3</v>
      </c>
      <c r="U11" s="58">
        <f>(1+$C11)*(1+BSL_RFR_spot_no_VA!U11)/(1+BSL_RFR_spot_no_VA!$C11)-1</f>
        <v>5.5851320122997095E-3</v>
      </c>
      <c r="V11" s="58">
        <f>(1+$C11)*(1+BSL_RFR_spot_no_VA!V11)/(1+BSL_RFR_spot_no_VA!$C11)-1</f>
        <v>8.7783278199760062E-3</v>
      </c>
      <c r="W11" s="58">
        <f>(1+$C11)*(1+BSL_RFR_spot_no_VA!W11)/(1+BSL_RFR_spot_no_VA!$C11)-1</f>
        <v>8.7783278199760062E-3</v>
      </c>
      <c r="X11" s="58">
        <f>(1+$C11)*(1+BSL_RFR_spot_no_VA!X11)/(1+BSL_RFR_spot_no_VA!$C11)-1</f>
        <v>8.7783278199760062E-3</v>
      </c>
      <c r="Y11" s="58">
        <f>(1+$C11)*(1+BSL_RFR_spot_no_VA!Y11)/(1+BSL_RFR_spot_no_VA!$C11)-1</f>
        <v>8.7783278199760062E-3</v>
      </c>
      <c r="Z11" s="58">
        <f>(1+$C11)*(1+BSL_RFR_spot_no_VA!Z11)/(1+BSL_RFR_spot_no_VA!$C11)-1</f>
        <v>2.1696942039657996E-2</v>
      </c>
      <c r="AA11" s="58">
        <f>(1+$C11)*(1+BSL_RFR_spot_no_VA!AA11)/(1+BSL_RFR_spot_no_VA!$C11)-1</f>
        <v>3.1980541136336083E-2</v>
      </c>
      <c r="AB11" s="58">
        <f>(1+$C11)*(1+BSL_RFR_spot_no_VA!AB11)/(1+BSL_RFR_spot_no_VA!$C11)-1</f>
        <v>8.7783278199760062E-3</v>
      </c>
      <c r="AC11" s="58">
        <f>(1+$C11)*(1+BSL_RFR_spot_no_VA!AC11)/(1+BSL_RFR_spot_no_VA!$C11)-1</f>
        <v>3.8316646203249816E-2</v>
      </c>
      <c r="AD11" s="7">
        <f>BSL_RFR_spot_no_VA!AD11</f>
        <v>6.0300000000014231E-2</v>
      </c>
      <c r="AE11" s="58">
        <f>(1+$C11)*(1+BSL_RFR_spot_no_VA!AE11)/(1+BSL_RFR_spot_no_VA!$C11)-1</f>
        <v>8.7783278199760062E-3</v>
      </c>
      <c r="AF11" s="58">
        <f>(1+$C11)*(1+BSL_RFR_spot_no_VA!AF11)/(1+BSL_RFR_spot_no_VA!$C11)-1</f>
        <v>8.7783278199760062E-3</v>
      </c>
      <c r="AG11" s="58">
        <f>(1+$C11)*(1+BSL_RFR_spot_no_VA!AG11)/(1+BSL_RFR_spot_no_VA!$C11)-1</f>
        <v>8.7783278199760062E-3</v>
      </c>
      <c r="AH11" s="58">
        <f>(1+$C11)*(1+BSL_RFR_spot_no_VA!AH11)/(1+BSL_RFR_spot_no_VA!$C11)-1</f>
        <v>1.488311476529991E-2</v>
      </c>
      <c r="AI11" s="58">
        <f>(1+$C11)*(1+BSL_RFR_spot_no_VA!AI11)/(1+BSL_RFR_spot_no_VA!$C11)-1</f>
        <v>5.5851320122997095E-3</v>
      </c>
      <c r="AJ11" s="58">
        <f>(1+$C11)*(1+BSL_RFR_spot_no_VA!AJ11)/(1+BSL_RFR_spot_no_VA!$C11)-1</f>
        <v>1.1876780437115153E-2</v>
      </c>
      <c r="AK11" s="7">
        <f>BSL_RFR_spot_no_VA!AK11</f>
        <v>2.4673592377281173E-2</v>
      </c>
      <c r="AL11" s="7">
        <f>BSL_RFR_spot_no_VA!AL11</f>
        <v>9.0260999999951075E-2</v>
      </c>
      <c r="AM11" s="7">
        <f>BSL_RFR_spot_no_VA!AM11</f>
        <v>1.124933709376208E-2</v>
      </c>
      <c r="AN11" s="7">
        <f>BSL_RFR_spot_no_VA!AN11</f>
        <v>3.7238434276485988E-2</v>
      </c>
      <c r="AO11" s="7">
        <f>BSL_RFR_spot_no_VA!AO11</f>
        <v>4.5969666243335983E-2</v>
      </c>
      <c r="AP11" s="7">
        <f>BSL_RFR_spot_no_VA!AP11</f>
        <v>4.0514385486425164E-2</v>
      </c>
      <c r="AQ11" s="7">
        <f>BSL_RFR_spot_no_VA!AQ11</f>
        <v>3.505197620058631E-3</v>
      </c>
      <c r="AR11" s="7">
        <f>BSL_RFR_spot_no_VA!AR11</f>
        <v>7.759735128111056E-2</v>
      </c>
      <c r="AS11" s="58">
        <f>(1+$C11)*(1+BSL_RFR_spot_no_VA!AS11)/(1+BSL_RFR_spot_no_VA!$C11)-1</f>
        <v>6.8040775718902768E-3</v>
      </c>
      <c r="AT11" s="7">
        <f>BSL_RFR_spot_no_VA!AT11</f>
        <v>3.2903423598620085E-2</v>
      </c>
      <c r="AU11" s="7">
        <f>BSL_RFR_spot_no_VA!AU11</f>
        <v>3.3339999999988823E-2</v>
      </c>
      <c r="AV11" s="7">
        <f>BSL_RFR_spot_no_VA!AV11</f>
        <v>3.2000775332461817E-2</v>
      </c>
      <c r="AW11" s="7">
        <f>BSL_RFR_spot_no_VA!AW11</f>
        <v>2.0514185049507194E-3</v>
      </c>
      <c r="AX11" s="7">
        <f>BSL_RFR_spot_no_VA!AX11</f>
        <v>4.7534047675186653E-2</v>
      </c>
      <c r="AY11" s="7">
        <f>BSL_RFR_spot_no_VA!AY11</f>
        <v>2.5747871496058616E-2</v>
      </c>
      <c r="AZ11" s="7">
        <f>BSL_RFR_spot_no_VA!AZ11</f>
        <v>1.0242435353891022E-2</v>
      </c>
      <c r="BA11" s="7">
        <f>BSL_RFR_spot_no_VA!BA11</f>
        <v>1.8943562908668943E-2</v>
      </c>
      <c r="BB11" s="7">
        <f>BSL_RFR_spot_no_VA!BB11</f>
        <v>8.5328186716596255E-2</v>
      </c>
      <c r="BC11" s="58">
        <f>(1+$C11)*(1+BSL_RFR_spot_no_VA!BC11)/(1+BSL_RFR_spot_no_VA!$C11)-1</f>
        <v>7.9349524949627881E-3</v>
      </c>
      <c r="BD11" s="12"/>
      <c r="BE11" s="13"/>
      <c r="BF11" s="3"/>
    </row>
    <row r="12" spans="1:58" x14ac:dyDescent="0.25">
      <c r="A12" s="3"/>
      <c r="B12" s="3">
        <v>2</v>
      </c>
      <c r="C12" s="56">
        <v>7.7923759624284198E-3</v>
      </c>
      <c r="D12" s="58">
        <f>(1+$C12)*(1+BSL_RFR_spot_no_VA!D12)/(1+BSL_RFR_spot_no_VA!$C12)-1</f>
        <v>7.7923759624283218E-3</v>
      </c>
      <c r="E12" s="58">
        <f>(1+$C12)*(1+BSL_RFR_spot_no_VA!E12)/(1+BSL_RFR_spot_no_VA!$C12)-1</f>
        <v>7.7923759624283218E-3</v>
      </c>
      <c r="F12" s="58">
        <f>(1+$C12)*(1+BSL_RFR_spot_no_VA!F12)/(1+BSL_RFR_spot_no_VA!$C12)-1</f>
        <v>7.7853474216311724E-3</v>
      </c>
      <c r="G12" s="58">
        <f>(1+$C12)*(1+BSL_RFR_spot_no_VA!G12)/(1+BSL_RFR_spot_no_VA!$C12)-1</f>
        <v>3.8460467733188564E-2</v>
      </c>
      <c r="H12" s="58">
        <f>(1+$C12)*(1+BSL_RFR_spot_no_VA!H12)/(1+BSL_RFR_spot_no_VA!$C12)-1</f>
        <v>7.7923759624283218E-3</v>
      </c>
      <c r="I12" s="58">
        <f>(1+$C12)*(1+BSL_RFR_spot_no_VA!I12)/(1+BSL_RFR_spot_no_VA!$C12)-1</f>
        <v>7.9733859824442366E-3</v>
      </c>
      <c r="J12" s="58">
        <f>(1+$C12)*(1+BSL_RFR_spot_no_VA!J12)/(1+BSL_RFR_spot_no_VA!$C12)-1</f>
        <v>7.5283036487083788E-3</v>
      </c>
      <c r="K12" s="58">
        <f>(1+$C12)*(1+BSL_RFR_spot_no_VA!K12)/(1+BSL_RFR_spot_no_VA!$C12)-1</f>
        <v>7.7923759624283218E-3</v>
      </c>
      <c r="L12" s="58">
        <f>(1+$C12)*(1+BSL_RFR_spot_no_VA!L12)/(1+BSL_RFR_spot_no_VA!$C12)-1</f>
        <v>7.7923759624283218E-3</v>
      </c>
      <c r="M12" s="58">
        <f>(1+$C12)*(1+BSL_RFR_spot_no_VA!M12)/(1+BSL_RFR_spot_no_VA!$C12)-1</f>
        <v>7.7923759624283218E-3</v>
      </c>
      <c r="N12" s="58">
        <f>(1+$C12)*(1+BSL_RFR_spot_no_VA!N12)/(1+BSL_RFR_spot_no_VA!$C12)-1</f>
        <v>7.7923759624283218E-3</v>
      </c>
      <c r="O12" s="58">
        <f>(1+$C12)*(1+BSL_RFR_spot_no_VA!O12)/(1+BSL_RFR_spot_no_VA!$C12)-1</f>
        <v>7.7923759624283218E-3</v>
      </c>
      <c r="P12" s="58">
        <f>(1+$C12)*(1+BSL_RFR_spot_no_VA!P12)/(1+BSL_RFR_spot_no_VA!$C12)-1</f>
        <v>3.8964176317512367E-2</v>
      </c>
      <c r="Q12" s="58">
        <f>(1+$C12)*(1+BSL_RFR_spot_no_VA!Q12)/(1+BSL_RFR_spot_no_VA!$C12)-1</f>
        <v>4.9459552974761234E-2</v>
      </c>
      <c r="R12" s="58">
        <f>(1+$C12)*(1+BSL_RFR_spot_no_VA!R12)/(1+BSL_RFR_spot_no_VA!$C12)-1</f>
        <v>7.7923759624283218E-3</v>
      </c>
      <c r="S12" s="58">
        <f>(1+$C12)*(1+BSL_RFR_spot_no_VA!S12)/(1+BSL_RFR_spot_no_VA!$C12)-1</f>
        <v>7.7923759624283218E-3</v>
      </c>
      <c r="T12" s="58">
        <f>(1+$C12)*(1+BSL_RFR_spot_no_VA!T12)/(1+BSL_RFR_spot_no_VA!$C12)-1</f>
        <v>7.7923759624283218E-3</v>
      </c>
      <c r="U12" s="58">
        <f>(1+$C12)*(1+BSL_RFR_spot_no_VA!U12)/(1+BSL_RFR_spot_no_VA!$C12)-1</f>
        <v>3.9967842407846454E-3</v>
      </c>
      <c r="V12" s="58">
        <f>(1+$C12)*(1+BSL_RFR_spot_no_VA!V12)/(1+BSL_RFR_spot_no_VA!$C12)-1</f>
        <v>7.7923759624283218E-3</v>
      </c>
      <c r="W12" s="58">
        <f>(1+$C12)*(1+BSL_RFR_spot_no_VA!W12)/(1+BSL_RFR_spot_no_VA!$C12)-1</f>
        <v>7.7923759624283218E-3</v>
      </c>
      <c r="X12" s="58">
        <f>(1+$C12)*(1+BSL_RFR_spot_no_VA!X12)/(1+BSL_RFR_spot_no_VA!$C12)-1</f>
        <v>7.7923759624283218E-3</v>
      </c>
      <c r="Y12" s="58">
        <f>(1+$C12)*(1+BSL_RFR_spot_no_VA!Y12)/(1+BSL_RFR_spot_no_VA!$C12)-1</f>
        <v>7.7923759624283218E-3</v>
      </c>
      <c r="Z12" s="58">
        <f>(1+$C12)*(1+BSL_RFR_spot_no_VA!Z12)/(1+BSL_RFR_spot_no_VA!$C12)-1</f>
        <v>2.1433373345199236E-2</v>
      </c>
      <c r="AA12" s="58">
        <f>(1+$C12)*(1+BSL_RFR_spot_no_VA!AA12)/(1+BSL_RFR_spot_no_VA!$C12)-1</f>
        <v>3.2753108316042168E-2</v>
      </c>
      <c r="AB12" s="58">
        <f>(1+$C12)*(1+BSL_RFR_spot_no_VA!AB12)/(1+BSL_RFR_spot_no_VA!$C12)-1</f>
        <v>7.7923759624283218E-3</v>
      </c>
      <c r="AC12" s="58">
        <f>(1+$C12)*(1+BSL_RFR_spot_no_VA!AC12)/(1+BSL_RFR_spot_no_VA!$C12)-1</f>
        <v>3.8261790036626442E-2</v>
      </c>
      <c r="AD12" s="7">
        <f>BSL_RFR_spot_no_VA!AD12</f>
        <v>6.0403020297744359E-2</v>
      </c>
      <c r="AE12" s="58">
        <f>(1+$C12)*(1+BSL_RFR_spot_no_VA!AE12)/(1+BSL_RFR_spot_no_VA!$C12)-1</f>
        <v>7.7923759624283218E-3</v>
      </c>
      <c r="AF12" s="58">
        <f>(1+$C12)*(1+BSL_RFR_spot_no_VA!AF12)/(1+BSL_RFR_spot_no_VA!$C12)-1</f>
        <v>7.7923759624283218E-3</v>
      </c>
      <c r="AG12" s="58">
        <f>(1+$C12)*(1+BSL_RFR_spot_no_VA!AG12)/(1+BSL_RFR_spot_no_VA!$C12)-1</f>
        <v>7.7923759624283218E-3</v>
      </c>
      <c r="AH12" s="58">
        <f>(1+$C12)*(1+BSL_RFR_spot_no_VA!AH12)/(1+BSL_RFR_spot_no_VA!$C12)-1</f>
        <v>1.510814805816918E-2</v>
      </c>
      <c r="AI12" s="58">
        <f>(1+$C12)*(1+BSL_RFR_spot_no_VA!AI12)/(1+BSL_RFR_spot_no_VA!$C12)-1</f>
        <v>3.9967842407846454E-3</v>
      </c>
      <c r="AJ12" s="58">
        <f>(1+$C12)*(1+BSL_RFR_spot_no_VA!AJ12)/(1+BSL_RFR_spot_no_VA!$C12)-1</f>
        <v>1.2717820307209138E-2</v>
      </c>
      <c r="AK12" s="7">
        <f>BSL_RFR_spot_no_VA!AK12</f>
        <v>2.7752591635756163E-2</v>
      </c>
      <c r="AL12" s="7">
        <f>BSL_RFR_spot_no_VA!AL12</f>
        <v>8.9816835403963458E-2</v>
      </c>
      <c r="AM12" s="7">
        <f>BSL_RFR_spot_no_VA!AM12</f>
        <v>1.2580063692438248E-2</v>
      </c>
      <c r="AN12" s="7">
        <f>BSL_RFR_spot_no_VA!AN12</f>
        <v>3.7346867607877643E-2</v>
      </c>
      <c r="AO12" s="7">
        <f>BSL_RFR_spot_no_VA!AO12</f>
        <v>4.5760421002707607E-2</v>
      </c>
      <c r="AP12" s="7">
        <f>BSL_RFR_spot_no_VA!AP12</f>
        <v>4.0922076047900102E-2</v>
      </c>
      <c r="AQ12" s="7">
        <f>BSL_RFR_spot_no_VA!AQ12</f>
        <v>5.4179246886736365E-3</v>
      </c>
      <c r="AR12" s="7">
        <f>BSL_RFR_spot_no_VA!AR12</f>
        <v>7.0911816037021458E-2</v>
      </c>
      <c r="AS12" s="58">
        <f>(1+$C12)*(1+BSL_RFR_spot_no_VA!AS12)/(1+BSL_RFR_spot_no_VA!$C12)-1</f>
        <v>4.5076426305581396E-3</v>
      </c>
      <c r="AT12" s="7">
        <f>BSL_RFR_spot_no_VA!AT12</f>
        <v>3.4311737630145389E-2</v>
      </c>
      <c r="AU12" s="7">
        <f>BSL_RFR_spot_no_VA!AU12</f>
        <v>3.6459999999988835E-2</v>
      </c>
      <c r="AV12" s="7">
        <f>BSL_RFR_spot_no_VA!AV12</f>
        <v>3.655020933944253E-2</v>
      </c>
      <c r="AW12" s="7">
        <f>BSL_RFR_spot_no_VA!AW12</f>
        <v>4.2755320163956334E-3</v>
      </c>
      <c r="AX12" s="7">
        <f>BSL_RFR_spot_no_VA!AX12</f>
        <v>5.3640824430850609E-2</v>
      </c>
      <c r="AY12" s="7">
        <f>BSL_RFR_spot_no_VA!AY12</f>
        <v>2.6885869239225091E-2</v>
      </c>
      <c r="AZ12" s="7">
        <f>BSL_RFR_spot_no_VA!AZ12</f>
        <v>1.3087017238974763E-2</v>
      </c>
      <c r="BA12" s="7">
        <f>BSL_RFR_spot_no_VA!BA12</f>
        <v>2.1856041963825179E-2</v>
      </c>
      <c r="BB12" s="7">
        <f>BSL_RFR_spot_no_VA!BB12</f>
        <v>8.8337015366465321E-2</v>
      </c>
      <c r="BC12" s="58">
        <f>(1+$C12)*(1+BSL_RFR_spot_no_VA!BC12)/(1+BSL_RFR_spot_no_VA!$C12)-1</f>
        <v>7.3149488424384401E-3</v>
      </c>
      <c r="BD12" s="12"/>
      <c r="BE12" s="13"/>
      <c r="BF12" s="3"/>
    </row>
    <row r="13" spans="1:58" x14ac:dyDescent="0.25">
      <c r="A13" s="3"/>
      <c r="B13" s="3">
        <v>3</v>
      </c>
      <c r="C13" s="56">
        <v>9.5474952008456695E-3</v>
      </c>
      <c r="D13" s="58">
        <f>(1+$C13)*(1+BSL_RFR_spot_no_VA!D13)/(1+BSL_RFR_spot_no_VA!$C13)-1</f>
        <v>9.5474952008456349E-3</v>
      </c>
      <c r="E13" s="58">
        <f>(1+$C13)*(1+BSL_RFR_spot_no_VA!E13)/(1+BSL_RFR_spot_no_VA!$C13)-1</f>
        <v>9.5474952008456349E-3</v>
      </c>
      <c r="F13" s="58">
        <f>(1+$C13)*(1+BSL_RFR_spot_no_VA!F13)/(1+BSL_RFR_spot_no_VA!$C13)-1</f>
        <v>9.540455904745615E-3</v>
      </c>
      <c r="G13" s="58">
        <f>(1+$C13)*(1+BSL_RFR_spot_no_VA!G13)/(1+BSL_RFR_spot_no_VA!$C13)-1</f>
        <v>4.7223528280744498E-2</v>
      </c>
      <c r="H13" s="58">
        <f>(1+$C13)*(1+BSL_RFR_spot_no_VA!H13)/(1+BSL_RFR_spot_no_VA!$C13)-1</f>
        <v>9.5474952008456349E-3</v>
      </c>
      <c r="I13" s="58">
        <f>(1+$C13)*(1+BSL_RFR_spot_no_VA!I13)/(1+BSL_RFR_spot_no_VA!$C13)-1</f>
        <v>9.3704388980222486E-3</v>
      </c>
      <c r="J13" s="58">
        <f>(1+$C13)*(1+BSL_RFR_spot_no_VA!J13)/(1+BSL_RFR_spot_no_VA!$C13)-1</f>
        <v>9.2830188432797556E-3</v>
      </c>
      <c r="K13" s="58">
        <f>(1+$C13)*(1+BSL_RFR_spot_no_VA!K13)/(1+BSL_RFR_spot_no_VA!$C13)-1</f>
        <v>9.5474952008456349E-3</v>
      </c>
      <c r="L13" s="58">
        <f>(1+$C13)*(1+BSL_RFR_spot_no_VA!L13)/(1+BSL_RFR_spot_no_VA!$C13)-1</f>
        <v>9.5474952008456349E-3</v>
      </c>
      <c r="M13" s="58">
        <f>(1+$C13)*(1+BSL_RFR_spot_no_VA!M13)/(1+BSL_RFR_spot_no_VA!$C13)-1</f>
        <v>9.5474952008456349E-3</v>
      </c>
      <c r="N13" s="58">
        <f>(1+$C13)*(1+BSL_RFR_spot_no_VA!N13)/(1+BSL_RFR_spot_no_VA!$C13)-1</f>
        <v>9.5474952008456349E-3</v>
      </c>
      <c r="O13" s="58">
        <f>(1+$C13)*(1+BSL_RFR_spot_no_VA!O13)/(1+BSL_RFR_spot_no_VA!$C13)-1</f>
        <v>9.5474952008456349E-3</v>
      </c>
      <c r="P13" s="58">
        <f>(1+$C13)*(1+BSL_RFR_spot_no_VA!P13)/(1+BSL_RFR_spot_no_VA!$C13)-1</f>
        <v>4.349736095957657E-2</v>
      </c>
      <c r="Q13" s="58">
        <f>(1+$C13)*(1+BSL_RFR_spot_no_VA!Q13)/(1+BSL_RFR_spot_no_VA!$C13)-1</f>
        <v>5.1355913035354916E-2</v>
      </c>
      <c r="R13" s="58">
        <f>(1+$C13)*(1+BSL_RFR_spot_no_VA!R13)/(1+BSL_RFR_spot_no_VA!$C13)-1</f>
        <v>9.5474952008456349E-3</v>
      </c>
      <c r="S13" s="58">
        <f>(1+$C13)*(1+BSL_RFR_spot_no_VA!S13)/(1+BSL_RFR_spot_no_VA!$C13)-1</f>
        <v>9.5474952008456349E-3</v>
      </c>
      <c r="T13" s="58">
        <f>(1+$C13)*(1+BSL_RFR_spot_no_VA!T13)/(1+BSL_RFR_spot_no_VA!$C13)-1</f>
        <v>9.5474952008456349E-3</v>
      </c>
      <c r="U13" s="58">
        <f>(1+$C13)*(1+BSL_RFR_spot_no_VA!U13)/(1+BSL_RFR_spot_no_VA!$C13)-1</f>
        <v>4.9650168482300305E-3</v>
      </c>
      <c r="V13" s="58">
        <f>(1+$C13)*(1+BSL_RFR_spot_no_VA!V13)/(1+BSL_RFR_spot_no_VA!$C13)-1</f>
        <v>9.5474952008456349E-3</v>
      </c>
      <c r="W13" s="58">
        <f>(1+$C13)*(1+BSL_RFR_spot_no_VA!W13)/(1+BSL_RFR_spot_no_VA!$C13)-1</f>
        <v>9.5474952008456349E-3</v>
      </c>
      <c r="X13" s="58">
        <f>(1+$C13)*(1+BSL_RFR_spot_no_VA!X13)/(1+BSL_RFR_spot_no_VA!$C13)-1</f>
        <v>9.5474952008456349E-3</v>
      </c>
      <c r="Y13" s="58">
        <f>(1+$C13)*(1+BSL_RFR_spot_no_VA!Y13)/(1+BSL_RFR_spot_no_VA!$C13)-1</f>
        <v>9.5474952008456349E-3</v>
      </c>
      <c r="Z13" s="58">
        <f>(1+$C13)*(1+BSL_RFR_spot_no_VA!Z13)/(1+BSL_RFR_spot_no_VA!$C13)-1</f>
        <v>2.3224255258220472E-2</v>
      </c>
      <c r="AA13" s="58">
        <f>(1+$C13)*(1+BSL_RFR_spot_no_VA!AA13)/(1+BSL_RFR_spot_no_VA!$C13)-1</f>
        <v>3.4510427124272658E-2</v>
      </c>
      <c r="AB13" s="58">
        <f>(1+$C13)*(1+BSL_RFR_spot_no_VA!AB13)/(1+BSL_RFR_spot_no_VA!$C13)-1</f>
        <v>9.5474952008456349E-3</v>
      </c>
      <c r="AC13" s="58">
        <f>(1+$C13)*(1+BSL_RFR_spot_no_VA!AC13)/(1+BSL_RFR_spot_no_VA!$C13)-1</f>
        <v>4.1173150083268162E-2</v>
      </c>
      <c r="AD13" s="7">
        <f>BSL_RFR_spot_no_VA!AD13</f>
        <v>6.0933122705254306E-2</v>
      </c>
      <c r="AE13" s="58">
        <f>(1+$C13)*(1+BSL_RFR_spot_no_VA!AE13)/(1+BSL_RFR_spot_no_VA!$C13)-1</f>
        <v>9.5474952008456349E-3</v>
      </c>
      <c r="AF13" s="58">
        <f>(1+$C13)*(1+BSL_RFR_spot_no_VA!AF13)/(1+BSL_RFR_spot_no_VA!$C13)-1</f>
        <v>9.5474952008456349E-3</v>
      </c>
      <c r="AG13" s="58">
        <f>(1+$C13)*(1+BSL_RFR_spot_no_VA!AG13)/(1+BSL_RFR_spot_no_VA!$C13)-1</f>
        <v>9.5474952008456349E-3</v>
      </c>
      <c r="AH13" s="58">
        <f>(1+$C13)*(1+BSL_RFR_spot_no_VA!AH13)/(1+BSL_RFR_spot_no_VA!$C13)-1</f>
        <v>1.7900236985006979E-2</v>
      </c>
      <c r="AI13" s="58">
        <f>(1+$C13)*(1+BSL_RFR_spot_no_VA!AI13)/(1+BSL_RFR_spot_no_VA!$C13)-1</f>
        <v>4.9650168482300305E-3</v>
      </c>
      <c r="AJ13" s="58">
        <f>(1+$C13)*(1+BSL_RFR_spot_no_VA!AJ13)/(1+BSL_RFR_spot_no_VA!$C13)-1</f>
        <v>1.656871590129616E-2</v>
      </c>
      <c r="AK13" s="7">
        <f>BSL_RFR_spot_no_VA!AK13</f>
        <v>3.1910840768317961E-2</v>
      </c>
      <c r="AL13" s="7">
        <f>BSL_RFR_spot_no_VA!AL13</f>
        <v>9.1097349322617038E-2</v>
      </c>
      <c r="AM13" s="7">
        <f>BSL_RFR_spot_no_VA!AM13</f>
        <v>1.5464583019568545E-2</v>
      </c>
      <c r="AN13" s="7">
        <f>BSL_RFR_spot_no_VA!AN13</f>
        <v>3.9256992184728556E-2</v>
      </c>
      <c r="AO13" s="7">
        <f>BSL_RFR_spot_no_VA!AO13</f>
        <v>4.6087027059112939E-2</v>
      </c>
      <c r="AP13" s="7">
        <f>BSL_RFR_spot_no_VA!AP13</f>
        <v>4.1463832212786045E-2</v>
      </c>
      <c r="AQ13" s="7">
        <f>BSL_RFR_spot_no_VA!AQ13</f>
        <v>8.9714985651347945E-3</v>
      </c>
      <c r="AR13" s="7">
        <f>BSL_RFR_spot_no_VA!AR13</f>
        <v>7.1008124154291252E-2</v>
      </c>
      <c r="AS13" s="58">
        <f>(1+$C13)*(1+BSL_RFR_spot_no_VA!AS13)/(1+BSL_RFR_spot_no_VA!$C13)-1</f>
        <v>4.4866295197540929E-3</v>
      </c>
      <c r="AT13" s="7">
        <f>BSL_RFR_spot_no_VA!AT13</f>
        <v>3.579673892220403E-2</v>
      </c>
      <c r="AU13" s="7">
        <f>BSL_RFR_spot_no_VA!AU13</f>
        <v>4.2379999999988982E-2</v>
      </c>
      <c r="AV13" s="7">
        <f>BSL_RFR_spot_no_VA!AV13</f>
        <v>4.0427065094791326E-2</v>
      </c>
      <c r="AW13" s="7">
        <f>BSL_RFR_spot_no_VA!AW13</f>
        <v>7.8012867606600533E-3</v>
      </c>
      <c r="AX13" s="7">
        <f>BSL_RFR_spot_no_VA!AX13</f>
        <v>5.9291875539427163E-2</v>
      </c>
      <c r="AY13" s="7">
        <f>BSL_RFR_spot_no_VA!AY13</f>
        <v>2.8114980234176024E-2</v>
      </c>
      <c r="AZ13" s="7">
        <f>BSL_RFR_spot_no_VA!AZ13</f>
        <v>1.5495542943784413E-2</v>
      </c>
      <c r="BA13" s="7">
        <f>BSL_RFR_spot_no_VA!BA13</f>
        <v>2.4753086320306261E-2</v>
      </c>
      <c r="BB13" s="7">
        <f>BSL_RFR_spot_no_VA!BB13</f>
        <v>9.0735068815974707E-2</v>
      </c>
      <c r="BC13" s="58">
        <f>(1+$C13)*(1+BSL_RFR_spot_no_VA!BC13)/(1+BSL_RFR_spot_no_VA!$C13)-1</f>
        <v>1.083762806728239E-2</v>
      </c>
      <c r="BD13" s="12"/>
      <c r="BE13" s="13"/>
      <c r="BF13" s="3"/>
    </row>
    <row r="14" spans="1:58" x14ac:dyDescent="0.25">
      <c r="A14" s="3"/>
      <c r="B14" s="3">
        <v>4</v>
      </c>
      <c r="C14" s="56">
        <v>1.1782172275651199E-2</v>
      </c>
      <c r="D14" s="58">
        <f>(1+$C14)*(1+BSL_RFR_spot_no_VA!D14)/(1+BSL_RFR_spot_no_VA!$C14)-1</f>
        <v>1.1782172275651259E-2</v>
      </c>
      <c r="E14" s="58">
        <f>(1+$C14)*(1+BSL_RFR_spot_no_VA!E14)/(1+BSL_RFR_spot_no_VA!$C14)-1</f>
        <v>1.1782172275651259E-2</v>
      </c>
      <c r="F14" s="58">
        <f>(1+$C14)*(1+BSL_RFR_spot_no_VA!F14)/(1+BSL_RFR_spot_no_VA!$C14)-1</f>
        <v>1.1775112763453111E-2</v>
      </c>
      <c r="G14" s="58">
        <f>(1+$C14)*(1+BSL_RFR_spot_no_VA!G14)/(1+BSL_RFR_spot_no_VA!$C14)-1</f>
        <v>5.1376706483587498E-2</v>
      </c>
      <c r="H14" s="58">
        <f>(1+$C14)*(1+BSL_RFR_spot_no_VA!H14)/(1+BSL_RFR_spot_no_VA!$C14)-1</f>
        <v>1.1782172275651259E-2</v>
      </c>
      <c r="I14" s="58">
        <f>(1+$C14)*(1+BSL_RFR_spot_no_VA!I14)/(1+BSL_RFR_spot_no_VA!$C14)-1</f>
        <v>1.1875466459520867E-2</v>
      </c>
      <c r="J14" s="58">
        <f>(1+$C14)*(1+BSL_RFR_spot_no_VA!J14)/(1+BSL_RFR_spot_no_VA!$C14)-1</f>
        <v>1.1516936531810185E-2</v>
      </c>
      <c r="K14" s="58">
        <f>(1+$C14)*(1+BSL_RFR_spot_no_VA!K14)/(1+BSL_RFR_spot_no_VA!$C14)-1</f>
        <v>1.1782172275651259E-2</v>
      </c>
      <c r="L14" s="58">
        <f>(1+$C14)*(1+BSL_RFR_spot_no_VA!L14)/(1+BSL_RFR_spot_no_VA!$C14)-1</f>
        <v>1.1782172275651259E-2</v>
      </c>
      <c r="M14" s="58">
        <f>(1+$C14)*(1+BSL_RFR_spot_no_VA!M14)/(1+BSL_RFR_spot_no_VA!$C14)-1</f>
        <v>1.1782172275651259E-2</v>
      </c>
      <c r="N14" s="58">
        <f>(1+$C14)*(1+BSL_RFR_spot_no_VA!N14)/(1+BSL_RFR_spot_no_VA!$C14)-1</f>
        <v>1.1782172275651259E-2</v>
      </c>
      <c r="O14" s="58">
        <f>(1+$C14)*(1+BSL_RFR_spot_no_VA!O14)/(1+BSL_RFR_spot_no_VA!$C14)-1</f>
        <v>1.1782172275651259E-2</v>
      </c>
      <c r="P14" s="58">
        <f>(1+$C14)*(1+BSL_RFR_spot_no_VA!P14)/(1+BSL_RFR_spot_no_VA!$C14)-1</f>
        <v>4.6633955235076519E-2</v>
      </c>
      <c r="Q14" s="58">
        <f>(1+$C14)*(1+BSL_RFR_spot_no_VA!Q14)/(1+BSL_RFR_spot_no_VA!$C14)-1</f>
        <v>5.4994134823507679E-2</v>
      </c>
      <c r="R14" s="58">
        <f>(1+$C14)*(1+BSL_RFR_spot_no_VA!R14)/(1+BSL_RFR_spot_no_VA!$C14)-1</f>
        <v>1.1782172275651259E-2</v>
      </c>
      <c r="S14" s="58">
        <f>(1+$C14)*(1+BSL_RFR_spot_no_VA!S14)/(1+BSL_RFR_spot_no_VA!$C14)-1</f>
        <v>1.1782172275651259E-2</v>
      </c>
      <c r="T14" s="58">
        <f>(1+$C14)*(1+BSL_RFR_spot_no_VA!T14)/(1+BSL_RFR_spot_no_VA!$C14)-1</f>
        <v>1.1782172275651259E-2</v>
      </c>
      <c r="U14" s="58">
        <f>(1+$C14)*(1+BSL_RFR_spot_no_VA!U14)/(1+BSL_RFR_spot_no_VA!$C14)-1</f>
        <v>6.9519257796117895E-3</v>
      </c>
      <c r="V14" s="58">
        <f>(1+$C14)*(1+BSL_RFR_spot_no_VA!V14)/(1+BSL_RFR_spot_no_VA!$C14)-1</f>
        <v>1.1782172275651259E-2</v>
      </c>
      <c r="W14" s="58">
        <f>(1+$C14)*(1+BSL_RFR_spot_no_VA!W14)/(1+BSL_RFR_spot_no_VA!$C14)-1</f>
        <v>1.1782172275651259E-2</v>
      </c>
      <c r="X14" s="58">
        <f>(1+$C14)*(1+BSL_RFR_spot_no_VA!X14)/(1+BSL_RFR_spot_no_VA!$C14)-1</f>
        <v>1.1782172275651259E-2</v>
      </c>
      <c r="Y14" s="58">
        <f>(1+$C14)*(1+BSL_RFR_spot_no_VA!Y14)/(1+BSL_RFR_spot_no_VA!$C14)-1</f>
        <v>1.1782172275651259E-2</v>
      </c>
      <c r="Z14" s="58">
        <f>(1+$C14)*(1+BSL_RFR_spot_no_VA!Z14)/(1+BSL_RFR_spot_no_VA!$C14)-1</f>
        <v>2.5440450675088933E-2</v>
      </c>
      <c r="AA14" s="58">
        <f>(1+$C14)*(1+BSL_RFR_spot_no_VA!AA14)/(1+BSL_RFR_spot_no_VA!$C14)-1</f>
        <v>3.6777455282978933E-2</v>
      </c>
      <c r="AB14" s="58">
        <f>(1+$C14)*(1+BSL_RFR_spot_no_VA!AB14)/(1+BSL_RFR_spot_no_VA!$C14)-1</f>
        <v>1.1782172275651259E-2</v>
      </c>
      <c r="AC14" s="58">
        <f>(1+$C14)*(1+BSL_RFR_spot_no_VA!AC14)/(1+BSL_RFR_spot_no_VA!$C14)-1</f>
        <v>4.3699901647133554E-2</v>
      </c>
      <c r="AD14" s="7">
        <f>BSL_RFR_spot_no_VA!AD14</f>
        <v>6.1912365071135289E-2</v>
      </c>
      <c r="AE14" s="58">
        <f>(1+$C14)*(1+BSL_RFR_spot_no_VA!AE14)/(1+BSL_RFR_spot_no_VA!$C14)-1</f>
        <v>1.1782172275651259E-2</v>
      </c>
      <c r="AF14" s="58">
        <f>(1+$C14)*(1+BSL_RFR_spot_no_VA!AF14)/(1+BSL_RFR_spot_no_VA!$C14)-1</f>
        <v>1.1782172275651259E-2</v>
      </c>
      <c r="AG14" s="58">
        <f>(1+$C14)*(1+BSL_RFR_spot_no_VA!AG14)/(1+BSL_RFR_spot_no_VA!$C14)-1</f>
        <v>1.1782172275651259E-2</v>
      </c>
      <c r="AH14" s="58">
        <f>(1+$C14)*(1+BSL_RFR_spot_no_VA!AH14)/(1+BSL_RFR_spot_no_VA!$C14)-1</f>
        <v>2.088804036251557E-2</v>
      </c>
      <c r="AI14" s="58">
        <f>(1+$C14)*(1+BSL_RFR_spot_no_VA!AI14)/(1+BSL_RFR_spot_no_VA!$C14)-1</f>
        <v>6.9519257796117895E-3</v>
      </c>
      <c r="AJ14" s="58">
        <f>(1+$C14)*(1+BSL_RFR_spot_no_VA!AJ14)/(1+BSL_RFR_spot_no_VA!$C14)-1</f>
        <v>2.0191766941050737E-2</v>
      </c>
      <c r="AK14" s="7">
        <f>BSL_RFR_spot_no_VA!AK14</f>
        <v>3.3515932340024479E-2</v>
      </c>
      <c r="AL14" s="7">
        <f>BSL_RFR_spot_no_VA!AL14</f>
        <v>9.4995999999945013E-2</v>
      </c>
      <c r="AM14" s="7">
        <f>BSL_RFR_spot_no_VA!AM14</f>
        <v>1.8807065507532084E-2</v>
      </c>
      <c r="AN14" s="7">
        <f>BSL_RFR_spot_no_VA!AN14</f>
        <v>4.1194334490732842E-2</v>
      </c>
      <c r="AO14" s="7">
        <f>BSL_RFR_spot_no_VA!AO14</f>
        <v>4.6058669708263E-2</v>
      </c>
      <c r="AP14" s="7">
        <f>BSL_RFR_spot_no_VA!AP14</f>
        <v>4.4340278483319118E-2</v>
      </c>
      <c r="AQ14" s="7">
        <f>BSL_RFR_spot_no_VA!AQ14</f>
        <v>1.329894024627376E-2</v>
      </c>
      <c r="AR14" s="7">
        <f>BSL_RFR_spot_no_VA!AR14</f>
        <v>7.1048261789615985E-2</v>
      </c>
      <c r="AS14" s="58">
        <f>(1+$C14)*(1+BSL_RFR_spot_no_VA!AS14)/(1+BSL_RFR_spot_no_VA!$C14)-1</f>
        <v>4.8305335324481113E-3</v>
      </c>
      <c r="AT14" s="7">
        <f>BSL_RFR_spot_no_VA!AT14</f>
        <v>3.8121559934630289E-2</v>
      </c>
      <c r="AU14" s="7">
        <f>BSL_RFR_spot_no_VA!AU14</f>
        <v>4.9309999999989085E-2</v>
      </c>
      <c r="AV14" s="7">
        <f>BSL_RFR_spot_no_VA!AV14</f>
        <v>4.3411744594915591E-2</v>
      </c>
      <c r="AW14" s="7">
        <f>BSL_RFR_spot_no_VA!AW14</f>
        <v>1.2133078337078329E-2</v>
      </c>
      <c r="AX14" s="7">
        <f>BSL_RFR_spot_no_VA!AX14</f>
        <v>6.3951354320258336E-2</v>
      </c>
      <c r="AY14" s="7">
        <f>BSL_RFR_spot_no_VA!AY14</f>
        <v>2.9332923980177616E-2</v>
      </c>
      <c r="AZ14" s="7">
        <f>BSL_RFR_spot_no_VA!AZ14</f>
        <v>1.7304728551568616E-2</v>
      </c>
      <c r="BA14" s="7">
        <f>BSL_RFR_spot_no_VA!BA14</f>
        <v>2.7801595043124072E-2</v>
      </c>
      <c r="BB14" s="7">
        <f>BSL_RFR_spot_no_VA!BB14</f>
        <v>9.1764472818021137E-2</v>
      </c>
      <c r="BC14" s="58">
        <f>(1+$C14)*(1+BSL_RFR_spot_no_VA!BC14)/(1+BSL_RFR_spot_no_VA!$C14)-1</f>
        <v>1.5367606577271875E-2</v>
      </c>
      <c r="BD14" s="12"/>
      <c r="BE14" s="13"/>
      <c r="BF14" s="3"/>
    </row>
    <row r="15" spans="1:58" x14ac:dyDescent="0.25">
      <c r="A15" s="11"/>
      <c r="B15" s="8">
        <v>5</v>
      </c>
      <c r="C15" s="57">
        <v>1.3800711870400099E-2</v>
      </c>
      <c r="D15" s="59">
        <f>(1+$C15)*(1+BSL_RFR_spot_no_VA!D15)/(1+BSL_RFR_spot_no_VA!$C15)-1</f>
        <v>1.3800711870399995E-2</v>
      </c>
      <c r="E15" s="59">
        <f>(1+$C15)*(1+BSL_RFR_spot_no_VA!E15)/(1+BSL_RFR_spot_no_VA!$C15)-1</f>
        <v>1.3800711870399995E-2</v>
      </c>
      <c r="F15" s="59">
        <f>(1+$C15)*(1+BSL_RFR_spot_no_VA!F15)/(1+BSL_RFR_spot_no_VA!$C15)-1</f>
        <v>1.3793627002550934E-2</v>
      </c>
      <c r="G15" s="59">
        <f>(1+$C15)*(1+BSL_RFR_spot_no_VA!G15)/(1+BSL_RFR_spot_no_VA!$C15)-1</f>
        <v>5.3971296184646578E-2</v>
      </c>
      <c r="H15" s="59">
        <f>(1+$C15)*(1+BSL_RFR_spot_no_VA!H15)/(1+BSL_RFR_spot_no_VA!$C15)-1</f>
        <v>1.3800711870399995E-2</v>
      </c>
      <c r="I15" s="59">
        <f>(1+$C15)*(1+BSL_RFR_spot_no_VA!I15)/(1+BSL_RFR_spot_no_VA!$C15)-1</f>
        <v>1.3738997116672591E-2</v>
      </c>
      <c r="J15" s="59">
        <f>(1+$C15)*(1+BSL_RFR_spot_no_VA!J15)/(1+BSL_RFR_spot_no_VA!$C15)-1</f>
        <v>1.3534523806719934E-2</v>
      </c>
      <c r="K15" s="59">
        <f>(1+$C15)*(1+BSL_RFR_spot_no_VA!K15)/(1+BSL_RFR_spot_no_VA!$C15)-1</f>
        <v>1.3800711870399995E-2</v>
      </c>
      <c r="L15" s="59">
        <f>(1+$C15)*(1+BSL_RFR_spot_no_VA!L15)/(1+BSL_RFR_spot_no_VA!$C15)-1</f>
        <v>1.3800711870399995E-2</v>
      </c>
      <c r="M15" s="59">
        <f>(1+$C15)*(1+BSL_RFR_spot_no_VA!M15)/(1+BSL_RFR_spot_no_VA!$C15)-1</f>
        <v>1.3800711870399995E-2</v>
      </c>
      <c r="N15" s="59">
        <f>(1+$C15)*(1+BSL_RFR_spot_no_VA!N15)/(1+BSL_RFR_spot_no_VA!$C15)-1</f>
        <v>1.3800711870399995E-2</v>
      </c>
      <c r="O15" s="59">
        <f>(1+$C15)*(1+BSL_RFR_spot_no_VA!O15)/(1+BSL_RFR_spot_no_VA!$C15)-1</f>
        <v>1.3800711870399995E-2</v>
      </c>
      <c r="P15" s="59">
        <f>(1+$C15)*(1+BSL_RFR_spot_no_VA!P15)/(1+BSL_RFR_spot_no_VA!$C15)-1</f>
        <v>4.9488119901493377E-2</v>
      </c>
      <c r="Q15" s="59">
        <f>(1+$C15)*(1+BSL_RFR_spot_no_VA!Q15)/(1+BSL_RFR_spot_no_VA!$C15)-1</f>
        <v>5.8462553757339997E-2</v>
      </c>
      <c r="R15" s="59">
        <f>(1+$C15)*(1+BSL_RFR_spot_no_VA!R15)/(1+BSL_RFR_spot_no_VA!$C15)-1</f>
        <v>1.3800711870399995E-2</v>
      </c>
      <c r="S15" s="59">
        <f>(1+$C15)*(1+BSL_RFR_spot_no_VA!S15)/(1+BSL_RFR_spot_no_VA!$C15)-1</f>
        <v>1.3800711870399995E-2</v>
      </c>
      <c r="T15" s="59">
        <f>(1+$C15)*(1+BSL_RFR_spot_no_VA!T15)/(1+BSL_RFR_spot_no_VA!$C15)-1</f>
        <v>1.3800711870399995E-2</v>
      </c>
      <c r="U15" s="59">
        <f>(1+$C15)*(1+BSL_RFR_spot_no_VA!U15)/(1+BSL_RFR_spot_no_VA!$C15)-1</f>
        <v>8.6188486055738256E-3</v>
      </c>
      <c r="V15" s="59">
        <f>(1+$C15)*(1+BSL_RFR_spot_no_VA!V15)/(1+BSL_RFR_spot_no_VA!$C15)-1</f>
        <v>1.3800711870399995E-2</v>
      </c>
      <c r="W15" s="59">
        <f>(1+$C15)*(1+BSL_RFR_spot_no_VA!W15)/(1+BSL_RFR_spot_no_VA!$C15)-1</f>
        <v>1.3800711870399995E-2</v>
      </c>
      <c r="X15" s="59">
        <f>(1+$C15)*(1+BSL_RFR_spot_no_VA!X15)/(1+BSL_RFR_spot_no_VA!$C15)-1</f>
        <v>1.3800711870399995E-2</v>
      </c>
      <c r="Y15" s="59">
        <f>(1+$C15)*(1+BSL_RFR_spot_no_VA!Y15)/(1+BSL_RFR_spot_no_VA!$C15)-1</f>
        <v>1.3800711870399995E-2</v>
      </c>
      <c r="Z15" s="59">
        <f>(1+$C15)*(1+BSL_RFR_spot_no_VA!Z15)/(1+BSL_RFR_spot_no_VA!$C15)-1</f>
        <v>2.7402184594264911E-2</v>
      </c>
      <c r="AA15" s="59">
        <f>(1+$C15)*(1+BSL_RFR_spot_no_VA!AA15)/(1+BSL_RFR_spot_no_VA!$C15)-1</f>
        <v>3.8706050878847709E-2</v>
      </c>
      <c r="AB15" s="59">
        <f>(1+$C15)*(1+BSL_RFR_spot_no_VA!AB15)/(1+BSL_RFR_spot_no_VA!$C15)-1</f>
        <v>1.3800711870399995E-2</v>
      </c>
      <c r="AC15" s="59">
        <f>(1+$C15)*(1+BSL_RFR_spot_no_VA!AC15)/(1+BSL_RFR_spot_no_VA!$C15)-1</f>
        <v>4.3517358628491154E-2</v>
      </c>
      <c r="AD15" s="10">
        <f>BSL_RFR_spot_no_VA!AD15</f>
        <v>6.2912052614273017E-2</v>
      </c>
      <c r="AE15" s="59">
        <f>(1+$C15)*(1+BSL_RFR_spot_no_VA!AE15)/(1+BSL_RFR_spot_no_VA!$C15)-1</f>
        <v>1.3800711870399995E-2</v>
      </c>
      <c r="AF15" s="59">
        <f>(1+$C15)*(1+BSL_RFR_spot_no_VA!AF15)/(1+BSL_RFR_spot_no_VA!$C15)-1</f>
        <v>1.3800711870399995E-2</v>
      </c>
      <c r="AG15" s="59">
        <f>(1+$C15)*(1+BSL_RFR_spot_no_VA!AG15)/(1+BSL_RFR_spot_no_VA!$C15)-1</f>
        <v>1.3800711870399995E-2</v>
      </c>
      <c r="AH15" s="59">
        <f>(1+$C15)*(1+BSL_RFR_spot_no_VA!AH15)/(1+BSL_RFR_spot_no_VA!$C15)-1</f>
        <v>2.3127076198814267E-2</v>
      </c>
      <c r="AI15" s="59">
        <f>(1+$C15)*(1+BSL_RFR_spot_no_VA!AI15)/(1+BSL_RFR_spot_no_VA!$C15)-1</f>
        <v>8.6188486055738256E-3</v>
      </c>
      <c r="AJ15" s="59">
        <f>(1+$C15)*(1+BSL_RFR_spot_no_VA!AJ15)/(1+BSL_RFR_spot_no_VA!$C15)-1</f>
        <v>2.2863861684129461E-2</v>
      </c>
      <c r="AK15" s="10">
        <f>BSL_RFR_spot_no_VA!AK15</f>
        <v>3.6335311548592042E-2</v>
      </c>
      <c r="AL15" s="10">
        <f>BSL_RFR_spot_no_VA!AL15</f>
        <v>0.10079899999994302</v>
      </c>
      <c r="AM15" s="10">
        <f>BSL_RFR_spot_no_VA!AM15</f>
        <v>2.1852926703996856E-2</v>
      </c>
      <c r="AN15" s="10">
        <f>BSL_RFR_spot_no_VA!AN15</f>
        <v>4.3057987123722663E-2</v>
      </c>
      <c r="AO15" s="10">
        <f>BSL_RFR_spot_no_VA!AO15</f>
        <v>4.6312189565096862E-2</v>
      </c>
      <c r="AP15" s="10">
        <f>BSL_RFR_spot_no_VA!AP15</f>
        <v>4.6039920056333505E-2</v>
      </c>
      <c r="AQ15" s="10">
        <f>BSL_RFR_spot_no_VA!AQ15</f>
        <v>1.760457012826766E-2</v>
      </c>
      <c r="AR15" s="10">
        <f>BSL_RFR_spot_no_VA!AR15</f>
        <v>7.1071200232324827E-2</v>
      </c>
      <c r="AS15" s="59">
        <f>(1+$C15)*(1+BSL_RFR_spot_no_VA!AS15)/(1+BSL_RFR_spot_no_VA!$C15)-1</f>
        <v>5.0384962795588795E-3</v>
      </c>
      <c r="AT15" s="10">
        <f>BSL_RFR_spot_no_VA!AT15</f>
        <v>3.919946859920409E-2</v>
      </c>
      <c r="AU15" s="10">
        <f>BSL_RFR_spot_no_VA!AU15</f>
        <v>5.3179999999988903E-2</v>
      </c>
      <c r="AV15" s="10">
        <f>BSL_RFR_spot_no_VA!AV15</f>
        <v>4.5933814213318325E-2</v>
      </c>
      <c r="AW15" s="10">
        <f>BSL_RFR_spot_no_VA!AW15</f>
        <v>1.6204734081820771E-2</v>
      </c>
      <c r="AX15" s="10">
        <f>BSL_RFR_spot_no_VA!AX15</f>
        <v>6.7578996905825583E-2</v>
      </c>
      <c r="AY15" s="10">
        <f>BSL_RFR_spot_no_VA!AY15</f>
        <v>3.0403834962203558E-2</v>
      </c>
      <c r="AZ15" s="10">
        <f>BSL_RFR_spot_no_VA!AZ15</f>
        <v>1.848846260538406E-2</v>
      </c>
      <c r="BA15" s="10">
        <f>BSL_RFR_spot_no_VA!BA15</f>
        <v>3.036382155604711E-2</v>
      </c>
      <c r="BB15" s="10">
        <f>BSL_RFR_spot_no_VA!BB15</f>
        <v>9.3629614074487666E-2</v>
      </c>
      <c r="BC15" s="59">
        <f>(1+$C15)*(1+BSL_RFR_spot_no_VA!BC15)/(1+BSL_RFR_spot_no_VA!$C15)-1</f>
        <v>1.9327022733681698E-2</v>
      </c>
      <c r="BD15" s="12"/>
      <c r="BE15" s="13"/>
      <c r="BF15" s="3"/>
    </row>
    <row r="16" spans="1:58" x14ac:dyDescent="0.25">
      <c r="A16" s="3"/>
      <c r="B16" s="3">
        <v>6</v>
      </c>
      <c r="C16" s="56">
        <v>1.5456632579167802E-2</v>
      </c>
      <c r="D16" s="58">
        <f>(1+$C16)*(1+BSL_RFR_spot_no_VA!D16)/(1+BSL_RFR_spot_no_VA!$C16)-1</f>
        <v>1.545663257916785E-2</v>
      </c>
      <c r="E16" s="58">
        <f>(1+$C16)*(1+BSL_RFR_spot_no_VA!E16)/(1+BSL_RFR_spot_no_VA!$C16)-1</f>
        <v>1.545663257916785E-2</v>
      </c>
      <c r="F16" s="58">
        <f>(1+$C16)*(1+BSL_RFR_spot_no_VA!F16)/(1+BSL_RFR_spot_no_VA!$C16)-1</f>
        <v>1.5449522218763612E-2</v>
      </c>
      <c r="G16" s="58">
        <f>(1+$C16)*(1+BSL_RFR_spot_no_VA!G16)/(1+BSL_RFR_spot_no_VA!$C16)-1</f>
        <v>5.5568341199822235E-2</v>
      </c>
      <c r="H16" s="58">
        <f>(1+$C16)*(1+BSL_RFR_spot_no_VA!H16)/(1+BSL_RFR_spot_no_VA!$C16)-1</f>
        <v>1.545663257916785E-2</v>
      </c>
      <c r="I16" s="58">
        <f>(1+$C16)*(1+BSL_RFR_spot_no_VA!I16)/(1+BSL_RFR_spot_no_VA!$C16)-1</f>
        <v>1.5121394676843813E-2</v>
      </c>
      <c r="J16" s="58">
        <f>(1+$C16)*(1+BSL_RFR_spot_no_VA!J16)/(1+BSL_RFR_spot_no_VA!$C16)-1</f>
        <v>1.5189487182822647E-2</v>
      </c>
      <c r="K16" s="58">
        <f>(1+$C16)*(1+BSL_RFR_spot_no_VA!K16)/(1+BSL_RFR_spot_no_VA!$C16)-1</f>
        <v>1.545663257916785E-2</v>
      </c>
      <c r="L16" s="58">
        <f>(1+$C16)*(1+BSL_RFR_spot_no_VA!L16)/(1+BSL_RFR_spot_no_VA!$C16)-1</f>
        <v>1.545663257916785E-2</v>
      </c>
      <c r="M16" s="58">
        <f>(1+$C16)*(1+BSL_RFR_spot_no_VA!M16)/(1+BSL_RFR_spot_no_VA!$C16)-1</f>
        <v>1.545663257916785E-2</v>
      </c>
      <c r="N16" s="58">
        <f>(1+$C16)*(1+BSL_RFR_spot_no_VA!N16)/(1+BSL_RFR_spot_no_VA!$C16)-1</f>
        <v>1.545663257916785E-2</v>
      </c>
      <c r="O16" s="58">
        <f>(1+$C16)*(1+BSL_RFR_spot_no_VA!O16)/(1+BSL_RFR_spot_no_VA!$C16)-1</f>
        <v>1.545663257916785E-2</v>
      </c>
      <c r="P16" s="58">
        <f>(1+$C16)*(1+BSL_RFR_spot_no_VA!P16)/(1+BSL_RFR_spot_no_VA!$C16)-1</f>
        <v>5.143060608712724E-2</v>
      </c>
      <c r="Q16" s="58">
        <f>(1+$C16)*(1+BSL_RFR_spot_no_VA!Q16)/(1+BSL_RFR_spot_no_VA!$C16)-1</f>
        <v>6.1270274968495908E-2</v>
      </c>
      <c r="R16" s="58">
        <f>(1+$C16)*(1+BSL_RFR_spot_no_VA!R16)/(1+BSL_RFR_spot_no_VA!$C16)-1</f>
        <v>1.545663257916785E-2</v>
      </c>
      <c r="S16" s="58">
        <f>(1+$C16)*(1+BSL_RFR_spot_no_VA!S16)/(1+BSL_RFR_spot_no_VA!$C16)-1</f>
        <v>1.545663257916785E-2</v>
      </c>
      <c r="T16" s="58">
        <f>(1+$C16)*(1+BSL_RFR_spot_no_VA!T16)/(1+BSL_RFR_spot_no_VA!$C16)-1</f>
        <v>1.545663257916785E-2</v>
      </c>
      <c r="U16" s="58">
        <f>(1+$C16)*(1+BSL_RFR_spot_no_VA!U16)/(1+BSL_RFR_spot_no_VA!$C16)-1</f>
        <v>1.0498811000708042E-2</v>
      </c>
      <c r="V16" s="58">
        <f>(1+$C16)*(1+BSL_RFR_spot_no_VA!V16)/(1+BSL_RFR_spot_no_VA!$C16)-1</f>
        <v>1.545663257916785E-2</v>
      </c>
      <c r="W16" s="58">
        <f>(1+$C16)*(1+BSL_RFR_spot_no_VA!W16)/(1+BSL_RFR_spot_no_VA!$C16)-1</f>
        <v>1.545663257916785E-2</v>
      </c>
      <c r="X16" s="58">
        <f>(1+$C16)*(1+BSL_RFR_spot_no_VA!X16)/(1+BSL_RFR_spot_no_VA!$C16)-1</f>
        <v>1.545663257916785E-2</v>
      </c>
      <c r="Y16" s="58">
        <f>(1+$C16)*(1+BSL_RFR_spot_no_VA!Y16)/(1+BSL_RFR_spot_no_VA!$C16)-1</f>
        <v>1.545663257916785E-2</v>
      </c>
      <c r="Z16" s="58">
        <f>(1+$C16)*(1+BSL_RFR_spot_no_VA!Z16)/(1+BSL_RFR_spot_no_VA!$C16)-1</f>
        <v>2.8977893626069839E-2</v>
      </c>
      <c r="AA16" s="58">
        <f>(1+$C16)*(1+BSL_RFR_spot_no_VA!AA16)/(1+BSL_RFR_spot_no_VA!$C16)-1</f>
        <v>3.9793214597776405E-2</v>
      </c>
      <c r="AB16" s="58">
        <f>(1+$C16)*(1+BSL_RFR_spot_no_VA!AB16)/(1+BSL_RFR_spot_no_VA!$C16)-1</f>
        <v>1.545663257916785E-2</v>
      </c>
      <c r="AC16" s="58">
        <f>(1+$C16)*(1+BSL_RFR_spot_no_VA!AC16)/(1+BSL_RFR_spot_no_VA!$C16)-1</f>
        <v>4.395980062960736E-2</v>
      </c>
      <c r="AD16" s="7">
        <f>BSL_RFR_spot_no_VA!AD16</f>
        <v>6.3464820079013773E-2</v>
      </c>
      <c r="AE16" s="58">
        <f>(1+$C16)*(1+BSL_RFR_spot_no_VA!AE16)/(1+BSL_RFR_spot_no_VA!$C16)-1</f>
        <v>1.545663257916785E-2</v>
      </c>
      <c r="AF16" s="58">
        <f>(1+$C16)*(1+BSL_RFR_spot_no_VA!AF16)/(1+BSL_RFR_spot_no_VA!$C16)-1</f>
        <v>1.545663257916785E-2</v>
      </c>
      <c r="AG16" s="58">
        <f>(1+$C16)*(1+BSL_RFR_spot_no_VA!AG16)/(1+BSL_RFR_spot_no_VA!$C16)-1</f>
        <v>1.545663257916785E-2</v>
      </c>
      <c r="AH16" s="58">
        <f>(1+$C16)*(1+BSL_RFR_spot_no_VA!AH16)/(1+BSL_RFR_spot_no_VA!$C16)-1</f>
        <v>2.4684638007674842E-2</v>
      </c>
      <c r="AI16" s="58">
        <f>(1+$C16)*(1+BSL_RFR_spot_no_VA!AI16)/(1+BSL_RFR_spot_no_VA!$C16)-1</f>
        <v>1.0498811000708042E-2</v>
      </c>
      <c r="AJ16" s="58">
        <f>(1+$C16)*(1+BSL_RFR_spot_no_VA!AJ16)/(1+BSL_RFR_spot_no_VA!$C16)-1</f>
        <v>2.4824230672701342E-2</v>
      </c>
      <c r="AK16" s="7">
        <f>BSL_RFR_spot_no_VA!AK16</f>
        <v>3.8848388014352642E-2</v>
      </c>
      <c r="AL16" s="7">
        <f>BSL_RFR_spot_no_VA!AL16</f>
        <v>0.10424099999993852</v>
      </c>
      <c r="AM16" s="7">
        <f>BSL_RFR_spot_no_VA!AM16</f>
        <v>2.4350746281322166E-2</v>
      </c>
      <c r="AN16" s="7">
        <f>BSL_RFR_spot_no_VA!AN16</f>
        <v>4.4964405369201987E-2</v>
      </c>
      <c r="AO16" s="7">
        <f>BSL_RFR_spot_no_VA!AO16</f>
        <v>4.7019243082128126E-2</v>
      </c>
      <c r="AP16" s="7">
        <f>BSL_RFR_spot_no_VA!AP16</f>
        <v>4.6908370314888259E-2</v>
      </c>
      <c r="AQ16" s="7">
        <f>BSL_RFR_spot_no_VA!AQ16</f>
        <v>2.1033110713704506E-2</v>
      </c>
      <c r="AR16" s="7">
        <f>BSL_RFR_spot_no_VA!AR16</f>
        <v>7.0146646564340998E-2</v>
      </c>
      <c r="AS16" s="58">
        <f>(1+$C16)*(1+BSL_RFR_spot_no_VA!AS16)/(1+BSL_RFR_spot_no_VA!$C16)-1</f>
        <v>5.4333727652564612E-3</v>
      </c>
      <c r="AT16" s="7">
        <f>BSL_RFR_spot_no_VA!AT16</f>
        <v>4.0422021900302196E-2</v>
      </c>
      <c r="AU16" s="7">
        <f>BSL_RFR_spot_no_VA!AU16</f>
        <v>5.5789999999989348E-2</v>
      </c>
      <c r="AV16" s="7">
        <f>BSL_RFR_spot_no_VA!AV16</f>
        <v>4.7905467633276855E-2</v>
      </c>
      <c r="AW16" s="7">
        <f>BSL_RFR_spot_no_VA!AW16</f>
        <v>1.9458462062169168E-2</v>
      </c>
      <c r="AX16" s="7">
        <f>BSL_RFR_spot_no_VA!AX16</f>
        <v>7.0632744218410037E-2</v>
      </c>
      <c r="AY16" s="7">
        <f>BSL_RFR_spot_no_VA!AY16</f>
        <v>3.1157848405754196E-2</v>
      </c>
      <c r="AZ16" s="7">
        <f>BSL_RFR_spot_no_VA!AZ16</f>
        <v>1.9390151230607833E-2</v>
      </c>
      <c r="BA16" s="7">
        <f>BSL_RFR_spot_no_VA!BA16</f>
        <v>3.2755073515726707E-2</v>
      </c>
      <c r="BB16" s="7">
        <f>BSL_RFR_spot_no_VA!BB16</f>
        <v>9.4412944989284986E-2</v>
      </c>
      <c r="BC16" s="58">
        <f>(1+$C16)*(1+BSL_RFR_spot_no_VA!BC16)/(1+BSL_RFR_spot_no_VA!$C16)-1</f>
        <v>2.2828684876149419E-2</v>
      </c>
      <c r="BD16" s="12"/>
      <c r="BE16" s="13"/>
      <c r="BF16" s="3"/>
    </row>
    <row r="17" spans="1:58" x14ac:dyDescent="0.25">
      <c r="A17" s="3"/>
      <c r="B17" s="3">
        <v>7</v>
      </c>
      <c r="C17" s="56">
        <v>1.6775822493344798E-2</v>
      </c>
      <c r="D17" s="58">
        <f>(1+$C17)*(1+BSL_RFR_spot_no_VA!D17)/(1+BSL_RFR_spot_no_VA!$C17)-1</f>
        <v>1.677582249334475E-2</v>
      </c>
      <c r="E17" s="58">
        <f>(1+$C17)*(1+BSL_RFR_spot_no_VA!E17)/(1+BSL_RFR_spot_no_VA!$C17)-1</f>
        <v>1.677582249334475E-2</v>
      </c>
      <c r="F17" s="58">
        <f>(1+$C17)*(1+BSL_RFR_spot_no_VA!F17)/(1+BSL_RFR_spot_no_VA!$C17)-1</f>
        <v>1.6768686209934991E-2</v>
      </c>
      <c r="G17" s="58">
        <f>(1+$C17)*(1+BSL_RFR_spot_no_VA!G17)/(1+BSL_RFR_spot_no_VA!$C17)-1</f>
        <v>5.6211271355322445E-2</v>
      </c>
      <c r="H17" s="58">
        <f>(1+$C17)*(1+BSL_RFR_spot_no_VA!H17)/(1+BSL_RFR_spot_no_VA!$C17)-1</f>
        <v>1.677582249334475E-2</v>
      </c>
      <c r="I17" s="58">
        <f>(1+$C17)*(1+BSL_RFR_spot_no_VA!I17)/(1+BSL_RFR_spot_no_VA!$C17)-1</f>
        <v>1.605531596788623E-2</v>
      </c>
      <c r="J17" s="58">
        <f>(1+$C17)*(1+BSL_RFR_spot_no_VA!J17)/(1+BSL_RFR_spot_no_VA!$C17)-1</f>
        <v>1.6507703743522173E-2</v>
      </c>
      <c r="K17" s="58">
        <f>(1+$C17)*(1+BSL_RFR_spot_no_VA!K17)/(1+BSL_RFR_spot_no_VA!$C17)-1</f>
        <v>1.677582249334475E-2</v>
      </c>
      <c r="L17" s="58">
        <f>(1+$C17)*(1+BSL_RFR_spot_no_VA!L17)/(1+BSL_RFR_spot_no_VA!$C17)-1</f>
        <v>1.677582249334475E-2</v>
      </c>
      <c r="M17" s="58">
        <f>(1+$C17)*(1+BSL_RFR_spot_no_VA!M17)/(1+BSL_RFR_spot_no_VA!$C17)-1</f>
        <v>1.677582249334475E-2</v>
      </c>
      <c r="N17" s="58">
        <f>(1+$C17)*(1+BSL_RFR_spot_no_VA!N17)/(1+BSL_RFR_spot_no_VA!$C17)-1</f>
        <v>1.677582249334475E-2</v>
      </c>
      <c r="O17" s="58">
        <f>(1+$C17)*(1+BSL_RFR_spot_no_VA!O17)/(1+BSL_RFR_spot_no_VA!$C17)-1</f>
        <v>1.677582249334475E-2</v>
      </c>
      <c r="P17" s="58">
        <f>(1+$C17)*(1+BSL_RFR_spot_no_VA!P17)/(1+BSL_RFR_spot_no_VA!$C17)-1</f>
        <v>5.3357435994704439E-2</v>
      </c>
      <c r="Q17" s="58">
        <f>(1+$C17)*(1+BSL_RFR_spot_no_VA!Q17)/(1+BSL_RFR_spot_no_VA!$C17)-1</f>
        <v>6.3031615564585586E-2</v>
      </c>
      <c r="R17" s="58">
        <f>(1+$C17)*(1+BSL_RFR_spot_no_VA!R17)/(1+BSL_RFR_spot_no_VA!$C17)-1</f>
        <v>1.677582249334475E-2</v>
      </c>
      <c r="S17" s="58">
        <f>(1+$C17)*(1+BSL_RFR_spot_no_VA!S17)/(1+BSL_RFR_spot_no_VA!$C17)-1</f>
        <v>1.677582249334475E-2</v>
      </c>
      <c r="T17" s="58">
        <f>(1+$C17)*(1+BSL_RFR_spot_no_VA!T17)/(1+BSL_RFR_spot_no_VA!$C17)-1</f>
        <v>1.677582249334475E-2</v>
      </c>
      <c r="U17" s="58">
        <f>(1+$C17)*(1+BSL_RFR_spot_no_VA!U17)/(1+BSL_RFR_spot_no_VA!$C17)-1</f>
        <v>1.1820845430528637E-2</v>
      </c>
      <c r="V17" s="58">
        <f>(1+$C17)*(1+BSL_RFR_spot_no_VA!V17)/(1+BSL_RFR_spot_no_VA!$C17)-1</f>
        <v>1.677582249334475E-2</v>
      </c>
      <c r="W17" s="58">
        <f>(1+$C17)*(1+BSL_RFR_spot_no_VA!W17)/(1+BSL_RFR_spot_no_VA!$C17)-1</f>
        <v>1.677582249334475E-2</v>
      </c>
      <c r="X17" s="58">
        <f>(1+$C17)*(1+BSL_RFR_spot_no_VA!X17)/(1+BSL_RFR_spot_no_VA!$C17)-1</f>
        <v>1.677582249334475E-2</v>
      </c>
      <c r="Y17" s="58">
        <f>(1+$C17)*(1+BSL_RFR_spot_no_VA!Y17)/(1+BSL_RFR_spot_no_VA!$C17)-1</f>
        <v>1.677582249334475E-2</v>
      </c>
      <c r="Z17" s="58">
        <f>(1+$C17)*(1+BSL_RFR_spot_no_VA!Z17)/(1+BSL_RFR_spot_no_VA!$C17)-1</f>
        <v>3.0237348899029959E-2</v>
      </c>
      <c r="AA17" s="58">
        <f>(1+$C17)*(1+BSL_RFR_spot_no_VA!AA17)/(1+BSL_RFR_spot_no_VA!$C17)-1</f>
        <v>4.0739321023458563E-2</v>
      </c>
      <c r="AB17" s="58">
        <f>(1+$C17)*(1+BSL_RFR_spot_no_VA!AB17)/(1+BSL_RFR_spot_no_VA!$C17)-1</f>
        <v>1.677582249334475E-2</v>
      </c>
      <c r="AC17" s="58">
        <f>(1+$C17)*(1+BSL_RFR_spot_no_VA!AC17)/(1+BSL_RFR_spot_no_VA!$C17)-1</f>
        <v>4.3990904896796579E-2</v>
      </c>
      <c r="AD17" s="7">
        <f>BSL_RFR_spot_no_VA!AD17</f>
        <v>6.5015738197002459E-2</v>
      </c>
      <c r="AE17" s="58">
        <f>(1+$C17)*(1+BSL_RFR_spot_no_VA!AE17)/(1+BSL_RFR_spot_no_VA!$C17)-1</f>
        <v>1.677582249334475E-2</v>
      </c>
      <c r="AF17" s="58">
        <f>(1+$C17)*(1+BSL_RFR_spot_no_VA!AF17)/(1+BSL_RFR_spot_no_VA!$C17)-1</f>
        <v>1.677582249334475E-2</v>
      </c>
      <c r="AG17" s="58">
        <f>(1+$C17)*(1+BSL_RFR_spot_no_VA!AG17)/(1+BSL_RFR_spot_no_VA!$C17)-1</f>
        <v>1.677582249334475E-2</v>
      </c>
      <c r="AH17" s="58">
        <f>(1+$C17)*(1+BSL_RFR_spot_no_VA!AH17)/(1+BSL_RFR_spot_no_VA!$C17)-1</f>
        <v>2.5650878714087888E-2</v>
      </c>
      <c r="AI17" s="58">
        <f>(1+$C17)*(1+BSL_RFR_spot_no_VA!AI17)/(1+BSL_RFR_spot_no_VA!$C17)-1</f>
        <v>1.1820845430528637E-2</v>
      </c>
      <c r="AJ17" s="58">
        <f>(1+$C17)*(1+BSL_RFR_spot_no_VA!AJ17)/(1+BSL_RFR_spot_no_VA!$C17)-1</f>
        <v>2.6164465765711631E-2</v>
      </c>
      <c r="AK17" s="7">
        <f>BSL_RFR_spot_no_VA!AK17</f>
        <v>4.0986528499966424E-2</v>
      </c>
      <c r="AL17" s="7">
        <f>BSL_RFR_spot_no_VA!AL17</f>
        <v>0.10784199999993782</v>
      </c>
      <c r="AM17" s="7">
        <f>BSL_RFR_spot_no_VA!AM17</f>
        <v>2.6541964064686452E-2</v>
      </c>
      <c r="AN17" s="7">
        <f>BSL_RFR_spot_no_VA!AN17</f>
        <v>4.6798024417928241E-2</v>
      </c>
      <c r="AO17" s="7">
        <f>BSL_RFR_spot_no_VA!AO17</f>
        <v>4.7348637586499542E-2</v>
      </c>
      <c r="AP17" s="7">
        <f>BSL_RFR_spot_no_VA!AP17</f>
        <v>4.7669472174273864E-2</v>
      </c>
      <c r="AQ17" s="7">
        <f>BSL_RFR_spot_no_VA!AQ17</f>
        <v>2.3721835640441169E-2</v>
      </c>
      <c r="AR17" s="7">
        <f>BSL_RFR_spot_no_VA!AR17</f>
        <v>6.8922239678876007E-2</v>
      </c>
      <c r="AS17" s="58">
        <f>(1+$C17)*(1+BSL_RFR_spot_no_VA!AS17)/(1+BSL_RFR_spot_no_VA!$C17)-1</f>
        <v>5.8181435224364808E-3</v>
      </c>
      <c r="AT17" s="7">
        <f>BSL_RFR_spot_no_VA!AT17</f>
        <v>4.1845386633382331E-2</v>
      </c>
      <c r="AU17" s="7">
        <f>BSL_RFR_spot_no_VA!AU17</f>
        <v>5.8889999999989007E-2</v>
      </c>
      <c r="AV17" s="7">
        <f>BSL_RFR_spot_no_VA!AV17</f>
        <v>4.9308821309962836E-2</v>
      </c>
      <c r="AW17" s="7">
        <f>BSL_RFR_spot_no_VA!AW17</f>
        <v>2.2427856585305994E-2</v>
      </c>
      <c r="AX17" s="7">
        <f>BSL_RFR_spot_no_VA!AX17</f>
        <v>7.3225705996886159E-2</v>
      </c>
      <c r="AY17" s="7">
        <f>BSL_RFR_spot_no_VA!AY17</f>
        <v>3.189697335481867E-2</v>
      </c>
      <c r="AZ17" s="7">
        <f>BSL_RFR_spot_no_VA!AZ17</f>
        <v>2.0212705394986541E-2</v>
      </c>
      <c r="BA17" s="7">
        <f>BSL_RFR_spot_no_VA!BA17</f>
        <v>3.3939583455166344E-2</v>
      </c>
      <c r="BB17" s="7">
        <f>BSL_RFR_spot_no_VA!BB17</f>
        <v>9.4802045113617339E-2</v>
      </c>
      <c r="BC17" s="58">
        <f>(1+$C17)*(1+BSL_RFR_spot_no_VA!BC17)/(1+BSL_RFR_spot_no_VA!$C17)-1</f>
        <v>2.539341850805199E-2</v>
      </c>
      <c r="BD17" s="12"/>
      <c r="BE17" s="13"/>
      <c r="BF17" s="3"/>
    </row>
    <row r="18" spans="1:58" x14ac:dyDescent="0.25">
      <c r="A18" s="3"/>
      <c r="B18" s="3">
        <v>8</v>
      </c>
      <c r="C18" s="56">
        <v>1.7823862724320599E-2</v>
      </c>
      <c r="D18" s="58">
        <f>(1+$C18)*(1+BSL_RFR_spot_no_VA!D18)/(1+BSL_RFR_spot_no_VA!$C18)-1</f>
        <v>1.7823862724320572E-2</v>
      </c>
      <c r="E18" s="58">
        <f>(1+$C18)*(1+BSL_RFR_spot_no_VA!E18)/(1+BSL_RFR_spot_no_VA!$C18)-1</f>
        <v>1.7823862724320572E-2</v>
      </c>
      <c r="F18" s="58">
        <f>(1+$C18)*(1+BSL_RFR_spot_no_VA!F18)/(1+BSL_RFR_spot_no_VA!$C18)-1</f>
        <v>1.7816700252394568E-2</v>
      </c>
      <c r="G18" s="58">
        <f>(1+$C18)*(1+BSL_RFR_spot_no_VA!G18)/(1+BSL_RFR_spot_no_VA!$C18)-1</f>
        <v>5.61568248902935E-2</v>
      </c>
      <c r="H18" s="58">
        <f>(1+$C18)*(1+BSL_RFR_spot_no_VA!H18)/(1+BSL_RFR_spot_no_VA!$C18)-1</f>
        <v>1.7823862724320572E-2</v>
      </c>
      <c r="I18" s="58">
        <f>(1+$C18)*(1+BSL_RFR_spot_no_VA!I18)/(1+BSL_RFR_spot_no_VA!$C18)-1</f>
        <v>1.6884214985550816E-2</v>
      </c>
      <c r="J18" s="58">
        <f>(1+$C18)*(1+BSL_RFR_spot_no_VA!J18)/(1+BSL_RFR_spot_no_VA!$C18)-1</f>
        <v>1.7554760801181457E-2</v>
      </c>
      <c r="K18" s="58">
        <f>(1+$C18)*(1+BSL_RFR_spot_no_VA!K18)/(1+BSL_RFR_spot_no_VA!$C18)-1</f>
        <v>1.7823862724320572E-2</v>
      </c>
      <c r="L18" s="58">
        <f>(1+$C18)*(1+BSL_RFR_spot_no_VA!L18)/(1+BSL_RFR_spot_no_VA!$C18)-1</f>
        <v>1.7823862724320572E-2</v>
      </c>
      <c r="M18" s="58">
        <f>(1+$C18)*(1+BSL_RFR_spot_no_VA!M18)/(1+BSL_RFR_spot_no_VA!$C18)-1</f>
        <v>1.7823862724320572E-2</v>
      </c>
      <c r="N18" s="58">
        <f>(1+$C18)*(1+BSL_RFR_spot_no_VA!N18)/(1+BSL_RFR_spot_no_VA!$C18)-1</f>
        <v>1.7823862724320572E-2</v>
      </c>
      <c r="O18" s="58">
        <f>(1+$C18)*(1+BSL_RFR_spot_no_VA!O18)/(1+BSL_RFR_spot_no_VA!$C18)-1</f>
        <v>1.7823862724320572E-2</v>
      </c>
      <c r="P18" s="58">
        <f>(1+$C18)*(1+BSL_RFR_spot_no_VA!P18)/(1+BSL_RFR_spot_no_VA!$C18)-1</f>
        <v>5.5328014937891412E-2</v>
      </c>
      <c r="Q18" s="58">
        <f>(1+$C18)*(1+BSL_RFR_spot_no_VA!Q18)/(1+BSL_RFR_spot_no_VA!$C18)-1</f>
        <v>6.3981847124737978E-2</v>
      </c>
      <c r="R18" s="58">
        <f>(1+$C18)*(1+BSL_RFR_spot_no_VA!R18)/(1+BSL_RFR_spot_no_VA!$C18)-1</f>
        <v>1.7823862724320572E-2</v>
      </c>
      <c r="S18" s="58">
        <f>(1+$C18)*(1+BSL_RFR_spot_no_VA!S18)/(1+BSL_RFR_spot_no_VA!$C18)-1</f>
        <v>1.7823862724320572E-2</v>
      </c>
      <c r="T18" s="58">
        <f>(1+$C18)*(1+BSL_RFR_spot_no_VA!T18)/(1+BSL_RFR_spot_no_VA!$C18)-1</f>
        <v>1.7823862724320572E-2</v>
      </c>
      <c r="U18" s="58">
        <f>(1+$C18)*(1+BSL_RFR_spot_no_VA!U18)/(1+BSL_RFR_spot_no_VA!$C18)-1</f>
        <v>1.2877567325394912E-2</v>
      </c>
      <c r="V18" s="58">
        <f>(1+$C18)*(1+BSL_RFR_spot_no_VA!V18)/(1+BSL_RFR_spot_no_VA!$C18)-1</f>
        <v>1.7823862724320572E-2</v>
      </c>
      <c r="W18" s="58">
        <f>(1+$C18)*(1+BSL_RFR_spot_no_VA!W18)/(1+BSL_RFR_spot_no_VA!$C18)-1</f>
        <v>1.7823862724320572E-2</v>
      </c>
      <c r="X18" s="58">
        <f>(1+$C18)*(1+BSL_RFR_spot_no_VA!X18)/(1+BSL_RFR_spot_no_VA!$C18)-1</f>
        <v>1.7823862724320572E-2</v>
      </c>
      <c r="Y18" s="58">
        <f>(1+$C18)*(1+BSL_RFR_spot_no_VA!Y18)/(1+BSL_RFR_spot_no_VA!$C18)-1</f>
        <v>1.7823862724320572E-2</v>
      </c>
      <c r="Z18" s="58">
        <f>(1+$C18)*(1+BSL_RFR_spot_no_VA!Z18)/(1+BSL_RFR_spot_no_VA!$C18)-1</f>
        <v>3.088145765464545E-2</v>
      </c>
      <c r="AA18" s="58">
        <f>(1+$C18)*(1+BSL_RFR_spot_no_VA!AA18)/(1+BSL_RFR_spot_no_VA!$C18)-1</f>
        <v>4.1870080631453144E-2</v>
      </c>
      <c r="AB18" s="58">
        <f>(1+$C18)*(1+BSL_RFR_spot_no_VA!AB18)/(1+BSL_RFR_spot_no_VA!$C18)-1</f>
        <v>1.7823862724320572E-2</v>
      </c>
      <c r="AC18" s="58">
        <f>(1+$C18)*(1+BSL_RFR_spot_no_VA!AC18)/(1+BSL_RFR_spot_no_VA!$C18)-1</f>
        <v>4.3695887519425991E-2</v>
      </c>
      <c r="AD18" s="7">
        <f>BSL_RFR_spot_no_VA!AD18</f>
        <v>6.5587031495623727E-2</v>
      </c>
      <c r="AE18" s="58">
        <f>(1+$C18)*(1+BSL_RFR_spot_no_VA!AE18)/(1+BSL_RFR_spot_no_VA!$C18)-1</f>
        <v>1.7823862724320572E-2</v>
      </c>
      <c r="AF18" s="58">
        <f>(1+$C18)*(1+BSL_RFR_spot_no_VA!AF18)/(1+BSL_RFR_spot_no_VA!$C18)-1</f>
        <v>1.7823862724320572E-2</v>
      </c>
      <c r="AG18" s="58">
        <f>(1+$C18)*(1+BSL_RFR_spot_no_VA!AG18)/(1+BSL_RFR_spot_no_VA!$C18)-1</f>
        <v>1.7823862724320572E-2</v>
      </c>
      <c r="AH18" s="58">
        <f>(1+$C18)*(1+BSL_RFR_spot_no_VA!AH18)/(1+BSL_RFR_spot_no_VA!$C18)-1</f>
        <v>2.6193008238336812E-2</v>
      </c>
      <c r="AI18" s="58">
        <f>(1+$C18)*(1+BSL_RFR_spot_no_VA!AI18)/(1+BSL_RFR_spot_no_VA!$C18)-1</f>
        <v>1.2877567325394912E-2</v>
      </c>
      <c r="AJ18" s="58">
        <f>(1+$C18)*(1+BSL_RFR_spot_no_VA!AJ18)/(1+BSL_RFR_spot_no_VA!$C18)-1</f>
        <v>2.7130373027489663E-2</v>
      </c>
      <c r="AK18" s="7">
        <f>BSL_RFR_spot_no_VA!AK18</f>
        <v>4.2706831876529572E-2</v>
      </c>
      <c r="AL18" s="7">
        <f>BSL_RFR_spot_no_VA!AL18</f>
        <v>0.11899799999993066</v>
      </c>
      <c r="AM18" s="7">
        <f>BSL_RFR_spot_no_VA!AM18</f>
        <v>2.8523285336230053E-2</v>
      </c>
      <c r="AN18" s="7">
        <f>BSL_RFR_spot_no_VA!AN18</f>
        <v>4.7941488645418584E-2</v>
      </c>
      <c r="AO18" s="7">
        <f>BSL_RFR_spot_no_VA!AO18</f>
        <v>4.7062582959299215E-2</v>
      </c>
      <c r="AP18" s="7">
        <f>BSL_RFR_spot_no_VA!AP18</f>
        <v>4.8859471756656614E-2</v>
      </c>
      <c r="AQ18" s="7">
        <f>BSL_RFR_spot_no_VA!AQ18</f>
        <v>2.5887385130247909E-2</v>
      </c>
      <c r="AR18" s="7">
        <f>BSL_RFR_spot_no_VA!AR18</f>
        <v>6.7957387424845805E-2</v>
      </c>
      <c r="AS18" s="58">
        <f>(1+$C18)*(1+BSL_RFR_spot_no_VA!AS18)/(1+BSL_RFR_spot_no_VA!$C18)-1</f>
        <v>6.1733126611707156E-3</v>
      </c>
      <c r="AT18" s="7">
        <f>BSL_RFR_spot_no_VA!AT18</f>
        <v>4.2087428091618584E-2</v>
      </c>
      <c r="AU18" s="7">
        <f>BSL_RFR_spot_no_VA!AU18</f>
        <v>6.2319999999989051E-2</v>
      </c>
      <c r="AV18" s="7">
        <f>BSL_RFR_spot_no_VA!AV18</f>
        <v>5.0385844156410231E-2</v>
      </c>
      <c r="AW18" s="7">
        <f>BSL_RFR_spot_no_VA!AW18</f>
        <v>2.4498344612934098E-2</v>
      </c>
      <c r="AX18" s="7">
        <f>BSL_RFR_spot_no_VA!AX18</f>
        <v>7.5276905393601989E-2</v>
      </c>
      <c r="AY18" s="7">
        <f>BSL_RFR_spot_no_VA!AY18</f>
        <v>3.2445932059667948E-2</v>
      </c>
      <c r="AZ18" s="7">
        <f>BSL_RFR_spot_no_VA!AZ18</f>
        <v>2.0990393728979484E-2</v>
      </c>
      <c r="BA18" s="7">
        <f>BSL_RFR_spot_no_VA!BA18</f>
        <v>3.5744140913456013E-2</v>
      </c>
      <c r="BB18" s="7">
        <f>BSL_RFR_spot_no_VA!BB18</f>
        <v>9.5546333220016155E-2</v>
      </c>
      <c r="BC18" s="58">
        <f>(1+$C18)*(1+BSL_RFR_spot_no_VA!BC18)/(1+BSL_RFR_spot_no_VA!$C18)-1</f>
        <v>2.7215912992944791E-2</v>
      </c>
      <c r="BD18" s="12"/>
      <c r="BE18" s="13"/>
      <c r="BF18" s="3"/>
    </row>
    <row r="19" spans="1:58" x14ac:dyDescent="0.25">
      <c r="A19" s="3"/>
      <c r="B19" s="3">
        <v>9</v>
      </c>
      <c r="C19" s="56">
        <v>1.8663884651360499E-2</v>
      </c>
      <c r="D19" s="58">
        <f>(1+$C19)*(1+BSL_RFR_spot_no_VA!D19)/(1+BSL_RFR_spot_no_VA!$C19)-1</f>
        <v>1.8663884651360485E-2</v>
      </c>
      <c r="E19" s="58">
        <f>(1+$C19)*(1+BSL_RFR_spot_no_VA!E19)/(1+BSL_RFR_spot_no_VA!$C19)-1</f>
        <v>1.8663884651360485E-2</v>
      </c>
      <c r="F19" s="58">
        <f>(1+$C19)*(1+BSL_RFR_spot_no_VA!F19)/(1+BSL_RFR_spot_no_VA!$C19)-1</f>
        <v>1.8656695015967451E-2</v>
      </c>
      <c r="G19" s="58">
        <f>(1+$C19)*(1+BSL_RFR_spot_no_VA!G19)/(1+BSL_RFR_spot_no_VA!$C19)-1</f>
        <v>5.5624127426495695E-2</v>
      </c>
      <c r="H19" s="58">
        <f>(1+$C19)*(1+BSL_RFR_spot_no_VA!H19)/(1+BSL_RFR_spot_no_VA!$C19)-1</f>
        <v>1.8663884651360485E-2</v>
      </c>
      <c r="I19" s="58">
        <f>(1+$C19)*(1+BSL_RFR_spot_no_VA!I19)/(1+BSL_RFR_spot_no_VA!$C19)-1</f>
        <v>1.7610909274424769E-2</v>
      </c>
      <c r="J19" s="58">
        <f>(1+$C19)*(1+BSL_RFR_spot_no_VA!J19)/(1+BSL_RFR_spot_no_VA!$C19)-1</f>
        <v>1.8393763106374861E-2</v>
      </c>
      <c r="K19" s="58">
        <f>(1+$C19)*(1+BSL_RFR_spot_no_VA!K19)/(1+BSL_RFR_spot_no_VA!$C19)-1</f>
        <v>1.8663884651360485E-2</v>
      </c>
      <c r="L19" s="58">
        <f>(1+$C19)*(1+BSL_RFR_spot_no_VA!L19)/(1+BSL_RFR_spot_no_VA!$C19)-1</f>
        <v>1.8663884651360485E-2</v>
      </c>
      <c r="M19" s="58">
        <f>(1+$C19)*(1+BSL_RFR_spot_no_VA!M19)/(1+BSL_RFR_spot_no_VA!$C19)-1</f>
        <v>1.8663884651360485E-2</v>
      </c>
      <c r="N19" s="58">
        <f>(1+$C19)*(1+BSL_RFR_spot_no_VA!N19)/(1+BSL_RFR_spot_no_VA!$C19)-1</f>
        <v>1.8663884651360485E-2</v>
      </c>
      <c r="O19" s="58">
        <f>(1+$C19)*(1+BSL_RFR_spot_no_VA!O19)/(1+BSL_RFR_spot_no_VA!$C19)-1</f>
        <v>1.8663884651360485E-2</v>
      </c>
      <c r="P19" s="58">
        <f>(1+$C19)*(1+BSL_RFR_spot_no_VA!P19)/(1+BSL_RFR_spot_no_VA!$C19)-1</f>
        <v>5.7374235600809786E-2</v>
      </c>
      <c r="Q19" s="58">
        <f>(1+$C19)*(1+BSL_RFR_spot_no_VA!Q19)/(1+BSL_RFR_spot_no_VA!$C19)-1</f>
        <v>6.4305565280778909E-2</v>
      </c>
      <c r="R19" s="58">
        <f>(1+$C19)*(1+BSL_RFR_spot_no_VA!R19)/(1+BSL_RFR_spot_no_VA!$C19)-1</f>
        <v>1.8663884651360485E-2</v>
      </c>
      <c r="S19" s="58">
        <f>(1+$C19)*(1+BSL_RFR_spot_no_VA!S19)/(1+BSL_RFR_spot_no_VA!$C19)-1</f>
        <v>1.8663884651360485E-2</v>
      </c>
      <c r="T19" s="58">
        <f>(1+$C19)*(1+BSL_RFR_spot_no_VA!T19)/(1+BSL_RFR_spot_no_VA!$C19)-1</f>
        <v>1.8663884651360485E-2</v>
      </c>
      <c r="U19" s="58">
        <f>(1+$C19)*(1+BSL_RFR_spot_no_VA!U19)/(1+BSL_RFR_spot_no_VA!$C19)-1</f>
        <v>1.361205781837671E-2</v>
      </c>
      <c r="V19" s="58">
        <f>(1+$C19)*(1+BSL_RFR_spot_no_VA!V19)/(1+BSL_RFR_spot_no_VA!$C19)-1</f>
        <v>1.8663884651360485E-2</v>
      </c>
      <c r="W19" s="58">
        <f>(1+$C19)*(1+BSL_RFR_spot_no_VA!W19)/(1+BSL_RFR_spot_no_VA!$C19)-1</f>
        <v>1.8663884651360485E-2</v>
      </c>
      <c r="X19" s="58">
        <f>(1+$C19)*(1+BSL_RFR_spot_no_VA!X19)/(1+BSL_RFR_spot_no_VA!$C19)-1</f>
        <v>1.8663884651360485E-2</v>
      </c>
      <c r="Y19" s="58">
        <f>(1+$C19)*(1+BSL_RFR_spot_no_VA!Y19)/(1+BSL_RFR_spot_no_VA!$C19)-1</f>
        <v>1.8663884651360485E-2</v>
      </c>
      <c r="Z19" s="58">
        <f>(1+$C19)*(1+BSL_RFR_spot_no_VA!Z19)/(1+BSL_RFR_spot_no_VA!$C19)-1</f>
        <v>3.1297697916801592E-2</v>
      </c>
      <c r="AA19" s="58">
        <f>(1+$C19)*(1+BSL_RFR_spot_no_VA!AA19)/(1+BSL_RFR_spot_no_VA!$C19)-1</f>
        <v>4.211946714407433E-2</v>
      </c>
      <c r="AB19" s="58">
        <f>(1+$C19)*(1+BSL_RFR_spot_no_VA!AB19)/(1+BSL_RFR_spot_no_VA!$C19)-1</f>
        <v>1.8663884651360485E-2</v>
      </c>
      <c r="AC19" s="58">
        <f>(1+$C19)*(1+BSL_RFR_spot_no_VA!AC19)/(1+BSL_RFR_spot_no_VA!$C19)-1</f>
        <v>4.3186611297231448E-2</v>
      </c>
      <c r="AD19" s="7">
        <f>BSL_RFR_spot_no_VA!AD19</f>
        <v>6.7246319559079115E-2</v>
      </c>
      <c r="AE19" s="58">
        <f>(1+$C19)*(1+BSL_RFR_spot_no_VA!AE19)/(1+BSL_RFR_spot_no_VA!$C19)-1</f>
        <v>1.8663884651360485E-2</v>
      </c>
      <c r="AF19" s="58">
        <f>(1+$C19)*(1+BSL_RFR_spot_no_VA!AF19)/(1+BSL_RFR_spot_no_VA!$C19)-1</f>
        <v>1.8663884651360485E-2</v>
      </c>
      <c r="AG19" s="58">
        <f>(1+$C19)*(1+BSL_RFR_spot_no_VA!AG19)/(1+BSL_RFR_spot_no_VA!$C19)-1</f>
        <v>1.8663884651360485E-2</v>
      </c>
      <c r="AH19" s="58">
        <f>(1+$C19)*(1+BSL_RFR_spot_no_VA!AH19)/(1+BSL_RFR_spot_no_VA!$C19)-1</f>
        <v>2.6391755347530577E-2</v>
      </c>
      <c r="AI19" s="58">
        <f>(1+$C19)*(1+BSL_RFR_spot_no_VA!AI19)/(1+BSL_RFR_spot_no_VA!$C19)-1</f>
        <v>1.361205781837671E-2</v>
      </c>
      <c r="AJ19" s="58">
        <f>(1+$C19)*(1+BSL_RFR_spot_no_VA!AJ19)/(1+BSL_RFR_spot_no_VA!$C19)-1</f>
        <v>2.7757515117467157E-2</v>
      </c>
      <c r="AK19" s="7">
        <f>BSL_RFR_spot_no_VA!AK19</f>
        <v>4.4307558468109187E-2</v>
      </c>
      <c r="AL19" s="7">
        <f>BSL_RFR_spot_no_VA!AL19</f>
        <v>0.1269187633611073</v>
      </c>
      <c r="AM19" s="7">
        <f>BSL_RFR_spot_no_VA!AM19</f>
        <v>3.0280052530934576E-2</v>
      </c>
      <c r="AN19" s="7">
        <f>BSL_RFR_spot_no_VA!AN19</f>
        <v>4.9122705058917804E-2</v>
      </c>
      <c r="AO19" s="7">
        <f>BSL_RFR_spot_no_VA!AO19</f>
        <v>4.7324592494607298E-2</v>
      </c>
      <c r="AP19" s="7">
        <f>BSL_RFR_spot_no_VA!AP19</f>
        <v>5.102954149343053E-2</v>
      </c>
      <c r="AQ19" s="7">
        <f>BSL_RFR_spot_no_VA!AQ19</f>
        <v>2.7653661717667921E-2</v>
      </c>
      <c r="AR19" s="7">
        <f>BSL_RFR_spot_no_VA!AR19</f>
        <v>6.7171028275481381E-2</v>
      </c>
      <c r="AS19" s="58">
        <f>(1+$C19)*(1+BSL_RFR_spot_no_VA!AS19)/(1+BSL_RFR_spot_no_VA!$C19)-1</f>
        <v>6.3850986774813823E-3</v>
      </c>
      <c r="AT19" s="7">
        <f>BSL_RFR_spot_no_VA!AT19</f>
        <v>4.328790779730185E-2</v>
      </c>
      <c r="AU19" s="7">
        <f>BSL_RFR_spot_no_VA!AU19</f>
        <v>6.4289999999988856E-2</v>
      </c>
      <c r="AV19" s="7">
        <f>BSL_RFR_spot_no_VA!AV19</f>
        <v>5.1308969796867387E-2</v>
      </c>
      <c r="AW19" s="7">
        <f>BSL_RFR_spot_no_VA!AW19</f>
        <v>2.6384031450040757E-2</v>
      </c>
      <c r="AX19" s="7">
        <f>BSL_RFR_spot_no_VA!AX19</f>
        <v>7.6994850625018207E-2</v>
      </c>
      <c r="AY19" s="7">
        <f>BSL_RFR_spot_no_VA!AY19</f>
        <v>3.2858951585753138E-2</v>
      </c>
      <c r="AZ19" s="7">
        <f>BSL_RFR_spot_no_VA!AZ19</f>
        <v>2.1729365339792084E-2</v>
      </c>
      <c r="BA19" s="7">
        <f>BSL_RFR_spot_no_VA!BA19</f>
        <v>3.6863883463789104E-2</v>
      </c>
      <c r="BB19" s="7">
        <f>BSL_RFR_spot_no_VA!BB19</f>
        <v>9.632175634285467E-2</v>
      </c>
      <c r="BC19" s="58">
        <f>(1+$C19)*(1+BSL_RFR_spot_no_VA!BC19)/(1+BSL_RFR_spot_no_VA!$C19)-1</f>
        <v>2.8694427240881781E-2</v>
      </c>
      <c r="BD19" s="12"/>
      <c r="BE19" s="13"/>
      <c r="BF19" s="3"/>
    </row>
    <row r="20" spans="1:58" x14ac:dyDescent="0.25">
      <c r="A20" s="3"/>
      <c r="B20" s="8">
        <v>10</v>
      </c>
      <c r="C20" s="57">
        <v>1.9346363127536299E-2</v>
      </c>
      <c r="D20" s="59">
        <f>(1+$C20)*(1+BSL_RFR_spot_no_VA!D20)/(1+BSL_RFR_spot_no_VA!$C20)-1</f>
        <v>1.9346363127536348E-2</v>
      </c>
      <c r="E20" s="59">
        <f>(1+$C20)*(1+BSL_RFR_spot_no_VA!E20)/(1+BSL_RFR_spot_no_VA!$C20)-1</f>
        <v>1.9346363127536348E-2</v>
      </c>
      <c r="F20" s="59">
        <f>(1+$C20)*(1+BSL_RFR_spot_no_VA!F20)/(1+BSL_RFR_spot_no_VA!$C20)-1</f>
        <v>1.9339146865072321E-2</v>
      </c>
      <c r="G20" s="59">
        <f>(1+$C20)*(1+BSL_RFR_spot_no_VA!G20)/(1+BSL_RFR_spot_no_VA!$C20)-1</f>
        <v>5.4856869159261468E-2</v>
      </c>
      <c r="H20" s="59">
        <f>(1+$C20)*(1+BSL_RFR_spot_no_VA!H20)/(1+BSL_RFR_spot_no_VA!$C20)-1</f>
        <v>1.9346363127536348E-2</v>
      </c>
      <c r="I20" s="59">
        <f>(1+$C20)*(1+BSL_RFR_spot_no_VA!I20)/(1+BSL_RFR_spot_no_VA!$C20)-1</f>
        <v>1.8279230879304498E-2</v>
      </c>
      <c r="J20" s="59">
        <f>(1+$C20)*(1+BSL_RFR_spot_no_VA!J20)/(1+BSL_RFR_spot_no_VA!$C20)-1</f>
        <v>1.9075242252141633E-2</v>
      </c>
      <c r="K20" s="59">
        <f>(1+$C20)*(1+BSL_RFR_spot_no_VA!K20)/(1+BSL_RFR_spot_no_VA!$C20)-1</f>
        <v>1.9346363127536348E-2</v>
      </c>
      <c r="L20" s="59">
        <f>(1+$C20)*(1+BSL_RFR_spot_no_VA!L20)/(1+BSL_RFR_spot_no_VA!$C20)-1</f>
        <v>1.9346363127536348E-2</v>
      </c>
      <c r="M20" s="59">
        <f>(1+$C20)*(1+BSL_RFR_spot_no_VA!M20)/(1+BSL_RFR_spot_no_VA!$C20)-1</f>
        <v>1.9346363127536348E-2</v>
      </c>
      <c r="N20" s="59">
        <f>(1+$C20)*(1+BSL_RFR_spot_no_VA!N20)/(1+BSL_RFR_spot_no_VA!$C20)-1</f>
        <v>1.9346363127536348E-2</v>
      </c>
      <c r="O20" s="59">
        <f>(1+$C20)*(1+BSL_RFR_spot_no_VA!O20)/(1+BSL_RFR_spot_no_VA!$C20)-1</f>
        <v>1.9346363127536348E-2</v>
      </c>
      <c r="P20" s="59">
        <f>(1+$C20)*(1+BSL_RFR_spot_no_VA!P20)/(1+BSL_RFR_spot_no_VA!$C20)-1</f>
        <v>5.9388181477380675E-2</v>
      </c>
      <c r="Q20" s="59">
        <f>(1+$C20)*(1+BSL_RFR_spot_no_VA!Q20)/(1+BSL_RFR_spot_no_VA!$C20)-1</f>
        <v>6.4192511372235028E-2</v>
      </c>
      <c r="R20" s="59">
        <f>(1+$C20)*(1+BSL_RFR_spot_no_VA!R20)/(1+BSL_RFR_spot_no_VA!$C20)-1</f>
        <v>1.9346363127536348E-2</v>
      </c>
      <c r="S20" s="59">
        <f>(1+$C20)*(1+BSL_RFR_spot_no_VA!S20)/(1+BSL_RFR_spot_no_VA!$C20)-1</f>
        <v>1.9346363127536348E-2</v>
      </c>
      <c r="T20" s="59">
        <f>(1+$C20)*(1+BSL_RFR_spot_no_VA!T20)/(1+BSL_RFR_spot_no_VA!$C20)-1</f>
        <v>1.9346363127536348E-2</v>
      </c>
      <c r="U20" s="59">
        <f>(1+$C20)*(1+BSL_RFR_spot_no_VA!U20)/(1+BSL_RFR_spot_no_VA!$C20)-1</f>
        <v>1.3966703063918562E-2</v>
      </c>
      <c r="V20" s="59">
        <f>(1+$C20)*(1+BSL_RFR_spot_no_VA!V20)/(1+BSL_RFR_spot_no_VA!$C20)-1</f>
        <v>1.9346363127536348E-2</v>
      </c>
      <c r="W20" s="59">
        <f>(1+$C20)*(1+BSL_RFR_spot_no_VA!W20)/(1+BSL_RFR_spot_no_VA!$C20)-1</f>
        <v>1.9346363127536348E-2</v>
      </c>
      <c r="X20" s="59">
        <f>(1+$C20)*(1+BSL_RFR_spot_no_VA!X20)/(1+BSL_RFR_spot_no_VA!$C20)-1</f>
        <v>1.9346363127536348E-2</v>
      </c>
      <c r="Y20" s="59">
        <f>(1+$C20)*(1+BSL_RFR_spot_no_VA!Y20)/(1+BSL_RFR_spot_no_VA!$C20)-1</f>
        <v>1.9346363127536348E-2</v>
      </c>
      <c r="Z20" s="59">
        <f>(1+$C20)*(1+BSL_RFR_spot_no_VA!Z20)/(1+BSL_RFR_spot_no_VA!$C20)-1</f>
        <v>3.1676155453237431E-2</v>
      </c>
      <c r="AA20" s="59">
        <f>(1+$C20)*(1+BSL_RFR_spot_no_VA!AA20)/(1+BSL_RFR_spot_no_VA!$C20)-1</f>
        <v>4.1730048121709329E-2</v>
      </c>
      <c r="AB20" s="59">
        <f>(1+$C20)*(1+BSL_RFR_spot_no_VA!AB20)/(1+BSL_RFR_spot_no_VA!$C20)-1</f>
        <v>1.9346363127536348E-2</v>
      </c>
      <c r="AC20" s="59">
        <f>(1+$C20)*(1+BSL_RFR_spot_no_VA!AC20)/(1+BSL_RFR_spot_no_VA!$C20)-1</f>
        <v>4.2608446308059156E-2</v>
      </c>
      <c r="AD20" s="10">
        <f>BSL_RFR_spot_no_VA!AD20</f>
        <v>6.8542076757702519E-2</v>
      </c>
      <c r="AE20" s="59">
        <f>(1+$C20)*(1+BSL_RFR_spot_no_VA!AE20)/(1+BSL_RFR_spot_no_VA!$C20)-1</f>
        <v>1.9346363127536348E-2</v>
      </c>
      <c r="AF20" s="59">
        <f>(1+$C20)*(1+BSL_RFR_spot_no_VA!AF20)/(1+BSL_RFR_spot_no_VA!$C20)-1</f>
        <v>1.9346363127536348E-2</v>
      </c>
      <c r="AG20" s="59">
        <f>(1+$C20)*(1+BSL_RFR_spot_no_VA!AG20)/(1+BSL_RFR_spot_no_VA!$C20)-1</f>
        <v>1.9346363127536348E-2</v>
      </c>
      <c r="AH20" s="59">
        <f>(1+$C20)*(1+BSL_RFR_spot_no_VA!AH20)/(1+BSL_RFR_spot_no_VA!$C20)-1</f>
        <v>2.6489292560329281E-2</v>
      </c>
      <c r="AI20" s="59">
        <f>(1+$C20)*(1+BSL_RFR_spot_no_VA!AI20)/(1+BSL_RFR_spot_no_VA!$C20)-1</f>
        <v>1.3966703063918562E-2</v>
      </c>
      <c r="AJ20" s="59">
        <f>(1+$C20)*(1+BSL_RFR_spot_no_VA!AJ20)/(1+BSL_RFR_spot_no_VA!$C20)-1</f>
        <v>2.8159215292811846E-2</v>
      </c>
      <c r="AK20" s="10">
        <f>BSL_RFR_spot_no_VA!AK20</f>
        <v>4.5609854591570409E-2</v>
      </c>
      <c r="AL20" s="10">
        <f>BSL_RFR_spot_no_VA!AL20</f>
        <v>0.13050499999992038</v>
      </c>
      <c r="AM20" s="10">
        <f>BSL_RFR_spot_no_VA!AM20</f>
        <v>3.1813923827803015E-2</v>
      </c>
      <c r="AN20" s="10">
        <f>BSL_RFR_spot_no_VA!AN20</f>
        <v>5.0208696968329081E-2</v>
      </c>
      <c r="AO20" s="10">
        <f>BSL_RFR_spot_no_VA!AO20</f>
        <v>4.8621211267854125E-2</v>
      </c>
      <c r="AP20" s="10">
        <f>BSL_RFR_spot_no_VA!AP20</f>
        <v>5.3319945633341082E-2</v>
      </c>
      <c r="AQ20" s="10">
        <f>BSL_RFR_spot_no_VA!AQ20</f>
        <v>2.9097221122147854E-2</v>
      </c>
      <c r="AR20" s="10">
        <f>BSL_RFR_spot_no_VA!AR20</f>
        <v>6.642610907860047E-2</v>
      </c>
      <c r="AS20" s="59">
        <f>(1+$C20)*(1+BSL_RFR_spot_no_VA!AS20)/(1+BSL_RFR_spot_no_VA!$C20)-1</f>
        <v>6.6193284934648045E-3</v>
      </c>
      <c r="AT20" s="10">
        <f>BSL_RFR_spot_no_VA!AT20</f>
        <v>4.6858956510667849E-2</v>
      </c>
      <c r="AU20" s="10">
        <f>BSL_RFR_spot_no_VA!AU20</f>
        <v>6.5179999999989136E-2</v>
      </c>
      <c r="AV20" s="10">
        <f>BSL_RFR_spot_no_VA!AV20</f>
        <v>5.2000220805840325E-2</v>
      </c>
      <c r="AW20" s="10">
        <f>BSL_RFR_spot_no_VA!AW20</f>
        <v>2.8099871715068669E-2</v>
      </c>
      <c r="AX20" s="10">
        <f>BSL_RFR_spot_no_VA!AX20</f>
        <v>7.8619937502004467E-2</v>
      </c>
      <c r="AY20" s="10">
        <f>BSL_RFR_spot_no_VA!AY20</f>
        <v>3.3461581524034223E-2</v>
      </c>
      <c r="AZ20" s="10">
        <f>BSL_RFR_spot_no_VA!AZ20</f>
        <v>2.2434792374713464E-2</v>
      </c>
      <c r="BA20" s="10">
        <f>BSL_RFR_spot_no_VA!BA20</f>
        <v>3.7273287470709793E-2</v>
      </c>
      <c r="BB20" s="10">
        <f>BSL_RFR_spot_no_VA!BB20</f>
        <v>9.6722152074692813E-2</v>
      </c>
      <c r="BC20" s="59">
        <f>(1+$C20)*(1+BSL_RFR_spot_no_VA!BC20)/(1+BSL_RFR_spot_no_VA!$C20)-1</f>
        <v>2.9663915683479702E-2</v>
      </c>
      <c r="BD20" s="12"/>
      <c r="BE20" s="13"/>
      <c r="BF20" s="3"/>
    </row>
    <row r="21" spans="1:58" x14ac:dyDescent="0.25">
      <c r="A21" s="3"/>
      <c r="B21" s="3">
        <v>11</v>
      </c>
      <c r="C21" s="56">
        <v>1.9909126037278398E-2</v>
      </c>
      <c r="D21" s="58">
        <f>(1+$C21)*(1+BSL_RFR_spot_no_VA!D21)/(1+BSL_RFR_spot_no_VA!$C21)-1</f>
        <v>1.9909126037278346E-2</v>
      </c>
      <c r="E21" s="58">
        <f>(1+$C21)*(1+BSL_RFR_spot_no_VA!E21)/(1+BSL_RFR_spot_no_VA!$C21)-1</f>
        <v>1.9909126037278346E-2</v>
      </c>
      <c r="F21" s="58">
        <f>(1+$C21)*(1+BSL_RFR_spot_no_VA!F21)/(1+BSL_RFR_spot_no_VA!$C21)-1</f>
        <v>1.9907453875011916E-2</v>
      </c>
      <c r="G21" s="58">
        <f>(1+$C21)*(1+BSL_RFR_spot_no_VA!G21)/(1+BSL_RFR_spot_no_VA!$C21)-1</f>
        <v>5.3996137038691439E-2</v>
      </c>
      <c r="H21" s="58">
        <f>(1+$C21)*(1+BSL_RFR_spot_no_VA!H21)/(1+BSL_RFR_spot_no_VA!$C21)-1</f>
        <v>1.9909126037278346E-2</v>
      </c>
      <c r="I21" s="58">
        <f>(1+$C21)*(1+BSL_RFR_spot_no_VA!I21)/(1+BSL_RFR_spot_no_VA!$C21)-1</f>
        <v>1.8822876702130786E-2</v>
      </c>
      <c r="J21" s="58">
        <f>(1+$C21)*(1+BSL_RFR_spot_no_VA!J21)/(1+BSL_RFR_spot_no_VA!$C21)-1</f>
        <v>1.9641600597470887E-2</v>
      </c>
      <c r="K21" s="58">
        <f>(1+$C21)*(1+BSL_RFR_spot_no_VA!K21)/(1+BSL_RFR_spot_no_VA!$C21)-1</f>
        <v>1.9909126037278346E-2</v>
      </c>
      <c r="L21" s="58">
        <f>(1+$C21)*(1+BSL_RFR_spot_no_VA!L21)/(1+BSL_RFR_spot_no_VA!$C21)-1</f>
        <v>1.9909126037278346E-2</v>
      </c>
      <c r="M21" s="58">
        <f>(1+$C21)*(1+BSL_RFR_spot_no_VA!M21)/(1+BSL_RFR_spot_no_VA!$C21)-1</f>
        <v>1.9909126037278346E-2</v>
      </c>
      <c r="N21" s="58">
        <f>(1+$C21)*(1+BSL_RFR_spot_no_VA!N21)/(1+BSL_RFR_spot_no_VA!$C21)-1</f>
        <v>1.9909126037278346E-2</v>
      </c>
      <c r="O21" s="58">
        <f>(1+$C21)*(1+BSL_RFR_spot_no_VA!O21)/(1+BSL_RFR_spot_no_VA!$C21)-1</f>
        <v>1.9909126037278346E-2</v>
      </c>
      <c r="P21" s="58">
        <f>(1+$C21)*(1+BSL_RFR_spot_no_VA!P21)/(1+BSL_RFR_spot_no_VA!$C21)-1</f>
        <v>6.093251859407034E-2</v>
      </c>
      <c r="Q21" s="58">
        <f>(1+$C21)*(1+BSL_RFR_spot_no_VA!Q21)/(1+BSL_RFR_spot_no_VA!$C21)-1</f>
        <v>6.3770503418344004E-2</v>
      </c>
      <c r="R21" s="58">
        <f>(1+$C21)*(1+BSL_RFR_spot_no_VA!R21)/(1+BSL_RFR_spot_no_VA!$C21)-1</f>
        <v>1.9909126037278346E-2</v>
      </c>
      <c r="S21" s="58">
        <f>(1+$C21)*(1+BSL_RFR_spot_no_VA!S21)/(1+BSL_RFR_spot_no_VA!$C21)-1</f>
        <v>1.9909126037278346E-2</v>
      </c>
      <c r="T21" s="58">
        <f>(1+$C21)*(1+BSL_RFR_spot_no_VA!T21)/(1+BSL_RFR_spot_no_VA!$C21)-1</f>
        <v>1.9909126037278346E-2</v>
      </c>
      <c r="U21" s="58">
        <f>(1+$C21)*(1+BSL_RFR_spot_no_VA!U21)/(1+BSL_RFR_spot_no_VA!$C21)-1</f>
        <v>1.442424696940825E-2</v>
      </c>
      <c r="V21" s="58">
        <f>(1+$C21)*(1+BSL_RFR_spot_no_VA!V21)/(1+BSL_RFR_spot_no_VA!$C21)-1</f>
        <v>1.9909126037278346E-2</v>
      </c>
      <c r="W21" s="58">
        <f>(1+$C21)*(1+BSL_RFR_spot_no_VA!W21)/(1+BSL_RFR_spot_no_VA!$C21)-1</f>
        <v>1.9909126037278346E-2</v>
      </c>
      <c r="X21" s="58">
        <f>(1+$C21)*(1+BSL_RFR_spot_no_VA!X21)/(1+BSL_RFR_spot_no_VA!$C21)-1</f>
        <v>1.9909126037278346E-2</v>
      </c>
      <c r="Y21" s="58">
        <f>(1+$C21)*(1+BSL_RFR_spot_no_VA!Y21)/(1+BSL_RFR_spot_no_VA!$C21)-1</f>
        <v>1.9909126037278346E-2</v>
      </c>
      <c r="Z21" s="58">
        <f>(1+$C21)*(1+BSL_RFR_spot_no_VA!Z21)/(1+BSL_RFR_spot_no_VA!$C21)-1</f>
        <v>3.1937561993146346E-2</v>
      </c>
      <c r="AA21" s="58">
        <f>(1+$C21)*(1+BSL_RFR_spot_no_VA!AA21)/(1+BSL_RFR_spot_no_VA!$C21)-1</f>
        <v>4.1593802534841018E-2</v>
      </c>
      <c r="AB21" s="58">
        <f>(1+$C21)*(1+BSL_RFR_spot_no_VA!AB21)/(1+BSL_RFR_spot_no_VA!$C21)-1</f>
        <v>1.9909126037278346E-2</v>
      </c>
      <c r="AC21" s="58">
        <f>(1+$C21)*(1+BSL_RFR_spot_no_VA!AC21)/(1+BSL_RFR_spot_no_VA!$C21)-1</f>
        <v>4.2032743540671325E-2</v>
      </c>
      <c r="AD21" s="7">
        <f>BSL_RFR_spot_no_VA!AD21</f>
        <v>6.9198587635867836E-2</v>
      </c>
      <c r="AE21" s="58">
        <f>(1+$C21)*(1+BSL_RFR_spot_no_VA!AE21)/(1+BSL_RFR_spot_no_VA!$C21)-1</f>
        <v>1.9909126037278346E-2</v>
      </c>
      <c r="AF21" s="58">
        <f>(1+$C21)*(1+BSL_RFR_spot_no_VA!AF21)/(1+BSL_RFR_spot_no_VA!$C21)-1</f>
        <v>1.9909126037278346E-2</v>
      </c>
      <c r="AG21" s="58">
        <f>(1+$C21)*(1+BSL_RFR_spot_no_VA!AG21)/(1+BSL_RFR_spot_no_VA!$C21)-1</f>
        <v>1.9909126037278346E-2</v>
      </c>
      <c r="AH21" s="58">
        <f>(1+$C21)*(1+BSL_RFR_spot_no_VA!AH21)/(1+BSL_RFR_spot_no_VA!$C21)-1</f>
        <v>2.6642305085201379E-2</v>
      </c>
      <c r="AI21" s="58">
        <f>(1+$C21)*(1+BSL_RFR_spot_no_VA!AI21)/(1+BSL_RFR_spot_no_VA!$C21)-1</f>
        <v>1.442424696940825E-2</v>
      </c>
      <c r="AJ21" s="58">
        <f>(1+$C21)*(1+BSL_RFR_spot_no_VA!AJ21)/(1+BSL_RFR_spot_no_VA!$C21)-1</f>
        <v>2.8515862865956532E-2</v>
      </c>
      <c r="AK21" s="7">
        <f>BSL_RFR_spot_no_VA!AK21</f>
        <v>4.680817136268689E-2</v>
      </c>
      <c r="AL21" s="7">
        <f>BSL_RFR_spot_no_VA!AL21</f>
        <v>0.13215882568951343</v>
      </c>
      <c r="AM21" s="7">
        <f>BSL_RFR_spot_no_VA!AM21</f>
        <v>3.3204774118177793E-2</v>
      </c>
      <c r="AN21" s="7">
        <f>BSL_RFR_spot_no_VA!AN21</f>
        <v>5.0966069033507866E-2</v>
      </c>
      <c r="AO21" s="7">
        <f>BSL_RFR_spot_no_VA!AO21</f>
        <v>4.9742745576616398E-2</v>
      </c>
      <c r="AP21" s="7">
        <f>BSL_RFR_spot_no_VA!AP21</f>
        <v>5.4998266816408625E-2</v>
      </c>
      <c r="AQ21" s="7">
        <f>BSL_RFR_spot_no_VA!AQ21</f>
        <v>3.025848836586742E-2</v>
      </c>
      <c r="AR21" s="7">
        <f>BSL_RFR_spot_no_VA!AR21</f>
        <v>6.5650738357730054E-2</v>
      </c>
      <c r="AS21" s="58">
        <f>(1+$C21)*(1+BSL_RFR_spot_no_VA!AS21)/(1+BSL_RFR_spot_no_VA!$C21)-1</f>
        <v>6.9070788864473709E-3</v>
      </c>
      <c r="AT21" s="7">
        <f>BSL_RFR_spot_no_VA!AT21</f>
        <v>4.8133070163148828E-2</v>
      </c>
      <c r="AU21" s="7">
        <f>BSL_RFR_spot_no_VA!AU21</f>
        <v>6.5546297045560031E-2</v>
      </c>
      <c r="AV21" s="7">
        <f>BSL_RFR_spot_no_VA!AV21</f>
        <v>5.2423288231073562E-2</v>
      </c>
      <c r="AW21" s="7">
        <f>BSL_RFR_spot_no_VA!AW21</f>
        <v>2.9473027333322133E-2</v>
      </c>
      <c r="AX21" s="7">
        <f>BSL_RFR_spot_no_VA!AX21</f>
        <v>8.0375685853885326E-2</v>
      </c>
      <c r="AY21" s="7">
        <f>BSL_RFR_spot_no_VA!AY21</f>
        <v>3.3796954847105543E-2</v>
      </c>
      <c r="AZ21" s="7">
        <f>BSL_RFR_spot_no_VA!AZ21</f>
        <v>2.3111188182805664E-2</v>
      </c>
      <c r="BA21" s="7">
        <f>BSL_RFR_spot_no_VA!BA21</f>
        <v>3.8545054264489842E-2</v>
      </c>
      <c r="BB21" s="7">
        <f>BSL_RFR_spot_no_VA!BB21</f>
        <v>9.6520389355990943E-2</v>
      </c>
      <c r="BC21" s="58">
        <f>(1+$C21)*(1+BSL_RFR_spot_no_VA!BC21)/(1+BSL_RFR_spot_no_VA!$C21)-1</f>
        <v>3.047221681609158E-2</v>
      </c>
      <c r="BD21" s="12"/>
      <c r="BE21" s="13"/>
      <c r="BF21" s="3"/>
    </row>
    <row r="22" spans="1:58" x14ac:dyDescent="0.25">
      <c r="A22" s="3"/>
      <c r="B22" s="3">
        <v>12</v>
      </c>
      <c r="C22" s="56">
        <v>2.0379913762678999E-2</v>
      </c>
      <c r="D22" s="58">
        <f>(1+$C22)*(1+BSL_RFR_spot_no_VA!D22)/(1+BSL_RFR_spot_no_VA!$C22)-1</f>
        <v>2.0379913762679003E-2</v>
      </c>
      <c r="E22" s="58">
        <f>(1+$C22)*(1+BSL_RFR_spot_no_VA!E22)/(1+BSL_RFR_spot_no_VA!$C22)-1</f>
        <v>2.0379913762679003E-2</v>
      </c>
      <c r="F22" s="58">
        <f>(1+$C22)*(1+BSL_RFR_spot_no_VA!F22)/(1+BSL_RFR_spot_no_VA!$C22)-1</f>
        <v>2.0385706961839611E-2</v>
      </c>
      <c r="G22" s="58">
        <f>(1+$C22)*(1+BSL_RFR_spot_no_VA!G22)/(1+BSL_RFR_spot_no_VA!$C22)-1</f>
        <v>5.3091337772759317E-2</v>
      </c>
      <c r="H22" s="58">
        <f>(1+$C22)*(1+BSL_RFR_spot_no_VA!H22)/(1+BSL_RFR_spot_no_VA!$C22)-1</f>
        <v>2.0379913762679003E-2</v>
      </c>
      <c r="I22" s="58">
        <f>(1+$C22)*(1+BSL_RFR_spot_no_VA!I22)/(1+BSL_RFR_spot_no_VA!$C22)-1</f>
        <v>1.9255230989491112E-2</v>
      </c>
      <c r="J22" s="58">
        <f>(1+$C22)*(1+BSL_RFR_spot_no_VA!J22)/(1+BSL_RFR_spot_no_VA!$C22)-1</f>
        <v>2.0106866222593389E-2</v>
      </c>
      <c r="K22" s="58">
        <f>(1+$C22)*(1+BSL_RFR_spot_no_VA!K22)/(1+BSL_RFR_spot_no_VA!$C22)-1</f>
        <v>2.0379913762679003E-2</v>
      </c>
      <c r="L22" s="58">
        <f>(1+$C22)*(1+BSL_RFR_spot_no_VA!L22)/(1+BSL_RFR_spot_no_VA!$C22)-1</f>
        <v>2.0379913762679003E-2</v>
      </c>
      <c r="M22" s="58">
        <f>(1+$C22)*(1+BSL_RFR_spot_no_VA!M22)/(1+BSL_RFR_spot_no_VA!$C22)-1</f>
        <v>2.0379913762679003E-2</v>
      </c>
      <c r="N22" s="58">
        <f>(1+$C22)*(1+BSL_RFR_spot_no_VA!N22)/(1+BSL_RFR_spot_no_VA!$C22)-1</f>
        <v>2.0379913762679003E-2</v>
      </c>
      <c r="O22" s="58">
        <f>(1+$C22)*(1+BSL_RFR_spot_no_VA!O22)/(1+BSL_RFR_spot_no_VA!$C22)-1</f>
        <v>2.0379913762679003E-2</v>
      </c>
      <c r="P22" s="58">
        <f>(1+$C22)*(1+BSL_RFR_spot_no_VA!P22)/(1+BSL_RFR_spot_no_VA!$C22)-1</f>
        <v>6.2000690442993722E-2</v>
      </c>
      <c r="Q22" s="58">
        <f>(1+$C22)*(1+BSL_RFR_spot_no_VA!Q22)/(1+BSL_RFR_spot_no_VA!$C22)-1</f>
        <v>6.319365419183387E-2</v>
      </c>
      <c r="R22" s="58">
        <f>(1+$C22)*(1+BSL_RFR_spot_no_VA!R22)/(1+BSL_RFR_spot_no_VA!$C22)-1</f>
        <v>2.0379913762679003E-2</v>
      </c>
      <c r="S22" s="58">
        <f>(1+$C22)*(1+BSL_RFR_spot_no_VA!S22)/(1+BSL_RFR_spot_no_VA!$C22)-1</f>
        <v>2.0379913762679003E-2</v>
      </c>
      <c r="T22" s="58">
        <f>(1+$C22)*(1+BSL_RFR_spot_no_VA!T22)/(1+BSL_RFR_spot_no_VA!$C22)-1</f>
        <v>2.0379913762679003E-2</v>
      </c>
      <c r="U22" s="58">
        <f>(1+$C22)*(1+BSL_RFR_spot_no_VA!U22)/(1+BSL_RFR_spot_no_VA!$C22)-1</f>
        <v>1.4881334704098581E-2</v>
      </c>
      <c r="V22" s="58">
        <f>(1+$C22)*(1+BSL_RFR_spot_no_VA!V22)/(1+BSL_RFR_spot_no_VA!$C22)-1</f>
        <v>2.0379913762679003E-2</v>
      </c>
      <c r="W22" s="58">
        <f>(1+$C22)*(1+BSL_RFR_spot_no_VA!W22)/(1+BSL_RFR_spot_no_VA!$C22)-1</f>
        <v>2.0379913762679003E-2</v>
      </c>
      <c r="X22" s="58">
        <f>(1+$C22)*(1+BSL_RFR_spot_no_VA!X22)/(1+BSL_RFR_spot_no_VA!$C22)-1</f>
        <v>2.0379913762679003E-2</v>
      </c>
      <c r="Y22" s="58">
        <f>(1+$C22)*(1+BSL_RFR_spot_no_VA!Y22)/(1+BSL_RFR_spot_no_VA!$C22)-1</f>
        <v>2.0379913762679003E-2</v>
      </c>
      <c r="Z22" s="58">
        <f>(1+$C22)*(1+BSL_RFR_spot_no_VA!Z22)/(1+BSL_RFR_spot_no_VA!$C22)-1</f>
        <v>3.2087167942407291E-2</v>
      </c>
      <c r="AA22" s="58">
        <f>(1+$C22)*(1+BSL_RFR_spot_no_VA!AA22)/(1+BSL_RFR_spot_no_VA!$C22)-1</f>
        <v>4.1726534663008463E-2</v>
      </c>
      <c r="AB22" s="58">
        <f>(1+$C22)*(1+BSL_RFR_spot_no_VA!AB22)/(1+BSL_RFR_spot_no_VA!$C22)-1</f>
        <v>2.0379913762679003E-2</v>
      </c>
      <c r="AC22" s="58">
        <f>(1+$C22)*(1+BSL_RFR_spot_no_VA!AC22)/(1+BSL_RFR_spot_no_VA!$C22)-1</f>
        <v>4.1468840396675866E-2</v>
      </c>
      <c r="AD22" s="7">
        <f>BSL_RFR_spot_no_VA!AD22</f>
        <v>6.9412159014400565E-2</v>
      </c>
      <c r="AE22" s="58">
        <f>(1+$C22)*(1+BSL_RFR_spot_no_VA!AE22)/(1+BSL_RFR_spot_no_VA!$C22)-1</f>
        <v>2.0379913762679003E-2</v>
      </c>
      <c r="AF22" s="58">
        <f>(1+$C22)*(1+BSL_RFR_spot_no_VA!AF22)/(1+BSL_RFR_spot_no_VA!$C22)-1</f>
        <v>2.0379913762679003E-2</v>
      </c>
      <c r="AG22" s="58">
        <f>(1+$C22)*(1+BSL_RFR_spot_no_VA!AG22)/(1+BSL_RFR_spot_no_VA!$C22)-1</f>
        <v>2.0379913762679003E-2</v>
      </c>
      <c r="AH22" s="58">
        <f>(1+$C22)*(1+BSL_RFR_spot_no_VA!AH22)/(1+BSL_RFR_spot_no_VA!$C22)-1</f>
        <v>2.6822393577691006E-2</v>
      </c>
      <c r="AI22" s="58">
        <f>(1+$C22)*(1+BSL_RFR_spot_no_VA!AI22)/(1+BSL_RFR_spot_no_VA!$C22)-1</f>
        <v>1.4881334704098581E-2</v>
      </c>
      <c r="AJ22" s="58">
        <f>(1+$C22)*(1+BSL_RFR_spot_no_VA!AJ22)/(1+BSL_RFR_spot_no_VA!$C22)-1</f>
        <v>2.8713617623996157E-2</v>
      </c>
      <c r="AK22" s="7">
        <f>BSL_RFR_spot_no_VA!AK22</f>
        <v>4.7869925056076568E-2</v>
      </c>
      <c r="AL22" s="7">
        <f>BSL_RFR_spot_no_VA!AL22</f>
        <v>0.13264120757456399</v>
      </c>
      <c r="AM22" s="7">
        <f>BSL_RFR_spot_no_VA!AM22</f>
        <v>3.4448548409977464E-2</v>
      </c>
      <c r="AN22" s="7">
        <f>BSL_RFR_spot_no_VA!AN22</f>
        <v>5.1442272001280154E-2</v>
      </c>
      <c r="AO22" s="7">
        <f>BSL_RFR_spot_no_VA!AO22</f>
        <v>5.0495569301941323E-2</v>
      </c>
      <c r="AP22" s="7">
        <f>BSL_RFR_spot_no_VA!AP22</f>
        <v>5.6107051888132808E-2</v>
      </c>
      <c r="AQ22" s="7">
        <f>BSL_RFR_spot_no_VA!AQ22</f>
        <v>3.1130159697565496E-2</v>
      </c>
      <c r="AR22" s="7">
        <f>BSL_RFR_spot_no_VA!AR22</f>
        <v>6.4854371846595704E-2</v>
      </c>
      <c r="AS22" s="58">
        <f>(1+$C22)*(1+BSL_RFR_spot_no_VA!AS22)/(1+BSL_RFR_spot_no_VA!$C22)-1</f>
        <v>7.2230233227073004E-3</v>
      </c>
      <c r="AT22" s="7">
        <f>BSL_RFR_spot_no_VA!AT22</f>
        <v>4.8244640695445984E-2</v>
      </c>
      <c r="AU22" s="7">
        <f>BSL_RFR_spot_no_VA!AU22</f>
        <v>6.5584364218489233E-2</v>
      </c>
      <c r="AV22" s="7">
        <f>BSL_RFR_spot_no_VA!AV22</f>
        <v>5.2640073625270789E-2</v>
      </c>
      <c r="AW22" s="7">
        <f>BSL_RFR_spot_no_VA!AW22</f>
        <v>3.049475135943136E-2</v>
      </c>
      <c r="AX22" s="7">
        <f>BSL_RFR_spot_no_VA!AX22</f>
        <v>8.2155386552539955E-2</v>
      </c>
      <c r="AY22" s="7">
        <f>BSL_RFR_spot_no_VA!AY22</f>
        <v>3.3826937538342872E-2</v>
      </c>
      <c r="AZ22" s="7">
        <f>BSL_RFR_spot_no_VA!AZ22</f>
        <v>2.3762595184402047E-2</v>
      </c>
      <c r="BA22" s="7">
        <f>BSL_RFR_spot_no_VA!BA22</f>
        <v>4.0143906722800882E-2</v>
      </c>
      <c r="BB22" s="7">
        <f>BSL_RFR_spot_no_VA!BB22</f>
        <v>9.5834361825033909E-2</v>
      </c>
      <c r="BC22" s="58">
        <f>(1+$C22)*(1+BSL_RFR_spot_no_VA!BC22)/(1+BSL_RFR_spot_no_VA!$C22)-1</f>
        <v>3.1189198537795892E-2</v>
      </c>
      <c r="BD22" s="12"/>
      <c r="BE22" s="13"/>
      <c r="BF22" s="3"/>
    </row>
    <row r="23" spans="1:58" x14ac:dyDescent="0.25">
      <c r="A23" s="3"/>
      <c r="B23" s="3">
        <v>13</v>
      </c>
      <c r="C23" s="56">
        <v>2.0779026703893103E-2</v>
      </c>
      <c r="D23" s="58">
        <f>(1+$C23)*(1+BSL_RFR_spot_no_VA!D23)/(1+BSL_RFR_spot_no_VA!$C23)-1</f>
        <v>2.07790267038932E-2</v>
      </c>
      <c r="E23" s="58">
        <f>(1+$C23)*(1+BSL_RFR_spot_no_VA!E23)/(1+BSL_RFR_spot_no_VA!$C23)-1</f>
        <v>2.07790267038932E-2</v>
      </c>
      <c r="F23" s="58">
        <f>(1+$C23)*(1+BSL_RFR_spot_no_VA!F23)/(1+BSL_RFR_spot_no_VA!$C23)-1</f>
        <v>2.0856489029627667E-2</v>
      </c>
      <c r="G23" s="58">
        <f>(1+$C23)*(1+BSL_RFR_spot_no_VA!G23)/(1+BSL_RFR_spot_no_VA!$C23)-1</f>
        <v>5.2236134100642095E-2</v>
      </c>
      <c r="H23" s="58">
        <f>(1+$C23)*(1+BSL_RFR_spot_no_VA!H23)/(1+BSL_RFR_spot_no_VA!$C23)-1</f>
        <v>2.07790267038932E-2</v>
      </c>
      <c r="I23" s="58">
        <f>(1+$C23)*(1+BSL_RFR_spot_no_VA!I23)/(1+BSL_RFR_spot_no_VA!$C23)-1</f>
        <v>1.9673781356889686E-2</v>
      </c>
      <c r="J23" s="58">
        <f>(1+$C23)*(1+BSL_RFR_spot_no_VA!J23)/(1+BSL_RFR_spot_no_VA!$C23)-1</f>
        <v>2.0537175698177368E-2</v>
      </c>
      <c r="K23" s="58">
        <f>(1+$C23)*(1+BSL_RFR_spot_no_VA!K23)/(1+BSL_RFR_spot_no_VA!$C23)-1</f>
        <v>2.07790267038932E-2</v>
      </c>
      <c r="L23" s="58">
        <f>(1+$C23)*(1+BSL_RFR_spot_no_VA!L23)/(1+BSL_RFR_spot_no_VA!$C23)-1</f>
        <v>2.07790267038932E-2</v>
      </c>
      <c r="M23" s="58">
        <f>(1+$C23)*(1+BSL_RFR_spot_no_VA!M23)/(1+BSL_RFR_spot_no_VA!$C23)-1</f>
        <v>2.07790267038932E-2</v>
      </c>
      <c r="N23" s="58">
        <f>(1+$C23)*(1+BSL_RFR_spot_no_VA!N23)/(1+BSL_RFR_spot_no_VA!$C23)-1</f>
        <v>2.07790267038932E-2</v>
      </c>
      <c r="O23" s="58">
        <f>(1+$C23)*(1+BSL_RFR_spot_no_VA!O23)/(1+BSL_RFR_spot_no_VA!$C23)-1</f>
        <v>2.07790267038932E-2</v>
      </c>
      <c r="P23" s="58">
        <f>(1+$C23)*(1+BSL_RFR_spot_no_VA!P23)/(1+BSL_RFR_spot_no_VA!$C23)-1</f>
        <v>6.2747826024020625E-2</v>
      </c>
      <c r="Q23" s="58">
        <f>(1+$C23)*(1+BSL_RFR_spot_no_VA!Q23)/(1+BSL_RFR_spot_no_VA!$C23)-1</f>
        <v>6.2662012115456411E-2</v>
      </c>
      <c r="R23" s="58">
        <f>(1+$C23)*(1+BSL_RFR_spot_no_VA!R23)/(1+BSL_RFR_spot_no_VA!$C23)-1</f>
        <v>2.07790267038932E-2</v>
      </c>
      <c r="S23" s="58">
        <f>(1+$C23)*(1+BSL_RFR_spot_no_VA!S23)/(1+BSL_RFR_spot_no_VA!$C23)-1</f>
        <v>2.07790267038932E-2</v>
      </c>
      <c r="T23" s="58">
        <f>(1+$C23)*(1+BSL_RFR_spot_no_VA!T23)/(1+BSL_RFR_spot_no_VA!$C23)-1</f>
        <v>2.07790267038932E-2</v>
      </c>
      <c r="U23" s="58">
        <f>(1+$C23)*(1+BSL_RFR_spot_no_VA!U23)/(1+BSL_RFR_spot_no_VA!$C23)-1</f>
        <v>1.5229281008834139E-2</v>
      </c>
      <c r="V23" s="58">
        <f>(1+$C23)*(1+BSL_RFR_spot_no_VA!V23)/(1+BSL_RFR_spot_no_VA!$C23)-1</f>
        <v>2.07790267038932E-2</v>
      </c>
      <c r="W23" s="58">
        <f>(1+$C23)*(1+BSL_RFR_spot_no_VA!W23)/(1+BSL_RFR_spot_no_VA!$C23)-1</f>
        <v>2.07790267038932E-2</v>
      </c>
      <c r="X23" s="58">
        <f>(1+$C23)*(1+BSL_RFR_spot_no_VA!X23)/(1+BSL_RFR_spot_no_VA!$C23)-1</f>
        <v>2.07790267038932E-2</v>
      </c>
      <c r="Y23" s="58">
        <f>(1+$C23)*(1+BSL_RFR_spot_no_VA!Y23)/(1+BSL_RFR_spot_no_VA!$C23)-1</f>
        <v>2.07790267038932E-2</v>
      </c>
      <c r="Z23" s="58">
        <f>(1+$C23)*(1+BSL_RFR_spot_no_VA!Z23)/(1+BSL_RFR_spot_no_VA!$C23)-1</f>
        <v>3.2220112584428584E-2</v>
      </c>
      <c r="AA23" s="58">
        <f>(1+$C23)*(1+BSL_RFR_spot_no_VA!AA23)/(1+BSL_RFR_spot_no_VA!$C23)-1</f>
        <v>4.2038698561257082E-2</v>
      </c>
      <c r="AB23" s="58">
        <f>(1+$C23)*(1+BSL_RFR_spot_no_VA!AB23)/(1+BSL_RFR_spot_no_VA!$C23)-1</f>
        <v>2.07790267038932E-2</v>
      </c>
      <c r="AC23" s="58">
        <f>(1+$C23)*(1+BSL_RFR_spot_no_VA!AC23)/(1+BSL_RFR_spot_no_VA!$C23)-1</f>
        <v>4.0985422941296479E-2</v>
      </c>
      <c r="AD23" s="7">
        <f>BSL_RFR_spot_no_VA!AD23</f>
        <v>6.9313666212895697E-2</v>
      </c>
      <c r="AE23" s="58">
        <f>(1+$C23)*(1+BSL_RFR_spot_no_VA!AE23)/(1+BSL_RFR_spot_no_VA!$C23)-1</f>
        <v>2.07790267038932E-2</v>
      </c>
      <c r="AF23" s="58">
        <f>(1+$C23)*(1+BSL_RFR_spot_no_VA!AF23)/(1+BSL_RFR_spot_no_VA!$C23)-1</f>
        <v>2.07790267038932E-2</v>
      </c>
      <c r="AG23" s="58">
        <f>(1+$C23)*(1+BSL_RFR_spot_no_VA!AG23)/(1+BSL_RFR_spot_no_VA!$C23)-1</f>
        <v>2.07790267038932E-2</v>
      </c>
      <c r="AH23" s="58">
        <f>(1+$C23)*(1+BSL_RFR_spot_no_VA!AH23)/(1+BSL_RFR_spot_no_VA!$C23)-1</f>
        <v>2.7059294962346936E-2</v>
      </c>
      <c r="AI23" s="58">
        <f>(1+$C23)*(1+BSL_RFR_spot_no_VA!AI23)/(1+BSL_RFR_spot_no_VA!$C23)-1</f>
        <v>1.5229281008834139E-2</v>
      </c>
      <c r="AJ23" s="58">
        <f>(1+$C23)*(1+BSL_RFR_spot_no_VA!AJ23)/(1+BSL_RFR_spot_no_VA!$C23)-1</f>
        <v>2.8870779308837635E-2</v>
      </c>
      <c r="AK23" s="7">
        <f>BSL_RFR_spot_no_VA!AK23</f>
        <v>4.871960160163602E-2</v>
      </c>
      <c r="AL23" s="7">
        <f>BSL_RFR_spot_no_VA!AL23</f>
        <v>0.13223694453358847</v>
      </c>
      <c r="AM23" s="7">
        <f>BSL_RFR_spot_no_VA!AM23</f>
        <v>3.5525796215210681E-2</v>
      </c>
      <c r="AN23" s="7">
        <f>BSL_RFR_spot_no_VA!AN23</f>
        <v>5.1716366042626083E-2</v>
      </c>
      <c r="AO23" s="7">
        <f>BSL_RFR_spot_no_VA!AO23</f>
        <v>5.0983893296984384E-2</v>
      </c>
      <c r="AP23" s="7">
        <f>BSL_RFR_spot_no_VA!AP23</f>
        <v>5.6802492082852041E-2</v>
      </c>
      <c r="AQ23" s="7">
        <f>BSL_RFR_spot_no_VA!AQ23</f>
        <v>3.172549272480385E-2</v>
      </c>
      <c r="AR23" s="7">
        <f>BSL_RFR_spot_no_VA!AR23</f>
        <v>6.405600010422341E-2</v>
      </c>
      <c r="AS23" s="58">
        <f>(1+$C23)*(1+BSL_RFR_spot_no_VA!AS23)/(1+BSL_RFR_spot_no_VA!$C23)-1</f>
        <v>7.6746347665055392E-3</v>
      </c>
      <c r="AT23" s="7">
        <f>BSL_RFR_spot_no_VA!AT23</f>
        <v>4.9024841693276588E-2</v>
      </c>
      <c r="AU23" s="7">
        <f>BSL_RFR_spot_no_VA!AU23</f>
        <v>6.5393984657344584E-2</v>
      </c>
      <c r="AV23" s="7">
        <f>BSL_RFR_spot_no_VA!AV23</f>
        <v>5.2710680260738663E-2</v>
      </c>
      <c r="AW23" s="7">
        <f>BSL_RFR_spot_no_VA!AW23</f>
        <v>3.1212716464027901E-2</v>
      </c>
      <c r="AX23" s="7">
        <f>BSL_RFR_spot_no_VA!AX23</f>
        <v>8.3807839503979631E-2</v>
      </c>
      <c r="AY23" s="7">
        <f>BSL_RFR_spot_no_VA!AY23</f>
        <v>3.3789770621797555E-2</v>
      </c>
      <c r="AZ23" s="7">
        <f>BSL_RFR_spot_no_VA!AZ23</f>
        <v>2.439270897526935E-2</v>
      </c>
      <c r="BA23" s="7">
        <f>BSL_RFR_spot_no_VA!BA23</f>
        <v>4.1383863926473197E-2</v>
      </c>
      <c r="BB23" s="7">
        <f>BSL_RFR_spot_no_VA!BB23</f>
        <v>9.4814062815970157E-2</v>
      </c>
      <c r="BC23" s="58">
        <f>(1+$C23)*(1+BSL_RFR_spot_no_VA!BC23)/(1+BSL_RFR_spot_no_VA!$C23)-1</f>
        <v>3.185844367787749E-2</v>
      </c>
      <c r="BD23" s="12"/>
      <c r="BE23" s="13"/>
      <c r="BF23" s="3"/>
    </row>
    <row r="24" spans="1:58" x14ac:dyDescent="0.25">
      <c r="A24" s="3"/>
      <c r="B24" s="3">
        <v>14</v>
      </c>
      <c r="C24" s="56">
        <v>2.1121435403779899E-2</v>
      </c>
      <c r="D24" s="58">
        <f>(1+$C24)*(1+BSL_RFR_spot_no_VA!D24)/(1+BSL_RFR_spot_no_VA!$C24)-1</f>
        <v>2.1121435403779865E-2</v>
      </c>
      <c r="E24" s="58">
        <f>(1+$C24)*(1+BSL_RFR_spot_no_VA!E24)/(1+BSL_RFR_spot_no_VA!$C24)-1</f>
        <v>2.1121435403779865E-2</v>
      </c>
      <c r="F24" s="58">
        <f>(1+$C24)*(1+BSL_RFR_spot_no_VA!F24)/(1+BSL_RFR_spot_no_VA!$C24)-1</f>
        <v>2.1304192473276418E-2</v>
      </c>
      <c r="G24" s="58">
        <f>(1+$C24)*(1+BSL_RFR_spot_no_VA!G24)/(1+BSL_RFR_spot_no_VA!$C24)-1</f>
        <v>5.1418501574507669E-2</v>
      </c>
      <c r="H24" s="58">
        <f>(1+$C24)*(1+BSL_RFR_spot_no_VA!H24)/(1+BSL_RFR_spot_no_VA!$C24)-1</f>
        <v>2.1121435403779865E-2</v>
      </c>
      <c r="I24" s="58">
        <f>(1+$C24)*(1+BSL_RFR_spot_no_VA!I24)/(1+BSL_RFR_spot_no_VA!$C24)-1</f>
        <v>2.0072987026861222E-2</v>
      </c>
      <c r="J24" s="58">
        <f>(1+$C24)*(1+BSL_RFR_spot_no_VA!J24)/(1+BSL_RFR_spot_no_VA!$C24)-1</f>
        <v>2.0877894536376118E-2</v>
      </c>
      <c r="K24" s="58">
        <f>(1+$C24)*(1+BSL_RFR_spot_no_VA!K24)/(1+BSL_RFR_spot_no_VA!$C24)-1</f>
        <v>2.1121435403779865E-2</v>
      </c>
      <c r="L24" s="58">
        <f>(1+$C24)*(1+BSL_RFR_spot_no_VA!L24)/(1+BSL_RFR_spot_no_VA!$C24)-1</f>
        <v>2.1121435403779865E-2</v>
      </c>
      <c r="M24" s="58">
        <f>(1+$C24)*(1+BSL_RFR_spot_no_VA!M24)/(1+BSL_RFR_spot_no_VA!$C24)-1</f>
        <v>2.1121435403779865E-2</v>
      </c>
      <c r="N24" s="58">
        <f>(1+$C24)*(1+BSL_RFR_spot_no_VA!N24)/(1+BSL_RFR_spot_no_VA!$C24)-1</f>
        <v>2.1121435403779865E-2</v>
      </c>
      <c r="O24" s="58">
        <f>(1+$C24)*(1+BSL_RFR_spot_no_VA!O24)/(1+BSL_RFR_spot_no_VA!$C24)-1</f>
        <v>2.1121435403779865E-2</v>
      </c>
      <c r="P24" s="58">
        <f>(1+$C24)*(1+BSL_RFR_spot_no_VA!P24)/(1+BSL_RFR_spot_no_VA!$C24)-1</f>
        <v>6.31989229982306E-2</v>
      </c>
      <c r="Q24" s="58">
        <f>(1+$C24)*(1+BSL_RFR_spot_no_VA!Q24)/(1+BSL_RFR_spot_no_VA!$C24)-1</f>
        <v>6.2246715114603113E-2</v>
      </c>
      <c r="R24" s="58">
        <f>(1+$C24)*(1+BSL_RFR_spot_no_VA!R24)/(1+BSL_RFR_spot_no_VA!$C24)-1</f>
        <v>2.1121435403779865E-2</v>
      </c>
      <c r="S24" s="58">
        <f>(1+$C24)*(1+BSL_RFR_spot_no_VA!S24)/(1+BSL_RFR_spot_no_VA!$C24)-1</f>
        <v>2.1121435403779865E-2</v>
      </c>
      <c r="T24" s="58">
        <f>(1+$C24)*(1+BSL_RFR_spot_no_VA!T24)/(1+BSL_RFR_spot_no_VA!$C24)-1</f>
        <v>2.1121435403779865E-2</v>
      </c>
      <c r="U24" s="58">
        <f>(1+$C24)*(1+BSL_RFR_spot_no_VA!U24)/(1+BSL_RFR_spot_no_VA!$C24)-1</f>
        <v>1.5413604993598007E-2</v>
      </c>
      <c r="V24" s="58">
        <f>(1+$C24)*(1+BSL_RFR_spot_no_VA!V24)/(1+BSL_RFR_spot_no_VA!$C24)-1</f>
        <v>2.1121435403779865E-2</v>
      </c>
      <c r="W24" s="58">
        <f>(1+$C24)*(1+BSL_RFR_spot_no_VA!W24)/(1+BSL_RFR_spot_no_VA!$C24)-1</f>
        <v>2.1121435403779865E-2</v>
      </c>
      <c r="X24" s="58">
        <f>(1+$C24)*(1+BSL_RFR_spot_no_VA!X24)/(1+BSL_RFR_spot_no_VA!$C24)-1</f>
        <v>2.1121435403779865E-2</v>
      </c>
      <c r="Y24" s="58">
        <f>(1+$C24)*(1+BSL_RFR_spot_no_VA!Y24)/(1+BSL_RFR_spot_no_VA!$C24)-1</f>
        <v>2.1121435403779865E-2</v>
      </c>
      <c r="Z24" s="58">
        <f>(1+$C24)*(1+BSL_RFR_spot_no_VA!Z24)/(1+BSL_RFR_spot_no_VA!$C24)-1</f>
        <v>3.2328184638739543E-2</v>
      </c>
      <c r="AA24" s="58">
        <f>(1+$C24)*(1+BSL_RFR_spot_no_VA!AA24)/(1+BSL_RFR_spot_no_VA!$C24)-1</f>
        <v>4.2388633818566612E-2</v>
      </c>
      <c r="AB24" s="58">
        <f>(1+$C24)*(1+BSL_RFR_spot_no_VA!AB24)/(1+BSL_RFR_spot_no_VA!$C24)-1</f>
        <v>2.1121435403779865E-2</v>
      </c>
      <c r="AC24" s="58">
        <f>(1+$C24)*(1+BSL_RFR_spot_no_VA!AC24)/(1+BSL_RFR_spot_no_VA!$C24)-1</f>
        <v>4.055451033847568E-2</v>
      </c>
      <c r="AD24" s="7">
        <f>BSL_RFR_spot_no_VA!AD24</f>
        <v>6.8995920620688267E-2</v>
      </c>
      <c r="AE24" s="58">
        <f>(1+$C24)*(1+BSL_RFR_spot_no_VA!AE24)/(1+BSL_RFR_spot_no_VA!$C24)-1</f>
        <v>2.1121435403779865E-2</v>
      </c>
      <c r="AF24" s="58">
        <f>(1+$C24)*(1+BSL_RFR_spot_no_VA!AF24)/(1+BSL_RFR_spot_no_VA!$C24)-1</f>
        <v>2.1121435403779865E-2</v>
      </c>
      <c r="AG24" s="58">
        <f>(1+$C24)*(1+BSL_RFR_spot_no_VA!AG24)/(1+BSL_RFR_spot_no_VA!$C24)-1</f>
        <v>2.1121435403779865E-2</v>
      </c>
      <c r="AH24" s="58">
        <f>(1+$C24)*(1+BSL_RFR_spot_no_VA!AH24)/(1+BSL_RFR_spot_no_VA!$C24)-1</f>
        <v>2.7308481370861504E-2</v>
      </c>
      <c r="AI24" s="58">
        <f>(1+$C24)*(1+BSL_RFR_spot_no_VA!AI24)/(1+BSL_RFR_spot_no_VA!$C24)-1</f>
        <v>1.5413604993598007E-2</v>
      </c>
      <c r="AJ24" s="58">
        <f>(1+$C24)*(1+BSL_RFR_spot_no_VA!AJ24)/(1+BSL_RFR_spot_no_VA!$C24)-1</f>
        <v>2.9017777827191615E-2</v>
      </c>
      <c r="AK24" s="7">
        <f>BSL_RFR_spot_no_VA!AK24</f>
        <v>4.9355378367204494E-2</v>
      </c>
      <c r="AL24" s="7">
        <f>BSL_RFR_spot_no_VA!AL24</f>
        <v>0.13116462188184563</v>
      </c>
      <c r="AM24" s="7">
        <f>BSL_RFR_spot_no_VA!AM24</f>
        <v>3.6423848982646057E-2</v>
      </c>
      <c r="AN24" s="7">
        <f>BSL_RFR_spot_no_VA!AN24</f>
        <v>5.1843941730876253E-2</v>
      </c>
      <c r="AO24" s="7">
        <f>BSL_RFR_spot_no_VA!AO24</f>
        <v>5.1281756783856602E-2</v>
      </c>
      <c r="AP24" s="7">
        <f>BSL_RFR_spot_no_VA!AP24</f>
        <v>5.7195576856824637E-2</v>
      </c>
      <c r="AQ24" s="7">
        <f>BSL_RFR_spot_no_VA!AQ24</f>
        <v>3.2146312753025041E-2</v>
      </c>
      <c r="AR24" s="7">
        <f>BSL_RFR_spot_no_VA!AR24</f>
        <v>6.3268164271121474E-2</v>
      </c>
      <c r="AS24" s="58">
        <f>(1+$C24)*(1+BSL_RFR_spot_no_VA!AS24)/(1+BSL_RFR_spot_no_VA!$C24)-1</f>
        <v>8.1715213735438219E-3</v>
      </c>
      <c r="AT24" s="7">
        <f>BSL_RFR_spot_no_VA!AT24</f>
        <v>5.0317236248654806E-2</v>
      </c>
      <c r="AU24" s="7">
        <f>BSL_RFR_spot_no_VA!AU24</f>
        <v>6.5045387430215262E-2</v>
      </c>
      <c r="AV24" s="7">
        <f>BSL_RFR_spot_no_VA!AV24</f>
        <v>5.2677189234151767E-2</v>
      </c>
      <c r="AW24" s="7">
        <f>BSL_RFR_spot_no_VA!AW24</f>
        <v>3.1758501958987662E-2</v>
      </c>
      <c r="AX24" s="7">
        <f>BSL_RFR_spot_no_VA!AX24</f>
        <v>8.5207552126122188E-2</v>
      </c>
      <c r="AY24" s="7">
        <f>BSL_RFR_spot_no_VA!AY24</f>
        <v>3.3809292659263024E-2</v>
      </c>
      <c r="AZ24" s="7">
        <f>BSL_RFR_spot_no_VA!AZ24</f>
        <v>2.5004968199730193E-2</v>
      </c>
      <c r="BA24" s="7">
        <f>BSL_RFR_spot_no_VA!BA24</f>
        <v>4.2313860276923299E-2</v>
      </c>
      <c r="BB24" s="7">
        <f>BSL_RFR_spot_no_VA!BB24</f>
        <v>9.3567978436556398E-2</v>
      </c>
      <c r="BC24" s="58">
        <f>(1+$C24)*(1+BSL_RFR_spot_no_VA!BC24)/(1+BSL_RFR_spot_no_VA!$C24)-1</f>
        <v>3.2436145216494738E-2</v>
      </c>
      <c r="BD24" s="12"/>
      <c r="BE24" s="13"/>
      <c r="BF24" s="3"/>
    </row>
    <row r="25" spans="1:58" x14ac:dyDescent="0.25">
      <c r="A25" s="3"/>
      <c r="B25" s="8">
        <v>15</v>
      </c>
      <c r="C25" s="57">
        <v>2.1418318352592499E-2</v>
      </c>
      <c r="D25" s="59">
        <f>(1+$C25)*(1+BSL_RFR_spot_no_VA!D25)/(1+BSL_RFR_spot_no_VA!$C25)-1</f>
        <v>2.1418318352592447E-2</v>
      </c>
      <c r="E25" s="59">
        <f>(1+$C25)*(1+BSL_RFR_spot_no_VA!E25)/(1+BSL_RFR_spot_no_VA!$C25)-1</f>
        <v>2.1418318352592447E-2</v>
      </c>
      <c r="F25" s="59">
        <f>(1+$C25)*(1+BSL_RFR_spot_no_VA!F25)/(1+BSL_RFR_spot_no_VA!$C25)-1</f>
        <v>2.1775703975074112E-2</v>
      </c>
      <c r="G25" s="59">
        <f>(1+$C25)*(1+BSL_RFR_spot_no_VA!G25)/(1+BSL_RFR_spot_no_VA!$C25)-1</f>
        <v>5.0688106783365106E-2</v>
      </c>
      <c r="H25" s="59">
        <f>(1+$C25)*(1+BSL_RFR_spot_no_VA!H25)/(1+BSL_RFR_spot_no_VA!$C25)-1</f>
        <v>2.1418318352592447E-2</v>
      </c>
      <c r="I25" s="59">
        <f>(1+$C25)*(1+BSL_RFR_spot_no_VA!I25)/(1+BSL_RFR_spot_no_VA!$C25)-1</f>
        <v>2.0506575486675116E-2</v>
      </c>
      <c r="J25" s="59">
        <f>(1+$C25)*(1+BSL_RFR_spot_no_VA!J25)/(1+BSL_RFR_spot_no_VA!$C25)-1</f>
        <v>2.1141863657951232E-2</v>
      </c>
      <c r="K25" s="59">
        <f>(1+$C25)*(1+BSL_RFR_spot_no_VA!K25)/(1+BSL_RFR_spot_no_VA!$C25)-1</f>
        <v>2.1418318352592447E-2</v>
      </c>
      <c r="L25" s="59">
        <f>(1+$C25)*(1+BSL_RFR_spot_no_VA!L25)/(1+BSL_RFR_spot_no_VA!$C25)-1</f>
        <v>2.1418318352592447E-2</v>
      </c>
      <c r="M25" s="59">
        <f>(1+$C25)*(1+BSL_RFR_spot_no_VA!M25)/(1+BSL_RFR_spot_no_VA!$C25)-1</f>
        <v>2.1418318352592447E-2</v>
      </c>
      <c r="N25" s="59">
        <f>(1+$C25)*(1+BSL_RFR_spot_no_VA!N25)/(1+BSL_RFR_spot_no_VA!$C25)-1</f>
        <v>2.1418318352592447E-2</v>
      </c>
      <c r="O25" s="59">
        <f>(1+$C25)*(1+BSL_RFR_spot_no_VA!O25)/(1+BSL_RFR_spot_no_VA!$C25)-1</f>
        <v>2.1418318352592447E-2</v>
      </c>
      <c r="P25" s="59">
        <f>(1+$C25)*(1+BSL_RFR_spot_no_VA!P25)/(1+BSL_RFR_spot_no_VA!$C25)-1</f>
        <v>6.3424546791426062E-2</v>
      </c>
      <c r="Q25" s="59">
        <f>(1+$C25)*(1+BSL_RFR_spot_no_VA!Q25)/(1+BSL_RFR_spot_no_VA!$C25)-1</f>
        <v>6.2068648388704739E-2</v>
      </c>
      <c r="R25" s="59">
        <f>(1+$C25)*(1+BSL_RFR_spot_no_VA!R25)/(1+BSL_RFR_spot_no_VA!$C25)-1</f>
        <v>2.1418318352592447E-2</v>
      </c>
      <c r="S25" s="59">
        <f>(1+$C25)*(1+BSL_RFR_spot_no_VA!S25)/(1+BSL_RFR_spot_no_VA!$C25)-1</f>
        <v>2.1418318352592447E-2</v>
      </c>
      <c r="T25" s="59">
        <f>(1+$C25)*(1+BSL_RFR_spot_no_VA!T25)/(1+BSL_RFR_spot_no_VA!$C25)-1</f>
        <v>2.1418318352592447E-2</v>
      </c>
      <c r="U25" s="59">
        <f>(1+$C25)*(1+BSL_RFR_spot_no_VA!U25)/(1+BSL_RFR_spot_no_VA!$C25)-1</f>
        <v>1.5474188748150652E-2</v>
      </c>
      <c r="V25" s="59">
        <f>(1+$C25)*(1+BSL_RFR_spot_no_VA!V25)/(1+BSL_RFR_spot_no_VA!$C25)-1</f>
        <v>2.1418318352592447E-2</v>
      </c>
      <c r="W25" s="59">
        <f>(1+$C25)*(1+BSL_RFR_spot_no_VA!W25)/(1+BSL_RFR_spot_no_VA!$C25)-1</f>
        <v>2.1418318352592447E-2</v>
      </c>
      <c r="X25" s="59">
        <f>(1+$C25)*(1+BSL_RFR_spot_no_VA!X25)/(1+BSL_RFR_spot_no_VA!$C25)-1</f>
        <v>2.1418318352592447E-2</v>
      </c>
      <c r="Y25" s="59">
        <f>(1+$C25)*(1+BSL_RFR_spot_no_VA!Y25)/(1+BSL_RFR_spot_no_VA!$C25)-1</f>
        <v>2.1418318352592447E-2</v>
      </c>
      <c r="Z25" s="59">
        <f>(1+$C25)*(1+BSL_RFR_spot_no_VA!Z25)/(1+BSL_RFR_spot_no_VA!$C25)-1</f>
        <v>3.2463759327480357E-2</v>
      </c>
      <c r="AA25" s="59">
        <f>(1+$C25)*(1+BSL_RFR_spot_no_VA!AA25)/(1+BSL_RFR_spot_no_VA!$C25)-1</f>
        <v>4.2727683508146486E-2</v>
      </c>
      <c r="AB25" s="59">
        <f>(1+$C25)*(1+BSL_RFR_spot_no_VA!AB25)/(1+BSL_RFR_spot_no_VA!$C25)-1</f>
        <v>2.1418318352592447E-2</v>
      </c>
      <c r="AC25" s="59">
        <f>(1+$C25)*(1+BSL_RFR_spot_no_VA!AC25)/(1+BSL_RFR_spot_no_VA!$C25)-1</f>
        <v>4.0214350057226289E-2</v>
      </c>
      <c r="AD25" s="10">
        <f>BSL_RFR_spot_no_VA!AD25</f>
        <v>6.8525871789568704E-2</v>
      </c>
      <c r="AE25" s="59">
        <f>(1+$C25)*(1+BSL_RFR_spot_no_VA!AE25)/(1+BSL_RFR_spot_no_VA!$C25)-1</f>
        <v>2.1418318352592447E-2</v>
      </c>
      <c r="AF25" s="59">
        <f>(1+$C25)*(1+BSL_RFR_spot_no_VA!AF25)/(1+BSL_RFR_spot_no_VA!$C25)-1</f>
        <v>2.1418318352592447E-2</v>
      </c>
      <c r="AG25" s="59">
        <f>(1+$C25)*(1+BSL_RFR_spot_no_VA!AG25)/(1+BSL_RFR_spot_no_VA!$C25)-1</f>
        <v>2.1418318352592447E-2</v>
      </c>
      <c r="AH25" s="59">
        <f>(1+$C25)*(1+BSL_RFR_spot_no_VA!AH25)/(1+BSL_RFR_spot_no_VA!$C25)-1</f>
        <v>2.7601598181113074E-2</v>
      </c>
      <c r="AI25" s="59">
        <f>(1+$C25)*(1+BSL_RFR_spot_no_VA!AI25)/(1+BSL_RFR_spot_no_VA!$C25)-1</f>
        <v>1.5474188748150652E-2</v>
      </c>
      <c r="AJ25" s="59">
        <f>(1+$C25)*(1+BSL_RFR_spot_no_VA!AJ25)/(1+BSL_RFR_spot_no_VA!$C25)-1</f>
        <v>2.9062542438452743E-2</v>
      </c>
      <c r="AK25" s="10">
        <f>BSL_RFR_spot_no_VA!AK25</f>
        <v>4.9787224825786458E-2</v>
      </c>
      <c r="AL25" s="10">
        <f>BSL_RFR_spot_no_VA!AL25</f>
        <v>0.1295961091338107</v>
      </c>
      <c r="AM25" s="10">
        <f>BSL_RFR_spot_no_VA!AM25</f>
        <v>3.7133530071383314E-2</v>
      </c>
      <c r="AN25" s="10">
        <f>BSL_RFR_spot_no_VA!AN25</f>
        <v>5.1864889842096362E-2</v>
      </c>
      <c r="AO25" s="10">
        <f>BSL_RFR_spot_no_VA!AO25</f>
        <v>5.1442921022817556E-2</v>
      </c>
      <c r="AP25" s="10">
        <f>BSL_RFR_spot_no_VA!AP25</f>
        <v>5.7366715748442099E-2</v>
      </c>
      <c r="AQ25" s="10">
        <f>BSL_RFR_spot_no_VA!AQ25</f>
        <v>3.248616815566141E-2</v>
      </c>
      <c r="AR25" s="10">
        <f>BSL_RFR_spot_no_VA!AR25</f>
        <v>6.2499112403237023E-2</v>
      </c>
      <c r="AS25" s="59">
        <f>(1+$C25)*(1+BSL_RFR_spot_no_VA!AS25)/(1+BSL_RFR_spot_no_VA!$C25)-1</f>
        <v>8.7163453388516832E-3</v>
      </c>
      <c r="AT25" s="10">
        <f>BSL_RFR_spot_no_VA!AT25</f>
        <v>5.1675000057757048E-2</v>
      </c>
      <c r="AU25" s="10">
        <f>BSL_RFR_spot_no_VA!AU25</f>
        <v>6.458884917679808E-2</v>
      </c>
      <c r="AV25" s="10">
        <f>BSL_RFR_spot_no_VA!AV25</f>
        <v>5.2569650503753396E-2</v>
      </c>
      <c r="AW25" s="10">
        <f>BSL_RFR_spot_no_VA!AW25</f>
        <v>3.2248386255387285E-2</v>
      </c>
      <c r="AX25" s="10">
        <f>BSL_RFR_spot_no_VA!AX25</f>
        <v>8.6238061634814844E-2</v>
      </c>
      <c r="AY25" s="10">
        <f>BSL_RFR_spot_no_VA!AY25</f>
        <v>3.3951800716165437E-2</v>
      </c>
      <c r="AZ25" s="10">
        <f>BSL_RFR_spot_no_VA!AZ25</f>
        <v>2.5601229676723403E-2</v>
      </c>
      <c r="BA25" s="10">
        <f>BSL_RFR_spot_no_VA!BA25</f>
        <v>4.3097592617907576E-2</v>
      </c>
      <c r="BB25" s="10">
        <f>BSL_RFR_spot_no_VA!BB25</f>
        <v>9.2175707264608997E-2</v>
      </c>
      <c r="BC25" s="59">
        <f>(1+$C25)*(1+BSL_RFR_spot_no_VA!BC25)/(1+BSL_RFR_spot_no_VA!$C25)-1</f>
        <v>3.29488992151592E-2</v>
      </c>
      <c r="BD25" s="12"/>
      <c r="BE25" s="13"/>
      <c r="BF25" s="3"/>
    </row>
    <row r="26" spans="1:58" x14ac:dyDescent="0.25">
      <c r="A26" s="3"/>
      <c r="B26" s="3">
        <v>16</v>
      </c>
      <c r="C26" s="56">
        <v>2.1678143990387099E-2</v>
      </c>
      <c r="D26" s="58">
        <f>(1+$C26)*(1+BSL_RFR_spot_no_VA!D26)/(1+BSL_RFR_spot_no_VA!$C26)-1</f>
        <v>2.1678143990387033E-2</v>
      </c>
      <c r="E26" s="58">
        <f>(1+$C26)*(1+BSL_RFR_spot_no_VA!E26)/(1+BSL_RFR_spot_no_VA!$C26)-1</f>
        <v>2.1678143990387033E-2</v>
      </c>
      <c r="F26" s="58">
        <f>(1+$C26)*(1+BSL_RFR_spot_no_VA!F26)/(1+BSL_RFR_spot_no_VA!$C26)-1</f>
        <v>2.2273546014967227E-2</v>
      </c>
      <c r="G26" s="58">
        <f>(1+$C26)*(1+BSL_RFR_spot_no_VA!G26)/(1+BSL_RFR_spot_no_VA!$C26)-1</f>
        <v>5.0047129731985773E-2</v>
      </c>
      <c r="H26" s="58">
        <f>(1+$C26)*(1+BSL_RFR_spot_no_VA!H26)/(1+BSL_RFR_spot_no_VA!$C26)-1</f>
        <v>2.1678143990387033E-2</v>
      </c>
      <c r="I26" s="58">
        <f>(1+$C26)*(1+BSL_RFR_spot_no_VA!I26)/(1+BSL_RFR_spot_no_VA!$C26)-1</f>
        <v>2.0980625776702455E-2</v>
      </c>
      <c r="J26" s="58">
        <f>(1+$C26)*(1+BSL_RFR_spot_no_VA!J26)/(1+BSL_RFR_spot_no_VA!$C26)-1</f>
        <v>2.1322572110099358E-2</v>
      </c>
      <c r="K26" s="58">
        <f>(1+$C26)*(1+BSL_RFR_spot_no_VA!K26)/(1+BSL_RFR_spot_no_VA!$C26)-1</f>
        <v>2.1678143990387033E-2</v>
      </c>
      <c r="L26" s="58">
        <f>(1+$C26)*(1+BSL_RFR_spot_no_VA!L26)/(1+BSL_RFR_spot_no_VA!$C26)-1</f>
        <v>2.1678143990387033E-2</v>
      </c>
      <c r="M26" s="58">
        <f>(1+$C26)*(1+BSL_RFR_spot_no_VA!M26)/(1+BSL_RFR_spot_no_VA!$C26)-1</f>
        <v>2.1678143990387033E-2</v>
      </c>
      <c r="N26" s="58">
        <f>(1+$C26)*(1+BSL_RFR_spot_no_VA!N26)/(1+BSL_RFR_spot_no_VA!$C26)-1</f>
        <v>2.1678143990387033E-2</v>
      </c>
      <c r="O26" s="58">
        <f>(1+$C26)*(1+BSL_RFR_spot_no_VA!O26)/(1+BSL_RFR_spot_no_VA!$C26)-1</f>
        <v>2.1678143990387033E-2</v>
      </c>
      <c r="P26" s="58">
        <f>(1+$C26)*(1+BSL_RFR_spot_no_VA!P26)/(1+BSL_RFR_spot_no_VA!$C26)-1</f>
        <v>6.3446899705438042E-2</v>
      </c>
      <c r="Q26" s="58">
        <f>(1+$C26)*(1+BSL_RFR_spot_no_VA!Q26)/(1+BSL_RFR_spot_no_VA!$C26)-1</f>
        <v>6.2165330894355053E-2</v>
      </c>
      <c r="R26" s="58">
        <f>(1+$C26)*(1+BSL_RFR_spot_no_VA!R26)/(1+BSL_RFR_spot_no_VA!$C26)-1</f>
        <v>2.1678143990387033E-2</v>
      </c>
      <c r="S26" s="58">
        <f>(1+$C26)*(1+BSL_RFR_spot_no_VA!S26)/(1+BSL_RFR_spot_no_VA!$C26)-1</f>
        <v>2.1678143990387033E-2</v>
      </c>
      <c r="T26" s="58">
        <f>(1+$C26)*(1+BSL_RFR_spot_no_VA!T26)/(1+BSL_RFR_spot_no_VA!$C26)-1</f>
        <v>2.1678143990387033E-2</v>
      </c>
      <c r="U26" s="58">
        <f>(1+$C26)*(1+BSL_RFR_spot_no_VA!U26)/(1+BSL_RFR_spot_no_VA!$C26)-1</f>
        <v>1.5443305760247217E-2</v>
      </c>
      <c r="V26" s="58">
        <f>(1+$C26)*(1+BSL_RFR_spot_no_VA!V26)/(1+BSL_RFR_spot_no_VA!$C26)-1</f>
        <v>2.1678143990387033E-2</v>
      </c>
      <c r="W26" s="58">
        <f>(1+$C26)*(1+BSL_RFR_spot_no_VA!W26)/(1+BSL_RFR_spot_no_VA!$C26)-1</f>
        <v>2.1678143990387033E-2</v>
      </c>
      <c r="X26" s="58">
        <f>(1+$C26)*(1+BSL_RFR_spot_no_VA!X26)/(1+BSL_RFR_spot_no_VA!$C26)-1</f>
        <v>2.1678143990387033E-2</v>
      </c>
      <c r="Y26" s="58">
        <f>(1+$C26)*(1+BSL_RFR_spot_no_VA!Y26)/(1+BSL_RFR_spot_no_VA!$C26)-1</f>
        <v>2.1678143990387033E-2</v>
      </c>
      <c r="Z26" s="58">
        <f>(1+$C26)*(1+BSL_RFR_spot_no_VA!Z26)/(1+BSL_RFR_spot_no_VA!$C26)-1</f>
        <v>3.2632624509718156E-2</v>
      </c>
      <c r="AA26" s="58">
        <f>(1+$C26)*(1+BSL_RFR_spot_no_VA!AA26)/(1+BSL_RFR_spot_no_VA!$C26)-1</f>
        <v>4.2997334084892591E-2</v>
      </c>
      <c r="AB26" s="58">
        <f>(1+$C26)*(1+BSL_RFR_spot_no_VA!AB26)/(1+BSL_RFR_spot_no_VA!$C26)-1</f>
        <v>2.1678143990387033E-2</v>
      </c>
      <c r="AC26" s="58">
        <f>(1+$C26)*(1+BSL_RFR_spot_no_VA!AC26)/(1+BSL_RFR_spot_no_VA!$C26)-1</f>
        <v>3.995974107752609E-2</v>
      </c>
      <c r="AD26" s="7">
        <f>BSL_RFR_spot_no_VA!AD26</f>
        <v>6.7952388573101485E-2</v>
      </c>
      <c r="AE26" s="58">
        <f>(1+$C26)*(1+BSL_RFR_spot_no_VA!AE26)/(1+BSL_RFR_spot_no_VA!$C26)-1</f>
        <v>2.1678143990387033E-2</v>
      </c>
      <c r="AF26" s="58">
        <f>(1+$C26)*(1+BSL_RFR_spot_no_VA!AF26)/(1+BSL_RFR_spot_no_VA!$C26)-1</f>
        <v>2.1678143990387033E-2</v>
      </c>
      <c r="AG26" s="58">
        <f>(1+$C26)*(1+BSL_RFR_spot_no_VA!AG26)/(1+BSL_RFR_spot_no_VA!$C26)-1</f>
        <v>2.1678143990387033E-2</v>
      </c>
      <c r="AH26" s="58">
        <f>(1+$C26)*(1+BSL_RFR_spot_no_VA!AH26)/(1+BSL_RFR_spot_no_VA!$C26)-1</f>
        <v>2.7932925849421419E-2</v>
      </c>
      <c r="AI26" s="58">
        <f>(1+$C26)*(1+BSL_RFR_spot_no_VA!AI26)/(1+BSL_RFR_spot_no_VA!$C26)-1</f>
        <v>1.5443305760247217E-2</v>
      </c>
      <c r="AJ26" s="58">
        <f>(1+$C26)*(1+BSL_RFR_spot_no_VA!AJ26)/(1+BSL_RFR_spot_no_VA!$C26)-1</f>
        <v>2.9118511653597023E-2</v>
      </c>
      <c r="AK26" s="7">
        <f>BSL_RFR_spot_no_VA!AK26</f>
        <v>5.0034415669713006E-2</v>
      </c>
      <c r="AL26" s="7">
        <f>BSL_RFR_spot_no_VA!AL26</f>
        <v>0.127668398728632</v>
      </c>
      <c r="AM26" s="7">
        <f>BSL_RFR_spot_no_VA!AM26</f>
        <v>3.7655058610217562E-2</v>
      </c>
      <c r="AN26" s="7">
        <f>BSL_RFR_spot_no_VA!AN26</f>
        <v>5.1808296616595362E-2</v>
      </c>
      <c r="AO26" s="7">
        <f>BSL_RFR_spot_no_VA!AO26</f>
        <v>5.1506107348671115E-2</v>
      </c>
      <c r="AP26" s="7">
        <f>BSL_RFR_spot_no_VA!AP26</f>
        <v>5.7375033770936668E-2</v>
      </c>
      <c r="AQ26" s="7">
        <f>BSL_RFR_spot_no_VA!AQ26</f>
        <v>3.2803591864352555E-2</v>
      </c>
      <c r="AR26" s="7">
        <f>BSL_RFR_spot_no_VA!AR26</f>
        <v>6.1754165162066998E-2</v>
      </c>
      <c r="AS26" s="58">
        <f>(1+$C26)*(1+BSL_RFR_spot_no_VA!AS26)/(1+BSL_RFR_spot_no_VA!$C26)-1</f>
        <v>9.3359961329693153E-3</v>
      </c>
      <c r="AT26" s="7">
        <f>BSL_RFR_spot_no_VA!AT26</f>
        <v>5.2809665770715553E-2</v>
      </c>
      <c r="AU26" s="7">
        <f>BSL_RFR_spot_no_VA!AU26</f>
        <v>6.4060792918799958E-2</v>
      </c>
      <c r="AV26" s="7">
        <f>BSL_RFR_spot_no_VA!AV26</f>
        <v>5.2409852187749628E-2</v>
      </c>
      <c r="AW26" s="7">
        <f>BSL_RFR_spot_no_VA!AW26</f>
        <v>3.2749989501888788E-2</v>
      </c>
      <c r="AX26" s="7">
        <f>BSL_RFR_spot_no_VA!AX26</f>
        <v>8.6827834429960449E-2</v>
      </c>
      <c r="AY26" s="7">
        <f>BSL_RFR_spot_no_VA!AY26</f>
        <v>3.4245008988204484E-2</v>
      </c>
      <c r="AZ26" s="7">
        <f>BSL_RFR_spot_no_VA!AZ26</f>
        <v>2.6178444515435162E-2</v>
      </c>
      <c r="BA26" s="7">
        <f>BSL_RFR_spot_no_VA!BA26</f>
        <v>4.3837287730781327E-2</v>
      </c>
      <c r="BB26" s="7">
        <f>BSL_RFR_spot_no_VA!BB26</f>
        <v>9.069608876666102E-2</v>
      </c>
      <c r="BC26" s="58">
        <f>(1+$C26)*(1+BSL_RFR_spot_no_VA!BC26)/(1+BSL_RFR_spot_no_VA!$C26)-1</f>
        <v>3.3391633629603179E-2</v>
      </c>
      <c r="BD26" s="12"/>
      <c r="BE26" s="13"/>
      <c r="BF26" s="3"/>
    </row>
    <row r="27" spans="1:58" x14ac:dyDescent="0.25">
      <c r="A27" s="3"/>
      <c r="B27" s="3">
        <v>17</v>
      </c>
      <c r="C27" s="56">
        <v>2.1907423744218998E-2</v>
      </c>
      <c r="D27" s="58">
        <f>(1+$C27)*(1+BSL_RFR_spot_no_VA!D27)/(1+BSL_RFR_spot_no_VA!$C27)-1</f>
        <v>2.1907423744218946E-2</v>
      </c>
      <c r="E27" s="58">
        <f>(1+$C27)*(1+BSL_RFR_spot_no_VA!E27)/(1+BSL_RFR_spot_no_VA!$C27)-1</f>
        <v>2.1907423744218946E-2</v>
      </c>
      <c r="F27" s="58">
        <f>(1+$C27)*(1+BSL_RFR_spot_no_VA!F27)/(1+BSL_RFR_spot_no_VA!$C27)-1</f>
        <v>2.2820074020930559E-2</v>
      </c>
      <c r="G27" s="58">
        <f>(1+$C27)*(1+BSL_RFR_spot_no_VA!G27)/(1+BSL_RFR_spot_no_VA!$C27)-1</f>
        <v>4.9517012239279845E-2</v>
      </c>
      <c r="H27" s="58">
        <f>(1+$C27)*(1+BSL_RFR_spot_no_VA!H27)/(1+BSL_RFR_spot_no_VA!$C27)-1</f>
        <v>2.1907423744218946E-2</v>
      </c>
      <c r="I27" s="58">
        <f>(1+$C27)*(1+BSL_RFR_spot_no_VA!I27)/(1+BSL_RFR_spot_no_VA!$C27)-1</f>
        <v>2.151518262762564E-2</v>
      </c>
      <c r="J27" s="58">
        <f>(1+$C27)*(1+BSL_RFR_spot_no_VA!J27)/(1+BSL_RFR_spot_no_VA!$C27)-1</f>
        <v>2.1493436497222129E-2</v>
      </c>
      <c r="K27" s="58">
        <f>(1+$C27)*(1+BSL_RFR_spot_no_VA!K27)/(1+BSL_RFR_spot_no_VA!$C27)-1</f>
        <v>2.1907423744218946E-2</v>
      </c>
      <c r="L27" s="58">
        <f>(1+$C27)*(1+BSL_RFR_spot_no_VA!L27)/(1+BSL_RFR_spot_no_VA!$C27)-1</f>
        <v>2.1907423744218946E-2</v>
      </c>
      <c r="M27" s="58">
        <f>(1+$C27)*(1+BSL_RFR_spot_no_VA!M27)/(1+BSL_RFR_spot_no_VA!$C27)-1</f>
        <v>2.1907423744218946E-2</v>
      </c>
      <c r="N27" s="58">
        <f>(1+$C27)*(1+BSL_RFR_spot_no_VA!N27)/(1+BSL_RFR_spot_no_VA!$C27)-1</f>
        <v>2.1907423744218946E-2</v>
      </c>
      <c r="O27" s="58">
        <f>(1+$C27)*(1+BSL_RFR_spot_no_VA!O27)/(1+BSL_RFR_spot_no_VA!$C27)-1</f>
        <v>2.1907423744218946E-2</v>
      </c>
      <c r="P27" s="58">
        <f>(1+$C27)*(1+BSL_RFR_spot_no_VA!P27)/(1+BSL_RFR_spot_no_VA!$C27)-1</f>
        <v>6.3342940473187781E-2</v>
      </c>
      <c r="Q27" s="58">
        <f>(1+$C27)*(1+BSL_RFR_spot_no_VA!Q27)/(1+BSL_RFR_spot_no_VA!$C27)-1</f>
        <v>6.2479779732457219E-2</v>
      </c>
      <c r="R27" s="58">
        <f>(1+$C27)*(1+BSL_RFR_spot_no_VA!R27)/(1+BSL_RFR_spot_no_VA!$C27)-1</f>
        <v>2.1907423744218946E-2</v>
      </c>
      <c r="S27" s="58">
        <f>(1+$C27)*(1+BSL_RFR_spot_no_VA!S27)/(1+BSL_RFR_spot_no_VA!$C27)-1</f>
        <v>2.1907423744218946E-2</v>
      </c>
      <c r="T27" s="58">
        <f>(1+$C27)*(1+BSL_RFR_spot_no_VA!T27)/(1+BSL_RFR_spot_no_VA!$C27)-1</f>
        <v>2.1907423744218946E-2</v>
      </c>
      <c r="U27" s="58">
        <f>(1+$C27)*(1+BSL_RFR_spot_no_VA!U27)/(1+BSL_RFR_spot_no_VA!$C27)-1</f>
        <v>1.5496402015132471E-2</v>
      </c>
      <c r="V27" s="58">
        <f>(1+$C27)*(1+BSL_RFR_spot_no_VA!V27)/(1+BSL_RFR_spot_no_VA!$C27)-1</f>
        <v>2.1907423744218946E-2</v>
      </c>
      <c r="W27" s="58">
        <f>(1+$C27)*(1+BSL_RFR_spot_no_VA!W27)/(1+BSL_RFR_spot_no_VA!$C27)-1</f>
        <v>2.1907423744218946E-2</v>
      </c>
      <c r="X27" s="58">
        <f>(1+$C27)*(1+BSL_RFR_spot_no_VA!X27)/(1+BSL_RFR_spot_no_VA!$C27)-1</f>
        <v>2.1907423744218946E-2</v>
      </c>
      <c r="Y27" s="58">
        <f>(1+$C27)*(1+BSL_RFR_spot_no_VA!Y27)/(1+BSL_RFR_spot_no_VA!$C27)-1</f>
        <v>2.1907423744218946E-2</v>
      </c>
      <c r="Z27" s="58">
        <f>(1+$C27)*(1+BSL_RFR_spot_no_VA!Z27)/(1+BSL_RFR_spot_no_VA!$C27)-1</f>
        <v>3.285943746094544E-2</v>
      </c>
      <c r="AA27" s="58">
        <f>(1+$C27)*(1+BSL_RFR_spot_no_VA!AA27)/(1+BSL_RFR_spot_no_VA!$C27)-1</f>
        <v>4.3233764661069873E-2</v>
      </c>
      <c r="AB27" s="58">
        <f>(1+$C27)*(1+BSL_RFR_spot_no_VA!AB27)/(1+BSL_RFR_spot_no_VA!$C27)-1</f>
        <v>2.1907423744218946E-2</v>
      </c>
      <c r="AC27" s="58">
        <f>(1+$C27)*(1+BSL_RFR_spot_no_VA!AC27)/(1+BSL_RFR_spot_no_VA!$C27)-1</f>
        <v>3.9806996684012663E-2</v>
      </c>
      <c r="AD27" s="7">
        <f>BSL_RFR_spot_no_VA!AD27</f>
        <v>6.7311407970171988E-2</v>
      </c>
      <c r="AE27" s="58">
        <f>(1+$C27)*(1+BSL_RFR_spot_no_VA!AE27)/(1+BSL_RFR_spot_no_VA!$C27)-1</f>
        <v>2.1907423744218946E-2</v>
      </c>
      <c r="AF27" s="58">
        <f>(1+$C27)*(1+BSL_RFR_spot_no_VA!AF27)/(1+BSL_RFR_spot_no_VA!$C27)-1</f>
        <v>2.1907423744218946E-2</v>
      </c>
      <c r="AG27" s="58">
        <f>(1+$C27)*(1+BSL_RFR_spot_no_VA!AG27)/(1+BSL_RFR_spot_no_VA!$C27)-1</f>
        <v>2.1907423744218946E-2</v>
      </c>
      <c r="AH27" s="58">
        <f>(1+$C27)*(1+BSL_RFR_spot_no_VA!AH27)/(1+BSL_RFR_spot_no_VA!$C27)-1</f>
        <v>2.8320670712450591E-2</v>
      </c>
      <c r="AI27" s="58">
        <f>(1+$C27)*(1+BSL_RFR_spot_no_VA!AI27)/(1+BSL_RFR_spot_no_VA!$C27)-1</f>
        <v>1.5496402015132471E-2</v>
      </c>
      <c r="AJ27" s="58">
        <f>(1+$C27)*(1+BSL_RFR_spot_no_VA!AJ27)/(1+BSL_RFR_spot_no_VA!$C27)-1</f>
        <v>2.9238945194898225E-2</v>
      </c>
      <c r="AK27" s="7">
        <f>BSL_RFR_spot_no_VA!AK27</f>
        <v>5.015991200628056E-2</v>
      </c>
      <c r="AL27" s="7">
        <f>BSL_RFR_spot_no_VA!AL27</f>
        <v>0.12549117624359396</v>
      </c>
      <c r="AM27" s="7">
        <f>BSL_RFR_spot_no_VA!AM27</f>
        <v>3.8016466250144321E-2</v>
      </c>
      <c r="AN27" s="7">
        <f>BSL_RFR_spot_no_VA!AN27</f>
        <v>5.1695635677474705E-2</v>
      </c>
      <c r="AO27" s="7">
        <f>BSL_RFR_spot_no_VA!AO27</f>
        <v>5.1496522069355066E-2</v>
      </c>
      <c r="AP27" s="7">
        <f>BSL_RFR_spot_no_VA!AP27</f>
        <v>5.7264493128313942E-2</v>
      </c>
      <c r="AQ27" s="7">
        <f>BSL_RFR_spot_no_VA!AQ27</f>
        <v>3.3108412919492736E-2</v>
      </c>
      <c r="AR27" s="7">
        <f>BSL_RFR_spot_no_VA!AR27</f>
        <v>6.1036611695401533E-2</v>
      </c>
      <c r="AS27" s="58">
        <f>(1+$C27)*(1+BSL_RFR_spot_no_VA!AS27)/(1+BSL_RFR_spot_no_VA!$C27)-1</f>
        <v>1.0016978191114578E-2</v>
      </c>
      <c r="AT27" s="7">
        <f>BSL_RFR_spot_no_VA!AT27</f>
        <v>5.3704093439584266E-2</v>
      </c>
      <c r="AU27" s="7">
        <f>BSL_RFR_spot_no_VA!AU27</f>
        <v>6.3487803595064563E-2</v>
      </c>
      <c r="AV27" s="7">
        <f>BSL_RFR_spot_no_VA!AV27</f>
        <v>5.2213774888050013E-2</v>
      </c>
      <c r="AW27" s="7">
        <f>BSL_RFR_spot_no_VA!AW27</f>
        <v>3.3250955708782781E-2</v>
      </c>
      <c r="AX27" s="7">
        <f>BSL_RFR_spot_no_VA!AX27</f>
        <v>8.7071161088180027E-2</v>
      </c>
      <c r="AY27" s="7">
        <f>BSL_RFR_spot_no_VA!AY27</f>
        <v>3.4638589616317939E-2</v>
      </c>
      <c r="AZ27" s="7">
        <f>BSL_RFR_spot_no_VA!AZ27</f>
        <v>2.6733911171396452E-2</v>
      </c>
      <c r="BA27" s="7">
        <f>BSL_RFR_spot_no_VA!BA27</f>
        <v>4.4530573023828124E-2</v>
      </c>
      <c r="BB27" s="7">
        <f>BSL_RFR_spot_no_VA!BB27</f>
        <v>8.9172679952861822E-2</v>
      </c>
      <c r="BC27" s="58">
        <f>(1+$C27)*(1+BSL_RFR_spot_no_VA!BC27)/(1+BSL_RFR_spot_no_VA!$C27)-1</f>
        <v>3.3812764303015275E-2</v>
      </c>
      <c r="BD27" s="12"/>
      <c r="BE27" s="13"/>
      <c r="BF27" s="3"/>
    </row>
    <row r="28" spans="1:58" x14ac:dyDescent="0.25">
      <c r="A28" s="3"/>
      <c r="B28" s="3">
        <v>18</v>
      </c>
      <c r="C28" s="56">
        <v>2.2111236948775499E-2</v>
      </c>
      <c r="D28" s="58">
        <f>(1+$C28)*(1+BSL_RFR_spot_no_VA!D28)/(1+BSL_RFR_spot_no_VA!$C28)-1</f>
        <v>2.2111236948775481E-2</v>
      </c>
      <c r="E28" s="58">
        <f>(1+$C28)*(1+BSL_RFR_spot_no_VA!E28)/(1+BSL_RFR_spot_no_VA!$C28)-1</f>
        <v>2.2111236948775481E-2</v>
      </c>
      <c r="F28" s="58">
        <f>(1+$C28)*(1+BSL_RFR_spot_no_VA!F28)/(1+BSL_RFR_spot_no_VA!$C28)-1</f>
        <v>2.3374196695307159E-2</v>
      </c>
      <c r="G28" s="58">
        <f>(1+$C28)*(1+BSL_RFR_spot_no_VA!G28)/(1+BSL_RFR_spot_no_VA!$C28)-1</f>
        <v>4.9053392598479517E-2</v>
      </c>
      <c r="H28" s="58">
        <f>(1+$C28)*(1+BSL_RFR_spot_no_VA!H28)/(1+BSL_RFR_spot_no_VA!$C28)-1</f>
        <v>2.2111236948775481E-2</v>
      </c>
      <c r="I28" s="58">
        <f>(1+$C28)*(1+BSL_RFR_spot_no_VA!I28)/(1+BSL_RFR_spot_no_VA!$C28)-1</f>
        <v>2.2066357940381476E-2</v>
      </c>
      <c r="J28" s="58">
        <f>(1+$C28)*(1+BSL_RFR_spot_no_VA!J28)/(1+BSL_RFR_spot_no_VA!$C28)-1</f>
        <v>2.1663779189569521E-2</v>
      </c>
      <c r="K28" s="58">
        <f>(1+$C28)*(1+BSL_RFR_spot_no_VA!K28)/(1+BSL_RFR_spot_no_VA!$C28)-1</f>
        <v>2.2111236948775481E-2</v>
      </c>
      <c r="L28" s="58">
        <f>(1+$C28)*(1+BSL_RFR_spot_no_VA!L28)/(1+BSL_RFR_spot_no_VA!$C28)-1</f>
        <v>2.2111236948775481E-2</v>
      </c>
      <c r="M28" s="58">
        <f>(1+$C28)*(1+BSL_RFR_spot_no_VA!M28)/(1+BSL_RFR_spot_no_VA!$C28)-1</f>
        <v>2.2111236948775481E-2</v>
      </c>
      <c r="N28" s="58">
        <f>(1+$C28)*(1+BSL_RFR_spot_no_VA!N28)/(1+BSL_RFR_spot_no_VA!$C28)-1</f>
        <v>2.2111236948775481E-2</v>
      </c>
      <c r="O28" s="58">
        <f>(1+$C28)*(1+BSL_RFR_spot_no_VA!O28)/(1+BSL_RFR_spot_no_VA!$C28)-1</f>
        <v>2.2111236948775481E-2</v>
      </c>
      <c r="P28" s="58">
        <f>(1+$C28)*(1+BSL_RFR_spot_no_VA!P28)/(1+BSL_RFR_spot_no_VA!$C28)-1</f>
        <v>6.3120820487343021E-2</v>
      </c>
      <c r="Q28" s="58">
        <f>(1+$C28)*(1+BSL_RFR_spot_no_VA!Q28)/(1+BSL_RFR_spot_no_VA!$C28)-1</f>
        <v>6.2875303133547389E-2</v>
      </c>
      <c r="R28" s="58">
        <f>(1+$C28)*(1+BSL_RFR_spot_no_VA!R28)/(1+BSL_RFR_spot_no_VA!$C28)-1</f>
        <v>2.2111236948775481E-2</v>
      </c>
      <c r="S28" s="58">
        <f>(1+$C28)*(1+BSL_RFR_spot_no_VA!S28)/(1+BSL_RFR_spot_no_VA!$C28)-1</f>
        <v>2.2111236948775481E-2</v>
      </c>
      <c r="T28" s="58">
        <f>(1+$C28)*(1+BSL_RFR_spot_no_VA!T28)/(1+BSL_RFR_spot_no_VA!$C28)-1</f>
        <v>2.2111236948775481E-2</v>
      </c>
      <c r="U28" s="58">
        <f>(1+$C28)*(1+BSL_RFR_spot_no_VA!U28)/(1+BSL_RFR_spot_no_VA!$C28)-1</f>
        <v>1.5695816418435315E-2</v>
      </c>
      <c r="V28" s="58">
        <f>(1+$C28)*(1+BSL_RFR_spot_no_VA!V28)/(1+BSL_RFR_spot_no_VA!$C28)-1</f>
        <v>2.2111236948775481E-2</v>
      </c>
      <c r="W28" s="58">
        <f>(1+$C28)*(1+BSL_RFR_spot_no_VA!W28)/(1+BSL_RFR_spot_no_VA!$C28)-1</f>
        <v>2.2111236948775481E-2</v>
      </c>
      <c r="X28" s="58">
        <f>(1+$C28)*(1+BSL_RFR_spot_no_VA!X28)/(1+BSL_RFR_spot_no_VA!$C28)-1</f>
        <v>2.2111236948775481E-2</v>
      </c>
      <c r="Y28" s="58">
        <f>(1+$C28)*(1+BSL_RFR_spot_no_VA!Y28)/(1+BSL_RFR_spot_no_VA!$C28)-1</f>
        <v>2.2111236948775481E-2</v>
      </c>
      <c r="Z28" s="58">
        <f>(1+$C28)*(1+BSL_RFR_spot_no_VA!Z28)/(1+BSL_RFR_spot_no_VA!$C28)-1</f>
        <v>3.3103987103879629E-2</v>
      </c>
      <c r="AA28" s="58">
        <f>(1+$C28)*(1+BSL_RFR_spot_no_VA!AA28)/(1+BSL_RFR_spot_no_VA!$C28)-1</f>
        <v>4.3419349917210415E-2</v>
      </c>
      <c r="AB28" s="58">
        <f>(1+$C28)*(1+BSL_RFR_spot_no_VA!AB28)/(1+BSL_RFR_spot_no_VA!$C28)-1</f>
        <v>2.2111236948775481E-2</v>
      </c>
      <c r="AC28" s="58">
        <f>(1+$C28)*(1+BSL_RFR_spot_no_VA!AC28)/(1+BSL_RFR_spot_no_VA!$C28)-1</f>
        <v>3.9708944206958918E-2</v>
      </c>
      <c r="AD28" s="7">
        <f>BSL_RFR_spot_no_VA!AD28</f>
        <v>6.6629451199033962E-2</v>
      </c>
      <c r="AE28" s="58">
        <f>(1+$C28)*(1+BSL_RFR_spot_no_VA!AE28)/(1+BSL_RFR_spot_no_VA!$C28)-1</f>
        <v>2.2111236948775481E-2</v>
      </c>
      <c r="AF28" s="58">
        <f>(1+$C28)*(1+BSL_RFR_spot_no_VA!AF28)/(1+BSL_RFR_spot_no_VA!$C28)-1</f>
        <v>2.2111236948775481E-2</v>
      </c>
      <c r="AG28" s="58">
        <f>(1+$C28)*(1+BSL_RFR_spot_no_VA!AG28)/(1+BSL_RFR_spot_no_VA!$C28)-1</f>
        <v>2.2111236948775481E-2</v>
      </c>
      <c r="AH28" s="58">
        <f>(1+$C28)*(1+BSL_RFR_spot_no_VA!AH28)/(1+BSL_RFR_spot_no_VA!$C28)-1</f>
        <v>2.8721416547103251E-2</v>
      </c>
      <c r="AI28" s="58">
        <f>(1+$C28)*(1+BSL_RFR_spot_no_VA!AI28)/(1+BSL_RFR_spot_no_VA!$C28)-1</f>
        <v>1.5695816418435315E-2</v>
      </c>
      <c r="AJ28" s="58">
        <f>(1+$C28)*(1+BSL_RFR_spot_no_VA!AJ28)/(1+BSL_RFR_spot_no_VA!$C28)-1</f>
        <v>2.9376406679040068E-2</v>
      </c>
      <c r="AK28" s="7">
        <f>BSL_RFR_spot_no_VA!AK28</f>
        <v>5.0223369693618958E-2</v>
      </c>
      <c r="AL28" s="7">
        <f>BSL_RFR_spot_no_VA!AL28</f>
        <v>0.12315200852264074</v>
      </c>
      <c r="AM28" s="7">
        <f>BSL_RFR_spot_no_VA!AM28</f>
        <v>3.8244842894391784E-2</v>
      </c>
      <c r="AN28" s="7">
        <f>BSL_RFR_spot_no_VA!AN28</f>
        <v>5.1542911147926418E-2</v>
      </c>
      <c r="AO28" s="7">
        <f>BSL_RFR_spot_no_VA!AO28</f>
        <v>5.1432356356208242E-2</v>
      </c>
      <c r="AP28" s="7">
        <f>BSL_RFR_spot_no_VA!AP28</f>
        <v>5.7068048353388523E-2</v>
      </c>
      <c r="AQ28" s="7">
        <f>BSL_RFR_spot_no_VA!AQ28</f>
        <v>3.3400437983973852E-2</v>
      </c>
      <c r="AR28" s="7">
        <f>BSL_RFR_spot_no_VA!AR28</f>
        <v>6.0348314746063725E-2</v>
      </c>
      <c r="AS28" s="58">
        <f>(1+$C28)*(1+BSL_RFR_spot_no_VA!AS28)/(1+BSL_RFR_spot_no_VA!$C28)-1</f>
        <v>1.0675553545776983E-2</v>
      </c>
      <c r="AT28" s="7">
        <f>BSL_RFR_spot_no_VA!AT28</f>
        <v>5.4393739837893307E-2</v>
      </c>
      <c r="AU28" s="7">
        <f>BSL_RFR_spot_no_VA!AU28</f>
        <v>6.2889353813406546E-2</v>
      </c>
      <c r="AV28" s="7">
        <f>BSL_RFR_spot_no_VA!AV28</f>
        <v>5.1993237235188783E-2</v>
      </c>
      <c r="AW28" s="7">
        <f>BSL_RFR_spot_no_VA!AW28</f>
        <v>3.3727919850693011E-2</v>
      </c>
      <c r="AX28" s="7">
        <f>BSL_RFR_spot_no_VA!AX28</f>
        <v>8.7080486795613865E-2</v>
      </c>
      <c r="AY28" s="7">
        <f>BSL_RFR_spot_no_VA!AY28</f>
        <v>3.5079206156141129E-2</v>
      </c>
      <c r="AZ28" s="7">
        <f>BSL_RFR_spot_no_VA!AZ28</f>
        <v>2.7266250358019439E-2</v>
      </c>
      <c r="BA28" s="7">
        <f>BSL_RFR_spot_no_VA!BA28</f>
        <v>4.5156934302419627E-2</v>
      </c>
      <c r="BB28" s="7">
        <f>BSL_RFR_spot_no_VA!BB28</f>
        <v>8.7637593131890457E-2</v>
      </c>
      <c r="BC28" s="58">
        <f>(1+$C28)*(1+BSL_RFR_spot_no_VA!BC28)/(1+BSL_RFR_spot_no_VA!$C28)-1</f>
        <v>3.4197596493122262E-2</v>
      </c>
      <c r="BD28" s="12"/>
      <c r="BE28" s="13"/>
      <c r="BF28" s="3"/>
    </row>
    <row r="29" spans="1:58" x14ac:dyDescent="0.25">
      <c r="A29" s="3"/>
      <c r="B29" s="3">
        <v>19</v>
      </c>
      <c r="C29" s="56">
        <v>2.2293599820316E-2</v>
      </c>
      <c r="D29" s="58">
        <f>(1+$C29)*(1+BSL_RFR_spot_no_VA!D29)/(1+BSL_RFR_spot_no_VA!$C29)-1</f>
        <v>2.2293599820315979E-2</v>
      </c>
      <c r="E29" s="58">
        <f>(1+$C29)*(1+BSL_RFR_spot_no_VA!E29)/(1+BSL_RFR_spot_no_VA!$C29)-1</f>
        <v>2.2293599820315979E-2</v>
      </c>
      <c r="F29" s="58">
        <f>(1+$C29)*(1+BSL_RFR_spot_no_VA!F29)/(1+BSL_RFR_spot_no_VA!$C29)-1</f>
        <v>2.3950044402455184E-2</v>
      </c>
      <c r="G29" s="58">
        <f>(1+$C29)*(1+BSL_RFR_spot_no_VA!G29)/(1+BSL_RFR_spot_no_VA!$C29)-1</f>
        <v>4.8668223677901024E-2</v>
      </c>
      <c r="H29" s="58">
        <f>(1+$C29)*(1+BSL_RFR_spot_no_VA!H29)/(1+BSL_RFR_spot_no_VA!$C29)-1</f>
        <v>2.2293599820315979E-2</v>
      </c>
      <c r="I29" s="58">
        <f>(1+$C29)*(1+BSL_RFR_spot_no_VA!I29)/(1+BSL_RFR_spot_no_VA!$C29)-1</f>
        <v>2.2646109761460975E-2</v>
      </c>
      <c r="J29" s="58">
        <f>(1+$C29)*(1+BSL_RFR_spot_no_VA!J29)/(1+BSL_RFR_spot_no_VA!$C29)-1</f>
        <v>2.1884305651961311E-2</v>
      </c>
      <c r="K29" s="58">
        <f>(1+$C29)*(1+BSL_RFR_spot_no_VA!K29)/(1+BSL_RFR_spot_no_VA!$C29)-1</f>
        <v>2.2293599820315979E-2</v>
      </c>
      <c r="L29" s="58">
        <f>(1+$C29)*(1+BSL_RFR_spot_no_VA!L29)/(1+BSL_RFR_spot_no_VA!$C29)-1</f>
        <v>2.2293599820315979E-2</v>
      </c>
      <c r="M29" s="58">
        <f>(1+$C29)*(1+BSL_RFR_spot_no_VA!M29)/(1+BSL_RFR_spot_no_VA!$C29)-1</f>
        <v>2.2293599820315979E-2</v>
      </c>
      <c r="N29" s="58">
        <f>(1+$C29)*(1+BSL_RFR_spot_no_VA!N29)/(1+BSL_RFR_spot_no_VA!$C29)-1</f>
        <v>2.2293599820315979E-2</v>
      </c>
      <c r="O29" s="58">
        <f>(1+$C29)*(1+BSL_RFR_spot_no_VA!O29)/(1+BSL_RFR_spot_no_VA!$C29)-1</f>
        <v>2.2293599820315979E-2</v>
      </c>
      <c r="P29" s="58">
        <f>(1+$C29)*(1+BSL_RFR_spot_no_VA!P29)/(1+BSL_RFR_spot_no_VA!$C29)-1</f>
        <v>6.283440196526735E-2</v>
      </c>
      <c r="Q29" s="58">
        <f>(1+$C29)*(1+BSL_RFR_spot_no_VA!Q29)/(1+BSL_RFR_spot_no_VA!$C29)-1</f>
        <v>6.3283434487792611E-2</v>
      </c>
      <c r="R29" s="58">
        <f>(1+$C29)*(1+BSL_RFR_spot_no_VA!R29)/(1+BSL_RFR_spot_no_VA!$C29)-1</f>
        <v>2.2293599820315979E-2</v>
      </c>
      <c r="S29" s="58">
        <f>(1+$C29)*(1+BSL_RFR_spot_no_VA!S29)/(1+BSL_RFR_spot_no_VA!$C29)-1</f>
        <v>2.2293599820315979E-2</v>
      </c>
      <c r="T29" s="58">
        <f>(1+$C29)*(1+BSL_RFR_spot_no_VA!T29)/(1+BSL_RFR_spot_no_VA!$C29)-1</f>
        <v>2.2293599820315979E-2</v>
      </c>
      <c r="U29" s="58">
        <f>(1+$C29)*(1+BSL_RFR_spot_no_VA!U29)/(1+BSL_RFR_spot_no_VA!$C29)-1</f>
        <v>1.5981278694947365E-2</v>
      </c>
      <c r="V29" s="58">
        <f>(1+$C29)*(1+BSL_RFR_spot_no_VA!V29)/(1+BSL_RFR_spot_no_VA!$C29)-1</f>
        <v>2.2293599820315979E-2</v>
      </c>
      <c r="W29" s="58">
        <f>(1+$C29)*(1+BSL_RFR_spot_no_VA!W29)/(1+BSL_RFR_spot_no_VA!$C29)-1</f>
        <v>2.2293599820315979E-2</v>
      </c>
      <c r="X29" s="58">
        <f>(1+$C29)*(1+BSL_RFR_spot_no_VA!X29)/(1+BSL_RFR_spot_no_VA!$C29)-1</f>
        <v>2.2293599820315979E-2</v>
      </c>
      <c r="Y29" s="58">
        <f>(1+$C29)*(1+BSL_RFR_spot_no_VA!Y29)/(1+BSL_RFR_spot_no_VA!$C29)-1</f>
        <v>2.2293599820315979E-2</v>
      </c>
      <c r="Z29" s="58">
        <f>(1+$C29)*(1+BSL_RFR_spot_no_VA!Z29)/(1+BSL_RFR_spot_no_VA!$C29)-1</f>
        <v>3.3381295685916967E-2</v>
      </c>
      <c r="AA29" s="58">
        <f>(1+$C29)*(1+BSL_RFR_spot_no_VA!AA29)/(1+BSL_RFR_spot_no_VA!$C29)-1</f>
        <v>4.3586836360257841E-2</v>
      </c>
      <c r="AB29" s="58">
        <f>(1+$C29)*(1+BSL_RFR_spot_no_VA!AB29)/(1+BSL_RFR_spot_no_VA!$C29)-1</f>
        <v>2.2293599820315979E-2</v>
      </c>
      <c r="AC29" s="58">
        <f>(1+$C29)*(1+BSL_RFR_spot_no_VA!AC29)/(1+BSL_RFR_spot_no_VA!$C29)-1</f>
        <v>3.9675386373960064E-2</v>
      </c>
      <c r="AD29" s="7">
        <f>BSL_RFR_spot_no_VA!AD29</f>
        <v>6.5926089353712358E-2</v>
      </c>
      <c r="AE29" s="58">
        <f>(1+$C29)*(1+BSL_RFR_spot_no_VA!AE29)/(1+BSL_RFR_spot_no_VA!$C29)-1</f>
        <v>2.2293599820315979E-2</v>
      </c>
      <c r="AF29" s="58">
        <f>(1+$C29)*(1+BSL_RFR_spot_no_VA!AF29)/(1+BSL_RFR_spot_no_VA!$C29)-1</f>
        <v>2.2293599820315979E-2</v>
      </c>
      <c r="AG29" s="58">
        <f>(1+$C29)*(1+BSL_RFR_spot_no_VA!AG29)/(1+BSL_RFR_spot_no_VA!$C29)-1</f>
        <v>2.2293599820315979E-2</v>
      </c>
      <c r="AH29" s="58">
        <f>(1+$C29)*(1+BSL_RFR_spot_no_VA!AH29)/(1+BSL_RFR_spot_no_VA!$C29)-1</f>
        <v>2.9148432550262671E-2</v>
      </c>
      <c r="AI29" s="58">
        <f>(1+$C29)*(1+BSL_RFR_spot_no_VA!AI29)/(1+BSL_RFR_spot_no_VA!$C29)-1</f>
        <v>1.5981278694947365E-2</v>
      </c>
      <c r="AJ29" s="58">
        <f>(1+$C29)*(1+BSL_RFR_spot_no_VA!AJ29)/(1+BSL_RFR_spot_no_VA!$C29)-1</f>
        <v>2.9539917717797071E-2</v>
      </c>
      <c r="AK29" s="7">
        <f>BSL_RFR_spot_no_VA!AK29</f>
        <v>5.0271147867871235E-2</v>
      </c>
      <c r="AL29" s="7">
        <f>BSL_RFR_spot_no_VA!AL29</f>
        <v>0.12072019481877638</v>
      </c>
      <c r="AM29" s="7">
        <f>BSL_RFR_spot_no_VA!AM29</f>
        <v>3.8359999735762429E-2</v>
      </c>
      <c r="AN29" s="7">
        <f>BSL_RFR_spot_no_VA!AN29</f>
        <v>5.1362133141016786E-2</v>
      </c>
      <c r="AO29" s="7">
        <f>BSL_RFR_spot_no_VA!AO29</f>
        <v>5.1327505356731251E-2</v>
      </c>
      <c r="AP29" s="7">
        <f>BSL_RFR_spot_no_VA!AP29</f>
        <v>5.6810540048912062E-2</v>
      </c>
      <c r="AQ29" s="7">
        <f>BSL_RFR_spot_no_VA!AQ29</f>
        <v>3.3679740562920779E-2</v>
      </c>
      <c r="AR29" s="7">
        <f>BSL_RFR_spot_no_VA!AR29</f>
        <v>5.9690129303108908E-2</v>
      </c>
      <c r="AS29" s="58">
        <f>(1+$C29)*(1+BSL_RFR_spot_no_VA!AS29)/(1+BSL_RFR_spot_no_VA!$C29)-1</f>
        <v>1.1292476718196776E-2</v>
      </c>
      <c r="AT29" s="7">
        <f>BSL_RFR_spot_no_VA!AT29</f>
        <v>5.4905766719974158E-2</v>
      </c>
      <c r="AU29" s="7">
        <f>BSL_RFR_spot_no_VA!AU29</f>
        <v>6.2279702349846922E-2</v>
      </c>
      <c r="AV29" s="7">
        <f>BSL_RFR_spot_no_VA!AV29</f>
        <v>5.1757027150148627E-2</v>
      </c>
      <c r="AW29" s="7">
        <f>BSL_RFR_spot_no_VA!AW29</f>
        <v>3.416347695155042E-2</v>
      </c>
      <c r="AX29" s="7">
        <f>BSL_RFR_spot_no_VA!AX29</f>
        <v>8.6946182061433452E-2</v>
      </c>
      <c r="AY29" s="7">
        <f>BSL_RFR_spot_no_VA!AY29</f>
        <v>3.5526855961896864E-2</v>
      </c>
      <c r="AZ29" s="7">
        <f>BSL_RFR_spot_no_VA!AZ29</f>
        <v>2.7774959667712817E-2</v>
      </c>
      <c r="BA29" s="7">
        <f>BSL_RFR_spot_no_VA!BA29</f>
        <v>4.5700338609209634E-2</v>
      </c>
      <c r="BB29" s="7">
        <f>BSL_RFR_spot_no_VA!BB29</f>
        <v>8.6114274363026322E-2</v>
      </c>
      <c r="BC29" s="58">
        <f>(1+$C29)*(1+BSL_RFR_spot_no_VA!BC29)/(1+BSL_RFR_spot_no_VA!$C29)-1</f>
        <v>3.4580818817032011E-2</v>
      </c>
      <c r="BD29" s="12"/>
      <c r="BE29" s="13"/>
      <c r="BF29" s="3"/>
    </row>
    <row r="30" spans="1:58" x14ac:dyDescent="0.25">
      <c r="A30" s="3"/>
      <c r="B30" s="8">
        <v>20</v>
      </c>
      <c r="C30" s="57">
        <v>2.24577279188138E-2</v>
      </c>
      <c r="D30" s="59">
        <f>(1+$C30)*(1+BSL_RFR_spot_no_VA!D30)/(1+BSL_RFR_spot_no_VA!$C30)-1</f>
        <v>2.2457727918813841E-2</v>
      </c>
      <c r="E30" s="59">
        <f>(1+$C30)*(1+BSL_RFR_spot_no_VA!E30)/(1+BSL_RFR_spot_no_VA!$C30)-1</f>
        <v>2.2457727918813841E-2</v>
      </c>
      <c r="F30" s="59">
        <f>(1+$C30)*(1+BSL_RFR_spot_no_VA!F30)/(1+BSL_RFR_spot_no_VA!$C30)-1</f>
        <v>2.4559544990403914E-2</v>
      </c>
      <c r="G30" s="59">
        <f>(1+$C30)*(1+BSL_RFR_spot_no_VA!G30)/(1+BSL_RFR_spot_no_VA!$C30)-1</f>
        <v>4.8370927003863695E-2</v>
      </c>
      <c r="H30" s="59">
        <f>(1+$C30)*(1+BSL_RFR_spot_no_VA!H30)/(1+BSL_RFR_spot_no_VA!$C30)-1</f>
        <v>2.2457727918813841E-2</v>
      </c>
      <c r="I30" s="59">
        <f>(1+$C30)*(1+BSL_RFR_spot_no_VA!I30)/(1+BSL_RFR_spot_no_VA!$C30)-1</f>
        <v>2.3264705051643242E-2</v>
      </c>
      <c r="J30" s="59">
        <f>(1+$C30)*(1+BSL_RFR_spot_no_VA!J30)/(1+BSL_RFR_spot_no_VA!$C30)-1</f>
        <v>2.2193676787678696E-2</v>
      </c>
      <c r="K30" s="59">
        <f>(1+$C30)*(1+BSL_RFR_spot_no_VA!K30)/(1+BSL_RFR_spot_no_VA!$C30)-1</f>
        <v>2.2457727918813841E-2</v>
      </c>
      <c r="L30" s="59">
        <f>(1+$C30)*(1+BSL_RFR_spot_no_VA!L30)/(1+BSL_RFR_spot_no_VA!$C30)-1</f>
        <v>2.2457727918813841E-2</v>
      </c>
      <c r="M30" s="59">
        <f>(1+$C30)*(1+BSL_RFR_spot_no_VA!M30)/(1+BSL_RFR_spot_no_VA!$C30)-1</f>
        <v>2.2457727918813841E-2</v>
      </c>
      <c r="N30" s="59">
        <f>(1+$C30)*(1+BSL_RFR_spot_no_VA!N30)/(1+BSL_RFR_spot_no_VA!$C30)-1</f>
        <v>2.2457727918813841E-2</v>
      </c>
      <c r="O30" s="59">
        <f>(1+$C30)*(1+BSL_RFR_spot_no_VA!O30)/(1+BSL_RFR_spot_no_VA!$C30)-1</f>
        <v>2.2457727918813841E-2</v>
      </c>
      <c r="P30" s="59">
        <f>(1+$C30)*(1+BSL_RFR_spot_no_VA!P30)/(1+BSL_RFR_spot_no_VA!$C30)-1</f>
        <v>6.2526224040155176E-2</v>
      </c>
      <c r="Q30" s="59">
        <f>(1+$C30)*(1+BSL_RFR_spot_no_VA!Q30)/(1+BSL_RFR_spot_no_VA!$C30)-1</f>
        <v>6.3638852074070051E-2</v>
      </c>
      <c r="R30" s="59">
        <f>(1+$C30)*(1+BSL_RFR_spot_no_VA!R30)/(1+BSL_RFR_spot_no_VA!$C30)-1</f>
        <v>2.2457727918813841E-2</v>
      </c>
      <c r="S30" s="59">
        <f>(1+$C30)*(1+BSL_RFR_spot_no_VA!S30)/(1+BSL_RFR_spot_no_VA!$C30)-1</f>
        <v>2.2457727918813841E-2</v>
      </c>
      <c r="T30" s="59">
        <f>(1+$C30)*(1+BSL_RFR_spot_no_VA!T30)/(1+BSL_RFR_spot_no_VA!$C30)-1</f>
        <v>2.2457727918813841E-2</v>
      </c>
      <c r="U30" s="59">
        <f>(1+$C30)*(1+BSL_RFR_spot_no_VA!U30)/(1+BSL_RFR_spot_no_VA!$C30)-1</f>
        <v>1.6271889890792535E-2</v>
      </c>
      <c r="V30" s="59">
        <f>(1+$C30)*(1+BSL_RFR_spot_no_VA!V30)/(1+BSL_RFR_spot_no_VA!$C30)-1</f>
        <v>2.2457727918813841E-2</v>
      </c>
      <c r="W30" s="59">
        <f>(1+$C30)*(1+BSL_RFR_spot_no_VA!W30)/(1+BSL_RFR_spot_no_VA!$C30)-1</f>
        <v>2.2457727918813841E-2</v>
      </c>
      <c r="X30" s="59">
        <f>(1+$C30)*(1+BSL_RFR_spot_no_VA!X30)/(1+BSL_RFR_spot_no_VA!$C30)-1</f>
        <v>2.2457727918813841E-2</v>
      </c>
      <c r="Y30" s="59">
        <f>(1+$C30)*(1+BSL_RFR_spot_no_VA!Y30)/(1+BSL_RFR_spot_no_VA!$C30)-1</f>
        <v>2.2457727918813841E-2</v>
      </c>
      <c r="Z30" s="59">
        <f>(1+$C30)*(1+BSL_RFR_spot_no_VA!Z30)/(1+BSL_RFR_spot_no_VA!$C30)-1</f>
        <v>3.3703764872936581E-2</v>
      </c>
      <c r="AA30" s="59">
        <f>(1+$C30)*(1+BSL_RFR_spot_no_VA!AA30)/(1+BSL_RFR_spot_no_VA!$C30)-1</f>
        <v>4.3762262064078072E-2</v>
      </c>
      <c r="AB30" s="59">
        <f>(1+$C30)*(1+BSL_RFR_spot_no_VA!AB30)/(1+BSL_RFR_spot_no_VA!$C30)-1</f>
        <v>2.2457727918813841E-2</v>
      </c>
      <c r="AC30" s="59">
        <f>(1+$C30)*(1+BSL_RFR_spot_no_VA!AC30)/(1+BSL_RFR_spot_no_VA!$C30)-1</f>
        <v>3.9714488821148919E-2</v>
      </c>
      <c r="AD30" s="10">
        <f>BSL_RFR_spot_no_VA!AD30</f>
        <v>6.5215710956432638E-2</v>
      </c>
      <c r="AE30" s="59">
        <f>(1+$C30)*(1+BSL_RFR_spot_no_VA!AE30)/(1+BSL_RFR_spot_no_VA!$C30)-1</f>
        <v>2.2457727918813841E-2</v>
      </c>
      <c r="AF30" s="59">
        <f>(1+$C30)*(1+BSL_RFR_spot_no_VA!AF30)/(1+BSL_RFR_spot_no_VA!$C30)-1</f>
        <v>2.2457727918813841E-2</v>
      </c>
      <c r="AG30" s="59">
        <f>(1+$C30)*(1+BSL_RFR_spot_no_VA!AG30)/(1+BSL_RFR_spot_no_VA!$C30)-1</f>
        <v>2.2457727918813841E-2</v>
      </c>
      <c r="AH30" s="59">
        <f>(1+$C30)*(1+BSL_RFR_spot_no_VA!AH30)/(1+BSL_RFR_spot_no_VA!$C30)-1</f>
        <v>2.9613362386151643E-2</v>
      </c>
      <c r="AI30" s="59">
        <f>(1+$C30)*(1+BSL_RFR_spot_no_VA!AI30)/(1+BSL_RFR_spot_no_VA!$C30)-1</f>
        <v>1.6271889890792535E-2</v>
      </c>
      <c r="AJ30" s="59">
        <f>(1+$C30)*(1+BSL_RFR_spot_no_VA!AJ30)/(1+BSL_RFR_spot_no_VA!$C30)-1</f>
        <v>2.9736891157776002E-2</v>
      </c>
      <c r="AK30" s="10">
        <f>BSL_RFR_spot_no_VA!AK30</f>
        <v>5.0340094798686064E-2</v>
      </c>
      <c r="AL30" s="10">
        <f>BSL_RFR_spot_no_VA!AL30</f>
        <v>0.1182498423692</v>
      </c>
      <c r="AM30" s="10">
        <f>BSL_RFR_spot_no_VA!AM30</f>
        <v>3.8376268869135588E-2</v>
      </c>
      <c r="AN30" s="10">
        <f>BSL_RFR_spot_no_VA!AN30</f>
        <v>5.1162355723491038E-2</v>
      </c>
      <c r="AO30" s="10">
        <f>BSL_RFR_spot_no_VA!AO30</f>
        <v>5.1192657443080991E-2</v>
      </c>
      <c r="AP30" s="10">
        <f>BSL_RFR_spot_no_VA!AP30</f>
        <v>5.6510754484995429E-2</v>
      </c>
      <c r="AQ30" s="10">
        <f>BSL_RFR_spot_no_VA!AQ30</f>
        <v>3.3946569752669742E-2</v>
      </c>
      <c r="AR30" s="10">
        <f>BSL_RFR_spot_no_VA!AR30</f>
        <v>5.9062197937865379E-2</v>
      </c>
      <c r="AS30" s="59">
        <f>(1+$C30)*(1+BSL_RFR_spot_no_VA!AS30)/(1+BSL_RFR_spot_no_VA!$C30)-1</f>
        <v>1.1876526879085469E-2</v>
      </c>
      <c r="AT30" s="10">
        <f>BSL_RFR_spot_no_VA!AT30</f>
        <v>5.5261036353019266E-2</v>
      </c>
      <c r="AU30" s="10">
        <f>BSL_RFR_spot_no_VA!AU30</f>
        <v>6.1669245257709893E-2</v>
      </c>
      <c r="AV30" s="10">
        <f>BSL_RFR_spot_no_VA!AV30</f>
        <v>5.1511696439650922E-2</v>
      </c>
      <c r="AW30" s="10">
        <f>BSL_RFR_spot_no_VA!AW30</f>
        <v>3.4544394875655637E-2</v>
      </c>
      <c r="AX30" s="10">
        <f>BSL_RFR_spot_no_VA!AX30</f>
        <v>8.6742367590505465E-2</v>
      </c>
      <c r="AY30" s="10">
        <f>BSL_RFR_spot_no_VA!AY30</f>
        <v>3.5950902303858223E-2</v>
      </c>
      <c r="AZ30" s="10">
        <f>BSL_RFR_spot_no_VA!AZ30</f>
        <v>2.8260117167629772E-2</v>
      </c>
      <c r="BA30" s="10">
        <f>BSL_RFR_spot_no_VA!BA30</f>
        <v>4.6147744712595973E-2</v>
      </c>
      <c r="BB30" s="10">
        <f>BSL_RFR_spot_no_VA!BB30</f>
        <v>8.4619567056317013E-2</v>
      </c>
      <c r="BC30" s="59">
        <f>(1+$C30)*(1+BSL_RFR_spot_no_VA!BC30)/(1+BSL_RFR_spot_no_VA!$C30)-1</f>
        <v>3.4990193553474214E-2</v>
      </c>
      <c r="BD30" s="12"/>
      <c r="BE30" s="13"/>
      <c r="BF30" s="3"/>
    </row>
    <row r="31" spans="1:58" x14ac:dyDescent="0.25">
      <c r="A31" s="3"/>
      <c r="B31" s="3">
        <v>21</v>
      </c>
      <c r="C31" s="56">
        <v>2.2606225390978299E-2</v>
      </c>
      <c r="D31" s="58">
        <f>(1+$C31)*(1+BSL_RFR_spot_no_VA!D31)/(1+BSL_RFR_spot_no_VA!$C31)-1</f>
        <v>2.260622539097823E-2</v>
      </c>
      <c r="E31" s="58">
        <f>(1+$C31)*(1+BSL_RFR_spot_no_VA!E31)/(1+BSL_RFR_spot_no_VA!$C31)-1</f>
        <v>2.260622539097823E-2</v>
      </c>
      <c r="F31" s="58">
        <f>(1+$C31)*(1+BSL_RFR_spot_no_VA!F31)/(1+BSL_RFR_spot_no_VA!$C31)-1</f>
        <v>2.5076543156560938E-2</v>
      </c>
      <c r="G31" s="58">
        <f>(1+$C31)*(1+BSL_RFR_spot_no_VA!G31)/(1+BSL_RFR_spot_no_VA!$C31)-1</f>
        <v>4.8029612019338419E-2</v>
      </c>
      <c r="H31" s="58">
        <f>(1+$C31)*(1+BSL_RFR_spot_no_VA!H31)/(1+BSL_RFR_spot_no_VA!$C31)-1</f>
        <v>2.260622539097823E-2</v>
      </c>
      <c r="I31" s="58">
        <f>(1+$C31)*(1+BSL_RFR_spot_no_VA!I31)/(1+BSL_RFR_spot_no_VA!$C31)-1</f>
        <v>2.379487875478481E-2</v>
      </c>
      <c r="J31" s="58">
        <f>(1+$C31)*(1+BSL_RFR_spot_no_VA!J31)/(1+BSL_RFR_spot_no_VA!$C31)-1</f>
        <v>2.2480452255307259E-2</v>
      </c>
      <c r="K31" s="58">
        <f>(1+$C31)*(1+BSL_RFR_spot_no_VA!K31)/(1+BSL_RFR_spot_no_VA!$C31)-1</f>
        <v>2.260622539097823E-2</v>
      </c>
      <c r="L31" s="58">
        <f>(1+$C31)*(1+BSL_RFR_spot_no_VA!L31)/(1+BSL_RFR_spot_no_VA!$C31)-1</f>
        <v>2.260622539097823E-2</v>
      </c>
      <c r="M31" s="58">
        <f>(1+$C31)*(1+BSL_RFR_spot_no_VA!M31)/(1+BSL_RFR_spot_no_VA!$C31)-1</f>
        <v>2.260622539097823E-2</v>
      </c>
      <c r="N31" s="58">
        <f>(1+$C31)*(1+BSL_RFR_spot_no_VA!N31)/(1+BSL_RFR_spot_no_VA!$C31)-1</f>
        <v>2.260622539097823E-2</v>
      </c>
      <c r="O31" s="58">
        <f>(1+$C31)*(1+BSL_RFR_spot_no_VA!O31)/(1+BSL_RFR_spot_no_VA!$C31)-1</f>
        <v>2.260622539097823E-2</v>
      </c>
      <c r="P31" s="58">
        <f>(1+$C31)*(1+BSL_RFR_spot_no_VA!P31)/(1+BSL_RFR_spot_no_VA!$C31)-1</f>
        <v>6.2088747766843255E-2</v>
      </c>
      <c r="Q31" s="58">
        <f>(1+$C31)*(1+BSL_RFR_spot_no_VA!Q31)/(1+BSL_RFR_spot_no_VA!$C31)-1</f>
        <v>6.3754417680782494E-2</v>
      </c>
      <c r="R31" s="58">
        <f>(1+$C31)*(1+BSL_RFR_spot_no_VA!R31)/(1+BSL_RFR_spot_no_VA!$C31)-1</f>
        <v>2.260622539097823E-2</v>
      </c>
      <c r="S31" s="58">
        <f>(1+$C31)*(1+BSL_RFR_spot_no_VA!S31)/(1+BSL_RFR_spot_no_VA!$C31)-1</f>
        <v>2.260622539097823E-2</v>
      </c>
      <c r="T31" s="58">
        <f>(1+$C31)*(1+BSL_RFR_spot_no_VA!T31)/(1+BSL_RFR_spot_no_VA!$C31)-1</f>
        <v>2.260622539097823E-2</v>
      </c>
      <c r="U31" s="58">
        <f>(1+$C31)*(1+BSL_RFR_spot_no_VA!U31)/(1+BSL_RFR_spot_no_VA!$C31)-1</f>
        <v>1.6390054037356938E-2</v>
      </c>
      <c r="V31" s="58">
        <f>(1+$C31)*(1+BSL_RFR_spot_no_VA!V31)/(1+BSL_RFR_spot_no_VA!$C31)-1</f>
        <v>2.260622539097823E-2</v>
      </c>
      <c r="W31" s="58">
        <f>(1+$C31)*(1+BSL_RFR_spot_no_VA!W31)/(1+BSL_RFR_spot_no_VA!$C31)-1</f>
        <v>2.260622539097823E-2</v>
      </c>
      <c r="X31" s="58">
        <f>(1+$C31)*(1+BSL_RFR_spot_no_VA!X31)/(1+BSL_RFR_spot_no_VA!$C31)-1</f>
        <v>2.260622539097823E-2</v>
      </c>
      <c r="Y31" s="58">
        <f>(1+$C31)*(1+BSL_RFR_spot_no_VA!Y31)/(1+BSL_RFR_spot_no_VA!$C31)-1</f>
        <v>2.260622539097823E-2</v>
      </c>
      <c r="Z31" s="58">
        <f>(1+$C31)*(1+BSL_RFR_spot_no_VA!Z31)/(1+BSL_RFR_spot_no_VA!$C31)-1</f>
        <v>3.3944239409372745E-2</v>
      </c>
      <c r="AA31" s="58">
        <f>(1+$C31)*(1+BSL_RFR_spot_no_VA!AA31)/(1+BSL_RFR_spot_no_VA!$C31)-1</f>
        <v>4.382768895338307E-2</v>
      </c>
      <c r="AB31" s="58">
        <f>(1+$C31)*(1+BSL_RFR_spot_no_VA!AB31)/(1+BSL_RFR_spot_no_VA!$C31)-1</f>
        <v>2.260622539097823E-2</v>
      </c>
      <c r="AC31" s="58">
        <f>(1+$C31)*(1+BSL_RFR_spot_no_VA!AC31)/(1+BSL_RFR_spot_no_VA!$C31)-1</f>
        <v>3.9694850703117401E-2</v>
      </c>
      <c r="AD31" s="7">
        <f>BSL_RFR_spot_no_VA!AD31</f>
        <v>6.4508812037182173E-2</v>
      </c>
      <c r="AE31" s="58">
        <f>(1+$C31)*(1+BSL_RFR_spot_no_VA!AE31)/(1+BSL_RFR_spot_no_VA!$C31)-1</f>
        <v>2.260622539097823E-2</v>
      </c>
      <c r="AF31" s="58">
        <f>(1+$C31)*(1+BSL_RFR_spot_no_VA!AF31)/(1+BSL_RFR_spot_no_VA!$C31)-1</f>
        <v>2.260622539097823E-2</v>
      </c>
      <c r="AG31" s="58">
        <f>(1+$C31)*(1+BSL_RFR_spot_no_VA!AG31)/(1+BSL_RFR_spot_no_VA!$C31)-1</f>
        <v>2.260622539097823E-2</v>
      </c>
      <c r="AH31" s="58">
        <f>(1+$C31)*(1+BSL_RFR_spot_no_VA!AH31)/(1+BSL_RFR_spot_no_VA!$C31)-1</f>
        <v>2.9989384471418967E-2</v>
      </c>
      <c r="AI31" s="58">
        <f>(1+$C31)*(1+BSL_RFR_spot_no_VA!AI31)/(1+BSL_RFR_spot_no_VA!$C31)-1</f>
        <v>1.6390054037356938E-2</v>
      </c>
      <c r="AJ31" s="58">
        <f>(1+$C31)*(1+BSL_RFR_spot_no_VA!AJ31)/(1+BSL_RFR_spot_no_VA!$C31)-1</f>
        <v>2.9838058341428386E-2</v>
      </c>
      <c r="AK31" s="7">
        <f>BSL_RFR_spot_no_VA!AK31</f>
        <v>5.0450624456103821E-2</v>
      </c>
      <c r="AL31" s="7">
        <f>BSL_RFR_spot_no_VA!AL31</f>
        <v>0.11578245192281145</v>
      </c>
      <c r="AM31" s="7">
        <f>BSL_RFR_spot_no_VA!AM31</f>
        <v>3.8306547402163105E-2</v>
      </c>
      <c r="AN31" s="7">
        <f>BSL_RFR_spot_no_VA!AN31</f>
        <v>5.0950420733780533E-2</v>
      </c>
      <c r="AO31" s="7">
        <f>BSL_RFR_spot_no_VA!AO31</f>
        <v>5.1036076946849862E-2</v>
      </c>
      <c r="AP31" s="7">
        <f>BSL_RFR_spot_no_VA!AP31</f>
        <v>5.6182916545642891E-2</v>
      </c>
      <c r="AQ31" s="7">
        <f>BSL_RFR_spot_no_VA!AQ31</f>
        <v>3.4201288101112004E-2</v>
      </c>
      <c r="AR31" s="7">
        <f>BSL_RFR_spot_no_VA!AR31</f>
        <v>5.8464162371135719E-2</v>
      </c>
      <c r="AS31" s="58">
        <f>(1+$C31)*(1+BSL_RFR_spot_no_VA!AS31)/(1+BSL_RFR_spot_no_VA!$C31)-1</f>
        <v>1.2371402727918257E-2</v>
      </c>
      <c r="AT31" s="7">
        <f>BSL_RFR_spot_no_VA!AT31</f>
        <v>5.5478472701256942E-2</v>
      </c>
      <c r="AU31" s="7">
        <f>BSL_RFR_spot_no_VA!AU31</f>
        <v>6.1065494714464874E-2</v>
      </c>
      <c r="AV31" s="7">
        <f>BSL_RFR_spot_no_VA!AV31</f>
        <v>5.1262129304252113E-2</v>
      </c>
      <c r="AW31" s="7">
        <f>BSL_RFR_spot_no_VA!AW31</f>
        <v>3.4864265571115549E-2</v>
      </c>
      <c r="AX31" s="7">
        <f>BSL_RFR_spot_no_VA!AX31</f>
        <v>8.6523661229100046E-2</v>
      </c>
      <c r="AY31" s="7">
        <f>BSL_RFR_spot_no_VA!AY31</f>
        <v>3.6331984518959581E-2</v>
      </c>
      <c r="AZ31" s="7">
        <f>BSL_RFR_spot_no_VA!AZ31</f>
        <v>2.8722181465202334E-2</v>
      </c>
      <c r="BA31" s="7">
        <f>BSL_RFR_spot_no_VA!BA31</f>
        <v>4.6493372075325556E-2</v>
      </c>
      <c r="BB31" s="7">
        <f>BSL_RFR_spot_no_VA!BB31</f>
        <v>8.3165273674196127E-2</v>
      </c>
      <c r="BC31" s="58">
        <f>(1+$C31)*(1+BSL_RFR_spot_no_VA!BC31)/(1+BSL_RFR_spot_no_VA!$C31)-1</f>
        <v>3.530748643957704E-2</v>
      </c>
      <c r="BD31" s="12"/>
      <c r="BE31" s="13"/>
      <c r="BF31" s="3"/>
    </row>
    <row r="32" spans="1:58" x14ac:dyDescent="0.25">
      <c r="A32" s="3"/>
      <c r="B32" s="3">
        <v>22</v>
      </c>
      <c r="C32" s="56">
        <v>2.2741223347624101E-2</v>
      </c>
      <c r="D32" s="58">
        <f>(1+$C32)*(1+BSL_RFR_spot_no_VA!D32)/(1+BSL_RFR_spot_no_VA!$C32)-1</f>
        <v>2.2741223347624073E-2</v>
      </c>
      <c r="E32" s="58">
        <f>(1+$C32)*(1+BSL_RFR_spot_no_VA!E32)/(1+BSL_RFR_spot_no_VA!$C32)-1</f>
        <v>2.2741223347624073E-2</v>
      </c>
      <c r="F32" s="58">
        <f>(1+$C32)*(1+BSL_RFR_spot_no_VA!F32)/(1+BSL_RFR_spot_no_VA!$C32)-1</f>
        <v>2.5489426108079805E-2</v>
      </c>
      <c r="G32" s="58">
        <f>(1+$C32)*(1+BSL_RFR_spot_no_VA!G32)/(1+BSL_RFR_spot_no_VA!$C32)-1</f>
        <v>4.7629800786177956E-2</v>
      </c>
      <c r="H32" s="58">
        <f>(1+$C32)*(1+BSL_RFR_spot_no_VA!H32)/(1+BSL_RFR_spot_no_VA!$C32)-1</f>
        <v>2.2741223347624073E-2</v>
      </c>
      <c r="I32" s="58">
        <f>(1+$C32)*(1+BSL_RFR_spot_no_VA!I32)/(1+BSL_RFR_spot_no_VA!$C32)-1</f>
        <v>2.4224043095647518E-2</v>
      </c>
      <c r="J32" s="58">
        <f>(1+$C32)*(1+BSL_RFR_spot_no_VA!J32)/(1+BSL_RFR_spot_no_VA!$C32)-1</f>
        <v>2.2723274419235606E-2</v>
      </c>
      <c r="K32" s="58">
        <f>(1+$C32)*(1+BSL_RFR_spot_no_VA!K32)/(1+BSL_RFR_spot_no_VA!$C32)-1</f>
        <v>2.2741223347624073E-2</v>
      </c>
      <c r="L32" s="58">
        <f>(1+$C32)*(1+BSL_RFR_spot_no_VA!L32)/(1+BSL_RFR_spot_no_VA!$C32)-1</f>
        <v>2.2741223347624073E-2</v>
      </c>
      <c r="M32" s="58">
        <f>(1+$C32)*(1+BSL_RFR_spot_no_VA!M32)/(1+BSL_RFR_spot_no_VA!$C32)-1</f>
        <v>2.2741223347624073E-2</v>
      </c>
      <c r="N32" s="58">
        <f>(1+$C32)*(1+BSL_RFR_spot_no_VA!N32)/(1+BSL_RFR_spot_no_VA!$C32)-1</f>
        <v>2.2741223347624073E-2</v>
      </c>
      <c r="O32" s="58">
        <f>(1+$C32)*(1+BSL_RFR_spot_no_VA!O32)/(1+BSL_RFR_spot_no_VA!$C32)-1</f>
        <v>2.2741223347624073E-2</v>
      </c>
      <c r="P32" s="58">
        <f>(1+$C32)*(1+BSL_RFR_spot_no_VA!P32)/(1+BSL_RFR_spot_no_VA!$C32)-1</f>
        <v>6.1528056196324954E-2</v>
      </c>
      <c r="Q32" s="58">
        <f>(1+$C32)*(1+BSL_RFR_spot_no_VA!Q32)/(1+BSL_RFR_spot_no_VA!$C32)-1</f>
        <v>6.3636943337024077E-2</v>
      </c>
      <c r="R32" s="58">
        <f>(1+$C32)*(1+BSL_RFR_spot_no_VA!R32)/(1+BSL_RFR_spot_no_VA!$C32)-1</f>
        <v>2.2741223347624073E-2</v>
      </c>
      <c r="S32" s="58">
        <f>(1+$C32)*(1+BSL_RFR_spot_no_VA!S32)/(1+BSL_RFR_spot_no_VA!$C32)-1</f>
        <v>2.2741223347624073E-2</v>
      </c>
      <c r="T32" s="58">
        <f>(1+$C32)*(1+BSL_RFR_spot_no_VA!T32)/(1+BSL_RFR_spot_no_VA!$C32)-1</f>
        <v>2.2741223347624073E-2</v>
      </c>
      <c r="U32" s="58">
        <f>(1+$C32)*(1+BSL_RFR_spot_no_VA!U32)/(1+BSL_RFR_spot_no_VA!$C32)-1</f>
        <v>1.6358116996485483E-2</v>
      </c>
      <c r="V32" s="58">
        <f>(1+$C32)*(1+BSL_RFR_spot_no_VA!V32)/(1+BSL_RFR_spot_no_VA!$C32)-1</f>
        <v>2.2741223347624073E-2</v>
      </c>
      <c r="W32" s="58">
        <f>(1+$C32)*(1+BSL_RFR_spot_no_VA!W32)/(1+BSL_RFR_spot_no_VA!$C32)-1</f>
        <v>2.2741223347624073E-2</v>
      </c>
      <c r="X32" s="58">
        <f>(1+$C32)*(1+BSL_RFR_spot_no_VA!X32)/(1+BSL_RFR_spot_no_VA!$C32)-1</f>
        <v>2.2741223347624073E-2</v>
      </c>
      <c r="Y32" s="58">
        <f>(1+$C32)*(1+BSL_RFR_spot_no_VA!Y32)/(1+BSL_RFR_spot_no_VA!$C32)-1</f>
        <v>2.2741223347624073E-2</v>
      </c>
      <c r="Z32" s="58">
        <f>(1+$C32)*(1+BSL_RFR_spot_no_VA!Z32)/(1+BSL_RFR_spot_no_VA!$C32)-1</f>
        <v>3.4091015552684123E-2</v>
      </c>
      <c r="AA32" s="58">
        <f>(1+$C32)*(1+BSL_RFR_spot_no_VA!AA32)/(1+BSL_RFR_spot_no_VA!$C32)-1</f>
        <v>4.3779451270080427E-2</v>
      </c>
      <c r="AB32" s="58">
        <f>(1+$C32)*(1+BSL_RFR_spot_no_VA!AB32)/(1+BSL_RFR_spot_no_VA!$C32)-1</f>
        <v>2.2741223347624073E-2</v>
      </c>
      <c r="AC32" s="58">
        <f>(1+$C32)*(1+BSL_RFR_spot_no_VA!AC32)/(1+BSL_RFR_spot_no_VA!$C32)-1</f>
        <v>3.9601863160398265E-2</v>
      </c>
      <c r="AD32" s="7">
        <f>BSL_RFR_spot_no_VA!AD32</f>
        <v>6.3812951379679683E-2</v>
      </c>
      <c r="AE32" s="58">
        <f>(1+$C32)*(1+BSL_RFR_spot_no_VA!AE32)/(1+BSL_RFR_spot_no_VA!$C32)-1</f>
        <v>2.2741223347624073E-2</v>
      </c>
      <c r="AF32" s="58">
        <f>(1+$C32)*(1+BSL_RFR_spot_no_VA!AF32)/(1+BSL_RFR_spot_no_VA!$C32)-1</f>
        <v>2.2741223347624073E-2</v>
      </c>
      <c r="AG32" s="58">
        <f>(1+$C32)*(1+BSL_RFR_spot_no_VA!AG32)/(1+BSL_RFR_spot_no_VA!$C32)-1</f>
        <v>2.2741223347624073E-2</v>
      </c>
      <c r="AH32" s="58">
        <f>(1+$C32)*(1+BSL_RFR_spot_no_VA!AH32)/(1+BSL_RFR_spot_no_VA!$C32)-1</f>
        <v>3.0264940337226376E-2</v>
      </c>
      <c r="AI32" s="58">
        <f>(1+$C32)*(1+BSL_RFR_spot_no_VA!AI32)/(1+BSL_RFR_spot_no_VA!$C32)-1</f>
        <v>1.6358116996485483E-2</v>
      </c>
      <c r="AJ32" s="58">
        <f>(1+$C32)*(1+BSL_RFR_spot_no_VA!AJ32)/(1+BSL_RFR_spot_no_VA!$C32)-1</f>
        <v>2.9835419324130141E-2</v>
      </c>
      <c r="AK32" s="7">
        <f>BSL_RFR_spot_no_VA!AK32</f>
        <v>5.0582766383162836E-2</v>
      </c>
      <c r="AL32" s="7">
        <f>BSL_RFR_spot_no_VA!AL32</f>
        <v>0.11334914831526532</v>
      </c>
      <c r="AM32" s="7">
        <f>BSL_RFR_spot_no_VA!AM32</f>
        <v>3.8170274597395526E-2</v>
      </c>
      <c r="AN32" s="7">
        <f>BSL_RFR_spot_no_VA!AN32</f>
        <v>5.0731499352340892E-2</v>
      </c>
      <c r="AO32" s="7">
        <f>BSL_RFR_spot_no_VA!AO32</f>
        <v>5.0864176288926144E-2</v>
      </c>
      <c r="AP32" s="7">
        <f>BSL_RFR_spot_no_VA!AP32</f>
        <v>5.5837788547927758E-2</v>
      </c>
      <c r="AQ32" s="7">
        <f>BSL_RFR_spot_no_VA!AQ32</f>
        <v>3.4444328877925923E-2</v>
      </c>
      <c r="AR32" s="7">
        <f>BSL_RFR_spot_no_VA!AR32</f>
        <v>5.7895316809571273E-2</v>
      </c>
      <c r="AS32" s="58">
        <f>(1+$C32)*(1+BSL_RFR_spot_no_VA!AS32)/(1+BSL_RFR_spot_no_VA!$C32)-1</f>
        <v>1.2779278716479769E-2</v>
      </c>
      <c r="AT32" s="7">
        <f>BSL_RFR_spot_no_VA!AT32</f>
        <v>5.558395377079961E-2</v>
      </c>
      <c r="AU32" s="7">
        <f>BSL_RFR_spot_no_VA!AU32</f>
        <v>6.0473798589626648E-2</v>
      </c>
      <c r="AV32" s="7">
        <f>BSL_RFR_spot_no_VA!AV32</f>
        <v>5.1011955571734102E-2</v>
      </c>
      <c r="AW32" s="7">
        <f>BSL_RFR_spot_no_VA!AW32</f>
        <v>3.5132649395694493E-2</v>
      </c>
      <c r="AX32" s="7">
        <f>BSL_RFR_spot_no_VA!AX32</f>
        <v>8.6306585230788269E-2</v>
      </c>
      <c r="AY32" s="7">
        <f>BSL_RFR_spot_no_VA!AY32</f>
        <v>3.6672040047591503E-2</v>
      </c>
      <c r="AZ32" s="7">
        <f>BSL_RFR_spot_no_VA!AZ32</f>
        <v>2.9161855441163009E-2</v>
      </c>
      <c r="BA32" s="7">
        <f>BSL_RFR_spot_no_VA!BA32</f>
        <v>4.6751994018234155E-2</v>
      </c>
      <c r="BB32" s="7">
        <f>BSL_RFR_spot_no_VA!BB32</f>
        <v>8.1759352822856624E-2</v>
      </c>
      <c r="BC32" s="58">
        <f>(1+$C32)*(1+BSL_RFR_spot_no_VA!BC32)/(1+BSL_RFR_spot_no_VA!$C32)-1</f>
        <v>3.551649234817944E-2</v>
      </c>
      <c r="BD32" s="12"/>
      <c r="BE32" s="13"/>
      <c r="BF32" s="3"/>
    </row>
    <row r="33" spans="1:58" x14ac:dyDescent="0.25">
      <c r="A33" s="3"/>
      <c r="B33" s="3">
        <v>23</v>
      </c>
      <c r="C33" s="56">
        <v>2.28644824558915E-2</v>
      </c>
      <c r="D33" s="58">
        <f>(1+$C33)*(1+BSL_RFR_spot_no_VA!D33)/(1+BSL_RFR_spot_no_VA!$C33)-1</f>
        <v>2.2864482455891455E-2</v>
      </c>
      <c r="E33" s="58">
        <f>(1+$C33)*(1+BSL_RFR_spot_no_VA!E33)/(1+BSL_RFR_spot_no_VA!$C33)-1</f>
        <v>2.2864482455891455E-2</v>
      </c>
      <c r="F33" s="58">
        <f>(1+$C33)*(1+BSL_RFR_spot_no_VA!F33)/(1+BSL_RFR_spot_no_VA!$C33)-1</f>
        <v>2.5819184010286156E-2</v>
      </c>
      <c r="G33" s="58">
        <f>(1+$C33)*(1+BSL_RFR_spot_no_VA!G33)/(1+BSL_RFR_spot_no_VA!$C33)-1</f>
        <v>4.7190349308089186E-2</v>
      </c>
      <c r="H33" s="58">
        <f>(1+$C33)*(1+BSL_RFR_spot_no_VA!H33)/(1+BSL_RFR_spot_no_VA!$C33)-1</f>
        <v>2.2864482455891455E-2</v>
      </c>
      <c r="I33" s="58">
        <f>(1+$C33)*(1+BSL_RFR_spot_no_VA!I33)/(1+BSL_RFR_spot_no_VA!$C33)-1</f>
        <v>2.4572387329577339E-2</v>
      </c>
      <c r="J33" s="58">
        <f>(1+$C33)*(1+BSL_RFR_spot_no_VA!J33)/(1+BSL_RFR_spot_no_VA!$C33)-1</f>
        <v>2.2930546052534861E-2</v>
      </c>
      <c r="K33" s="58">
        <f>(1+$C33)*(1+BSL_RFR_spot_no_VA!K33)/(1+BSL_RFR_spot_no_VA!$C33)-1</f>
        <v>2.2864482455891455E-2</v>
      </c>
      <c r="L33" s="58">
        <f>(1+$C33)*(1+BSL_RFR_spot_no_VA!L33)/(1+BSL_RFR_spot_no_VA!$C33)-1</f>
        <v>2.2864482455891455E-2</v>
      </c>
      <c r="M33" s="58">
        <f>(1+$C33)*(1+BSL_RFR_spot_no_VA!M33)/(1+BSL_RFR_spot_no_VA!$C33)-1</f>
        <v>2.2864482455891455E-2</v>
      </c>
      <c r="N33" s="58">
        <f>(1+$C33)*(1+BSL_RFR_spot_no_VA!N33)/(1+BSL_RFR_spot_no_VA!$C33)-1</f>
        <v>2.2864482455891455E-2</v>
      </c>
      <c r="O33" s="58">
        <f>(1+$C33)*(1+BSL_RFR_spot_no_VA!O33)/(1+BSL_RFR_spot_no_VA!$C33)-1</f>
        <v>2.2864482455891455E-2</v>
      </c>
      <c r="P33" s="58">
        <f>(1+$C33)*(1+BSL_RFR_spot_no_VA!P33)/(1+BSL_RFR_spot_no_VA!$C33)-1</f>
        <v>6.0879740059120113E-2</v>
      </c>
      <c r="Q33" s="58">
        <f>(1+$C33)*(1+BSL_RFR_spot_no_VA!Q33)/(1+BSL_RFR_spot_no_VA!$C33)-1</f>
        <v>6.3339822510051436E-2</v>
      </c>
      <c r="R33" s="58">
        <f>(1+$C33)*(1+BSL_RFR_spot_no_VA!R33)/(1+BSL_RFR_spot_no_VA!$C33)-1</f>
        <v>2.2864482455891455E-2</v>
      </c>
      <c r="S33" s="58">
        <f>(1+$C33)*(1+BSL_RFR_spot_no_VA!S33)/(1+BSL_RFR_spot_no_VA!$C33)-1</f>
        <v>2.2864482455891455E-2</v>
      </c>
      <c r="T33" s="58">
        <f>(1+$C33)*(1+BSL_RFR_spot_no_VA!T33)/(1+BSL_RFR_spot_no_VA!$C33)-1</f>
        <v>2.2864482455891455E-2</v>
      </c>
      <c r="U33" s="58">
        <f>(1+$C33)*(1+BSL_RFR_spot_no_VA!U33)/(1+BSL_RFR_spot_no_VA!$C33)-1</f>
        <v>1.6240384403951147E-2</v>
      </c>
      <c r="V33" s="58">
        <f>(1+$C33)*(1+BSL_RFR_spot_no_VA!V33)/(1+BSL_RFR_spot_no_VA!$C33)-1</f>
        <v>2.2864482455891455E-2</v>
      </c>
      <c r="W33" s="58">
        <f>(1+$C33)*(1+BSL_RFR_spot_no_VA!W33)/(1+BSL_RFR_spot_no_VA!$C33)-1</f>
        <v>2.2864482455891455E-2</v>
      </c>
      <c r="X33" s="58">
        <f>(1+$C33)*(1+BSL_RFR_spot_no_VA!X33)/(1+BSL_RFR_spot_no_VA!$C33)-1</f>
        <v>2.2864482455891455E-2</v>
      </c>
      <c r="Y33" s="58">
        <f>(1+$C33)*(1+BSL_RFR_spot_no_VA!Y33)/(1+BSL_RFR_spot_no_VA!$C33)-1</f>
        <v>2.2864482455891455E-2</v>
      </c>
      <c r="Z33" s="58">
        <f>(1+$C33)*(1+BSL_RFR_spot_no_VA!Z33)/(1+BSL_RFR_spot_no_VA!$C33)-1</f>
        <v>3.4165134045292644E-2</v>
      </c>
      <c r="AA33" s="58">
        <f>(1+$C33)*(1+BSL_RFR_spot_no_VA!AA33)/(1+BSL_RFR_spot_no_VA!$C33)-1</f>
        <v>4.3645127131255013E-2</v>
      </c>
      <c r="AB33" s="58">
        <f>(1+$C33)*(1+BSL_RFR_spot_no_VA!AB33)/(1+BSL_RFR_spot_no_VA!$C33)-1</f>
        <v>2.2864482455891455E-2</v>
      </c>
      <c r="AC33" s="58">
        <f>(1+$C33)*(1+BSL_RFR_spot_no_VA!AC33)/(1+BSL_RFR_spot_no_VA!$C33)-1</f>
        <v>3.9454303637546762E-2</v>
      </c>
      <c r="AD33" s="7">
        <f>BSL_RFR_spot_no_VA!AD33</f>
        <v>6.3133465892395435E-2</v>
      </c>
      <c r="AE33" s="58">
        <f>(1+$C33)*(1+BSL_RFR_spot_no_VA!AE33)/(1+BSL_RFR_spot_no_VA!$C33)-1</f>
        <v>2.2864482455891455E-2</v>
      </c>
      <c r="AF33" s="58">
        <f>(1+$C33)*(1+BSL_RFR_spot_no_VA!AF33)/(1+BSL_RFR_spot_no_VA!$C33)-1</f>
        <v>2.2864482455891455E-2</v>
      </c>
      <c r="AG33" s="58">
        <f>(1+$C33)*(1+BSL_RFR_spot_no_VA!AG33)/(1+BSL_RFR_spot_no_VA!$C33)-1</f>
        <v>2.2864482455891455E-2</v>
      </c>
      <c r="AH33" s="58">
        <f>(1+$C33)*(1+BSL_RFR_spot_no_VA!AH33)/(1+BSL_RFR_spot_no_VA!$C33)-1</f>
        <v>3.0461255526662123E-2</v>
      </c>
      <c r="AI33" s="58">
        <f>(1+$C33)*(1+BSL_RFR_spot_no_VA!AI33)/(1+BSL_RFR_spot_no_VA!$C33)-1</f>
        <v>1.6240384403951147E-2</v>
      </c>
      <c r="AJ33" s="58">
        <f>(1+$C33)*(1+BSL_RFR_spot_no_VA!AJ33)/(1+BSL_RFR_spot_no_VA!$C33)-1</f>
        <v>2.9753813366725668E-2</v>
      </c>
      <c r="AK33" s="7">
        <f>BSL_RFR_spot_no_VA!AK33</f>
        <v>5.0711985390513581E-2</v>
      </c>
      <c r="AL33" s="7">
        <f>BSL_RFR_spot_no_VA!AL33</f>
        <v>0.11097261608079134</v>
      </c>
      <c r="AM33" s="7">
        <f>BSL_RFR_spot_no_VA!AM33</f>
        <v>3.7984068747477062E-2</v>
      </c>
      <c r="AN33" s="7">
        <f>BSL_RFR_spot_no_VA!AN33</f>
        <v>5.0509491829688669E-2</v>
      </c>
      <c r="AO33" s="7">
        <f>BSL_RFR_spot_no_VA!AO33</f>
        <v>5.0681940424234018E-2</v>
      </c>
      <c r="AP33" s="7">
        <f>BSL_RFR_spot_no_VA!AP33</f>
        <v>5.5483489248456586E-2</v>
      </c>
      <c r="AQ33" s="7">
        <f>BSL_RFR_spot_no_VA!AQ33</f>
        <v>3.4676166501171224E-2</v>
      </c>
      <c r="AR33" s="7">
        <f>BSL_RFR_spot_no_VA!AR33</f>
        <v>5.7354720002683379E-2</v>
      </c>
      <c r="AS33" s="58">
        <f>(1+$C33)*(1+BSL_RFR_spot_no_VA!AS33)/(1+BSL_RFR_spot_no_VA!$C33)-1</f>
        <v>1.3117385897145839E-2</v>
      </c>
      <c r="AT33" s="7">
        <f>BSL_RFR_spot_no_VA!AT33</f>
        <v>5.5600926284874674E-2</v>
      </c>
      <c r="AU33" s="7">
        <f>BSL_RFR_spot_no_VA!AU33</f>
        <v>5.9897875669743472E-2</v>
      </c>
      <c r="AV33" s="7">
        <f>BSL_RFR_spot_no_VA!AV33</f>
        <v>5.076385515925752E-2</v>
      </c>
      <c r="AW33" s="7">
        <f>BSL_RFR_spot_no_VA!AW33</f>
        <v>3.5360655936858665E-2</v>
      </c>
      <c r="AX33" s="7">
        <f>BSL_RFR_spot_no_VA!AX33</f>
        <v>8.6098736008731969E-2</v>
      </c>
      <c r="AY33" s="7">
        <f>BSL_RFR_spot_no_VA!AY33</f>
        <v>3.6976841458965071E-2</v>
      </c>
      <c r="AZ33" s="7">
        <f>BSL_RFR_spot_no_VA!AZ33</f>
        <v>2.9579992692756463E-2</v>
      </c>
      <c r="BA33" s="7">
        <f>BSL_RFR_spot_no_VA!BA33</f>
        <v>4.6940185331115769E-2</v>
      </c>
      <c r="BB33" s="7">
        <f>BSL_RFR_spot_no_VA!BB33</f>
        <v>8.0406844130171073E-2</v>
      </c>
      <c r="BC33" s="58">
        <f>(1+$C33)*(1+BSL_RFR_spot_no_VA!BC33)/(1+BSL_RFR_spot_no_VA!$C33)-1</f>
        <v>3.5631827466776622E-2</v>
      </c>
      <c r="BD33" s="12"/>
      <c r="BE33" s="13"/>
      <c r="BF33" s="3"/>
    </row>
    <row r="34" spans="1:58" x14ac:dyDescent="0.25">
      <c r="A34" s="3"/>
      <c r="B34" s="3">
        <v>24</v>
      </c>
      <c r="C34" s="56">
        <v>2.2977470014560998E-2</v>
      </c>
      <c r="D34" s="58">
        <f>(1+$C34)*(1+BSL_RFR_spot_no_VA!D34)/(1+BSL_RFR_spot_no_VA!$C34)-1</f>
        <v>2.2977470014561074E-2</v>
      </c>
      <c r="E34" s="58">
        <f>(1+$C34)*(1+BSL_RFR_spot_no_VA!E34)/(1+BSL_RFR_spot_no_VA!$C34)-1</f>
        <v>2.2977470014561074E-2</v>
      </c>
      <c r="F34" s="58">
        <f>(1+$C34)*(1+BSL_RFR_spot_no_VA!F34)/(1+BSL_RFR_spot_no_VA!$C34)-1</f>
        <v>2.608225022782884E-2</v>
      </c>
      <c r="G34" s="58">
        <f>(1+$C34)*(1+BSL_RFR_spot_no_VA!G34)/(1+BSL_RFR_spot_no_VA!$C34)-1</f>
        <v>4.672546054159965E-2</v>
      </c>
      <c r="H34" s="58">
        <f>(1+$C34)*(1+BSL_RFR_spot_no_VA!H34)/(1+BSL_RFR_spot_no_VA!$C34)-1</f>
        <v>2.2977470014561074E-2</v>
      </c>
      <c r="I34" s="58">
        <f>(1+$C34)*(1+BSL_RFR_spot_no_VA!I34)/(1+BSL_RFR_spot_no_VA!$C34)-1</f>
        <v>2.4855715985803606E-2</v>
      </c>
      <c r="J34" s="58">
        <f>(1+$C34)*(1+BSL_RFR_spot_no_VA!J34)/(1+BSL_RFR_spot_no_VA!$C34)-1</f>
        <v>2.3108833196667788E-2</v>
      </c>
      <c r="K34" s="58">
        <f>(1+$C34)*(1+BSL_RFR_spot_no_VA!K34)/(1+BSL_RFR_spot_no_VA!$C34)-1</f>
        <v>2.2977470014561074E-2</v>
      </c>
      <c r="L34" s="58">
        <f>(1+$C34)*(1+BSL_RFR_spot_no_VA!L34)/(1+BSL_RFR_spot_no_VA!$C34)-1</f>
        <v>2.2977470014561074E-2</v>
      </c>
      <c r="M34" s="58">
        <f>(1+$C34)*(1+BSL_RFR_spot_no_VA!M34)/(1+BSL_RFR_spot_no_VA!$C34)-1</f>
        <v>2.2977470014561074E-2</v>
      </c>
      <c r="N34" s="58">
        <f>(1+$C34)*(1+BSL_RFR_spot_no_VA!N34)/(1+BSL_RFR_spot_no_VA!$C34)-1</f>
        <v>2.2977470014561074E-2</v>
      </c>
      <c r="O34" s="58">
        <f>(1+$C34)*(1+BSL_RFR_spot_no_VA!O34)/(1+BSL_RFR_spot_no_VA!$C34)-1</f>
        <v>2.2977470014561074E-2</v>
      </c>
      <c r="P34" s="58">
        <f>(1+$C34)*(1+BSL_RFR_spot_no_VA!P34)/(1+BSL_RFR_spot_no_VA!$C34)-1</f>
        <v>6.0171247903480829E-2</v>
      </c>
      <c r="Q34" s="58">
        <f>(1+$C34)*(1+BSL_RFR_spot_no_VA!Q34)/(1+BSL_RFR_spot_no_VA!$C34)-1</f>
        <v>6.2905728461009058E-2</v>
      </c>
      <c r="R34" s="58">
        <f>(1+$C34)*(1+BSL_RFR_spot_no_VA!R34)/(1+BSL_RFR_spot_no_VA!$C34)-1</f>
        <v>2.2977470014561074E-2</v>
      </c>
      <c r="S34" s="58">
        <f>(1+$C34)*(1+BSL_RFR_spot_no_VA!S34)/(1+BSL_RFR_spot_no_VA!$C34)-1</f>
        <v>2.2977470014561074E-2</v>
      </c>
      <c r="T34" s="58">
        <f>(1+$C34)*(1+BSL_RFR_spot_no_VA!T34)/(1+BSL_RFR_spot_no_VA!$C34)-1</f>
        <v>2.2977470014561074E-2</v>
      </c>
      <c r="U34" s="58">
        <f>(1+$C34)*(1+BSL_RFR_spot_no_VA!U34)/(1+BSL_RFR_spot_no_VA!$C34)-1</f>
        <v>1.6086499739209392E-2</v>
      </c>
      <c r="V34" s="58">
        <f>(1+$C34)*(1+BSL_RFR_spot_no_VA!V34)/(1+BSL_RFR_spot_no_VA!$C34)-1</f>
        <v>2.2977470014561074E-2</v>
      </c>
      <c r="W34" s="58">
        <f>(1+$C34)*(1+BSL_RFR_spot_no_VA!W34)/(1+BSL_RFR_spot_no_VA!$C34)-1</f>
        <v>2.2977470014561074E-2</v>
      </c>
      <c r="X34" s="58">
        <f>(1+$C34)*(1+BSL_RFR_spot_no_VA!X34)/(1+BSL_RFR_spot_no_VA!$C34)-1</f>
        <v>2.2977470014561074E-2</v>
      </c>
      <c r="Y34" s="58">
        <f>(1+$C34)*(1+BSL_RFR_spot_no_VA!Y34)/(1+BSL_RFR_spot_no_VA!$C34)-1</f>
        <v>2.2977470014561074E-2</v>
      </c>
      <c r="Z34" s="58">
        <f>(1+$C34)*(1+BSL_RFR_spot_no_VA!Z34)/(1+BSL_RFR_spot_no_VA!$C34)-1</f>
        <v>3.4182927895801685E-2</v>
      </c>
      <c r="AA34" s="58">
        <f>(1+$C34)*(1+BSL_RFR_spot_no_VA!AA34)/(1+BSL_RFR_spot_no_VA!$C34)-1</f>
        <v>4.3446117302951226E-2</v>
      </c>
      <c r="AB34" s="58">
        <f>(1+$C34)*(1+BSL_RFR_spot_no_VA!AB34)/(1+BSL_RFR_spot_no_VA!$C34)-1</f>
        <v>2.2977470014561074E-2</v>
      </c>
      <c r="AC34" s="58">
        <f>(1+$C34)*(1+BSL_RFR_spot_no_VA!AC34)/(1+BSL_RFR_spot_no_VA!$C34)-1</f>
        <v>3.9266570822272806E-2</v>
      </c>
      <c r="AD34" s="7">
        <f>BSL_RFR_spot_no_VA!AD34</f>
        <v>6.2474011026351084E-2</v>
      </c>
      <c r="AE34" s="58">
        <f>(1+$C34)*(1+BSL_RFR_spot_no_VA!AE34)/(1+BSL_RFR_spot_no_VA!$C34)-1</f>
        <v>2.2977470014561074E-2</v>
      </c>
      <c r="AF34" s="58">
        <f>(1+$C34)*(1+BSL_RFR_spot_no_VA!AF34)/(1+BSL_RFR_spot_no_VA!$C34)-1</f>
        <v>2.2977470014561074E-2</v>
      </c>
      <c r="AG34" s="58">
        <f>(1+$C34)*(1+BSL_RFR_spot_no_VA!AG34)/(1+BSL_RFR_spot_no_VA!$C34)-1</f>
        <v>2.2977470014561074E-2</v>
      </c>
      <c r="AH34" s="58">
        <f>(1+$C34)*(1+BSL_RFR_spot_no_VA!AH34)/(1+BSL_RFR_spot_no_VA!$C34)-1</f>
        <v>3.0594951781090396E-2</v>
      </c>
      <c r="AI34" s="58">
        <f>(1+$C34)*(1+BSL_RFR_spot_no_VA!AI34)/(1+BSL_RFR_spot_no_VA!$C34)-1</f>
        <v>1.6086499739209392E-2</v>
      </c>
      <c r="AJ34" s="58">
        <f>(1+$C34)*(1+BSL_RFR_spot_no_VA!AJ34)/(1+BSL_RFR_spot_no_VA!$C34)-1</f>
        <v>2.9612154669468982E-2</v>
      </c>
      <c r="AK34" s="7">
        <f>BSL_RFR_spot_no_VA!AK34</f>
        <v>5.0818376612091987E-2</v>
      </c>
      <c r="AL34" s="7">
        <f>BSL_RFR_spot_no_VA!AL34</f>
        <v>0.10866876802052761</v>
      </c>
      <c r="AM34" s="7">
        <f>BSL_RFR_spot_no_VA!AM34</f>
        <v>3.7759945635717607E-2</v>
      </c>
      <c r="AN34" s="7">
        <f>BSL_RFR_spot_no_VA!AN34</f>
        <v>5.028732598566843E-2</v>
      </c>
      <c r="AO34" s="7">
        <f>BSL_RFR_spot_no_VA!AO34</f>
        <v>5.0493245822484933E-2</v>
      </c>
      <c r="AP34" s="7">
        <f>BSL_RFR_spot_no_VA!AP34</f>
        <v>5.5126110652990334E-2</v>
      </c>
      <c r="AQ34" s="7">
        <f>BSL_RFR_spot_no_VA!AQ34</f>
        <v>3.4897296007641243E-2</v>
      </c>
      <c r="AR34" s="7">
        <f>BSL_RFR_spot_no_VA!AR34</f>
        <v>5.6841277552434288E-2</v>
      </c>
      <c r="AS34" s="58">
        <f>(1+$C34)*(1+BSL_RFR_spot_no_VA!AS34)/(1+BSL_RFR_spot_no_VA!$C34)-1</f>
        <v>1.3399191492672768E-2</v>
      </c>
      <c r="AT34" s="7">
        <f>BSL_RFR_spot_no_VA!AT34</f>
        <v>5.554833334015763E-2</v>
      </c>
      <c r="AU34" s="7">
        <f>BSL_RFR_spot_no_VA!AU34</f>
        <v>5.9340217497927839E-2</v>
      </c>
      <c r="AV34" s="7">
        <f>BSL_RFR_spot_no_VA!AV34</f>
        <v>5.0519785001312156E-2</v>
      </c>
      <c r="AW34" s="7">
        <f>BSL_RFR_spot_no_VA!AW34</f>
        <v>3.555721781818999E-2</v>
      </c>
      <c r="AX34" s="7">
        <f>BSL_RFR_spot_no_VA!AX34</f>
        <v>8.5907883382838612E-2</v>
      </c>
      <c r="AY34" s="7">
        <f>BSL_RFR_spot_no_VA!AY34</f>
        <v>3.7251174312369351E-2</v>
      </c>
      <c r="AZ34" s="7">
        <f>BSL_RFR_spot_no_VA!AZ34</f>
        <v>2.9977533031208425E-2</v>
      </c>
      <c r="BA34" s="7">
        <f>BSL_RFR_spot_no_VA!BA34</f>
        <v>4.7071362857516785E-2</v>
      </c>
      <c r="BB34" s="7">
        <f>BSL_RFR_spot_no_VA!BB34</f>
        <v>7.9110585718385584E-2</v>
      </c>
      <c r="BC34" s="58">
        <f>(1+$C34)*(1+BSL_RFR_spot_no_VA!BC34)/(1+BSL_RFR_spot_no_VA!$C34)-1</f>
        <v>3.5664487477714335E-2</v>
      </c>
      <c r="BD34" s="12"/>
      <c r="BE34" s="13"/>
      <c r="BF34" s="3"/>
    </row>
    <row r="35" spans="1:58" x14ac:dyDescent="0.25">
      <c r="A35" s="3"/>
      <c r="B35" s="8">
        <v>25</v>
      </c>
      <c r="C35" s="57">
        <v>2.3081418586046901E-2</v>
      </c>
      <c r="D35" s="59">
        <f>(1+$C35)*(1+BSL_RFR_spot_no_VA!D35)/(1+BSL_RFR_spot_no_VA!$C35)-1</f>
        <v>2.3081418586046842E-2</v>
      </c>
      <c r="E35" s="59">
        <f>(1+$C35)*(1+BSL_RFR_spot_no_VA!E35)/(1+BSL_RFR_spot_no_VA!$C35)-1</f>
        <v>2.3081418586046842E-2</v>
      </c>
      <c r="F35" s="59">
        <f>(1+$C35)*(1+BSL_RFR_spot_no_VA!F35)/(1+BSL_RFR_spot_no_VA!$C35)-1</f>
        <v>2.6291584357741371E-2</v>
      </c>
      <c r="G35" s="59">
        <f>(1+$C35)*(1+BSL_RFR_spot_no_VA!G35)/(1+BSL_RFR_spot_no_VA!$C35)-1</f>
        <v>4.6245840224330426E-2</v>
      </c>
      <c r="H35" s="59">
        <f>(1+$C35)*(1+BSL_RFR_spot_no_VA!H35)/(1+BSL_RFR_spot_no_VA!$C35)-1</f>
        <v>2.3081418586046842E-2</v>
      </c>
      <c r="I35" s="59">
        <f>(1+$C35)*(1+BSL_RFR_spot_no_VA!I35)/(1+BSL_RFR_spot_no_VA!$C35)-1</f>
        <v>2.5086493453982728E-2</v>
      </c>
      <c r="J35" s="59">
        <f>(1+$C35)*(1+BSL_RFR_spot_no_VA!J35)/(1+BSL_RFR_spot_no_VA!$C35)-1</f>
        <v>2.3263313138687458E-2</v>
      </c>
      <c r="K35" s="59">
        <f>(1+$C35)*(1+BSL_RFR_spot_no_VA!K35)/(1+BSL_RFR_spot_no_VA!$C35)-1</f>
        <v>2.3081418586046842E-2</v>
      </c>
      <c r="L35" s="59">
        <f>(1+$C35)*(1+BSL_RFR_spot_no_VA!L35)/(1+BSL_RFR_spot_no_VA!$C35)-1</f>
        <v>2.3081418586046842E-2</v>
      </c>
      <c r="M35" s="59">
        <f>(1+$C35)*(1+BSL_RFR_spot_no_VA!M35)/(1+BSL_RFR_spot_no_VA!$C35)-1</f>
        <v>2.3081418586046842E-2</v>
      </c>
      <c r="N35" s="59">
        <f>(1+$C35)*(1+BSL_RFR_spot_no_VA!N35)/(1+BSL_RFR_spot_no_VA!$C35)-1</f>
        <v>2.3081418586046842E-2</v>
      </c>
      <c r="O35" s="59">
        <f>(1+$C35)*(1+BSL_RFR_spot_no_VA!O35)/(1+BSL_RFR_spot_no_VA!$C35)-1</f>
        <v>2.3081418586046842E-2</v>
      </c>
      <c r="P35" s="59">
        <f>(1+$C35)*(1+BSL_RFR_spot_no_VA!P35)/(1+BSL_RFR_spot_no_VA!$C35)-1</f>
        <v>5.9423736213728651E-2</v>
      </c>
      <c r="Q35" s="59">
        <f>(1+$C35)*(1+BSL_RFR_spot_no_VA!Q35)/(1+BSL_RFR_spot_no_VA!$C35)-1</f>
        <v>6.2368789357163834E-2</v>
      </c>
      <c r="R35" s="59">
        <f>(1+$C35)*(1+BSL_RFR_spot_no_VA!R35)/(1+BSL_RFR_spot_no_VA!$C35)-1</f>
        <v>2.3081418586046842E-2</v>
      </c>
      <c r="S35" s="59">
        <f>(1+$C35)*(1+BSL_RFR_spot_no_VA!S35)/(1+BSL_RFR_spot_no_VA!$C35)-1</f>
        <v>2.3081418586046842E-2</v>
      </c>
      <c r="T35" s="59">
        <f>(1+$C35)*(1+BSL_RFR_spot_no_VA!T35)/(1+BSL_RFR_spot_no_VA!$C35)-1</f>
        <v>2.3081418586046842E-2</v>
      </c>
      <c r="U35" s="59">
        <f>(1+$C35)*(1+BSL_RFR_spot_no_VA!U35)/(1+BSL_RFR_spot_no_VA!$C35)-1</f>
        <v>1.5935065403398951E-2</v>
      </c>
      <c r="V35" s="59">
        <f>(1+$C35)*(1+BSL_RFR_spot_no_VA!V35)/(1+BSL_RFR_spot_no_VA!$C35)-1</f>
        <v>2.3081418586046842E-2</v>
      </c>
      <c r="W35" s="59">
        <f>(1+$C35)*(1+BSL_RFR_spot_no_VA!W35)/(1+BSL_RFR_spot_no_VA!$C35)-1</f>
        <v>2.3081418586046842E-2</v>
      </c>
      <c r="X35" s="59">
        <f>(1+$C35)*(1+BSL_RFR_spot_no_VA!X35)/(1+BSL_RFR_spot_no_VA!$C35)-1</f>
        <v>2.3081418586046842E-2</v>
      </c>
      <c r="Y35" s="59">
        <f>(1+$C35)*(1+BSL_RFR_spot_no_VA!Y35)/(1+BSL_RFR_spot_no_VA!$C35)-1</f>
        <v>2.3081418586046842E-2</v>
      </c>
      <c r="Z35" s="59">
        <f>(1+$C35)*(1+BSL_RFR_spot_no_VA!Z35)/(1+BSL_RFR_spot_no_VA!$C35)-1</f>
        <v>3.4157151274053943E-2</v>
      </c>
      <c r="AA35" s="59">
        <f>(1+$C35)*(1+BSL_RFR_spot_no_VA!AA35)/(1+BSL_RFR_spot_no_VA!$C35)-1</f>
        <v>4.3199093437177316E-2</v>
      </c>
      <c r="AB35" s="59">
        <f>(1+$C35)*(1+BSL_RFR_spot_no_VA!AB35)/(1+BSL_RFR_spot_no_VA!$C35)-1</f>
        <v>2.3081418586046842E-2</v>
      </c>
      <c r="AC35" s="59">
        <f>(1+$C35)*(1+BSL_RFR_spot_no_VA!AC35)/(1+BSL_RFR_spot_no_VA!$C35)-1</f>
        <v>3.9049754596074182E-2</v>
      </c>
      <c r="AD35" s="10">
        <f>BSL_RFR_spot_no_VA!AD35</f>
        <v>6.183697169331448E-2</v>
      </c>
      <c r="AE35" s="59">
        <f>(1+$C35)*(1+BSL_RFR_spot_no_VA!AE35)/(1+BSL_RFR_spot_no_VA!$C35)-1</f>
        <v>2.3081418586046842E-2</v>
      </c>
      <c r="AF35" s="59">
        <f>(1+$C35)*(1+BSL_RFR_spot_no_VA!AF35)/(1+BSL_RFR_spot_no_VA!$C35)-1</f>
        <v>2.3081418586046842E-2</v>
      </c>
      <c r="AG35" s="59">
        <f>(1+$C35)*(1+BSL_RFR_spot_no_VA!AG35)/(1+BSL_RFR_spot_no_VA!$C35)-1</f>
        <v>2.3081418586046842E-2</v>
      </c>
      <c r="AH35" s="59">
        <f>(1+$C35)*(1+BSL_RFR_spot_no_VA!AH35)/(1+BSL_RFR_spot_no_VA!$C35)-1</f>
        <v>3.0679119728914905E-2</v>
      </c>
      <c r="AI35" s="59">
        <f>(1+$C35)*(1+BSL_RFR_spot_no_VA!AI35)/(1+BSL_RFR_spot_no_VA!$C35)-1</f>
        <v>1.5935065403398951E-2</v>
      </c>
      <c r="AJ35" s="59">
        <f>(1+$C35)*(1+BSL_RFR_spot_no_VA!AJ35)/(1+BSL_RFR_spot_no_VA!$C35)-1</f>
        <v>2.9424841708879601E-2</v>
      </c>
      <c r="AK35" s="10">
        <f>BSL_RFR_spot_no_VA!AK35</f>
        <v>5.0885382274898472E-2</v>
      </c>
      <c r="AL35" s="10">
        <f>BSL_RFR_spot_no_VA!AL35</f>
        <v>0.10644816495423592</v>
      </c>
      <c r="AM35" s="10">
        <f>BSL_RFR_spot_no_VA!AM35</f>
        <v>3.7506352811416788E-2</v>
      </c>
      <c r="AN35" s="10">
        <f>BSL_RFR_spot_no_VA!AN35</f>
        <v>5.0067182347256933E-2</v>
      </c>
      <c r="AO35" s="10">
        <f>BSL_RFR_spot_no_VA!AO35</f>
        <v>5.0301102902729822E-2</v>
      </c>
      <c r="AP35" s="10">
        <f>BSL_RFR_spot_no_VA!AP35</f>
        <v>5.4770186494149664E-2</v>
      </c>
      <c r="AQ35" s="10">
        <f>BSL_RFR_spot_no_VA!AQ35</f>
        <v>3.5108218814091652E-2</v>
      </c>
      <c r="AR35" s="10">
        <f>BSL_RFR_spot_no_VA!AR35</f>
        <v>5.6353802493532834E-2</v>
      </c>
      <c r="AS35" s="59">
        <f>(1+$C35)*(1+BSL_RFR_spot_no_VA!AS35)/(1+BSL_RFR_spot_no_VA!$C35)-1</f>
        <v>1.3635303487282036E-2</v>
      </c>
      <c r="AT35" s="10">
        <f>BSL_RFR_spot_no_VA!AT35</f>
        <v>5.5441496723360961E-2</v>
      </c>
      <c r="AU35" s="10">
        <f>BSL_RFR_spot_no_VA!AU35</f>
        <v>5.8802392261345648E-2</v>
      </c>
      <c r="AV35" s="10">
        <f>BSL_RFR_spot_no_VA!AV35</f>
        <v>5.0281149855976537E-2</v>
      </c>
      <c r="AW35" s="10">
        <f>BSL_RFR_spot_no_VA!AW35</f>
        <v>3.5729557175131932E-2</v>
      </c>
      <c r="AX35" s="10">
        <f>BSL_RFR_spot_no_VA!AX35</f>
        <v>8.5742436324665938E-2</v>
      </c>
      <c r="AY35" s="10">
        <f>BSL_RFR_spot_no_VA!AY35</f>
        <v>3.7499035464757746E-2</v>
      </c>
      <c r="AZ35" s="10">
        <f>BSL_RFR_spot_no_VA!AZ35</f>
        <v>3.0355457979162281E-2</v>
      </c>
      <c r="BA35" s="10">
        <f>BSL_RFR_spot_no_VA!BA35</f>
        <v>4.7156426183422306E-2</v>
      </c>
      <c r="BB35" s="10">
        <f>BSL_RFR_spot_no_VA!BB35</f>
        <v>7.7871771422066471E-2</v>
      </c>
      <c r="BC35" s="59">
        <f>(1+$C35)*(1+BSL_RFR_spot_no_VA!BC35)/(1+BSL_RFR_spot_no_VA!$C35)-1</f>
        <v>3.5622667793029805E-2</v>
      </c>
      <c r="BD35" s="12"/>
      <c r="BE35" s="13"/>
      <c r="BF35" s="3"/>
    </row>
    <row r="36" spans="1:58" x14ac:dyDescent="0.25">
      <c r="A36" s="3"/>
      <c r="B36" s="3">
        <v>26</v>
      </c>
      <c r="C36" s="56">
        <v>2.3177371120740701E-2</v>
      </c>
      <c r="D36" s="58">
        <f>(1+$C36)*(1+BSL_RFR_spot_no_VA!D36)/(1+BSL_RFR_spot_no_VA!$C36)-1</f>
        <v>2.3177371120740808E-2</v>
      </c>
      <c r="E36" s="58">
        <f>(1+$C36)*(1+BSL_RFR_spot_no_VA!E36)/(1+BSL_RFR_spot_no_VA!$C36)-1</f>
        <v>2.3177371120740808E-2</v>
      </c>
      <c r="F36" s="58">
        <f>(1+$C36)*(1+BSL_RFR_spot_no_VA!F36)/(1+BSL_RFR_spot_no_VA!$C36)-1</f>
        <v>2.6457473309307034E-2</v>
      </c>
      <c r="G36" s="58">
        <f>(1+$C36)*(1+BSL_RFR_spot_no_VA!G36)/(1+BSL_RFR_spot_no_VA!$C36)-1</f>
        <v>4.5759547661310407E-2</v>
      </c>
      <c r="H36" s="58">
        <f>(1+$C36)*(1+BSL_RFR_spot_no_VA!H36)/(1+BSL_RFR_spot_no_VA!$C36)-1</f>
        <v>2.3177371120740808E-2</v>
      </c>
      <c r="I36" s="58">
        <f>(1+$C36)*(1+BSL_RFR_spot_no_VA!I36)/(1+BSL_RFR_spot_no_VA!$C36)-1</f>
        <v>2.5274615918932986E-2</v>
      </c>
      <c r="J36" s="58">
        <f>(1+$C36)*(1+BSL_RFR_spot_no_VA!J36)/(1+BSL_RFR_spot_no_VA!$C36)-1</f>
        <v>2.3398101977145203E-2</v>
      </c>
      <c r="K36" s="58">
        <f>(1+$C36)*(1+BSL_RFR_spot_no_VA!K36)/(1+BSL_RFR_spot_no_VA!$C36)-1</f>
        <v>2.3177371120740808E-2</v>
      </c>
      <c r="L36" s="58">
        <f>(1+$C36)*(1+BSL_RFR_spot_no_VA!L36)/(1+BSL_RFR_spot_no_VA!$C36)-1</f>
        <v>2.3177371120740808E-2</v>
      </c>
      <c r="M36" s="58">
        <f>(1+$C36)*(1+BSL_RFR_spot_no_VA!M36)/(1+BSL_RFR_spot_no_VA!$C36)-1</f>
        <v>2.3177371120740808E-2</v>
      </c>
      <c r="N36" s="58">
        <f>(1+$C36)*(1+BSL_RFR_spot_no_VA!N36)/(1+BSL_RFR_spot_no_VA!$C36)-1</f>
        <v>2.3177371120740808E-2</v>
      </c>
      <c r="O36" s="58">
        <f>(1+$C36)*(1+BSL_RFR_spot_no_VA!O36)/(1+BSL_RFR_spot_no_VA!$C36)-1</f>
        <v>2.3177371120740808E-2</v>
      </c>
      <c r="P36" s="58">
        <f>(1+$C36)*(1+BSL_RFR_spot_no_VA!P36)/(1+BSL_RFR_spot_no_VA!$C36)-1</f>
        <v>5.8653475744009587E-2</v>
      </c>
      <c r="Q36" s="58">
        <f>(1+$C36)*(1+BSL_RFR_spot_no_VA!Q36)/(1+BSL_RFR_spot_no_VA!$C36)-1</f>
        <v>6.1756284572298092E-2</v>
      </c>
      <c r="R36" s="58">
        <f>(1+$C36)*(1+BSL_RFR_spot_no_VA!R36)/(1+BSL_RFR_spot_no_VA!$C36)-1</f>
        <v>2.3177371120740808E-2</v>
      </c>
      <c r="S36" s="58">
        <f>(1+$C36)*(1+BSL_RFR_spot_no_VA!S36)/(1+BSL_RFR_spot_no_VA!$C36)-1</f>
        <v>2.3177371120740808E-2</v>
      </c>
      <c r="T36" s="58">
        <f>(1+$C36)*(1+BSL_RFR_spot_no_VA!T36)/(1+BSL_RFR_spot_no_VA!$C36)-1</f>
        <v>2.3177371120740808E-2</v>
      </c>
      <c r="U36" s="58">
        <f>(1+$C36)*(1+BSL_RFR_spot_no_VA!U36)/(1+BSL_RFR_spot_no_VA!$C36)-1</f>
        <v>1.5811056117081224E-2</v>
      </c>
      <c r="V36" s="58">
        <f>(1+$C36)*(1+BSL_RFR_spot_no_VA!V36)/(1+BSL_RFR_spot_no_VA!$C36)-1</f>
        <v>2.3177371120740808E-2</v>
      </c>
      <c r="W36" s="58">
        <f>(1+$C36)*(1+BSL_RFR_spot_no_VA!W36)/(1+BSL_RFR_spot_no_VA!$C36)-1</f>
        <v>2.3177371120740808E-2</v>
      </c>
      <c r="X36" s="58">
        <f>(1+$C36)*(1+BSL_RFR_spot_no_VA!X36)/(1+BSL_RFR_spot_no_VA!$C36)-1</f>
        <v>2.3177371120740808E-2</v>
      </c>
      <c r="Y36" s="58">
        <f>(1+$C36)*(1+BSL_RFR_spot_no_VA!Y36)/(1+BSL_RFR_spot_no_VA!$C36)-1</f>
        <v>2.3177371120740808E-2</v>
      </c>
      <c r="Z36" s="58">
        <f>(1+$C36)*(1+BSL_RFR_spot_no_VA!Z36)/(1+BSL_RFR_spot_no_VA!$C36)-1</f>
        <v>3.4097813933594567E-2</v>
      </c>
      <c r="AA36" s="58">
        <f>(1+$C36)*(1+BSL_RFR_spot_no_VA!AA36)/(1+BSL_RFR_spot_no_VA!$C36)-1</f>
        <v>4.2917079436915806E-2</v>
      </c>
      <c r="AB36" s="58">
        <f>(1+$C36)*(1+BSL_RFR_spot_no_VA!AB36)/(1+BSL_RFR_spot_no_VA!$C36)-1</f>
        <v>2.3177371120740808E-2</v>
      </c>
      <c r="AC36" s="58">
        <f>(1+$C36)*(1+BSL_RFR_spot_no_VA!AC36)/(1+BSL_RFR_spot_no_VA!$C36)-1</f>
        <v>3.8812423889809766E-2</v>
      </c>
      <c r="AD36" s="7">
        <f>BSL_RFR_spot_no_VA!AD36</f>
        <v>6.1223776176337674E-2</v>
      </c>
      <c r="AE36" s="58">
        <f>(1+$C36)*(1+BSL_RFR_spot_no_VA!AE36)/(1+BSL_RFR_spot_no_VA!$C36)-1</f>
        <v>2.3177371120740808E-2</v>
      </c>
      <c r="AF36" s="58">
        <f>(1+$C36)*(1+BSL_RFR_spot_no_VA!AF36)/(1+BSL_RFR_spot_no_VA!$C36)-1</f>
        <v>2.3177371120740808E-2</v>
      </c>
      <c r="AG36" s="58">
        <f>(1+$C36)*(1+BSL_RFR_spot_no_VA!AG36)/(1+BSL_RFR_spot_no_VA!$C36)-1</f>
        <v>2.3177371120740808E-2</v>
      </c>
      <c r="AH36" s="58">
        <f>(1+$C36)*(1+BSL_RFR_spot_no_VA!AH36)/(1+BSL_RFR_spot_no_VA!$C36)-1</f>
        <v>3.0724120641977271E-2</v>
      </c>
      <c r="AI36" s="58">
        <f>(1+$C36)*(1+BSL_RFR_spot_no_VA!AI36)/(1+BSL_RFR_spot_no_VA!$C36)-1</f>
        <v>1.5811056117081224E-2</v>
      </c>
      <c r="AJ36" s="58">
        <f>(1+$C36)*(1+BSL_RFR_spot_no_VA!AJ36)/(1+BSL_RFR_spot_no_VA!$C36)-1</f>
        <v>2.9203152787269371E-2</v>
      </c>
      <c r="AK36" s="7">
        <f>BSL_RFR_spot_no_VA!AK36</f>
        <v>5.0902932605188633E-2</v>
      </c>
      <c r="AL36" s="7">
        <f>BSL_RFR_spot_no_VA!AL36</f>
        <v>0.10431720503434483</v>
      </c>
      <c r="AM36" s="7">
        <f>BSL_RFR_spot_no_VA!AM36</f>
        <v>3.7233024312809393E-2</v>
      </c>
      <c r="AN36" s="7">
        <f>BSL_RFR_spot_no_VA!AN36</f>
        <v>4.9850665398908811E-2</v>
      </c>
      <c r="AO36" s="7">
        <f>BSL_RFR_spot_no_VA!AO36</f>
        <v>5.010784209968433E-2</v>
      </c>
      <c r="AP36" s="7">
        <f>BSL_RFR_spot_no_VA!AP36</f>
        <v>5.441905049318807E-2</v>
      </c>
      <c r="AQ36" s="7">
        <f>BSL_RFR_spot_no_VA!AQ36</f>
        <v>3.5309432897609572E-2</v>
      </c>
      <c r="AR36" s="7">
        <f>BSL_RFR_spot_no_VA!AR36</f>
        <v>5.5891059827345657E-2</v>
      </c>
      <c r="AS36" s="58">
        <f>(1+$C36)*(1+BSL_RFR_spot_no_VA!AS36)/(1+BSL_RFR_spot_no_VA!$C36)-1</f>
        <v>1.3834136973753797E-2</v>
      </c>
      <c r="AT36" s="7">
        <f>BSL_RFR_spot_no_VA!AT36</f>
        <v>5.5292813199942836E-2</v>
      </c>
      <c r="AU36" s="7">
        <f>BSL_RFR_spot_no_VA!AU36</f>
        <v>5.8285275855613605E-2</v>
      </c>
      <c r="AV36" s="7">
        <f>BSL_RFR_spot_no_VA!AV36</f>
        <v>5.0048931937644481E-2</v>
      </c>
      <c r="AW36" s="7">
        <f>BSL_RFR_spot_no_VA!AW36</f>
        <v>3.5883546134305444E-2</v>
      </c>
      <c r="AX36" s="7">
        <f>BSL_RFR_spot_no_VA!AX36</f>
        <v>8.5603196781641744E-2</v>
      </c>
      <c r="AY36" s="7">
        <f>BSL_RFR_spot_no_VA!AY36</f>
        <v>3.7723785719795178E-2</v>
      </c>
      <c r="AZ36" s="7">
        <f>BSL_RFR_spot_no_VA!AZ36</f>
        <v>3.0714760171885347E-2</v>
      </c>
      <c r="BA36" s="7">
        <f>BSL_RFR_spot_no_VA!BA36</f>
        <v>4.7204255655392213E-2</v>
      </c>
      <c r="BB36" s="7">
        <f>BSL_RFR_spot_no_VA!BB36</f>
        <v>7.669038308745213E-2</v>
      </c>
      <c r="BC36" s="58">
        <f>(1+$C36)*(1+BSL_RFR_spot_no_VA!BC36)/(1+BSL_RFR_spot_no_VA!$C36)-1</f>
        <v>3.5515668086179453E-2</v>
      </c>
      <c r="BD36" s="12"/>
      <c r="BE36" s="13"/>
      <c r="BF36" s="3"/>
    </row>
    <row r="37" spans="1:58" x14ac:dyDescent="0.25">
      <c r="A37" s="3"/>
      <c r="B37" s="3">
        <v>27</v>
      </c>
      <c r="C37" s="56">
        <v>2.3266216063205902E-2</v>
      </c>
      <c r="D37" s="58">
        <f>(1+$C37)*(1+BSL_RFR_spot_no_VA!D37)/(1+BSL_RFR_spot_no_VA!$C37)-1</f>
        <v>2.3266216063206002E-2</v>
      </c>
      <c r="E37" s="58">
        <f>(1+$C37)*(1+BSL_RFR_spot_no_VA!E37)/(1+BSL_RFR_spot_no_VA!$C37)-1</f>
        <v>2.3266216063206002E-2</v>
      </c>
      <c r="F37" s="58">
        <f>(1+$C37)*(1+BSL_RFR_spot_no_VA!F37)/(1+BSL_RFR_spot_no_VA!$C37)-1</f>
        <v>2.6588130329090687E-2</v>
      </c>
      <c r="G37" s="58">
        <f>(1+$C37)*(1+BSL_RFR_spot_no_VA!G37)/(1+BSL_RFR_spot_no_VA!$C37)-1</f>
        <v>4.527262808263699E-2</v>
      </c>
      <c r="H37" s="58">
        <f>(1+$C37)*(1+BSL_RFR_spot_no_VA!H37)/(1+BSL_RFR_spot_no_VA!$C37)-1</f>
        <v>2.3266216063206002E-2</v>
      </c>
      <c r="I37" s="58">
        <f>(1+$C37)*(1+BSL_RFR_spot_no_VA!I37)/(1+BSL_RFR_spot_no_VA!$C37)-1</f>
        <v>2.542798809612079E-2</v>
      </c>
      <c r="J37" s="58">
        <f>(1+$C37)*(1+BSL_RFR_spot_no_VA!J37)/(1+BSL_RFR_spot_no_VA!$C37)-1</f>
        <v>2.3516497058887254E-2</v>
      </c>
      <c r="K37" s="58">
        <f>(1+$C37)*(1+BSL_RFR_spot_no_VA!K37)/(1+BSL_RFR_spot_no_VA!$C37)-1</f>
        <v>2.3266216063206002E-2</v>
      </c>
      <c r="L37" s="58">
        <f>(1+$C37)*(1+BSL_RFR_spot_no_VA!L37)/(1+BSL_RFR_spot_no_VA!$C37)-1</f>
        <v>2.3266216063206002E-2</v>
      </c>
      <c r="M37" s="58">
        <f>(1+$C37)*(1+BSL_RFR_spot_no_VA!M37)/(1+BSL_RFR_spot_no_VA!$C37)-1</f>
        <v>2.3266216063206002E-2</v>
      </c>
      <c r="N37" s="58">
        <f>(1+$C37)*(1+BSL_RFR_spot_no_VA!N37)/(1+BSL_RFR_spot_no_VA!$C37)-1</f>
        <v>2.3266216063206002E-2</v>
      </c>
      <c r="O37" s="58">
        <f>(1+$C37)*(1+BSL_RFR_spot_no_VA!O37)/(1+BSL_RFR_spot_no_VA!$C37)-1</f>
        <v>2.3266216063206002E-2</v>
      </c>
      <c r="P37" s="58">
        <f>(1+$C37)*(1+BSL_RFR_spot_no_VA!P37)/(1+BSL_RFR_spot_no_VA!$C37)-1</f>
        <v>5.7872929770013348E-2</v>
      </c>
      <c r="Q37" s="58">
        <f>(1+$C37)*(1+BSL_RFR_spot_no_VA!Q37)/(1+BSL_RFR_spot_no_VA!$C37)-1</f>
        <v>6.1089982940541354E-2</v>
      </c>
      <c r="R37" s="58">
        <f>(1+$C37)*(1+BSL_RFR_spot_no_VA!R37)/(1+BSL_RFR_spot_no_VA!$C37)-1</f>
        <v>2.3266216063206002E-2</v>
      </c>
      <c r="S37" s="58">
        <f>(1+$C37)*(1+BSL_RFR_spot_no_VA!S37)/(1+BSL_RFR_spot_no_VA!$C37)-1</f>
        <v>2.3266216063206002E-2</v>
      </c>
      <c r="T37" s="58">
        <f>(1+$C37)*(1+BSL_RFR_spot_no_VA!T37)/(1+BSL_RFR_spot_no_VA!$C37)-1</f>
        <v>2.3266216063206002E-2</v>
      </c>
      <c r="U37" s="58">
        <f>(1+$C37)*(1+BSL_RFR_spot_no_VA!U37)/(1+BSL_RFR_spot_no_VA!$C37)-1</f>
        <v>1.5713607998167456E-2</v>
      </c>
      <c r="V37" s="58">
        <f>(1+$C37)*(1+BSL_RFR_spot_no_VA!V37)/(1+BSL_RFR_spot_no_VA!$C37)-1</f>
        <v>2.3266216063206002E-2</v>
      </c>
      <c r="W37" s="58">
        <f>(1+$C37)*(1+BSL_RFR_spot_no_VA!W37)/(1+BSL_RFR_spot_no_VA!$C37)-1</f>
        <v>2.3266216063206002E-2</v>
      </c>
      <c r="X37" s="58">
        <f>(1+$C37)*(1+BSL_RFR_spot_no_VA!X37)/(1+BSL_RFR_spot_no_VA!$C37)-1</f>
        <v>2.3266216063206002E-2</v>
      </c>
      <c r="Y37" s="58">
        <f>(1+$C37)*(1+BSL_RFR_spot_no_VA!Y37)/(1+BSL_RFR_spot_no_VA!$C37)-1</f>
        <v>2.3266216063206002E-2</v>
      </c>
      <c r="Z37" s="58">
        <f>(1+$C37)*(1+BSL_RFR_spot_no_VA!Z37)/(1+BSL_RFR_spot_no_VA!$C37)-1</f>
        <v>3.4012804577839173E-2</v>
      </c>
      <c r="AA37" s="58">
        <f>(1+$C37)*(1+BSL_RFR_spot_no_VA!AA37)/(1+BSL_RFR_spot_no_VA!$C37)-1</f>
        <v>4.2610267033844185E-2</v>
      </c>
      <c r="AB37" s="58">
        <f>(1+$C37)*(1+BSL_RFR_spot_no_VA!AB37)/(1+BSL_RFR_spot_no_VA!$C37)-1</f>
        <v>2.3266216063206002E-2</v>
      </c>
      <c r="AC37" s="58">
        <f>(1+$C37)*(1+BSL_RFR_spot_no_VA!AC37)/(1+BSL_RFR_spot_no_VA!$C37)-1</f>
        <v>3.856121293090542E-2</v>
      </c>
      <c r="AD37" s="7">
        <f>BSL_RFR_spot_no_VA!AD37</f>
        <v>6.0635136676580936E-2</v>
      </c>
      <c r="AE37" s="58">
        <f>(1+$C37)*(1+BSL_RFR_spot_no_VA!AE37)/(1+BSL_RFR_spot_no_VA!$C37)-1</f>
        <v>2.3266216063206002E-2</v>
      </c>
      <c r="AF37" s="58">
        <f>(1+$C37)*(1+BSL_RFR_spot_no_VA!AF37)/(1+BSL_RFR_spot_no_VA!$C37)-1</f>
        <v>2.3266216063206002E-2</v>
      </c>
      <c r="AG37" s="58">
        <f>(1+$C37)*(1+BSL_RFR_spot_no_VA!AG37)/(1+BSL_RFR_spot_no_VA!$C37)-1</f>
        <v>2.3266216063206002E-2</v>
      </c>
      <c r="AH37" s="58">
        <f>(1+$C37)*(1+BSL_RFR_spot_no_VA!AH37)/(1+BSL_RFR_spot_no_VA!$C37)-1</f>
        <v>3.0738191290850203E-2</v>
      </c>
      <c r="AI37" s="58">
        <f>(1+$C37)*(1+BSL_RFR_spot_no_VA!AI37)/(1+BSL_RFR_spot_no_VA!$C37)-1</f>
        <v>1.5713607998167456E-2</v>
      </c>
      <c r="AJ37" s="58">
        <f>(1+$C37)*(1+BSL_RFR_spot_no_VA!AJ37)/(1+BSL_RFR_spot_no_VA!$C37)-1</f>
        <v>2.8956936708507852E-2</v>
      </c>
      <c r="AK37" s="7">
        <f>BSL_RFR_spot_no_VA!AK37</f>
        <v>5.0877749114640825E-2</v>
      </c>
      <c r="AL37" s="7">
        <f>BSL_RFR_spot_no_VA!AL37</f>
        <v>0.10227910407802221</v>
      </c>
      <c r="AM37" s="7">
        <f>BSL_RFR_spot_no_VA!AM37</f>
        <v>3.6962066591587961E-2</v>
      </c>
      <c r="AN37" s="7">
        <f>BSL_RFR_spot_no_VA!AN37</f>
        <v>4.9638934779203669E-2</v>
      </c>
      <c r="AO37" s="7">
        <f>BSL_RFR_spot_no_VA!AO37</f>
        <v>4.9915257881559594E-2</v>
      </c>
      <c r="AP37" s="7">
        <f>BSL_RFR_spot_no_VA!AP37</f>
        <v>5.4075111842508905E-2</v>
      </c>
      <c r="AQ37" s="7">
        <f>BSL_RFR_spot_no_VA!AQ37</f>
        <v>3.5501426104824541E-2</v>
      </c>
      <c r="AR37" s="7">
        <f>BSL_RFR_spot_no_VA!AR37</f>
        <v>5.5451799104851762E-2</v>
      </c>
      <c r="AS37" s="58">
        <f>(1+$C37)*(1+BSL_RFR_spot_no_VA!AS37)/(1+BSL_RFR_spot_no_VA!$C37)-1</f>
        <v>1.4002410513364483E-2</v>
      </c>
      <c r="AT37" s="7">
        <f>BSL_RFR_spot_no_VA!AT37</f>
        <v>5.5112308834339929E-2</v>
      </c>
      <c r="AU37" s="7">
        <f>BSL_RFR_spot_no_VA!AU37</f>
        <v>5.7789228256092784E-2</v>
      </c>
      <c r="AV37" s="7">
        <f>BSL_RFR_spot_no_VA!AV37</f>
        <v>4.9823789984046352E-2</v>
      </c>
      <c r="AW37" s="7">
        <f>BSL_RFR_spot_no_VA!AW37</f>
        <v>3.6023988067127366E-2</v>
      </c>
      <c r="AX37" s="7">
        <f>BSL_RFR_spot_no_VA!AX37</f>
        <v>8.5458602331728528E-2</v>
      </c>
      <c r="AY37" s="7">
        <f>BSL_RFR_spot_no_VA!AY37</f>
        <v>3.7928268610099902E-2</v>
      </c>
      <c r="AZ37" s="7">
        <f>BSL_RFR_spot_no_VA!AZ37</f>
        <v>3.1056422501617442E-2</v>
      </c>
      <c r="BA37" s="7">
        <f>BSL_RFR_spot_no_VA!BA37</f>
        <v>4.7222103136008498E-2</v>
      </c>
      <c r="BB37" s="7">
        <f>BSL_RFR_spot_no_VA!BB37</f>
        <v>7.5565525025817593E-2</v>
      </c>
      <c r="BC37" s="58">
        <f>(1+$C37)*(1+BSL_RFR_spot_no_VA!BC37)/(1+BSL_RFR_spot_no_VA!$C37)-1</f>
        <v>3.5363115681443569E-2</v>
      </c>
      <c r="BD37" s="12"/>
      <c r="BE37" s="13"/>
      <c r="BF37" s="3"/>
    </row>
    <row r="38" spans="1:58" x14ac:dyDescent="0.25">
      <c r="A38" s="3"/>
      <c r="B38" s="3">
        <v>28</v>
      </c>
      <c r="C38" s="56">
        <v>2.3348714939552598E-2</v>
      </c>
      <c r="D38" s="58">
        <f>(1+$C38)*(1+BSL_RFR_spot_no_VA!D38)/(1+BSL_RFR_spot_no_VA!$C38)-1</f>
        <v>2.3348714939552595E-2</v>
      </c>
      <c r="E38" s="58">
        <f>(1+$C38)*(1+BSL_RFR_spot_no_VA!E38)/(1+BSL_RFR_spot_no_VA!$C38)-1</f>
        <v>2.3348714939552595E-2</v>
      </c>
      <c r="F38" s="58">
        <f>(1+$C38)*(1+BSL_RFR_spot_no_VA!F38)/(1+BSL_RFR_spot_no_VA!$C38)-1</f>
        <v>2.669014743478848E-2</v>
      </c>
      <c r="G38" s="58">
        <f>(1+$C38)*(1+BSL_RFR_spot_no_VA!G38)/(1+BSL_RFR_spot_no_VA!$C38)-1</f>
        <v>4.4789586746518451E-2</v>
      </c>
      <c r="H38" s="58">
        <f>(1+$C38)*(1+BSL_RFR_spot_no_VA!H38)/(1+BSL_RFR_spot_no_VA!$C38)-1</f>
        <v>2.3348714939552595E-2</v>
      </c>
      <c r="I38" s="58">
        <f>(1+$C38)*(1+BSL_RFR_spot_no_VA!I38)/(1+BSL_RFR_spot_no_VA!$C38)-1</f>
        <v>2.5552958480469012E-2</v>
      </c>
      <c r="J38" s="58">
        <f>(1+$C38)*(1+BSL_RFR_spot_no_VA!J38)/(1+BSL_RFR_spot_no_VA!$C38)-1</f>
        <v>2.3621158415073173E-2</v>
      </c>
      <c r="K38" s="58">
        <f>(1+$C38)*(1+BSL_RFR_spot_no_VA!K38)/(1+BSL_RFR_spot_no_VA!$C38)-1</f>
        <v>2.3348714939552595E-2</v>
      </c>
      <c r="L38" s="58">
        <f>(1+$C38)*(1+BSL_RFR_spot_no_VA!L38)/(1+BSL_RFR_spot_no_VA!$C38)-1</f>
        <v>2.3348714939552595E-2</v>
      </c>
      <c r="M38" s="58">
        <f>(1+$C38)*(1+BSL_RFR_spot_no_VA!M38)/(1+BSL_RFR_spot_no_VA!$C38)-1</f>
        <v>2.3348714939552595E-2</v>
      </c>
      <c r="N38" s="58">
        <f>(1+$C38)*(1+BSL_RFR_spot_no_VA!N38)/(1+BSL_RFR_spot_no_VA!$C38)-1</f>
        <v>2.3348714939552595E-2</v>
      </c>
      <c r="O38" s="58">
        <f>(1+$C38)*(1+BSL_RFR_spot_no_VA!O38)/(1+BSL_RFR_spot_no_VA!$C38)-1</f>
        <v>2.3348714939552595E-2</v>
      </c>
      <c r="P38" s="58">
        <f>(1+$C38)*(1+BSL_RFR_spot_no_VA!P38)/(1+BSL_RFR_spot_no_VA!$C38)-1</f>
        <v>5.7091586736063737E-2</v>
      </c>
      <c r="Q38" s="58">
        <f>(1+$C38)*(1+BSL_RFR_spot_no_VA!Q38)/(1+BSL_RFR_spot_no_VA!$C38)-1</f>
        <v>6.0387208268089854E-2</v>
      </c>
      <c r="R38" s="58">
        <f>(1+$C38)*(1+BSL_RFR_spot_no_VA!R38)/(1+BSL_RFR_spot_no_VA!$C38)-1</f>
        <v>2.3348714939552595E-2</v>
      </c>
      <c r="S38" s="58">
        <f>(1+$C38)*(1+BSL_RFR_spot_no_VA!S38)/(1+BSL_RFR_spot_no_VA!$C38)-1</f>
        <v>2.3348714939552595E-2</v>
      </c>
      <c r="T38" s="58">
        <f>(1+$C38)*(1+BSL_RFR_spot_no_VA!T38)/(1+BSL_RFR_spot_no_VA!$C38)-1</f>
        <v>2.3348714939552595E-2</v>
      </c>
      <c r="U38" s="58">
        <f>(1+$C38)*(1+BSL_RFR_spot_no_VA!U38)/(1+BSL_RFR_spot_no_VA!$C38)-1</f>
        <v>1.5637210464783502E-2</v>
      </c>
      <c r="V38" s="58">
        <f>(1+$C38)*(1+BSL_RFR_spot_no_VA!V38)/(1+BSL_RFR_spot_no_VA!$C38)-1</f>
        <v>2.3348714939552595E-2</v>
      </c>
      <c r="W38" s="58">
        <f>(1+$C38)*(1+BSL_RFR_spot_no_VA!W38)/(1+BSL_RFR_spot_no_VA!$C38)-1</f>
        <v>2.3348714939552595E-2</v>
      </c>
      <c r="X38" s="58">
        <f>(1+$C38)*(1+BSL_RFR_spot_no_VA!X38)/(1+BSL_RFR_spot_no_VA!$C38)-1</f>
        <v>2.3348714939552595E-2</v>
      </c>
      <c r="Y38" s="58">
        <f>(1+$C38)*(1+BSL_RFR_spot_no_VA!Y38)/(1+BSL_RFR_spot_no_VA!$C38)-1</f>
        <v>2.3348714939552595E-2</v>
      </c>
      <c r="Z38" s="58">
        <f>(1+$C38)*(1+BSL_RFR_spot_no_VA!Z38)/(1+BSL_RFR_spot_no_VA!$C38)-1</f>
        <v>3.3908361104021401E-2</v>
      </c>
      <c r="AA38" s="58">
        <f>(1+$C38)*(1+BSL_RFR_spot_no_VA!AA38)/(1+BSL_RFR_spot_no_VA!$C38)-1</f>
        <v>4.2286636480524775E-2</v>
      </c>
      <c r="AB38" s="58">
        <f>(1+$C38)*(1+BSL_RFR_spot_no_VA!AB38)/(1+BSL_RFR_spot_no_VA!$C38)-1</f>
        <v>2.3348714939552595E-2</v>
      </c>
      <c r="AC38" s="58">
        <f>(1+$C38)*(1+BSL_RFR_spot_no_VA!AC38)/(1+BSL_RFR_spot_no_VA!$C38)-1</f>
        <v>3.8301261647346152E-2</v>
      </c>
      <c r="AD38" s="7">
        <f>BSL_RFR_spot_no_VA!AD38</f>
        <v>6.0071233961285886E-2</v>
      </c>
      <c r="AE38" s="58">
        <f>(1+$C38)*(1+BSL_RFR_spot_no_VA!AE38)/(1+BSL_RFR_spot_no_VA!$C38)-1</f>
        <v>2.3348714939552595E-2</v>
      </c>
      <c r="AF38" s="58">
        <f>(1+$C38)*(1+BSL_RFR_spot_no_VA!AF38)/(1+BSL_RFR_spot_no_VA!$C38)-1</f>
        <v>2.3348714939552595E-2</v>
      </c>
      <c r="AG38" s="58">
        <f>(1+$C38)*(1+BSL_RFR_spot_no_VA!AG38)/(1+BSL_RFR_spot_no_VA!$C38)-1</f>
        <v>2.3348714939552595E-2</v>
      </c>
      <c r="AH38" s="58">
        <f>(1+$C38)*(1+BSL_RFR_spot_no_VA!AH38)/(1+BSL_RFR_spot_no_VA!$C38)-1</f>
        <v>3.0727904160159802E-2</v>
      </c>
      <c r="AI38" s="58">
        <f>(1+$C38)*(1+BSL_RFR_spot_no_VA!AI38)/(1+BSL_RFR_spot_no_VA!$C38)-1</f>
        <v>1.5637210464783502E-2</v>
      </c>
      <c r="AJ38" s="58">
        <f>(1+$C38)*(1+BSL_RFR_spot_no_VA!AJ38)/(1+BSL_RFR_spot_no_VA!$C38)-1</f>
        <v>2.869395504992478E-2</v>
      </c>
      <c r="AK38" s="7">
        <f>BSL_RFR_spot_no_VA!AK38</f>
        <v>5.0818917289309429E-2</v>
      </c>
      <c r="AL38" s="7">
        <f>BSL_RFR_spot_no_VA!AL38</f>
        <v>0.1003346910774936</v>
      </c>
      <c r="AM38" s="7">
        <f>BSL_RFR_spot_no_VA!AM38</f>
        <v>3.6713775727631237E-2</v>
      </c>
      <c r="AN38" s="7">
        <f>BSL_RFR_spot_no_VA!AN38</f>
        <v>4.9432806396513707E-2</v>
      </c>
      <c r="AO38" s="7">
        <f>BSL_RFR_spot_no_VA!AO38</f>
        <v>4.972472103914849E-2</v>
      </c>
      <c r="AP38" s="7">
        <f>BSL_RFR_spot_no_VA!AP38</f>
        <v>5.3740067954166637E-2</v>
      </c>
      <c r="AQ38" s="7">
        <f>BSL_RFR_spot_no_VA!AQ38</f>
        <v>3.568467168957401E-2</v>
      </c>
      <c r="AR38" s="7">
        <f>BSL_RFR_spot_no_VA!AR38</f>
        <v>5.503477805249557E-2</v>
      </c>
      <c r="AS38" s="58">
        <f>(1+$C38)*(1+BSL_RFR_spot_no_VA!AS38)/(1+BSL_RFR_spot_no_VA!$C38)-1</f>
        <v>1.4145519678183893E-2</v>
      </c>
      <c r="AT38" s="7">
        <f>BSL_RFR_spot_no_VA!AT38</f>
        <v>5.4908083416414399E-2</v>
      </c>
      <c r="AU38" s="7">
        <f>BSL_RFR_spot_no_VA!AU38</f>
        <v>5.731422847146761E-2</v>
      </c>
      <c r="AV38" s="7">
        <f>BSL_RFR_spot_no_VA!AV38</f>
        <v>4.9606135396837336E-2</v>
      </c>
      <c r="AW38" s="7">
        <f>BSL_RFR_spot_no_VA!AW38</f>
        <v>3.6154838977240367E-2</v>
      </c>
      <c r="AX38" s="7">
        <f>BSL_RFR_spot_no_VA!AX38</f>
        <v>8.5272011575621143E-2</v>
      </c>
      <c r="AY38" s="7">
        <f>BSL_RFR_spot_no_VA!AY38</f>
        <v>3.8114903748527773E-2</v>
      </c>
      <c r="AZ38" s="7">
        <f>BSL_RFR_spot_no_VA!AZ38</f>
        <v>3.1381404131240576E-2</v>
      </c>
      <c r="BA38" s="7">
        <f>BSL_RFR_spot_no_VA!BA38</f>
        <v>4.7215901103776714E-2</v>
      </c>
      <c r="BB38" s="7">
        <f>BSL_RFR_spot_no_VA!BB38</f>
        <v>7.4495681677072767E-2</v>
      </c>
      <c r="BC38" s="58">
        <f>(1+$C38)*(1+BSL_RFR_spot_no_VA!BC38)/(1+BSL_RFR_spot_no_VA!$C38)-1</f>
        <v>3.5183733064876099E-2</v>
      </c>
      <c r="BD38" s="12"/>
      <c r="BE38" s="13"/>
      <c r="BF38" s="3"/>
    </row>
    <row r="39" spans="1:58" x14ac:dyDescent="0.25">
      <c r="A39" s="3"/>
      <c r="B39" s="3">
        <v>29</v>
      </c>
      <c r="C39" s="56">
        <v>2.34255242387113E-2</v>
      </c>
      <c r="D39" s="58">
        <f>(1+$C39)*(1+BSL_RFR_spot_no_VA!D39)/(1+BSL_RFR_spot_no_VA!$C39)-1</f>
        <v>2.3425524238711359E-2</v>
      </c>
      <c r="E39" s="58">
        <f>(1+$C39)*(1+BSL_RFR_spot_no_VA!E39)/(1+BSL_RFR_spot_no_VA!$C39)-1</f>
        <v>2.3425524238711359E-2</v>
      </c>
      <c r="F39" s="58">
        <f>(1+$C39)*(1+BSL_RFR_spot_no_VA!F39)/(1+BSL_RFR_spot_no_VA!$C39)-1</f>
        <v>2.6768840283105222E-2</v>
      </c>
      <c r="G39" s="58">
        <f>(1+$C39)*(1+BSL_RFR_spot_no_VA!G39)/(1+BSL_RFR_spot_no_VA!$C39)-1</f>
        <v>4.4313747152956662E-2</v>
      </c>
      <c r="H39" s="58">
        <f>(1+$C39)*(1+BSL_RFR_spot_no_VA!H39)/(1+BSL_RFR_spot_no_VA!$C39)-1</f>
        <v>2.3425524238711359E-2</v>
      </c>
      <c r="I39" s="58">
        <f>(1+$C39)*(1+BSL_RFR_spot_no_VA!I39)/(1+BSL_RFR_spot_no_VA!$C39)-1</f>
        <v>2.5654650865905015E-2</v>
      </c>
      <c r="J39" s="58">
        <f>(1+$C39)*(1+BSL_RFR_spot_no_VA!J39)/(1+BSL_RFR_spot_no_VA!$C39)-1</f>
        <v>2.3714245940154921E-2</v>
      </c>
      <c r="K39" s="58">
        <f>(1+$C39)*(1+BSL_RFR_spot_no_VA!K39)/(1+BSL_RFR_spot_no_VA!$C39)-1</f>
        <v>2.3425524238711359E-2</v>
      </c>
      <c r="L39" s="58">
        <f>(1+$C39)*(1+BSL_RFR_spot_no_VA!L39)/(1+BSL_RFR_spot_no_VA!$C39)-1</f>
        <v>2.3425524238711359E-2</v>
      </c>
      <c r="M39" s="58">
        <f>(1+$C39)*(1+BSL_RFR_spot_no_VA!M39)/(1+BSL_RFR_spot_no_VA!$C39)-1</f>
        <v>2.3425524238711359E-2</v>
      </c>
      <c r="N39" s="58">
        <f>(1+$C39)*(1+BSL_RFR_spot_no_VA!N39)/(1+BSL_RFR_spot_no_VA!$C39)-1</f>
        <v>2.3425524238711359E-2</v>
      </c>
      <c r="O39" s="58">
        <f>(1+$C39)*(1+BSL_RFR_spot_no_VA!O39)/(1+BSL_RFR_spot_no_VA!$C39)-1</f>
        <v>2.3425524238711359E-2</v>
      </c>
      <c r="P39" s="58">
        <f>(1+$C39)*(1+BSL_RFR_spot_no_VA!P39)/(1+BSL_RFR_spot_no_VA!$C39)-1</f>
        <v>5.6316607042066202E-2</v>
      </c>
      <c r="Q39" s="58">
        <f>(1+$C39)*(1+BSL_RFR_spot_no_VA!Q39)/(1+BSL_RFR_spot_no_VA!$C39)-1</f>
        <v>5.9661693670928662E-2</v>
      </c>
      <c r="R39" s="58">
        <f>(1+$C39)*(1+BSL_RFR_spot_no_VA!R39)/(1+BSL_RFR_spot_no_VA!$C39)-1</f>
        <v>2.3425524238711359E-2</v>
      </c>
      <c r="S39" s="58">
        <f>(1+$C39)*(1+BSL_RFR_spot_no_VA!S39)/(1+BSL_RFR_spot_no_VA!$C39)-1</f>
        <v>2.3425524238711359E-2</v>
      </c>
      <c r="T39" s="58">
        <f>(1+$C39)*(1+BSL_RFR_spot_no_VA!T39)/(1+BSL_RFR_spot_no_VA!$C39)-1</f>
        <v>2.3425524238711359E-2</v>
      </c>
      <c r="U39" s="58">
        <f>(1+$C39)*(1+BSL_RFR_spot_no_VA!U39)/(1+BSL_RFR_spot_no_VA!$C39)-1</f>
        <v>1.5577549261858392E-2</v>
      </c>
      <c r="V39" s="58">
        <f>(1+$C39)*(1+BSL_RFR_spot_no_VA!V39)/(1+BSL_RFR_spot_no_VA!$C39)-1</f>
        <v>2.3425524238711359E-2</v>
      </c>
      <c r="W39" s="58">
        <f>(1+$C39)*(1+BSL_RFR_spot_no_VA!W39)/(1+BSL_RFR_spot_no_VA!$C39)-1</f>
        <v>2.3425524238711359E-2</v>
      </c>
      <c r="X39" s="58">
        <f>(1+$C39)*(1+BSL_RFR_spot_no_VA!X39)/(1+BSL_RFR_spot_no_VA!$C39)-1</f>
        <v>2.3425524238711359E-2</v>
      </c>
      <c r="Y39" s="58">
        <f>(1+$C39)*(1+BSL_RFR_spot_no_VA!Y39)/(1+BSL_RFR_spot_no_VA!$C39)-1</f>
        <v>2.3425524238711359E-2</v>
      </c>
      <c r="Z39" s="58">
        <f>(1+$C39)*(1+BSL_RFR_spot_no_VA!Z39)/(1+BSL_RFR_spot_no_VA!$C39)-1</f>
        <v>3.37894285048288E-2</v>
      </c>
      <c r="AA39" s="58">
        <f>(1+$C39)*(1+BSL_RFR_spot_no_VA!AA39)/(1+BSL_RFR_spot_no_VA!$C39)-1</f>
        <v>4.1952432767539571E-2</v>
      </c>
      <c r="AB39" s="58">
        <f>(1+$C39)*(1+BSL_RFR_spot_no_VA!AB39)/(1+BSL_RFR_spot_no_VA!$C39)-1</f>
        <v>2.3425524238711359E-2</v>
      </c>
      <c r="AC39" s="58">
        <f>(1+$C39)*(1+BSL_RFR_spot_no_VA!AC39)/(1+BSL_RFR_spot_no_VA!$C39)-1</f>
        <v>3.8036549387457708E-2</v>
      </c>
      <c r="AD39" s="7">
        <f>BSL_RFR_spot_no_VA!AD39</f>
        <v>5.953185917388959E-2</v>
      </c>
      <c r="AE39" s="58">
        <f>(1+$C39)*(1+BSL_RFR_spot_no_VA!AE39)/(1+BSL_RFR_spot_no_VA!$C39)-1</f>
        <v>2.3425524238711359E-2</v>
      </c>
      <c r="AF39" s="58">
        <f>(1+$C39)*(1+BSL_RFR_spot_no_VA!AF39)/(1+BSL_RFR_spot_no_VA!$C39)-1</f>
        <v>2.3425524238711359E-2</v>
      </c>
      <c r="AG39" s="58">
        <f>(1+$C39)*(1+BSL_RFR_spot_no_VA!AG39)/(1+BSL_RFR_spot_no_VA!$C39)-1</f>
        <v>2.3425524238711359E-2</v>
      </c>
      <c r="AH39" s="58">
        <f>(1+$C39)*(1+BSL_RFR_spot_no_VA!AH39)/(1+BSL_RFR_spot_no_VA!$C39)-1</f>
        <v>3.069852036667986E-2</v>
      </c>
      <c r="AI39" s="58">
        <f>(1+$C39)*(1+BSL_RFR_spot_no_VA!AI39)/(1+BSL_RFR_spot_no_VA!$C39)-1</f>
        <v>1.5577549261858392E-2</v>
      </c>
      <c r="AJ39" s="58">
        <f>(1+$C39)*(1+BSL_RFR_spot_no_VA!AJ39)/(1+BSL_RFR_spot_no_VA!$C39)-1</f>
        <v>2.8420032627743508E-2</v>
      </c>
      <c r="AK39" s="7">
        <f>BSL_RFR_spot_no_VA!AK39</f>
        <v>5.0733839054402319E-2</v>
      </c>
      <c r="AL39" s="7">
        <f>BSL_RFR_spot_no_VA!AL39</f>
        <v>9.8483044211677973E-2</v>
      </c>
      <c r="AM39" s="7">
        <f>BSL_RFR_spot_no_VA!AM39</f>
        <v>3.6503704641014156E-2</v>
      </c>
      <c r="AN39" s="7">
        <f>BSL_RFR_spot_no_VA!AN39</f>
        <v>4.9232830748222822E-2</v>
      </c>
      <c r="AO39" s="7">
        <f>BSL_RFR_spot_no_VA!AO39</f>
        <v>4.9537266787894607E-2</v>
      </c>
      <c r="AP39" s="7">
        <f>BSL_RFR_spot_no_VA!AP39</f>
        <v>5.3415069308264229E-2</v>
      </c>
      <c r="AQ39" s="7">
        <f>BSL_RFR_spot_no_VA!AQ39</f>
        <v>3.5859625444005339E-2</v>
      </c>
      <c r="AR39" s="7">
        <f>BSL_RFR_spot_no_VA!AR39</f>
        <v>5.4638779456127384E-2</v>
      </c>
      <c r="AS39" s="58">
        <f>(1+$C39)*(1+BSL_RFR_spot_no_VA!AS39)/(1+BSL_RFR_spot_no_VA!$C39)-1</f>
        <v>1.4267820823514077E-2</v>
      </c>
      <c r="AT39" s="7">
        <f>BSL_RFR_spot_no_VA!AT39</f>
        <v>5.46866687867269E-2</v>
      </c>
      <c r="AU39" s="7">
        <f>BSL_RFR_spot_no_VA!AU39</f>
        <v>5.6859977923607863E-2</v>
      </c>
      <c r="AV39" s="7">
        <f>BSL_RFR_spot_no_VA!AV39</f>
        <v>4.9396191030190106E-2</v>
      </c>
      <c r="AW39" s="7">
        <f>BSL_RFR_spot_no_VA!AW39</f>
        <v>3.6279383227533657E-2</v>
      </c>
      <c r="AX39" s="7">
        <f>BSL_RFR_spot_no_VA!AX39</f>
        <v>8.5009092425900823E-2</v>
      </c>
      <c r="AY39" s="7">
        <f>BSL_RFR_spot_no_VA!AY39</f>
        <v>3.8285760866138663E-2</v>
      </c>
      <c r="AZ39" s="7">
        <f>BSL_RFR_spot_no_VA!AZ39</f>
        <v>3.1690631371269928E-2</v>
      </c>
      <c r="BA39" s="7">
        <f>BSL_RFR_spot_no_VA!BA39</f>
        <v>4.7190508895545102E-2</v>
      </c>
      <c r="BB39" s="7">
        <f>BSL_RFR_spot_no_VA!BB39</f>
        <v>7.3478915014225876E-2</v>
      </c>
      <c r="BC39" s="58">
        <f>(1+$C39)*(1+BSL_RFR_spot_no_VA!BC39)/(1+BSL_RFR_spot_no_VA!$C39)-1</f>
        <v>3.4992668173221553E-2</v>
      </c>
      <c r="BD39" s="12"/>
      <c r="BE39" s="13"/>
      <c r="BF39" s="3"/>
    </row>
    <row r="40" spans="1:58" x14ac:dyDescent="0.25">
      <c r="A40" s="3"/>
      <c r="B40" s="8">
        <v>30</v>
      </c>
      <c r="C40" s="57">
        <v>2.3497212918126901E-2</v>
      </c>
      <c r="D40" s="59">
        <f>(1+$C40)*(1+BSL_RFR_spot_no_VA!D40)/(1+BSL_RFR_spot_no_VA!$C40)-1</f>
        <v>2.3497212918127008E-2</v>
      </c>
      <c r="E40" s="59">
        <f>(1+$C40)*(1+BSL_RFR_spot_no_VA!E40)/(1+BSL_RFR_spot_no_VA!$C40)-1</f>
        <v>2.3497212918127008E-2</v>
      </c>
      <c r="F40" s="59">
        <f>(1+$C40)*(1+BSL_RFR_spot_no_VA!F40)/(1+BSL_RFR_spot_no_VA!$C40)-1</f>
        <v>2.6828513275751309E-2</v>
      </c>
      <c r="G40" s="59">
        <f>(1+$C40)*(1+BSL_RFR_spot_no_VA!G40)/(1+BSL_RFR_spot_no_VA!$C40)-1</f>
        <v>4.3847523561980406E-2</v>
      </c>
      <c r="H40" s="59">
        <f>(1+$C40)*(1+BSL_RFR_spot_no_VA!H40)/(1+BSL_RFR_spot_no_VA!$C40)-1</f>
        <v>2.3497212918127008E-2</v>
      </c>
      <c r="I40" s="59">
        <f>(1+$C40)*(1+BSL_RFR_spot_no_VA!I40)/(1+BSL_RFR_spot_no_VA!$C40)-1</f>
        <v>2.5737219012178292E-2</v>
      </c>
      <c r="J40" s="59">
        <f>(1+$C40)*(1+BSL_RFR_spot_no_VA!J40)/(1+BSL_RFR_spot_no_VA!$C40)-1</f>
        <v>2.3797524091357936E-2</v>
      </c>
      <c r="K40" s="59">
        <f>(1+$C40)*(1+BSL_RFR_spot_no_VA!K40)/(1+BSL_RFR_spot_no_VA!$C40)-1</f>
        <v>2.3497212918127008E-2</v>
      </c>
      <c r="L40" s="59">
        <f>(1+$C40)*(1+BSL_RFR_spot_no_VA!L40)/(1+BSL_RFR_spot_no_VA!$C40)-1</f>
        <v>2.3497212918127008E-2</v>
      </c>
      <c r="M40" s="59">
        <f>(1+$C40)*(1+BSL_RFR_spot_no_VA!M40)/(1+BSL_RFR_spot_no_VA!$C40)-1</f>
        <v>2.3497212918127008E-2</v>
      </c>
      <c r="N40" s="59">
        <f>(1+$C40)*(1+BSL_RFR_spot_no_VA!N40)/(1+BSL_RFR_spot_no_VA!$C40)-1</f>
        <v>2.3497212918127008E-2</v>
      </c>
      <c r="O40" s="59">
        <f>(1+$C40)*(1+BSL_RFR_spot_no_VA!O40)/(1+BSL_RFR_spot_no_VA!$C40)-1</f>
        <v>2.3497212918127008E-2</v>
      </c>
      <c r="P40" s="59">
        <f>(1+$C40)*(1+BSL_RFR_spot_no_VA!P40)/(1+BSL_RFR_spot_no_VA!$C40)-1</f>
        <v>5.5553327877795988E-2</v>
      </c>
      <c r="Q40" s="59">
        <f>(1+$C40)*(1+BSL_RFR_spot_no_VA!Q40)/(1+BSL_RFR_spot_no_VA!$C40)-1</f>
        <v>5.8924270148241753E-2</v>
      </c>
      <c r="R40" s="59">
        <f>(1+$C40)*(1+BSL_RFR_spot_no_VA!R40)/(1+BSL_RFR_spot_no_VA!$C40)-1</f>
        <v>2.3497212918127008E-2</v>
      </c>
      <c r="S40" s="59">
        <f>(1+$C40)*(1+BSL_RFR_spot_no_VA!S40)/(1+BSL_RFR_spot_no_VA!$C40)-1</f>
        <v>2.3497212918127008E-2</v>
      </c>
      <c r="T40" s="59">
        <f>(1+$C40)*(1+BSL_RFR_spot_no_VA!T40)/(1+BSL_RFR_spot_no_VA!$C40)-1</f>
        <v>2.3497212918127008E-2</v>
      </c>
      <c r="U40" s="59">
        <f>(1+$C40)*(1+BSL_RFR_spot_no_VA!U40)/(1+BSL_RFR_spot_no_VA!$C40)-1</f>
        <v>1.5531227931445235E-2</v>
      </c>
      <c r="V40" s="59">
        <f>(1+$C40)*(1+BSL_RFR_spot_no_VA!V40)/(1+BSL_RFR_spot_no_VA!$C40)-1</f>
        <v>2.3497212918127008E-2</v>
      </c>
      <c r="W40" s="59">
        <f>(1+$C40)*(1+BSL_RFR_spot_no_VA!W40)/(1+BSL_RFR_spot_no_VA!$C40)-1</f>
        <v>2.3497212918127008E-2</v>
      </c>
      <c r="X40" s="59">
        <f>(1+$C40)*(1+BSL_RFR_spot_no_VA!X40)/(1+BSL_RFR_spot_no_VA!$C40)-1</f>
        <v>2.3497212918127008E-2</v>
      </c>
      <c r="Y40" s="59">
        <f>(1+$C40)*(1+BSL_RFR_spot_no_VA!Y40)/(1+BSL_RFR_spot_no_VA!$C40)-1</f>
        <v>2.3497212918127008E-2</v>
      </c>
      <c r="Z40" s="59">
        <f>(1+$C40)*(1+BSL_RFR_spot_no_VA!Z40)/(1+BSL_RFR_spot_no_VA!$C40)-1</f>
        <v>3.3659933491152261E-2</v>
      </c>
      <c r="AA40" s="59">
        <f>(1+$C40)*(1+BSL_RFR_spot_no_VA!AA40)/(1+BSL_RFR_spot_no_VA!$C40)-1</f>
        <v>4.1612533658319517E-2</v>
      </c>
      <c r="AB40" s="59">
        <f>(1+$C40)*(1+BSL_RFR_spot_no_VA!AB40)/(1+BSL_RFR_spot_no_VA!$C40)-1</f>
        <v>2.3497212918127008E-2</v>
      </c>
      <c r="AC40" s="59">
        <f>(1+$C40)*(1+BSL_RFR_spot_no_VA!AC40)/(1+BSL_RFR_spot_no_VA!$C40)-1</f>
        <v>3.7770149796436003E-2</v>
      </c>
      <c r="AD40" s="10">
        <f>BSL_RFR_spot_no_VA!AD40</f>
        <v>5.9016522672724614E-2</v>
      </c>
      <c r="AE40" s="59">
        <f>(1+$C40)*(1+BSL_RFR_spot_no_VA!AE40)/(1+BSL_RFR_spot_no_VA!$C40)-1</f>
        <v>2.3497212918127008E-2</v>
      </c>
      <c r="AF40" s="59">
        <f>(1+$C40)*(1+BSL_RFR_spot_no_VA!AF40)/(1+BSL_RFR_spot_no_VA!$C40)-1</f>
        <v>2.3497212918127008E-2</v>
      </c>
      <c r="AG40" s="59">
        <f>(1+$C40)*(1+BSL_RFR_spot_no_VA!AG40)/(1+BSL_RFR_spot_no_VA!$C40)-1</f>
        <v>2.3497212918127008E-2</v>
      </c>
      <c r="AH40" s="59">
        <f>(1+$C40)*(1+BSL_RFR_spot_no_VA!AH40)/(1+BSL_RFR_spot_no_VA!$C40)-1</f>
        <v>3.0654262259810716E-2</v>
      </c>
      <c r="AI40" s="59">
        <f>(1+$C40)*(1+BSL_RFR_spot_no_VA!AI40)/(1+BSL_RFR_spot_no_VA!$C40)-1</f>
        <v>1.5531227931445235E-2</v>
      </c>
      <c r="AJ40" s="59">
        <f>(1+$C40)*(1+BSL_RFR_spot_no_VA!AJ40)/(1+BSL_RFR_spot_no_VA!$C40)-1</f>
        <v>2.8139474876981208E-2</v>
      </c>
      <c r="AK40" s="10">
        <f>BSL_RFR_spot_no_VA!AK40</f>
        <v>5.0628540696260993E-2</v>
      </c>
      <c r="AL40" s="10">
        <f>BSL_RFR_spot_no_VA!AL40</f>
        <v>9.6721992227506215E-2</v>
      </c>
      <c r="AM40" s="10">
        <f>BSL_RFR_spot_no_VA!AM40</f>
        <v>3.6344037814486363E-2</v>
      </c>
      <c r="AN40" s="10">
        <f>BSL_RFR_spot_no_VA!AN40</f>
        <v>4.9039353827361909E-2</v>
      </c>
      <c r="AO40" s="10">
        <f>BSL_RFR_spot_no_VA!AO40</f>
        <v>4.9353664264704777E-2</v>
      </c>
      <c r="AP40" s="10">
        <f>BSL_RFR_spot_no_VA!AP40</f>
        <v>5.3100847499644388E-2</v>
      </c>
      <c r="AQ40" s="10">
        <f>BSL_RFR_spot_no_VA!AQ40</f>
        <v>3.6026723971039232E-2</v>
      </c>
      <c r="AR40" s="10">
        <f>BSL_RFR_spot_no_VA!AR40</f>
        <v>5.4262622958603846E-2</v>
      </c>
      <c r="AS40" s="59">
        <f>(1+$C40)*(1+BSL_RFR_spot_no_VA!AS40)/(1+BSL_RFR_spot_no_VA!$C40)-1</f>
        <v>1.4372848540405547E-2</v>
      </c>
      <c r="AT40" s="10">
        <f>BSL_RFR_spot_no_VA!AT40</f>
        <v>5.4453319017221169E-2</v>
      </c>
      <c r="AU40" s="10">
        <f>BSL_RFR_spot_no_VA!AU40</f>
        <v>5.6425979631233636E-2</v>
      </c>
      <c r="AV40" s="10">
        <f>BSL_RFR_spot_no_VA!AV40</f>
        <v>4.9194036743271941E-2</v>
      </c>
      <c r="AW40" s="10">
        <f>BSL_RFR_spot_no_VA!AW40</f>
        <v>3.640037417320019E-2</v>
      </c>
      <c r="AX40" s="10">
        <f>BSL_RFR_spot_no_VA!AX40</f>
        <v>8.4636637122846414E-2</v>
      </c>
      <c r="AY40" s="10">
        <f>BSL_RFR_spot_no_VA!AY40</f>
        <v>3.8442619029166014E-2</v>
      </c>
      <c r="AZ40" s="10">
        <f>BSL_RFR_spot_no_VA!AZ40</f>
        <v>3.1984992007051405E-2</v>
      </c>
      <c r="BA40" s="10">
        <f>BSL_RFR_spot_no_VA!BA40</f>
        <v>4.7149910081617952E-2</v>
      </c>
      <c r="BB40" s="10">
        <f>BSL_RFR_spot_no_VA!BB40</f>
        <v>7.2513014732361158E-2</v>
      </c>
      <c r="BC40" s="59">
        <f>(1+$C40)*(1+BSL_RFR_spot_no_VA!BC40)/(1+BSL_RFR_spot_no_VA!$C40)-1</f>
        <v>3.4802287008092403E-2</v>
      </c>
      <c r="BD40" s="12"/>
      <c r="BE40" s="13"/>
      <c r="BF40" s="3"/>
    </row>
    <row r="41" spans="1:58" x14ac:dyDescent="0.25">
      <c r="A41" s="3"/>
      <c r="B41" s="3">
        <v>31</v>
      </c>
      <c r="C41" s="56">
        <v>2.3564276521533398E-2</v>
      </c>
      <c r="D41" s="58">
        <f>(1+$C41)*(1+BSL_RFR_spot_no_VA!D41)/(1+BSL_RFR_spot_no_VA!$C41)-1</f>
        <v>2.3564276521533367E-2</v>
      </c>
      <c r="E41" s="58">
        <f>(1+$C41)*(1+BSL_RFR_spot_no_VA!E41)/(1+BSL_RFR_spot_no_VA!$C41)-1</f>
        <v>2.3564276521533367E-2</v>
      </c>
      <c r="F41" s="58">
        <f>(1+$C41)*(1+BSL_RFR_spot_no_VA!F41)/(1+BSL_RFR_spot_no_VA!$C41)-1</f>
        <v>2.6872664943794478E-2</v>
      </c>
      <c r="G41" s="58">
        <f>(1+$C41)*(1+BSL_RFR_spot_no_VA!G41)/(1+BSL_RFR_spot_no_VA!$C41)-1</f>
        <v>4.3392629579233288E-2</v>
      </c>
      <c r="H41" s="58">
        <f>(1+$C41)*(1+BSL_RFR_spot_no_VA!H41)/(1+BSL_RFR_spot_no_VA!$C41)-1</f>
        <v>2.3564276521533367E-2</v>
      </c>
      <c r="I41" s="58">
        <f>(1+$C41)*(1+BSL_RFR_spot_no_VA!I41)/(1+BSL_RFR_spot_no_VA!$C41)-1</f>
        <v>2.580404381392154E-2</v>
      </c>
      <c r="J41" s="58">
        <f>(1+$C41)*(1+BSL_RFR_spot_no_VA!J41)/(1+BSL_RFR_spot_no_VA!$C41)-1</f>
        <v>2.3872442497495872E-2</v>
      </c>
      <c r="K41" s="58">
        <f>(1+$C41)*(1+BSL_RFR_spot_no_VA!K41)/(1+BSL_RFR_spot_no_VA!$C41)-1</f>
        <v>2.3564276521533367E-2</v>
      </c>
      <c r="L41" s="58">
        <f>(1+$C41)*(1+BSL_RFR_spot_no_VA!L41)/(1+BSL_RFR_spot_no_VA!$C41)-1</f>
        <v>2.3564276521533367E-2</v>
      </c>
      <c r="M41" s="58">
        <f>(1+$C41)*(1+BSL_RFR_spot_no_VA!M41)/(1+BSL_RFR_spot_no_VA!$C41)-1</f>
        <v>2.3564276521533367E-2</v>
      </c>
      <c r="N41" s="58">
        <f>(1+$C41)*(1+BSL_RFR_spot_no_VA!N41)/(1+BSL_RFR_spot_no_VA!$C41)-1</f>
        <v>2.3564276521533367E-2</v>
      </c>
      <c r="O41" s="58">
        <f>(1+$C41)*(1+BSL_RFR_spot_no_VA!O41)/(1+BSL_RFR_spot_no_VA!$C41)-1</f>
        <v>2.3564276521533367E-2</v>
      </c>
      <c r="P41" s="58">
        <f>(1+$C41)*(1+BSL_RFR_spot_no_VA!P41)/(1+BSL_RFR_spot_no_VA!$C41)-1</f>
        <v>5.4805658789127021E-2</v>
      </c>
      <c r="Q41" s="58">
        <f>(1+$C41)*(1+BSL_RFR_spot_no_VA!Q41)/(1+BSL_RFR_spot_no_VA!$C41)-1</f>
        <v>5.8183423585224991E-2</v>
      </c>
      <c r="R41" s="58">
        <f>(1+$C41)*(1+BSL_RFR_spot_no_VA!R41)/(1+BSL_RFR_spot_no_VA!$C41)-1</f>
        <v>2.3564276521533367E-2</v>
      </c>
      <c r="S41" s="58">
        <f>(1+$C41)*(1+BSL_RFR_spot_no_VA!S41)/(1+BSL_RFR_spot_no_VA!$C41)-1</f>
        <v>2.3564276521533367E-2</v>
      </c>
      <c r="T41" s="58">
        <f>(1+$C41)*(1+BSL_RFR_spot_no_VA!T41)/(1+BSL_RFR_spot_no_VA!$C41)-1</f>
        <v>2.3564276521533367E-2</v>
      </c>
      <c r="U41" s="58">
        <f>(1+$C41)*(1+BSL_RFR_spot_no_VA!U41)/(1+BSL_RFR_spot_no_VA!$C41)-1</f>
        <v>1.5495559475061871E-2</v>
      </c>
      <c r="V41" s="58">
        <f>(1+$C41)*(1+BSL_RFR_spot_no_VA!V41)/(1+BSL_RFR_spot_no_VA!$C41)-1</f>
        <v>2.3564276521533367E-2</v>
      </c>
      <c r="W41" s="58">
        <f>(1+$C41)*(1+BSL_RFR_spot_no_VA!W41)/(1+BSL_RFR_spot_no_VA!$C41)-1</f>
        <v>2.3564276521533367E-2</v>
      </c>
      <c r="X41" s="58">
        <f>(1+$C41)*(1+BSL_RFR_spot_no_VA!X41)/(1+BSL_RFR_spot_no_VA!$C41)-1</f>
        <v>2.3564276521533367E-2</v>
      </c>
      <c r="Y41" s="58">
        <f>(1+$C41)*(1+BSL_RFR_spot_no_VA!Y41)/(1+BSL_RFR_spot_no_VA!$C41)-1</f>
        <v>2.3564276521533367E-2</v>
      </c>
      <c r="Z41" s="58">
        <f>(1+$C41)*(1+BSL_RFR_spot_no_VA!Z41)/(1+BSL_RFR_spot_no_VA!$C41)-1</f>
        <v>3.3522996788565518E-2</v>
      </c>
      <c r="AA41" s="58">
        <f>(1+$C41)*(1+BSL_RFR_spot_no_VA!AA41)/(1+BSL_RFR_spot_no_VA!$C41)-1</f>
        <v>4.1270735973950812E-2</v>
      </c>
      <c r="AB41" s="58">
        <f>(1+$C41)*(1+BSL_RFR_spot_no_VA!AB41)/(1+BSL_RFR_spot_no_VA!$C41)-1</f>
        <v>2.3564276521533367E-2</v>
      </c>
      <c r="AC41" s="58">
        <f>(1+$C41)*(1+BSL_RFR_spot_no_VA!AC41)/(1+BSL_RFR_spot_no_VA!$C41)-1</f>
        <v>3.7504426872242425E-2</v>
      </c>
      <c r="AD41" s="7">
        <f>BSL_RFR_spot_no_VA!AD41</f>
        <v>5.8524537411999589E-2</v>
      </c>
      <c r="AE41" s="58">
        <f>(1+$C41)*(1+BSL_RFR_spot_no_VA!AE41)/(1+BSL_RFR_spot_no_VA!$C41)-1</f>
        <v>2.3564276521533367E-2</v>
      </c>
      <c r="AF41" s="58">
        <f>(1+$C41)*(1+BSL_RFR_spot_no_VA!AF41)/(1+BSL_RFR_spot_no_VA!$C41)-1</f>
        <v>2.3564276521533367E-2</v>
      </c>
      <c r="AG41" s="58">
        <f>(1+$C41)*(1+BSL_RFR_spot_no_VA!AG41)/(1+BSL_RFR_spot_no_VA!$C41)-1</f>
        <v>2.3564276521533367E-2</v>
      </c>
      <c r="AH41" s="58">
        <f>(1+$C41)*(1+BSL_RFR_spot_no_VA!AH41)/(1+BSL_RFR_spot_no_VA!$C41)-1</f>
        <v>3.05985253956087E-2</v>
      </c>
      <c r="AI41" s="58">
        <f>(1+$C41)*(1+BSL_RFR_spot_no_VA!AI41)/(1+BSL_RFR_spot_no_VA!$C41)-1</f>
        <v>1.5495559475061871E-2</v>
      </c>
      <c r="AJ41" s="58">
        <f>(1+$C41)*(1+BSL_RFR_spot_no_VA!AJ41)/(1+BSL_RFR_spot_no_VA!$C41)-1</f>
        <v>2.7855195569185032E-2</v>
      </c>
      <c r="AK41" s="7">
        <f>BSL_RFR_spot_no_VA!AK41</f>
        <v>5.0507922909586611E-2</v>
      </c>
      <c r="AL41" s="7">
        <f>BSL_RFR_spot_no_VA!AL41</f>
        <v>9.5048504365738751E-2</v>
      </c>
      <c r="AM41" s="7">
        <f>BSL_RFR_spot_no_VA!AM41</f>
        <v>3.6240920936320142E-2</v>
      </c>
      <c r="AN41" s="7">
        <f>BSL_RFR_spot_no_VA!AN41</f>
        <v>4.8852564637668738E-2</v>
      </c>
      <c r="AO41" s="7">
        <f>BSL_RFR_spot_no_VA!AO41</f>
        <v>4.9174471598292246E-2</v>
      </c>
      <c r="AP41" s="7">
        <f>BSL_RFR_spot_no_VA!AP41</f>
        <v>5.2797814864228076E-2</v>
      </c>
      <c r="AQ41" s="7">
        <f>BSL_RFR_spot_no_VA!AQ41</f>
        <v>3.6186383773795683E-2</v>
      </c>
      <c r="AR41" s="7">
        <f>BSL_RFR_spot_no_VA!AR41</f>
        <v>5.390517301859088E-2</v>
      </c>
      <c r="AS41" s="58">
        <f>(1+$C41)*(1+BSL_RFR_spot_no_VA!AS41)/(1+BSL_RFR_spot_no_VA!$C41)-1</f>
        <v>1.4463483624974405E-2</v>
      </c>
      <c r="AT41" s="7">
        <f>BSL_RFR_spot_no_VA!AT41</f>
        <v>5.4212246210541659E-2</v>
      </c>
      <c r="AU41" s="7">
        <f>BSL_RFR_spot_no_VA!AU41</f>
        <v>5.6011598775746352E-2</v>
      </c>
      <c r="AV41" s="7">
        <f>BSL_RFR_spot_no_VA!AV41</f>
        <v>4.8999644787684149E-2</v>
      </c>
      <c r="AW41" s="7">
        <f>BSL_RFR_spot_no_VA!AW41</f>
        <v>3.6519710152301155E-2</v>
      </c>
      <c r="AX41" s="7">
        <f>BSL_RFR_spot_no_VA!AX41</f>
        <v>8.4133491959488715E-2</v>
      </c>
      <c r="AY41" s="7">
        <f>BSL_RFR_spot_no_VA!AY41</f>
        <v>3.858701437221379E-2</v>
      </c>
      <c r="AZ41" s="7">
        <f>BSL_RFR_spot_no_VA!AZ41</f>
        <v>3.2265332072813457E-2</v>
      </c>
      <c r="BA41" s="7">
        <f>BSL_RFR_spot_no_VA!BA41</f>
        <v>4.7097371516705566E-2</v>
      </c>
      <c r="BB41" s="7">
        <f>BSL_RFR_spot_no_VA!BB41</f>
        <v>7.1595611535614223E-2</v>
      </c>
      <c r="BC41" s="58">
        <f>(1+$C41)*(1+BSL_RFR_spot_no_VA!BC41)/(1+BSL_RFR_spot_no_VA!$C41)-1</f>
        <v>3.4620234062154642E-2</v>
      </c>
      <c r="BD41" s="12"/>
      <c r="BE41" s="13"/>
      <c r="BF41" s="3"/>
    </row>
    <row r="42" spans="1:58" x14ac:dyDescent="0.25">
      <c r="A42" s="3"/>
      <c r="B42" s="3">
        <v>32</v>
      </c>
      <c r="C42" s="56">
        <v>2.3627148649760499E-2</v>
      </c>
      <c r="D42" s="58">
        <f>(1+$C42)*(1+BSL_RFR_spot_no_VA!D42)/(1+BSL_RFR_spot_no_VA!$C42)-1</f>
        <v>2.3627148649760565E-2</v>
      </c>
      <c r="E42" s="58">
        <f>(1+$C42)*(1+BSL_RFR_spot_no_VA!E42)/(1+BSL_RFR_spot_no_VA!$C42)-1</f>
        <v>2.3627148649760565E-2</v>
      </c>
      <c r="F42" s="58">
        <f>(1+$C42)*(1+BSL_RFR_spot_no_VA!F42)/(1+BSL_RFR_spot_no_VA!$C42)-1</f>
        <v>2.6904148211044365E-2</v>
      </c>
      <c r="G42" s="58">
        <f>(1+$C42)*(1+BSL_RFR_spot_no_VA!G42)/(1+BSL_RFR_spot_no_VA!$C42)-1</f>
        <v>4.2950238658188367E-2</v>
      </c>
      <c r="H42" s="58">
        <f>(1+$C42)*(1+BSL_RFR_spot_no_VA!H42)/(1+BSL_RFR_spot_no_VA!$C42)-1</f>
        <v>2.3627148649760565E-2</v>
      </c>
      <c r="I42" s="58">
        <f>(1+$C42)*(1+BSL_RFR_spot_no_VA!I42)/(1+BSL_RFR_spot_no_VA!$C42)-1</f>
        <v>2.5857887061714768E-2</v>
      </c>
      <c r="J42" s="58">
        <f>(1+$C42)*(1+BSL_RFR_spot_no_VA!J42)/(1+BSL_RFR_spot_no_VA!$C42)-1</f>
        <v>2.394019852233642E-2</v>
      </c>
      <c r="K42" s="58">
        <f>(1+$C42)*(1+BSL_RFR_spot_no_VA!K42)/(1+BSL_RFR_spot_no_VA!$C42)-1</f>
        <v>2.3627148649760565E-2</v>
      </c>
      <c r="L42" s="58">
        <f>(1+$C42)*(1+BSL_RFR_spot_no_VA!L42)/(1+BSL_RFR_spot_no_VA!$C42)-1</f>
        <v>2.3627148649760565E-2</v>
      </c>
      <c r="M42" s="58">
        <f>(1+$C42)*(1+BSL_RFR_spot_no_VA!M42)/(1+BSL_RFR_spot_no_VA!$C42)-1</f>
        <v>2.3627148649760565E-2</v>
      </c>
      <c r="N42" s="58">
        <f>(1+$C42)*(1+BSL_RFR_spot_no_VA!N42)/(1+BSL_RFR_spot_no_VA!$C42)-1</f>
        <v>2.3627148649760565E-2</v>
      </c>
      <c r="O42" s="58">
        <f>(1+$C42)*(1+BSL_RFR_spot_no_VA!O42)/(1+BSL_RFR_spot_no_VA!$C42)-1</f>
        <v>2.3627148649760565E-2</v>
      </c>
      <c r="P42" s="58">
        <f>(1+$C42)*(1+BSL_RFR_spot_no_VA!P42)/(1+BSL_RFR_spot_no_VA!$C42)-1</f>
        <v>5.4076392580570509E-2</v>
      </c>
      <c r="Q42" s="58">
        <f>(1+$C42)*(1+BSL_RFR_spot_no_VA!Q42)/(1+BSL_RFR_spot_no_VA!$C42)-1</f>
        <v>5.7445746422512434E-2</v>
      </c>
      <c r="R42" s="58">
        <f>(1+$C42)*(1+BSL_RFR_spot_no_VA!R42)/(1+BSL_RFR_spot_no_VA!$C42)-1</f>
        <v>2.3627148649760565E-2</v>
      </c>
      <c r="S42" s="58">
        <f>(1+$C42)*(1+BSL_RFR_spot_no_VA!S42)/(1+BSL_RFR_spot_no_VA!$C42)-1</f>
        <v>2.3627148649760565E-2</v>
      </c>
      <c r="T42" s="58">
        <f>(1+$C42)*(1+BSL_RFR_spot_no_VA!T42)/(1+BSL_RFR_spot_no_VA!$C42)-1</f>
        <v>2.3627148649760565E-2</v>
      </c>
      <c r="U42" s="58">
        <f>(1+$C42)*(1+BSL_RFR_spot_no_VA!U42)/(1+BSL_RFR_spot_no_VA!$C42)-1</f>
        <v>1.5468409052307397E-2</v>
      </c>
      <c r="V42" s="58">
        <f>(1+$C42)*(1+BSL_RFR_spot_no_VA!V42)/(1+BSL_RFR_spot_no_VA!$C42)-1</f>
        <v>2.3627148649760565E-2</v>
      </c>
      <c r="W42" s="58">
        <f>(1+$C42)*(1+BSL_RFR_spot_no_VA!W42)/(1+BSL_RFR_spot_no_VA!$C42)-1</f>
        <v>2.3627148649760565E-2</v>
      </c>
      <c r="X42" s="58">
        <f>(1+$C42)*(1+BSL_RFR_spot_no_VA!X42)/(1+BSL_RFR_spot_no_VA!$C42)-1</f>
        <v>2.3627148649760565E-2</v>
      </c>
      <c r="Y42" s="58">
        <f>(1+$C42)*(1+BSL_RFR_spot_no_VA!Y42)/(1+BSL_RFR_spot_no_VA!$C42)-1</f>
        <v>2.3627148649760565E-2</v>
      </c>
      <c r="Z42" s="58">
        <f>(1+$C42)*(1+BSL_RFR_spot_no_VA!Z42)/(1+BSL_RFR_spot_no_VA!$C42)-1</f>
        <v>3.3381098374924978E-2</v>
      </c>
      <c r="AA42" s="58">
        <f>(1+$C42)*(1+BSL_RFR_spot_no_VA!AA42)/(1+BSL_RFR_spot_no_VA!$C42)-1</f>
        <v>4.0929979585015985E-2</v>
      </c>
      <c r="AB42" s="58">
        <f>(1+$C42)*(1+BSL_RFR_spot_no_VA!AB42)/(1+BSL_RFR_spot_no_VA!$C42)-1</f>
        <v>2.3627148649760565E-2</v>
      </c>
      <c r="AC42" s="58">
        <f>(1+$C42)*(1+BSL_RFR_spot_no_VA!AC42)/(1+BSL_RFR_spot_no_VA!$C42)-1</f>
        <v>3.7241186754684907E-2</v>
      </c>
      <c r="AD42" s="7">
        <f>BSL_RFR_spot_no_VA!AD42</f>
        <v>5.8055082624031806E-2</v>
      </c>
      <c r="AE42" s="58">
        <f>(1+$C42)*(1+BSL_RFR_spot_no_VA!AE42)/(1+BSL_RFR_spot_no_VA!$C42)-1</f>
        <v>2.3627148649760565E-2</v>
      </c>
      <c r="AF42" s="58">
        <f>(1+$C42)*(1+BSL_RFR_spot_no_VA!AF42)/(1+BSL_RFR_spot_no_VA!$C42)-1</f>
        <v>2.3627148649760565E-2</v>
      </c>
      <c r="AG42" s="58">
        <f>(1+$C42)*(1+BSL_RFR_spot_no_VA!AG42)/(1+BSL_RFR_spot_no_VA!$C42)-1</f>
        <v>2.3627148649760565E-2</v>
      </c>
      <c r="AH42" s="58">
        <f>(1+$C42)*(1+BSL_RFR_spot_no_VA!AH42)/(1+BSL_RFR_spot_no_VA!$C42)-1</f>
        <v>3.053404439125762E-2</v>
      </c>
      <c r="AI42" s="58">
        <f>(1+$C42)*(1+BSL_RFR_spot_no_VA!AI42)/(1+BSL_RFR_spot_no_VA!$C42)-1</f>
        <v>1.5468409052307397E-2</v>
      </c>
      <c r="AJ42" s="58">
        <f>(1+$C42)*(1+BSL_RFR_spot_no_VA!AJ42)/(1+BSL_RFR_spot_no_VA!$C42)-1</f>
        <v>2.7568453255741199E-2</v>
      </c>
      <c r="AK42" s="7">
        <f>BSL_RFR_spot_no_VA!AK42</f>
        <v>5.0375964481832236E-2</v>
      </c>
      <c r="AL42" s="7">
        <f>BSL_RFR_spot_no_VA!AL42</f>
        <v>9.3458989556487682E-2</v>
      </c>
      <c r="AM42" s="7">
        <f>BSL_RFR_spot_no_VA!AM42</f>
        <v>3.6185270814884873E-2</v>
      </c>
      <c r="AN42" s="7">
        <f>BSL_RFR_spot_no_VA!AN42</f>
        <v>4.8672532348321029E-2</v>
      </c>
      <c r="AO42" s="7">
        <f>BSL_RFR_spot_no_VA!AO42</f>
        <v>4.9000079714076161E-2</v>
      </c>
      <c r="AP42" s="7">
        <f>BSL_RFR_spot_no_VA!AP42</f>
        <v>5.2506142064709271E-2</v>
      </c>
      <c r="AQ42" s="7">
        <f>BSL_RFR_spot_no_VA!AQ42</f>
        <v>3.6339000927613885E-2</v>
      </c>
      <c r="AR42" s="7">
        <f>BSL_RFR_spot_no_VA!AR42</f>
        <v>5.3565343976799129E-2</v>
      </c>
      <c r="AS42" s="58">
        <f>(1+$C42)*(1+BSL_RFR_spot_no_VA!AS42)/(1+BSL_RFR_spot_no_VA!$C42)-1</f>
        <v>1.4542083786174054E-2</v>
      </c>
      <c r="AT42" s="7">
        <f>BSL_RFR_spot_no_VA!AT42</f>
        <v>5.3966812610482862E-2</v>
      </c>
      <c r="AU42" s="7">
        <f>BSL_RFR_spot_no_VA!AU42</f>
        <v>5.561610889840729E-2</v>
      </c>
      <c r="AV42" s="7">
        <f>BSL_RFR_spot_no_VA!AV42</f>
        <v>4.8812907342872025E-2</v>
      </c>
      <c r="AW42" s="7">
        <f>BSL_RFR_spot_no_VA!AW42</f>
        <v>3.6637348166337125E-2</v>
      </c>
      <c r="AX42" s="7">
        <f>BSL_RFR_spot_no_VA!AX42</f>
        <v>8.3522897951625819E-2</v>
      </c>
      <c r="AY42" s="7">
        <f>BSL_RFR_spot_no_VA!AY42</f>
        <v>3.8720278853545453E-2</v>
      </c>
      <c r="AZ42" s="7">
        <f>BSL_RFR_spot_no_VA!AZ42</f>
        <v>3.2532454355433948E-2</v>
      </c>
      <c r="BA42" s="7">
        <f>BSL_RFR_spot_no_VA!BA42</f>
        <v>4.7035572102870349E-2</v>
      </c>
      <c r="BB42" s="7">
        <f>BSL_RFR_spot_no_VA!BB42</f>
        <v>7.0724261677374223E-2</v>
      </c>
      <c r="BC42" s="58">
        <f>(1+$C42)*(1+BSL_RFR_spot_no_VA!BC42)/(1+BSL_RFR_spot_no_VA!$C42)-1</f>
        <v>3.4442956715434292E-2</v>
      </c>
      <c r="BD42" s="12"/>
      <c r="BE42" s="13"/>
      <c r="BF42" s="3"/>
    </row>
    <row r="43" spans="1:58" x14ac:dyDescent="0.25">
      <c r="A43" s="3"/>
      <c r="B43" s="3">
        <v>33</v>
      </c>
      <c r="C43" s="56">
        <v>2.3686210345987599E-2</v>
      </c>
      <c r="D43" s="58">
        <f>(1+$C43)*(1+BSL_RFR_spot_no_VA!D43)/(1+BSL_RFR_spot_no_VA!$C43)-1</f>
        <v>2.3686210345987613E-2</v>
      </c>
      <c r="E43" s="58">
        <f>(1+$C43)*(1+BSL_RFR_spot_no_VA!E43)/(1+BSL_RFR_spot_no_VA!$C43)-1</f>
        <v>2.3686210345987613E-2</v>
      </c>
      <c r="F43" s="58">
        <f>(1+$C43)*(1+BSL_RFR_spot_no_VA!F43)/(1+BSL_RFR_spot_no_VA!$C43)-1</f>
        <v>2.6925296281236522E-2</v>
      </c>
      <c r="G43" s="58">
        <f>(1+$C43)*(1+BSL_RFR_spot_no_VA!G43)/(1+BSL_RFR_spot_no_VA!$C43)-1</f>
        <v>4.2521108172431932E-2</v>
      </c>
      <c r="H43" s="58">
        <f>(1+$C43)*(1+BSL_RFR_spot_no_VA!H43)/(1+BSL_RFR_spot_no_VA!$C43)-1</f>
        <v>2.3686210345987613E-2</v>
      </c>
      <c r="I43" s="58">
        <f>(1+$C43)*(1+BSL_RFR_spot_no_VA!I43)/(1+BSL_RFR_spot_no_VA!$C43)-1</f>
        <v>2.5901012155731262E-2</v>
      </c>
      <c r="J43" s="58">
        <f>(1+$C43)*(1+BSL_RFR_spot_no_VA!J43)/(1+BSL_RFR_spot_no_VA!$C43)-1</f>
        <v>2.4001786186359286E-2</v>
      </c>
      <c r="K43" s="58">
        <f>(1+$C43)*(1+BSL_RFR_spot_no_VA!K43)/(1+BSL_RFR_spot_no_VA!$C43)-1</f>
        <v>2.3686210345987613E-2</v>
      </c>
      <c r="L43" s="58">
        <f>(1+$C43)*(1+BSL_RFR_spot_no_VA!L43)/(1+BSL_RFR_spot_no_VA!$C43)-1</f>
        <v>2.3686210345987613E-2</v>
      </c>
      <c r="M43" s="58">
        <f>(1+$C43)*(1+BSL_RFR_spot_no_VA!M43)/(1+BSL_RFR_spot_no_VA!$C43)-1</f>
        <v>2.3686210345987613E-2</v>
      </c>
      <c r="N43" s="58">
        <f>(1+$C43)*(1+BSL_RFR_spot_no_VA!N43)/(1+BSL_RFR_spot_no_VA!$C43)-1</f>
        <v>2.3686210345987613E-2</v>
      </c>
      <c r="O43" s="58">
        <f>(1+$C43)*(1+BSL_RFR_spot_no_VA!O43)/(1+BSL_RFR_spot_no_VA!$C43)-1</f>
        <v>2.3686210345987613E-2</v>
      </c>
      <c r="P43" s="58">
        <f>(1+$C43)*(1+BSL_RFR_spot_no_VA!P43)/(1+BSL_RFR_spot_no_VA!$C43)-1</f>
        <v>5.3367450255940696E-2</v>
      </c>
      <c r="Q43" s="58">
        <f>(1+$C43)*(1+BSL_RFR_spot_no_VA!Q43)/(1+BSL_RFR_spot_no_VA!$C43)-1</f>
        <v>5.6716304453457544E-2</v>
      </c>
      <c r="R43" s="58">
        <f>(1+$C43)*(1+BSL_RFR_spot_no_VA!R43)/(1+BSL_RFR_spot_no_VA!$C43)-1</f>
        <v>2.3686210345987613E-2</v>
      </c>
      <c r="S43" s="58">
        <f>(1+$C43)*(1+BSL_RFR_spot_no_VA!S43)/(1+BSL_RFR_spot_no_VA!$C43)-1</f>
        <v>2.3686210345987613E-2</v>
      </c>
      <c r="T43" s="58">
        <f>(1+$C43)*(1+BSL_RFR_spot_no_VA!T43)/(1+BSL_RFR_spot_no_VA!$C43)-1</f>
        <v>2.3686210345987613E-2</v>
      </c>
      <c r="U43" s="58">
        <f>(1+$C43)*(1+BSL_RFR_spot_no_VA!U43)/(1+BSL_RFR_spot_no_VA!$C43)-1</f>
        <v>1.5448074194738703E-2</v>
      </c>
      <c r="V43" s="58">
        <f>(1+$C43)*(1+BSL_RFR_spot_no_VA!V43)/(1+BSL_RFR_spot_no_VA!$C43)-1</f>
        <v>2.3686210345987613E-2</v>
      </c>
      <c r="W43" s="58">
        <f>(1+$C43)*(1+BSL_RFR_spot_no_VA!W43)/(1+BSL_RFR_spot_no_VA!$C43)-1</f>
        <v>2.3686210345987613E-2</v>
      </c>
      <c r="X43" s="58">
        <f>(1+$C43)*(1+BSL_RFR_spot_no_VA!X43)/(1+BSL_RFR_spot_no_VA!$C43)-1</f>
        <v>2.3686210345987613E-2</v>
      </c>
      <c r="Y43" s="58">
        <f>(1+$C43)*(1+BSL_RFR_spot_no_VA!Y43)/(1+BSL_RFR_spot_no_VA!$C43)-1</f>
        <v>2.3686210345987613E-2</v>
      </c>
      <c r="Z43" s="58">
        <f>(1+$C43)*(1+BSL_RFR_spot_no_VA!Z43)/(1+BSL_RFR_spot_no_VA!$C43)-1</f>
        <v>3.3236206894807774E-2</v>
      </c>
      <c r="AA43" s="58">
        <f>(1+$C43)*(1+BSL_RFR_spot_no_VA!AA43)/(1+BSL_RFR_spot_no_VA!$C43)-1</f>
        <v>4.0592523574566108E-2</v>
      </c>
      <c r="AB43" s="58">
        <f>(1+$C43)*(1+BSL_RFR_spot_no_VA!AB43)/(1+BSL_RFR_spot_no_VA!$C43)-1</f>
        <v>2.3686210345987613E-2</v>
      </c>
      <c r="AC43" s="58">
        <f>(1+$C43)*(1+BSL_RFR_spot_no_VA!AC43)/(1+BSL_RFR_spot_no_VA!$C43)-1</f>
        <v>3.6981795931598782E-2</v>
      </c>
      <c r="AD43" s="7">
        <f>BSL_RFR_spot_no_VA!AD43</f>
        <v>5.7607252239198603E-2</v>
      </c>
      <c r="AE43" s="58">
        <f>(1+$C43)*(1+BSL_RFR_spot_no_VA!AE43)/(1+BSL_RFR_spot_no_VA!$C43)-1</f>
        <v>2.3686210345987613E-2</v>
      </c>
      <c r="AF43" s="58">
        <f>(1+$C43)*(1+BSL_RFR_spot_no_VA!AF43)/(1+BSL_RFR_spot_no_VA!$C43)-1</f>
        <v>2.3686210345987613E-2</v>
      </c>
      <c r="AG43" s="58">
        <f>(1+$C43)*(1+BSL_RFR_spot_no_VA!AG43)/(1+BSL_RFR_spot_no_VA!$C43)-1</f>
        <v>2.3686210345987613E-2</v>
      </c>
      <c r="AH43" s="58">
        <f>(1+$C43)*(1+BSL_RFR_spot_no_VA!AH43)/(1+BSL_RFR_spot_no_VA!$C43)-1</f>
        <v>3.0463023440778558E-2</v>
      </c>
      <c r="AI43" s="58">
        <f>(1+$C43)*(1+BSL_RFR_spot_no_VA!AI43)/(1+BSL_RFR_spot_no_VA!$C43)-1</f>
        <v>1.5448074194738703E-2</v>
      </c>
      <c r="AJ43" s="58">
        <f>(1+$C43)*(1+BSL_RFR_spot_no_VA!AJ43)/(1+BSL_RFR_spot_no_VA!$C43)-1</f>
        <v>2.7279738607227433E-2</v>
      </c>
      <c r="AK43" s="7">
        <f>BSL_RFR_spot_no_VA!AK43</f>
        <v>5.0235888625519642E-2</v>
      </c>
      <c r="AL43" s="7">
        <f>BSL_RFR_spot_no_VA!AL43</f>
        <v>9.1949522827746932E-2</v>
      </c>
      <c r="AM43" s="7">
        <f>BSL_RFR_spot_no_VA!AM43</f>
        <v>3.6166631403442784E-2</v>
      </c>
      <c r="AN43" s="7">
        <f>BSL_RFR_spot_no_VA!AN43</f>
        <v>4.8499235392457152E-2</v>
      </c>
      <c r="AO43" s="7">
        <f>BSL_RFR_spot_no_VA!AO43</f>
        <v>4.8830747287193832E-2</v>
      </c>
      <c r="AP43" s="7">
        <f>BSL_RFR_spot_no_VA!AP43</f>
        <v>5.2225818524302303E-2</v>
      </c>
      <c r="AQ43" s="7">
        <f>BSL_RFR_spot_no_VA!AQ43</f>
        <v>3.6484951164412305E-2</v>
      </c>
      <c r="AR43" s="7">
        <f>BSL_RFR_spot_no_VA!AR43</f>
        <v>5.3242102950933345E-2</v>
      </c>
      <c r="AS43" s="58">
        <f>(1+$C43)*(1+BSL_RFR_spot_no_VA!AS43)/(1+BSL_RFR_spot_no_VA!$C43)-1</f>
        <v>1.4610586054548014E-2</v>
      </c>
      <c r="AT43" s="7">
        <f>BSL_RFR_spot_no_VA!AT43</f>
        <v>5.371968742631994E-2</v>
      </c>
      <c r="AU43" s="7">
        <f>BSL_RFR_spot_no_VA!AU43</f>
        <v>5.5238726985235909E-2</v>
      </c>
      <c r="AV43" s="7">
        <f>BSL_RFR_spot_no_VA!AV43</f>
        <v>4.8633657956111742E-2</v>
      </c>
      <c r="AW43" s="7">
        <f>BSL_RFR_spot_no_VA!AW43</f>
        <v>3.6752891675205124E-2</v>
      </c>
      <c r="AX43" s="7">
        <f>BSL_RFR_spot_no_VA!AX43</f>
        <v>8.2834079742579059E-2</v>
      </c>
      <c r="AY43" s="7">
        <f>BSL_RFR_spot_no_VA!AY43</f>
        <v>3.8843571932931864E-2</v>
      </c>
      <c r="AZ43" s="7">
        <f>BSL_RFR_spot_no_VA!AZ43</f>
        <v>3.2787118112574287E-2</v>
      </c>
      <c r="BA43" s="7">
        <f>BSL_RFR_spot_no_VA!BA43</f>
        <v>4.6966707452892553E-2</v>
      </c>
      <c r="BB43" s="7">
        <f>BSL_RFR_spot_no_VA!BB43</f>
        <v>6.9896509194337098E-2</v>
      </c>
      <c r="BC43" s="58">
        <f>(1+$C43)*(1+BSL_RFR_spot_no_VA!BC43)/(1+BSL_RFR_spot_no_VA!$C43)-1</f>
        <v>3.4264992930230331E-2</v>
      </c>
      <c r="BD43" s="12"/>
      <c r="BE43" s="13"/>
      <c r="BF43" s="3"/>
    </row>
    <row r="44" spans="1:58" x14ac:dyDescent="0.25">
      <c r="A44" s="3"/>
      <c r="B44" s="3">
        <v>34</v>
      </c>
      <c r="C44" s="56">
        <v>2.3741797824795199E-2</v>
      </c>
      <c r="D44" s="58">
        <f>(1+$C44)*(1+BSL_RFR_spot_no_VA!D44)/(1+BSL_RFR_spot_no_VA!$C44)-1</f>
        <v>2.374179782479513E-2</v>
      </c>
      <c r="E44" s="58">
        <f>(1+$C44)*(1+BSL_RFR_spot_no_VA!E44)/(1+BSL_RFR_spot_no_VA!$C44)-1</f>
        <v>2.374179782479513E-2</v>
      </c>
      <c r="F44" s="58">
        <f>(1+$C44)*(1+BSL_RFR_spot_no_VA!F44)/(1+BSL_RFR_spot_no_VA!$C44)-1</f>
        <v>2.6938022130498451E-2</v>
      </c>
      <c r="G44" s="58">
        <f>(1+$C44)*(1+BSL_RFR_spot_no_VA!G44)/(1+BSL_RFR_spot_no_VA!$C44)-1</f>
        <v>4.2105675702204914E-2</v>
      </c>
      <c r="H44" s="58">
        <f>(1+$C44)*(1+BSL_RFR_spot_no_VA!H44)/(1+BSL_RFR_spot_no_VA!$C44)-1</f>
        <v>2.374179782479513E-2</v>
      </c>
      <c r="I44" s="58">
        <f>(1+$C44)*(1+BSL_RFR_spot_no_VA!I44)/(1+BSL_RFR_spot_no_VA!$C44)-1</f>
        <v>2.5935279462223182E-2</v>
      </c>
      <c r="J44" s="58">
        <f>(1+$C44)*(1+BSL_RFR_spot_no_VA!J44)/(1+BSL_RFR_spot_no_VA!$C44)-1</f>
        <v>2.4058034687693075E-2</v>
      </c>
      <c r="K44" s="58">
        <f>(1+$C44)*(1+BSL_RFR_spot_no_VA!K44)/(1+BSL_RFR_spot_no_VA!$C44)-1</f>
        <v>2.374179782479513E-2</v>
      </c>
      <c r="L44" s="58">
        <f>(1+$C44)*(1+BSL_RFR_spot_no_VA!L44)/(1+BSL_RFR_spot_no_VA!$C44)-1</f>
        <v>2.374179782479513E-2</v>
      </c>
      <c r="M44" s="58">
        <f>(1+$C44)*(1+BSL_RFR_spot_no_VA!M44)/(1+BSL_RFR_spot_no_VA!$C44)-1</f>
        <v>2.374179782479513E-2</v>
      </c>
      <c r="N44" s="58">
        <f>(1+$C44)*(1+BSL_RFR_spot_no_VA!N44)/(1+BSL_RFR_spot_no_VA!$C44)-1</f>
        <v>2.374179782479513E-2</v>
      </c>
      <c r="O44" s="58">
        <f>(1+$C44)*(1+BSL_RFR_spot_no_VA!O44)/(1+BSL_RFR_spot_no_VA!$C44)-1</f>
        <v>2.374179782479513E-2</v>
      </c>
      <c r="P44" s="58">
        <f>(1+$C44)*(1+BSL_RFR_spot_no_VA!P44)/(1+BSL_RFR_spot_no_VA!$C44)-1</f>
        <v>5.2680074330779592E-2</v>
      </c>
      <c r="Q44" s="58">
        <f>(1+$C44)*(1+BSL_RFR_spot_no_VA!Q44)/(1+BSL_RFR_spot_no_VA!$C44)-1</f>
        <v>5.5998934919609056E-2</v>
      </c>
      <c r="R44" s="58">
        <f>(1+$C44)*(1+BSL_RFR_spot_no_VA!R44)/(1+BSL_RFR_spot_no_VA!$C44)-1</f>
        <v>2.374179782479513E-2</v>
      </c>
      <c r="S44" s="58">
        <f>(1+$C44)*(1+BSL_RFR_spot_no_VA!S44)/(1+BSL_RFR_spot_no_VA!$C44)-1</f>
        <v>2.374179782479513E-2</v>
      </c>
      <c r="T44" s="58">
        <f>(1+$C44)*(1+BSL_RFR_spot_no_VA!T44)/(1+BSL_RFR_spot_no_VA!$C44)-1</f>
        <v>2.374179782479513E-2</v>
      </c>
      <c r="U44" s="58">
        <f>(1+$C44)*(1+BSL_RFR_spot_no_VA!U44)/(1+BSL_RFR_spot_no_VA!$C44)-1</f>
        <v>1.5433192874237056E-2</v>
      </c>
      <c r="V44" s="58">
        <f>(1+$C44)*(1+BSL_RFR_spot_no_VA!V44)/(1+BSL_RFR_spot_no_VA!$C44)-1</f>
        <v>2.374179782479513E-2</v>
      </c>
      <c r="W44" s="58">
        <f>(1+$C44)*(1+BSL_RFR_spot_no_VA!W44)/(1+BSL_RFR_spot_no_VA!$C44)-1</f>
        <v>2.374179782479513E-2</v>
      </c>
      <c r="X44" s="58">
        <f>(1+$C44)*(1+BSL_RFR_spot_no_VA!X44)/(1+BSL_RFR_spot_no_VA!$C44)-1</f>
        <v>2.374179782479513E-2</v>
      </c>
      <c r="Y44" s="58">
        <f>(1+$C44)*(1+BSL_RFR_spot_no_VA!Y44)/(1+BSL_RFR_spot_no_VA!$C44)-1</f>
        <v>2.374179782479513E-2</v>
      </c>
      <c r="Z44" s="58">
        <f>(1+$C44)*(1+BSL_RFR_spot_no_VA!Z44)/(1+BSL_RFR_spot_no_VA!$C44)-1</f>
        <v>3.3089881596341852E-2</v>
      </c>
      <c r="AA44" s="58">
        <f>(1+$C44)*(1+BSL_RFR_spot_no_VA!AA44)/(1+BSL_RFR_spot_no_VA!$C44)-1</f>
        <v>4.0260085422646918E-2</v>
      </c>
      <c r="AB44" s="58">
        <f>(1+$C44)*(1+BSL_RFR_spot_no_VA!AB44)/(1+BSL_RFR_spot_no_VA!$C44)-1</f>
        <v>2.374179782479513E-2</v>
      </c>
      <c r="AC44" s="58">
        <f>(1+$C44)*(1+BSL_RFR_spot_no_VA!AC44)/(1+BSL_RFR_spot_no_VA!$C44)-1</f>
        <v>3.6727273777533265E-2</v>
      </c>
      <c r="AD44" s="7">
        <f>BSL_RFR_spot_no_VA!AD44</f>
        <v>5.7180091474769768E-2</v>
      </c>
      <c r="AE44" s="58">
        <f>(1+$C44)*(1+BSL_RFR_spot_no_VA!AE44)/(1+BSL_RFR_spot_no_VA!$C44)-1</f>
        <v>2.374179782479513E-2</v>
      </c>
      <c r="AF44" s="58">
        <f>(1+$C44)*(1+BSL_RFR_spot_no_VA!AF44)/(1+BSL_RFR_spot_no_VA!$C44)-1</f>
        <v>2.374179782479513E-2</v>
      </c>
      <c r="AG44" s="58">
        <f>(1+$C44)*(1+BSL_RFR_spot_no_VA!AG44)/(1+BSL_RFR_spot_no_VA!$C44)-1</f>
        <v>2.374179782479513E-2</v>
      </c>
      <c r="AH44" s="58">
        <f>(1+$C44)*(1+BSL_RFR_spot_no_VA!AH44)/(1+BSL_RFR_spot_no_VA!$C44)-1</f>
        <v>3.0387239568892221E-2</v>
      </c>
      <c r="AI44" s="58">
        <f>(1+$C44)*(1+BSL_RFR_spot_no_VA!AI44)/(1+BSL_RFR_spot_no_VA!$C44)-1</f>
        <v>1.5433192874237056E-2</v>
      </c>
      <c r="AJ44" s="58">
        <f>(1+$C44)*(1+BSL_RFR_spot_no_VA!AJ44)/(1+BSL_RFR_spot_no_VA!$C44)-1</f>
        <v>2.6989100360757412E-2</v>
      </c>
      <c r="AK44" s="7">
        <f>BSL_RFR_spot_no_VA!AK44</f>
        <v>5.0090299078920042E-2</v>
      </c>
      <c r="AL44" s="7">
        <f>BSL_RFR_spot_no_VA!AL44</f>
        <v>9.0516014067190786E-2</v>
      </c>
      <c r="AM44" s="7">
        <f>BSL_RFR_spot_no_VA!AM44</f>
        <v>3.6176759419637161E-2</v>
      </c>
      <c r="AN44" s="7">
        <f>BSL_RFR_spot_no_VA!AN44</f>
        <v>4.8332584273778734E-2</v>
      </c>
      <c r="AO44" s="7">
        <f>BSL_RFR_spot_no_VA!AO44</f>
        <v>4.8666628702006776E-2</v>
      </c>
      <c r="AP44" s="7">
        <f>BSL_RFR_spot_no_VA!AP44</f>
        <v>5.1956699475903756E-2</v>
      </c>
      <c r="AQ44" s="7">
        <f>BSL_RFR_spot_no_VA!AQ44</f>
        <v>3.6624590245183164E-2</v>
      </c>
      <c r="AR44" s="7">
        <f>BSL_RFR_spot_no_VA!AR44</f>
        <v>5.2934471111161674E-2</v>
      </c>
      <c r="AS44" s="58">
        <f>(1+$C44)*(1+BSL_RFR_spot_no_VA!AS44)/(1+BSL_RFR_spot_no_VA!$C44)-1</f>
        <v>1.4670587527346957E-2</v>
      </c>
      <c r="AT44" s="7">
        <f>BSL_RFR_spot_no_VA!AT44</f>
        <v>5.3472975037808679E-2</v>
      </c>
      <c r="AU44" s="7">
        <f>BSL_RFR_spot_no_VA!AU44</f>
        <v>5.4878639947572472E-2</v>
      </c>
      <c r="AV44" s="7">
        <f>BSL_RFR_spot_no_VA!AV44</f>
        <v>4.846168823097452E-2</v>
      </c>
      <c r="AW44" s="7">
        <f>BSL_RFR_spot_no_VA!AW44</f>
        <v>3.6866044949712018E-2</v>
      </c>
      <c r="AX44" s="7">
        <f>BSL_RFR_spot_no_VA!AX44</f>
        <v>8.2090803207705232E-2</v>
      </c>
      <c r="AY44" s="7">
        <f>BSL_RFR_spot_no_VA!AY44</f>
        <v>3.895790662682419E-2</v>
      </c>
      <c r="AZ44" s="7">
        <f>BSL_RFR_spot_no_VA!AZ44</f>
        <v>3.3030039633324959E-2</v>
      </c>
      <c r="BA44" s="7">
        <f>BSL_RFR_spot_no_VA!BA44</f>
        <v>4.6892575263541181E-2</v>
      </c>
      <c r="BB44" s="7">
        <f>BSL_RFR_spot_no_VA!BB44</f>
        <v>6.9109930910526529E-2</v>
      </c>
      <c r="BC44" s="58">
        <f>(1+$C44)*(1+BSL_RFR_spot_no_VA!BC44)/(1+BSL_RFR_spot_no_VA!$C44)-1</f>
        <v>3.4081579205448964E-2</v>
      </c>
      <c r="BD44" s="12"/>
      <c r="BE44" s="13"/>
      <c r="BF44" s="3"/>
    </row>
    <row r="45" spans="1:58" x14ac:dyDescent="0.25">
      <c r="A45" s="3"/>
      <c r="B45" s="8">
        <v>35</v>
      </c>
      <c r="C45" s="57">
        <v>2.3794208876244699E-2</v>
      </c>
      <c r="D45" s="59">
        <f>(1+$C45)*(1+BSL_RFR_spot_no_VA!D45)/(1+BSL_RFR_spot_no_VA!$C45)-1</f>
        <v>2.3794208876244616E-2</v>
      </c>
      <c r="E45" s="59">
        <f>(1+$C45)*(1+BSL_RFR_spot_no_VA!E45)/(1+BSL_RFR_spot_no_VA!$C45)-1</f>
        <v>2.3794208876244616E-2</v>
      </c>
      <c r="F45" s="59">
        <f>(1+$C45)*(1+BSL_RFR_spot_no_VA!F45)/(1+BSL_RFR_spot_no_VA!$C45)-1</f>
        <v>2.6943897586013676E-2</v>
      </c>
      <c r="G45" s="59">
        <f>(1+$C45)*(1+BSL_RFR_spot_no_VA!G45)/(1+BSL_RFR_spot_no_VA!$C45)-1</f>
        <v>4.1704133999603821E-2</v>
      </c>
      <c r="H45" s="59">
        <f>(1+$C45)*(1+BSL_RFR_spot_no_VA!H45)/(1+BSL_RFR_spot_no_VA!$C45)-1</f>
        <v>2.3794208876244616E-2</v>
      </c>
      <c r="I45" s="59">
        <f>(1+$C45)*(1+BSL_RFR_spot_no_VA!I45)/(1+BSL_RFR_spot_no_VA!$C45)-1</f>
        <v>2.5962222071356456E-2</v>
      </c>
      <c r="J45" s="59">
        <f>(1+$C45)*(1+BSL_RFR_spot_no_VA!J45)/(1+BSL_RFR_spot_no_VA!$C45)-1</f>
        <v>2.4109638929793009E-2</v>
      </c>
      <c r="K45" s="59">
        <f>(1+$C45)*(1+BSL_RFR_spot_no_VA!K45)/(1+BSL_RFR_spot_no_VA!$C45)-1</f>
        <v>2.3794208876244616E-2</v>
      </c>
      <c r="L45" s="59">
        <f>(1+$C45)*(1+BSL_RFR_spot_no_VA!L45)/(1+BSL_RFR_spot_no_VA!$C45)-1</f>
        <v>2.3794208876244616E-2</v>
      </c>
      <c r="M45" s="59">
        <f>(1+$C45)*(1+BSL_RFR_spot_no_VA!M45)/(1+BSL_RFR_spot_no_VA!$C45)-1</f>
        <v>2.3794208876244616E-2</v>
      </c>
      <c r="N45" s="59">
        <f>(1+$C45)*(1+BSL_RFR_spot_no_VA!N45)/(1+BSL_RFR_spot_no_VA!$C45)-1</f>
        <v>2.3794208876244616E-2</v>
      </c>
      <c r="O45" s="59">
        <f>(1+$C45)*(1+BSL_RFR_spot_no_VA!O45)/(1+BSL_RFR_spot_no_VA!$C45)-1</f>
        <v>2.3794208876244616E-2</v>
      </c>
      <c r="P45" s="59">
        <f>(1+$C45)*(1+BSL_RFR_spot_no_VA!P45)/(1+BSL_RFR_spot_no_VA!$C45)-1</f>
        <v>5.2014981580102759E-2</v>
      </c>
      <c r="Q45" s="59">
        <f>(1+$C45)*(1+BSL_RFR_spot_no_VA!Q45)/(1+BSL_RFR_spot_no_VA!$C45)-1</f>
        <v>5.5296488817374811E-2</v>
      </c>
      <c r="R45" s="59">
        <f>(1+$C45)*(1+BSL_RFR_spot_no_VA!R45)/(1+BSL_RFR_spot_no_VA!$C45)-1</f>
        <v>2.3794208876244616E-2</v>
      </c>
      <c r="S45" s="59">
        <f>(1+$C45)*(1+BSL_RFR_spot_no_VA!S45)/(1+BSL_RFR_spot_no_VA!$C45)-1</f>
        <v>2.3794208876244616E-2</v>
      </c>
      <c r="T45" s="59">
        <f>(1+$C45)*(1+BSL_RFR_spot_no_VA!T45)/(1+BSL_RFR_spot_no_VA!$C45)-1</f>
        <v>2.3794208876244616E-2</v>
      </c>
      <c r="U45" s="59">
        <f>(1+$C45)*(1+BSL_RFR_spot_no_VA!U45)/(1+BSL_RFR_spot_no_VA!$C45)-1</f>
        <v>1.5422672444996177E-2</v>
      </c>
      <c r="V45" s="59">
        <f>(1+$C45)*(1+BSL_RFR_spot_no_VA!V45)/(1+BSL_RFR_spot_no_VA!$C45)-1</f>
        <v>2.3794208876244616E-2</v>
      </c>
      <c r="W45" s="59">
        <f>(1+$C45)*(1+BSL_RFR_spot_no_VA!W45)/(1+BSL_RFR_spot_no_VA!$C45)-1</f>
        <v>2.3794208876244616E-2</v>
      </c>
      <c r="X45" s="59">
        <f>(1+$C45)*(1+BSL_RFR_spot_no_VA!X45)/(1+BSL_RFR_spot_no_VA!$C45)-1</f>
        <v>2.3794208876244616E-2</v>
      </c>
      <c r="Y45" s="59">
        <f>(1+$C45)*(1+BSL_RFR_spot_no_VA!Y45)/(1+BSL_RFR_spot_no_VA!$C45)-1</f>
        <v>2.3794208876244616E-2</v>
      </c>
      <c r="Z45" s="59">
        <f>(1+$C45)*(1+BSL_RFR_spot_no_VA!Z45)/(1+BSL_RFR_spot_no_VA!$C45)-1</f>
        <v>3.2943353042985235E-2</v>
      </c>
      <c r="AA45" s="59">
        <f>(1+$C45)*(1+BSL_RFR_spot_no_VA!AA45)/(1+BSL_RFR_spot_no_VA!$C45)-1</f>
        <v>3.993395142037226E-2</v>
      </c>
      <c r="AB45" s="59">
        <f>(1+$C45)*(1+BSL_RFR_spot_no_VA!AB45)/(1+BSL_RFR_spot_no_VA!$C45)-1</f>
        <v>2.3794208876244616E-2</v>
      </c>
      <c r="AC45" s="59">
        <f>(1+$C45)*(1+BSL_RFR_spot_no_VA!AC45)/(1+BSL_RFR_spot_no_VA!$C45)-1</f>
        <v>3.6478365339810193E-2</v>
      </c>
      <c r="AD45" s="10">
        <f>BSL_RFR_spot_no_VA!AD45</f>
        <v>5.6772624254374016E-2</v>
      </c>
      <c r="AE45" s="59">
        <f>(1+$C45)*(1+BSL_RFR_spot_no_VA!AE45)/(1+BSL_RFR_spot_no_VA!$C45)-1</f>
        <v>2.3794208876244616E-2</v>
      </c>
      <c r="AF45" s="59">
        <f>(1+$C45)*(1+BSL_RFR_spot_no_VA!AF45)/(1+BSL_RFR_spot_no_VA!$C45)-1</f>
        <v>2.3794208876244616E-2</v>
      </c>
      <c r="AG45" s="59">
        <f>(1+$C45)*(1+BSL_RFR_spot_no_VA!AG45)/(1+BSL_RFR_spot_no_VA!$C45)-1</f>
        <v>2.3794208876244616E-2</v>
      </c>
      <c r="AH45" s="59">
        <f>(1+$C45)*(1+BSL_RFR_spot_no_VA!AH45)/(1+BSL_RFR_spot_no_VA!$C45)-1</f>
        <v>3.0308124720279883E-2</v>
      </c>
      <c r="AI45" s="59">
        <f>(1+$C45)*(1+BSL_RFR_spot_no_VA!AI45)/(1+BSL_RFR_spot_no_VA!$C45)-1</f>
        <v>1.5422672444996177E-2</v>
      </c>
      <c r="AJ45" s="59">
        <f>(1+$C45)*(1+BSL_RFR_spot_no_VA!AJ45)/(1+BSL_RFR_spot_no_VA!$C45)-1</f>
        <v>2.6696229947239969E-2</v>
      </c>
      <c r="AK45" s="10">
        <f>BSL_RFR_spot_no_VA!AK45</f>
        <v>4.9941291646656616E-2</v>
      </c>
      <c r="AL45" s="10">
        <f>BSL_RFR_spot_no_VA!AL45</f>
        <v>8.9154331651285945E-2</v>
      </c>
      <c r="AM45" s="10">
        <f>BSL_RFR_spot_no_VA!AM45</f>
        <v>3.6209134499991746E-2</v>
      </c>
      <c r="AN45" s="10">
        <f>BSL_RFR_spot_no_VA!AN45</f>
        <v>4.817243944099725E-2</v>
      </c>
      <c r="AO45" s="10">
        <f>BSL_RFR_spot_no_VA!AO45</f>
        <v>4.8507796459845043E-2</v>
      </c>
      <c r="AP45" s="10">
        <f>BSL_RFR_spot_no_VA!AP45</f>
        <v>5.1698542543821002E-2</v>
      </c>
      <c r="AQ45" s="10">
        <f>BSL_RFR_spot_no_VA!AQ45</f>
        <v>3.6758254529746459E-2</v>
      </c>
      <c r="AR45" s="10">
        <f>BSL_RFR_spot_no_VA!AR45</f>
        <v>5.264152375920883E-2</v>
      </c>
      <c r="AS45" s="59">
        <f>(1+$C45)*(1+BSL_RFR_spot_no_VA!AS45)/(1+BSL_RFR_spot_no_VA!$C45)-1</f>
        <v>1.4723409406373511E-2</v>
      </c>
      <c r="AT45" s="10">
        <f>BSL_RFR_spot_no_VA!AT45</f>
        <v>5.3228319911793109E-2</v>
      </c>
      <c r="AU45" s="10">
        <f>BSL_RFR_spot_no_VA!AU45</f>
        <v>5.4535024437551538E-2</v>
      </c>
      <c r="AV45" s="10">
        <f>BSL_RFR_spot_no_VA!AV45</f>
        <v>4.8296760799128258E-2</v>
      </c>
      <c r="AW45" s="10">
        <f>BSL_RFR_spot_no_VA!AW45</f>
        <v>3.6976593087521881E-2</v>
      </c>
      <c r="AX45" s="10">
        <f>BSL_RFR_spot_no_VA!AX45</f>
        <v>8.131214394780617E-2</v>
      </c>
      <c r="AY45" s="10">
        <f>BSL_RFR_spot_no_VA!AY45</f>
        <v>3.9064171064174813E-2</v>
      </c>
      <c r="AZ45" s="10">
        <f>BSL_RFR_spot_no_VA!AZ45</f>
        <v>3.3261893372296569E-2</v>
      </c>
      <c r="BA45" s="10">
        <f>BSL_RFR_spot_no_VA!BA45</f>
        <v>4.68146451674325E-2</v>
      </c>
      <c r="BB45" s="10">
        <f>BSL_RFR_spot_no_VA!BB45</f>
        <v>6.8362168201762774E-2</v>
      </c>
      <c r="BC45" s="59">
        <f>(1+$C45)*(1+BSL_RFR_spot_no_VA!BC45)/(1+BSL_RFR_spot_no_VA!$C45)-1</f>
        <v>3.3888476206974216E-2</v>
      </c>
      <c r="BD45" s="12"/>
      <c r="BE45" s="13"/>
      <c r="BF45" s="3"/>
    </row>
    <row r="46" spans="1:58" x14ac:dyDescent="0.25">
      <c r="A46" s="3"/>
      <c r="B46" s="3">
        <v>36</v>
      </c>
      <c r="C46" s="56">
        <v>2.38437082026145E-2</v>
      </c>
      <c r="D46" s="58">
        <f>(1+$C46)*(1+BSL_RFR_spot_no_VA!D46)/(1+BSL_RFR_spot_no_VA!$C46)-1</f>
        <v>2.3843708202614611E-2</v>
      </c>
      <c r="E46" s="58">
        <f>(1+$C46)*(1+BSL_RFR_spot_no_VA!E46)/(1+BSL_RFR_spot_no_VA!$C46)-1</f>
        <v>2.3843708202614611E-2</v>
      </c>
      <c r="F46" s="58">
        <f>(1+$C46)*(1+BSL_RFR_spot_no_VA!F46)/(1+BSL_RFR_spot_no_VA!$C46)-1</f>
        <v>2.6944216509516394E-2</v>
      </c>
      <c r="G46" s="58">
        <f>(1+$C46)*(1+BSL_RFR_spot_no_VA!G46)/(1+BSL_RFR_spot_no_VA!$C46)-1</f>
        <v>4.1316489503134379E-2</v>
      </c>
      <c r="H46" s="58">
        <f>(1+$C46)*(1+BSL_RFR_spot_no_VA!H46)/(1+BSL_RFR_spot_no_VA!$C46)-1</f>
        <v>2.3843708202614611E-2</v>
      </c>
      <c r="I46" s="58">
        <f>(1+$C46)*(1+BSL_RFR_spot_no_VA!I46)/(1+BSL_RFR_spot_no_VA!$C46)-1</f>
        <v>2.5983106303954395E-2</v>
      </c>
      <c r="J46" s="58">
        <f>(1+$C46)*(1+BSL_RFR_spot_no_VA!J46)/(1+BSL_RFR_spot_no_VA!$C46)-1</f>
        <v>2.4157183860335385E-2</v>
      </c>
      <c r="K46" s="58">
        <f>(1+$C46)*(1+BSL_RFR_spot_no_VA!K46)/(1+BSL_RFR_spot_no_VA!$C46)-1</f>
        <v>2.3843708202614611E-2</v>
      </c>
      <c r="L46" s="58">
        <f>(1+$C46)*(1+BSL_RFR_spot_no_VA!L46)/(1+BSL_RFR_spot_no_VA!$C46)-1</f>
        <v>2.3843708202614611E-2</v>
      </c>
      <c r="M46" s="58">
        <f>(1+$C46)*(1+BSL_RFR_spot_no_VA!M46)/(1+BSL_RFR_spot_no_VA!$C46)-1</f>
        <v>2.3843708202614611E-2</v>
      </c>
      <c r="N46" s="58">
        <f>(1+$C46)*(1+BSL_RFR_spot_no_VA!N46)/(1+BSL_RFR_spot_no_VA!$C46)-1</f>
        <v>2.3843708202614611E-2</v>
      </c>
      <c r="O46" s="58">
        <f>(1+$C46)*(1+BSL_RFR_spot_no_VA!O46)/(1+BSL_RFR_spot_no_VA!$C46)-1</f>
        <v>2.3843708202614611E-2</v>
      </c>
      <c r="P46" s="58">
        <f>(1+$C46)*(1+BSL_RFR_spot_no_VA!P46)/(1+BSL_RFR_spot_no_VA!$C46)-1</f>
        <v>5.1372483812358372E-2</v>
      </c>
      <c r="Q46" s="58">
        <f>(1+$C46)*(1+BSL_RFR_spot_no_VA!Q46)/(1+BSL_RFR_spot_no_VA!$C46)-1</f>
        <v>5.4611027808433077E-2</v>
      </c>
      <c r="R46" s="58">
        <f>(1+$C46)*(1+BSL_RFR_spot_no_VA!R46)/(1+BSL_RFR_spot_no_VA!$C46)-1</f>
        <v>2.3843708202614611E-2</v>
      </c>
      <c r="S46" s="58">
        <f>(1+$C46)*(1+BSL_RFR_spot_no_VA!S46)/(1+BSL_RFR_spot_no_VA!$C46)-1</f>
        <v>2.3843708202614611E-2</v>
      </c>
      <c r="T46" s="58">
        <f>(1+$C46)*(1+BSL_RFR_spot_no_VA!T46)/(1+BSL_RFR_spot_no_VA!$C46)-1</f>
        <v>2.3843708202614611E-2</v>
      </c>
      <c r="U46" s="58">
        <f>(1+$C46)*(1+BSL_RFR_spot_no_VA!U46)/(1+BSL_RFR_spot_no_VA!$C46)-1</f>
        <v>1.54156343618157E-2</v>
      </c>
      <c r="V46" s="58">
        <f>(1+$C46)*(1+BSL_RFR_spot_no_VA!V46)/(1+BSL_RFR_spot_no_VA!$C46)-1</f>
        <v>2.3843708202614611E-2</v>
      </c>
      <c r="W46" s="58">
        <f>(1+$C46)*(1+BSL_RFR_spot_no_VA!W46)/(1+BSL_RFR_spot_no_VA!$C46)-1</f>
        <v>2.3843708202614611E-2</v>
      </c>
      <c r="X46" s="58">
        <f>(1+$C46)*(1+BSL_RFR_spot_no_VA!X46)/(1+BSL_RFR_spot_no_VA!$C46)-1</f>
        <v>2.3843708202614611E-2</v>
      </c>
      <c r="Y46" s="58">
        <f>(1+$C46)*(1+BSL_RFR_spot_no_VA!Y46)/(1+BSL_RFR_spot_no_VA!$C46)-1</f>
        <v>2.3843708202614611E-2</v>
      </c>
      <c r="Z46" s="58">
        <f>(1+$C46)*(1+BSL_RFR_spot_no_VA!Z46)/(1+BSL_RFR_spot_no_VA!$C46)-1</f>
        <v>3.2797587322666688E-2</v>
      </c>
      <c r="AA46" s="58">
        <f>(1+$C46)*(1+BSL_RFR_spot_no_VA!AA46)/(1+BSL_RFR_spot_no_VA!$C46)-1</f>
        <v>3.9615064570791558E-2</v>
      </c>
      <c r="AB46" s="58">
        <f>(1+$C46)*(1+BSL_RFR_spot_no_VA!AB46)/(1+BSL_RFR_spot_no_VA!$C46)-1</f>
        <v>2.3843708202614611E-2</v>
      </c>
      <c r="AC46" s="58">
        <f>(1+$C46)*(1+BSL_RFR_spot_no_VA!AC46)/(1+BSL_RFR_spot_no_VA!$C46)-1</f>
        <v>3.6235598827340842E-2</v>
      </c>
      <c r="AD46" s="7">
        <f>BSL_RFR_spot_no_VA!AD46</f>
        <v>5.6383873527619199E-2</v>
      </c>
      <c r="AE46" s="58">
        <f>(1+$C46)*(1+BSL_RFR_spot_no_VA!AE46)/(1+BSL_RFR_spot_no_VA!$C46)-1</f>
        <v>2.3843708202614611E-2</v>
      </c>
      <c r="AF46" s="58">
        <f>(1+$C46)*(1+BSL_RFR_spot_no_VA!AF46)/(1+BSL_RFR_spot_no_VA!$C46)-1</f>
        <v>2.3843708202614611E-2</v>
      </c>
      <c r="AG46" s="58">
        <f>(1+$C46)*(1+BSL_RFR_spot_no_VA!AG46)/(1+BSL_RFR_spot_no_VA!$C46)-1</f>
        <v>2.3843708202614611E-2</v>
      </c>
      <c r="AH46" s="58">
        <f>(1+$C46)*(1+BSL_RFR_spot_no_VA!AH46)/(1+BSL_RFR_spot_no_VA!$C46)-1</f>
        <v>3.0226831319954073E-2</v>
      </c>
      <c r="AI46" s="58">
        <f>(1+$C46)*(1+BSL_RFR_spot_no_VA!AI46)/(1+BSL_RFR_spot_no_VA!$C46)-1</f>
        <v>1.54156343618157E-2</v>
      </c>
      <c r="AJ46" s="58">
        <f>(1+$C46)*(1+BSL_RFR_spot_no_VA!AJ46)/(1+BSL_RFR_spot_no_VA!$C46)-1</f>
        <v>2.6401616402730532E-2</v>
      </c>
      <c r="AK46" s="7">
        <f>BSL_RFR_spot_no_VA!AK46</f>
        <v>4.9790545727375735E-2</v>
      </c>
      <c r="AL46" s="7">
        <f>BSL_RFR_spot_no_VA!AL46</f>
        <v>8.7860391112977831E-2</v>
      </c>
      <c r="AM46" s="7">
        <f>BSL_RFR_spot_no_VA!AM46</f>
        <v>3.6258585938008014E-2</v>
      </c>
      <c r="AN46" s="7">
        <f>BSL_RFR_spot_no_VA!AN46</f>
        <v>4.8018625284141692E-2</v>
      </c>
      <c r="AO46" s="7">
        <f>BSL_RFR_spot_no_VA!AO46</f>
        <v>4.8354259161087487E-2</v>
      </c>
      <c r="AP46" s="7">
        <f>BSL_RFR_spot_no_VA!AP46</f>
        <v>5.1451036126008765E-2</v>
      </c>
      <c r="AQ46" s="7">
        <f>BSL_RFR_spot_no_VA!AQ46</f>
        <v>3.6886261677181453E-2</v>
      </c>
      <c r="AR46" s="7">
        <f>BSL_RFR_spot_no_VA!AR46</f>
        <v>5.2362389535833165E-2</v>
      </c>
      <c r="AS46" s="58">
        <f>(1+$C46)*(1+BSL_RFR_spot_no_VA!AS46)/(1+BSL_RFR_spot_no_VA!$C46)-1</f>
        <v>1.477014806175192E-2</v>
      </c>
      <c r="AT46" s="7">
        <f>BSL_RFR_spot_no_VA!AT46</f>
        <v>5.2986992519966858E-2</v>
      </c>
      <c r="AU46" s="7">
        <f>BSL_RFR_spot_no_VA!AU46</f>
        <v>5.4207061502772103E-2</v>
      </c>
      <c r="AV46" s="7">
        <f>BSL_RFR_spot_no_VA!AV46</f>
        <v>4.8138619376955738E-2</v>
      </c>
      <c r="AW46" s="7">
        <f>BSL_RFR_spot_no_VA!AW46</f>
        <v>3.7084385981231316E-2</v>
      </c>
      <c r="AX46" s="7">
        <f>BSL_RFR_spot_no_VA!AX46</f>
        <v>8.0513215828576179E-2</v>
      </c>
      <c r="AY46" s="7">
        <f>BSL_RFR_spot_no_VA!AY46</f>
        <v>3.9163146417342087E-2</v>
      </c>
      <c r="AZ46" s="7">
        <f>BSL_RFR_spot_no_VA!AZ46</f>
        <v>3.3483313462234099E-2</v>
      </c>
      <c r="BA46" s="7">
        <f>BSL_RFR_spot_no_VA!BA46</f>
        <v>4.673411603827482E-2</v>
      </c>
      <c r="BB46" s="7">
        <f>BSL_RFR_spot_no_VA!BB46</f>
        <v>6.7650948648571241E-2</v>
      </c>
      <c r="BC46" s="58">
        <f>(1+$C46)*(1+BSL_RFR_spot_no_VA!BC46)/(1+BSL_RFR_spot_no_VA!$C46)-1</f>
        <v>3.3683369325157475E-2</v>
      </c>
      <c r="BD46" s="12"/>
      <c r="BE46" s="13"/>
      <c r="BF46" s="3"/>
    </row>
    <row r="47" spans="1:58" x14ac:dyDescent="0.25">
      <c r="A47" s="3"/>
      <c r="B47" s="3">
        <v>37</v>
      </c>
      <c r="C47" s="56">
        <v>2.3890531889721602E-2</v>
      </c>
      <c r="D47" s="58">
        <f>(1+$C47)*(1+BSL_RFR_spot_no_VA!D47)/(1+BSL_RFR_spot_no_VA!$C47)-1</f>
        <v>2.3890531889721567E-2</v>
      </c>
      <c r="E47" s="58">
        <f>(1+$C47)*(1+BSL_RFR_spot_no_VA!E47)/(1+BSL_RFR_spot_no_VA!$C47)-1</f>
        <v>2.3890531889721567E-2</v>
      </c>
      <c r="F47" s="58">
        <f>(1+$C47)*(1+BSL_RFR_spot_no_VA!F47)/(1+BSL_RFR_spot_no_VA!$C47)-1</f>
        <v>2.6940045525770007E-2</v>
      </c>
      <c r="G47" s="58">
        <f>(1+$C47)*(1+BSL_RFR_spot_no_VA!G47)/(1+BSL_RFR_spot_no_VA!$C47)-1</f>
        <v>4.0942608097039201E-2</v>
      </c>
      <c r="H47" s="58">
        <f>(1+$C47)*(1+BSL_RFR_spot_no_VA!H47)/(1+BSL_RFR_spot_no_VA!$C47)-1</f>
        <v>2.3890531889721567E-2</v>
      </c>
      <c r="I47" s="58">
        <f>(1+$C47)*(1+BSL_RFR_spot_no_VA!I47)/(1+BSL_RFR_spot_no_VA!$C47)-1</f>
        <v>2.5998980274857697E-2</v>
      </c>
      <c r="J47" s="58">
        <f>(1+$C47)*(1+BSL_RFR_spot_no_VA!J47)/(1+BSL_RFR_spot_no_VA!$C47)-1</f>
        <v>2.4201163985080099E-2</v>
      </c>
      <c r="K47" s="58">
        <f>(1+$C47)*(1+BSL_RFR_spot_no_VA!K47)/(1+BSL_RFR_spot_no_VA!$C47)-1</f>
        <v>2.3890531889721567E-2</v>
      </c>
      <c r="L47" s="58">
        <f>(1+$C47)*(1+BSL_RFR_spot_no_VA!L47)/(1+BSL_RFR_spot_no_VA!$C47)-1</f>
        <v>2.3890531889721567E-2</v>
      </c>
      <c r="M47" s="58">
        <f>(1+$C47)*(1+BSL_RFR_spot_no_VA!M47)/(1+BSL_RFR_spot_no_VA!$C47)-1</f>
        <v>2.3890531889721567E-2</v>
      </c>
      <c r="N47" s="58">
        <f>(1+$C47)*(1+BSL_RFR_spot_no_VA!N47)/(1+BSL_RFR_spot_no_VA!$C47)-1</f>
        <v>2.3890531889721567E-2</v>
      </c>
      <c r="O47" s="58">
        <f>(1+$C47)*(1+BSL_RFR_spot_no_VA!O47)/(1+BSL_RFR_spot_no_VA!$C47)-1</f>
        <v>2.3890531889721567E-2</v>
      </c>
      <c r="P47" s="58">
        <f>(1+$C47)*(1+BSL_RFR_spot_no_VA!P47)/(1+BSL_RFR_spot_no_VA!$C47)-1</f>
        <v>5.0752583374500837E-2</v>
      </c>
      <c r="Q47" s="58">
        <f>(1+$C47)*(1+BSL_RFR_spot_no_VA!Q47)/(1+BSL_RFR_spot_no_VA!$C47)-1</f>
        <v>5.3943984145034873E-2</v>
      </c>
      <c r="R47" s="58">
        <f>(1+$C47)*(1+BSL_RFR_spot_no_VA!R47)/(1+BSL_RFR_spot_no_VA!$C47)-1</f>
        <v>2.3890531889721567E-2</v>
      </c>
      <c r="S47" s="58">
        <f>(1+$C47)*(1+BSL_RFR_spot_no_VA!S47)/(1+BSL_RFR_spot_no_VA!$C47)-1</f>
        <v>2.3890531889721567E-2</v>
      </c>
      <c r="T47" s="58">
        <f>(1+$C47)*(1+BSL_RFR_spot_no_VA!T47)/(1+BSL_RFR_spot_no_VA!$C47)-1</f>
        <v>2.3890531889721567E-2</v>
      </c>
      <c r="U47" s="58">
        <f>(1+$C47)*(1+BSL_RFR_spot_no_VA!U47)/(1+BSL_RFR_spot_no_VA!$C47)-1</f>
        <v>1.5411370916431855E-2</v>
      </c>
      <c r="V47" s="58">
        <f>(1+$C47)*(1+BSL_RFR_spot_no_VA!V47)/(1+BSL_RFR_spot_no_VA!$C47)-1</f>
        <v>2.3890531889721567E-2</v>
      </c>
      <c r="W47" s="58">
        <f>(1+$C47)*(1+BSL_RFR_spot_no_VA!W47)/(1+BSL_RFR_spot_no_VA!$C47)-1</f>
        <v>2.3890531889721567E-2</v>
      </c>
      <c r="X47" s="58">
        <f>(1+$C47)*(1+BSL_RFR_spot_no_VA!X47)/(1+BSL_RFR_spot_no_VA!$C47)-1</f>
        <v>2.3890531889721567E-2</v>
      </c>
      <c r="Y47" s="58">
        <f>(1+$C47)*(1+BSL_RFR_spot_no_VA!Y47)/(1+BSL_RFR_spot_no_VA!$C47)-1</f>
        <v>2.3890531889721567E-2</v>
      </c>
      <c r="Z47" s="58">
        <f>(1+$C47)*(1+BSL_RFR_spot_no_VA!Z47)/(1+BSL_RFR_spot_no_VA!$C47)-1</f>
        <v>3.2653337348054201E-2</v>
      </c>
      <c r="AA47" s="58">
        <f>(1+$C47)*(1+BSL_RFR_spot_no_VA!AA47)/(1+BSL_RFR_spot_no_VA!$C47)-1</f>
        <v>3.9304094780765686E-2</v>
      </c>
      <c r="AB47" s="58">
        <f>(1+$C47)*(1+BSL_RFR_spot_no_VA!AB47)/(1+BSL_RFR_spot_no_VA!$C47)-1</f>
        <v>2.3890531889721567E-2</v>
      </c>
      <c r="AC47" s="58">
        <f>(1+$C47)*(1+BSL_RFR_spot_no_VA!AC47)/(1+BSL_RFR_spot_no_VA!$C47)-1</f>
        <v>3.5999331183367733E-2</v>
      </c>
      <c r="AD47" s="7">
        <f>BSL_RFR_spot_no_VA!AD47</f>
        <v>5.6012876101523501E-2</v>
      </c>
      <c r="AE47" s="58">
        <f>(1+$C47)*(1+BSL_RFR_spot_no_VA!AE47)/(1+BSL_RFR_spot_no_VA!$C47)-1</f>
        <v>2.3890531889721567E-2</v>
      </c>
      <c r="AF47" s="58">
        <f>(1+$C47)*(1+BSL_RFR_spot_no_VA!AF47)/(1+BSL_RFR_spot_no_VA!$C47)-1</f>
        <v>2.3890531889721567E-2</v>
      </c>
      <c r="AG47" s="58">
        <f>(1+$C47)*(1+BSL_RFR_spot_no_VA!AG47)/(1+BSL_RFR_spot_no_VA!$C47)-1</f>
        <v>2.3890531889721567E-2</v>
      </c>
      <c r="AH47" s="58">
        <f>(1+$C47)*(1+BSL_RFR_spot_no_VA!AH47)/(1+BSL_RFR_spot_no_VA!$C47)-1</f>
        <v>3.0144284852977599E-2</v>
      </c>
      <c r="AI47" s="58">
        <f>(1+$C47)*(1+BSL_RFR_spot_no_VA!AI47)/(1+BSL_RFR_spot_no_VA!$C47)-1</f>
        <v>1.5411370916431855E-2</v>
      </c>
      <c r="AJ47" s="58">
        <f>(1+$C47)*(1+BSL_RFR_spot_no_VA!AJ47)/(1+BSL_RFR_spot_no_VA!$C47)-1</f>
        <v>2.6109488411117265E-2</v>
      </c>
      <c r="AK47" s="7">
        <f>BSL_RFR_spot_no_VA!AK47</f>
        <v>4.9639399493737857E-2</v>
      </c>
      <c r="AL47" s="7">
        <f>BSL_RFR_spot_no_VA!AL47</f>
        <v>8.6630217001527843E-2</v>
      </c>
      <c r="AM47" s="7">
        <f>BSL_RFR_spot_no_VA!AM47</f>
        <v>3.632100587492193E-2</v>
      </c>
      <c r="AN47" s="7">
        <f>BSL_RFR_spot_no_VA!AN47</f>
        <v>4.7870941073897777E-2</v>
      </c>
      <c r="AO47" s="7">
        <f>BSL_RFR_spot_no_VA!AO47</f>
        <v>4.8205975946494117E-2</v>
      </c>
      <c r="AP47" s="7">
        <f>BSL_RFR_spot_no_VA!AP47</f>
        <v>5.1213821346038912E-2</v>
      </c>
      <c r="AQ47" s="7">
        <f>BSL_RFR_spot_no_VA!AQ47</f>
        <v>3.7008911428156432E-2</v>
      </c>
      <c r="AR47" s="7">
        <f>BSL_RFR_spot_no_VA!AR47</f>
        <v>5.2096249005891382E-2</v>
      </c>
      <c r="AS47" s="58">
        <f>(1+$C47)*(1+BSL_RFR_spot_no_VA!AS47)/(1+BSL_RFR_spot_no_VA!$C47)-1</f>
        <v>1.481171595553743E-2</v>
      </c>
      <c r="AT47" s="7">
        <f>BSL_RFR_spot_no_VA!AT47</f>
        <v>5.2749959726753559E-2</v>
      </c>
      <c r="AU47" s="7">
        <f>BSL_RFR_spot_no_VA!AU47</f>
        <v>5.3893947249918916E-2</v>
      </c>
      <c r="AV47" s="7">
        <f>BSL_RFR_spot_no_VA!AV47</f>
        <v>4.7986996530836379E-2</v>
      </c>
      <c r="AW47" s="7">
        <f>BSL_RFR_spot_no_VA!AW47</f>
        <v>3.7189325413559349E-2</v>
      </c>
      <c r="AX47" s="7">
        <f>BSL_RFR_spot_no_VA!AX47</f>
        <v>7.9705835602826181E-2</v>
      </c>
      <c r="AY47" s="7">
        <f>BSL_RFR_spot_no_VA!AY47</f>
        <v>3.9255521894001388E-2</v>
      </c>
      <c r="AZ47" s="7">
        <f>BSL_RFR_spot_no_VA!AZ47</f>
        <v>3.3694895464001728E-2</v>
      </c>
      <c r="BA47" s="7">
        <f>BSL_RFR_spot_no_VA!BA47</f>
        <v>4.6651963112889883E-2</v>
      </c>
      <c r="BB47" s="7">
        <f>BSL_RFR_spot_no_VA!BB47</f>
        <v>6.6974100021807148E-2</v>
      </c>
      <c r="BC47" s="58">
        <f>(1+$C47)*(1+BSL_RFR_spot_no_VA!BC47)/(1+BSL_RFR_spot_no_VA!$C47)-1</f>
        <v>3.3469949563007306E-2</v>
      </c>
      <c r="BD47" s="12"/>
      <c r="BE47" s="13"/>
      <c r="BF47" s="3"/>
    </row>
    <row r="48" spans="1:58" x14ac:dyDescent="0.25">
      <c r="A48" s="3"/>
      <c r="B48" s="3">
        <v>38</v>
      </c>
      <c r="C48" s="56">
        <v>2.3934891172244101E-2</v>
      </c>
      <c r="D48" s="58">
        <f>(1+$C48)*(1+BSL_RFR_spot_no_VA!D48)/(1+BSL_RFR_spot_no_VA!$C48)-1</f>
        <v>2.3934891172244122E-2</v>
      </c>
      <c r="E48" s="58">
        <f>(1+$C48)*(1+BSL_RFR_spot_no_VA!E48)/(1+BSL_RFR_spot_no_VA!$C48)-1</f>
        <v>2.3934891172244122E-2</v>
      </c>
      <c r="F48" s="58">
        <f>(1+$C48)*(1+BSL_RFR_spot_no_VA!F48)/(1+BSL_RFR_spot_no_VA!$C48)-1</f>
        <v>2.6932264934055095E-2</v>
      </c>
      <c r="G48" s="58">
        <f>(1+$C48)*(1+BSL_RFR_spot_no_VA!G48)/(1+BSL_RFR_spot_no_VA!$C48)-1</f>
        <v>4.0582250937096109E-2</v>
      </c>
      <c r="H48" s="58">
        <f>(1+$C48)*(1+BSL_RFR_spot_no_VA!H48)/(1+BSL_RFR_spot_no_VA!$C48)-1</f>
        <v>2.3934891172244122E-2</v>
      </c>
      <c r="I48" s="58">
        <f>(1+$C48)*(1+BSL_RFR_spot_no_VA!I48)/(1+BSL_RFR_spot_no_VA!$C48)-1</f>
        <v>2.6010713047729617E-2</v>
      </c>
      <c r="J48" s="58">
        <f>(1+$C48)*(1+BSL_RFR_spot_no_VA!J48)/(1+BSL_RFR_spot_no_VA!$C48)-1</f>
        <v>2.4241999095440336E-2</v>
      </c>
      <c r="K48" s="58">
        <f>(1+$C48)*(1+BSL_RFR_spot_no_VA!K48)/(1+BSL_RFR_spot_no_VA!$C48)-1</f>
        <v>2.3934891172244122E-2</v>
      </c>
      <c r="L48" s="58">
        <f>(1+$C48)*(1+BSL_RFR_spot_no_VA!L48)/(1+BSL_RFR_spot_no_VA!$C48)-1</f>
        <v>2.3934891172244122E-2</v>
      </c>
      <c r="M48" s="58">
        <f>(1+$C48)*(1+BSL_RFR_spot_no_VA!M48)/(1+BSL_RFR_spot_no_VA!$C48)-1</f>
        <v>2.3934891172244122E-2</v>
      </c>
      <c r="N48" s="58">
        <f>(1+$C48)*(1+BSL_RFR_spot_no_VA!N48)/(1+BSL_RFR_spot_no_VA!$C48)-1</f>
        <v>2.3934891172244122E-2</v>
      </c>
      <c r="O48" s="58">
        <f>(1+$C48)*(1+BSL_RFR_spot_no_VA!O48)/(1+BSL_RFR_spot_no_VA!$C48)-1</f>
        <v>2.3934891172244122E-2</v>
      </c>
      <c r="P48" s="58">
        <f>(1+$C48)*(1+BSL_RFR_spot_no_VA!P48)/(1+BSL_RFR_spot_no_VA!$C48)-1</f>
        <v>5.0155048643781841E-2</v>
      </c>
      <c r="Q48" s="58">
        <f>(1+$C48)*(1+BSL_RFR_spot_no_VA!Q48)/(1+BSL_RFR_spot_no_VA!$C48)-1</f>
        <v>5.3296290443987093E-2</v>
      </c>
      <c r="R48" s="58">
        <f>(1+$C48)*(1+BSL_RFR_spot_no_VA!R48)/(1+BSL_RFR_spot_no_VA!$C48)-1</f>
        <v>2.3934891172244122E-2</v>
      </c>
      <c r="S48" s="58">
        <f>(1+$C48)*(1+BSL_RFR_spot_no_VA!S48)/(1+BSL_RFR_spot_no_VA!$C48)-1</f>
        <v>2.3934891172244122E-2</v>
      </c>
      <c r="T48" s="58">
        <f>(1+$C48)*(1+BSL_RFR_spot_no_VA!T48)/(1+BSL_RFR_spot_no_VA!$C48)-1</f>
        <v>2.3934891172244122E-2</v>
      </c>
      <c r="U48" s="58">
        <f>(1+$C48)*(1+BSL_RFR_spot_no_VA!U48)/(1+BSL_RFR_spot_no_VA!$C48)-1</f>
        <v>1.540931119577249E-2</v>
      </c>
      <c r="V48" s="58">
        <f>(1+$C48)*(1+BSL_RFR_spot_no_VA!V48)/(1+BSL_RFR_spot_no_VA!$C48)-1</f>
        <v>2.3934891172244122E-2</v>
      </c>
      <c r="W48" s="58">
        <f>(1+$C48)*(1+BSL_RFR_spot_no_VA!W48)/(1+BSL_RFR_spot_no_VA!$C48)-1</f>
        <v>2.3934891172244122E-2</v>
      </c>
      <c r="X48" s="58">
        <f>(1+$C48)*(1+BSL_RFR_spot_no_VA!X48)/(1+BSL_RFR_spot_no_VA!$C48)-1</f>
        <v>2.3934891172244122E-2</v>
      </c>
      <c r="Y48" s="58">
        <f>(1+$C48)*(1+BSL_RFR_spot_no_VA!Y48)/(1+BSL_RFR_spot_no_VA!$C48)-1</f>
        <v>2.3934891172244122E-2</v>
      </c>
      <c r="Z48" s="58">
        <f>(1+$C48)*(1+BSL_RFR_spot_no_VA!Z48)/(1+BSL_RFR_spot_no_VA!$C48)-1</f>
        <v>3.2511184002204097E-2</v>
      </c>
      <c r="AA48" s="58">
        <f>(1+$C48)*(1+BSL_RFR_spot_no_VA!AA48)/(1+BSL_RFR_spot_no_VA!$C48)-1</f>
        <v>3.9001495056758095E-2</v>
      </c>
      <c r="AB48" s="58">
        <f>(1+$C48)*(1+BSL_RFR_spot_no_VA!AB48)/(1+BSL_RFR_spot_no_VA!$C48)-1</f>
        <v>2.3934891172244122E-2</v>
      </c>
      <c r="AC48" s="58">
        <f>(1+$C48)*(1+BSL_RFR_spot_no_VA!AC48)/(1+BSL_RFR_spot_no_VA!$C48)-1</f>
        <v>3.5769784326070253E-2</v>
      </c>
      <c r="AD48" s="7">
        <f>BSL_RFR_spot_no_VA!AD48</f>
        <v>5.5658693240246526E-2</v>
      </c>
      <c r="AE48" s="58">
        <f>(1+$C48)*(1+BSL_RFR_spot_no_VA!AE48)/(1+BSL_RFR_spot_no_VA!$C48)-1</f>
        <v>2.3934891172244122E-2</v>
      </c>
      <c r="AF48" s="58">
        <f>(1+$C48)*(1+BSL_RFR_spot_no_VA!AF48)/(1+BSL_RFR_spot_no_VA!$C48)-1</f>
        <v>2.3934891172244122E-2</v>
      </c>
      <c r="AG48" s="58">
        <f>(1+$C48)*(1+BSL_RFR_spot_no_VA!AG48)/(1+BSL_RFR_spot_no_VA!$C48)-1</f>
        <v>2.3934891172244122E-2</v>
      </c>
      <c r="AH48" s="58">
        <f>(1+$C48)*(1+BSL_RFR_spot_no_VA!AH48)/(1+BSL_RFR_spot_no_VA!$C48)-1</f>
        <v>3.0061226196674173E-2</v>
      </c>
      <c r="AI48" s="58">
        <f>(1+$C48)*(1+BSL_RFR_spot_no_VA!AI48)/(1+BSL_RFR_spot_no_VA!$C48)-1</f>
        <v>1.540931119577249E-2</v>
      </c>
      <c r="AJ48" s="58">
        <f>(1+$C48)*(1+BSL_RFR_spot_no_VA!AJ48)/(1+BSL_RFR_spot_no_VA!$C48)-1</f>
        <v>2.5824014876994594E-2</v>
      </c>
      <c r="AK48" s="7">
        <f>BSL_RFR_spot_no_VA!AK48</f>
        <v>4.9488911691970783E-2</v>
      </c>
      <c r="AL48" s="7">
        <f>BSL_RFR_spot_no_VA!AL48</f>
        <v>8.5459984395176658E-2</v>
      </c>
      <c r="AM48" s="7">
        <f>BSL_RFR_spot_no_VA!AM48</f>
        <v>3.6393127272730919E-2</v>
      </c>
      <c r="AN48" s="7">
        <f>BSL_RFR_spot_no_VA!AN48</f>
        <v>4.7729169486598666E-2</v>
      </c>
      <c r="AO48" s="7">
        <f>BSL_RFR_spot_no_VA!AO48</f>
        <v>4.8062868096940603E-2</v>
      </c>
      <c r="AP48" s="7">
        <f>BSL_RFR_spot_no_VA!AP48</f>
        <v>5.0986508958951848E-2</v>
      </c>
      <c r="AQ48" s="7">
        <f>BSL_RFR_spot_no_VA!AQ48</f>
        <v>3.7126486433502137E-2</v>
      </c>
      <c r="AR48" s="7">
        <f>BSL_RFR_spot_no_VA!AR48</f>
        <v>5.1842332811922187E-2</v>
      </c>
      <c r="AS48" s="58">
        <f>(1+$C48)*(1+BSL_RFR_spot_no_VA!AS48)/(1+BSL_RFR_spot_no_VA!$C48)-1</f>
        <v>1.4848874592277683E-2</v>
      </c>
      <c r="AT48" s="7">
        <f>BSL_RFR_spot_no_VA!AT48</f>
        <v>5.2517942463603751E-2</v>
      </c>
      <c r="AU48" s="7">
        <f>BSL_RFR_spot_no_VA!AU48</f>
        <v>5.359490042859183E-2</v>
      </c>
      <c r="AV48" s="7">
        <f>BSL_RFR_spot_no_VA!AV48</f>
        <v>4.7841619638813837E-2</v>
      </c>
      <c r="AW48" s="7">
        <f>BSL_RFR_spot_no_VA!AW48</f>
        <v>3.7291354639339414E-2</v>
      </c>
      <c r="AX48" s="7">
        <f>BSL_RFR_spot_no_VA!AX48</f>
        <v>7.8899111290415158E-2</v>
      </c>
      <c r="AY48" s="7">
        <f>BSL_RFR_spot_no_VA!AY48</f>
        <v>3.9341907331954085E-2</v>
      </c>
      <c r="AZ48" s="7">
        <f>BSL_RFR_spot_no_VA!AZ48</f>
        <v>3.3897198251988891E-2</v>
      </c>
      <c r="BA48" s="7">
        <f>BSL_RFR_spot_no_VA!BA48</f>
        <v>4.6568976818577967E-2</v>
      </c>
      <c r="BB48" s="7">
        <f>BSL_RFR_spot_no_VA!BB48</f>
        <v>6.6329558504576003E-2</v>
      </c>
      <c r="BC48" s="58">
        <f>(1+$C48)*(1+BSL_RFR_spot_no_VA!BC48)/(1+BSL_RFR_spot_no_VA!$C48)-1</f>
        <v>3.3252573632531757E-2</v>
      </c>
      <c r="BD48" s="12"/>
      <c r="BE48" s="13"/>
      <c r="BF48" s="3"/>
    </row>
    <row r="49" spans="1:58" x14ac:dyDescent="0.25">
      <c r="A49" s="3"/>
      <c r="B49" s="3">
        <v>39</v>
      </c>
      <c r="C49" s="56">
        <v>2.3976975619765598E-2</v>
      </c>
      <c r="D49" s="58">
        <f>(1+$C49)*(1+BSL_RFR_spot_no_VA!D49)/(1+BSL_RFR_spot_no_VA!$C49)-1</f>
        <v>2.3976975619765639E-2</v>
      </c>
      <c r="E49" s="58">
        <f>(1+$C49)*(1+BSL_RFR_spot_no_VA!E49)/(1+BSL_RFR_spot_no_VA!$C49)-1</f>
        <v>2.3976975619765639E-2</v>
      </c>
      <c r="F49" s="58">
        <f>(1+$C49)*(1+BSL_RFR_spot_no_VA!F49)/(1+BSL_RFR_spot_no_VA!$C49)-1</f>
        <v>2.6921601839305476E-2</v>
      </c>
      <c r="G49" s="58">
        <f>(1+$C49)*(1+BSL_RFR_spot_no_VA!G49)/(1+BSL_RFR_spot_no_VA!$C49)-1</f>
        <v>4.0235102510183474E-2</v>
      </c>
      <c r="H49" s="58">
        <f>(1+$C49)*(1+BSL_RFR_spot_no_VA!H49)/(1+BSL_RFR_spot_no_VA!$C49)-1</f>
        <v>2.3976975619765639E-2</v>
      </c>
      <c r="I49" s="58">
        <f>(1+$C49)*(1+BSL_RFR_spot_no_VA!I49)/(1+BSL_RFR_spot_no_VA!$C49)-1</f>
        <v>2.6019026337065876E-2</v>
      </c>
      <c r="J49" s="58">
        <f>(1+$C49)*(1+BSL_RFR_spot_no_VA!J49)/(1+BSL_RFR_spot_no_VA!$C49)-1</f>
        <v>2.428004700674391E-2</v>
      </c>
      <c r="K49" s="58">
        <f>(1+$C49)*(1+BSL_RFR_spot_no_VA!K49)/(1+BSL_RFR_spot_no_VA!$C49)-1</f>
        <v>2.3976975619765639E-2</v>
      </c>
      <c r="L49" s="58">
        <f>(1+$C49)*(1+BSL_RFR_spot_no_VA!L49)/(1+BSL_RFR_spot_no_VA!$C49)-1</f>
        <v>2.3976975619765639E-2</v>
      </c>
      <c r="M49" s="58">
        <f>(1+$C49)*(1+BSL_RFR_spot_no_VA!M49)/(1+BSL_RFR_spot_no_VA!$C49)-1</f>
        <v>2.3976975619765639E-2</v>
      </c>
      <c r="N49" s="58">
        <f>(1+$C49)*(1+BSL_RFR_spot_no_VA!N49)/(1+BSL_RFR_spot_no_VA!$C49)-1</f>
        <v>2.3976975619765639E-2</v>
      </c>
      <c r="O49" s="58">
        <f>(1+$C49)*(1+BSL_RFR_spot_no_VA!O49)/(1+BSL_RFR_spot_no_VA!$C49)-1</f>
        <v>2.3976975619765639E-2</v>
      </c>
      <c r="P49" s="58">
        <f>(1+$C49)*(1+BSL_RFR_spot_no_VA!P49)/(1+BSL_RFR_spot_no_VA!$C49)-1</f>
        <v>4.9579473641072846E-2</v>
      </c>
      <c r="Q49" s="58">
        <f>(1+$C49)*(1+BSL_RFR_spot_no_VA!Q49)/(1+BSL_RFR_spot_no_VA!$C49)-1</f>
        <v>5.2668484875591615E-2</v>
      </c>
      <c r="R49" s="58">
        <f>(1+$C49)*(1+BSL_RFR_spot_no_VA!R49)/(1+BSL_RFR_spot_no_VA!$C49)-1</f>
        <v>2.3976975619765639E-2</v>
      </c>
      <c r="S49" s="58">
        <f>(1+$C49)*(1+BSL_RFR_spot_no_VA!S49)/(1+BSL_RFR_spot_no_VA!$C49)-1</f>
        <v>2.3976975619765639E-2</v>
      </c>
      <c r="T49" s="58">
        <f>(1+$C49)*(1+BSL_RFR_spot_no_VA!T49)/(1+BSL_RFR_spot_no_VA!$C49)-1</f>
        <v>2.3976975619765639E-2</v>
      </c>
      <c r="U49" s="58">
        <f>(1+$C49)*(1+BSL_RFR_spot_no_VA!U49)/(1+BSL_RFR_spot_no_VA!$C49)-1</f>
        <v>1.5408994164290757E-2</v>
      </c>
      <c r="V49" s="58">
        <f>(1+$C49)*(1+BSL_RFR_spot_no_VA!V49)/(1+BSL_RFR_spot_no_VA!$C49)-1</f>
        <v>2.3976975619765639E-2</v>
      </c>
      <c r="W49" s="58">
        <f>(1+$C49)*(1+BSL_RFR_spot_no_VA!W49)/(1+BSL_RFR_spot_no_VA!$C49)-1</f>
        <v>2.3976975619765639E-2</v>
      </c>
      <c r="X49" s="58">
        <f>(1+$C49)*(1+BSL_RFR_spot_no_VA!X49)/(1+BSL_RFR_spot_no_VA!$C49)-1</f>
        <v>2.3976975619765639E-2</v>
      </c>
      <c r="Y49" s="58">
        <f>(1+$C49)*(1+BSL_RFR_spot_no_VA!Y49)/(1+BSL_RFR_spot_no_VA!$C49)-1</f>
        <v>2.3976975619765639E-2</v>
      </c>
      <c r="Z49" s="58">
        <f>(1+$C49)*(1+BSL_RFR_spot_no_VA!Z49)/(1+BSL_RFR_spot_no_VA!$C49)-1</f>
        <v>3.2371569254473043E-2</v>
      </c>
      <c r="AA49" s="58">
        <f>(1+$C49)*(1+BSL_RFR_spot_no_VA!AA49)/(1+BSL_RFR_spot_no_VA!$C49)-1</f>
        <v>3.8707546591480346E-2</v>
      </c>
      <c r="AB49" s="58">
        <f>(1+$C49)*(1+BSL_RFR_spot_no_VA!AB49)/(1+BSL_RFR_spot_no_VA!$C49)-1</f>
        <v>2.3976975619765639E-2</v>
      </c>
      <c r="AC49" s="58">
        <f>(1+$C49)*(1+BSL_RFR_spot_no_VA!AC49)/(1+BSL_RFR_spot_no_VA!$C49)-1</f>
        <v>3.5547074044570692E-2</v>
      </c>
      <c r="AD49" s="7">
        <f>BSL_RFR_spot_no_VA!AD49</f>
        <v>5.5320418013164785E-2</v>
      </c>
      <c r="AE49" s="58">
        <f>(1+$C49)*(1+BSL_RFR_spot_no_VA!AE49)/(1+BSL_RFR_spot_no_VA!$C49)-1</f>
        <v>2.3976975619765639E-2</v>
      </c>
      <c r="AF49" s="58">
        <f>(1+$C49)*(1+BSL_RFR_spot_no_VA!AF49)/(1+BSL_RFR_spot_no_VA!$C49)-1</f>
        <v>2.3976975619765639E-2</v>
      </c>
      <c r="AG49" s="58">
        <f>(1+$C49)*(1+BSL_RFR_spot_no_VA!AG49)/(1+BSL_RFR_spot_no_VA!$C49)-1</f>
        <v>2.3976975619765639E-2</v>
      </c>
      <c r="AH49" s="58">
        <f>(1+$C49)*(1+BSL_RFR_spot_no_VA!AH49)/(1+BSL_RFR_spot_no_VA!$C49)-1</f>
        <v>2.9978245823255145E-2</v>
      </c>
      <c r="AI49" s="58">
        <f>(1+$C49)*(1+BSL_RFR_spot_no_VA!AI49)/(1+BSL_RFR_spot_no_VA!$C49)-1</f>
        <v>1.5408994164290757E-2</v>
      </c>
      <c r="AJ49" s="58">
        <f>(1+$C49)*(1+BSL_RFR_spot_no_VA!AJ49)/(1+BSL_RFR_spot_no_VA!$C49)-1</f>
        <v>2.5548350296998423E-2</v>
      </c>
      <c r="AK49" s="7">
        <f>BSL_RFR_spot_no_VA!AK49</f>
        <v>4.9339912471697112E-2</v>
      </c>
      <c r="AL49" s="7">
        <f>BSL_RFR_spot_no_VA!AL49</f>
        <v>8.4346045135405889E-2</v>
      </c>
      <c r="AM49" s="7">
        <f>BSL_RFR_spot_no_VA!AM49</f>
        <v>3.6472350891544991E-2</v>
      </c>
      <c r="AN49" s="7">
        <f>BSL_RFR_spot_no_VA!AN49</f>
        <v>4.7593083219723997E-2</v>
      </c>
      <c r="AO49" s="7">
        <f>BSL_RFR_spot_no_VA!AO49</f>
        <v>4.7924828346619819E-2</v>
      </c>
      <c r="AP49" s="7">
        <f>BSL_RFR_spot_no_VA!AP49</f>
        <v>5.0768692296457862E-2</v>
      </c>
      <c r="AQ49" s="7">
        <f>BSL_RFR_spot_no_VA!AQ49</f>
        <v>3.7239253103082959E-2</v>
      </c>
      <c r="AR49" s="7">
        <f>BSL_RFR_spot_no_VA!AR49</f>
        <v>5.1599919542093309E-2</v>
      </c>
      <c r="AS49" s="58">
        <f>(1+$C49)*(1+BSL_RFR_spot_no_VA!AS49)/(1+BSL_RFR_spot_no_VA!$C49)-1</f>
        <v>1.488226116514646E-2</v>
      </c>
      <c r="AT49" s="7">
        <f>BSL_RFR_spot_no_VA!AT49</f>
        <v>5.2291462983207859E-2</v>
      </c>
      <c r="AU49" s="7">
        <f>BSL_RFR_spot_no_VA!AU49</f>
        <v>5.3309167646125477E-2</v>
      </c>
      <c r="AV49" s="7">
        <f>BSL_RFR_spot_no_VA!AV49</f>
        <v>4.7702215431408179E-2</v>
      </c>
      <c r="AW49" s="7">
        <f>BSL_RFR_spot_no_VA!AW49</f>
        <v>3.7390449954279203E-2</v>
      </c>
      <c r="AX49" s="7">
        <f>BSL_RFR_spot_no_VA!AX49</f>
        <v>7.8099950780895711E-2</v>
      </c>
      <c r="AY49" s="7">
        <f>BSL_RFR_spot_no_VA!AY49</f>
        <v>3.942284382783412E-2</v>
      </c>
      <c r="AZ49" s="7">
        <f>BSL_RFR_spot_no_VA!AZ49</f>
        <v>3.4090745961673052E-2</v>
      </c>
      <c r="BA49" s="7">
        <f>BSL_RFR_spot_no_VA!BA49</f>
        <v>4.6485794822690663E-2</v>
      </c>
      <c r="BB49" s="7">
        <f>BSL_RFR_spot_no_VA!BB49</f>
        <v>6.5715372627594526E-2</v>
      </c>
      <c r="BC49" s="58">
        <f>(1+$C49)*(1+BSL_RFR_spot_no_VA!BC49)/(1+BSL_RFR_spot_no_VA!$C49)-1</f>
        <v>3.3034776979235625E-2</v>
      </c>
      <c r="BD49" s="12"/>
      <c r="BE49" s="13"/>
      <c r="BF49" s="3"/>
    </row>
    <row r="50" spans="1:58" x14ac:dyDescent="0.25">
      <c r="A50" s="3"/>
      <c r="B50" s="8">
        <v>40</v>
      </c>
      <c r="C50" s="57">
        <v>2.4016955844911099E-2</v>
      </c>
      <c r="D50" s="59">
        <f>(1+$C50)*(1+BSL_RFR_spot_no_VA!D50)/(1+BSL_RFR_spot_no_VA!$C50)-1</f>
        <v>2.4016955844911037E-2</v>
      </c>
      <c r="E50" s="59">
        <f>(1+$C50)*(1+BSL_RFR_spot_no_VA!E50)/(1+BSL_RFR_spot_no_VA!$C50)-1</f>
        <v>2.4016955844911037E-2</v>
      </c>
      <c r="F50" s="59">
        <f>(1+$C50)*(1+BSL_RFR_spot_no_VA!F50)/(1+BSL_RFR_spot_no_VA!$C50)-1</f>
        <v>2.6908657085298104E-2</v>
      </c>
      <c r="G50" s="59">
        <f>(1+$C50)*(1+BSL_RFR_spot_no_VA!G50)/(1+BSL_RFR_spot_no_VA!$C50)-1</f>
        <v>3.9900792601311963E-2</v>
      </c>
      <c r="H50" s="59">
        <f>(1+$C50)*(1+BSL_RFR_spot_no_VA!H50)/(1+BSL_RFR_spot_no_VA!$C50)-1</f>
        <v>2.4016955844911037E-2</v>
      </c>
      <c r="I50" s="59">
        <f>(1+$C50)*(1+BSL_RFR_spot_no_VA!I50)/(1+BSL_RFR_spot_no_VA!$C50)-1</f>
        <v>2.6024520276085816E-2</v>
      </c>
      <c r="J50" s="59">
        <f>(1+$C50)*(1+BSL_RFR_spot_no_VA!J50)/(1+BSL_RFR_spot_no_VA!$C50)-1</f>
        <v>2.4315613922949231E-2</v>
      </c>
      <c r="K50" s="59">
        <f>(1+$C50)*(1+BSL_RFR_spot_no_VA!K50)/(1+BSL_RFR_spot_no_VA!$C50)-1</f>
        <v>2.4016955844911037E-2</v>
      </c>
      <c r="L50" s="59">
        <f>(1+$C50)*(1+BSL_RFR_spot_no_VA!L50)/(1+BSL_RFR_spot_no_VA!$C50)-1</f>
        <v>2.4016955844911037E-2</v>
      </c>
      <c r="M50" s="59">
        <f>(1+$C50)*(1+BSL_RFR_spot_no_VA!M50)/(1+BSL_RFR_spot_no_VA!$C50)-1</f>
        <v>2.4016955844911037E-2</v>
      </c>
      <c r="N50" s="59">
        <f>(1+$C50)*(1+BSL_RFR_spot_no_VA!N50)/(1+BSL_RFR_spot_no_VA!$C50)-1</f>
        <v>2.4016955844911037E-2</v>
      </c>
      <c r="O50" s="59">
        <f>(1+$C50)*(1+BSL_RFR_spot_no_VA!O50)/(1+BSL_RFR_spot_no_VA!$C50)-1</f>
        <v>2.4016955844911037E-2</v>
      </c>
      <c r="P50" s="59">
        <f>(1+$C50)*(1+BSL_RFR_spot_no_VA!P50)/(1+BSL_RFR_spot_no_VA!$C50)-1</f>
        <v>4.9025325029022904E-2</v>
      </c>
      <c r="Q50" s="59">
        <f>(1+$C50)*(1+BSL_RFR_spot_no_VA!Q50)/(1+BSL_RFR_spot_no_VA!$C50)-1</f>
        <v>5.2060796308366575E-2</v>
      </c>
      <c r="R50" s="59">
        <f>(1+$C50)*(1+BSL_RFR_spot_no_VA!R50)/(1+BSL_RFR_spot_no_VA!$C50)-1</f>
        <v>2.4016955844911037E-2</v>
      </c>
      <c r="S50" s="59">
        <f>(1+$C50)*(1+BSL_RFR_spot_no_VA!S50)/(1+BSL_RFR_spot_no_VA!$C50)-1</f>
        <v>2.4016955844911037E-2</v>
      </c>
      <c r="T50" s="59">
        <f>(1+$C50)*(1+BSL_RFR_spot_no_VA!T50)/(1+BSL_RFR_spot_no_VA!$C50)-1</f>
        <v>2.4016955844911037E-2</v>
      </c>
      <c r="U50" s="59">
        <f>(1+$C50)*(1+BSL_RFR_spot_no_VA!U50)/(1+BSL_RFR_spot_no_VA!$C50)-1</f>
        <v>1.5410047284033501E-2</v>
      </c>
      <c r="V50" s="59">
        <f>(1+$C50)*(1+BSL_RFR_spot_no_VA!V50)/(1+BSL_RFR_spot_no_VA!$C50)-1</f>
        <v>2.4016955844911037E-2</v>
      </c>
      <c r="W50" s="59">
        <f>(1+$C50)*(1+BSL_RFR_spot_no_VA!W50)/(1+BSL_RFR_spot_no_VA!$C50)-1</f>
        <v>2.4016955844911037E-2</v>
      </c>
      <c r="X50" s="59">
        <f>(1+$C50)*(1+BSL_RFR_spot_no_VA!X50)/(1+BSL_RFR_spot_no_VA!$C50)-1</f>
        <v>2.4016955844911037E-2</v>
      </c>
      <c r="Y50" s="59">
        <f>(1+$C50)*(1+BSL_RFR_spot_no_VA!Y50)/(1+BSL_RFR_spot_no_VA!$C50)-1</f>
        <v>2.4016955844911037E-2</v>
      </c>
      <c r="Z50" s="59">
        <f>(1+$C50)*(1+BSL_RFR_spot_no_VA!Z50)/(1+BSL_RFR_spot_no_VA!$C50)-1</f>
        <v>3.2234822896247239E-2</v>
      </c>
      <c r="AA50" s="59">
        <f>(1+$C50)*(1+BSL_RFR_spot_no_VA!AA50)/(1+BSL_RFR_spot_no_VA!$C50)-1</f>
        <v>3.8422394998664622E-2</v>
      </c>
      <c r="AB50" s="59">
        <f>(1+$C50)*(1+BSL_RFR_spot_no_VA!AB50)/(1+BSL_RFR_spot_no_VA!$C50)-1</f>
        <v>2.4016955844911037E-2</v>
      </c>
      <c r="AC50" s="59">
        <f>(1+$C50)*(1+BSL_RFR_spot_no_VA!AC50)/(1+BSL_RFR_spot_no_VA!$C50)-1</f>
        <v>3.5331233088516933E-2</v>
      </c>
      <c r="AD50" s="10">
        <f>BSL_RFR_spot_no_VA!AD50</f>
        <v>5.4997180155826442E-2</v>
      </c>
      <c r="AE50" s="59">
        <f>(1+$C50)*(1+BSL_RFR_spot_no_VA!AE50)/(1+BSL_RFR_spot_no_VA!$C50)-1</f>
        <v>2.4016955844911037E-2</v>
      </c>
      <c r="AF50" s="59">
        <f>(1+$C50)*(1+BSL_RFR_spot_no_VA!AF50)/(1+BSL_RFR_spot_no_VA!$C50)-1</f>
        <v>2.4016955844911037E-2</v>
      </c>
      <c r="AG50" s="59">
        <f>(1+$C50)*(1+BSL_RFR_spot_no_VA!AG50)/(1+BSL_RFR_spot_no_VA!$C50)-1</f>
        <v>2.4016955844911037E-2</v>
      </c>
      <c r="AH50" s="59">
        <f>(1+$C50)*(1+BSL_RFR_spot_no_VA!AH50)/(1+BSL_RFR_spot_no_VA!$C50)-1</f>
        <v>2.989581152339138E-2</v>
      </c>
      <c r="AI50" s="59">
        <f>(1+$C50)*(1+BSL_RFR_spot_no_VA!AI50)/(1+BSL_RFR_spot_no_VA!$C50)-1</f>
        <v>1.5410047284033501E-2</v>
      </c>
      <c r="AJ50" s="59">
        <f>(1+$C50)*(1+BSL_RFR_spot_no_VA!AJ50)/(1+BSL_RFR_spot_no_VA!$C50)-1</f>
        <v>2.5284840587755264E-2</v>
      </c>
      <c r="AK50" s="10">
        <f>BSL_RFR_spot_no_VA!AK50</f>
        <v>4.9193045210198738E-2</v>
      </c>
      <c r="AL50" s="10">
        <f>BSL_RFR_spot_no_VA!AL50</f>
        <v>8.3284942724755506E-2</v>
      </c>
      <c r="AM50" s="10">
        <f>BSL_RFR_spot_no_VA!AM50</f>
        <v>3.6556609654214034E-2</v>
      </c>
      <c r="AN50" s="10">
        <f>BSL_RFR_spot_no_VA!AN50</f>
        <v>4.7462450095887343E-2</v>
      </c>
      <c r="AO50" s="10">
        <f>BSL_RFR_spot_no_VA!AO50</f>
        <v>4.7791728352298168E-2</v>
      </c>
      <c r="AP50" s="10">
        <f>BSL_RFR_spot_no_VA!AP50</f>
        <v>5.0559957104423958E-2</v>
      </c>
      <c r="AQ50" s="10">
        <f>BSL_RFR_spot_no_VA!AQ50</f>
        <v>3.7347462456225555E-2</v>
      </c>
      <c r="AR50" s="10">
        <f>BSL_RFR_spot_no_VA!AR50</f>
        <v>5.1368333423389201E-2</v>
      </c>
      <c r="AS50" s="59">
        <f>(1+$C50)*(1+BSL_RFR_spot_no_VA!AS50)/(1+BSL_RFR_spot_no_VA!$C50)-1</f>
        <v>1.4912410190834668E-2</v>
      </c>
      <c r="AT50" s="10">
        <f>BSL_RFR_spot_no_VA!AT50</f>
        <v>5.2070883565960902E-2</v>
      </c>
      <c r="AU50" s="10">
        <f>BSL_RFR_spot_no_VA!AU50</f>
        <v>5.3036026768162658E-2</v>
      </c>
      <c r="AV50" s="10">
        <f>BSL_RFR_spot_no_VA!AV50</f>
        <v>4.7568513412924229E-2</v>
      </c>
      <c r="AW50" s="10">
        <f>BSL_RFR_spot_no_VA!AW50</f>
        <v>3.7486613857750539E-2</v>
      </c>
      <c r="AX50" s="10">
        <f>BSL_RFR_spot_no_VA!AX50</f>
        <v>7.7313493110894527E-2</v>
      </c>
      <c r="AY50" s="10">
        <f>BSL_RFR_spot_no_VA!AY50</f>
        <v>3.9498812744713119E-2</v>
      </c>
      <c r="AZ50" s="10">
        <f>BSL_RFR_spot_no_VA!AZ50</f>
        <v>3.4276029947132303E-2</v>
      </c>
      <c r="BA50" s="10">
        <f>BSL_RFR_spot_no_VA!BA50</f>
        <v>4.6402928528206822E-2</v>
      </c>
      <c r="BB50" s="10">
        <f>BSL_RFR_spot_no_VA!BB50</f>
        <v>6.5129704059685434E-2</v>
      </c>
      <c r="BC50" s="59">
        <f>(1+$C50)*(1+BSL_RFR_spot_no_VA!BC50)/(1+BSL_RFR_spot_no_VA!$C50)-1</f>
        <v>3.2819425594184271E-2</v>
      </c>
      <c r="BD50" s="12"/>
      <c r="BE50" s="13"/>
      <c r="BF50" s="3"/>
    </row>
    <row r="51" spans="1:58" x14ac:dyDescent="0.25">
      <c r="A51" s="3"/>
      <c r="B51" s="3">
        <v>41</v>
      </c>
      <c r="C51" s="56">
        <v>2.40549858151714E-2</v>
      </c>
      <c r="D51" s="58">
        <f>(1+$C51)*(1+BSL_RFR_spot_no_VA!D51)/(1+BSL_RFR_spot_no_VA!$C51)-1</f>
        <v>2.4054985815171293E-2</v>
      </c>
      <c r="E51" s="58">
        <f>(1+$C51)*(1+BSL_RFR_spot_no_VA!E51)/(1+BSL_RFR_spot_no_VA!$C51)-1</f>
        <v>2.4054985815171293E-2</v>
      </c>
      <c r="F51" s="58">
        <f>(1+$C51)*(1+BSL_RFR_spot_no_VA!F51)/(1+BSL_RFR_spot_no_VA!$C51)-1</f>
        <v>2.6893927226740999E-2</v>
      </c>
      <c r="G51" s="58">
        <f>(1+$C51)*(1+BSL_RFR_spot_no_VA!G51)/(1+BSL_RFR_spot_no_VA!$C51)-1</f>
        <v>3.9578913467093191E-2</v>
      </c>
      <c r="H51" s="58">
        <f>(1+$C51)*(1+BSL_RFR_spot_no_VA!H51)/(1+BSL_RFR_spot_no_VA!$C51)-1</f>
        <v>2.4054985815171293E-2</v>
      </c>
      <c r="I51" s="58">
        <f>(1+$C51)*(1+BSL_RFR_spot_no_VA!I51)/(1+BSL_RFR_spot_no_VA!$C51)-1</f>
        <v>2.6027694436853821E-2</v>
      </c>
      <c r="J51" s="58">
        <f>(1+$C51)*(1+BSL_RFR_spot_no_VA!J51)/(1+BSL_RFR_spot_no_VA!$C51)-1</f>
        <v>2.434896290662647E-2</v>
      </c>
      <c r="K51" s="58">
        <f>(1+$C51)*(1+BSL_RFR_spot_no_VA!K51)/(1+BSL_RFR_spot_no_VA!$C51)-1</f>
        <v>2.4054985815171293E-2</v>
      </c>
      <c r="L51" s="58">
        <f>(1+$C51)*(1+BSL_RFR_spot_no_VA!L51)/(1+BSL_RFR_spot_no_VA!$C51)-1</f>
        <v>2.4054985815171293E-2</v>
      </c>
      <c r="M51" s="58">
        <f>(1+$C51)*(1+BSL_RFR_spot_no_VA!M51)/(1+BSL_RFR_spot_no_VA!$C51)-1</f>
        <v>2.4054985815171293E-2</v>
      </c>
      <c r="N51" s="58">
        <f>(1+$C51)*(1+BSL_RFR_spot_no_VA!N51)/(1+BSL_RFR_spot_no_VA!$C51)-1</f>
        <v>2.4054985815171293E-2</v>
      </c>
      <c r="O51" s="58">
        <f>(1+$C51)*(1+BSL_RFR_spot_no_VA!O51)/(1+BSL_RFR_spot_no_VA!$C51)-1</f>
        <v>2.4054985815171293E-2</v>
      </c>
      <c r="P51" s="58">
        <f>(1+$C51)*(1+BSL_RFR_spot_no_VA!P51)/(1+BSL_RFR_spot_no_VA!$C51)-1</f>
        <v>4.849197907748537E-2</v>
      </c>
      <c r="Q51" s="58">
        <f>(1+$C51)*(1+BSL_RFR_spot_no_VA!Q51)/(1+BSL_RFR_spot_no_VA!$C51)-1</f>
        <v>5.1473213116961736E-2</v>
      </c>
      <c r="R51" s="58">
        <f>(1+$C51)*(1+BSL_RFR_spot_no_VA!R51)/(1+BSL_RFR_spot_no_VA!$C51)-1</f>
        <v>2.4054985815171293E-2</v>
      </c>
      <c r="S51" s="58">
        <f>(1+$C51)*(1+BSL_RFR_spot_no_VA!S51)/(1+BSL_RFR_spot_no_VA!$C51)-1</f>
        <v>2.4054985815171293E-2</v>
      </c>
      <c r="T51" s="58">
        <f>(1+$C51)*(1+BSL_RFR_spot_no_VA!T51)/(1+BSL_RFR_spot_no_VA!$C51)-1</f>
        <v>2.4054985815171293E-2</v>
      </c>
      <c r="U51" s="58">
        <f>(1+$C51)*(1+BSL_RFR_spot_no_VA!U51)/(1+BSL_RFR_spot_no_VA!$C51)-1</f>
        <v>1.5412169464076975E-2</v>
      </c>
      <c r="V51" s="58">
        <f>(1+$C51)*(1+BSL_RFR_spot_no_VA!V51)/(1+BSL_RFR_spot_no_VA!$C51)-1</f>
        <v>2.4054985815171293E-2</v>
      </c>
      <c r="W51" s="58">
        <f>(1+$C51)*(1+BSL_RFR_spot_no_VA!W51)/(1+BSL_RFR_spot_no_VA!$C51)-1</f>
        <v>2.4054985815171293E-2</v>
      </c>
      <c r="X51" s="58">
        <f>(1+$C51)*(1+BSL_RFR_spot_no_VA!X51)/(1+BSL_RFR_spot_no_VA!$C51)-1</f>
        <v>2.4054985815171293E-2</v>
      </c>
      <c r="Y51" s="58">
        <f>(1+$C51)*(1+BSL_RFR_spot_no_VA!Y51)/(1+BSL_RFR_spot_no_VA!$C51)-1</f>
        <v>2.4054985815171293E-2</v>
      </c>
      <c r="Z51" s="58">
        <f>(1+$C51)*(1+BSL_RFR_spot_no_VA!Z51)/(1+BSL_RFR_spot_no_VA!$C51)-1</f>
        <v>3.2101184184508913E-2</v>
      </c>
      <c r="AA51" s="58">
        <f>(1+$C51)*(1+BSL_RFR_spot_no_VA!AA51)/(1+BSL_RFR_spot_no_VA!$C51)-1</f>
        <v>3.8146079470011918E-2</v>
      </c>
      <c r="AB51" s="58">
        <f>(1+$C51)*(1+BSL_RFR_spot_no_VA!AB51)/(1+BSL_RFR_spot_no_VA!$C51)-1</f>
        <v>2.4054985815171293E-2</v>
      </c>
      <c r="AC51" s="58">
        <f>(1+$C51)*(1+BSL_RFR_spot_no_VA!AC51)/(1+BSL_RFR_spot_no_VA!$C51)-1</f>
        <v>3.5122229648402392E-2</v>
      </c>
      <c r="AD51" s="7">
        <f>BSL_RFR_spot_no_VA!AD51</f>
        <v>5.4688149039989309E-2</v>
      </c>
      <c r="AE51" s="58">
        <f>(1+$C51)*(1+BSL_RFR_spot_no_VA!AE51)/(1+BSL_RFR_spot_no_VA!$C51)-1</f>
        <v>2.4054985815171293E-2</v>
      </c>
      <c r="AF51" s="58">
        <f>(1+$C51)*(1+BSL_RFR_spot_no_VA!AF51)/(1+BSL_RFR_spot_no_VA!$C51)-1</f>
        <v>2.4054985815171293E-2</v>
      </c>
      <c r="AG51" s="58">
        <f>(1+$C51)*(1+BSL_RFR_spot_no_VA!AG51)/(1+BSL_RFR_spot_no_VA!$C51)-1</f>
        <v>2.4054985815171293E-2</v>
      </c>
      <c r="AH51" s="58">
        <f>(1+$C51)*(1+BSL_RFR_spot_no_VA!AH51)/(1+BSL_RFR_spot_no_VA!$C51)-1</f>
        <v>2.9814290943934507E-2</v>
      </c>
      <c r="AI51" s="58">
        <f>(1+$C51)*(1+BSL_RFR_spot_no_VA!AI51)/(1+BSL_RFR_spot_no_VA!$C51)-1</f>
        <v>1.5412169464076975E-2</v>
      </c>
      <c r="AJ51" s="58">
        <f>(1+$C51)*(1+BSL_RFR_spot_no_VA!AJ51)/(1+BSL_RFR_spot_no_VA!$C51)-1</f>
        <v>2.5034268849737806E-2</v>
      </c>
      <c r="AK51" s="7">
        <f>BSL_RFR_spot_no_VA!AK51</f>
        <v>4.90488009352541E-2</v>
      </c>
      <c r="AL51" s="7">
        <f>BSL_RFR_spot_no_VA!AL51</f>
        <v>8.2273418929579956E-2</v>
      </c>
      <c r="AM51" s="7">
        <f>BSL_RFR_spot_no_VA!AM51</f>
        <v>3.6644261756777485E-2</v>
      </c>
      <c r="AN51" s="7">
        <f>BSL_RFR_spot_no_VA!AN51</f>
        <v>4.7337036969955948E-2</v>
      </c>
      <c r="AO51" s="7">
        <f>BSL_RFR_spot_no_VA!AO51</f>
        <v>4.7663424672877319E-2</v>
      </c>
      <c r="AP51" s="7">
        <f>BSL_RFR_spot_no_VA!AP51</f>
        <v>5.0359888943934283E-2</v>
      </c>
      <c r="AQ51" s="7">
        <f>BSL_RFR_spot_no_VA!AQ51</f>
        <v>3.74513509603418E-2</v>
      </c>
      <c r="AR51" s="7">
        <f>BSL_RFR_spot_no_VA!AR51</f>
        <v>5.1146941923783551E-2</v>
      </c>
      <c r="AS51" s="58">
        <f>(1+$C51)*(1+BSL_RFR_spot_no_VA!AS51)/(1+BSL_RFR_spot_no_VA!$C51)-1</f>
        <v>1.493977114150713E-2</v>
      </c>
      <c r="AT51" s="7">
        <f>BSL_RFR_spot_no_VA!AT51</f>
        <v>5.1856438209903821E-2</v>
      </c>
      <c r="AU51" s="7">
        <f>BSL_RFR_spot_no_VA!AU51</f>
        <v>5.2774788938040329E-2</v>
      </c>
      <c r="AV51" s="7">
        <f>BSL_RFR_spot_no_VA!AV51</f>
        <v>4.7440248401182883E-2</v>
      </c>
      <c r="AW51" s="7">
        <f>BSL_RFR_spot_no_VA!AW51</f>
        <v>3.757986949947778E-2</v>
      </c>
      <c r="AX51" s="7">
        <f>BSL_RFR_spot_no_VA!AX51</f>
        <v>7.6543468497788369E-2</v>
      </c>
      <c r="AY51" s="7">
        <f>BSL_RFR_spot_no_VA!AY51</f>
        <v>3.9570243376380487E-2</v>
      </c>
      <c r="AZ51" s="7">
        <f>BSL_RFR_spot_no_VA!AZ51</f>
        <v>3.4453510711799806E-2</v>
      </c>
      <c r="BA51" s="7">
        <f>BSL_RFR_spot_no_VA!BA51</f>
        <v>4.6320785006773502E-2</v>
      </c>
      <c r="BB51" s="7">
        <f>BSL_RFR_spot_no_VA!BB51</f>
        <v>6.4570826131926218E-2</v>
      </c>
      <c r="BC51" s="58">
        <f>(1+$C51)*(1+BSL_RFR_spot_no_VA!BC51)/(1+BSL_RFR_spot_no_VA!$C51)-1</f>
        <v>3.2604855119771736E-2</v>
      </c>
      <c r="BD51" s="12"/>
      <c r="BE51" s="13"/>
      <c r="BF51" s="3"/>
    </row>
    <row r="52" spans="1:58" x14ac:dyDescent="0.25">
      <c r="A52" s="3"/>
      <c r="B52" s="3">
        <v>42</v>
      </c>
      <c r="C52" s="56">
        <v>2.40912048344669E-2</v>
      </c>
      <c r="D52" s="58">
        <f>(1+$C52)*(1+BSL_RFR_spot_no_VA!D52)/(1+BSL_RFR_spot_no_VA!$C52)-1</f>
        <v>2.4091204834466806E-2</v>
      </c>
      <c r="E52" s="58">
        <f>(1+$C52)*(1+BSL_RFR_spot_no_VA!E52)/(1+BSL_RFR_spot_no_VA!$C52)-1</f>
        <v>2.4091204834466806E-2</v>
      </c>
      <c r="F52" s="58">
        <f>(1+$C52)*(1+BSL_RFR_spot_no_VA!F52)/(1+BSL_RFR_spot_no_VA!$C52)-1</f>
        <v>2.687782251247639E-2</v>
      </c>
      <c r="G52" s="58">
        <f>(1+$C52)*(1+BSL_RFR_spot_no_VA!G52)/(1+BSL_RFR_spot_no_VA!$C52)-1</f>
        <v>3.9269033228415573E-2</v>
      </c>
      <c r="H52" s="58">
        <f>(1+$C52)*(1+BSL_RFR_spot_no_VA!H52)/(1+BSL_RFR_spot_no_VA!$C52)-1</f>
        <v>2.4091204834466806E-2</v>
      </c>
      <c r="I52" s="58">
        <f>(1+$C52)*(1+BSL_RFR_spot_no_VA!I52)/(1+BSL_RFR_spot_no_VA!$C52)-1</f>
        <v>2.6028965034644136E-2</v>
      </c>
      <c r="J52" s="58">
        <f>(1+$C52)*(1+BSL_RFR_spot_no_VA!J52)/(1+BSL_RFR_spot_no_VA!$C52)-1</f>
        <v>2.438032082883268E-2</v>
      </c>
      <c r="K52" s="58">
        <f>(1+$C52)*(1+BSL_RFR_spot_no_VA!K52)/(1+BSL_RFR_spot_no_VA!$C52)-1</f>
        <v>2.4091204834466806E-2</v>
      </c>
      <c r="L52" s="58">
        <f>(1+$C52)*(1+BSL_RFR_spot_no_VA!L52)/(1+BSL_RFR_spot_no_VA!$C52)-1</f>
        <v>2.4091204834466806E-2</v>
      </c>
      <c r="M52" s="58">
        <f>(1+$C52)*(1+BSL_RFR_spot_no_VA!M52)/(1+BSL_RFR_spot_no_VA!$C52)-1</f>
        <v>2.4091204834466806E-2</v>
      </c>
      <c r="N52" s="58">
        <f>(1+$C52)*(1+BSL_RFR_spot_no_VA!N52)/(1+BSL_RFR_spot_no_VA!$C52)-1</f>
        <v>2.4091204834466806E-2</v>
      </c>
      <c r="O52" s="58">
        <f>(1+$C52)*(1+BSL_RFR_spot_no_VA!O52)/(1+BSL_RFR_spot_no_VA!$C52)-1</f>
        <v>2.4091204834466806E-2</v>
      </c>
      <c r="P52" s="58">
        <f>(1+$C52)*(1+BSL_RFR_spot_no_VA!P52)/(1+BSL_RFR_spot_no_VA!$C52)-1</f>
        <v>4.7978750644615653E-2</v>
      </c>
      <c r="Q52" s="58">
        <f>(1+$C52)*(1+BSL_RFR_spot_no_VA!Q52)/(1+BSL_RFR_spot_no_VA!$C52)-1</f>
        <v>5.0905538681339735E-2</v>
      </c>
      <c r="R52" s="58">
        <f>(1+$C52)*(1+BSL_RFR_spot_no_VA!R52)/(1+BSL_RFR_spot_no_VA!$C52)-1</f>
        <v>2.4091204834466806E-2</v>
      </c>
      <c r="S52" s="58">
        <f>(1+$C52)*(1+BSL_RFR_spot_no_VA!S52)/(1+BSL_RFR_spot_no_VA!$C52)-1</f>
        <v>2.4091204834466806E-2</v>
      </c>
      <c r="T52" s="58">
        <f>(1+$C52)*(1+BSL_RFR_spot_no_VA!T52)/(1+BSL_RFR_spot_no_VA!$C52)-1</f>
        <v>2.4091204834466806E-2</v>
      </c>
      <c r="U52" s="58">
        <f>(1+$C52)*(1+BSL_RFR_spot_no_VA!U52)/(1+BSL_RFR_spot_no_VA!$C52)-1</f>
        <v>1.5415117412570956E-2</v>
      </c>
      <c r="V52" s="58">
        <f>(1+$C52)*(1+BSL_RFR_spot_no_VA!V52)/(1+BSL_RFR_spot_no_VA!$C52)-1</f>
        <v>2.4091204834466806E-2</v>
      </c>
      <c r="W52" s="58">
        <f>(1+$C52)*(1+BSL_RFR_spot_no_VA!W52)/(1+BSL_RFR_spot_no_VA!$C52)-1</f>
        <v>2.4091204834466806E-2</v>
      </c>
      <c r="X52" s="58">
        <f>(1+$C52)*(1+BSL_RFR_spot_no_VA!X52)/(1+BSL_RFR_spot_no_VA!$C52)-1</f>
        <v>2.4091204834466806E-2</v>
      </c>
      <c r="Y52" s="58">
        <f>(1+$C52)*(1+BSL_RFR_spot_no_VA!Y52)/(1+BSL_RFR_spot_no_VA!$C52)-1</f>
        <v>2.4091204834466806E-2</v>
      </c>
      <c r="Z52" s="58">
        <f>(1+$C52)*(1+BSL_RFR_spot_no_VA!Z52)/(1+BSL_RFR_spot_no_VA!$C52)-1</f>
        <v>3.1970819404464779E-2</v>
      </c>
      <c r="AA52" s="58">
        <f>(1+$C52)*(1+BSL_RFR_spot_no_VA!AA52)/(1+BSL_RFR_spot_no_VA!$C52)-1</f>
        <v>3.7878556255199758E-2</v>
      </c>
      <c r="AB52" s="58">
        <f>(1+$C52)*(1+BSL_RFR_spot_no_VA!AB52)/(1+BSL_RFR_spot_no_VA!$C52)-1</f>
        <v>2.4091204834466806E-2</v>
      </c>
      <c r="AC52" s="58">
        <f>(1+$C52)*(1+BSL_RFR_spot_no_VA!AC52)/(1+BSL_RFR_spot_no_VA!$C52)-1</f>
        <v>3.4919982163337915E-2</v>
      </c>
      <c r="AD52" s="7">
        <f>BSL_RFR_spot_no_VA!AD52</f>
        <v>5.4392535217175464E-2</v>
      </c>
      <c r="AE52" s="58">
        <f>(1+$C52)*(1+BSL_RFR_spot_no_VA!AE52)/(1+BSL_RFR_spot_no_VA!$C52)-1</f>
        <v>2.4091204834466806E-2</v>
      </c>
      <c r="AF52" s="58">
        <f>(1+$C52)*(1+BSL_RFR_spot_no_VA!AF52)/(1+BSL_RFR_spot_no_VA!$C52)-1</f>
        <v>2.4091204834466806E-2</v>
      </c>
      <c r="AG52" s="58">
        <f>(1+$C52)*(1+BSL_RFR_spot_no_VA!AG52)/(1+BSL_RFR_spot_no_VA!$C52)-1</f>
        <v>2.4091204834466806E-2</v>
      </c>
      <c r="AH52" s="58">
        <f>(1+$C52)*(1+BSL_RFR_spot_no_VA!AH52)/(1+BSL_RFR_spot_no_VA!$C52)-1</f>
        <v>2.9733969958168904E-2</v>
      </c>
      <c r="AI52" s="58">
        <f>(1+$C52)*(1+BSL_RFR_spot_no_VA!AI52)/(1+BSL_RFR_spot_no_VA!$C52)-1</f>
        <v>1.5415117412570956E-2</v>
      </c>
      <c r="AJ52" s="58">
        <f>(1+$C52)*(1+BSL_RFR_spot_no_VA!AJ52)/(1+BSL_RFR_spot_no_VA!$C52)-1</f>
        <v>2.4793516167689766E-2</v>
      </c>
      <c r="AK52" s="7">
        <f>BSL_RFR_spot_no_VA!AK52</f>
        <v>4.8907546659175072E-2</v>
      </c>
      <c r="AL52" s="7">
        <f>BSL_RFR_spot_no_VA!AL52</f>
        <v>8.130841441664538E-2</v>
      </c>
      <c r="AM52" s="7">
        <f>BSL_RFR_spot_no_VA!AM52</f>
        <v>3.6734006036166278E-2</v>
      </c>
      <c r="AN52" s="7">
        <f>BSL_RFR_spot_no_VA!AN52</f>
        <v>4.7216612688690152E-2</v>
      </c>
      <c r="AO52" s="7">
        <f>BSL_RFR_spot_no_VA!AO52</f>
        <v>4.7539763543757774E-2</v>
      </c>
      <c r="AP52" s="7">
        <f>BSL_RFR_spot_no_VA!AP52</f>
        <v>5.0168078684905693E-2</v>
      </c>
      <c r="AQ52" s="7">
        <f>BSL_RFR_spot_no_VA!AQ52</f>
        <v>3.7551141348364681E-2</v>
      </c>
      <c r="AR52" s="7">
        <f>BSL_RFR_spot_no_VA!AR52</f>
        <v>5.093515332605536E-2</v>
      </c>
      <c r="AS52" s="58">
        <f>(1+$C52)*(1+BSL_RFR_spot_no_VA!AS52)/(1+BSL_RFR_spot_no_VA!$C52)-1</f>
        <v>1.4964722864546642E-2</v>
      </c>
      <c r="AT52" s="7">
        <f>BSL_RFR_spot_no_VA!AT52</f>
        <v>5.1648258558380178E-2</v>
      </c>
      <c r="AU52" s="7">
        <f>BSL_RFR_spot_no_VA!AU52</f>
        <v>5.2524799552902346E-2</v>
      </c>
      <c r="AV52" s="7">
        <f>BSL_RFR_spot_no_VA!AV52</f>
        <v>4.7317162373942345E-2</v>
      </c>
      <c r="AW52" s="7">
        <f>BSL_RFR_spot_no_VA!AW52</f>
        <v>3.7670256163984339E-2</v>
      </c>
      <c r="AX52" s="7">
        <f>BSL_RFR_spot_no_VA!AX52</f>
        <v>7.5792495055069242E-2</v>
      </c>
      <c r="AY52" s="7">
        <f>BSL_RFR_spot_no_VA!AY52</f>
        <v>3.9637519493272988E-2</v>
      </c>
      <c r="AZ52" s="7">
        <f>BSL_RFR_spot_no_VA!AZ52</f>
        <v>3.4623619787153004E-2</v>
      </c>
      <c r="BA52" s="7">
        <f>BSL_RFR_spot_no_VA!BA52</f>
        <v>4.6239685175251344E-2</v>
      </c>
      <c r="BB52" s="7">
        <f>BSL_RFR_spot_no_VA!BB52</f>
        <v>6.4037120768067446E-2</v>
      </c>
      <c r="BC52" s="58">
        <f>(1+$C52)*(1+BSL_RFR_spot_no_VA!BC52)/(1+BSL_RFR_spot_no_VA!$C52)-1</f>
        <v>3.2374048605410044E-2</v>
      </c>
      <c r="BD52" s="12"/>
      <c r="BE52" s="13"/>
      <c r="BF52" s="3"/>
    </row>
    <row r="53" spans="1:58" x14ac:dyDescent="0.25">
      <c r="A53" s="3"/>
      <c r="B53" s="3">
        <v>43</v>
      </c>
      <c r="C53" s="56">
        <v>2.4125739248213901E-2</v>
      </c>
      <c r="D53" s="58">
        <f>(1+$C53)*(1+BSL_RFR_spot_no_VA!D53)/(1+BSL_RFR_spot_no_VA!$C53)-1</f>
        <v>2.4125739248213929E-2</v>
      </c>
      <c r="E53" s="58">
        <f>(1+$C53)*(1+BSL_RFR_spot_no_VA!E53)/(1+BSL_RFR_spot_no_VA!$C53)-1</f>
        <v>2.4125739248213929E-2</v>
      </c>
      <c r="F53" s="58">
        <f>(1+$C53)*(1+BSL_RFR_spot_no_VA!F53)/(1+BSL_RFR_spot_no_VA!$C53)-1</f>
        <v>2.6860681648055662E-2</v>
      </c>
      <c r="G53" s="58">
        <f>(1+$C53)*(1+BSL_RFR_spot_no_VA!G53)/(1+BSL_RFR_spot_no_VA!$C53)-1</f>
        <v>3.8970706275208711E-2</v>
      </c>
      <c r="H53" s="58">
        <f>(1+$C53)*(1+BSL_RFR_spot_no_VA!H53)/(1+BSL_RFR_spot_no_VA!$C53)-1</f>
        <v>2.4125739248213929E-2</v>
      </c>
      <c r="I53" s="58">
        <f>(1+$C53)*(1+BSL_RFR_spot_no_VA!I53)/(1+BSL_RFR_spot_no_VA!$C53)-1</f>
        <v>2.602867905266848E-2</v>
      </c>
      <c r="J53" s="58">
        <f>(1+$C53)*(1+BSL_RFR_spot_no_VA!J53)/(1+BSL_RFR_spot_no_VA!$C53)-1</f>
        <v>2.4409884093663514E-2</v>
      </c>
      <c r="K53" s="58">
        <f>(1+$C53)*(1+BSL_RFR_spot_no_VA!K53)/(1+BSL_RFR_spot_no_VA!$C53)-1</f>
        <v>2.4125739248213929E-2</v>
      </c>
      <c r="L53" s="58">
        <f>(1+$C53)*(1+BSL_RFR_spot_no_VA!L53)/(1+BSL_RFR_spot_no_VA!$C53)-1</f>
        <v>2.4125739248213929E-2</v>
      </c>
      <c r="M53" s="58">
        <f>(1+$C53)*(1+BSL_RFR_spot_no_VA!M53)/(1+BSL_RFR_spot_no_VA!$C53)-1</f>
        <v>2.4125739248213929E-2</v>
      </c>
      <c r="N53" s="58">
        <f>(1+$C53)*(1+BSL_RFR_spot_no_VA!N53)/(1+BSL_RFR_spot_no_VA!$C53)-1</f>
        <v>2.4125739248213929E-2</v>
      </c>
      <c r="O53" s="58">
        <f>(1+$C53)*(1+BSL_RFR_spot_no_VA!O53)/(1+BSL_RFR_spot_no_VA!$C53)-1</f>
        <v>2.4125739248213929E-2</v>
      </c>
      <c r="P53" s="58">
        <f>(1+$C53)*(1+BSL_RFR_spot_no_VA!P53)/(1+BSL_RFR_spot_no_VA!$C53)-1</f>
        <v>4.7484915801669914E-2</v>
      </c>
      <c r="Q53" s="58">
        <f>(1+$C53)*(1+BSL_RFR_spot_no_VA!Q53)/(1+BSL_RFR_spot_no_VA!$C53)-1</f>
        <v>5.035743605052323E-2</v>
      </c>
      <c r="R53" s="58">
        <f>(1+$C53)*(1+BSL_RFR_spot_no_VA!R53)/(1+BSL_RFR_spot_no_VA!$C53)-1</f>
        <v>2.4125739248213929E-2</v>
      </c>
      <c r="S53" s="58">
        <f>(1+$C53)*(1+BSL_RFR_spot_no_VA!S53)/(1+BSL_RFR_spot_no_VA!$C53)-1</f>
        <v>2.4125739248213929E-2</v>
      </c>
      <c r="T53" s="58">
        <f>(1+$C53)*(1+BSL_RFR_spot_no_VA!T53)/(1+BSL_RFR_spot_no_VA!$C53)-1</f>
        <v>2.4125739248213929E-2</v>
      </c>
      <c r="U53" s="58">
        <f>(1+$C53)*(1+BSL_RFR_spot_no_VA!U53)/(1+BSL_RFR_spot_no_VA!$C53)-1</f>
        <v>1.5418694676070377E-2</v>
      </c>
      <c r="V53" s="58">
        <f>(1+$C53)*(1+BSL_RFR_spot_no_VA!V53)/(1+BSL_RFR_spot_no_VA!$C53)-1</f>
        <v>2.4125739248213929E-2</v>
      </c>
      <c r="W53" s="58">
        <f>(1+$C53)*(1+BSL_RFR_spot_no_VA!W53)/(1+BSL_RFR_spot_no_VA!$C53)-1</f>
        <v>2.4125739248213929E-2</v>
      </c>
      <c r="X53" s="58">
        <f>(1+$C53)*(1+BSL_RFR_spot_no_VA!X53)/(1+BSL_RFR_spot_no_VA!$C53)-1</f>
        <v>2.4125739248213929E-2</v>
      </c>
      <c r="Y53" s="58">
        <f>(1+$C53)*(1+BSL_RFR_spot_no_VA!Y53)/(1+BSL_RFR_spot_no_VA!$C53)-1</f>
        <v>2.4125739248213929E-2</v>
      </c>
      <c r="Z53" s="58">
        <f>(1+$C53)*(1+BSL_RFR_spot_no_VA!Z53)/(1+BSL_RFR_spot_no_VA!$C53)-1</f>
        <v>3.1843836149255456E-2</v>
      </c>
      <c r="AA53" s="58">
        <f>(1+$C53)*(1+BSL_RFR_spot_no_VA!AA53)/(1+BSL_RFR_spot_no_VA!$C53)-1</f>
        <v>3.7619717575996026E-2</v>
      </c>
      <c r="AB53" s="58">
        <f>(1+$C53)*(1+BSL_RFR_spot_no_VA!AB53)/(1+BSL_RFR_spot_no_VA!$C53)-1</f>
        <v>2.4125739248213929E-2</v>
      </c>
      <c r="AC53" s="58">
        <f>(1+$C53)*(1+BSL_RFR_spot_no_VA!AC53)/(1+BSL_RFR_spot_no_VA!$C53)-1</f>
        <v>3.4724371192836889E-2</v>
      </c>
      <c r="AD53" s="7">
        <f>BSL_RFR_spot_no_VA!AD53</f>
        <v>5.410959089715095E-2</v>
      </c>
      <c r="AE53" s="58">
        <f>(1+$C53)*(1+BSL_RFR_spot_no_VA!AE53)/(1+BSL_RFR_spot_no_VA!$C53)-1</f>
        <v>2.4125739248213929E-2</v>
      </c>
      <c r="AF53" s="58">
        <f>(1+$C53)*(1+BSL_RFR_spot_no_VA!AF53)/(1+BSL_RFR_spot_no_VA!$C53)-1</f>
        <v>2.4125739248213929E-2</v>
      </c>
      <c r="AG53" s="58">
        <f>(1+$C53)*(1+BSL_RFR_spot_no_VA!AG53)/(1+BSL_RFR_spot_no_VA!$C53)-1</f>
        <v>2.4125739248213929E-2</v>
      </c>
      <c r="AH53" s="58">
        <f>(1+$C53)*(1+BSL_RFR_spot_no_VA!AH53)/(1+BSL_RFR_spot_no_VA!$C53)-1</f>
        <v>2.9655067674443369E-2</v>
      </c>
      <c r="AI53" s="58">
        <f>(1+$C53)*(1+BSL_RFR_spot_no_VA!AI53)/(1+BSL_RFR_spot_no_VA!$C53)-1</f>
        <v>1.5418694676070377E-2</v>
      </c>
      <c r="AJ53" s="58">
        <f>(1+$C53)*(1+BSL_RFR_spot_no_VA!AJ53)/(1+BSL_RFR_spot_no_VA!$C53)-1</f>
        <v>2.4558888491092334E-2</v>
      </c>
      <c r="AK53" s="7">
        <f>BSL_RFR_spot_no_VA!AK53</f>
        <v>4.8769548699878484E-2</v>
      </c>
      <c r="AL53" s="7">
        <f>BSL_RFR_spot_no_VA!AL53</f>
        <v>8.0387065193520346E-2</v>
      </c>
      <c r="AM53" s="7">
        <f>BSL_RFR_spot_no_VA!AM53</f>
        <v>3.6824814681064355E-2</v>
      </c>
      <c r="AN53" s="7">
        <f>BSL_RFR_spot_no_VA!AN53</f>
        <v>4.7100950300974276E-2</v>
      </c>
      <c r="AO53" s="7">
        <f>BSL_RFR_spot_no_VA!AO53</f>
        <v>4.7420584675218258E-2</v>
      </c>
      <c r="AP53" s="7">
        <f>BSL_RFR_spot_no_VA!AP53</f>
        <v>4.9984126509487803E-2</v>
      </c>
      <c r="AQ53" s="7">
        <f>BSL_RFR_spot_no_VA!AQ53</f>
        <v>3.7647043408616687E-2</v>
      </c>
      <c r="AR53" s="7">
        <f>BSL_RFR_spot_no_VA!AR53</f>
        <v>5.0732414319535568E-2</v>
      </c>
      <c r="AS53" s="58">
        <f>(1+$C53)*(1+BSL_RFR_spot_no_VA!AS53)/(1+BSL_RFR_spot_no_VA!$C53)-1</f>
        <v>1.4987585413540172E-2</v>
      </c>
      <c r="AT53" s="7">
        <f>BSL_RFR_spot_no_VA!AT53</f>
        <v>5.1446395093966757E-2</v>
      </c>
      <c r="AU53" s="7">
        <f>BSL_RFR_spot_no_VA!AU53</f>
        <v>5.228543845994249E-2</v>
      </c>
      <c r="AV53" s="7">
        <f>BSL_RFR_spot_no_VA!AV53</f>
        <v>4.7199005771254132E-2</v>
      </c>
      <c r="AW53" s="7">
        <f>BSL_RFR_spot_no_VA!AW53</f>
        <v>3.7757825596542727E-2</v>
      </c>
      <c r="AX53" s="7">
        <f>BSL_RFR_spot_no_VA!AX53</f>
        <v>7.506232071703578E-2</v>
      </c>
      <c r="AY53" s="7">
        <f>BSL_RFR_spot_no_VA!AY53</f>
        <v>3.9700984953190632E-2</v>
      </c>
      <c r="AZ53" s="7">
        <f>BSL_RFR_spot_no_VA!AZ53</f>
        <v>3.4786761542435984E-2</v>
      </c>
      <c r="BA53" s="7">
        <f>BSL_RFR_spot_no_VA!BA53</f>
        <v>4.6159878873198057E-2</v>
      </c>
      <c r="BB53" s="7">
        <f>BSL_RFR_spot_no_VA!BB53</f>
        <v>6.3527074333147304E-2</v>
      </c>
      <c r="BC53" s="58">
        <f>(1+$C53)*(1+BSL_RFR_spot_no_VA!BC53)/(1+BSL_RFR_spot_no_VA!$C53)-1</f>
        <v>3.2108332340234913E-2</v>
      </c>
      <c r="BD53" s="12"/>
      <c r="BE53" s="13"/>
      <c r="BF53" s="3"/>
    </row>
    <row r="54" spans="1:58" x14ac:dyDescent="0.25">
      <c r="A54" s="3"/>
      <c r="B54" s="3">
        <v>44</v>
      </c>
      <c r="C54" s="56">
        <v>2.4158703915881402E-2</v>
      </c>
      <c r="D54" s="58">
        <f>(1+$C54)*(1+BSL_RFR_spot_no_VA!D54)/(1+BSL_RFR_spot_no_VA!$C54)-1</f>
        <v>2.4158703915881485E-2</v>
      </c>
      <c r="E54" s="58">
        <f>(1+$C54)*(1+BSL_RFR_spot_no_VA!E54)/(1+BSL_RFR_spot_no_VA!$C54)-1</f>
        <v>2.4158703915881485E-2</v>
      </c>
      <c r="F54" s="58">
        <f>(1+$C54)*(1+BSL_RFR_spot_no_VA!F54)/(1+BSL_RFR_spot_no_VA!$C54)-1</f>
        <v>2.6842783947837345E-2</v>
      </c>
      <c r="G54" s="58">
        <f>(1+$C54)*(1+BSL_RFR_spot_no_VA!G54)/(1+BSL_RFR_spot_no_VA!$C54)-1</f>
        <v>3.8683481306432732E-2</v>
      </c>
      <c r="H54" s="58">
        <f>(1+$C54)*(1+BSL_RFR_spot_no_VA!H54)/(1+BSL_RFR_spot_no_VA!$C54)-1</f>
        <v>2.4158703915881485E-2</v>
      </c>
      <c r="I54" s="58">
        <f>(1+$C54)*(1+BSL_RFR_spot_no_VA!I54)/(1+BSL_RFR_spot_no_VA!$C54)-1</f>
        <v>2.6027125871473711E-2</v>
      </c>
      <c r="J54" s="58">
        <f>(1+$C54)*(1+BSL_RFR_spot_no_VA!J54)/(1+BSL_RFR_spot_no_VA!$C54)-1</f>
        <v>2.443782337073741E-2</v>
      </c>
      <c r="K54" s="58">
        <f>(1+$C54)*(1+BSL_RFR_spot_no_VA!K54)/(1+BSL_RFR_spot_no_VA!$C54)-1</f>
        <v>2.4158703915881485E-2</v>
      </c>
      <c r="L54" s="58">
        <f>(1+$C54)*(1+BSL_RFR_spot_no_VA!L54)/(1+BSL_RFR_spot_no_VA!$C54)-1</f>
        <v>2.4158703915881485E-2</v>
      </c>
      <c r="M54" s="58">
        <f>(1+$C54)*(1+BSL_RFR_spot_no_VA!M54)/(1+BSL_RFR_spot_no_VA!$C54)-1</f>
        <v>2.4158703915881485E-2</v>
      </c>
      <c r="N54" s="58">
        <f>(1+$C54)*(1+BSL_RFR_spot_no_VA!N54)/(1+BSL_RFR_spot_no_VA!$C54)-1</f>
        <v>2.4158703915881485E-2</v>
      </c>
      <c r="O54" s="58">
        <f>(1+$C54)*(1+BSL_RFR_spot_no_VA!O54)/(1+BSL_RFR_spot_no_VA!$C54)-1</f>
        <v>2.4158703915881485E-2</v>
      </c>
      <c r="P54" s="58">
        <f>(1+$C54)*(1+BSL_RFR_spot_no_VA!P54)/(1+BSL_RFR_spot_no_VA!$C54)-1</f>
        <v>4.7009729397635258E-2</v>
      </c>
      <c r="Q54" s="58">
        <f>(1+$C54)*(1+BSL_RFR_spot_no_VA!Q54)/(1+BSL_RFR_spot_no_VA!$C54)-1</f>
        <v>4.9828463790802635E-2</v>
      </c>
      <c r="R54" s="58">
        <f>(1+$C54)*(1+BSL_RFR_spot_no_VA!R54)/(1+BSL_RFR_spot_no_VA!$C54)-1</f>
        <v>2.4158703915881485E-2</v>
      </c>
      <c r="S54" s="58">
        <f>(1+$C54)*(1+BSL_RFR_spot_no_VA!S54)/(1+BSL_RFR_spot_no_VA!$C54)-1</f>
        <v>2.4158703915881485E-2</v>
      </c>
      <c r="T54" s="58">
        <f>(1+$C54)*(1+BSL_RFR_spot_no_VA!T54)/(1+BSL_RFR_spot_no_VA!$C54)-1</f>
        <v>2.4158703915881485E-2</v>
      </c>
      <c r="U54" s="58">
        <f>(1+$C54)*(1+BSL_RFR_spot_no_VA!U54)/(1+BSL_RFR_spot_no_VA!$C54)-1</f>
        <v>1.5422742810747625E-2</v>
      </c>
      <c r="V54" s="58">
        <f>(1+$C54)*(1+BSL_RFR_spot_no_VA!V54)/(1+BSL_RFR_spot_no_VA!$C54)-1</f>
        <v>2.4158703915881485E-2</v>
      </c>
      <c r="W54" s="58">
        <f>(1+$C54)*(1+BSL_RFR_spot_no_VA!W54)/(1+BSL_RFR_spot_no_VA!$C54)-1</f>
        <v>2.4158703915881485E-2</v>
      </c>
      <c r="X54" s="58">
        <f>(1+$C54)*(1+BSL_RFR_spot_no_VA!X54)/(1+BSL_RFR_spot_no_VA!$C54)-1</f>
        <v>2.4158703915881485E-2</v>
      </c>
      <c r="Y54" s="58">
        <f>(1+$C54)*(1+BSL_RFR_spot_no_VA!Y54)/(1+BSL_RFR_spot_no_VA!$C54)-1</f>
        <v>2.4158703915881485E-2</v>
      </c>
      <c r="Z54" s="58">
        <f>(1+$C54)*(1+BSL_RFR_spot_no_VA!Z54)/(1+BSL_RFR_spot_no_VA!$C54)-1</f>
        <v>3.1720294949490579E-2</v>
      </c>
      <c r="AA54" s="58">
        <f>(1+$C54)*(1+BSL_RFR_spot_no_VA!AA54)/(1+BSL_RFR_spot_no_VA!$C54)-1</f>
        <v>3.7369406859181886E-2</v>
      </c>
      <c r="AB54" s="58">
        <f>(1+$C54)*(1+BSL_RFR_spot_no_VA!AB54)/(1+BSL_RFR_spot_no_VA!$C54)-1</f>
        <v>2.4158703915881485E-2</v>
      </c>
      <c r="AC54" s="58">
        <f>(1+$C54)*(1+BSL_RFR_spot_no_VA!AC54)/(1+BSL_RFR_spot_no_VA!$C54)-1</f>
        <v>3.4535248934467022E-2</v>
      </c>
      <c r="AD54" s="7">
        <f>BSL_RFR_spot_no_VA!AD54</f>
        <v>5.3838609641890578E-2</v>
      </c>
      <c r="AE54" s="58">
        <f>(1+$C54)*(1+BSL_RFR_spot_no_VA!AE54)/(1+BSL_RFR_spot_no_VA!$C54)-1</f>
        <v>2.4158703915881485E-2</v>
      </c>
      <c r="AF54" s="58">
        <f>(1+$C54)*(1+BSL_RFR_spot_no_VA!AF54)/(1+BSL_RFR_spot_no_VA!$C54)-1</f>
        <v>2.4158703915881485E-2</v>
      </c>
      <c r="AG54" s="58">
        <f>(1+$C54)*(1+BSL_RFR_spot_no_VA!AG54)/(1+BSL_RFR_spot_no_VA!$C54)-1</f>
        <v>2.4158703915881485E-2</v>
      </c>
      <c r="AH54" s="58">
        <f>(1+$C54)*(1+BSL_RFR_spot_no_VA!AH54)/(1+BSL_RFR_spot_no_VA!$C54)-1</f>
        <v>2.9577748723761399E-2</v>
      </c>
      <c r="AI54" s="58">
        <f>(1+$C54)*(1+BSL_RFR_spot_no_VA!AI54)/(1+BSL_RFR_spot_no_VA!$C54)-1</f>
        <v>1.5422742810747625E-2</v>
      </c>
      <c r="AJ54" s="58">
        <f>(1+$C54)*(1+BSL_RFR_spot_no_VA!AJ54)/(1+BSL_RFR_spot_no_VA!$C54)-1</f>
        <v>2.4327044118623409E-2</v>
      </c>
      <c r="AK54" s="7">
        <f>BSL_RFR_spot_no_VA!AK54</f>
        <v>4.8634991871967292E-2</v>
      </c>
      <c r="AL54" s="7">
        <f>BSL_RFR_spot_no_VA!AL54</f>
        <v>7.9506696187507941E-2</v>
      </c>
      <c r="AM54" s="7">
        <f>BSL_RFR_spot_no_VA!AM54</f>
        <v>3.6915879534779039E-2</v>
      </c>
      <c r="AN54" s="7">
        <f>BSL_RFR_spot_no_VA!AN54</f>
        <v>4.6989828676225365E-2</v>
      </c>
      <c r="AO54" s="7">
        <f>BSL_RFR_spot_no_VA!AO54</f>
        <v>4.7305724259910864E-2</v>
      </c>
      <c r="AP54" s="7">
        <f>BSL_RFR_spot_no_VA!AP54</f>
        <v>4.9807644754519487E-2</v>
      </c>
      <c r="AQ54" s="7">
        <f>BSL_RFR_spot_no_VA!AQ54</f>
        <v>3.773925474293871E-2</v>
      </c>
      <c r="AR54" s="7">
        <f>BSL_RFR_spot_no_VA!AR54</f>
        <v>5.0538207643397559E-2</v>
      </c>
      <c r="AS54" s="58">
        <f>(1+$C54)*(1+BSL_RFR_spot_no_VA!AS54)/(1+BSL_RFR_spot_no_VA!$C54)-1</f>
        <v>1.5008629784557748E-2</v>
      </c>
      <c r="AT54" s="7">
        <f>BSL_RFR_spot_no_VA!AT54</f>
        <v>5.1250834442790438E-2</v>
      </c>
      <c r="AU54" s="7">
        <f>BSL_RFR_spot_no_VA!AU54</f>
        <v>5.2056119577760462E-2</v>
      </c>
      <c r="AV54" s="7">
        <f>BSL_RFR_spot_no_VA!AV54</f>
        <v>4.7085538372230173E-2</v>
      </c>
      <c r="AW54" s="7">
        <f>BSL_RFR_spot_no_VA!AW54</f>
        <v>3.7842639013451862E-2</v>
      </c>
      <c r="AX54" s="7">
        <f>BSL_RFR_spot_no_VA!AX54</f>
        <v>7.4354018709744896E-2</v>
      </c>
      <c r="AY54" s="7">
        <f>BSL_RFR_spot_no_VA!AY54</f>
        <v>3.9760948526662565E-2</v>
      </c>
      <c r="AZ54" s="7">
        <f>BSL_RFR_spot_no_VA!AZ54</f>
        <v>3.4943314914680057E-2</v>
      </c>
      <c r="BA54" s="7">
        <f>BSL_RFR_spot_no_VA!BA54</f>
        <v>4.6081557379115567E-2</v>
      </c>
      <c r="BB54" s="7">
        <f>BSL_RFR_spot_no_VA!BB54</f>
        <v>6.3039272787202894E-2</v>
      </c>
      <c r="BC54" s="58">
        <f>(1+$C54)*(1+BSL_RFR_spot_no_VA!BC54)/(1+BSL_RFR_spot_no_VA!$C54)-1</f>
        <v>3.1791311534074662E-2</v>
      </c>
      <c r="BD54" s="12"/>
      <c r="BE54" s="13"/>
      <c r="BF54" s="3"/>
    </row>
    <row r="55" spans="1:58" x14ac:dyDescent="0.25">
      <c r="A55" s="3"/>
      <c r="B55" s="8">
        <v>45</v>
      </c>
      <c r="C55" s="57">
        <v>2.4190203487208101E-2</v>
      </c>
      <c r="D55" s="59">
        <f>(1+$C55)*(1+BSL_RFR_spot_no_VA!D55)/(1+BSL_RFR_spot_no_VA!$C55)-1</f>
        <v>2.4190203487208128E-2</v>
      </c>
      <c r="E55" s="59">
        <f>(1+$C55)*(1+BSL_RFR_spot_no_VA!E55)/(1+BSL_RFR_spot_no_VA!$C55)-1</f>
        <v>2.4190203487208128E-2</v>
      </c>
      <c r="F55" s="59">
        <f>(1+$C55)*(1+BSL_RFR_spot_no_VA!F55)/(1+BSL_RFR_spot_no_VA!$C55)-1</f>
        <v>2.6824359363434302E-2</v>
      </c>
      <c r="G55" s="59">
        <f>(1+$C55)*(1+BSL_RFR_spot_no_VA!G55)/(1+BSL_RFR_spot_no_VA!$C55)-1</f>
        <v>3.8406907496647991E-2</v>
      </c>
      <c r="H55" s="59">
        <f>(1+$C55)*(1+BSL_RFR_spot_no_VA!H55)/(1+BSL_RFR_spot_no_VA!$C55)-1</f>
        <v>2.4190203487208128E-2</v>
      </c>
      <c r="I55" s="59">
        <f>(1+$C55)*(1+BSL_RFR_spot_no_VA!I55)/(1+BSL_RFR_spot_no_VA!$C55)-1</f>
        <v>2.6024546869013454E-2</v>
      </c>
      <c r="J55" s="59">
        <f>(1+$C55)*(1+BSL_RFR_spot_no_VA!J55)/(1+BSL_RFR_spot_no_VA!$C55)-1</f>
        <v>2.446428752108365E-2</v>
      </c>
      <c r="K55" s="59">
        <f>(1+$C55)*(1+BSL_RFR_spot_no_VA!K55)/(1+BSL_RFR_spot_no_VA!$C55)-1</f>
        <v>2.4190203487208128E-2</v>
      </c>
      <c r="L55" s="59">
        <f>(1+$C55)*(1+BSL_RFR_spot_no_VA!L55)/(1+BSL_RFR_spot_no_VA!$C55)-1</f>
        <v>2.4190203487208128E-2</v>
      </c>
      <c r="M55" s="59">
        <f>(1+$C55)*(1+BSL_RFR_spot_no_VA!M55)/(1+BSL_RFR_spot_no_VA!$C55)-1</f>
        <v>2.4190203487208128E-2</v>
      </c>
      <c r="N55" s="59">
        <f>(1+$C55)*(1+BSL_RFR_spot_no_VA!N55)/(1+BSL_RFR_spot_no_VA!$C55)-1</f>
        <v>2.4190203487208128E-2</v>
      </c>
      <c r="O55" s="59">
        <f>(1+$C55)*(1+BSL_RFR_spot_no_VA!O55)/(1+BSL_RFR_spot_no_VA!$C55)-1</f>
        <v>2.4190203487208128E-2</v>
      </c>
      <c r="P55" s="59">
        <f>(1+$C55)*(1+BSL_RFR_spot_no_VA!P55)/(1+BSL_RFR_spot_no_VA!$C55)-1</f>
        <v>4.6552438597103452E-2</v>
      </c>
      <c r="Q55" s="59">
        <f>(1+$C55)*(1+BSL_RFR_spot_no_VA!Q55)/(1+BSL_RFR_spot_no_VA!$C55)-1</f>
        <v>4.9318104667514184E-2</v>
      </c>
      <c r="R55" s="59">
        <f>(1+$C55)*(1+BSL_RFR_spot_no_VA!R55)/(1+BSL_RFR_spot_no_VA!$C55)-1</f>
        <v>2.4190203487208128E-2</v>
      </c>
      <c r="S55" s="59">
        <f>(1+$C55)*(1+BSL_RFR_spot_no_VA!S55)/(1+BSL_RFR_spot_no_VA!$C55)-1</f>
        <v>2.4190203487208128E-2</v>
      </c>
      <c r="T55" s="59">
        <f>(1+$C55)*(1+BSL_RFR_spot_no_VA!T55)/(1+BSL_RFR_spot_no_VA!$C55)-1</f>
        <v>2.4190203487208128E-2</v>
      </c>
      <c r="U55" s="59">
        <f>(1+$C55)*(1+BSL_RFR_spot_no_VA!U55)/(1+BSL_RFR_spot_no_VA!$C55)-1</f>
        <v>1.5427134251837948E-2</v>
      </c>
      <c r="V55" s="59">
        <f>(1+$C55)*(1+BSL_RFR_spot_no_VA!V55)/(1+BSL_RFR_spot_no_VA!$C55)-1</f>
        <v>2.4190203487208128E-2</v>
      </c>
      <c r="W55" s="59">
        <f>(1+$C55)*(1+BSL_RFR_spot_no_VA!W55)/(1+BSL_RFR_spot_no_VA!$C55)-1</f>
        <v>2.4190203487208128E-2</v>
      </c>
      <c r="X55" s="59">
        <f>(1+$C55)*(1+BSL_RFR_spot_no_VA!X55)/(1+BSL_RFR_spot_no_VA!$C55)-1</f>
        <v>2.4190203487208128E-2</v>
      </c>
      <c r="Y55" s="59">
        <f>(1+$C55)*(1+BSL_RFR_spot_no_VA!Y55)/(1+BSL_RFR_spot_no_VA!$C55)-1</f>
        <v>2.4190203487208128E-2</v>
      </c>
      <c r="Z55" s="59">
        <f>(1+$C55)*(1+BSL_RFR_spot_no_VA!Z55)/(1+BSL_RFR_spot_no_VA!$C55)-1</f>
        <v>3.1600218756617782E-2</v>
      </c>
      <c r="AA55" s="59">
        <f>(1+$C55)*(1+BSL_RFR_spot_no_VA!AA55)/(1+BSL_RFR_spot_no_VA!$C55)-1</f>
        <v>3.7127430995359978E-2</v>
      </c>
      <c r="AB55" s="59">
        <f>(1+$C55)*(1+BSL_RFR_spot_no_VA!AB55)/(1+BSL_RFR_spot_no_VA!$C55)-1</f>
        <v>2.4190203487208128E-2</v>
      </c>
      <c r="AC55" s="59">
        <f>(1+$C55)*(1+BSL_RFR_spot_no_VA!AC55)/(1+BSL_RFR_spot_no_VA!$C55)-1</f>
        <v>3.4352446848961105E-2</v>
      </c>
      <c r="AD55" s="10">
        <f>BSL_RFR_spot_no_VA!AD55</f>
        <v>5.3578925492311136E-2</v>
      </c>
      <c r="AE55" s="59">
        <f>(1+$C55)*(1+BSL_RFR_spot_no_VA!AE55)/(1+BSL_RFR_spot_no_VA!$C55)-1</f>
        <v>2.4190203487208128E-2</v>
      </c>
      <c r="AF55" s="59">
        <f>(1+$C55)*(1+BSL_RFR_spot_no_VA!AF55)/(1+BSL_RFR_spot_no_VA!$C55)-1</f>
        <v>2.4190203487208128E-2</v>
      </c>
      <c r="AG55" s="59">
        <f>(1+$C55)*(1+BSL_RFR_spot_no_VA!AG55)/(1+BSL_RFR_spot_no_VA!$C55)-1</f>
        <v>2.4190203487208128E-2</v>
      </c>
      <c r="AH55" s="59">
        <f>(1+$C55)*(1+BSL_RFR_spot_no_VA!AH55)/(1+BSL_RFR_spot_no_VA!$C55)-1</f>
        <v>2.9502133337697467E-2</v>
      </c>
      <c r="AI55" s="59">
        <f>(1+$C55)*(1+BSL_RFR_spot_no_VA!AI55)/(1+BSL_RFR_spot_no_VA!$C55)-1</f>
        <v>1.5427134251837948E-2</v>
      </c>
      <c r="AJ55" s="59">
        <f>(1+$C55)*(1+BSL_RFR_spot_no_VA!AJ55)/(1+BSL_RFR_spot_no_VA!$C55)-1</f>
        <v>2.4094923583137362E-2</v>
      </c>
      <c r="AK55" s="10">
        <f>BSL_RFR_spot_no_VA!AK55</f>
        <v>4.8503995273355693E-2</v>
      </c>
      <c r="AL55" s="10">
        <f>BSL_RFR_spot_no_VA!AL55</f>
        <v>7.8664812961162234E-2</v>
      </c>
      <c r="AM55" s="10">
        <f>BSL_RFR_spot_no_VA!AM55</f>
        <v>3.7006569105919151E-2</v>
      </c>
      <c r="AN55" s="10">
        <f>BSL_RFR_spot_no_VA!AN55</f>
        <v>4.6883033656513806E-2</v>
      </c>
      <c r="AO55" s="10">
        <f>BSL_RFR_spot_no_VA!AO55</f>
        <v>4.7195017339345169E-2</v>
      </c>
      <c r="AP55" s="10">
        <f>BSL_RFR_spot_no_VA!AP55</f>
        <v>4.9638259852960998E-2</v>
      </c>
      <c r="AQ55" s="10">
        <f>BSL_RFR_spot_no_VA!AQ55</f>
        <v>3.7827961490560558E-2</v>
      </c>
      <c r="AR55" s="10">
        <f>BSL_RFR_spot_no_VA!AR55</f>
        <v>5.0352049805279187E-2</v>
      </c>
      <c r="AS55" s="59">
        <f>(1+$C55)*(1+BSL_RFR_spot_no_VA!AS55)/(1+BSL_RFR_spot_no_VA!$C55)-1</f>
        <v>1.5028085951134251E-2</v>
      </c>
      <c r="AT55" s="10">
        <f>BSL_RFR_spot_no_VA!AT55</f>
        <v>5.1061513482767218E-2</v>
      </c>
      <c r="AU55" s="10">
        <f>BSL_RFR_spot_no_VA!AU55</f>
        <v>5.1836290101984428E-2</v>
      </c>
      <c r="AV55" s="10">
        <f>BSL_RFR_spot_no_VA!AV55</f>
        <v>4.6976529840343506E-2</v>
      </c>
      <c r="AW55" s="10">
        <f>BSL_RFR_spot_no_VA!AW55</f>
        <v>3.7924764670239197E-2</v>
      </c>
      <c r="AX55" s="10">
        <f>BSL_RFR_spot_no_VA!AX55</f>
        <v>7.3668144258424384E-2</v>
      </c>
      <c r="AY55" s="10">
        <f>BSL_RFR_spot_no_VA!AY55</f>
        <v>3.9817688060197698E-2</v>
      </c>
      <c r="AZ55" s="10">
        <f>BSL_RFR_spot_no_VA!AZ55</f>
        <v>3.5093635052805494E-2</v>
      </c>
      <c r="BA55" s="10">
        <f>BSL_RFR_spot_no_VA!BA55</f>
        <v>4.6004863806511587E-2</v>
      </c>
      <c r="BB55" s="10">
        <f>BSL_RFR_spot_no_VA!BB55</f>
        <v>6.2572396433981936E-2</v>
      </c>
      <c r="BC55" s="59">
        <f>(1+$C55)*(1+BSL_RFR_spot_no_VA!BC55)/(1+BSL_RFR_spot_no_VA!$C55)-1</f>
        <v>3.1408696158923055E-2</v>
      </c>
      <c r="BD55" s="12"/>
      <c r="BE55" s="13"/>
      <c r="BF55" s="3"/>
    </row>
    <row r="56" spans="1:58" x14ac:dyDescent="0.25">
      <c r="A56" s="3"/>
      <c r="B56" s="3">
        <v>46</v>
      </c>
      <c r="C56" s="56">
        <v>2.4220333511955402E-2</v>
      </c>
      <c r="D56" s="58">
        <f>(1+$C56)*(1+BSL_RFR_spot_no_VA!D56)/(1+BSL_RFR_spot_no_VA!$C56)-1</f>
        <v>2.4220333511955294E-2</v>
      </c>
      <c r="E56" s="58">
        <f>(1+$C56)*(1+BSL_RFR_spot_no_VA!E56)/(1+BSL_RFR_spot_no_VA!$C56)-1</f>
        <v>2.4220333511955294E-2</v>
      </c>
      <c r="F56" s="58">
        <f>(1+$C56)*(1+BSL_RFR_spot_no_VA!F56)/(1+BSL_RFR_spot_no_VA!$C56)-1</f>
        <v>2.6805596778705754E-2</v>
      </c>
      <c r="G56" s="58">
        <f>(1+$C56)*(1+BSL_RFR_spot_no_VA!G56)/(1+BSL_RFR_spot_no_VA!$C56)-1</f>
        <v>3.8140539177829336E-2</v>
      </c>
      <c r="H56" s="58">
        <f>(1+$C56)*(1+BSL_RFR_spot_no_VA!H56)/(1+BSL_RFR_spot_no_VA!$C56)-1</f>
        <v>2.4220333511955294E-2</v>
      </c>
      <c r="I56" s="58">
        <f>(1+$C56)*(1+BSL_RFR_spot_no_VA!I56)/(1+BSL_RFR_spot_no_VA!$C56)-1</f>
        <v>2.6021143364711952E-2</v>
      </c>
      <c r="J56" s="58">
        <f>(1+$C56)*(1+BSL_RFR_spot_no_VA!J56)/(1+BSL_RFR_spot_no_VA!$C56)-1</f>
        <v>2.4489406864670382E-2</v>
      </c>
      <c r="K56" s="58">
        <f>(1+$C56)*(1+BSL_RFR_spot_no_VA!K56)/(1+BSL_RFR_spot_no_VA!$C56)-1</f>
        <v>2.4220333511955294E-2</v>
      </c>
      <c r="L56" s="58">
        <f>(1+$C56)*(1+BSL_RFR_spot_no_VA!L56)/(1+BSL_RFR_spot_no_VA!$C56)-1</f>
        <v>2.4220333511955294E-2</v>
      </c>
      <c r="M56" s="58">
        <f>(1+$C56)*(1+BSL_RFR_spot_no_VA!M56)/(1+BSL_RFR_spot_no_VA!$C56)-1</f>
        <v>2.4220333511955294E-2</v>
      </c>
      <c r="N56" s="58">
        <f>(1+$C56)*(1+BSL_RFR_spot_no_VA!N56)/(1+BSL_RFR_spot_no_VA!$C56)-1</f>
        <v>2.4220333511955294E-2</v>
      </c>
      <c r="O56" s="58">
        <f>(1+$C56)*(1+BSL_RFR_spot_no_VA!O56)/(1+BSL_RFR_spot_no_VA!$C56)-1</f>
        <v>2.4220333511955294E-2</v>
      </c>
      <c r="P56" s="58">
        <f>(1+$C56)*(1+BSL_RFR_spot_no_VA!P56)/(1+BSL_RFR_spot_no_VA!$C56)-1</f>
        <v>4.6112293216296285E-2</v>
      </c>
      <c r="Q56" s="58">
        <f>(1+$C56)*(1+BSL_RFR_spot_no_VA!Q56)/(1+BSL_RFR_spot_no_VA!$C56)-1</f>
        <v>4.8825788506346335E-2</v>
      </c>
      <c r="R56" s="58">
        <f>(1+$C56)*(1+BSL_RFR_spot_no_VA!R56)/(1+BSL_RFR_spot_no_VA!$C56)-1</f>
        <v>2.4220333511955294E-2</v>
      </c>
      <c r="S56" s="58">
        <f>(1+$C56)*(1+BSL_RFR_spot_no_VA!S56)/(1+BSL_RFR_spot_no_VA!$C56)-1</f>
        <v>2.4220333511955294E-2</v>
      </c>
      <c r="T56" s="58">
        <f>(1+$C56)*(1+BSL_RFR_spot_no_VA!T56)/(1+BSL_RFR_spot_no_VA!$C56)-1</f>
        <v>2.4220333511955294E-2</v>
      </c>
      <c r="U56" s="58">
        <f>(1+$C56)*(1+BSL_RFR_spot_no_VA!U56)/(1+BSL_RFR_spot_no_VA!$C56)-1</f>
        <v>1.5431766540992431E-2</v>
      </c>
      <c r="V56" s="58">
        <f>(1+$C56)*(1+BSL_RFR_spot_no_VA!V56)/(1+BSL_RFR_spot_no_VA!$C56)-1</f>
        <v>2.4220333511955294E-2</v>
      </c>
      <c r="W56" s="58">
        <f>(1+$C56)*(1+BSL_RFR_spot_no_VA!W56)/(1+BSL_RFR_spot_no_VA!$C56)-1</f>
        <v>2.4220333511955294E-2</v>
      </c>
      <c r="X56" s="58">
        <f>(1+$C56)*(1+BSL_RFR_spot_no_VA!X56)/(1+BSL_RFR_spot_no_VA!$C56)-1</f>
        <v>2.4220333511955294E-2</v>
      </c>
      <c r="Y56" s="58">
        <f>(1+$C56)*(1+BSL_RFR_spot_no_VA!Y56)/(1+BSL_RFR_spot_no_VA!$C56)-1</f>
        <v>2.4220333511955294E-2</v>
      </c>
      <c r="Z56" s="58">
        <f>(1+$C56)*(1+BSL_RFR_spot_no_VA!Z56)/(1+BSL_RFR_spot_no_VA!$C56)-1</f>
        <v>3.1483600683232638E-2</v>
      </c>
      <c r="AA56" s="58">
        <f>(1+$C56)*(1+BSL_RFR_spot_no_VA!AA56)/(1+BSL_RFR_spot_no_VA!$C56)-1</f>
        <v>3.6893570190635439E-2</v>
      </c>
      <c r="AB56" s="58">
        <f>(1+$C56)*(1+BSL_RFR_spot_no_VA!AB56)/(1+BSL_RFR_spot_no_VA!$C56)-1</f>
        <v>2.4220333511955294E-2</v>
      </c>
      <c r="AC56" s="58">
        <f>(1+$C56)*(1+BSL_RFR_spot_no_VA!AC56)/(1+BSL_RFR_spot_no_VA!$C56)-1</f>
        <v>3.4175781760441559E-2</v>
      </c>
      <c r="AD56" s="7">
        <f>BSL_RFR_spot_no_VA!AD56</f>
        <v>5.3329911695468413E-2</v>
      </c>
      <c r="AE56" s="58">
        <f>(1+$C56)*(1+BSL_RFR_spot_no_VA!AE56)/(1+BSL_RFR_spot_no_VA!$C56)-1</f>
        <v>2.4220333511955294E-2</v>
      </c>
      <c r="AF56" s="58">
        <f>(1+$C56)*(1+BSL_RFR_spot_no_VA!AF56)/(1+BSL_RFR_spot_no_VA!$C56)-1</f>
        <v>2.4220333511955294E-2</v>
      </c>
      <c r="AG56" s="58">
        <f>(1+$C56)*(1+BSL_RFR_spot_no_VA!AG56)/(1+BSL_RFR_spot_no_VA!$C56)-1</f>
        <v>2.4220333511955294E-2</v>
      </c>
      <c r="AH56" s="58">
        <f>(1+$C56)*(1+BSL_RFR_spot_no_VA!AH56)/(1+BSL_RFR_spot_no_VA!$C56)-1</f>
        <v>2.9428305626572504E-2</v>
      </c>
      <c r="AI56" s="58">
        <f>(1+$C56)*(1+BSL_RFR_spot_no_VA!AI56)/(1+BSL_RFR_spot_no_VA!$C56)-1</f>
        <v>1.5431766540992431E-2</v>
      </c>
      <c r="AJ56" s="58">
        <f>(1+$C56)*(1+BSL_RFR_spot_no_VA!AJ56)/(1+BSL_RFR_spot_no_VA!$C56)-1</f>
        <v>2.386183269876474E-2</v>
      </c>
      <c r="AK56" s="7">
        <f>BSL_RFR_spot_no_VA!AK56</f>
        <v>4.8376625264209716E-2</v>
      </c>
      <c r="AL56" s="7">
        <f>BSL_RFR_spot_no_VA!AL56</f>
        <v>7.7859092303268929E-2</v>
      </c>
      <c r="AM56" s="7">
        <f>BSL_RFR_spot_no_VA!AM56</f>
        <v>3.7096394054473514E-2</v>
      </c>
      <c r="AN56" s="7">
        <f>BSL_RFR_spot_no_VA!AN56</f>
        <v>4.6780358842503533E-2</v>
      </c>
      <c r="AO56" s="7">
        <f>BSL_RFR_spot_no_VA!AO56</f>
        <v>4.7088299650926313E-2</v>
      </c>
      <c r="AP56" s="7">
        <f>BSL_RFR_spot_no_VA!AP56</f>
        <v>4.9475613579458511E-2</v>
      </c>
      <c r="AQ56" s="7">
        <f>BSL_RFR_spot_no_VA!AQ56</f>
        <v>3.7913339016419689E-2</v>
      </c>
      <c r="AR56" s="7">
        <f>BSL_RFR_spot_no_VA!AR56</f>
        <v>5.0173488891464446E-2</v>
      </c>
      <c r="AS56" s="58">
        <f>(1+$C56)*(1+BSL_RFR_spot_no_VA!AS56)/(1+BSL_RFR_spot_no_VA!$C56)-1</f>
        <v>1.5046149512618179E-2</v>
      </c>
      <c r="AT56" s="7">
        <f>BSL_RFR_spot_no_VA!AT56</f>
        <v>5.0878330825616658E-2</v>
      </c>
      <c r="AU56" s="7">
        <f>BSL_RFR_spot_no_VA!AU56</f>
        <v>5.1625429418308721E-2</v>
      </c>
      <c r="AV56" s="7">
        <f>BSL_RFR_spot_no_VA!AV56</f>
        <v>4.6871760012088481E-2</v>
      </c>
      <c r="AW56" s="7">
        <f>BSL_RFR_spot_no_VA!AW56</f>
        <v>3.8004275885777039E-2</v>
      </c>
      <c r="AX56" s="7">
        <f>BSL_RFR_spot_no_VA!AX56</f>
        <v>7.3004859353933638E-2</v>
      </c>
      <c r="AY56" s="7">
        <f>BSL_RFR_spot_no_VA!AY56</f>
        <v>3.9871454079183799E-2</v>
      </c>
      <c r="AZ56" s="7">
        <f>BSL_RFR_spot_no_VA!AZ56</f>
        <v>3.5238054872883895E-2</v>
      </c>
      <c r="BA56" s="7">
        <f>BSL_RFR_spot_no_VA!BA56</f>
        <v>4.5929901742373547E-2</v>
      </c>
      <c r="BB56" s="7">
        <f>BSL_RFR_spot_no_VA!BB56</f>
        <v>6.2125214479533897E-2</v>
      </c>
      <c r="BC56" s="58">
        <f>(1+$C56)*(1+BSL_RFR_spot_no_VA!BC56)/(1+BSL_RFR_spot_no_VA!$C56)-1</f>
        <v>3.0957176074722481E-2</v>
      </c>
      <c r="BD56" s="12"/>
      <c r="BE56" s="13"/>
      <c r="BF56" s="3"/>
    </row>
    <row r="57" spans="1:58" x14ac:dyDescent="0.25">
      <c r="A57" s="3"/>
      <c r="B57" s="3">
        <v>47</v>
      </c>
      <c r="C57" s="56">
        <v>2.4249181407990102E-2</v>
      </c>
      <c r="D57" s="58">
        <f>(1+$C57)*(1+BSL_RFR_spot_no_VA!D57)/(1+BSL_RFR_spot_no_VA!$C57)-1</f>
        <v>2.424918140799015E-2</v>
      </c>
      <c r="E57" s="58">
        <f>(1+$C57)*(1+BSL_RFR_spot_no_VA!E57)/(1+BSL_RFR_spot_no_VA!$C57)-1</f>
        <v>2.424918140799015E-2</v>
      </c>
      <c r="F57" s="58">
        <f>(1+$C57)*(1+BSL_RFR_spot_no_VA!F57)/(1+BSL_RFR_spot_no_VA!$C57)-1</f>
        <v>2.6786650885304963E-2</v>
      </c>
      <c r="G57" s="58">
        <f>(1+$C57)*(1+BSL_RFR_spot_no_VA!G57)/(1+BSL_RFR_spot_no_VA!$C57)-1</f>
        <v>3.788393934466594E-2</v>
      </c>
      <c r="H57" s="58">
        <f>(1+$C57)*(1+BSL_RFR_spot_no_VA!H57)/(1+BSL_RFR_spot_no_VA!$C57)-1</f>
        <v>2.424918140799015E-2</v>
      </c>
      <c r="I57" s="58">
        <f>(1+$C57)*(1+BSL_RFR_spot_no_VA!I57)/(1+BSL_RFR_spot_no_VA!$C57)-1</f>
        <v>2.6017083207822589E-2</v>
      </c>
      <c r="J57" s="58">
        <f>(1+$C57)*(1+BSL_RFR_spot_no_VA!J57)/(1+BSL_RFR_spot_no_VA!$C57)-1</f>
        <v>2.4513295908559662E-2</v>
      </c>
      <c r="K57" s="58">
        <f>(1+$C57)*(1+BSL_RFR_spot_no_VA!K57)/(1+BSL_RFR_spot_no_VA!$C57)-1</f>
        <v>2.424918140799015E-2</v>
      </c>
      <c r="L57" s="58">
        <f>(1+$C57)*(1+BSL_RFR_spot_no_VA!L57)/(1+BSL_RFR_spot_no_VA!$C57)-1</f>
        <v>2.424918140799015E-2</v>
      </c>
      <c r="M57" s="58">
        <f>(1+$C57)*(1+BSL_RFR_spot_no_VA!M57)/(1+BSL_RFR_spot_no_VA!$C57)-1</f>
        <v>2.424918140799015E-2</v>
      </c>
      <c r="N57" s="58">
        <f>(1+$C57)*(1+BSL_RFR_spot_no_VA!N57)/(1+BSL_RFR_spot_no_VA!$C57)-1</f>
        <v>2.424918140799015E-2</v>
      </c>
      <c r="O57" s="58">
        <f>(1+$C57)*(1+BSL_RFR_spot_no_VA!O57)/(1+BSL_RFR_spot_no_VA!$C57)-1</f>
        <v>2.424918140799015E-2</v>
      </c>
      <c r="P57" s="58">
        <f>(1+$C57)*(1+BSL_RFR_spot_no_VA!P57)/(1+BSL_RFR_spot_no_VA!$C57)-1</f>
        <v>4.568855351636758E-2</v>
      </c>
      <c r="Q57" s="58">
        <f>(1+$C57)*(1+BSL_RFR_spot_no_VA!Q57)/(1+BSL_RFR_spot_no_VA!$C57)-1</f>
        <v>4.835091033226746E-2</v>
      </c>
      <c r="R57" s="58">
        <f>(1+$C57)*(1+BSL_RFR_spot_no_VA!R57)/(1+BSL_RFR_spot_no_VA!$C57)-1</f>
        <v>2.424918140799015E-2</v>
      </c>
      <c r="S57" s="58">
        <f>(1+$C57)*(1+BSL_RFR_spot_no_VA!S57)/(1+BSL_RFR_spot_no_VA!$C57)-1</f>
        <v>2.424918140799015E-2</v>
      </c>
      <c r="T57" s="58">
        <f>(1+$C57)*(1+BSL_RFR_spot_no_VA!T57)/(1+BSL_RFR_spot_no_VA!$C57)-1</f>
        <v>2.424918140799015E-2</v>
      </c>
      <c r="U57" s="58">
        <f>(1+$C57)*(1+BSL_RFR_spot_no_VA!U57)/(1+BSL_RFR_spot_no_VA!$C57)-1</f>
        <v>1.5436557643173643E-2</v>
      </c>
      <c r="V57" s="58">
        <f>(1+$C57)*(1+BSL_RFR_spot_no_VA!V57)/(1+BSL_RFR_spot_no_VA!$C57)-1</f>
        <v>2.424918140799015E-2</v>
      </c>
      <c r="W57" s="58">
        <f>(1+$C57)*(1+BSL_RFR_spot_no_VA!W57)/(1+BSL_RFR_spot_no_VA!$C57)-1</f>
        <v>2.424918140799015E-2</v>
      </c>
      <c r="X57" s="58">
        <f>(1+$C57)*(1+BSL_RFR_spot_no_VA!X57)/(1+BSL_RFR_spot_no_VA!$C57)-1</f>
        <v>2.424918140799015E-2</v>
      </c>
      <c r="Y57" s="58">
        <f>(1+$C57)*(1+BSL_RFR_spot_no_VA!Y57)/(1+BSL_RFR_spot_no_VA!$C57)-1</f>
        <v>2.424918140799015E-2</v>
      </c>
      <c r="Z57" s="58">
        <f>(1+$C57)*(1+BSL_RFR_spot_no_VA!Z57)/(1+BSL_RFR_spot_no_VA!$C57)-1</f>
        <v>3.1370410324035758E-2</v>
      </c>
      <c r="AA57" s="58">
        <f>(1+$C57)*(1+BSL_RFR_spot_no_VA!AA57)/(1+BSL_RFR_spot_no_VA!$C57)-1</f>
        <v>3.6667585867259378E-2</v>
      </c>
      <c r="AB57" s="58">
        <f>(1+$C57)*(1+BSL_RFR_spot_no_VA!AB57)/(1+BSL_RFR_spot_no_VA!$C57)-1</f>
        <v>2.424918140799015E-2</v>
      </c>
      <c r="AC57" s="58">
        <f>(1+$C57)*(1+BSL_RFR_spot_no_VA!AC57)/(1+BSL_RFR_spot_no_VA!$C57)-1</f>
        <v>3.4005060725662339E-2</v>
      </c>
      <c r="AD57" s="7">
        <f>BSL_RFR_spot_no_VA!AD57</f>
        <v>5.3090979160999252E-2</v>
      </c>
      <c r="AE57" s="58">
        <f>(1+$C57)*(1+BSL_RFR_spot_no_VA!AE57)/(1+BSL_RFR_spot_no_VA!$C57)-1</f>
        <v>2.424918140799015E-2</v>
      </c>
      <c r="AF57" s="58">
        <f>(1+$C57)*(1+BSL_RFR_spot_no_VA!AF57)/(1+BSL_RFR_spot_no_VA!$C57)-1</f>
        <v>2.424918140799015E-2</v>
      </c>
      <c r="AG57" s="58">
        <f>(1+$C57)*(1+BSL_RFR_spot_no_VA!AG57)/(1+BSL_RFR_spot_no_VA!$C57)-1</f>
        <v>2.424918140799015E-2</v>
      </c>
      <c r="AH57" s="58">
        <f>(1+$C57)*(1+BSL_RFR_spot_no_VA!AH57)/(1+BSL_RFR_spot_no_VA!$C57)-1</f>
        <v>2.9356320387709633E-2</v>
      </c>
      <c r="AI57" s="58">
        <f>(1+$C57)*(1+BSL_RFR_spot_no_VA!AI57)/(1+BSL_RFR_spot_no_VA!$C57)-1</f>
        <v>1.5436557643173643E-2</v>
      </c>
      <c r="AJ57" s="58">
        <f>(1+$C57)*(1+BSL_RFR_spot_no_VA!AJ57)/(1+BSL_RFR_spot_no_VA!$C57)-1</f>
        <v>2.3635151364071794E-2</v>
      </c>
      <c r="AK57" s="7">
        <f>BSL_RFR_spot_no_VA!AK57</f>
        <v>4.8252906129513828E-2</v>
      </c>
      <c r="AL57" s="7">
        <f>BSL_RFR_spot_no_VA!AL57</f>
        <v>7.7087372236137597E-2</v>
      </c>
      <c r="AM57" s="7">
        <f>BSL_RFR_spot_no_VA!AM57</f>
        <v>3.7184979414842889E-2</v>
      </c>
      <c r="AN57" s="7">
        <f>BSL_RFR_spot_no_VA!AN57</f>
        <v>4.6681606093063044E-2</v>
      </c>
      <c r="AO57" s="7">
        <f>BSL_RFR_spot_no_VA!AO57</f>
        <v>4.698540905431936E-2</v>
      </c>
      <c r="AP57" s="7">
        <f>BSL_RFR_spot_no_VA!AP57</f>
        <v>4.9319363761875401E-2</v>
      </c>
      <c r="AQ57" s="7">
        <f>BSL_RFR_spot_no_VA!AQ57</f>
        <v>3.7995552563523161E-2</v>
      </c>
      <c r="AR57" s="7">
        <f>BSL_RFR_spot_no_VA!AR57</f>
        <v>5.0002102479053345E-2</v>
      </c>
      <c r="AS57" s="58">
        <f>(1+$C57)*(1+BSL_RFR_spot_no_VA!AS57)/(1+BSL_RFR_spot_no_VA!$C57)-1</f>
        <v>1.5062987208641188E-2</v>
      </c>
      <c r="AT57" s="7">
        <f>BSL_RFR_spot_no_VA!AT57</f>
        <v>5.0701156141389925E-2</v>
      </c>
      <c r="AU57" s="7">
        <f>BSL_RFR_spot_no_VA!AU57</f>
        <v>5.1423047817863221E-2</v>
      </c>
      <c r="AV57" s="7">
        <f>BSL_RFR_spot_no_VA!AV57</f>
        <v>4.6771018988462032E-2</v>
      </c>
      <c r="AW57" s="7">
        <f>BSL_RFR_spot_no_VA!AW57</f>
        <v>3.8081249439655851E-2</v>
      </c>
      <c r="AX57" s="7">
        <f>BSL_RFR_spot_no_VA!AX57</f>
        <v>7.2364031465664391E-2</v>
      </c>
      <c r="AY57" s="7">
        <f>BSL_RFR_spot_no_VA!AY57</f>
        <v>3.9922472914874829E-2</v>
      </c>
      <c r="AZ57" s="7">
        <f>BSL_RFR_spot_no_VA!AZ57</f>
        <v>3.537688652399984E-2</v>
      </c>
      <c r="BA57" s="7">
        <f>BSL_RFR_spot_no_VA!BA57</f>
        <v>4.5856742426779284E-2</v>
      </c>
      <c r="BB57" s="7">
        <f>BSL_RFR_spot_no_VA!BB57</f>
        <v>6.1696579557771081E-2</v>
      </c>
      <c r="BC57" s="58">
        <f>(1+$C57)*(1+BSL_RFR_spot_no_VA!BC57)/(1+BSL_RFR_spot_no_VA!$C57)-1</f>
        <v>3.0467945878244862E-2</v>
      </c>
      <c r="BD57" s="12"/>
      <c r="BE57" s="13"/>
      <c r="BF57" s="3"/>
    </row>
    <row r="58" spans="1:58" x14ac:dyDescent="0.25">
      <c r="A58" s="3"/>
      <c r="B58" s="3">
        <v>48</v>
      </c>
      <c r="C58" s="56">
        <v>2.4276827308356598E-2</v>
      </c>
      <c r="D58" s="58">
        <f>(1+$C58)*(1+BSL_RFR_spot_no_VA!D58)/(1+BSL_RFR_spot_no_VA!$C58)-1</f>
        <v>2.4276827308356674E-2</v>
      </c>
      <c r="E58" s="58">
        <f>(1+$C58)*(1+BSL_RFR_spot_no_VA!E58)/(1+BSL_RFR_spot_no_VA!$C58)-1</f>
        <v>2.4276827308356674E-2</v>
      </c>
      <c r="F58" s="58">
        <f>(1+$C58)*(1+BSL_RFR_spot_no_VA!F58)/(1+BSL_RFR_spot_no_VA!$C58)-1</f>
        <v>2.6767647892505853E-2</v>
      </c>
      <c r="G58" s="58">
        <f>(1+$C58)*(1+BSL_RFR_spot_no_VA!G58)/(1+BSL_RFR_spot_no_VA!$C58)-1</f>
        <v>3.7636682228389118E-2</v>
      </c>
      <c r="H58" s="58">
        <f>(1+$C58)*(1+BSL_RFR_spot_no_VA!H58)/(1+BSL_RFR_spot_no_VA!$C58)-1</f>
        <v>2.4276827308356674E-2</v>
      </c>
      <c r="I58" s="58">
        <f>(1+$C58)*(1+BSL_RFR_spot_no_VA!I58)/(1+BSL_RFR_spot_no_VA!$C58)-1</f>
        <v>2.6012506252618639E-2</v>
      </c>
      <c r="J58" s="58">
        <f>(1+$C58)*(1+BSL_RFR_spot_no_VA!J58)/(1+BSL_RFR_spot_no_VA!$C58)-1</f>
        <v>2.453605563161898E-2</v>
      </c>
      <c r="K58" s="58">
        <f>(1+$C58)*(1+BSL_RFR_spot_no_VA!K58)/(1+BSL_RFR_spot_no_VA!$C58)-1</f>
        <v>2.4276827308356674E-2</v>
      </c>
      <c r="L58" s="58">
        <f>(1+$C58)*(1+BSL_RFR_spot_no_VA!L58)/(1+BSL_RFR_spot_no_VA!$C58)-1</f>
        <v>2.4276827308356674E-2</v>
      </c>
      <c r="M58" s="58">
        <f>(1+$C58)*(1+BSL_RFR_spot_no_VA!M58)/(1+BSL_RFR_spot_no_VA!$C58)-1</f>
        <v>2.4276827308356674E-2</v>
      </c>
      <c r="N58" s="58">
        <f>(1+$C58)*(1+BSL_RFR_spot_no_VA!N58)/(1+BSL_RFR_spot_no_VA!$C58)-1</f>
        <v>2.4276827308356674E-2</v>
      </c>
      <c r="O58" s="58">
        <f>(1+$C58)*(1+BSL_RFR_spot_no_VA!O58)/(1+BSL_RFR_spot_no_VA!$C58)-1</f>
        <v>2.4276827308356674E-2</v>
      </c>
      <c r="P58" s="58">
        <f>(1+$C58)*(1+BSL_RFR_spot_no_VA!P58)/(1+BSL_RFR_spot_no_VA!$C58)-1</f>
        <v>4.5280495981044222E-2</v>
      </c>
      <c r="Q58" s="58">
        <f>(1+$C58)*(1+BSL_RFR_spot_no_VA!Q58)/(1+BSL_RFR_spot_no_VA!$C58)-1</f>
        <v>4.7892844681578506E-2</v>
      </c>
      <c r="R58" s="58">
        <f>(1+$C58)*(1+BSL_RFR_spot_no_VA!R58)/(1+BSL_RFR_spot_no_VA!$C58)-1</f>
        <v>2.4276827308356674E-2</v>
      </c>
      <c r="S58" s="58">
        <f>(1+$C58)*(1+BSL_RFR_spot_no_VA!S58)/(1+BSL_RFR_spot_no_VA!$C58)-1</f>
        <v>2.4276827308356674E-2</v>
      </c>
      <c r="T58" s="58">
        <f>(1+$C58)*(1+BSL_RFR_spot_no_VA!T58)/(1+BSL_RFR_spot_no_VA!$C58)-1</f>
        <v>2.4276827308356674E-2</v>
      </c>
      <c r="U58" s="58">
        <f>(1+$C58)*(1+BSL_RFR_spot_no_VA!U58)/(1+BSL_RFR_spot_no_VA!$C58)-1</f>
        <v>1.5441442140505357E-2</v>
      </c>
      <c r="V58" s="58">
        <f>(1+$C58)*(1+BSL_RFR_spot_no_VA!V58)/(1+BSL_RFR_spot_no_VA!$C58)-1</f>
        <v>2.4276827308356674E-2</v>
      </c>
      <c r="W58" s="58">
        <f>(1+$C58)*(1+BSL_RFR_spot_no_VA!W58)/(1+BSL_RFR_spot_no_VA!$C58)-1</f>
        <v>2.4276827308356674E-2</v>
      </c>
      <c r="X58" s="58">
        <f>(1+$C58)*(1+BSL_RFR_spot_no_VA!X58)/(1+BSL_RFR_spot_no_VA!$C58)-1</f>
        <v>2.4276827308356674E-2</v>
      </c>
      <c r="Y58" s="58">
        <f>(1+$C58)*(1+BSL_RFR_spot_no_VA!Y58)/(1+BSL_RFR_spot_no_VA!$C58)-1</f>
        <v>2.4276827308356674E-2</v>
      </c>
      <c r="Z58" s="58">
        <f>(1+$C58)*(1+BSL_RFR_spot_no_VA!Z58)/(1+BSL_RFR_spot_no_VA!$C58)-1</f>
        <v>3.126059891832389E-2</v>
      </c>
      <c r="AA58" s="58">
        <f>(1+$C58)*(1+BSL_RFR_spot_no_VA!AA58)/(1+BSL_RFR_spot_no_VA!$C58)-1</f>
        <v>3.6449226981098537E-2</v>
      </c>
      <c r="AB58" s="58">
        <f>(1+$C58)*(1+BSL_RFR_spot_no_VA!AB58)/(1+BSL_RFR_spot_no_VA!$C58)-1</f>
        <v>2.4276827308356674E-2</v>
      </c>
      <c r="AC58" s="58">
        <f>(1+$C58)*(1+BSL_RFR_spot_no_VA!AC58)/(1+BSL_RFR_spot_no_VA!$C58)-1</f>
        <v>3.3840084907991619E-2</v>
      </c>
      <c r="AD58" s="7">
        <f>BSL_RFR_spot_no_VA!AD58</f>
        <v>5.2861574745228124E-2</v>
      </c>
      <c r="AE58" s="58">
        <f>(1+$C58)*(1+BSL_RFR_spot_no_VA!AE58)/(1+BSL_RFR_spot_no_VA!$C58)-1</f>
        <v>2.4276827308356674E-2</v>
      </c>
      <c r="AF58" s="58">
        <f>(1+$C58)*(1+BSL_RFR_spot_no_VA!AF58)/(1+BSL_RFR_spot_no_VA!$C58)-1</f>
        <v>2.4276827308356674E-2</v>
      </c>
      <c r="AG58" s="58">
        <f>(1+$C58)*(1+BSL_RFR_spot_no_VA!AG58)/(1+BSL_RFR_spot_no_VA!$C58)-1</f>
        <v>2.4276827308356674E-2</v>
      </c>
      <c r="AH58" s="58">
        <f>(1+$C58)*(1+BSL_RFR_spot_no_VA!AH58)/(1+BSL_RFR_spot_no_VA!$C58)-1</f>
        <v>2.9286208710139539E-2</v>
      </c>
      <c r="AI58" s="58">
        <f>(1+$C58)*(1+BSL_RFR_spot_no_VA!AI58)/(1+BSL_RFR_spot_no_VA!$C58)-1</f>
        <v>1.5441442140505357E-2</v>
      </c>
      <c r="AJ58" s="58">
        <f>(1+$C58)*(1+BSL_RFR_spot_no_VA!AJ58)/(1+BSL_RFR_spot_no_VA!$C58)-1</f>
        <v>2.3422855424659383E-2</v>
      </c>
      <c r="AK58" s="7">
        <f>BSL_RFR_spot_no_VA!AK58</f>
        <v>4.8132828830072194E-2</v>
      </c>
      <c r="AL58" s="7">
        <f>BSL_RFR_spot_no_VA!AL58</f>
        <v>7.6347641829183077E-2</v>
      </c>
      <c r="AM58" s="7">
        <f>BSL_RFR_spot_no_VA!AM58</f>
        <v>3.7272042194460786E-2</v>
      </c>
      <c r="AN58" s="7">
        <f>BSL_RFR_spot_no_VA!AN58</f>
        <v>4.6586585802275371E-2</v>
      </c>
      <c r="AO58" s="7">
        <f>BSL_RFR_spot_no_VA!AO58</f>
        <v>4.6886186617529191E-2</v>
      </c>
      <c r="AP58" s="7">
        <f>BSL_RFR_spot_no_VA!AP58</f>
        <v>4.9169184586361103E-2</v>
      </c>
      <c r="AQ58" s="7">
        <f>BSL_RFR_spot_no_VA!AQ58</f>
        <v>3.8074757869604792E-2</v>
      </c>
      <c r="AR58" s="7">
        <f>BSL_RFR_spot_no_VA!AR58</f>
        <v>4.9837495656127606E-2</v>
      </c>
      <c r="AS58" s="58">
        <f>(1+$C58)*(1+BSL_RFR_spot_no_VA!AS58)/(1+BSL_RFR_spot_no_VA!$C58)-1</f>
        <v>1.5078741503558701E-2</v>
      </c>
      <c r="AT58" s="7">
        <f>BSL_RFR_spot_no_VA!AT58</f>
        <v>5.0529837711055681E-2</v>
      </c>
      <c r="AU58" s="7">
        <f>BSL_RFR_spot_no_VA!AU58</f>
        <v>5.1228685087634007E-2</v>
      </c>
      <c r="AV58" s="7">
        <f>BSL_RFR_spot_no_VA!AV58</f>
        <v>4.6674107076508875E-2</v>
      </c>
      <c r="AW58" s="7">
        <f>BSL_RFR_spot_no_VA!AW58</f>
        <v>3.8155764275664916E-2</v>
      </c>
      <c r="AX58" s="7">
        <f>BSL_RFR_spot_no_VA!AX58</f>
        <v>7.1745311178217364E-2</v>
      </c>
      <c r="AY58" s="7">
        <f>BSL_RFR_spot_no_VA!AY58</f>
        <v>3.9970949425804703E-2</v>
      </c>
      <c r="AZ58" s="7">
        <f>BSL_RFR_spot_no_VA!AZ58</f>
        <v>3.5510422765854033E-2</v>
      </c>
      <c r="BA58" s="7">
        <f>BSL_RFR_spot_no_VA!BA58</f>
        <v>4.5785430720194142E-2</v>
      </c>
      <c r="BB58" s="7">
        <f>BSL_RFR_spot_no_VA!BB58</f>
        <v>6.128542233573131E-2</v>
      </c>
      <c r="BC58" s="58">
        <f>(1+$C58)*(1+BSL_RFR_spot_no_VA!BC58)/(1+BSL_RFR_spot_no_VA!$C58)-1</f>
        <v>2.9974570501145381E-2</v>
      </c>
      <c r="BD58" s="12"/>
      <c r="BE58" s="13"/>
      <c r="BF58" s="3"/>
    </row>
    <row r="59" spans="1:58" x14ac:dyDescent="0.25">
      <c r="A59" s="3"/>
      <c r="B59" s="3">
        <v>49</v>
      </c>
      <c r="C59" s="56">
        <v>2.4303344804626602E-2</v>
      </c>
      <c r="D59" s="58">
        <f>(1+$C59)*(1+BSL_RFR_spot_no_VA!D59)/(1+BSL_RFR_spot_no_VA!$C59)-1</f>
        <v>2.4303344804626592E-2</v>
      </c>
      <c r="E59" s="58">
        <f>(1+$C59)*(1+BSL_RFR_spot_no_VA!E59)/(1+BSL_RFR_spot_no_VA!$C59)-1</f>
        <v>2.4303344804626592E-2</v>
      </c>
      <c r="F59" s="58">
        <f>(1+$C59)*(1+BSL_RFR_spot_no_VA!F59)/(1+BSL_RFR_spot_no_VA!$C59)-1</f>
        <v>2.674869027705773E-2</v>
      </c>
      <c r="G59" s="58">
        <f>(1+$C59)*(1+BSL_RFR_spot_no_VA!G59)/(1+BSL_RFR_spot_no_VA!$C59)-1</f>
        <v>3.7398355134312666E-2</v>
      </c>
      <c r="H59" s="58">
        <f>(1+$C59)*(1+BSL_RFR_spot_no_VA!H59)/(1+BSL_RFR_spot_no_VA!$C59)-1</f>
        <v>2.4303344804626592E-2</v>
      </c>
      <c r="I59" s="58">
        <f>(1+$C59)*(1+BSL_RFR_spot_no_VA!I59)/(1+BSL_RFR_spot_no_VA!$C59)-1</f>
        <v>2.600752891702407E-2</v>
      </c>
      <c r="J59" s="58">
        <f>(1+$C59)*(1+BSL_RFR_spot_no_VA!J59)/(1+BSL_RFR_spot_no_VA!$C59)-1</f>
        <v>2.4557775403457827E-2</v>
      </c>
      <c r="K59" s="58">
        <f>(1+$C59)*(1+BSL_RFR_spot_no_VA!K59)/(1+BSL_RFR_spot_no_VA!$C59)-1</f>
        <v>2.4303344804626592E-2</v>
      </c>
      <c r="L59" s="58">
        <f>(1+$C59)*(1+BSL_RFR_spot_no_VA!L59)/(1+BSL_RFR_spot_no_VA!$C59)-1</f>
        <v>2.4303344804626592E-2</v>
      </c>
      <c r="M59" s="58">
        <f>(1+$C59)*(1+BSL_RFR_spot_no_VA!M59)/(1+BSL_RFR_spot_no_VA!$C59)-1</f>
        <v>2.4303344804626592E-2</v>
      </c>
      <c r="N59" s="58">
        <f>(1+$C59)*(1+BSL_RFR_spot_no_VA!N59)/(1+BSL_RFR_spot_no_VA!$C59)-1</f>
        <v>2.4303344804626592E-2</v>
      </c>
      <c r="O59" s="58">
        <f>(1+$C59)*(1+BSL_RFR_spot_no_VA!O59)/(1+BSL_RFR_spot_no_VA!$C59)-1</f>
        <v>2.4303344804626592E-2</v>
      </c>
      <c r="P59" s="58">
        <f>(1+$C59)*(1+BSL_RFR_spot_no_VA!P59)/(1+BSL_RFR_spot_no_VA!$C59)-1</f>
        <v>4.4887417500255822E-2</v>
      </c>
      <c r="Q59" s="58">
        <f>(1+$C59)*(1+BSL_RFR_spot_no_VA!Q59)/(1+BSL_RFR_spot_no_VA!$C59)-1</f>
        <v>4.7450956817092882E-2</v>
      </c>
      <c r="R59" s="58">
        <f>(1+$C59)*(1+BSL_RFR_spot_no_VA!R59)/(1+BSL_RFR_spot_no_VA!$C59)-1</f>
        <v>2.4303344804626592E-2</v>
      </c>
      <c r="S59" s="58">
        <f>(1+$C59)*(1+BSL_RFR_spot_no_VA!S59)/(1+BSL_RFR_spot_no_VA!$C59)-1</f>
        <v>2.4303344804626592E-2</v>
      </c>
      <c r="T59" s="58">
        <f>(1+$C59)*(1+BSL_RFR_spot_no_VA!T59)/(1+BSL_RFR_spot_no_VA!$C59)-1</f>
        <v>2.4303344804626592E-2</v>
      </c>
      <c r="U59" s="58">
        <f>(1+$C59)*(1+BSL_RFR_spot_no_VA!U59)/(1+BSL_RFR_spot_no_VA!$C59)-1</f>
        <v>1.5446368134011568E-2</v>
      </c>
      <c r="V59" s="58">
        <f>(1+$C59)*(1+BSL_RFR_spot_no_VA!V59)/(1+BSL_RFR_spot_no_VA!$C59)-1</f>
        <v>2.4303344804626592E-2</v>
      </c>
      <c r="W59" s="58">
        <f>(1+$C59)*(1+BSL_RFR_spot_no_VA!W59)/(1+BSL_RFR_spot_no_VA!$C59)-1</f>
        <v>2.4303344804626592E-2</v>
      </c>
      <c r="X59" s="58">
        <f>(1+$C59)*(1+BSL_RFR_spot_no_VA!X59)/(1+BSL_RFR_spot_no_VA!$C59)-1</f>
        <v>2.4303344804626592E-2</v>
      </c>
      <c r="Y59" s="58">
        <f>(1+$C59)*(1+BSL_RFR_spot_no_VA!Y59)/(1+BSL_RFR_spot_no_VA!$C59)-1</f>
        <v>2.4303344804626592E-2</v>
      </c>
      <c r="Z59" s="58">
        <f>(1+$C59)*(1+BSL_RFR_spot_no_VA!Z59)/(1+BSL_RFR_spot_no_VA!$C59)-1</f>
        <v>3.1154103564980717E-2</v>
      </c>
      <c r="AA59" s="58">
        <f>(1+$C59)*(1+BSL_RFR_spot_no_VA!AA59)/(1+BSL_RFR_spot_no_VA!$C59)-1</f>
        <v>3.6238235053414058E-2</v>
      </c>
      <c r="AB59" s="58">
        <f>(1+$C59)*(1+BSL_RFR_spot_no_VA!AB59)/(1+BSL_RFR_spot_no_VA!$C59)-1</f>
        <v>2.4303344804626592E-2</v>
      </c>
      <c r="AC59" s="58">
        <f>(1+$C59)*(1+BSL_RFR_spot_no_VA!AC59)/(1+BSL_RFR_spot_no_VA!$C59)-1</f>
        <v>3.3680652645813103E-2</v>
      </c>
      <c r="AD59" s="7">
        <f>BSL_RFR_spot_no_VA!AD59</f>
        <v>5.264117943753388E-2</v>
      </c>
      <c r="AE59" s="58">
        <f>(1+$C59)*(1+BSL_RFR_spot_no_VA!AE59)/(1+BSL_RFR_spot_no_VA!$C59)-1</f>
        <v>2.4303344804626592E-2</v>
      </c>
      <c r="AF59" s="58">
        <f>(1+$C59)*(1+BSL_RFR_spot_no_VA!AF59)/(1+BSL_RFR_spot_no_VA!$C59)-1</f>
        <v>2.4303344804626592E-2</v>
      </c>
      <c r="AG59" s="58">
        <f>(1+$C59)*(1+BSL_RFR_spot_no_VA!AG59)/(1+BSL_RFR_spot_no_VA!$C59)-1</f>
        <v>2.4303344804626592E-2</v>
      </c>
      <c r="AH59" s="58">
        <f>(1+$C59)*(1+BSL_RFR_spot_no_VA!AH59)/(1+BSL_RFR_spot_no_VA!$C59)-1</f>
        <v>2.9217982591587033E-2</v>
      </c>
      <c r="AI59" s="58">
        <f>(1+$C59)*(1+BSL_RFR_spot_no_VA!AI59)/(1+BSL_RFR_spot_no_VA!$C59)-1</f>
        <v>1.5446368134011568E-2</v>
      </c>
      <c r="AJ59" s="58">
        <f>(1+$C59)*(1+BSL_RFR_spot_no_VA!AJ59)/(1+BSL_RFR_spot_no_VA!$C59)-1</f>
        <v>2.3231526985741269E-2</v>
      </c>
      <c r="AK59" s="7">
        <f>BSL_RFR_spot_no_VA!AK59</f>
        <v>4.8016358175712481E-2</v>
      </c>
      <c r="AL59" s="7">
        <f>BSL_RFR_spot_no_VA!AL59</f>
        <v>7.5638031094737324E-2</v>
      </c>
      <c r="AM59" s="7">
        <f>BSL_RFR_spot_no_VA!AM59</f>
        <v>3.735737327646782E-2</v>
      </c>
      <c r="AN59" s="7">
        <f>BSL_RFR_spot_no_VA!AN59</f>
        <v>4.649511700467146E-2</v>
      </c>
      <c r="AO59" s="7">
        <f>BSL_RFR_spot_no_VA!AO59</f>
        <v>4.6790477428155119E-2</v>
      </c>
      <c r="AP59" s="7">
        <f>BSL_RFR_spot_no_VA!AP59</f>
        <v>4.9024766596351466E-2</v>
      </c>
      <c r="AQ59" s="7">
        <f>BSL_RFR_spot_no_VA!AQ59</f>
        <v>3.8151101748793437E-2</v>
      </c>
      <c r="AR59" s="7">
        <f>BSL_RFR_spot_no_VA!AR59</f>
        <v>4.9679299152572964E-2</v>
      </c>
      <c r="AS59" s="58">
        <f>(1+$C59)*(1+BSL_RFR_spot_no_VA!AS59)/(1+BSL_RFR_spot_no_VA!$C59)-1</f>
        <v>1.5093534405858477E-2</v>
      </c>
      <c r="AT59" s="7">
        <f>BSL_RFR_spot_no_VA!AT59</f>
        <v>5.0364208524435572E-2</v>
      </c>
      <c r="AU59" s="7">
        <f>BSL_RFR_spot_no_VA!AU59</f>
        <v>5.1041909031277033E-2</v>
      </c>
      <c r="AV59" s="7">
        <f>BSL_RFR_spot_no_VA!AV59</f>
        <v>4.6580834618410671E-2</v>
      </c>
      <c r="AW59" s="7">
        <f>BSL_RFR_spot_no_VA!AW59</f>
        <v>3.8227900456619945E-2</v>
      </c>
      <c r="AX59" s="7">
        <f>BSL_RFR_spot_no_VA!AX59</f>
        <v>7.1148192894840312E-2</v>
      </c>
      <c r="AY59" s="7">
        <f>BSL_RFR_spot_no_VA!AY59</f>
        <v>4.0017069372430658E-2</v>
      </c>
      <c r="AZ59" s="7">
        <f>BSL_RFR_spot_no_VA!AZ59</f>
        <v>3.5638938260411868E-2</v>
      </c>
      <c r="BA59" s="7">
        <f>BSL_RFR_spot_no_VA!BA59</f>
        <v>4.5715990062358491E-2</v>
      </c>
      <c r="BB59" s="7">
        <f>BSL_RFR_spot_no_VA!BB59</f>
        <v>6.0890746277408647E-2</v>
      </c>
      <c r="BC59" s="58">
        <f>(1+$C59)*(1+BSL_RFR_spot_no_VA!BC59)/(1+BSL_RFR_spot_no_VA!$C59)-1</f>
        <v>2.9504156642616186E-2</v>
      </c>
      <c r="BD59" s="12"/>
      <c r="BE59" s="13"/>
      <c r="BF59" s="3"/>
    </row>
    <row r="60" spans="1:58" x14ac:dyDescent="0.25">
      <c r="A60" s="3"/>
      <c r="B60" s="8">
        <v>50</v>
      </c>
      <c r="C60" s="57">
        <v>2.43288016010457E-2</v>
      </c>
      <c r="D60" s="59">
        <f>(1+$C60)*(1+BSL_RFR_spot_no_VA!D60)/(1+BSL_RFR_spot_no_VA!$C60)-1</f>
        <v>2.4328801601045669E-2</v>
      </c>
      <c r="E60" s="59">
        <f>(1+$C60)*(1+BSL_RFR_spot_no_VA!E60)/(1+BSL_RFR_spot_no_VA!$C60)-1</f>
        <v>2.4328801601045669E-2</v>
      </c>
      <c r="F60" s="59">
        <f>(1+$C60)*(1+BSL_RFR_spot_no_VA!F60)/(1+BSL_RFR_spot_no_VA!$C60)-1</f>
        <v>2.6729860740501543E-2</v>
      </c>
      <c r="G60" s="59">
        <f>(1+$C60)*(1+BSL_RFR_spot_no_VA!G60)/(1+BSL_RFR_spot_no_VA!$C60)-1</f>
        <v>3.7168559698820269E-2</v>
      </c>
      <c r="H60" s="59">
        <f>(1+$C60)*(1+BSL_RFR_spot_no_VA!H60)/(1+BSL_RFR_spot_no_VA!$C60)-1</f>
        <v>2.4328801601045669E-2</v>
      </c>
      <c r="I60" s="59">
        <f>(1+$C60)*(1+BSL_RFR_spot_no_VA!I60)/(1+BSL_RFR_spot_no_VA!$C60)-1</f>
        <v>2.6002247984603377E-2</v>
      </c>
      <c r="J60" s="59">
        <f>(1+$C60)*(1+BSL_RFR_spot_no_VA!J60)/(1+BSL_RFR_spot_no_VA!$C60)-1</f>
        <v>2.457853460069459E-2</v>
      </c>
      <c r="K60" s="59">
        <f>(1+$C60)*(1+BSL_RFR_spot_no_VA!K60)/(1+BSL_RFR_spot_no_VA!$C60)-1</f>
        <v>2.4328801601045669E-2</v>
      </c>
      <c r="L60" s="59">
        <f>(1+$C60)*(1+BSL_RFR_spot_no_VA!L60)/(1+BSL_RFR_spot_no_VA!$C60)-1</f>
        <v>2.4328801601045669E-2</v>
      </c>
      <c r="M60" s="59">
        <f>(1+$C60)*(1+BSL_RFR_spot_no_VA!M60)/(1+BSL_RFR_spot_no_VA!$C60)-1</f>
        <v>2.4328801601045669E-2</v>
      </c>
      <c r="N60" s="59">
        <f>(1+$C60)*(1+BSL_RFR_spot_no_VA!N60)/(1+BSL_RFR_spot_no_VA!$C60)-1</f>
        <v>2.4328801601045669E-2</v>
      </c>
      <c r="O60" s="59">
        <f>(1+$C60)*(1+BSL_RFR_spot_no_VA!O60)/(1+BSL_RFR_spot_no_VA!$C60)-1</f>
        <v>2.4328801601045669E-2</v>
      </c>
      <c r="P60" s="59">
        <f>(1+$C60)*(1+BSL_RFR_spot_no_VA!P60)/(1+BSL_RFR_spot_no_VA!$C60)-1</f>
        <v>4.4508638297181324E-2</v>
      </c>
      <c r="Q60" s="59">
        <f>(1+$C60)*(1+BSL_RFR_spot_no_VA!Q60)/(1+BSL_RFR_spot_no_VA!$C60)-1</f>
        <v>4.7024611441230046E-2</v>
      </c>
      <c r="R60" s="59">
        <f>(1+$C60)*(1+BSL_RFR_spot_no_VA!R60)/(1+BSL_RFR_spot_no_VA!$C60)-1</f>
        <v>2.4328801601045669E-2</v>
      </c>
      <c r="S60" s="59">
        <f>(1+$C60)*(1+BSL_RFR_spot_no_VA!S60)/(1+BSL_RFR_spot_no_VA!$C60)-1</f>
        <v>2.4328801601045669E-2</v>
      </c>
      <c r="T60" s="59">
        <f>(1+$C60)*(1+BSL_RFR_spot_no_VA!T60)/(1+BSL_RFR_spot_no_VA!$C60)-1</f>
        <v>2.4328801601045669E-2</v>
      </c>
      <c r="U60" s="59">
        <f>(1+$C60)*(1+BSL_RFR_spot_no_VA!U60)/(1+BSL_RFR_spot_no_VA!$C60)-1</f>
        <v>1.5451294718239028E-2</v>
      </c>
      <c r="V60" s="59">
        <f>(1+$C60)*(1+BSL_RFR_spot_no_VA!V60)/(1+BSL_RFR_spot_no_VA!$C60)-1</f>
        <v>2.4328801601045669E-2</v>
      </c>
      <c r="W60" s="59">
        <f>(1+$C60)*(1+BSL_RFR_spot_no_VA!W60)/(1+BSL_RFR_spot_no_VA!$C60)-1</f>
        <v>2.4328801601045669E-2</v>
      </c>
      <c r="X60" s="59">
        <f>(1+$C60)*(1+BSL_RFR_spot_no_VA!X60)/(1+BSL_RFR_spot_no_VA!$C60)-1</f>
        <v>2.4328801601045669E-2</v>
      </c>
      <c r="Y60" s="59">
        <f>(1+$C60)*(1+BSL_RFR_spot_no_VA!Y60)/(1+BSL_RFR_spot_no_VA!$C60)-1</f>
        <v>2.4328801601045669E-2</v>
      </c>
      <c r="Z60" s="59">
        <f>(1+$C60)*(1+BSL_RFR_spot_no_VA!Z60)/(1+BSL_RFR_spot_no_VA!$C60)-1</f>
        <v>3.1050850661119123E-2</v>
      </c>
      <c r="AA60" s="59">
        <f>(1+$C60)*(1+BSL_RFR_spot_no_VA!AA60)/(1+BSL_RFR_spot_no_VA!$C60)-1</f>
        <v>3.6034348158063167E-2</v>
      </c>
      <c r="AB60" s="59">
        <f>(1+$C60)*(1+BSL_RFR_spot_no_VA!AB60)/(1+BSL_RFR_spot_no_VA!$C60)-1</f>
        <v>2.4328801601045669E-2</v>
      </c>
      <c r="AC60" s="59">
        <f>(1+$C60)*(1+BSL_RFR_spot_no_VA!AC60)/(1+BSL_RFR_spot_no_VA!$C60)-1</f>
        <v>3.3526561868348015E-2</v>
      </c>
      <c r="AD60" s="10">
        <f>BSL_RFR_spot_no_VA!AD60</f>
        <v>5.242930650500921E-2</v>
      </c>
      <c r="AE60" s="59">
        <f>(1+$C60)*(1+BSL_RFR_spot_no_VA!AE60)/(1+BSL_RFR_spot_no_VA!$C60)-1</f>
        <v>2.4328801601045669E-2</v>
      </c>
      <c r="AF60" s="59">
        <f>(1+$C60)*(1+BSL_RFR_spot_no_VA!AF60)/(1+BSL_RFR_spot_no_VA!$C60)-1</f>
        <v>2.4328801601045669E-2</v>
      </c>
      <c r="AG60" s="59">
        <f>(1+$C60)*(1+BSL_RFR_spot_no_VA!AG60)/(1+BSL_RFR_spot_no_VA!$C60)-1</f>
        <v>2.4328801601045669E-2</v>
      </c>
      <c r="AH60" s="59">
        <f>(1+$C60)*(1+BSL_RFR_spot_no_VA!AH60)/(1+BSL_RFR_spot_no_VA!$C60)-1</f>
        <v>2.9151638743172281E-2</v>
      </c>
      <c r="AI60" s="59">
        <f>(1+$C60)*(1+BSL_RFR_spot_no_VA!AI60)/(1+BSL_RFR_spot_no_VA!$C60)-1</f>
        <v>1.5451294718239028E-2</v>
      </c>
      <c r="AJ60" s="59">
        <f>(1+$C60)*(1+BSL_RFR_spot_no_VA!AJ60)/(1+BSL_RFR_spot_no_VA!$C60)-1</f>
        <v>2.3066673072001942E-2</v>
      </c>
      <c r="AK60" s="10">
        <f>BSL_RFR_spot_no_VA!AK60</f>
        <v>4.7903438696083933E-2</v>
      </c>
      <c r="AL60" s="10">
        <f>BSL_RFR_spot_no_VA!AL60</f>
        <v>7.4956801156396802E-2</v>
      </c>
      <c r="AM60" s="10">
        <f>BSL_RFR_spot_no_VA!AM60</f>
        <v>3.7440822779099658E-2</v>
      </c>
      <c r="AN60" s="10">
        <f>BSL_RFR_spot_no_VA!AN60</f>
        <v>4.6407027349200547E-2</v>
      </c>
      <c r="AO60" s="10">
        <f>BSL_RFR_spot_no_VA!AO60</f>
        <v>4.669813118320687E-2</v>
      </c>
      <c r="AP60" s="10">
        <f>BSL_RFR_spot_no_VA!AP60</f>
        <v>4.88858164643724E-2</v>
      </c>
      <c r="AQ60" s="10">
        <f>BSL_RFR_spot_no_VA!AQ60</f>
        <v>3.8224722639336628E-2</v>
      </c>
      <c r="AR60" s="10">
        <f>BSL_RFR_spot_no_VA!AR60</f>
        <v>4.9527167581734366E-2</v>
      </c>
      <c r="AS60" s="59">
        <f>(1+$C60)*(1+BSL_RFR_spot_no_VA!AS60)/(1+BSL_RFR_spot_no_VA!$C60)-1</f>
        <v>1.5107470656597011E-2</v>
      </c>
      <c r="AT60" s="10">
        <f>BSL_RFR_spot_no_VA!AT60</f>
        <v>5.0204091184663291E-2</v>
      </c>
      <c r="AU60" s="10">
        <f>BSL_RFR_spot_no_VA!AU60</f>
        <v>5.086231396203833E-2</v>
      </c>
      <c r="AV60" s="10">
        <f>BSL_RFR_spot_no_VA!AV60</f>
        <v>4.6491021737808502E-2</v>
      </c>
      <c r="AW60" s="10">
        <f>BSL_RFR_spot_no_VA!AW60</f>
        <v>3.8297738325791197E-2</v>
      </c>
      <c r="AX60" s="10">
        <f>BSL_RFR_spot_no_VA!AX60</f>
        <v>7.0572062014804926E-2</v>
      </c>
      <c r="AY60" s="10">
        <f>BSL_RFR_spot_no_VA!AY60</f>
        <v>4.0061001494386517E-2</v>
      </c>
      <c r="AZ60" s="10">
        <f>BSL_RFR_spot_no_VA!AZ60</f>
        <v>3.5762690780714035E-2</v>
      </c>
      <c r="BA60" s="10">
        <f>BSL_RFR_spot_no_VA!BA60</f>
        <v>4.5648426591632818E-2</v>
      </c>
      <c r="BB60" s="10">
        <f>BSL_RFR_spot_no_VA!BB60</f>
        <v>6.0511622619310979E-2</v>
      </c>
      <c r="BC60" s="59">
        <f>(1+$C60)*(1+BSL_RFR_spot_no_VA!BC60)/(1+BSL_RFR_spot_no_VA!$C60)-1</f>
        <v>2.9078554750011198E-2</v>
      </c>
      <c r="BD60" s="12"/>
      <c r="BE60" s="13"/>
      <c r="BF60" s="3"/>
    </row>
    <row r="61" spans="1:58" x14ac:dyDescent="0.25">
      <c r="A61" s="3"/>
      <c r="B61" s="3">
        <v>51</v>
      </c>
      <c r="C61" s="56">
        <v>2.4353260091722898E-2</v>
      </c>
      <c r="D61" s="58">
        <f>(1+$C61)*(1+BSL_RFR_spot_no_VA!D61)/(1+BSL_RFR_spot_no_VA!$C61)-1</f>
        <v>2.4353260091722895E-2</v>
      </c>
      <c r="E61" s="58">
        <f>(1+$C61)*(1+BSL_RFR_spot_no_VA!E61)/(1+BSL_RFR_spot_no_VA!$C61)-1</f>
        <v>2.4353260091722895E-2</v>
      </c>
      <c r="F61" s="58">
        <f>(1+$C61)*(1+BSL_RFR_spot_no_VA!F61)/(1+BSL_RFR_spot_no_VA!$C61)-1</f>
        <v>2.6711225510639869E-2</v>
      </c>
      <c r="G61" s="58">
        <f>(1+$C61)*(1+BSL_RFR_spot_no_VA!G61)/(1+BSL_RFR_spot_no_VA!$C61)-1</f>
        <v>3.6946912690187794E-2</v>
      </c>
      <c r="H61" s="58">
        <f>(1+$C61)*(1+BSL_RFR_spot_no_VA!H61)/(1+BSL_RFR_spot_no_VA!$C61)-1</f>
        <v>2.4353260091722895E-2</v>
      </c>
      <c r="I61" s="58">
        <f>(1+$C61)*(1+BSL_RFR_spot_no_VA!I61)/(1+BSL_RFR_spot_no_VA!$C61)-1</f>
        <v>2.599674378043626E-2</v>
      </c>
      <c r="J61" s="58">
        <f>(1+$C61)*(1+BSL_RFR_spot_no_VA!J61)/(1+BSL_RFR_spot_no_VA!$C61)-1</f>
        <v>2.4598403972021954E-2</v>
      </c>
      <c r="K61" s="58">
        <f>(1+$C61)*(1+BSL_RFR_spot_no_VA!K61)/(1+BSL_RFR_spot_no_VA!$C61)-1</f>
        <v>2.4353260091722895E-2</v>
      </c>
      <c r="L61" s="58">
        <f>(1+$C61)*(1+BSL_RFR_spot_no_VA!L61)/(1+BSL_RFR_spot_no_VA!$C61)-1</f>
        <v>2.4353260091722895E-2</v>
      </c>
      <c r="M61" s="58">
        <f>(1+$C61)*(1+BSL_RFR_spot_no_VA!M61)/(1+BSL_RFR_spot_no_VA!$C61)-1</f>
        <v>2.4353260091722895E-2</v>
      </c>
      <c r="N61" s="58">
        <f>(1+$C61)*(1+BSL_RFR_spot_no_VA!N61)/(1+BSL_RFR_spot_no_VA!$C61)-1</f>
        <v>2.4353260091722895E-2</v>
      </c>
      <c r="O61" s="58">
        <f>(1+$C61)*(1+BSL_RFR_spot_no_VA!O61)/(1+BSL_RFR_spot_no_VA!$C61)-1</f>
        <v>2.4353260091722895E-2</v>
      </c>
      <c r="P61" s="58">
        <f>(1+$C61)*(1+BSL_RFR_spot_no_VA!P61)/(1+BSL_RFR_spot_no_VA!$C61)-1</f>
        <v>4.414350386874033E-2</v>
      </c>
      <c r="Q61" s="58">
        <f>(1+$C61)*(1+BSL_RFR_spot_no_VA!Q61)/(1+BSL_RFR_spot_no_VA!$C61)-1</f>
        <v>4.6613179391433279E-2</v>
      </c>
      <c r="R61" s="58">
        <f>(1+$C61)*(1+BSL_RFR_spot_no_VA!R61)/(1+BSL_RFR_spot_no_VA!$C61)-1</f>
        <v>2.4353260091722895E-2</v>
      </c>
      <c r="S61" s="58">
        <f>(1+$C61)*(1+BSL_RFR_spot_no_VA!S61)/(1+BSL_RFR_spot_no_VA!$C61)-1</f>
        <v>2.4353260091722895E-2</v>
      </c>
      <c r="T61" s="58">
        <f>(1+$C61)*(1+BSL_RFR_spot_no_VA!T61)/(1+BSL_RFR_spot_no_VA!$C61)-1</f>
        <v>2.4353260091722895E-2</v>
      </c>
      <c r="U61" s="58">
        <f>(1+$C61)*(1+BSL_RFR_spot_no_VA!U61)/(1+BSL_RFR_spot_no_VA!$C61)-1</f>
        <v>1.5456189920594499E-2</v>
      </c>
      <c r="V61" s="58">
        <f>(1+$C61)*(1+BSL_RFR_spot_no_VA!V61)/(1+BSL_RFR_spot_no_VA!$C61)-1</f>
        <v>2.4353260091722895E-2</v>
      </c>
      <c r="W61" s="58">
        <f>(1+$C61)*(1+BSL_RFR_spot_no_VA!W61)/(1+BSL_RFR_spot_no_VA!$C61)-1</f>
        <v>2.4353260091722895E-2</v>
      </c>
      <c r="X61" s="58">
        <f>(1+$C61)*(1+BSL_RFR_spot_no_VA!X61)/(1+BSL_RFR_spot_no_VA!$C61)-1</f>
        <v>2.4353260091722895E-2</v>
      </c>
      <c r="Y61" s="58">
        <f>(1+$C61)*(1+BSL_RFR_spot_no_VA!Y61)/(1+BSL_RFR_spot_no_VA!$C61)-1</f>
        <v>2.4353260091722895E-2</v>
      </c>
      <c r="Z61" s="58">
        <f>(1+$C61)*(1+BSL_RFR_spot_no_VA!Z61)/(1+BSL_RFR_spot_no_VA!$C61)-1</f>
        <v>3.0950758703624626E-2</v>
      </c>
      <c r="AA61" s="58">
        <f>(1+$C61)*(1+BSL_RFR_spot_no_VA!AA61)/(1+BSL_RFR_spot_no_VA!$C61)-1</f>
        <v>3.5837304059910258E-2</v>
      </c>
      <c r="AB61" s="58">
        <f>(1+$C61)*(1+BSL_RFR_spot_no_VA!AB61)/(1+BSL_RFR_spot_no_VA!$C61)-1</f>
        <v>2.4353260091722895E-2</v>
      </c>
      <c r="AC61" s="58">
        <f>(1+$C61)*(1+BSL_RFR_spot_no_VA!AC61)/(1+BSL_RFR_spot_no_VA!$C61)-1</f>
        <v>3.3377611982678523E-2</v>
      </c>
      <c r="AD61" s="7">
        <f>BSL_RFR_spot_no_VA!AD61</f>
        <v>5.2225499636982198E-2</v>
      </c>
      <c r="AE61" s="58">
        <f>(1+$C61)*(1+BSL_RFR_spot_no_VA!AE61)/(1+BSL_RFR_spot_no_VA!$C61)-1</f>
        <v>2.4353260091722895E-2</v>
      </c>
      <c r="AF61" s="58">
        <f>(1+$C61)*(1+BSL_RFR_spot_no_VA!AF61)/(1+BSL_RFR_spot_no_VA!$C61)-1</f>
        <v>2.4353260091722895E-2</v>
      </c>
      <c r="AG61" s="58">
        <f>(1+$C61)*(1+BSL_RFR_spot_no_VA!AG61)/(1+BSL_RFR_spot_no_VA!$C61)-1</f>
        <v>2.4353260091722895E-2</v>
      </c>
      <c r="AH61" s="58">
        <f>(1+$C61)*(1+BSL_RFR_spot_no_VA!AH61)/(1+BSL_RFR_spot_no_VA!$C61)-1</f>
        <v>2.9087161724868693E-2</v>
      </c>
      <c r="AI61" s="58">
        <f>(1+$C61)*(1+BSL_RFR_spot_no_VA!AI61)/(1+BSL_RFR_spot_no_VA!$C61)-1</f>
        <v>1.5456189920594499E-2</v>
      </c>
      <c r="AJ61" s="58">
        <f>(1+$C61)*(1+BSL_RFR_spot_no_VA!AJ61)/(1+BSL_RFR_spot_no_VA!$C61)-1</f>
        <v>2.2931454614324887E-2</v>
      </c>
      <c r="AK61" s="7">
        <f>BSL_RFR_spot_no_VA!AK61</f>
        <v>4.7793999436383849E-2</v>
      </c>
      <c r="AL61" s="7">
        <f>BSL_RFR_spot_no_VA!AL61</f>
        <v>7.4302334816047866E-2</v>
      </c>
      <c r="AM61" s="7">
        <f>BSL_RFR_spot_no_VA!AM61</f>
        <v>3.752228819885417E-2</v>
      </c>
      <c r="AN61" s="7">
        <f>BSL_RFR_spot_no_VA!AN61</f>
        <v>4.6322152974187736E-2</v>
      </c>
      <c r="AO61" s="7">
        <f>BSL_RFR_spot_no_VA!AO61</f>
        <v>4.6609002601035066E-2</v>
      </c>
      <c r="AP61" s="7">
        <f>BSL_RFR_spot_no_VA!AP61</f>
        <v>4.875205659844406E-2</v>
      </c>
      <c r="AQ61" s="7">
        <f>BSL_RFR_spot_no_VA!AQ61</f>
        <v>3.8295751118640142E-2</v>
      </c>
      <c r="AR61" s="7">
        <f>BSL_RFR_spot_no_VA!AR61</f>
        <v>4.9380777791236508E-2</v>
      </c>
      <c r="AS61" s="58">
        <f>(1+$C61)*(1+BSL_RFR_spot_no_VA!AS61)/(1+BSL_RFR_spot_no_VA!$C61)-1</f>
        <v>1.5120640396106166E-2</v>
      </c>
      <c r="AT61" s="7">
        <f>BSL_RFR_spot_no_VA!AT61</f>
        <v>5.0049301834217186E-2</v>
      </c>
      <c r="AU61" s="7">
        <f>BSL_RFR_spot_no_VA!AU61</f>
        <v>5.0689519198844124E-2</v>
      </c>
      <c r="AV61" s="7">
        <f>BSL_RFR_spot_no_VA!AV61</f>
        <v>4.6404498026807683E-2</v>
      </c>
      <c r="AW61" s="7">
        <f>BSL_RFR_spot_no_VA!AW61</f>
        <v>3.8365357838261893E-2</v>
      </c>
      <c r="AX61" s="7">
        <f>BSL_RFR_spot_no_VA!AX61</f>
        <v>7.0016231360346071E-2</v>
      </c>
      <c r="AY61" s="7">
        <f>BSL_RFR_spot_no_VA!AY61</f>
        <v>4.0102899331937669E-2</v>
      </c>
      <c r="AZ61" s="7">
        <f>BSL_RFR_spot_no_VA!AZ61</f>
        <v>3.5881922340466499E-2</v>
      </c>
      <c r="BA61" s="7">
        <f>BSL_RFR_spot_no_VA!BA61</f>
        <v>4.5582732564853901E-2</v>
      </c>
      <c r="BB61" s="7">
        <f>BSL_RFR_spot_no_VA!BB61</f>
        <v>6.0147185591511443E-2</v>
      </c>
      <c r="BC61" s="58">
        <f>(1+$C61)*(1+BSL_RFR_spot_no_VA!BC61)/(1+BSL_RFR_spot_no_VA!$C61)-1</f>
        <v>2.8711252085831696E-2</v>
      </c>
      <c r="BD61" s="12"/>
      <c r="BE61" s="13"/>
      <c r="BF61" s="3"/>
    </row>
    <row r="62" spans="1:58" x14ac:dyDescent="0.25">
      <c r="A62" s="3"/>
      <c r="B62" s="3">
        <v>52</v>
      </c>
      <c r="C62" s="56">
        <v>2.43767778712203E-2</v>
      </c>
      <c r="D62" s="58">
        <f>(1+$C62)*(1+BSL_RFR_spot_no_VA!D62)/(1+BSL_RFR_spot_no_VA!$C62)-1</f>
        <v>2.4376777871220279E-2</v>
      </c>
      <c r="E62" s="58">
        <f>(1+$C62)*(1+BSL_RFR_spot_no_VA!E62)/(1+BSL_RFR_spot_no_VA!$C62)-1</f>
        <v>2.4376777871220279E-2</v>
      </c>
      <c r="F62" s="58">
        <f>(1+$C62)*(1+BSL_RFR_spot_no_VA!F62)/(1+BSL_RFR_spot_no_VA!$C62)-1</f>
        <v>2.6692837099100419E-2</v>
      </c>
      <c r="G62" s="58">
        <f>(1+$C62)*(1+BSL_RFR_spot_no_VA!G62)/(1+BSL_RFR_spot_no_VA!$C62)-1</f>
        <v>3.6733046452708029E-2</v>
      </c>
      <c r="H62" s="58">
        <f>(1+$C62)*(1+BSL_RFR_spot_no_VA!H62)/(1+BSL_RFR_spot_no_VA!$C62)-1</f>
        <v>2.4376777871220279E-2</v>
      </c>
      <c r="I62" s="58">
        <f>(1+$C62)*(1+BSL_RFR_spot_no_VA!I62)/(1+BSL_RFR_spot_no_VA!$C62)-1</f>
        <v>2.5991082827713452E-2</v>
      </c>
      <c r="J62" s="58">
        <f>(1+$C62)*(1+BSL_RFR_spot_no_VA!J62)/(1+BSL_RFR_spot_no_VA!$C62)-1</f>
        <v>2.461744679419775E-2</v>
      </c>
      <c r="K62" s="58">
        <f>(1+$C62)*(1+BSL_RFR_spot_no_VA!K62)/(1+BSL_RFR_spot_no_VA!$C62)-1</f>
        <v>2.4376777871220279E-2</v>
      </c>
      <c r="L62" s="58">
        <f>(1+$C62)*(1+BSL_RFR_spot_no_VA!L62)/(1+BSL_RFR_spot_no_VA!$C62)-1</f>
        <v>2.4376777871220279E-2</v>
      </c>
      <c r="M62" s="58">
        <f>(1+$C62)*(1+BSL_RFR_spot_no_VA!M62)/(1+BSL_RFR_spot_no_VA!$C62)-1</f>
        <v>2.4376777871220279E-2</v>
      </c>
      <c r="N62" s="58">
        <f>(1+$C62)*(1+BSL_RFR_spot_no_VA!N62)/(1+BSL_RFR_spot_no_VA!$C62)-1</f>
        <v>2.4376777871220279E-2</v>
      </c>
      <c r="O62" s="58">
        <f>(1+$C62)*(1+BSL_RFR_spot_no_VA!O62)/(1+BSL_RFR_spot_no_VA!$C62)-1</f>
        <v>2.4376777871220279E-2</v>
      </c>
      <c r="P62" s="58">
        <f>(1+$C62)*(1+BSL_RFR_spot_no_VA!P62)/(1+BSL_RFR_spot_no_VA!$C62)-1</f>
        <v>4.3791386155544343E-2</v>
      </c>
      <c r="Q62" s="58">
        <f>(1+$C62)*(1+BSL_RFR_spot_no_VA!Q62)/(1+BSL_RFR_spot_no_VA!$C62)-1</f>
        <v>4.6216042712206695E-2</v>
      </c>
      <c r="R62" s="58">
        <f>(1+$C62)*(1+BSL_RFR_spot_no_VA!R62)/(1+BSL_RFR_spot_no_VA!$C62)-1</f>
        <v>2.4376777871220279E-2</v>
      </c>
      <c r="S62" s="58">
        <f>(1+$C62)*(1+BSL_RFR_spot_no_VA!S62)/(1+BSL_RFR_spot_no_VA!$C62)-1</f>
        <v>2.4376777871220279E-2</v>
      </c>
      <c r="T62" s="58">
        <f>(1+$C62)*(1+BSL_RFR_spot_no_VA!T62)/(1+BSL_RFR_spot_no_VA!$C62)-1</f>
        <v>2.4376777871220279E-2</v>
      </c>
      <c r="U62" s="58">
        <f>(1+$C62)*(1+BSL_RFR_spot_no_VA!U62)/(1+BSL_RFR_spot_no_VA!$C62)-1</f>
        <v>1.5461029018450034E-2</v>
      </c>
      <c r="V62" s="58">
        <f>(1+$C62)*(1+BSL_RFR_spot_no_VA!V62)/(1+BSL_RFR_spot_no_VA!$C62)-1</f>
        <v>2.4376777871220279E-2</v>
      </c>
      <c r="W62" s="58">
        <f>(1+$C62)*(1+BSL_RFR_spot_no_VA!W62)/(1+BSL_RFR_spot_no_VA!$C62)-1</f>
        <v>2.4376777871220279E-2</v>
      </c>
      <c r="X62" s="58">
        <f>(1+$C62)*(1+BSL_RFR_spot_no_VA!X62)/(1+BSL_RFR_spot_no_VA!$C62)-1</f>
        <v>2.4376777871220279E-2</v>
      </c>
      <c r="Y62" s="58">
        <f>(1+$C62)*(1+BSL_RFR_spot_no_VA!Y62)/(1+BSL_RFR_spot_no_VA!$C62)-1</f>
        <v>2.4376777871220279E-2</v>
      </c>
      <c r="Z62" s="58">
        <f>(1+$C62)*(1+BSL_RFR_spot_no_VA!Z62)/(1+BSL_RFR_spot_no_VA!$C62)-1</f>
        <v>3.0853740567202914E-2</v>
      </c>
      <c r="AA62" s="58">
        <f>(1+$C62)*(1+BSL_RFR_spot_no_VA!AA62)/(1+BSL_RFR_spot_no_VA!$C62)-1</f>
        <v>3.5646842663754397E-2</v>
      </c>
      <c r="AB62" s="58">
        <f>(1+$C62)*(1+BSL_RFR_spot_no_VA!AB62)/(1+BSL_RFR_spot_no_VA!$C62)-1</f>
        <v>2.4376777871220279E-2</v>
      </c>
      <c r="AC62" s="58">
        <f>(1+$C62)*(1+BSL_RFR_spot_no_VA!AC62)/(1+BSL_RFR_spot_no_VA!$C62)-1</f>
        <v>3.3233605332304572E-2</v>
      </c>
      <c r="AD62" s="7">
        <f>BSL_RFR_spot_no_VA!AD62</f>
        <v>5.2029331119731959E-2</v>
      </c>
      <c r="AE62" s="58">
        <f>(1+$C62)*(1+BSL_RFR_spot_no_VA!AE62)/(1+BSL_RFR_spot_no_VA!$C62)-1</f>
        <v>2.4376777871220279E-2</v>
      </c>
      <c r="AF62" s="58">
        <f>(1+$C62)*(1+BSL_RFR_spot_no_VA!AF62)/(1+BSL_RFR_spot_no_VA!$C62)-1</f>
        <v>2.4376777871220279E-2</v>
      </c>
      <c r="AG62" s="58">
        <f>(1+$C62)*(1+BSL_RFR_spot_no_VA!AG62)/(1+BSL_RFR_spot_no_VA!$C62)-1</f>
        <v>2.4376777871220279E-2</v>
      </c>
      <c r="AH62" s="58">
        <f>(1+$C62)*(1+BSL_RFR_spot_no_VA!AH62)/(1+BSL_RFR_spot_no_VA!$C62)-1</f>
        <v>2.9024526528645289E-2</v>
      </c>
      <c r="AI62" s="58">
        <f>(1+$C62)*(1+BSL_RFR_spot_no_VA!AI62)/(1+BSL_RFR_spot_no_VA!$C62)-1</f>
        <v>1.5461029018450034E-2</v>
      </c>
      <c r="AJ62" s="58">
        <f>(1+$C62)*(1+BSL_RFR_spot_no_VA!AJ62)/(1+BSL_RFR_spot_no_VA!$C62)-1</f>
        <v>2.2822670672599354E-2</v>
      </c>
      <c r="AK62" s="7">
        <f>BSL_RFR_spot_no_VA!AK62</f>
        <v>4.7687957865797825E-2</v>
      </c>
      <c r="AL62" s="7">
        <f>BSL_RFR_spot_no_VA!AL62</f>
        <v>7.3673127598500754E-2</v>
      </c>
      <c r="AM62" s="7">
        <f>BSL_RFR_spot_no_VA!AM62</f>
        <v>3.7601704800950264E-2</v>
      </c>
      <c r="AN62" s="7">
        <f>BSL_RFR_spot_no_VA!AN62</f>
        <v>4.6240338308903617E-2</v>
      </c>
      <c r="AO62" s="7">
        <f>BSL_RFR_spot_no_VA!AO62</f>
        <v>4.6522951690897818E-2</v>
      </c>
      <c r="AP62" s="7">
        <f>BSL_RFR_spot_no_VA!AP62</f>
        <v>4.862322463134916E-2</v>
      </c>
      <c r="AQ62" s="7">
        <f>BSL_RFR_spot_no_VA!AQ62</f>
        <v>3.8364310387032585E-2</v>
      </c>
      <c r="AR62" s="7">
        <f>BSL_RFR_spot_no_VA!AR62</f>
        <v>4.9239827319982776E-2</v>
      </c>
      <c r="AS62" s="58">
        <f>(1+$C62)*(1+BSL_RFR_spot_no_VA!AS62)/(1+BSL_RFR_spot_no_VA!$C62)-1</f>
        <v>1.5133121398302807E-2</v>
      </c>
      <c r="AT62" s="7">
        <f>BSL_RFR_spot_no_VA!AT62</f>
        <v>4.9899653279543266E-2</v>
      </c>
      <c r="AU62" s="7">
        <f>BSL_RFR_spot_no_VA!AU62</f>
        <v>5.0523167588307993E-2</v>
      </c>
      <c r="AV62" s="7">
        <f>BSL_RFR_spot_no_VA!AV62</f>
        <v>4.6321102192137475E-2</v>
      </c>
      <c r="AW62" s="7">
        <f>BSL_RFR_spot_no_VA!AW62</f>
        <v>3.8430838032088577E-2</v>
      </c>
      <c r="AX62" s="7">
        <f>BSL_RFR_spot_no_VA!AX62</f>
        <v>6.94799690972705E-2</v>
      </c>
      <c r="AY62" s="7">
        <f>BSL_RFR_spot_no_VA!AY62</f>
        <v>4.0142902826782789E-2</v>
      </c>
      <c r="AZ62" s="7">
        <f>BSL_RFR_spot_no_VA!AZ62</f>
        <v>3.5996860248346474E-2</v>
      </c>
      <c r="BA62" s="7">
        <f>BSL_RFR_spot_no_VA!BA62</f>
        <v>4.5518889194060108E-2</v>
      </c>
      <c r="BB62" s="7">
        <f>BSL_RFR_spot_no_VA!BB62</f>
        <v>5.9796627903482724E-2</v>
      </c>
      <c r="BC62" s="58">
        <f>(1+$C62)*(1+BSL_RFR_spot_no_VA!BC62)/(1+BSL_RFR_spot_no_VA!$C62)-1</f>
        <v>2.8396781352108214E-2</v>
      </c>
      <c r="BD62" s="12"/>
      <c r="BE62" s="13"/>
      <c r="BF62" s="3"/>
    </row>
    <row r="63" spans="1:58" x14ac:dyDescent="0.25">
      <c r="A63" s="3"/>
      <c r="B63" s="3">
        <v>53</v>
      </c>
      <c r="C63" s="56">
        <v>2.4399408187340401E-2</v>
      </c>
      <c r="D63" s="58">
        <f>(1+$C63)*(1+BSL_RFR_spot_no_VA!D63)/(1+BSL_RFR_spot_no_VA!$C63)-1</f>
        <v>2.4399408187340432E-2</v>
      </c>
      <c r="E63" s="58">
        <f>(1+$C63)*(1+BSL_RFR_spot_no_VA!E63)/(1+BSL_RFR_spot_no_VA!$C63)-1</f>
        <v>2.4399408187340432E-2</v>
      </c>
      <c r="F63" s="58">
        <f>(1+$C63)*(1+BSL_RFR_spot_no_VA!F63)/(1+BSL_RFR_spot_no_VA!$C63)-1</f>
        <v>2.6674736606928873E-2</v>
      </c>
      <c r="G63" s="58">
        <f>(1+$C63)*(1+BSL_RFR_spot_no_VA!G63)/(1+BSL_RFR_spot_no_VA!$C63)-1</f>
        <v>3.6526609073676664E-2</v>
      </c>
      <c r="H63" s="58">
        <f>(1+$C63)*(1+BSL_RFR_spot_no_VA!H63)/(1+BSL_RFR_spot_no_VA!$C63)-1</f>
        <v>2.4399408187340432E-2</v>
      </c>
      <c r="I63" s="58">
        <f>(1+$C63)*(1+BSL_RFR_spot_no_VA!I63)/(1+BSL_RFR_spot_no_VA!$C63)-1</f>
        <v>2.5985320072782203E-2</v>
      </c>
      <c r="J63" s="58">
        <f>(1+$C63)*(1+BSL_RFR_spot_no_VA!J63)/(1+BSL_RFR_spot_no_VA!$C63)-1</f>
        <v>2.4635719853543403E-2</v>
      </c>
      <c r="K63" s="58">
        <f>(1+$C63)*(1+BSL_RFR_spot_no_VA!K63)/(1+BSL_RFR_spot_no_VA!$C63)-1</f>
        <v>2.4399408187340432E-2</v>
      </c>
      <c r="L63" s="58">
        <f>(1+$C63)*(1+BSL_RFR_spot_no_VA!L63)/(1+BSL_RFR_spot_no_VA!$C63)-1</f>
        <v>2.4399408187340432E-2</v>
      </c>
      <c r="M63" s="58">
        <f>(1+$C63)*(1+BSL_RFR_spot_no_VA!M63)/(1+BSL_RFR_spot_no_VA!$C63)-1</f>
        <v>2.4399408187340432E-2</v>
      </c>
      <c r="N63" s="58">
        <f>(1+$C63)*(1+BSL_RFR_spot_no_VA!N63)/(1+BSL_RFR_spot_no_VA!$C63)-1</f>
        <v>2.4399408187340432E-2</v>
      </c>
      <c r="O63" s="58">
        <f>(1+$C63)*(1+BSL_RFR_spot_no_VA!O63)/(1+BSL_RFR_spot_no_VA!$C63)-1</f>
        <v>2.4399408187340432E-2</v>
      </c>
      <c r="P63" s="58">
        <f>(1+$C63)*(1+BSL_RFR_spot_no_VA!P63)/(1+BSL_RFR_spot_no_VA!$C63)-1</f>
        <v>4.3451684114035105E-2</v>
      </c>
      <c r="Q63" s="58">
        <f>(1+$C63)*(1+BSL_RFR_spot_no_VA!Q63)/(1+BSL_RFR_spot_no_VA!$C63)-1</f>
        <v>4.5832598424517368E-2</v>
      </c>
      <c r="R63" s="58">
        <f>(1+$C63)*(1+BSL_RFR_spot_no_VA!R63)/(1+BSL_RFR_spot_no_VA!$C63)-1</f>
        <v>2.4399408187340432E-2</v>
      </c>
      <c r="S63" s="58">
        <f>(1+$C63)*(1+BSL_RFR_spot_no_VA!S63)/(1+BSL_RFR_spot_no_VA!$C63)-1</f>
        <v>2.4399408187340432E-2</v>
      </c>
      <c r="T63" s="58">
        <f>(1+$C63)*(1+BSL_RFR_spot_no_VA!T63)/(1+BSL_RFR_spot_no_VA!$C63)-1</f>
        <v>2.4399408187340432E-2</v>
      </c>
      <c r="U63" s="58">
        <f>(1+$C63)*(1+BSL_RFR_spot_no_VA!U63)/(1+BSL_RFR_spot_no_VA!$C63)-1</f>
        <v>1.5465793163898844E-2</v>
      </c>
      <c r="V63" s="58">
        <f>(1+$C63)*(1+BSL_RFR_spot_no_VA!V63)/(1+BSL_RFR_spot_no_VA!$C63)-1</f>
        <v>2.4399408187340432E-2</v>
      </c>
      <c r="W63" s="58">
        <f>(1+$C63)*(1+BSL_RFR_spot_no_VA!W63)/(1+BSL_RFR_spot_no_VA!$C63)-1</f>
        <v>2.4399408187340432E-2</v>
      </c>
      <c r="X63" s="58">
        <f>(1+$C63)*(1+BSL_RFR_spot_no_VA!X63)/(1+BSL_RFR_spot_no_VA!$C63)-1</f>
        <v>2.4399408187340432E-2</v>
      </c>
      <c r="Y63" s="58">
        <f>(1+$C63)*(1+BSL_RFR_spot_no_VA!Y63)/(1+BSL_RFR_spot_no_VA!$C63)-1</f>
        <v>2.4399408187340432E-2</v>
      </c>
      <c r="Z63" s="58">
        <f>(1+$C63)*(1+BSL_RFR_spot_no_VA!Z63)/(1+BSL_RFR_spot_no_VA!$C63)-1</f>
        <v>3.0759705351837585E-2</v>
      </c>
      <c r="AA63" s="58">
        <f>(1+$C63)*(1+BSL_RFR_spot_no_VA!AA63)/(1+BSL_RFR_spot_no_VA!$C63)-1</f>
        <v>3.546270790356898E-2</v>
      </c>
      <c r="AB63" s="58">
        <f>(1+$C63)*(1+BSL_RFR_spot_no_VA!AB63)/(1+BSL_RFR_spot_no_VA!$C63)-1</f>
        <v>2.4399408187340432E-2</v>
      </c>
      <c r="AC63" s="58">
        <f>(1+$C63)*(1+BSL_RFR_spot_no_VA!AC63)/(1+BSL_RFR_spot_no_VA!$C63)-1</f>
        <v>3.3094348308732924E-2</v>
      </c>
      <c r="AD63" s="7">
        <f>BSL_RFR_spot_no_VA!AD63</f>
        <v>5.1840400062997727E-2</v>
      </c>
      <c r="AE63" s="58">
        <f>(1+$C63)*(1+BSL_RFR_spot_no_VA!AE63)/(1+BSL_RFR_spot_no_VA!$C63)-1</f>
        <v>2.4399408187340432E-2</v>
      </c>
      <c r="AF63" s="58">
        <f>(1+$C63)*(1+BSL_RFR_spot_no_VA!AF63)/(1+BSL_RFR_spot_no_VA!$C63)-1</f>
        <v>2.4399408187340432E-2</v>
      </c>
      <c r="AG63" s="58">
        <f>(1+$C63)*(1+BSL_RFR_spot_no_VA!AG63)/(1+BSL_RFR_spot_no_VA!$C63)-1</f>
        <v>2.4399408187340432E-2</v>
      </c>
      <c r="AH63" s="58">
        <f>(1+$C63)*(1+BSL_RFR_spot_no_VA!AH63)/(1+BSL_RFR_spot_no_VA!$C63)-1</f>
        <v>2.8963700705152862E-2</v>
      </c>
      <c r="AI63" s="58">
        <f>(1+$C63)*(1+BSL_RFR_spot_no_VA!AI63)/(1+BSL_RFR_spot_no_VA!$C63)-1</f>
        <v>1.5465793163898844E-2</v>
      </c>
      <c r="AJ63" s="58">
        <f>(1+$C63)*(1+BSL_RFR_spot_no_VA!AJ63)/(1+BSL_RFR_spot_no_VA!$C63)-1</f>
        <v>2.2736226485948752E-2</v>
      </c>
      <c r="AK63" s="7">
        <f>BSL_RFR_spot_no_VA!AK63</f>
        <v>4.7585223053831616E-2</v>
      </c>
      <c r="AL63" s="7">
        <f>BSL_RFR_spot_no_VA!AL63</f>
        <v>7.3067779317888437E-2</v>
      </c>
      <c r="AM63" s="7">
        <f>BSL_RFR_spot_no_VA!AM63</f>
        <v>3.767903782784221E-2</v>
      </c>
      <c r="AN63" s="7">
        <f>BSL_RFR_spot_no_VA!AN63</f>
        <v>4.6161435822050567E-2</v>
      </c>
      <c r="AO63" s="7">
        <f>BSL_RFR_spot_no_VA!AO63</f>
        <v>4.6439843909160672E-2</v>
      </c>
      <c r="AP63" s="7">
        <f>BSL_RFR_spot_no_VA!AP63</f>
        <v>4.8499072830284762E-2</v>
      </c>
      <c r="AQ63" s="7">
        <f>BSL_RFR_spot_no_VA!AQ63</f>
        <v>3.8430516721738917E-2</v>
      </c>
      <c r="AR63" s="7">
        <f>BSL_RFR_spot_no_VA!AR63</f>
        <v>4.910403295742749E-2</v>
      </c>
      <c r="AS63" s="58">
        <f>(1+$C63)*(1+BSL_RFR_spot_no_VA!AS63)/(1+BSL_RFR_spot_no_VA!$C63)-1</f>
        <v>1.5144980945850373E-2</v>
      </c>
      <c r="AT63" s="7">
        <f>BSL_RFR_spot_no_VA!AT63</f>
        <v>4.9754957460099947E-2</v>
      </c>
      <c r="AU63" s="7">
        <f>BSL_RFR_spot_no_VA!AU63</f>
        <v>5.0362924068956039E-2</v>
      </c>
      <c r="AV63" s="7">
        <f>BSL_RFR_spot_no_VA!AV63</f>
        <v>4.6240681674931894E-2</v>
      </c>
      <c r="AW63" s="7">
        <f>BSL_RFR_spot_no_VA!AW63</f>
        <v>3.8494256614469702E-2</v>
      </c>
      <c r="AX63" s="7">
        <f>BSL_RFR_spot_no_VA!AX63</f>
        <v>6.8962519952549428E-2</v>
      </c>
      <c r="AY63" s="7">
        <f>BSL_RFR_spot_no_VA!AY63</f>
        <v>4.018113973202686E-2</v>
      </c>
      <c r="AZ63" s="7">
        <f>BSL_RFR_spot_no_VA!AZ63</f>
        <v>3.6107718091098917E-2</v>
      </c>
      <c r="BA63" s="7">
        <f>BSL_RFR_spot_no_VA!BA63</f>
        <v>4.5456868996831101E-2</v>
      </c>
      <c r="BB63" s="7">
        <f>BSL_RFR_spot_no_VA!BB63</f>
        <v>5.9459196503302891E-2</v>
      </c>
      <c r="BC63" s="58">
        <f>(1+$C63)*(1+BSL_RFR_spot_no_VA!BC63)/(1+BSL_RFR_spot_no_VA!$C63)-1</f>
        <v>2.8126717536323786E-2</v>
      </c>
      <c r="BD63" s="12"/>
      <c r="BE63" s="13"/>
      <c r="BF63" s="3"/>
    </row>
    <row r="64" spans="1:58" x14ac:dyDescent="0.25">
      <c r="A64" s="3"/>
      <c r="B64" s="3">
        <v>54</v>
      </c>
      <c r="C64" s="56">
        <v>2.4421200343604101E-2</v>
      </c>
      <c r="D64" s="58">
        <f>(1+$C64)*(1+BSL_RFR_spot_no_VA!D64)/(1+BSL_RFR_spot_no_VA!$C64)-1</f>
        <v>2.4421200343604177E-2</v>
      </c>
      <c r="E64" s="58">
        <f>(1+$C64)*(1+BSL_RFR_spot_no_VA!E64)/(1+BSL_RFR_spot_no_VA!$C64)-1</f>
        <v>2.4421200343604177E-2</v>
      </c>
      <c r="F64" s="58">
        <f>(1+$C64)*(1+BSL_RFR_spot_no_VA!F64)/(1+BSL_RFR_spot_no_VA!$C64)-1</f>
        <v>2.6656955653906689E-2</v>
      </c>
      <c r="G64" s="58">
        <f>(1+$C64)*(1+BSL_RFR_spot_no_VA!G64)/(1+BSL_RFR_spot_no_VA!$C64)-1</f>
        <v>3.6327264336871723E-2</v>
      </c>
      <c r="H64" s="58">
        <f>(1+$C64)*(1+BSL_RFR_spot_no_VA!H64)/(1+BSL_RFR_spot_no_VA!$C64)-1</f>
        <v>2.4421200343604177E-2</v>
      </c>
      <c r="I64" s="58">
        <f>(1+$C64)*(1+BSL_RFR_spot_no_VA!I64)/(1+BSL_RFR_spot_no_VA!$C64)-1</f>
        <v>2.597950075084654E-2</v>
      </c>
      <c r="J64" s="58">
        <f>(1+$C64)*(1+BSL_RFR_spot_no_VA!J64)/(1+BSL_RFR_spot_no_VA!$C64)-1</f>
        <v>2.4653274281438931E-2</v>
      </c>
      <c r="K64" s="58">
        <f>(1+$C64)*(1+BSL_RFR_spot_no_VA!K64)/(1+BSL_RFR_spot_no_VA!$C64)-1</f>
        <v>2.4421200343604177E-2</v>
      </c>
      <c r="L64" s="58">
        <f>(1+$C64)*(1+BSL_RFR_spot_no_VA!L64)/(1+BSL_RFR_spot_no_VA!$C64)-1</f>
        <v>2.4421200343604177E-2</v>
      </c>
      <c r="M64" s="58">
        <f>(1+$C64)*(1+BSL_RFR_spot_no_VA!M64)/(1+BSL_RFR_spot_no_VA!$C64)-1</f>
        <v>2.4421200343604177E-2</v>
      </c>
      <c r="N64" s="58">
        <f>(1+$C64)*(1+BSL_RFR_spot_no_VA!N64)/(1+BSL_RFR_spot_no_VA!$C64)-1</f>
        <v>2.4421200343604177E-2</v>
      </c>
      <c r="O64" s="58">
        <f>(1+$C64)*(1+BSL_RFR_spot_no_VA!O64)/(1+BSL_RFR_spot_no_VA!$C64)-1</f>
        <v>2.4421200343604177E-2</v>
      </c>
      <c r="P64" s="58">
        <f>(1+$C64)*(1+BSL_RFR_spot_no_VA!P64)/(1+BSL_RFR_spot_no_VA!$C64)-1</f>
        <v>4.3123823828770336E-2</v>
      </c>
      <c r="Q64" s="58">
        <f>(1+$C64)*(1+BSL_RFR_spot_no_VA!Q64)/(1+BSL_RFR_spot_no_VA!$C64)-1</f>
        <v>4.5462261253319536E-2</v>
      </c>
      <c r="R64" s="58">
        <f>(1+$C64)*(1+BSL_RFR_spot_no_VA!R64)/(1+BSL_RFR_spot_no_VA!$C64)-1</f>
        <v>2.4421200343604177E-2</v>
      </c>
      <c r="S64" s="58">
        <f>(1+$C64)*(1+BSL_RFR_spot_no_VA!S64)/(1+BSL_RFR_spot_no_VA!$C64)-1</f>
        <v>2.4421200343604177E-2</v>
      </c>
      <c r="T64" s="58">
        <f>(1+$C64)*(1+BSL_RFR_spot_no_VA!T64)/(1+BSL_RFR_spot_no_VA!$C64)-1</f>
        <v>2.4421200343604177E-2</v>
      </c>
      <c r="U64" s="58">
        <f>(1+$C64)*(1+BSL_RFR_spot_no_VA!U64)/(1+BSL_RFR_spot_no_VA!$C64)-1</f>
        <v>1.5470468259486836E-2</v>
      </c>
      <c r="V64" s="58">
        <f>(1+$C64)*(1+BSL_RFR_spot_no_VA!V64)/(1+BSL_RFR_spot_no_VA!$C64)-1</f>
        <v>2.4421200343604177E-2</v>
      </c>
      <c r="W64" s="58">
        <f>(1+$C64)*(1+BSL_RFR_spot_no_VA!W64)/(1+BSL_RFR_spot_no_VA!$C64)-1</f>
        <v>2.4421200343604177E-2</v>
      </c>
      <c r="X64" s="58">
        <f>(1+$C64)*(1+BSL_RFR_spot_no_VA!X64)/(1+BSL_RFR_spot_no_VA!$C64)-1</f>
        <v>2.4421200343604177E-2</v>
      </c>
      <c r="Y64" s="58">
        <f>(1+$C64)*(1+BSL_RFR_spot_no_VA!Y64)/(1+BSL_RFR_spot_no_VA!$C64)-1</f>
        <v>2.4421200343604177E-2</v>
      </c>
      <c r="Z64" s="58">
        <f>(1+$C64)*(1+BSL_RFR_spot_no_VA!Z64)/(1+BSL_RFR_spot_no_VA!$C64)-1</f>
        <v>3.0668559875818735E-2</v>
      </c>
      <c r="AA64" s="58">
        <f>(1+$C64)*(1+BSL_RFR_spot_no_VA!AA64)/(1+BSL_RFR_spot_no_VA!$C64)-1</f>
        <v>3.5284649177943717E-2</v>
      </c>
      <c r="AB64" s="58">
        <f>(1+$C64)*(1+BSL_RFR_spot_no_VA!AB64)/(1+BSL_RFR_spot_no_VA!$C64)-1</f>
        <v>2.4421200343604177E-2</v>
      </c>
      <c r="AC64" s="58">
        <f>(1+$C64)*(1+BSL_RFR_spot_no_VA!AC64)/(1+BSL_RFR_spot_no_VA!$C64)-1</f>
        <v>3.295965218241026E-2</v>
      </c>
      <c r="AD64" s="7">
        <f>BSL_RFR_spot_no_VA!AD64</f>
        <v>5.1658330693202137E-2</v>
      </c>
      <c r="AE64" s="58">
        <f>(1+$C64)*(1+BSL_RFR_spot_no_VA!AE64)/(1+BSL_RFR_spot_no_VA!$C64)-1</f>
        <v>2.4421200343604177E-2</v>
      </c>
      <c r="AF64" s="58">
        <f>(1+$C64)*(1+BSL_RFR_spot_no_VA!AF64)/(1+BSL_RFR_spot_no_VA!$C64)-1</f>
        <v>2.4421200343604177E-2</v>
      </c>
      <c r="AG64" s="58">
        <f>(1+$C64)*(1+BSL_RFR_spot_no_VA!AG64)/(1+BSL_RFR_spot_no_VA!$C64)-1</f>
        <v>2.4421200343604177E-2</v>
      </c>
      <c r="AH64" s="58">
        <f>(1+$C64)*(1+BSL_RFR_spot_no_VA!AH64)/(1+BSL_RFR_spot_no_VA!$C64)-1</f>
        <v>2.890464611269139E-2</v>
      </c>
      <c r="AI64" s="58">
        <f>(1+$C64)*(1+BSL_RFR_spot_no_VA!AI64)/(1+BSL_RFR_spot_no_VA!$C64)-1</f>
        <v>1.5470468259486836E-2</v>
      </c>
      <c r="AJ64" s="58">
        <f>(1+$C64)*(1+BSL_RFR_spot_no_VA!AJ64)/(1+BSL_RFR_spot_no_VA!$C64)-1</f>
        <v>2.2668681070124652E-2</v>
      </c>
      <c r="AK64" s="7">
        <f>BSL_RFR_spot_no_VA!AK64</f>
        <v>4.748569824280735E-2</v>
      </c>
      <c r="AL64" s="7">
        <f>BSL_RFR_spot_no_VA!AL64</f>
        <v>7.2484986184879752E-2</v>
      </c>
      <c r="AM64" s="7">
        <f>BSL_RFR_spot_no_VA!AM64</f>
        <v>3.7754276181272139E-2</v>
      </c>
      <c r="AN64" s="7">
        <f>BSL_RFR_spot_no_VA!AN64</f>
        <v>4.6085305733209792E-2</v>
      </c>
      <c r="AO64" s="7">
        <f>BSL_RFR_spot_no_VA!AO64</f>
        <v>4.635955022578897E-2</v>
      </c>
      <c r="AP64" s="7">
        <f>BSL_RFR_spot_no_VA!AP64</f>
        <v>4.8379367455930078E-2</v>
      </c>
      <c r="AQ64" s="7">
        <f>BSL_RFR_spot_no_VA!AQ64</f>
        <v>3.8494479902587253E-2</v>
      </c>
      <c r="AR64" s="7">
        <f>BSL_RFR_spot_no_VA!AR64</f>
        <v>4.8973129400593951E-2</v>
      </c>
      <c r="AS64" s="58">
        <f>(1+$C64)*(1+BSL_RFR_spot_no_VA!AS64)/(1+BSL_RFR_spot_no_VA!$C64)-1</f>
        <v>1.5156277406395136E-2</v>
      </c>
      <c r="AT64" s="7">
        <f>BSL_RFR_spot_no_VA!AT64</f>
        <v>4.9615027381851196E-2</v>
      </c>
      <c r="AU64" s="7">
        <f>BSL_RFR_spot_no_VA!AU64</f>
        <v>5.0208474288949034E-2</v>
      </c>
      <c r="AV64" s="7">
        <f>BSL_RFR_spot_no_VA!AV64</f>
        <v>4.6163092255418814E-2</v>
      </c>
      <c r="AW64" s="7">
        <f>BSL_RFR_spot_no_VA!AW64</f>
        <v>3.8555689642489677E-2</v>
      </c>
      <c r="AX64" s="7">
        <f>BSL_RFR_spot_no_VA!AX64</f>
        <v>6.8463121170755814E-2</v>
      </c>
      <c r="AY64" s="7">
        <f>BSL_RFR_spot_no_VA!AY64</f>
        <v>4.0217726856679015E-2</v>
      </c>
      <c r="AZ64" s="7">
        <f>BSL_RFR_spot_no_VA!AZ64</f>
        <v>3.6214696649549127E-2</v>
      </c>
      <c r="BA64" s="7">
        <f>BSL_RFR_spot_no_VA!BA64</f>
        <v>4.5396637740780843E-2</v>
      </c>
      <c r="BB64" s="7">
        <f>BSL_RFR_spot_no_VA!BB64</f>
        <v>5.9134188611014382E-2</v>
      </c>
      <c r="BC64" s="58">
        <f>(1+$C64)*(1+BSL_RFR_spot_no_VA!BC64)/(1+BSL_RFR_spot_no_VA!$C64)-1</f>
        <v>2.7894120628854768E-2</v>
      </c>
      <c r="BD64" s="12"/>
      <c r="BE64" s="13"/>
      <c r="BF64" s="3"/>
    </row>
    <row r="65" spans="1:58" x14ac:dyDescent="0.25">
      <c r="A65" s="3"/>
      <c r="B65" s="8">
        <v>55</v>
      </c>
      <c r="C65" s="57">
        <v>2.4442200057822001E-2</v>
      </c>
      <c r="D65" s="59">
        <f>(1+$C65)*(1+BSL_RFR_spot_no_VA!D65)/(1+BSL_RFR_spot_no_VA!$C65)-1</f>
        <v>2.4442200057821939E-2</v>
      </c>
      <c r="E65" s="59">
        <f>(1+$C65)*(1+BSL_RFR_spot_no_VA!E65)/(1+BSL_RFR_spot_no_VA!$C65)-1</f>
        <v>2.4442200057821939E-2</v>
      </c>
      <c r="F65" s="59">
        <f>(1+$C65)*(1+BSL_RFR_spot_no_VA!F65)/(1+BSL_RFR_spot_no_VA!$C65)-1</f>
        <v>2.6639517994096362E-2</v>
      </c>
      <c r="G65" s="59">
        <f>(1+$C65)*(1+BSL_RFR_spot_no_VA!G65)/(1+BSL_RFR_spot_no_VA!$C65)-1</f>
        <v>3.6134691513403761E-2</v>
      </c>
      <c r="H65" s="59">
        <f>(1+$C65)*(1+BSL_RFR_spot_no_VA!H65)/(1+BSL_RFR_spot_no_VA!$C65)-1</f>
        <v>2.4442200057821939E-2</v>
      </c>
      <c r="I65" s="59">
        <f>(1+$C65)*(1+BSL_RFR_spot_no_VA!I65)/(1+BSL_RFR_spot_no_VA!$C65)-1</f>
        <v>2.597366195192663E-2</v>
      </c>
      <c r="J65" s="59">
        <f>(1+$C65)*(1+BSL_RFR_spot_no_VA!J65)/(1+BSL_RFR_spot_no_VA!$C65)-1</f>
        <v>2.467015626733482E-2</v>
      </c>
      <c r="K65" s="59">
        <f>(1+$C65)*(1+BSL_RFR_spot_no_VA!K65)/(1+BSL_RFR_spot_no_VA!$C65)-1</f>
        <v>2.4442200057821939E-2</v>
      </c>
      <c r="L65" s="59">
        <f>(1+$C65)*(1+BSL_RFR_spot_no_VA!L65)/(1+BSL_RFR_spot_no_VA!$C65)-1</f>
        <v>2.4442200057821939E-2</v>
      </c>
      <c r="M65" s="59">
        <f>(1+$C65)*(1+BSL_RFR_spot_no_VA!M65)/(1+BSL_RFR_spot_no_VA!$C65)-1</f>
        <v>2.4442200057821939E-2</v>
      </c>
      <c r="N65" s="59">
        <f>(1+$C65)*(1+BSL_RFR_spot_no_VA!N65)/(1+BSL_RFR_spot_no_VA!$C65)-1</f>
        <v>2.4442200057821939E-2</v>
      </c>
      <c r="O65" s="59">
        <f>(1+$C65)*(1+BSL_RFR_spot_no_VA!O65)/(1+BSL_RFR_spot_no_VA!$C65)-1</f>
        <v>2.4442200057821939E-2</v>
      </c>
      <c r="P65" s="59">
        <f>(1+$C65)*(1+BSL_RFR_spot_no_VA!P65)/(1+BSL_RFR_spot_no_VA!$C65)-1</f>
        <v>4.2807258274914162E-2</v>
      </c>
      <c r="Q65" s="59">
        <f>(1+$C65)*(1+BSL_RFR_spot_no_VA!Q65)/(1+BSL_RFR_spot_no_VA!$C65)-1</f>
        <v>4.5104465524988813E-2</v>
      </c>
      <c r="R65" s="59">
        <f>(1+$C65)*(1+BSL_RFR_spot_no_VA!R65)/(1+BSL_RFR_spot_no_VA!$C65)-1</f>
        <v>2.4442200057821939E-2</v>
      </c>
      <c r="S65" s="59">
        <f>(1+$C65)*(1+BSL_RFR_spot_no_VA!S65)/(1+BSL_RFR_spot_no_VA!$C65)-1</f>
        <v>2.4442200057821939E-2</v>
      </c>
      <c r="T65" s="59">
        <f>(1+$C65)*(1+BSL_RFR_spot_no_VA!T65)/(1+BSL_RFR_spot_no_VA!$C65)-1</f>
        <v>2.4442200057821939E-2</v>
      </c>
      <c r="U65" s="59">
        <f>(1+$C65)*(1+BSL_RFR_spot_no_VA!U65)/(1+BSL_RFR_spot_no_VA!$C65)-1</f>
        <v>1.547504403896327E-2</v>
      </c>
      <c r="V65" s="59">
        <f>(1+$C65)*(1+BSL_RFR_spot_no_VA!V65)/(1+BSL_RFR_spot_no_VA!$C65)-1</f>
        <v>2.4442200057821939E-2</v>
      </c>
      <c r="W65" s="59">
        <f>(1+$C65)*(1+BSL_RFR_spot_no_VA!W65)/(1+BSL_RFR_spot_no_VA!$C65)-1</f>
        <v>2.4442200057821939E-2</v>
      </c>
      <c r="X65" s="59">
        <f>(1+$C65)*(1+BSL_RFR_spot_no_VA!X65)/(1+BSL_RFR_spot_no_VA!$C65)-1</f>
        <v>2.4442200057821939E-2</v>
      </c>
      <c r="Y65" s="59">
        <f>(1+$C65)*(1+BSL_RFR_spot_no_VA!Y65)/(1+BSL_RFR_spot_no_VA!$C65)-1</f>
        <v>2.4442200057821939E-2</v>
      </c>
      <c r="Z65" s="59">
        <f>(1+$C65)*(1+BSL_RFR_spot_no_VA!Z65)/(1+BSL_RFR_spot_no_VA!$C65)-1</f>
        <v>3.0580209876895248E-2</v>
      </c>
      <c r="AA65" s="59">
        <f>(1+$C65)*(1+BSL_RFR_spot_no_VA!AA65)/(1+BSL_RFR_spot_no_VA!$C65)-1</f>
        <v>3.5112422418218214E-2</v>
      </c>
      <c r="AB65" s="59">
        <f>(1+$C65)*(1+BSL_RFR_spot_no_VA!AB65)/(1+BSL_RFR_spot_no_VA!$C65)-1</f>
        <v>2.4442200057821939E-2</v>
      </c>
      <c r="AC65" s="59">
        <f>(1+$C65)*(1+BSL_RFR_spot_no_VA!AC65)/(1+BSL_RFR_spot_no_VA!$C65)-1</f>
        <v>3.2829333707037112E-2</v>
      </c>
      <c r="AD65" s="10">
        <f>BSL_RFR_spot_no_VA!AD65</f>
        <v>5.148277072314511E-2</v>
      </c>
      <c r="AE65" s="59">
        <f>(1+$C65)*(1+BSL_RFR_spot_no_VA!AE65)/(1+BSL_RFR_spot_no_VA!$C65)-1</f>
        <v>2.4442200057821939E-2</v>
      </c>
      <c r="AF65" s="59">
        <f>(1+$C65)*(1+BSL_RFR_spot_no_VA!AF65)/(1+BSL_RFR_spot_no_VA!$C65)-1</f>
        <v>2.4442200057821939E-2</v>
      </c>
      <c r="AG65" s="59">
        <f>(1+$C65)*(1+BSL_RFR_spot_no_VA!AG65)/(1+BSL_RFR_spot_no_VA!$C65)-1</f>
        <v>2.4442200057821939E-2</v>
      </c>
      <c r="AH65" s="59">
        <f>(1+$C65)*(1+BSL_RFR_spot_no_VA!AH65)/(1+BSL_RFR_spot_no_VA!$C65)-1</f>
        <v>2.8847320353315276E-2</v>
      </c>
      <c r="AI65" s="59">
        <f>(1+$C65)*(1+BSL_RFR_spot_no_VA!AI65)/(1+BSL_RFR_spot_no_VA!$C65)-1</f>
        <v>1.547504403896327E-2</v>
      </c>
      <c r="AJ65" s="59">
        <f>(1+$C65)*(1+BSL_RFR_spot_no_VA!AJ65)/(1+BSL_RFR_spot_no_VA!$C65)-1</f>
        <v>2.2617133685462365E-2</v>
      </c>
      <c r="AK65" s="10">
        <f>BSL_RFR_spot_no_VA!AK65</f>
        <v>4.7389282922627007E-2</v>
      </c>
      <c r="AL65" s="10">
        <f>BSL_RFR_spot_no_VA!AL65</f>
        <v>7.1923533455905186E-2</v>
      </c>
      <c r="AM65" s="10">
        <f>BSL_RFR_spot_no_VA!AM65</f>
        <v>3.7827427300528793E-2</v>
      </c>
      <c r="AN65" s="10">
        <f>BSL_RFR_spot_no_VA!AN65</f>
        <v>4.6011815699860792E-2</v>
      </c>
      <c r="AO65" s="10">
        <f>BSL_RFR_spot_no_VA!AO65</f>
        <v>4.6281947120396794E-2</v>
      </c>
      <c r="AP65" s="10">
        <f>BSL_RFR_spot_no_VA!AP65</f>
        <v>4.8263888093215135E-2</v>
      </c>
      <c r="AQ65" s="10">
        <f>BSL_RFR_spot_no_VA!AQ65</f>
        <v>3.855630361098128E-2</v>
      </c>
      <c r="AR65" s="10">
        <f>BSL_RFR_spot_no_VA!AR65</f>
        <v>4.8846868003941335E-2</v>
      </c>
      <c r="AS65" s="59">
        <f>(1+$C65)*(1+BSL_RFR_spot_no_VA!AS65)/(1+BSL_RFR_spot_no_VA!$C65)-1</f>
        <v>1.5167061559534512E-2</v>
      </c>
      <c r="AT65" s="10">
        <f>BSL_RFR_spot_no_VA!AT65</f>
        <v>4.9479678614029021E-2</v>
      </c>
      <c r="AU65" s="10">
        <f>BSL_RFR_spot_no_VA!AU65</f>
        <v>5.005952328473473E-2</v>
      </c>
      <c r="AV65" s="10">
        <f>BSL_RFR_spot_no_VA!AV65</f>
        <v>4.6088197651235729E-2</v>
      </c>
      <c r="AW65" s="10">
        <f>BSL_RFR_spot_no_VA!AW65</f>
        <v>3.8615211281533668E-2</v>
      </c>
      <c r="AX65" s="10">
        <f>BSL_RFR_spot_no_VA!AX65</f>
        <v>6.798101435738424E-2</v>
      </c>
      <c r="AY65" s="10">
        <f>BSL_RFR_spot_no_VA!AY65</f>
        <v>4.0252771166312096E-2</v>
      </c>
      <c r="AZ65" s="10">
        <f>BSL_RFR_spot_no_VA!AZ65</f>
        <v>3.631798475160708E-2</v>
      </c>
      <c r="BA65" s="10">
        <f>BSL_RFR_spot_no_VA!BA65</f>
        <v>4.5338156049359313E-2</v>
      </c>
      <c r="BB65" s="10">
        <f>BSL_RFR_spot_no_VA!BB65</f>
        <v>5.8820948021365727E-2</v>
      </c>
      <c r="BC65" s="59">
        <f>(1+$C65)*(1+BSL_RFR_spot_no_VA!BC65)/(1+BSL_RFR_spot_no_VA!$C65)-1</f>
        <v>2.7693241588061523E-2</v>
      </c>
      <c r="BD65" s="12"/>
      <c r="BE65" s="13"/>
      <c r="BF65" s="3"/>
    </row>
    <row r="66" spans="1:58" x14ac:dyDescent="0.25">
      <c r="A66" s="3"/>
      <c r="B66" s="3">
        <v>56</v>
      </c>
      <c r="C66" s="56">
        <v>2.44624497822463E-2</v>
      </c>
      <c r="D66" s="58">
        <f>(1+$C66)*(1+BSL_RFR_spot_no_VA!D66)/(1+BSL_RFR_spot_no_VA!$C66)-1</f>
        <v>2.446244978224632E-2</v>
      </c>
      <c r="E66" s="58">
        <f>(1+$C66)*(1+BSL_RFR_spot_no_VA!E66)/(1+BSL_RFR_spot_no_VA!$C66)-1</f>
        <v>2.446244978224632E-2</v>
      </c>
      <c r="F66" s="58">
        <f>(1+$C66)*(1+BSL_RFR_spot_no_VA!F66)/(1+BSL_RFR_spot_no_VA!$C66)-1</f>
        <v>2.6622440869320974E-2</v>
      </c>
      <c r="G66" s="58">
        <f>(1+$C66)*(1+BSL_RFR_spot_no_VA!G66)/(1+BSL_RFR_spot_no_VA!$C66)-1</f>
        <v>3.5948585030575186E-2</v>
      </c>
      <c r="H66" s="58">
        <f>(1+$C66)*(1+BSL_RFR_spot_no_VA!H66)/(1+BSL_RFR_spot_no_VA!$C66)-1</f>
        <v>2.446244978224632E-2</v>
      </c>
      <c r="I66" s="58">
        <f>(1+$C66)*(1+BSL_RFR_spot_no_VA!I66)/(1+BSL_RFR_spot_no_VA!$C66)-1</f>
        <v>2.5967833936370033E-2</v>
      </c>
      <c r="J66" s="58">
        <f>(1+$C66)*(1+BSL_RFR_spot_no_VA!J66)/(1+BSL_RFR_spot_no_VA!$C66)-1</f>
        <v>2.4686407668773835E-2</v>
      </c>
      <c r="K66" s="58">
        <f>(1+$C66)*(1+BSL_RFR_spot_no_VA!K66)/(1+BSL_RFR_spot_no_VA!$C66)-1</f>
        <v>2.446244978224632E-2</v>
      </c>
      <c r="L66" s="58">
        <f>(1+$C66)*(1+BSL_RFR_spot_no_VA!L66)/(1+BSL_RFR_spot_no_VA!$C66)-1</f>
        <v>2.446244978224632E-2</v>
      </c>
      <c r="M66" s="58">
        <f>(1+$C66)*(1+BSL_RFR_spot_no_VA!M66)/(1+BSL_RFR_spot_no_VA!$C66)-1</f>
        <v>2.446244978224632E-2</v>
      </c>
      <c r="N66" s="58">
        <f>(1+$C66)*(1+BSL_RFR_spot_no_VA!N66)/(1+BSL_RFR_spot_no_VA!$C66)-1</f>
        <v>2.446244978224632E-2</v>
      </c>
      <c r="O66" s="58">
        <f>(1+$C66)*(1+BSL_RFR_spot_no_VA!O66)/(1+BSL_RFR_spot_no_VA!$C66)-1</f>
        <v>2.446244978224632E-2</v>
      </c>
      <c r="P66" s="58">
        <f>(1+$C66)*(1+BSL_RFR_spot_no_VA!P66)/(1+BSL_RFR_spot_no_VA!$C66)-1</f>
        <v>4.250146681855238E-2</v>
      </c>
      <c r="Q66" s="58">
        <f>(1+$C66)*(1+BSL_RFR_spot_no_VA!Q66)/(1+BSL_RFR_spot_no_VA!$C66)-1</f>
        <v>4.4758666406541137E-2</v>
      </c>
      <c r="R66" s="58">
        <f>(1+$C66)*(1+BSL_RFR_spot_no_VA!R66)/(1+BSL_RFR_spot_no_VA!$C66)-1</f>
        <v>2.446244978224632E-2</v>
      </c>
      <c r="S66" s="58">
        <f>(1+$C66)*(1+BSL_RFR_spot_no_VA!S66)/(1+BSL_RFR_spot_no_VA!$C66)-1</f>
        <v>2.446244978224632E-2</v>
      </c>
      <c r="T66" s="58">
        <f>(1+$C66)*(1+BSL_RFR_spot_no_VA!T66)/(1+BSL_RFR_spot_no_VA!$C66)-1</f>
        <v>2.446244978224632E-2</v>
      </c>
      <c r="U66" s="58">
        <f>(1+$C66)*(1+BSL_RFR_spot_no_VA!U66)/(1+BSL_RFR_spot_no_VA!$C66)-1</f>
        <v>1.5479513315731719E-2</v>
      </c>
      <c r="V66" s="58">
        <f>(1+$C66)*(1+BSL_RFR_spot_no_VA!V66)/(1+BSL_RFR_spot_no_VA!$C66)-1</f>
        <v>2.446244978224632E-2</v>
      </c>
      <c r="W66" s="58">
        <f>(1+$C66)*(1+BSL_RFR_spot_no_VA!W66)/(1+BSL_RFR_spot_no_VA!$C66)-1</f>
        <v>2.446244978224632E-2</v>
      </c>
      <c r="X66" s="58">
        <f>(1+$C66)*(1+BSL_RFR_spot_no_VA!X66)/(1+BSL_RFR_spot_no_VA!$C66)-1</f>
        <v>2.446244978224632E-2</v>
      </c>
      <c r="Y66" s="58">
        <f>(1+$C66)*(1+BSL_RFR_spot_no_VA!Y66)/(1+BSL_RFR_spot_no_VA!$C66)-1</f>
        <v>2.446244978224632E-2</v>
      </c>
      <c r="Z66" s="58">
        <f>(1+$C66)*(1+BSL_RFR_spot_no_VA!Z66)/(1+BSL_RFR_spot_no_VA!$C66)-1</f>
        <v>3.0494560973019169E-2</v>
      </c>
      <c r="AA66" s="58">
        <f>(1+$C66)*(1+BSL_RFR_spot_no_VA!AA66)/(1+BSL_RFR_spot_no_VA!$C66)-1</f>
        <v>3.4945790859995718E-2</v>
      </c>
      <c r="AB66" s="58">
        <f>(1+$C66)*(1+BSL_RFR_spot_no_VA!AB66)/(1+BSL_RFR_spot_no_VA!$C66)-1</f>
        <v>2.446244978224632E-2</v>
      </c>
      <c r="AC66" s="58">
        <f>(1+$C66)*(1+BSL_RFR_spot_no_VA!AC66)/(1+BSL_RFR_spot_no_VA!$C66)-1</f>
        <v>3.270321554133182E-2</v>
      </c>
      <c r="AD66" s="7">
        <f>BSL_RFR_spot_no_VA!AD66</f>
        <v>5.1313389803989695E-2</v>
      </c>
      <c r="AE66" s="58">
        <f>(1+$C66)*(1+BSL_RFR_spot_no_VA!AE66)/(1+BSL_RFR_spot_no_VA!$C66)-1</f>
        <v>2.446244978224632E-2</v>
      </c>
      <c r="AF66" s="58">
        <f>(1+$C66)*(1+BSL_RFR_spot_no_VA!AF66)/(1+BSL_RFR_spot_no_VA!$C66)-1</f>
        <v>2.446244978224632E-2</v>
      </c>
      <c r="AG66" s="58">
        <f>(1+$C66)*(1+BSL_RFR_spot_no_VA!AG66)/(1+BSL_RFR_spot_no_VA!$C66)-1</f>
        <v>2.446244978224632E-2</v>
      </c>
      <c r="AH66" s="58">
        <f>(1+$C66)*(1+BSL_RFR_spot_no_VA!AH66)/(1+BSL_RFR_spot_no_VA!$C66)-1</f>
        <v>2.8791677949571159E-2</v>
      </c>
      <c r="AI66" s="58">
        <f>(1+$C66)*(1+BSL_RFR_spot_no_VA!AI66)/(1+BSL_RFR_spot_no_VA!$C66)-1</f>
        <v>1.5479513315731719E-2</v>
      </c>
      <c r="AJ66" s="58">
        <f>(1+$C66)*(1+BSL_RFR_spot_no_VA!AJ66)/(1+BSL_RFR_spot_no_VA!$C66)-1</f>
        <v>2.257913222358221E-2</v>
      </c>
      <c r="AK66" s="7">
        <f>BSL_RFR_spot_no_VA!AK66</f>
        <v>4.7295874495549173E-2</v>
      </c>
      <c r="AL66" s="7">
        <f>BSL_RFR_spot_no_VA!AL66</f>
        <v>7.1382288613290656E-2</v>
      </c>
      <c r="AM66" s="7">
        <f>BSL_RFR_spot_no_VA!AM66</f>
        <v>3.7898513013079116E-2</v>
      </c>
      <c r="AN66" s="7">
        <f>BSL_RFR_spot_no_VA!AN66</f>
        <v>4.594084048984004E-2</v>
      </c>
      <c r="AO66" s="7">
        <f>BSL_RFR_spot_no_VA!AO66</f>
        <v>4.6206916523565011E-2</v>
      </c>
      <c r="AP66" s="7">
        <f>BSL_RFR_spot_no_VA!AP66</f>
        <v>4.8152426970756501E-2</v>
      </c>
      <c r="AQ66" s="7">
        <f>BSL_RFR_spot_no_VA!AQ66</f>
        <v>3.8616085803641731E-2</v>
      </c>
      <c r="AR66" s="7">
        <f>BSL_RFR_spot_no_VA!AR66</f>
        <v>4.8725015616972955E-2</v>
      </c>
      <c r="AS66" s="58">
        <f>(1+$C66)*(1+BSL_RFR_spot_no_VA!AS66)/(1+BSL_RFR_spot_no_VA!$C66)-1</f>
        <v>1.5177377715536844E-2</v>
      </c>
      <c r="AT66" s="7">
        <f>BSL_RFR_spot_no_VA!AT66</f>
        <v>4.9348730430567089E-2</v>
      </c>
      <c r="AU66" s="7">
        <f>BSL_RFR_spot_no_VA!AU66</f>
        <v>4.9915794225116272E-2</v>
      </c>
      <c r="AV66" s="7">
        <f>BSL_RFR_spot_no_VA!AV66</f>
        <v>4.6015869116057706E-2</v>
      </c>
      <c r="AW66" s="7">
        <f>BSL_RFR_spot_no_VA!AW66</f>
        <v>3.8672893627424543E-2</v>
      </c>
      <c r="AX66" s="7">
        <f>BSL_RFR_spot_no_VA!AX66</f>
        <v>6.7515454119872143E-2</v>
      </c>
      <c r="AY66" s="7">
        <f>BSL_RFR_spot_no_VA!AY66</f>
        <v>4.0286370758405354E-2</v>
      </c>
      <c r="AZ66" s="7">
        <f>BSL_RFR_spot_no_VA!AZ66</f>
        <v>3.6417760066243199E-2</v>
      </c>
      <c r="BA66" s="7">
        <f>BSL_RFR_spot_no_VA!BA66</f>
        <v>4.5281380724945253E-2</v>
      </c>
      <c r="BB66" s="7">
        <f>BSL_RFR_spot_no_VA!BB66</f>
        <v>5.8518861667282929E-2</v>
      </c>
      <c r="BC66" s="58">
        <f>(1+$C66)*(1+BSL_RFR_spot_no_VA!BC66)/(1+BSL_RFR_spot_no_VA!$C66)-1</f>
        <v>2.7519294310583309E-2</v>
      </c>
      <c r="BD66" s="12"/>
      <c r="BE66" s="13"/>
      <c r="BF66" s="3"/>
    </row>
    <row r="67" spans="1:58" x14ac:dyDescent="0.25">
      <c r="A67" s="3"/>
      <c r="B67" s="3">
        <v>57</v>
      </c>
      <c r="C67" s="56">
        <v>2.4481988990024101E-2</v>
      </c>
      <c r="D67" s="58">
        <f>(1+$C67)*(1+BSL_RFR_spot_no_VA!D67)/(1+BSL_RFR_spot_no_VA!$C67)-1</f>
        <v>2.4481988990024073E-2</v>
      </c>
      <c r="E67" s="58">
        <f>(1+$C67)*(1+BSL_RFR_spot_no_VA!E67)/(1+BSL_RFR_spot_no_VA!$C67)-1</f>
        <v>2.4481988990024073E-2</v>
      </c>
      <c r="F67" s="58">
        <f>(1+$C67)*(1+BSL_RFR_spot_no_VA!F67)/(1+BSL_RFR_spot_no_VA!$C67)-1</f>
        <v>2.6605736143466396E-2</v>
      </c>
      <c r="G67" s="58">
        <f>(1+$C67)*(1+BSL_RFR_spot_no_VA!G67)/(1+BSL_RFR_spot_no_VA!$C67)-1</f>
        <v>3.5768654051141935E-2</v>
      </c>
      <c r="H67" s="58">
        <f>(1+$C67)*(1+BSL_RFR_spot_no_VA!H67)/(1+BSL_RFR_spot_no_VA!$C67)-1</f>
        <v>2.4481988990024073E-2</v>
      </c>
      <c r="I67" s="58">
        <f>(1+$C67)*(1+BSL_RFR_spot_no_VA!I67)/(1+BSL_RFR_spot_no_VA!$C67)-1</f>
        <v>2.5962041240804368E-2</v>
      </c>
      <c r="J67" s="58">
        <f>(1+$C67)*(1+BSL_RFR_spot_no_VA!J67)/(1+BSL_RFR_spot_no_VA!$C67)-1</f>
        <v>2.4702066534602718E-2</v>
      </c>
      <c r="K67" s="58">
        <f>(1+$C67)*(1+BSL_RFR_spot_no_VA!K67)/(1+BSL_RFR_spot_no_VA!$C67)-1</f>
        <v>2.4481988990024073E-2</v>
      </c>
      <c r="L67" s="58">
        <f>(1+$C67)*(1+BSL_RFR_spot_no_VA!L67)/(1+BSL_RFR_spot_no_VA!$C67)-1</f>
        <v>2.4481988990024073E-2</v>
      </c>
      <c r="M67" s="58">
        <f>(1+$C67)*(1+BSL_RFR_spot_no_VA!M67)/(1+BSL_RFR_spot_no_VA!$C67)-1</f>
        <v>2.4481988990024073E-2</v>
      </c>
      <c r="N67" s="58">
        <f>(1+$C67)*(1+BSL_RFR_spot_no_VA!N67)/(1+BSL_RFR_spot_no_VA!$C67)-1</f>
        <v>2.4481988990024073E-2</v>
      </c>
      <c r="O67" s="58">
        <f>(1+$C67)*(1+BSL_RFR_spot_no_VA!O67)/(1+BSL_RFR_spot_no_VA!$C67)-1</f>
        <v>2.4481988990024073E-2</v>
      </c>
      <c r="P67" s="58">
        <f>(1+$C67)*(1+BSL_RFR_spot_no_VA!P67)/(1+BSL_RFR_spot_no_VA!$C67)-1</f>
        <v>4.2205954524444422E-2</v>
      </c>
      <c r="Q67" s="58">
        <f>(1+$C67)*(1+BSL_RFR_spot_no_VA!Q67)/(1+BSL_RFR_spot_no_VA!$C67)-1</f>
        <v>4.4424340625957237E-2</v>
      </c>
      <c r="R67" s="58">
        <f>(1+$C67)*(1+BSL_RFR_spot_no_VA!R67)/(1+BSL_RFR_spot_no_VA!$C67)-1</f>
        <v>2.4481988990024073E-2</v>
      </c>
      <c r="S67" s="58">
        <f>(1+$C67)*(1+BSL_RFR_spot_no_VA!S67)/(1+BSL_RFR_spot_no_VA!$C67)-1</f>
        <v>2.4481988990024073E-2</v>
      </c>
      <c r="T67" s="58">
        <f>(1+$C67)*(1+BSL_RFR_spot_no_VA!T67)/(1+BSL_RFR_spot_no_VA!$C67)-1</f>
        <v>2.4481988990024073E-2</v>
      </c>
      <c r="U67" s="58">
        <f>(1+$C67)*(1+BSL_RFR_spot_no_VA!U67)/(1+BSL_RFR_spot_no_VA!$C67)-1</f>
        <v>1.548387136861118E-2</v>
      </c>
      <c r="V67" s="58">
        <f>(1+$C67)*(1+BSL_RFR_spot_no_VA!V67)/(1+BSL_RFR_spot_no_VA!$C67)-1</f>
        <v>2.4481988990024073E-2</v>
      </c>
      <c r="W67" s="58">
        <f>(1+$C67)*(1+BSL_RFR_spot_no_VA!W67)/(1+BSL_RFR_spot_no_VA!$C67)-1</f>
        <v>2.4481988990024073E-2</v>
      </c>
      <c r="X67" s="58">
        <f>(1+$C67)*(1+BSL_RFR_spot_no_VA!X67)/(1+BSL_RFR_spot_no_VA!$C67)-1</f>
        <v>2.4481988990024073E-2</v>
      </c>
      <c r="Y67" s="58">
        <f>(1+$C67)*(1+BSL_RFR_spot_no_VA!Y67)/(1+BSL_RFR_spot_no_VA!$C67)-1</f>
        <v>2.4481988990024073E-2</v>
      </c>
      <c r="Z67" s="58">
        <f>(1+$C67)*(1+BSL_RFR_spot_no_VA!Z67)/(1+BSL_RFR_spot_no_VA!$C67)-1</f>
        <v>3.041151942512399E-2</v>
      </c>
      <c r="AA67" s="58">
        <f>(1+$C67)*(1+BSL_RFR_spot_no_VA!AA67)/(1+BSL_RFR_spot_no_VA!$C67)-1</f>
        <v>3.4784525575849212E-2</v>
      </c>
      <c r="AB67" s="58">
        <f>(1+$C67)*(1+BSL_RFR_spot_no_VA!AB67)/(1+BSL_RFR_spot_no_VA!$C67)-1</f>
        <v>2.4481988990024073E-2</v>
      </c>
      <c r="AC67" s="58">
        <f>(1+$C67)*(1+BSL_RFR_spot_no_VA!AC67)/(1+BSL_RFR_spot_no_VA!$C67)-1</f>
        <v>3.2581126524237058E-2</v>
      </c>
      <c r="AD67" s="7">
        <f>BSL_RFR_spot_no_VA!AD67</f>
        <v>5.1149878062440868E-2</v>
      </c>
      <c r="AE67" s="58">
        <f>(1+$C67)*(1+BSL_RFR_spot_no_VA!AE67)/(1+BSL_RFR_spot_no_VA!$C67)-1</f>
        <v>2.4481988990024073E-2</v>
      </c>
      <c r="AF67" s="58">
        <f>(1+$C67)*(1+BSL_RFR_spot_no_VA!AF67)/(1+BSL_RFR_spot_no_VA!$C67)-1</f>
        <v>2.4481988990024073E-2</v>
      </c>
      <c r="AG67" s="58">
        <f>(1+$C67)*(1+BSL_RFR_spot_no_VA!AG67)/(1+BSL_RFR_spot_no_VA!$C67)-1</f>
        <v>2.4481988990024073E-2</v>
      </c>
      <c r="AH67" s="58">
        <f>(1+$C67)*(1+BSL_RFR_spot_no_VA!AH67)/(1+BSL_RFR_spot_no_VA!$C67)-1</f>
        <v>2.8737671306103385E-2</v>
      </c>
      <c r="AI67" s="58">
        <f>(1+$C67)*(1+BSL_RFR_spot_no_VA!AI67)/(1+BSL_RFR_spot_no_VA!$C67)-1</f>
        <v>1.548387136861118E-2</v>
      </c>
      <c r="AJ67" s="58">
        <f>(1+$C67)*(1+BSL_RFR_spot_no_VA!AJ67)/(1+BSL_RFR_spot_no_VA!$C67)-1</f>
        <v>2.2552598780846367E-2</v>
      </c>
      <c r="AK67" s="7">
        <f>BSL_RFR_spot_no_VA!AK67</f>
        <v>4.720536960359345E-2</v>
      </c>
      <c r="AL67" s="7">
        <f>BSL_RFR_spot_no_VA!AL67</f>
        <v>7.0860195056627884E-2</v>
      </c>
      <c r="AM67" s="7">
        <f>BSL_RFR_spot_no_VA!AM67</f>
        <v>3.7967566176493106E-2</v>
      </c>
      <c r="AN67" s="7">
        <f>BSL_RFR_spot_no_VA!AN67</f>
        <v>4.5872261646900503E-2</v>
      </c>
      <c r="AO67" s="7">
        <f>BSL_RFR_spot_no_VA!AO67</f>
        <v>4.6134345716181802E-2</v>
      </c>
      <c r="AP67" s="7">
        <f>BSL_RFR_spot_no_VA!AP67</f>
        <v>4.8044788281739415E-2</v>
      </c>
      <c r="AQ67" s="7">
        <f>BSL_RFR_spot_no_VA!AQ67</f>
        <v>3.8673919062596873E-2</v>
      </c>
      <c r="AR67" s="7">
        <f>BSL_RFR_spot_no_VA!AR67</f>
        <v>4.8607353504428907E-2</v>
      </c>
      <c r="AS67" s="58">
        <f>(1+$C67)*(1+BSL_RFR_spot_no_VA!AS67)/(1+BSL_RFR_spot_no_VA!$C67)-1</f>
        <v>1.5187264659806354E-2</v>
      </c>
      <c r="AT67" s="7">
        <f>BSL_RFR_spot_no_VA!AT67</f>
        <v>4.9222006663093953E-2</v>
      </c>
      <c r="AU67" s="7">
        <f>BSL_RFR_spot_no_VA!AU67</f>
        <v>4.9777027222964954E-2</v>
      </c>
      <c r="AV67" s="7">
        <f>BSL_RFR_spot_no_VA!AV67</f>
        <v>4.5945985043590154E-2</v>
      </c>
      <c r="AW67" s="7">
        <f>BSL_RFR_spot_no_VA!AW67</f>
        <v>3.8728806580709874E-2</v>
      </c>
      <c r="AX67" s="7">
        <f>BSL_RFR_spot_no_VA!AX67</f>
        <v>6.70657142266744E-2</v>
      </c>
      <c r="AY67" s="7">
        <f>BSL_RFR_spot_no_VA!AY67</f>
        <v>4.0318615728245577E-2</v>
      </c>
      <c r="AZ67" s="7">
        <f>BSL_RFR_spot_no_VA!AZ67</f>
        <v>3.651418984228072E-2</v>
      </c>
      <c r="BA67" s="7">
        <f>BSL_RFR_spot_no_VA!BA67</f>
        <v>4.5226265835987212E-2</v>
      </c>
      <c r="BB67" s="7">
        <f>BSL_RFR_spot_no_VA!BB67</f>
        <v>5.8227356432841715E-2</v>
      </c>
      <c r="BC67" s="58">
        <f>(1+$C67)*(1+BSL_RFR_spot_no_VA!BC67)/(1+BSL_RFR_spot_no_VA!$C67)-1</f>
        <v>2.7368276870278097E-2</v>
      </c>
      <c r="BD67" s="12"/>
      <c r="BE67" s="13"/>
      <c r="BF67" s="3"/>
    </row>
    <row r="68" spans="1:58" x14ac:dyDescent="0.25">
      <c r="A68" s="3"/>
      <c r="B68" s="3">
        <v>58</v>
      </c>
      <c r="C68" s="56">
        <v>2.4500854432016599E-2</v>
      </c>
      <c r="D68" s="58">
        <f>(1+$C68)*(1+BSL_RFR_spot_no_VA!D68)/(1+BSL_RFR_spot_no_VA!$C68)-1</f>
        <v>2.4500854432016661E-2</v>
      </c>
      <c r="E68" s="58">
        <f>(1+$C68)*(1+BSL_RFR_spot_no_VA!E68)/(1+BSL_RFR_spot_no_VA!$C68)-1</f>
        <v>2.4500854432016661E-2</v>
      </c>
      <c r="F68" s="58">
        <f>(1+$C68)*(1+BSL_RFR_spot_no_VA!F68)/(1+BSL_RFR_spot_no_VA!$C68)-1</f>
        <v>2.6589411253243656E-2</v>
      </c>
      <c r="G68" s="58">
        <f>(1+$C68)*(1+BSL_RFR_spot_no_VA!G68)/(1+BSL_RFR_spot_no_VA!$C68)-1</f>
        <v>3.5594621988756847E-2</v>
      </c>
      <c r="H68" s="58">
        <f>(1+$C68)*(1+BSL_RFR_spot_no_VA!H68)/(1+BSL_RFR_spot_no_VA!$C68)-1</f>
        <v>2.4500854432016661E-2</v>
      </c>
      <c r="I68" s="58">
        <f>(1+$C68)*(1+BSL_RFR_spot_no_VA!I68)/(1+BSL_RFR_spot_no_VA!$C68)-1</f>
        <v>2.5956303608488884E-2</v>
      </c>
      <c r="J68" s="58">
        <f>(1+$C68)*(1+BSL_RFR_spot_no_VA!J68)/(1+BSL_RFR_spot_no_VA!$C68)-1</f>
        <v>2.4717167554849429E-2</v>
      </c>
      <c r="K68" s="58">
        <f>(1+$C68)*(1+BSL_RFR_spot_no_VA!K68)/(1+BSL_RFR_spot_no_VA!$C68)-1</f>
        <v>2.4500854432016661E-2</v>
      </c>
      <c r="L68" s="58">
        <f>(1+$C68)*(1+BSL_RFR_spot_no_VA!L68)/(1+BSL_RFR_spot_no_VA!$C68)-1</f>
        <v>2.4500854432016661E-2</v>
      </c>
      <c r="M68" s="58">
        <f>(1+$C68)*(1+BSL_RFR_spot_no_VA!M68)/(1+BSL_RFR_spot_no_VA!$C68)-1</f>
        <v>2.4500854432016661E-2</v>
      </c>
      <c r="N68" s="58">
        <f>(1+$C68)*(1+BSL_RFR_spot_no_VA!N68)/(1+BSL_RFR_spot_no_VA!$C68)-1</f>
        <v>2.4500854432016661E-2</v>
      </c>
      <c r="O68" s="58">
        <f>(1+$C68)*(1+BSL_RFR_spot_no_VA!O68)/(1+BSL_RFR_spot_no_VA!$C68)-1</f>
        <v>2.4500854432016661E-2</v>
      </c>
      <c r="P68" s="58">
        <f>(1+$C68)*(1+BSL_RFR_spot_no_VA!P68)/(1+BSL_RFR_spot_no_VA!$C68)-1</f>
        <v>4.1920251326316826E-2</v>
      </c>
      <c r="Q68" s="58">
        <f>(1+$C68)*(1+BSL_RFR_spot_no_VA!Q68)/(1+BSL_RFR_spot_no_VA!$C68)-1</f>
        <v>4.4100986786378193E-2</v>
      </c>
      <c r="R68" s="58">
        <f>(1+$C68)*(1+BSL_RFR_spot_no_VA!R68)/(1+BSL_RFR_spot_no_VA!$C68)-1</f>
        <v>2.4500854432016661E-2</v>
      </c>
      <c r="S68" s="58">
        <f>(1+$C68)*(1+BSL_RFR_spot_no_VA!S68)/(1+BSL_RFR_spot_no_VA!$C68)-1</f>
        <v>2.4500854432016661E-2</v>
      </c>
      <c r="T68" s="58">
        <f>(1+$C68)*(1+BSL_RFR_spot_no_VA!T68)/(1+BSL_RFR_spot_no_VA!$C68)-1</f>
        <v>2.4500854432016661E-2</v>
      </c>
      <c r="U68" s="58">
        <f>(1+$C68)*(1+BSL_RFR_spot_no_VA!U68)/(1+BSL_RFR_spot_no_VA!$C68)-1</f>
        <v>1.548811544011941E-2</v>
      </c>
      <c r="V68" s="58">
        <f>(1+$C68)*(1+BSL_RFR_spot_no_VA!V68)/(1+BSL_RFR_spot_no_VA!$C68)-1</f>
        <v>2.4500854432016661E-2</v>
      </c>
      <c r="W68" s="58">
        <f>(1+$C68)*(1+BSL_RFR_spot_no_VA!W68)/(1+BSL_RFR_spot_no_VA!$C68)-1</f>
        <v>2.4500854432016661E-2</v>
      </c>
      <c r="X68" s="58">
        <f>(1+$C68)*(1+BSL_RFR_spot_no_VA!X68)/(1+BSL_RFR_spot_no_VA!$C68)-1</f>
        <v>2.4500854432016661E-2</v>
      </c>
      <c r="Y68" s="58">
        <f>(1+$C68)*(1+BSL_RFR_spot_no_VA!Y68)/(1+BSL_RFR_spot_no_VA!$C68)-1</f>
        <v>2.4500854432016661E-2</v>
      </c>
      <c r="Z68" s="58">
        <f>(1+$C68)*(1+BSL_RFR_spot_no_VA!Z68)/(1+BSL_RFR_spot_no_VA!$C68)-1</f>
        <v>3.033099273694484E-2</v>
      </c>
      <c r="AA68" s="58">
        <f>(1+$C68)*(1+BSL_RFR_spot_no_VA!AA68)/(1+BSL_RFR_spot_no_VA!$C68)-1</f>
        <v>3.4628405816517605E-2</v>
      </c>
      <c r="AB68" s="58">
        <f>(1+$C68)*(1+BSL_RFR_spot_no_VA!AB68)/(1+BSL_RFR_spot_no_VA!$C68)-1</f>
        <v>2.4500854432016661E-2</v>
      </c>
      <c r="AC68" s="58">
        <f>(1+$C68)*(1+BSL_RFR_spot_no_VA!AC68)/(1+BSL_RFR_spot_no_VA!$C68)-1</f>
        <v>3.2462901832968516E-2</v>
      </c>
      <c r="AD68" s="7">
        <f>BSL_RFR_spot_no_VA!AD68</f>
        <v>5.099194472377655E-2</v>
      </c>
      <c r="AE68" s="58">
        <f>(1+$C68)*(1+BSL_RFR_spot_no_VA!AE68)/(1+BSL_RFR_spot_no_VA!$C68)-1</f>
        <v>2.4500854432016661E-2</v>
      </c>
      <c r="AF68" s="58">
        <f>(1+$C68)*(1+BSL_RFR_spot_no_VA!AF68)/(1+BSL_RFR_spot_no_VA!$C68)-1</f>
        <v>2.4500854432016661E-2</v>
      </c>
      <c r="AG68" s="58">
        <f>(1+$C68)*(1+BSL_RFR_spot_no_VA!AG68)/(1+BSL_RFR_spot_no_VA!$C68)-1</f>
        <v>2.4500854432016661E-2</v>
      </c>
      <c r="AH68" s="58">
        <f>(1+$C68)*(1+BSL_RFR_spot_no_VA!AH68)/(1+BSL_RFR_spot_no_VA!$C68)-1</f>
        <v>2.8685251492746255E-2</v>
      </c>
      <c r="AI68" s="58">
        <f>(1+$C68)*(1+BSL_RFR_spot_no_VA!AI68)/(1+BSL_RFR_spot_no_VA!$C68)-1</f>
        <v>1.548811544011941E-2</v>
      </c>
      <c r="AJ68" s="58">
        <f>(1+$C68)*(1+BSL_RFR_spot_no_VA!AJ68)/(1+BSL_RFR_spot_no_VA!$C68)-1</f>
        <v>2.2535768822620428E-2</v>
      </c>
      <c r="AK68" s="7">
        <f>BSL_RFR_spot_no_VA!AK68</f>
        <v>4.7117665178658452E-2</v>
      </c>
      <c r="AL68" s="7">
        <f>BSL_RFR_spot_no_VA!AL68</f>
        <v>7.0356266280658275E-2</v>
      </c>
      <c r="AM68" s="7">
        <f>BSL_RFR_spot_no_VA!AM68</f>
        <v>3.8034627964856682E-2</v>
      </c>
      <c r="AN68" s="7">
        <f>BSL_RFR_spot_no_VA!AN68</f>
        <v>4.5805967155264637E-2</v>
      </c>
      <c r="AO68" s="7">
        <f>BSL_RFR_spot_no_VA!AO68</f>
        <v>4.6064127197169791E-2</v>
      </c>
      <c r="AP68" s="7">
        <f>BSL_RFR_spot_no_VA!AP68</f>
        <v>4.7940787515694083E-2</v>
      </c>
      <c r="AQ68" s="7">
        <f>BSL_RFR_spot_no_VA!AQ68</f>
        <v>3.872989092283996E-2</v>
      </c>
      <c r="AR68" s="7">
        <f>BSL_RFR_spot_no_VA!AR68</f>
        <v>4.8493676343932535E-2</v>
      </c>
      <c r="AS68" s="58">
        <f>(1+$C68)*(1+BSL_RFR_spot_no_VA!AS68)/(1+BSL_RFR_spot_no_VA!$C68)-1</f>
        <v>1.5196756451290483E-2</v>
      </c>
      <c r="AT68" s="7">
        <f>BSL_RFR_spot_no_VA!AT68</f>
        <v>4.9099336320563847E-2</v>
      </c>
      <c r="AU68" s="7">
        <f>BSL_RFR_spot_no_VA!AU68</f>
        <v>4.9642978215147737E-2</v>
      </c>
      <c r="AV68" s="7">
        <f>BSL_RFR_spot_no_VA!AV68</f>
        <v>4.5878430580682972E-2</v>
      </c>
      <c r="AW68" s="7">
        <f>BSL_RFR_spot_no_VA!AW68</f>
        <v>3.8783017763509342E-2</v>
      </c>
      <c r="AX68" s="7">
        <f>BSL_RFR_spot_no_VA!AX68</f>
        <v>6.6631091852477953E-2</v>
      </c>
      <c r="AY68" s="7">
        <f>BSL_RFR_spot_no_VA!AY68</f>
        <v>4.034958893905527E-2</v>
      </c>
      <c r="AZ68" s="7">
        <f>BSL_RFR_spot_no_VA!AZ68</f>
        <v>3.6607431595678586E-2</v>
      </c>
      <c r="BA68" s="7">
        <f>BSL_RFR_spot_no_VA!BA68</f>
        <v>4.5172763607273403E-2</v>
      </c>
      <c r="BB68" s="7">
        <f>BSL_RFR_spot_no_VA!BB68</f>
        <v>5.794589620289381E-2</v>
      </c>
      <c r="BC68" s="58">
        <f>(1+$C68)*(1+BSL_RFR_spot_no_VA!BC68)/(1+BSL_RFR_spot_no_VA!$C68)-1</f>
        <v>2.723683002168853E-2</v>
      </c>
      <c r="BD68" s="12"/>
      <c r="BE68" s="13"/>
      <c r="BF68" s="3"/>
    </row>
    <row r="69" spans="1:58" x14ac:dyDescent="0.25">
      <c r="A69" s="3"/>
      <c r="B69" s="3">
        <v>59</v>
      </c>
      <c r="C69" s="56">
        <v>2.4519080367500799E-2</v>
      </c>
      <c r="D69" s="58">
        <f>(1+$C69)*(1+BSL_RFR_spot_no_VA!D69)/(1+BSL_RFR_spot_no_VA!$C69)-1</f>
        <v>2.4519080367500834E-2</v>
      </c>
      <c r="E69" s="58">
        <f>(1+$C69)*(1+BSL_RFR_spot_no_VA!E69)/(1+BSL_RFR_spot_no_VA!$C69)-1</f>
        <v>2.4519080367500834E-2</v>
      </c>
      <c r="F69" s="58">
        <f>(1+$C69)*(1+BSL_RFR_spot_no_VA!F69)/(1+BSL_RFR_spot_no_VA!$C69)-1</f>
        <v>2.6573470005080146E-2</v>
      </c>
      <c r="G69" s="58">
        <f>(1+$C69)*(1+BSL_RFR_spot_no_VA!G69)/(1+BSL_RFR_spot_no_VA!$C69)-1</f>
        <v>3.5426225980025317E-2</v>
      </c>
      <c r="H69" s="58">
        <f>(1+$C69)*(1+BSL_RFR_spot_no_VA!H69)/(1+BSL_RFR_spot_no_VA!$C69)-1</f>
        <v>2.4519080367500834E-2</v>
      </c>
      <c r="I69" s="58">
        <f>(1+$C69)*(1+BSL_RFR_spot_no_VA!I69)/(1+BSL_RFR_spot_no_VA!$C69)-1</f>
        <v>2.5950636772334557E-2</v>
      </c>
      <c r="J69" s="58">
        <f>(1+$C69)*(1+BSL_RFR_spot_no_VA!J69)/(1+BSL_RFR_spot_no_VA!$C69)-1</f>
        <v>2.4731742448509397E-2</v>
      </c>
      <c r="K69" s="58">
        <f>(1+$C69)*(1+BSL_RFR_spot_no_VA!K69)/(1+BSL_RFR_spot_no_VA!$C69)-1</f>
        <v>2.4519080367500834E-2</v>
      </c>
      <c r="L69" s="58">
        <f>(1+$C69)*(1+BSL_RFR_spot_no_VA!L69)/(1+BSL_RFR_spot_no_VA!$C69)-1</f>
        <v>2.4519080367500834E-2</v>
      </c>
      <c r="M69" s="58">
        <f>(1+$C69)*(1+BSL_RFR_spot_no_VA!M69)/(1+BSL_RFR_spot_no_VA!$C69)-1</f>
        <v>2.4519080367500834E-2</v>
      </c>
      <c r="N69" s="58">
        <f>(1+$C69)*(1+BSL_RFR_spot_no_VA!N69)/(1+BSL_RFR_spot_no_VA!$C69)-1</f>
        <v>2.4519080367500834E-2</v>
      </c>
      <c r="O69" s="58">
        <f>(1+$C69)*(1+BSL_RFR_spot_no_VA!O69)/(1+BSL_RFR_spot_no_VA!$C69)-1</f>
        <v>2.4519080367500834E-2</v>
      </c>
      <c r="P69" s="58">
        <f>(1+$C69)*(1+BSL_RFR_spot_no_VA!P69)/(1+BSL_RFR_spot_no_VA!$C69)-1</f>
        <v>4.1643911103190545E-2</v>
      </c>
      <c r="Q69" s="58">
        <f>(1+$C69)*(1+BSL_RFR_spot_no_VA!Q69)/(1+BSL_RFR_spot_no_VA!$C69)-1</f>
        <v>4.3788125365310959E-2</v>
      </c>
      <c r="R69" s="58">
        <f>(1+$C69)*(1+BSL_RFR_spot_no_VA!R69)/(1+BSL_RFR_spot_no_VA!$C69)-1</f>
        <v>2.4519080367500834E-2</v>
      </c>
      <c r="S69" s="58">
        <f>(1+$C69)*(1+BSL_RFR_spot_no_VA!S69)/(1+BSL_RFR_spot_no_VA!$C69)-1</f>
        <v>2.4519080367500834E-2</v>
      </c>
      <c r="T69" s="58">
        <f>(1+$C69)*(1+BSL_RFR_spot_no_VA!T69)/(1+BSL_RFR_spot_no_VA!$C69)-1</f>
        <v>2.4519080367500834E-2</v>
      </c>
      <c r="U69" s="58">
        <f>(1+$C69)*(1+BSL_RFR_spot_no_VA!U69)/(1+BSL_RFR_spot_no_VA!$C69)-1</f>
        <v>1.5492244327032667E-2</v>
      </c>
      <c r="V69" s="58">
        <f>(1+$C69)*(1+BSL_RFR_spot_no_VA!V69)/(1+BSL_RFR_spot_no_VA!$C69)-1</f>
        <v>2.4519080367500834E-2</v>
      </c>
      <c r="W69" s="58">
        <f>(1+$C69)*(1+BSL_RFR_spot_no_VA!W69)/(1+BSL_RFR_spot_no_VA!$C69)-1</f>
        <v>2.4519080367500834E-2</v>
      </c>
      <c r="X69" s="58">
        <f>(1+$C69)*(1+BSL_RFR_spot_no_VA!X69)/(1+BSL_RFR_spot_no_VA!$C69)-1</f>
        <v>2.4519080367500834E-2</v>
      </c>
      <c r="Y69" s="58">
        <f>(1+$C69)*(1+BSL_RFR_spot_no_VA!Y69)/(1+BSL_RFR_spot_no_VA!$C69)-1</f>
        <v>2.4519080367500834E-2</v>
      </c>
      <c r="Z69" s="58">
        <f>(1+$C69)*(1+BSL_RFR_spot_no_VA!Z69)/(1+BSL_RFR_spot_no_VA!$C69)-1</f>
        <v>3.0252890120839648E-2</v>
      </c>
      <c r="AA69" s="58">
        <f>(1+$C69)*(1+BSL_RFR_spot_no_VA!AA69)/(1+BSL_RFR_spot_no_VA!$C69)-1</f>
        <v>3.4477219199274822E-2</v>
      </c>
      <c r="AB69" s="58">
        <f>(1+$C69)*(1+BSL_RFR_spot_no_VA!AB69)/(1+BSL_RFR_spot_no_VA!$C69)-1</f>
        <v>2.4519080367500834E-2</v>
      </c>
      <c r="AC69" s="58">
        <f>(1+$C69)*(1+BSL_RFR_spot_no_VA!AC69)/(1+BSL_RFR_spot_no_VA!$C69)-1</f>
        <v>3.2348383047915652E-2</v>
      </c>
      <c r="AD69" s="7">
        <f>BSL_RFR_spot_no_VA!AD69</f>
        <v>5.0839316819774272E-2</v>
      </c>
      <c r="AE69" s="58">
        <f>(1+$C69)*(1+BSL_RFR_spot_no_VA!AE69)/(1+BSL_RFR_spot_no_VA!$C69)-1</f>
        <v>2.4519080367500834E-2</v>
      </c>
      <c r="AF69" s="58">
        <f>(1+$C69)*(1+BSL_RFR_spot_no_VA!AF69)/(1+BSL_RFR_spot_no_VA!$C69)-1</f>
        <v>2.4519080367500834E-2</v>
      </c>
      <c r="AG69" s="58">
        <f>(1+$C69)*(1+BSL_RFR_spot_no_VA!AG69)/(1+BSL_RFR_spot_no_VA!$C69)-1</f>
        <v>2.4519080367500834E-2</v>
      </c>
      <c r="AH69" s="58">
        <f>(1+$C69)*(1+BSL_RFR_spot_no_VA!AH69)/(1+BSL_RFR_spot_no_VA!$C69)-1</f>
        <v>2.8634368879473238E-2</v>
      </c>
      <c r="AI69" s="58">
        <f>(1+$C69)*(1+BSL_RFR_spot_no_VA!AI69)/(1+BSL_RFR_spot_no_VA!$C69)-1</f>
        <v>1.5492244327032667E-2</v>
      </c>
      <c r="AJ69" s="58">
        <f>(1+$C69)*(1+BSL_RFR_spot_no_VA!AJ69)/(1+BSL_RFR_spot_no_VA!$C69)-1</f>
        <v>2.2527141178479981E-2</v>
      </c>
      <c r="AK69" s="7">
        <f>BSL_RFR_spot_no_VA!AK69</f>
        <v>4.7032659265061838E-2</v>
      </c>
      <c r="AL69" s="7">
        <f>BSL_RFR_spot_no_VA!AL69</f>
        <v>6.9869580511598972E-2</v>
      </c>
      <c r="AM69" s="7">
        <f>BSL_RFR_spot_no_VA!AM69</f>
        <v>3.8099745680433061E-2</v>
      </c>
      <c r="AN69" s="7">
        <f>BSL_RFR_spot_no_VA!AN69</f>
        <v>4.5741851107654607E-2</v>
      </c>
      <c r="AO69" s="7">
        <f>BSL_RFR_spot_no_VA!AO69</f>
        <v>4.5996158527985109E-2</v>
      </c>
      <c r="AP69" s="7">
        <f>BSL_RFR_spot_no_VA!AP69</f>
        <v>4.7840250808042217E-2</v>
      </c>
      <c r="AQ69" s="7">
        <f>BSL_RFR_spot_no_VA!AQ69</f>
        <v>3.8784084179028344E-2</v>
      </c>
      <c r="AR69" s="7">
        <f>BSL_RFR_spot_no_VA!AR69</f>
        <v>4.8383791296077838E-2</v>
      </c>
      <c r="AS69" s="58">
        <f>(1+$C69)*(1+BSL_RFR_spot_no_VA!AS69)/(1+BSL_RFR_spot_no_VA!$C69)-1</f>
        <v>1.5205883098289963E-2</v>
      </c>
      <c r="AT69" s="7">
        <f>BSL_RFR_spot_no_VA!AT69</f>
        <v>4.8980554020803702E-2</v>
      </c>
      <c r="AU69" s="7">
        <f>BSL_RFR_spot_no_VA!AU69</f>
        <v>4.9513417909969437E-2</v>
      </c>
      <c r="AV69" s="7">
        <f>BSL_RFR_spot_no_VA!AV69</f>
        <v>4.5813097252292767E-2</v>
      </c>
      <c r="AW69" s="7">
        <f>BSL_RFR_spot_no_VA!AW69</f>
        <v>3.883559247098689E-2</v>
      </c>
      <c r="AX69" s="7">
        <f>BSL_RFR_spot_no_VA!AX69</f>
        <v>6.6210910356348629E-2</v>
      </c>
      <c r="AY69" s="7">
        <f>BSL_RFR_spot_no_VA!AY69</f>
        <v>4.0379366708132691E-2</v>
      </c>
      <c r="AZ69" s="7">
        <f>BSL_RFR_spot_no_VA!AZ69</f>
        <v>3.6697633748806302E-2</v>
      </c>
      <c r="BA69" s="7">
        <f>BSL_RFR_spot_no_VA!BA69</f>
        <v>4.5120825145960275E-2</v>
      </c>
      <c r="BB69" s="7">
        <f>BSL_RFR_spot_no_VA!BB69</f>
        <v>5.7673979135612896E-2</v>
      </c>
      <c r="BC69" s="58">
        <f>(1+$C69)*(1+BSL_RFR_spot_no_VA!BC69)/(1+BSL_RFR_spot_no_VA!$C69)-1</f>
        <v>2.7122124226808264E-2</v>
      </c>
      <c r="BD69" s="12"/>
      <c r="BE69" s="13"/>
      <c r="BF69" s="3"/>
    </row>
    <row r="70" spans="1:58" x14ac:dyDescent="0.25">
      <c r="A70" s="3"/>
      <c r="B70" s="8">
        <v>60</v>
      </c>
      <c r="C70" s="57">
        <v>2.4536698771802101E-2</v>
      </c>
      <c r="D70" s="59">
        <f>(1+$C70)*(1+BSL_RFR_spot_no_VA!D70)/(1+BSL_RFR_spot_no_VA!$C70)-1</f>
        <v>2.453669877180209E-2</v>
      </c>
      <c r="E70" s="59">
        <f>(1+$C70)*(1+BSL_RFR_spot_no_VA!E70)/(1+BSL_RFR_spot_no_VA!$C70)-1</f>
        <v>2.453669877180209E-2</v>
      </c>
      <c r="F70" s="59">
        <f>(1+$C70)*(1+BSL_RFR_spot_no_VA!F70)/(1+BSL_RFR_spot_no_VA!$C70)-1</f>
        <v>2.6557913242887921E-2</v>
      </c>
      <c r="G70" s="59">
        <f>(1+$C70)*(1+BSL_RFR_spot_no_VA!G70)/(1+BSL_RFR_spot_no_VA!$C70)-1</f>
        <v>3.5263216329307179E-2</v>
      </c>
      <c r="H70" s="59">
        <f>(1+$C70)*(1+BSL_RFR_spot_no_VA!H70)/(1+BSL_RFR_spot_no_VA!$C70)-1</f>
        <v>2.453669877180209E-2</v>
      </c>
      <c r="I70" s="59">
        <f>(1+$C70)*(1+BSL_RFR_spot_no_VA!I70)/(1+BSL_RFR_spot_no_VA!$C70)-1</f>
        <v>2.5945053114181604E-2</v>
      </c>
      <c r="J70" s="59">
        <f>(1+$C70)*(1+BSL_RFR_spot_no_VA!J70)/(1+BSL_RFR_spot_no_VA!$C70)-1</f>
        <v>2.474582029864858E-2</v>
      </c>
      <c r="K70" s="59">
        <f>(1+$C70)*(1+BSL_RFR_spot_no_VA!K70)/(1+BSL_RFR_spot_no_VA!$C70)-1</f>
        <v>2.453669877180209E-2</v>
      </c>
      <c r="L70" s="59">
        <f>(1+$C70)*(1+BSL_RFR_spot_no_VA!L70)/(1+BSL_RFR_spot_no_VA!$C70)-1</f>
        <v>2.453669877180209E-2</v>
      </c>
      <c r="M70" s="59">
        <f>(1+$C70)*(1+BSL_RFR_spot_no_VA!M70)/(1+BSL_RFR_spot_no_VA!$C70)-1</f>
        <v>2.453669877180209E-2</v>
      </c>
      <c r="N70" s="59">
        <f>(1+$C70)*(1+BSL_RFR_spot_no_VA!N70)/(1+BSL_RFR_spot_no_VA!$C70)-1</f>
        <v>2.453669877180209E-2</v>
      </c>
      <c r="O70" s="59">
        <f>(1+$C70)*(1+BSL_RFR_spot_no_VA!O70)/(1+BSL_RFR_spot_no_VA!$C70)-1</f>
        <v>2.453669877180209E-2</v>
      </c>
      <c r="P70" s="59">
        <f>(1+$C70)*(1+BSL_RFR_spot_no_VA!P70)/(1+BSL_RFR_spot_no_VA!$C70)-1</f>
        <v>4.1376510695846358E-2</v>
      </c>
      <c r="Q70" s="59">
        <f>(1+$C70)*(1+BSL_RFR_spot_no_VA!Q70)/(1+BSL_RFR_spot_no_VA!$C70)-1</f>
        <v>4.3485298472364597E-2</v>
      </c>
      <c r="R70" s="59">
        <f>(1+$C70)*(1+BSL_RFR_spot_no_VA!R70)/(1+BSL_RFR_spot_no_VA!$C70)-1</f>
        <v>2.453669877180209E-2</v>
      </c>
      <c r="S70" s="59">
        <f>(1+$C70)*(1+BSL_RFR_spot_no_VA!S70)/(1+BSL_RFR_spot_no_VA!$C70)-1</f>
        <v>2.453669877180209E-2</v>
      </c>
      <c r="T70" s="59">
        <f>(1+$C70)*(1+BSL_RFR_spot_no_VA!T70)/(1+BSL_RFR_spot_no_VA!$C70)-1</f>
        <v>2.453669877180209E-2</v>
      </c>
      <c r="U70" s="59">
        <f>(1+$C70)*(1+BSL_RFR_spot_no_VA!U70)/(1+BSL_RFR_spot_no_VA!$C70)-1</f>
        <v>1.5496258046647782E-2</v>
      </c>
      <c r="V70" s="59">
        <f>(1+$C70)*(1+BSL_RFR_spot_no_VA!V70)/(1+BSL_RFR_spot_no_VA!$C70)-1</f>
        <v>2.453669877180209E-2</v>
      </c>
      <c r="W70" s="59">
        <f>(1+$C70)*(1+BSL_RFR_spot_no_VA!W70)/(1+BSL_RFR_spot_no_VA!$C70)-1</f>
        <v>2.453669877180209E-2</v>
      </c>
      <c r="X70" s="59">
        <f>(1+$C70)*(1+BSL_RFR_spot_no_VA!X70)/(1+BSL_RFR_spot_no_VA!$C70)-1</f>
        <v>2.453669877180209E-2</v>
      </c>
      <c r="Y70" s="59">
        <f>(1+$C70)*(1+BSL_RFR_spot_no_VA!Y70)/(1+BSL_RFR_spot_no_VA!$C70)-1</f>
        <v>2.453669877180209E-2</v>
      </c>
      <c r="Z70" s="59">
        <f>(1+$C70)*(1+BSL_RFR_spot_no_VA!Z70)/(1+BSL_RFR_spot_no_VA!$C70)-1</f>
        <v>3.017712285355012E-2</v>
      </c>
      <c r="AA70" s="59">
        <f>(1+$C70)*(1+BSL_RFR_spot_no_VA!AA70)/(1+BSL_RFR_spot_no_VA!$C70)-1</f>
        <v>3.4330761775114516E-2</v>
      </c>
      <c r="AB70" s="59">
        <f>(1+$C70)*(1+BSL_RFR_spot_no_VA!AB70)/(1+BSL_RFR_spot_no_VA!$C70)-1</f>
        <v>2.453669877180209E-2</v>
      </c>
      <c r="AC70" s="59">
        <f>(1+$C70)*(1+BSL_RFR_spot_no_VA!AC70)/(1+BSL_RFR_spot_no_VA!$C70)-1</f>
        <v>3.2237418144031915E-2</v>
      </c>
      <c r="AD70" s="10">
        <f>BSL_RFR_spot_no_VA!AD70</f>
        <v>5.0691737979435381E-2</v>
      </c>
      <c r="AE70" s="59">
        <f>(1+$C70)*(1+BSL_RFR_spot_no_VA!AE70)/(1+BSL_RFR_spot_no_VA!$C70)-1</f>
        <v>2.453669877180209E-2</v>
      </c>
      <c r="AF70" s="59">
        <f>(1+$C70)*(1+BSL_RFR_spot_no_VA!AF70)/(1+BSL_RFR_spot_no_VA!$C70)-1</f>
        <v>2.453669877180209E-2</v>
      </c>
      <c r="AG70" s="59">
        <f>(1+$C70)*(1+BSL_RFR_spot_no_VA!AG70)/(1+BSL_RFR_spot_no_VA!$C70)-1</f>
        <v>2.453669877180209E-2</v>
      </c>
      <c r="AH70" s="59">
        <f>(1+$C70)*(1+BSL_RFR_spot_no_VA!AH70)/(1+BSL_RFR_spot_no_VA!$C70)-1</f>
        <v>2.8584973648427825E-2</v>
      </c>
      <c r="AI70" s="59">
        <f>(1+$C70)*(1+BSL_RFR_spot_no_VA!AI70)/(1+BSL_RFR_spot_no_VA!$C70)-1</f>
        <v>1.5496258046647782E-2</v>
      </c>
      <c r="AJ70" s="59">
        <f>(1+$C70)*(1+BSL_RFR_spot_no_VA!AJ70)/(1+BSL_RFR_spot_no_VA!$C70)-1</f>
        <v>2.2525436730724824E-2</v>
      </c>
      <c r="AK70" s="10">
        <f>BSL_RFR_spot_no_VA!AK70</f>
        <v>4.6950251655657471E-2</v>
      </c>
      <c r="AL70" s="10">
        <f>BSL_RFR_spot_no_VA!AL70</f>
        <v>6.9399275772403124E-2</v>
      </c>
      <c r="AM70" s="10">
        <f>BSL_RFR_spot_no_VA!AM70</f>
        <v>3.8162970993555367E-2</v>
      </c>
      <c r="AN70" s="10">
        <f>BSL_RFR_spot_no_VA!AN70</f>
        <v>4.5679813380153256E-2</v>
      </c>
      <c r="AO70" s="10">
        <f>BSL_RFR_spot_no_VA!AO70</f>
        <v>4.5930342160646953E-2</v>
      </c>
      <c r="AP70" s="10">
        <f>BSL_RFR_spot_no_VA!AP70</f>
        <v>4.7743014312247256E-2</v>
      </c>
      <c r="AQ70" s="10">
        <f>BSL_RFR_spot_no_VA!AQ70</f>
        <v>3.8836577172524978E-2</v>
      </c>
      <c r="AR70" s="10">
        <f>BSL_RFR_spot_no_VA!AR70</f>
        <v>4.8277517142107262E-2</v>
      </c>
      <c r="AS70" s="59">
        <f>(1+$C70)*(1+BSL_RFR_spot_no_VA!AS70)/(1+BSL_RFR_spot_no_VA!$C70)-1</f>
        <v>1.5214671131224655E-2</v>
      </c>
      <c r="AT70" s="10">
        <f>BSL_RFR_spot_no_VA!AT70</f>
        <v>4.8865500271089601E-2</v>
      </c>
      <c r="AU70" s="10">
        <f>BSL_RFR_spot_no_VA!AU70</f>
        <v>4.9388130800548824E-2</v>
      </c>
      <c r="AV70" s="10">
        <f>BSL_RFR_spot_no_VA!AV70</f>
        <v>4.5749882600201852E-2</v>
      </c>
      <c r="AW70" s="10">
        <f>BSL_RFR_spot_no_VA!AW70</f>
        <v>3.8886593650839796E-2</v>
      </c>
      <c r="AX70" s="10">
        <f>BSL_RFR_spot_no_VA!AX70</f>
        <v>6.580452094327871E-2</v>
      </c>
      <c r="AY70" s="10">
        <f>BSL_RFR_spot_no_VA!AY70</f>
        <v>4.040801941918426E-2</v>
      </c>
      <c r="AZ70" s="10">
        <f>BSL_RFR_spot_no_VA!AZ70</f>
        <v>3.6784936225021658E-2</v>
      </c>
      <c r="BA70" s="10">
        <f>BSL_RFR_spot_no_VA!BA70</f>
        <v>4.5070401030707696E-2</v>
      </c>
      <c r="BB70" s="10">
        <f>BSL_RFR_spot_no_VA!BB70</f>
        <v>5.741113514385332E-2</v>
      </c>
      <c r="BC70" s="59">
        <f>(1+$C70)*(1+BSL_RFR_spot_no_VA!BC70)/(1+BSL_RFR_spot_no_VA!$C70)-1</f>
        <v>2.7021768751606334E-2</v>
      </c>
      <c r="BD70" s="12"/>
      <c r="BE70" s="13"/>
      <c r="BF70" s="3"/>
    </row>
    <row r="71" spans="1:58" x14ac:dyDescent="0.25">
      <c r="A71" s="3"/>
      <c r="B71" s="3">
        <v>61</v>
      </c>
      <c r="C71" s="56">
        <v>2.4553739523503499E-2</v>
      </c>
      <c r="D71" s="58">
        <f>(1+$C71)*(1+BSL_RFR_spot_no_VA!D71)/(1+BSL_RFR_spot_no_VA!$C71)-1</f>
        <v>2.4553739523503593E-2</v>
      </c>
      <c r="E71" s="58">
        <f>(1+$C71)*(1+BSL_RFR_spot_no_VA!E71)/(1+BSL_RFR_spot_no_VA!$C71)-1</f>
        <v>2.4553739523503593E-2</v>
      </c>
      <c r="F71" s="58">
        <f>(1+$C71)*(1+BSL_RFR_spot_no_VA!F71)/(1+BSL_RFR_spot_no_VA!$C71)-1</f>
        <v>2.6542739407380722E-2</v>
      </c>
      <c r="G71" s="58">
        <f>(1+$C71)*(1+BSL_RFR_spot_no_VA!G71)/(1+BSL_RFR_spot_no_VA!$C71)-1</f>
        <v>3.5105355938934046E-2</v>
      </c>
      <c r="H71" s="58">
        <f>(1+$C71)*(1+BSL_RFR_spot_no_VA!H71)/(1+BSL_RFR_spot_no_VA!$C71)-1</f>
        <v>2.4553739523503593E-2</v>
      </c>
      <c r="I71" s="58">
        <f>(1+$C71)*(1+BSL_RFR_spot_no_VA!I71)/(1+BSL_RFR_spot_no_VA!$C71)-1</f>
        <v>2.5939562220018031E-2</v>
      </c>
      <c r="J71" s="58">
        <f>(1+$C71)*(1+BSL_RFR_spot_no_VA!J71)/(1+BSL_RFR_spot_no_VA!$C71)-1</f>
        <v>2.4759427842706128E-2</v>
      </c>
      <c r="K71" s="58">
        <f>(1+$C71)*(1+BSL_RFR_spot_no_VA!K71)/(1+BSL_RFR_spot_no_VA!$C71)-1</f>
        <v>2.4553739523503593E-2</v>
      </c>
      <c r="L71" s="58">
        <f>(1+$C71)*(1+BSL_RFR_spot_no_VA!L71)/(1+BSL_RFR_spot_no_VA!$C71)-1</f>
        <v>2.4553739523503593E-2</v>
      </c>
      <c r="M71" s="58">
        <f>(1+$C71)*(1+BSL_RFR_spot_no_VA!M71)/(1+BSL_RFR_spot_no_VA!$C71)-1</f>
        <v>2.4553739523503593E-2</v>
      </c>
      <c r="N71" s="58">
        <f>(1+$C71)*(1+BSL_RFR_spot_no_VA!N71)/(1+BSL_RFR_spot_no_VA!$C71)-1</f>
        <v>2.4553739523503593E-2</v>
      </c>
      <c r="O71" s="58">
        <f>(1+$C71)*(1+BSL_RFR_spot_no_VA!O71)/(1+BSL_RFR_spot_no_VA!$C71)-1</f>
        <v>2.4553739523503593E-2</v>
      </c>
      <c r="P71" s="58">
        <f>(1+$C71)*(1+BSL_RFR_spot_no_VA!P71)/(1+BSL_RFR_spot_no_VA!$C71)-1</f>
        <v>4.1117648890063752E-2</v>
      </c>
      <c r="Q71" s="58">
        <f>(1+$C71)*(1+BSL_RFR_spot_no_VA!Q71)/(1+BSL_RFR_spot_no_VA!$C71)-1</f>
        <v>4.3192069424648594E-2</v>
      </c>
      <c r="R71" s="58">
        <f>(1+$C71)*(1+BSL_RFR_spot_no_VA!R71)/(1+BSL_RFR_spot_no_VA!$C71)-1</f>
        <v>2.4553739523503593E-2</v>
      </c>
      <c r="S71" s="58">
        <f>(1+$C71)*(1+BSL_RFR_spot_no_VA!S71)/(1+BSL_RFR_spot_no_VA!$C71)-1</f>
        <v>2.4553739523503593E-2</v>
      </c>
      <c r="T71" s="58">
        <f>(1+$C71)*(1+BSL_RFR_spot_no_VA!T71)/(1+BSL_RFR_spot_no_VA!$C71)-1</f>
        <v>2.4553739523503593E-2</v>
      </c>
      <c r="U71" s="58">
        <f>(1+$C71)*(1+BSL_RFR_spot_no_VA!U71)/(1+BSL_RFR_spot_no_VA!$C71)-1</f>
        <v>1.5500157565176753E-2</v>
      </c>
      <c r="V71" s="58">
        <f>(1+$C71)*(1+BSL_RFR_spot_no_VA!V71)/(1+BSL_RFR_spot_no_VA!$C71)-1</f>
        <v>2.4553739523503593E-2</v>
      </c>
      <c r="W71" s="58">
        <f>(1+$C71)*(1+BSL_RFR_spot_no_VA!W71)/(1+BSL_RFR_spot_no_VA!$C71)-1</f>
        <v>2.4553739523503593E-2</v>
      </c>
      <c r="X71" s="58">
        <f>(1+$C71)*(1+BSL_RFR_spot_no_VA!X71)/(1+BSL_RFR_spot_no_VA!$C71)-1</f>
        <v>2.4553739523503593E-2</v>
      </c>
      <c r="Y71" s="58">
        <f>(1+$C71)*(1+BSL_RFR_spot_no_VA!Y71)/(1+BSL_RFR_spot_no_VA!$C71)-1</f>
        <v>2.4553739523503593E-2</v>
      </c>
      <c r="Z71" s="58">
        <f>(1+$C71)*(1+BSL_RFR_spot_no_VA!Z71)/(1+BSL_RFR_spot_no_VA!$C71)-1</f>
        <v>3.0103604541734663E-2</v>
      </c>
      <c r="AA71" s="58">
        <f>(1+$C71)*(1+BSL_RFR_spot_no_VA!AA71)/(1+BSL_RFR_spot_no_VA!$C71)-1</f>
        <v>3.41888380006099E-2</v>
      </c>
      <c r="AB71" s="58">
        <f>(1+$C71)*(1+BSL_RFR_spot_no_VA!AB71)/(1+BSL_RFR_spot_no_VA!$C71)-1</f>
        <v>2.4553739523503593E-2</v>
      </c>
      <c r="AC71" s="58">
        <f>(1+$C71)*(1+BSL_RFR_spot_no_VA!AC71)/(1+BSL_RFR_spot_no_VA!$C71)-1</f>
        <v>3.2129861424736061E-2</v>
      </c>
      <c r="AD71" s="7">
        <f>BSL_RFR_spot_no_VA!AD71</f>
        <v>5.0548967299542724E-2</v>
      </c>
      <c r="AE71" s="58">
        <f>(1+$C71)*(1+BSL_RFR_spot_no_VA!AE71)/(1+BSL_RFR_spot_no_VA!$C71)-1</f>
        <v>2.4553739523503593E-2</v>
      </c>
      <c r="AF71" s="58">
        <f>(1+$C71)*(1+BSL_RFR_spot_no_VA!AF71)/(1+BSL_RFR_spot_no_VA!$C71)-1</f>
        <v>2.4553739523503593E-2</v>
      </c>
      <c r="AG71" s="58">
        <f>(1+$C71)*(1+BSL_RFR_spot_no_VA!AG71)/(1+BSL_RFR_spot_no_VA!$C71)-1</f>
        <v>2.4553739523503593E-2</v>
      </c>
      <c r="AH71" s="58">
        <f>(1+$C71)*(1+BSL_RFR_spot_no_VA!AH71)/(1+BSL_RFR_spot_no_VA!$C71)-1</f>
        <v>2.8537016203999288E-2</v>
      </c>
      <c r="AI71" s="58">
        <f>(1+$C71)*(1+BSL_RFR_spot_no_VA!AI71)/(1+BSL_RFR_spot_no_VA!$C71)-1</f>
        <v>1.5500157565176753E-2</v>
      </c>
      <c r="AJ71" s="58">
        <f>(1+$C71)*(1+BSL_RFR_spot_no_VA!AJ71)/(1+BSL_RFR_spot_no_VA!$C71)-1</f>
        <v>2.2529564126416712E-2</v>
      </c>
      <c r="AK71" s="7">
        <f>BSL_RFR_spot_no_VA!AK71</f>
        <v>4.6870344375551376E-2</v>
      </c>
      <c r="AL71" s="7">
        <f>BSL_RFR_spot_no_VA!AL71</f>
        <v>6.8944545347131347E-2</v>
      </c>
      <c r="AM71" s="7">
        <f>BSL_RFR_spot_no_VA!AM71</f>
        <v>3.8224358531708136E-2</v>
      </c>
      <c r="AN71" s="7">
        <f>BSL_RFR_spot_no_VA!AN71</f>
        <v>4.5619759316351427E-2</v>
      </c>
      <c r="AO71" s="7">
        <f>BSL_RFR_spot_no_VA!AO71</f>
        <v>4.5866585254746406E-2</v>
      </c>
      <c r="AP71" s="7">
        <f>BSL_RFR_spot_no_VA!AP71</f>
        <v>4.7648923597817694E-2</v>
      </c>
      <c r="AQ71" s="7">
        <f>BSL_RFR_spot_no_VA!AQ71</f>
        <v>3.888744406002953E-2</v>
      </c>
      <c r="AR71" s="7">
        <f>BSL_RFR_spot_no_VA!AR71</f>
        <v>4.8174683484529135E-2</v>
      </c>
      <c r="AS71" s="58">
        <f>(1+$C71)*(1+BSL_RFR_spot_no_VA!AS71)/(1+BSL_RFR_spot_no_VA!$C71)-1</f>
        <v>1.5223144088656992E-2</v>
      </c>
      <c r="AT71" s="7">
        <f>BSL_RFR_spot_no_VA!AT71</f>
        <v>4.8754021628296895E-2</v>
      </c>
      <c r="AU71" s="7">
        <f>BSL_RFR_spot_no_VA!AU71</f>
        <v>4.9266914241891113E-2</v>
      </c>
      <c r="AV71" s="7">
        <f>BSL_RFR_spot_no_VA!AV71</f>
        <v>4.568868983676766E-2</v>
      </c>
      <c r="AW71" s="7">
        <f>BSL_RFR_spot_no_VA!AW71</f>
        <v>3.8936081905337705E-2</v>
      </c>
      <c r="AX71" s="7">
        <f>BSL_RFR_spot_no_VA!AX71</f>
        <v>6.5411303483285277E-2</v>
      </c>
      <c r="AY71" s="7">
        <f>BSL_RFR_spot_no_VA!AY71</f>
        <v>4.0435612069682936E-2</v>
      </c>
      <c r="AZ71" s="7">
        <f>BSL_RFR_spot_no_VA!AZ71</f>
        <v>3.6869471001667709E-2</v>
      </c>
      <c r="BA71" s="7">
        <f>BSL_RFR_spot_no_VA!BA71</f>
        <v>4.5021441786768035E-2</v>
      </c>
      <c r="BB71" s="7">
        <f>BSL_RFR_spot_no_VA!BB71</f>
        <v>5.715692357125457E-2</v>
      </c>
      <c r="BC71" s="58">
        <f>(1+$C71)*(1+BSL_RFR_spot_no_VA!BC71)/(1+BSL_RFR_spot_no_VA!$C71)-1</f>
        <v>2.6933738007440144E-2</v>
      </c>
      <c r="BD71" s="12"/>
      <c r="BE71" s="13"/>
      <c r="BF71" s="3"/>
    </row>
    <row r="72" spans="1:58" x14ac:dyDescent="0.25">
      <c r="A72" s="3"/>
      <c r="B72" s="3">
        <v>62</v>
      </c>
      <c r="C72" s="56">
        <v>2.4570230573537102E-2</v>
      </c>
      <c r="D72" s="58">
        <f>(1+$C72)*(1+BSL_RFR_spot_no_VA!D72)/(1+BSL_RFR_spot_no_VA!$C72)-1</f>
        <v>2.4570230573537133E-2</v>
      </c>
      <c r="E72" s="58">
        <f>(1+$C72)*(1+BSL_RFR_spot_no_VA!E72)/(1+BSL_RFR_spot_no_VA!$C72)-1</f>
        <v>2.4570230573537133E-2</v>
      </c>
      <c r="F72" s="58">
        <f>(1+$C72)*(1+BSL_RFR_spot_no_VA!F72)/(1+BSL_RFR_spot_no_VA!$C72)-1</f>
        <v>2.6527945004237496E-2</v>
      </c>
      <c r="G72" s="58">
        <f>(1+$C72)*(1+BSL_RFR_spot_no_VA!G72)/(1+BSL_RFR_spot_no_VA!$C72)-1</f>
        <v>3.4952419734709306E-2</v>
      </c>
      <c r="H72" s="58">
        <f>(1+$C72)*(1+BSL_RFR_spot_no_VA!H72)/(1+BSL_RFR_spot_no_VA!$C72)-1</f>
        <v>2.4570230573537133E-2</v>
      </c>
      <c r="I72" s="58">
        <f>(1+$C72)*(1+BSL_RFR_spot_no_VA!I72)/(1+BSL_RFR_spot_no_VA!$C72)-1</f>
        <v>2.5934171347629764E-2</v>
      </c>
      <c r="J72" s="58">
        <f>(1+$C72)*(1+BSL_RFR_spot_no_VA!J72)/(1+BSL_RFR_spot_no_VA!$C72)-1</f>
        <v>2.4772589724621819E-2</v>
      </c>
      <c r="K72" s="58">
        <f>(1+$C72)*(1+BSL_RFR_spot_no_VA!K72)/(1+BSL_RFR_spot_no_VA!$C72)-1</f>
        <v>2.4570230573537133E-2</v>
      </c>
      <c r="L72" s="58">
        <f>(1+$C72)*(1+BSL_RFR_spot_no_VA!L72)/(1+BSL_RFR_spot_no_VA!$C72)-1</f>
        <v>2.4570230573537133E-2</v>
      </c>
      <c r="M72" s="58">
        <f>(1+$C72)*(1+BSL_RFR_spot_no_VA!M72)/(1+BSL_RFR_spot_no_VA!$C72)-1</f>
        <v>2.4570230573537133E-2</v>
      </c>
      <c r="N72" s="58">
        <f>(1+$C72)*(1+BSL_RFR_spot_no_VA!N72)/(1+BSL_RFR_spot_no_VA!$C72)-1</f>
        <v>2.4570230573537133E-2</v>
      </c>
      <c r="O72" s="58">
        <f>(1+$C72)*(1+BSL_RFR_spot_no_VA!O72)/(1+BSL_RFR_spot_no_VA!$C72)-1</f>
        <v>2.4570230573537133E-2</v>
      </c>
      <c r="P72" s="58">
        <f>(1+$C72)*(1+BSL_RFR_spot_no_VA!P72)/(1+BSL_RFR_spot_no_VA!$C72)-1</f>
        <v>4.0866945387223241E-2</v>
      </c>
      <c r="Q72" s="58">
        <f>(1+$C72)*(1+BSL_RFR_spot_no_VA!Q72)/(1+BSL_RFR_spot_no_VA!$C72)-1</f>
        <v>4.2908022187322148E-2</v>
      </c>
      <c r="R72" s="58">
        <f>(1+$C72)*(1+BSL_RFR_spot_no_VA!R72)/(1+BSL_RFR_spot_no_VA!$C72)-1</f>
        <v>2.4570230573537133E-2</v>
      </c>
      <c r="S72" s="58">
        <f>(1+$C72)*(1+BSL_RFR_spot_no_VA!S72)/(1+BSL_RFR_spot_no_VA!$C72)-1</f>
        <v>2.4570230573537133E-2</v>
      </c>
      <c r="T72" s="58">
        <f>(1+$C72)*(1+BSL_RFR_spot_no_VA!T72)/(1+BSL_RFR_spot_no_VA!$C72)-1</f>
        <v>2.4570230573537133E-2</v>
      </c>
      <c r="U72" s="58">
        <f>(1+$C72)*(1+BSL_RFR_spot_no_VA!U72)/(1+BSL_RFR_spot_no_VA!$C72)-1</f>
        <v>1.5503944577128559E-2</v>
      </c>
      <c r="V72" s="58">
        <f>(1+$C72)*(1+BSL_RFR_spot_no_VA!V72)/(1+BSL_RFR_spot_no_VA!$C72)-1</f>
        <v>2.4570230573537133E-2</v>
      </c>
      <c r="W72" s="58">
        <f>(1+$C72)*(1+BSL_RFR_spot_no_VA!W72)/(1+BSL_RFR_spot_no_VA!$C72)-1</f>
        <v>2.4570230573537133E-2</v>
      </c>
      <c r="X72" s="58">
        <f>(1+$C72)*(1+BSL_RFR_spot_no_VA!X72)/(1+BSL_RFR_spot_no_VA!$C72)-1</f>
        <v>2.4570230573537133E-2</v>
      </c>
      <c r="Y72" s="58">
        <f>(1+$C72)*(1+BSL_RFR_spot_no_VA!Y72)/(1+BSL_RFR_spot_no_VA!$C72)-1</f>
        <v>2.4570230573537133E-2</v>
      </c>
      <c r="Z72" s="58">
        <f>(1+$C72)*(1+BSL_RFR_spot_no_VA!Z72)/(1+BSL_RFR_spot_no_VA!$C72)-1</f>
        <v>3.003225131370546E-2</v>
      </c>
      <c r="AA72" s="58">
        <f>(1+$C72)*(1+BSL_RFR_spot_no_VA!AA72)/(1+BSL_RFR_spot_no_VA!$C72)-1</f>
        <v>3.4051260635557856E-2</v>
      </c>
      <c r="AB72" s="58">
        <f>(1+$C72)*(1+BSL_RFR_spot_no_VA!AB72)/(1+BSL_RFR_spot_no_VA!$C72)-1</f>
        <v>2.4570230573537133E-2</v>
      </c>
      <c r="AC72" s="58">
        <f>(1+$C72)*(1+BSL_RFR_spot_no_VA!AC72)/(1+BSL_RFR_spot_no_VA!$C72)-1</f>
        <v>3.2025573411387454E-2</v>
      </c>
      <c r="AD72" s="7">
        <f>BSL_RFR_spot_no_VA!AD72</f>
        <v>5.041077829160967E-2</v>
      </c>
      <c r="AE72" s="58">
        <f>(1+$C72)*(1+BSL_RFR_spot_no_VA!AE72)/(1+BSL_RFR_spot_no_VA!$C72)-1</f>
        <v>2.4570230573537133E-2</v>
      </c>
      <c r="AF72" s="58">
        <f>(1+$C72)*(1+BSL_RFR_spot_no_VA!AF72)/(1+BSL_RFR_spot_no_VA!$C72)-1</f>
        <v>2.4570230573537133E-2</v>
      </c>
      <c r="AG72" s="58">
        <f>(1+$C72)*(1+BSL_RFR_spot_no_VA!AG72)/(1+BSL_RFR_spot_no_VA!$C72)-1</f>
        <v>2.4570230573537133E-2</v>
      </c>
      <c r="AH72" s="58">
        <f>(1+$C72)*(1+BSL_RFR_spot_no_VA!AH72)/(1+BSL_RFR_spot_no_VA!$C72)-1</f>
        <v>2.8490447498392246E-2</v>
      </c>
      <c r="AI72" s="58">
        <f>(1+$C72)*(1+BSL_RFR_spot_no_VA!AI72)/(1+BSL_RFR_spot_no_VA!$C72)-1</f>
        <v>1.5503944577128559E-2</v>
      </c>
      <c r="AJ72" s="58">
        <f>(1+$C72)*(1+BSL_RFR_spot_no_VA!AJ72)/(1+BSL_RFR_spot_no_VA!$C72)-1</f>
        <v>2.2538591198315583E-2</v>
      </c>
      <c r="AK72" s="7">
        <f>BSL_RFR_spot_no_VA!AK72</f>
        <v>4.6792842041577298E-2</v>
      </c>
      <c r="AL72" s="7">
        <f>BSL_RFR_spot_no_VA!AL72</f>
        <v>6.850463361488246E-2</v>
      </c>
      <c r="AM72" s="7">
        <f>BSL_RFR_spot_no_VA!AM72</f>
        <v>3.8283964753308641E-2</v>
      </c>
      <c r="AN72" s="7">
        <f>BSL_RFR_spot_no_VA!AN72</f>
        <v>4.5561599422524246E-2</v>
      </c>
      <c r="AO72" s="7">
        <f>BSL_RFR_spot_no_VA!AO72</f>
        <v>4.5804799487769277E-2</v>
      </c>
      <c r="AP72" s="7">
        <f>BSL_RFR_spot_no_VA!AP72</f>
        <v>4.7557833076209644E-2</v>
      </c>
      <c r="AQ72" s="7">
        <f>BSL_RFR_spot_no_VA!AQ72</f>
        <v>3.8936755064971962E-2</v>
      </c>
      <c r="AR72" s="7">
        <f>BSL_RFR_spot_no_VA!AR72</f>
        <v>4.807513000624497E-2</v>
      </c>
      <c r="AS72" s="58">
        <f>(1+$C72)*(1+BSL_RFR_spot_no_VA!AS72)/(1+BSL_RFR_spot_no_VA!$C72)-1</f>
        <v>1.5231322930223667E-2</v>
      </c>
      <c r="AT72" s="7">
        <f>BSL_RFR_spot_no_VA!AT72</f>
        <v>4.8645970763604662E-2</v>
      </c>
      <c r="AU72" s="7">
        <f>BSL_RFR_spot_no_VA!AU72</f>
        <v>4.9149577588999849E-2</v>
      </c>
      <c r="AV72" s="7">
        <f>BSL_RFR_spot_no_VA!AV72</f>
        <v>4.5629427514462195E-2</v>
      </c>
      <c r="AW72" s="7">
        <f>BSL_RFR_spot_no_VA!AW72</f>
        <v>3.8984115511372819E-2</v>
      </c>
      <c r="AX72" s="7">
        <f>BSL_RFR_spot_no_VA!AX72</f>
        <v>6.5030666701882733E-2</v>
      </c>
      <c r="AY72" s="7">
        <f>BSL_RFR_spot_no_VA!AY72</f>
        <v>4.0462204760908893E-2</v>
      </c>
      <c r="AZ72" s="7">
        <f>BSL_RFR_spot_no_VA!AZ72</f>
        <v>3.6951362624424222E-2</v>
      </c>
      <c r="BA72" s="7">
        <f>BSL_RFR_spot_no_VA!BA72</f>
        <v>4.4973898266165602E-2</v>
      </c>
      <c r="BB72" s="7">
        <f>BSL_RFR_spot_no_VA!BB72</f>
        <v>5.6910931049306557E-2</v>
      </c>
      <c r="BC72" s="58">
        <f>(1+$C72)*(1+BSL_RFR_spot_no_VA!BC72)/(1+BSL_RFR_spot_no_VA!$C72)-1</f>
        <v>2.685631148834644E-2</v>
      </c>
      <c r="BD72" s="12"/>
      <c r="BE72" s="13"/>
      <c r="BF72" s="3"/>
    </row>
    <row r="73" spans="1:58" x14ac:dyDescent="0.25">
      <c r="A73" s="3"/>
      <c r="B73" s="3">
        <v>63</v>
      </c>
      <c r="C73" s="56">
        <v>2.4586198098172699E-2</v>
      </c>
      <c r="D73" s="58">
        <f>(1+$C73)*(1+BSL_RFR_spot_no_VA!D73)/(1+BSL_RFR_spot_no_VA!$C73)-1</f>
        <v>2.4586198098172751E-2</v>
      </c>
      <c r="E73" s="58">
        <f>(1+$C73)*(1+BSL_RFR_spot_no_VA!E73)/(1+BSL_RFR_spot_no_VA!$C73)-1</f>
        <v>2.4586198098172751E-2</v>
      </c>
      <c r="F73" s="58">
        <f>(1+$C73)*(1+BSL_RFR_spot_no_VA!F73)/(1+BSL_RFR_spot_no_VA!$C73)-1</f>
        <v>2.6513524995603222E-2</v>
      </c>
      <c r="G73" s="58">
        <f>(1+$C73)*(1+BSL_RFR_spot_no_VA!G73)/(1+BSL_RFR_spot_no_VA!$C73)-1</f>
        <v>3.4804194094327112E-2</v>
      </c>
      <c r="H73" s="58">
        <f>(1+$C73)*(1+BSL_RFR_spot_no_VA!H73)/(1+BSL_RFR_spot_no_VA!$C73)-1</f>
        <v>2.4586198098172751E-2</v>
      </c>
      <c r="I73" s="58">
        <f>(1+$C73)*(1+BSL_RFR_spot_no_VA!I73)/(1+BSL_RFR_spot_no_VA!$C73)-1</f>
        <v>2.5928885820484915E-2</v>
      </c>
      <c r="J73" s="58">
        <f>(1+$C73)*(1+BSL_RFR_spot_no_VA!J73)/(1+BSL_RFR_spot_no_VA!$C73)-1</f>
        <v>2.4785328714366894E-2</v>
      </c>
      <c r="K73" s="58">
        <f>(1+$C73)*(1+BSL_RFR_spot_no_VA!K73)/(1+BSL_RFR_spot_no_VA!$C73)-1</f>
        <v>2.4586198098172751E-2</v>
      </c>
      <c r="L73" s="58">
        <f>(1+$C73)*(1+BSL_RFR_spot_no_VA!L73)/(1+BSL_RFR_spot_no_VA!$C73)-1</f>
        <v>2.4586198098172751E-2</v>
      </c>
      <c r="M73" s="58">
        <f>(1+$C73)*(1+BSL_RFR_spot_no_VA!M73)/(1+BSL_RFR_spot_no_VA!$C73)-1</f>
        <v>2.4586198098172751E-2</v>
      </c>
      <c r="N73" s="58">
        <f>(1+$C73)*(1+BSL_RFR_spot_no_VA!N73)/(1+BSL_RFR_spot_no_VA!$C73)-1</f>
        <v>2.4586198098172751E-2</v>
      </c>
      <c r="O73" s="58">
        <f>(1+$C73)*(1+BSL_RFR_spot_no_VA!O73)/(1+BSL_RFR_spot_no_VA!$C73)-1</f>
        <v>2.4586198098172751E-2</v>
      </c>
      <c r="P73" s="58">
        <f>(1+$C73)*(1+BSL_RFR_spot_no_VA!P73)/(1+BSL_RFR_spot_no_VA!$C73)-1</f>
        <v>4.0624039778052623E-2</v>
      </c>
      <c r="Q73" s="58">
        <f>(1+$C73)*(1+BSL_RFR_spot_no_VA!Q73)/(1+BSL_RFR_spot_no_VA!$C73)-1</f>
        <v>4.2632760717230322E-2</v>
      </c>
      <c r="R73" s="58">
        <f>(1+$C73)*(1+BSL_RFR_spot_no_VA!R73)/(1+BSL_RFR_spot_no_VA!$C73)-1</f>
        <v>2.4586198098172751E-2</v>
      </c>
      <c r="S73" s="58">
        <f>(1+$C73)*(1+BSL_RFR_spot_no_VA!S73)/(1+BSL_RFR_spot_no_VA!$C73)-1</f>
        <v>2.4586198098172751E-2</v>
      </c>
      <c r="T73" s="58">
        <f>(1+$C73)*(1+BSL_RFR_spot_no_VA!T73)/(1+BSL_RFR_spot_no_VA!$C73)-1</f>
        <v>2.4586198098172751E-2</v>
      </c>
      <c r="U73" s="58">
        <f>(1+$C73)*(1+BSL_RFR_spot_no_VA!U73)/(1+BSL_RFR_spot_no_VA!$C73)-1</f>
        <v>1.5507621326546372E-2</v>
      </c>
      <c r="V73" s="58">
        <f>(1+$C73)*(1+BSL_RFR_spot_no_VA!V73)/(1+BSL_RFR_spot_no_VA!$C73)-1</f>
        <v>2.4586198098172751E-2</v>
      </c>
      <c r="W73" s="58">
        <f>(1+$C73)*(1+BSL_RFR_spot_no_VA!W73)/(1+BSL_RFR_spot_no_VA!$C73)-1</f>
        <v>2.4586198098172751E-2</v>
      </c>
      <c r="X73" s="58">
        <f>(1+$C73)*(1+BSL_RFR_spot_no_VA!X73)/(1+BSL_RFR_spot_no_VA!$C73)-1</f>
        <v>2.4586198098172751E-2</v>
      </c>
      <c r="Y73" s="58">
        <f>(1+$C73)*(1+BSL_RFR_spot_no_VA!Y73)/(1+BSL_RFR_spot_no_VA!$C73)-1</f>
        <v>2.4586198098172751E-2</v>
      </c>
      <c r="Z73" s="58">
        <f>(1+$C73)*(1+BSL_RFR_spot_no_VA!Z73)/(1+BSL_RFR_spot_no_VA!$C73)-1</f>
        <v>2.9962981950983458E-2</v>
      </c>
      <c r="AA73" s="58">
        <f>(1+$C73)*(1+BSL_RFR_spot_no_VA!AA73)/(1+BSL_RFR_spot_no_VA!$C73)-1</f>
        <v>3.3917850583628173E-2</v>
      </c>
      <c r="AB73" s="58">
        <f>(1+$C73)*(1+BSL_RFR_spot_no_VA!AB73)/(1+BSL_RFR_spot_no_VA!$C73)-1</f>
        <v>2.4586198098172751E-2</v>
      </c>
      <c r="AC73" s="58">
        <f>(1+$C73)*(1+BSL_RFR_spot_no_VA!AC73)/(1+BSL_RFR_spot_no_VA!$C73)-1</f>
        <v>3.1924420699015688E-2</v>
      </c>
      <c r="AD73" s="7">
        <f>BSL_RFR_spot_no_VA!AD73</f>
        <v>5.027695790136244E-2</v>
      </c>
      <c r="AE73" s="58">
        <f>(1+$C73)*(1+BSL_RFR_spot_no_VA!AE73)/(1+BSL_RFR_spot_no_VA!$C73)-1</f>
        <v>2.4586198098172751E-2</v>
      </c>
      <c r="AF73" s="58">
        <f>(1+$C73)*(1+BSL_RFR_spot_no_VA!AF73)/(1+BSL_RFR_spot_no_VA!$C73)-1</f>
        <v>2.4586198098172751E-2</v>
      </c>
      <c r="AG73" s="58">
        <f>(1+$C73)*(1+BSL_RFR_spot_no_VA!AG73)/(1+BSL_RFR_spot_no_VA!$C73)-1</f>
        <v>2.4586198098172751E-2</v>
      </c>
      <c r="AH73" s="58">
        <f>(1+$C73)*(1+BSL_RFR_spot_no_VA!AH73)/(1+BSL_RFR_spot_no_VA!$C73)-1</f>
        <v>2.8445219287235757E-2</v>
      </c>
      <c r="AI73" s="58">
        <f>(1+$C73)*(1+BSL_RFR_spot_no_VA!AI73)/(1+BSL_RFR_spot_no_VA!$C73)-1</f>
        <v>1.5507621326546372E-2</v>
      </c>
      <c r="AJ73" s="58">
        <f>(1+$C73)*(1+BSL_RFR_spot_no_VA!AJ73)/(1+BSL_RFR_spot_no_VA!$C73)-1</f>
        <v>2.2551721052139984E-2</v>
      </c>
      <c r="AK73" s="7">
        <f>BSL_RFR_spot_no_VA!AK73</f>
        <v>4.6717652120795705E-2</v>
      </c>
      <c r="AL73" s="7">
        <f>BSL_RFR_spot_no_VA!AL73</f>
        <v>6.8078832224874875E-2</v>
      </c>
      <c r="AM73" s="7">
        <f>BSL_RFR_spot_no_VA!AM73</f>
        <v>3.8341847053520395E-2</v>
      </c>
      <c r="AN73" s="7">
        <f>BSL_RFR_spot_no_VA!AN73</f>
        <v>4.5505249075018517E-2</v>
      </c>
      <c r="AO73" s="7">
        <f>BSL_RFR_spot_no_VA!AO73</f>
        <v>4.5744900862198845E-2</v>
      </c>
      <c r="AP73" s="7">
        <f>BSL_RFR_spot_no_VA!AP73</f>
        <v>4.7469605455708441E-2</v>
      </c>
      <c r="AQ73" s="7">
        <f>BSL_RFR_spot_no_VA!AQ73</f>
        <v>3.8984576712784991E-2</v>
      </c>
      <c r="AR73" s="7">
        <f>BSL_RFR_spot_no_VA!AR73</f>
        <v>4.7978705783997988E-2</v>
      </c>
      <c r="AS73" s="58">
        <f>(1+$C73)*(1+BSL_RFR_spot_no_VA!AS73)/(1+BSL_RFR_spot_no_VA!$C73)-1</f>
        <v>1.5239226387895544E-2</v>
      </c>
      <c r="AT73" s="7">
        <f>BSL_RFR_spot_no_VA!AT73</f>
        <v>4.8541206452167085E-2</v>
      </c>
      <c r="AU73" s="7">
        <f>BSL_RFR_spot_no_VA!AU73</f>
        <v>4.9035941393089422E-2</v>
      </c>
      <c r="AV73" s="7">
        <f>BSL_RFR_spot_no_VA!AV73</f>
        <v>4.5572009211582332E-2</v>
      </c>
      <c r="AW73" s="7">
        <f>BSL_RFR_spot_no_VA!AW73</f>
        <v>3.9030750454752017E-2</v>
      </c>
      <c r="AX73" s="7">
        <f>BSL_RFR_spot_no_VA!AX73</f>
        <v>6.4662047908164544E-2</v>
      </c>
      <c r="AY73" s="7">
        <f>BSL_RFR_spot_no_VA!AY73</f>
        <v>4.0487853137346486E-2</v>
      </c>
      <c r="AZ73" s="7">
        <f>BSL_RFR_spot_no_VA!AZ73</f>
        <v>3.7030728685754744E-2</v>
      </c>
      <c r="BA73" s="7">
        <f>BSL_RFR_spot_no_VA!BA73</f>
        <v>4.492772194901451E-2</v>
      </c>
      <c r="BB73" s="7">
        <f>BSL_RFR_spot_no_VA!BB73</f>
        <v>5.6672769522089883E-2</v>
      </c>
      <c r="BC73" s="58">
        <f>(1+$C73)*(1+BSL_RFR_spot_no_VA!BC73)/(1+BSL_RFR_spot_no_VA!$C73)-1</f>
        <v>2.6788024515109754E-2</v>
      </c>
      <c r="BD73" s="12"/>
      <c r="BE73" s="13"/>
      <c r="BF73" s="3"/>
    </row>
    <row r="74" spans="1:58" x14ac:dyDescent="0.25">
      <c r="A74" s="3"/>
      <c r="B74" s="3">
        <v>64</v>
      </c>
      <c r="C74" s="56">
        <v>2.46016666376635E-2</v>
      </c>
      <c r="D74" s="58">
        <f>(1+$C74)*(1+BSL_RFR_spot_no_VA!D74)/(1+BSL_RFR_spot_no_VA!$C74)-1</f>
        <v>2.4601666637663389E-2</v>
      </c>
      <c r="E74" s="58">
        <f>(1+$C74)*(1+BSL_RFR_spot_no_VA!E74)/(1+BSL_RFR_spot_no_VA!$C74)-1</f>
        <v>2.4601666637663389E-2</v>
      </c>
      <c r="F74" s="58">
        <f>(1+$C74)*(1+BSL_RFR_spot_no_VA!F74)/(1+BSL_RFR_spot_no_VA!$C74)-1</f>
        <v>2.6499473127087336E-2</v>
      </c>
      <c r="G74" s="58">
        <f>(1+$C74)*(1+BSL_RFR_spot_no_VA!G74)/(1+BSL_RFR_spot_no_VA!$C74)-1</f>
        <v>3.4660476284509967E-2</v>
      </c>
      <c r="H74" s="58">
        <f>(1+$C74)*(1+BSL_RFR_spot_no_VA!H74)/(1+BSL_RFR_spot_no_VA!$C74)-1</f>
        <v>2.4601666637663389E-2</v>
      </c>
      <c r="I74" s="58">
        <f>(1+$C74)*(1+BSL_RFR_spot_no_VA!I74)/(1+BSL_RFR_spot_no_VA!$C74)-1</f>
        <v>2.5923709359442437E-2</v>
      </c>
      <c r="J74" s="58">
        <f>(1+$C74)*(1+BSL_RFR_spot_no_VA!J74)/(1+BSL_RFR_spot_no_VA!$C74)-1</f>
        <v>2.4797665899579435E-2</v>
      </c>
      <c r="K74" s="58">
        <f>(1+$C74)*(1+BSL_RFR_spot_no_VA!K74)/(1+BSL_RFR_spot_no_VA!$C74)-1</f>
        <v>2.4601666637663389E-2</v>
      </c>
      <c r="L74" s="58">
        <f>(1+$C74)*(1+BSL_RFR_spot_no_VA!L74)/(1+BSL_RFR_spot_no_VA!$C74)-1</f>
        <v>2.4601666637663389E-2</v>
      </c>
      <c r="M74" s="58">
        <f>(1+$C74)*(1+BSL_RFR_spot_no_VA!M74)/(1+BSL_RFR_spot_no_VA!$C74)-1</f>
        <v>2.4601666637663389E-2</v>
      </c>
      <c r="N74" s="58">
        <f>(1+$C74)*(1+BSL_RFR_spot_no_VA!N74)/(1+BSL_RFR_spot_no_VA!$C74)-1</f>
        <v>2.4601666637663389E-2</v>
      </c>
      <c r="O74" s="58">
        <f>(1+$C74)*(1+BSL_RFR_spot_no_VA!O74)/(1+BSL_RFR_spot_no_VA!$C74)-1</f>
        <v>2.4601666637663389E-2</v>
      </c>
      <c r="P74" s="58">
        <f>(1+$C74)*(1+BSL_RFR_spot_no_VA!P74)/(1+BSL_RFR_spot_no_VA!$C74)-1</f>
        <v>4.038859053145516E-2</v>
      </c>
      <c r="Q74" s="58">
        <f>(1+$C74)*(1+BSL_RFR_spot_no_VA!Q74)/(1+BSL_RFR_spot_no_VA!$C74)-1</f>
        <v>4.2365908239862859E-2</v>
      </c>
      <c r="R74" s="58">
        <f>(1+$C74)*(1+BSL_RFR_spot_no_VA!R74)/(1+BSL_RFR_spot_no_VA!$C74)-1</f>
        <v>2.4601666637663389E-2</v>
      </c>
      <c r="S74" s="58">
        <f>(1+$C74)*(1+BSL_RFR_spot_no_VA!S74)/(1+BSL_RFR_spot_no_VA!$C74)-1</f>
        <v>2.4601666637663389E-2</v>
      </c>
      <c r="T74" s="58">
        <f>(1+$C74)*(1+BSL_RFR_spot_no_VA!T74)/(1+BSL_RFR_spot_no_VA!$C74)-1</f>
        <v>2.4601666637663389E-2</v>
      </c>
      <c r="U74" s="58">
        <f>(1+$C74)*(1+BSL_RFR_spot_no_VA!U74)/(1+BSL_RFR_spot_no_VA!$C74)-1</f>
        <v>1.5511190462574653E-2</v>
      </c>
      <c r="V74" s="58">
        <f>(1+$C74)*(1+BSL_RFR_spot_no_VA!V74)/(1+BSL_RFR_spot_no_VA!$C74)-1</f>
        <v>2.4601666637663389E-2</v>
      </c>
      <c r="W74" s="58">
        <f>(1+$C74)*(1+BSL_RFR_spot_no_VA!W74)/(1+BSL_RFR_spot_no_VA!$C74)-1</f>
        <v>2.4601666637663389E-2</v>
      </c>
      <c r="X74" s="58">
        <f>(1+$C74)*(1+BSL_RFR_spot_no_VA!X74)/(1+BSL_RFR_spot_no_VA!$C74)-1</f>
        <v>2.4601666637663389E-2</v>
      </c>
      <c r="Y74" s="58">
        <f>(1+$C74)*(1+BSL_RFR_spot_no_VA!Y74)/(1+BSL_RFR_spot_no_VA!$C74)-1</f>
        <v>2.4601666637663389E-2</v>
      </c>
      <c r="Z74" s="58">
        <f>(1+$C74)*(1+BSL_RFR_spot_no_VA!Z74)/(1+BSL_RFR_spot_no_VA!$C74)-1</f>
        <v>2.9895717970965574E-2</v>
      </c>
      <c r="AA74" s="58">
        <f>(1+$C74)*(1+BSL_RFR_spot_no_VA!AA74)/(1+BSL_RFR_spot_no_VA!$C74)-1</f>
        <v>3.3788436690015633E-2</v>
      </c>
      <c r="AB74" s="58">
        <f>(1+$C74)*(1+BSL_RFR_spot_no_VA!AB74)/(1+BSL_RFR_spot_no_VA!$C74)-1</f>
        <v>2.4601666637663389E-2</v>
      </c>
      <c r="AC74" s="58">
        <f>(1+$C74)*(1+BSL_RFR_spot_no_VA!AC74)/(1+BSL_RFR_spot_no_VA!$C74)-1</f>
        <v>3.1826275786932534E-2</v>
      </c>
      <c r="AD74" s="7">
        <f>BSL_RFR_spot_no_VA!AD74</f>
        <v>5.0147305596788927E-2</v>
      </c>
      <c r="AE74" s="58">
        <f>(1+$C74)*(1+BSL_RFR_spot_no_VA!AE74)/(1+BSL_RFR_spot_no_VA!$C74)-1</f>
        <v>2.4601666637663389E-2</v>
      </c>
      <c r="AF74" s="58">
        <f>(1+$C74)*(1+BSL_RFR_spot_no_VA!AF74)/(1+BSL_RFR_spot_no_VA!$C74)-1</f>
        <v>2.4601666637663389E-2</v>
      </c>
      <c r="AG74" s="58">
        <f>(1+$C74)*(1+BSL_RFR_spot_no_VA!AG74)/(1+BSL_RFR_spot_no_VA!$C74)-1</f>
        <v>2.4601666637663389E-2</v>
      </c>
      <c r="AH74" s="58">
        <f>(1+$C74)*(1+BSL_RFR_spot_no_VA!AH74)/(1+BSL_RFR_spot_no_VA!$C74)-1</f>
        <v>2.8401284327331799E-2</v>
      </c>
      <c r="AI74" s="58">
        <f>(1+$C74)*(1+BSL_RFR_spot_no_VA!AI74)/(1+BSL_RFR_spot_no_VA!$C74)-1</f>
        <v>1.5511190462574653E-2</v>
      </c>
      <c r="AJ74" s="58">
        <f>(1+$C74)*(1+BSL_RFR_spot_no_VA!AJ74)/(1+BSL_RFR_spot_no_VA!$C74)-1</f>
        <v>2.2568271987644106E-2</v>
      </c>
      <c r="AK74" s="7">
        <f>BSL_RFR_spot_no_VA!AK74</f>
        <v>4.6644685107252615E-2</v>
      </c>
      <c r="AL74" s="7">
        <f>BSL_RFR_spot_no_VA!AL74</f>
        <v>6.766647658544267E-2</v>
      </c>
      <c r="AM74" s="7">
        <f>BSL_RFR_spot_no_VA!AM74</f>
        <v>3.83980630590528E-2</v>
      </c>
      <c r="AN74" s="7">
        <f>BSL_RFR_spot_no_VA!AN74</f>
        <v>4.5450628240586211E-2</v>
      </c>
      <c r="AO74" s="7">
        <f>BSL_RFR_spot_no_VA!AO74</f>
        <v>4.5686809512120563E-2</v>
      </c>
      <c r="AP74" s="7">
        <f>BSL_RFR_spot_no_VA!AP74</f>
        <v>4.7384111225681202E-2</v>
      </c>
      <c r="AQ74" s="7">
        <f>BSL_RFR_spot_no_VA!AQ74</f>
        <v>3.9030972051097734E-2</v>
      </c>
      <c r="AR74" s="7">
        <f>BSL_RFR_spot_no_VA!AR74</f>
        <v>4.7885268652191115E-2</v>
      </c>
      <c r="AS74" s="58">
        <f>(1+$C74)*(1+BSL_RFR_spot_no_VA!AS74)/(1+BSL_RFR_spot_no_VA!$C74)-1</f>
        <v>1.5246871265140793E-2</v>
      </c>
      <c r="AT74" s="7">
        <f>BSL_RFR_spot_no_VA!AT74</f>
        <v>4.8439593504519873E-2</v>
      </c>
      <c r="AU74" s="7">
        <f>BSL_RFR_spot_no_VA!AU74</f>
        <v>4.8925836652809584E-2</v>
      </c>
      <c r="AV74" s="7">
        <f>BSL_RFR_spot_no_VA!AV74</f>
        <v>4.5516353234197338E-2</v>
      </c>
      <c r="AW74" s="7">
        <f>BSL_RFR_spot_no_VA!AW74</f>
        <v>3.9076040475614304E-2</v>
      </c>
      <c r="AX74" s="7">
        <f>BSL_RFR_spot_no_VA!AX74</f>
        <v>6.4304912389246294E-2</v>
      </c>
      <c r="AY74" s="7">
        <f>BSL_RFR_spot_no_VA!AY74</f>
        <v>4.051260878125662E-2</v>
      </c>
      <c r="AZ74" s="7">
        <f>BSL_RFR_spot_no_VA!AZ74</f>
        <v>3.7107680270013876E-2</v>
      </c>
      <c r="BA74" s="7">
        <f>BSL_RFR_spot_no_VA!BA74</f>
        <v>4.4882865179371123E-2</v>
      </c>
      <c r="BB74" s="7">
        <f>BSL_RFR_spot_no_VA!BB74</f>
        <v>5.6442074426010791E-2</v>
      </c>
      <c r="BC74" s="58">
        <f>(1+$C74)*(1+BSL_RFR_spot_no_VA!BC74)/(1+BSL_RFR_spot_no_VA!$C74)-1</f>
        <v>2.6727627633396533E-2</v>
      </c>
      <c r="BD74" s="12"/>
      <c r="BE74" s="13"/>
      <c r="BF74" s="3"/>
    </row>
    <row r="75" spans="1:58" x14ac:dyDescent="0.25">
      <c r="A75" s="3"/>
      <c r="B75" s="8">
        <v>65</v>
      </c>
      <c r="C75" s="57">
        <v>2.4616659222093096E-2</v>
      </c>
      <c r="D75" s="59">
        <f>(1+$C75)*(1+BSL_RFR_spot_no_VA!D75)/(1+BSL_RFR_spot_no_VA!$C75)-1</f>
        <v>2.4616659222093107E-2</v>
      </c>
      <c r="E75" s="59">
        <f>(1+$C75)*(1+BSL_RFR_spot_no_VA!E75)/(1+BSL_RFR_spot_no_VA!$C75)-1</f>
        <v>2.4616659222093107E-2</v>
      </c>
      <c r="F75" s="59">
        <f>(1+$C75)*(1+BSL_RFR_spot_no_VA!F75)/(1+BSL_RFR_spot_no_VA!$C75)-1</f>
        <v>2.6485782200466712E-2</v>
      </c>
      <c r="G75" s="59">
        <f>(1+$C75)*(1+BSL_RFR_spot_no_VA!G75)/(1+BSL_RFR_spot_no_VA!$C75)-1</f>
        <v>3.4521073911239375E-2</v>
      </c>
      <c r="H75" s="59">
        <f>(1+$C75)*(1+BSL_RFR_spot_no_VA!H75)/(1+BSL_RFR_spot_no_VA!$C75)-1</f>
        <v>2.4616659222093107E-2</v>
      </c>
      <c r="I75" s="59">
        <f>(1+$C75)*(1+BSL_RFR_spot_no_VA!I75)/(1+BSL_RFR_spot_no_VA!$C75)-1</f>
        <v>2.5918644362011634E-2</v>
      </c>
      <c r="J75" s="59">
        <f>(1+$C75)*(1+BSL_RFR_spot_no_VA!J75)/(1+BSL_RFR_spot_no_VA!$C75)-1</f>
        <v>2.4809620853282865E-2</v>
      </c>
      <c r="K75" s="59">
        <f>(1+$C75)*(1+BSL_RFR_spot_no_VA!K75)/(1+BSL_RFR_spot_no_VA!$C75)-1</f>
        <v>2.4616659222093107E-2</v>
      </c>
      <c r="L75" s="59">
        <f>(1+$C75)*(1+BSL_RFR_spot_no_VA!L75)/(1+BSL_RFR_spot_no_VA!$C75)-1</f>
        <v>2.4616659222093107E-2</v>
      </c>
      <c r="M75" s="59">
        <f>(1+$C75)*(1+BSL_RFR_spot_no_VA!M75)/(1+BSL_RFR_spot_no_VA!$C75)-1</f>
        <v>2.4616659222093107E-2</v>
      </c>
      <c r="N75" s="59">
        <f>(1+$C75)*(1+BSL_RFR_spot_no_VA!N75)/(1+BSL_RFR_spot_no_VA!$C75)-1</f>
        <v>2.4616659222093107E-2</v>
      </c>
      <c r="O75" s="59">
        <f>(1+$C75)*(1+BSL_RFR_spot_no_VA!O75)/(1+BSL_RFR_spot_no_VA!$C75)-1</f>
        <v>2.4616659222093107E-2</v>
      </c>
      <c r="P75" s="59">
        <f>(1+$C75)*(1+BSL_RFR_spot_no_VA!P75)/(1+BSL_RFR_spot_no_VA!$C75)-1</f>
        <v>4.0160274007262187E-2</v>
      </c>
      <c r="Q75" s="59">
        <f>(1+$C75)*(1+BSL_RFR_spot_no_VA!Q75)/(1+BSL_RFR_spot_no_VA!$C75)-1</f>
        <v>4.2107106483578738E-2</v>
      </c>
      <c r="R75" s="59">
        <f>(1+$C75)*(1+BSL_RFR_spot_no_VA!R75)/(1+BSL_RFR_spot_no_VA!$C75)-1</f>
        <v>2.4616659222093107E-2</v>
      </c>
      <c r="S75" s="59">
        <f>(1+$C75)*(1+BSL_RFR_spot_no_VA!S75)/(1+BSL_RFR_spot_no_VA!$C75)-1</f>
        <v>2.4616659222093107E-2</v>
      </c>
      <c r="T75" s="59">
        <f>(1+$C75)*(1+BSL_RFR_spot_no_VA!T75)/(1+BSL_RFR_spot_no_VA!$C75)-1</f>
        <v>2.4616659222093107E-2</v>
      </c>
      <c r="U75" s="59">
        <f>(1+$C75)*(1+BSL_RFR_spot_no_VA!U75)/(1+BSL_RFR_spot_no_VA!$C75)-1</f>
        <v>1.5514654923186377E-2</v>
      </c>
      <c r="V75" s="59">
        <f>(1+$C75)*(1+BSL_RFR_spot_no_VA!V75)/(1+BSL_RFR_spot_no_VA!$C75)-1</f>
        <v>2.4616659222093107E-2</v>
      </c>
      <c r="W75" s="59">
        <f>(1+$C75)*(1+BSL_RFR_spot_no_VA!W75)/(1+BSL_RFR_spot_no_VA!$C75)-1</f>
        <v>2.4616659222093107E-2</v>
      </c>
      <c r="X75" s="59">
        <f>(1+$C75)*(1+BSL_RFR_spot_no_VA!X75)/(1+BSL_RFR_spot_no_VA!$C75)-1</f>
        <v>2.4616659222093107E-2</v>
      </c>
      <c r="Y75" s="59">
        <f>(1+$C75)*(1+BSL_RFR_spot_no_VA!Y75)/(1+BSL_RFR_spot_no_VA!$C75)-1</f>
        <v>2.4616659222093107E-2</v>
      </c>
      <c r="Z75" s="59">
        <f>(1+$C75)*(1+BSL_RFR_spot_no_VA!Z75)/(1+BSL_RFR_spot_no_VA!$C75)-1</f>
        <v>2.9830383670066185E-2</v>
      </c>
      <c r="AA75" s="59">
        <f>(1+$C75)*(1+BSL_RFR_spot_no_VA!AA75)/(1+BSL_RFR_spot_no_VA!$C75)-1</f>
        <v>3.3662855507479161E-2</v>
      </c>
      <c r="AB75" s="59">
        <f>(1+$C75)*(1+BSL_RFR_spot_no_VA!AB75)/(1+BSL_RFR_spot_no_VA!$C75)-1</f>
        <v>2.4616659222093107E-2</v>
      </c>
      <c r="AC75" s="59">
        <f>(1+$C75)*(1+BSL_RFR_spot_no_VA!AC75)/(1+BSL_RFR_spot_no_VA!$C75)-1</f>
        <v>3.1731016891286767E-2</v>
      </c>
      <c r="AD75" s="10">
        <f>BSL_RFR_spot_no_VA!AD75</f>
        <v>5.0021632520675263E-2</v>
      </c>
      <c r="AE75" s="59">
        <f>(1+$C75)*(1+BSL_RFR_spot_no_VA!AE75)/(1+BSL_RFR_spot_no_VA!$C75)-1</f>
        <v>2.4616659222093107E-2</v>
      </c>
      <c r="AF75" s="59">
        <f>(1+$C75)*(1+BSL_RFR_spot_no_VA!AF75)/(1+BSL_RFR_spot_no_VA!$C75)-1</f>
        <v>2.4616659222093107E-2</v>
      </c>
      <c r="AG75" s="59">
        <f>(1+$C75)*(1+BSL_RFR_spot_no_VA!AG75)/(1+BSL_RFR_spot_no_VA!$C75)-1</f>
        <v>2.4616659222093107E-2</v>
      </c>
      <c r="AH75" s="59">
        <f>(1+$C75)*(1+BSL_RFR_spot_no_VA!AH75)/(1+BSL_RFR_spot_no_VA!$C75)-1</f>
        <v>2.8358596526665725E-2</v>
      </c>
      <c r="AI75" s="59">
        <f>(1+$C75)*(1+BSL_RFR_spot_no_VA!AI75)/(1+BSL_RFR_spot_no_VA!$C75)-1</f>
        <v>1.5514654923186377E-2</v>
      </c>
      <c r="AJ75" s="59">
        <f>(1+$C75)*(1+BSL_RFR_spot_no_VA!AJ75)/(1+BSL_RFR_spot_no_VA!$C75)-1</f>
        <v>2.2587660584573177E-2</v>
      </c>
      <c r="AK75" s="10">
        <f>BSL_RFR_spot_no_VA!AK75</f>
        <v>4.6573854632862677E-2</v>
      </c>
      <c r="AL75" s="10">
        <f>BSL_RFR_spot_no_VA!AL75</f>
        <v>6.7266942641325711E-2</v>
      </c>
      <c r="AM75" s="10">
        <f>BSL_RFR_spot_no_VA!AM75</f>
        <v>3.8452670076726259E-2</v>
      </c>
      <c r="AN75" s="10">
        <f>BSL_RFR_spot_no_VA!AN75</f>
        <v>4.5397661210062168E-2</v>
      </c>
      <c r="AO75" s="10">
        <f>BSL_RFR_spot_no_VA!AO75</f>
        <v>4.5630449511457005E-2</v>
      </c>
      <c r="AP75" s="10">
        <f>BSL_RFR_spot_no_VA!AP75</f>
        <v>4.7301228170040455E-2</v>
      </c>
      <c r="AQ75" s="10">
        <f>BSL_RFR_spot_no_VA!AQ75</f>
        <v>3.9076000855841286E-2</v>
      </c>
      <c r="AR75" s="10">
        <f>BSL_RFR_spot_no_VA!AR75</f>
        <v>4.7794684613368776E-2</v>
      </c>
      <c r="AS75" s="59">
        <f>(1+$C75)*(1+BSL_RFR_spot_no_VA!AS75)/(1+BSL_RFR_spot_no_VA!$C75)-1</f>
        <v>1.5254272692038828E-2</v>
      </c>
      <c r="AT75" s="10">
        <f>BSL_RFR_spot_no_VA!AT75</f>
        <v>4.8341002653293108E-2</v>
      </c>
      <c r="AU75" s="10">
        <f>BSL_RFR_spot_no_VA!AU75</f>
        <v>4.8819104117326928E-2</v>
      </c>
      <c r="AV75" s="10">
        <f>BSL_RFR_spot_no_VA!AV75</f>
        <v>4.546238233418487E-2</v>
      </c>
      <c r="AW75" s="10">
        <f>BSL_RFR_spot_no_VA!AW75</f>
        <v>3.9120037122391871E-2</v>
      </c>
      <c r="AX75" s="10">
        <f>BSL_RFR_spot_no_VA!AX75</f>
        <v>6.3958752570365984E-2</v>
      </c>
      <c r="AY75" s="10">
        <f>BSL_RFR_spot_no_VA!AY75</f>
        <v>4.0536519567497153E-2</v>
      </c>
      <c r="AZ75" s="10">
        <f>BSL_RFR_spot_no_VA!AZ75</f>
        <v>3.7182322367609544E-2</v>
      </c>
      <c r="BA75" s="10">
        <f>BSL_RFR_spot_no_VA!BA75</f>
        <v>4.483928134688453E-2</v>
      </c>
      <c r="BB75" s="10">
        <f>BSL_RFR_spot_no_VA!BB75</f>
        <v>5.6218503012537724E-2</v>
      </c>
      <c r="BC75" s="59">
        <f>(1+$C75)*(1+BSL_RFR_spot_no_VA!BC75)/(1+BSL_RFR_spot_no_VA!$C75)-1</f>
        <v>2.6674052989398955E-2</v>
      </c>
      <c r="BD75" s="12"/>
      <c r="BE75" s="13"/>
      <c r="BF75" s="3"/>
    </row>
    <row r="76" spans="1:58" x14ac:dyDescent="0.25">
      <c r="A76" s="3"/>
      <c r="B76" s="3">
        <v>66</v>
      </c>
      <c r="C76" s="56">
        <v>2.46311974857823E-2</v>
      </c>
      <c r="D76" s="58">
        <f>(1+$C76)*(1+BSL_RFR_spot_no_VA!D76)/(1+BSL_RFR_spot_no_VA!$C76)-1</f>
        <v>2.4631197485782241E-2</v>
      </c>
      <c r="E76" s="58">
        <f>(1+$C76)*(1+BSL_RFR_spot_no_VA!E76)/(1+BSL_RFR_spot_no_VA!$C76)-1</f>
        <v>2.4631197485782241E-2</v>
      </c>
      <c r="F76" s="58">
        <f>(1+$C76)*(1+BSL_RFR_spot_no_VA!F76)/(1+BSL_RFR_spot_no_VA!$C76)-1</f>
        <v>2.6472444300678966E-2</v>
      </c>
      <c r="G76" s="58">
        <f>(1+$C76)*(1+BSL_RFR_spot_no_VA!G76)/(1+BSL_RFR_spot_no_VA!$C76)-1</f>
        <v>3.43858043862737E-2</v>
      </c>
      <c r="H76" s="58">
        <f>(1+$C76)*(1+BSL_RFR_spot_no_VA!H76)/(1+BSL_RFR_spot_no_VA!$C76)-1</f>
        <v>2.4631197485782241E-2</v>
      </c>
      <c r="I76" s="58">
        <f>(1+$C76)*(1+BSL_RFR_spot_no_VA!I76)/(1+BSL_RFR_spot_no_VA!$C76)-1</f>
        <v>2.5913692137355726E-2</v>
      </c>
      <c r="J76" s="58">
        <f>(1+$C76)*(1+BSL_RFR_spot_no_VA!J76)/(1+BSL_RFR_spot_no_VA!$C76)-1</f>
        <v>2.4821211781049346E-2</v>
      </c>
      <c r="K76" s="58">
        <f>(1+$C76)*(1+BSL_RFR_spot_no_VA!K76)/(1+BSL_RFR_spot_no_VA!$C76)-1</f>
        <v>2.4631197485782241E-2</v>
      </c>
      <c r="L76" s="58">
        <f>(1+$C76)*(1+BSL_RFR_spot_no_VA!L76)/(1+BSL_RFR_spot_no_VA!$C76)-1</f>
        <v>2.4631197485782241E-2</v>
      </c>
      <c r="M76" s="58">
        <f>(1+$C76)*(1+BSL_RFR_spot_no_VA!M76)/(1+BSL_RFR_spot_no_VA!$C76)-1</f>
        <v>2.4631197485782241E-2</v>
      </c>
      <c r="N76" s="58">
        <f>(1+$C76)*(1+BSL_RFR_spot_no_VA!N76)/(1+BSL_RFR_spot_no_VA!$C76)-1</f>
        <v>2.4631197485782241E-2</v>
      </c>
      <c r="O76" s="58">
        <f>(1+$C76)*(1+BSL_RFR_spot_no_VA!O76)/(1+BSL_RFR_spot_no_VA!$C76)-1</f>
        <v>2.4631197485782241E-2</v>
      </c>
      <c r="P76" s="58">
        <f>(1+$C76)*(1+BSL_RFR_spot_no_VA!P76)/(1+BSL_RFR_spot_no_VA!$C76)-1</f>
        <v>3.9938783499341435E-2</v>
      </c>
      <c r="Q76" s="58">
        <f>(1+$C76)*(1+BSL_RFR_spot_no_VA!Q76)/(1+BSL_RFR_spot_no_VA!$C76)-1</f>
        <v>4.1856014889949833E-2</v>
      </c>
      <c r="R76" s="58">
        <f>(1+$C76)*(1+BSL_RFR_spot_no_VA!R76)/(1+BSL_RFR_spot_no_VA!$C76)-1</f>
        <v>2.4631197485782241E-2</v>
      </c>
      <c r="S76" s="58">
        <f>(1+$C76)*(1+BSL_RFR_spot_no_VA!S76)/(1+BSL_RFR_spot_no_VA!$C76)-1</f>
        <v>2.4631197485782241E-2</v>
      </c>
      <c r="T76" s="58">
        <f>(1+$C76)*(1+BSL_RFR_spot_no_VA!T76)/(1+BSL_RFR_spot_no_VA!$C76)-1</f>
        <v>2.4631197485782241E-2</v>
      </c>
      <c r="U76" s="58">
        <f>(1+$C76)*(1+BSL_RFR_spot_no_VA!U76)/(1+BSL_RFR_spot_no_VA!$C76)-1</f>
        <v>1.5518017841978926E-2</v>
      </c>
      <c r="V76" s="58">
        <f>(1+$C76)*(1+BSL_RFR_spot_no_VA!V76)/(1+BSL_RFR_spot_no_VA!$C76)-1</f>
        <v>2.4631197485782241E-2</v>
      </c>
      <c r="W76" s="58">
        <f>(1+$C76)*(1+BSL_RFR_spot_no_VA!W76)/(1+BSL_RFR_spot_no_VA!$C76)-1</f>
        <v>2.4631197485782241E-2</v>
      </c>
      <c r="X76" s="58">
        <f>(1+$C76)*(1+BSL_RFR_spot_no_VA!X76)/(1+BSL_RFR_spot_no_VA!$C76)-1</f>
        <v>2.4631197485782241E-2</v>
      </c>
      <c r="Y76" s="58">
        <f>(1+$C76)*(1+BSL_RFR_spot_no_VA!Y76)/(1+BSL_RFR_spot_no_VA!$C76)-1</f>
        <v>2.4631197485782241E-2</v>
      </c>
      <c r="Z76" s="58">
        <f>(1+$C76)*(1+BSL_RFR_spot_no_VA!Z76)/(1+BSL_RFR_spot_no_VA!$C76)-1</f>
        <v>2.9766906135073379E-2</v>
      </c>
      <c r="AA76" s="58">
        <f>(1+$C76)*(1+BSL_RFR_spot_no_VA!AA76)/(1+BSL_RFR_spot_no_VA!$C76)-1</f>
        <v>3.3540951039960687E-2</v>
      </c>
      <c r="AB76" s="58">
        <f>(1+$C76)*(1+BSL_RFR_spot_no_VA!AB76)/(1+BSL_RFR_spot_no_VA!$C76)-1</f>
        <v>2.4631197485782241E-2</v>
      </c>
      <c r="AC76" s="58">
        <f>(1+$C76)*(1+BSL_RFR_spot_no_VA!AC76)/(1+BSL_RFR_spot_no_VA!$C76)-1</f>
        <v>3.1638527745218248E-2</v>
      </c>
      <c r="AD76" s="7">
        <f>BSL_RFR_spot_no_VA!AD76</f>
        <v>4.9899760703588036E-2</v>
      </c>
      <c r="AE76" s="58">
        <f>(1+$C76)*(1+BSL_RFR_spot_no_VA!AE76)/(1+BSL_RFR_spot_no_VA!$C76)-1</f>
        <v>2.4631197485782241E-2</v>
      </c>
      <c r="AF76" s="58">
        <f>(1+$C76)*(1+BSL_RFR_spot_no_VA!AF76)/(1+BSL_RFR_spot_no_VA!$C76)-1</f>
        <v>2.4631197485782241E-2</v>
      </c>
      <c r="AG76" s="58">
        <f>(1+$C76)*(1+BSL_RFR_spot_no_VA!AG76)/(1+BSL_RFR_spot_no_VA!$C76)-1</f>
        <v>2.4631197485782241E-2</v>
      </c>
      <c r="AH76" s="58">
        <f>(1+$C76)*(1+BSL_RFR_spot_no_VA!AH76)/(1+BSL_RFR_spot_no_VA!$C76)-1</f>
        <v>2.8317111055091271E-2</v>
      </c>
      <c r="AI76" s="58">
        <f>(1+$C76)*(1+BSL_RFR_spot_no_VA!AI76)/(1+BSL_RFR_spot_no_VA!$C76)-1</f>
        <v>1.5518017841978926E-2</v>
      </c>
      <c r="AJ76" s="58">
        <f>(1+$C76)*(1+BSL_RFR_spot_no_VA!AJ76)/(1+BSL_RFR_spot_no_VA!$C76)-1</f>
        <v>2.2609387412752646E-2</v>
      </c>
      <c r="AK76" s="7">
        <f>BSL_RFR_spot_no_VA!AK76</f>
        <v>4.6505077525519578E-2</v>
      </c>
      <c r="AL76" s="7">
        <f>BSL_RFR_spot_no_VA!AL76</f>
        <v>6.6879643915274123E-2</v>
      </c>
      <c r="AM76" s="7">
        <f>BSL_RFR_spot_no_VA!AM76</f>
        <v>3.8505724666985763E-2</v>
      </c>
      <c r="AN76" s="7">
        <f>BSL_RFR_spot_no_VA!AN76</f>
        <v>4.5346276345502368E-2</v>
      </c>
      <c r="AO76" s="7">
        <f>BSL_RFR_spot_no_VA!AO76</f>
        <v>4.5575748685469097E-2</v>
      </c>
      <c r="AP76" s="7">
        <f>BSL_RFR_spot_no_VA!AP76</f>
        <v>4.7220840909366846E-2</v>
      </c>
      <c r="AQ76" s="7">
        <f>BSL_RFR_spot_no_VA!AQ76</f>
        <v>3.9119719824185717E-2</v>
      </c>
      <c r="AR76" s="7">
        <f>BSL_RFR_spot_no_VA!AR76</f>
        <v>4.770682729189768E-2</v>
      </c>
      <c r="AS76" s="58">
        <f>(1+$C76)*(1+BSL_RFR_spot_no_VA!AS76)/(1+BSL_RFR_spot_no_VA!$C76)-1</f>
        <v>1.5261444343100505E-2</v>
      </c>
      <c r="AT76" s="7">
        <f>BSL_RFR_spot_no_VA!AT76</f>
        <v>4.8245310406298314E-2</v>
      </c>
      <c r="AU76" s="7">
        <f>BSL_RFR_spot_no_VA!AU76</f>
        <v>4.8715593638119392E-2</v>
      </c>
      <c r="AV76" s="7">
        <f>BSL_RFR_spot_no_VA!AV76</f>
        <v>4.5410023443019032E-2</v>
      </c>
      <c r="AW76" s="7">
        <f>BSL_RFR_spot_no_VA!AW76</f>
        <v>3.9162789812180243E-2</v>
      </c>
      <c r="AX76" s="7">
        <f>BSL_RFR_spot_no_VA!AX76</f>
        <v>6.3623087016815294E-2</v>
      </c>
      <c r="AY76" s="7">
        <f>BSL_RFR_spot_no_VA!AY76</f>
        <v>4.0559629983050627E-2</v>
      </c>
      <c r="AZ76" s="7">
        <f>BSL_RFR_spot_no_VA!AZ76</f>
        <v>3.7254754260447109E-2</v>
      </c>
      <c r="BA76" s="7">
        <f>BSL_RFR_spot_no_VA!BA76</f>
        <v>4.4796925023655509E-2</v>
      </c>
      <c r="BB76" s="7">
        <f>BSL_RFR_spot_no_VA!BB76</f>
        <v>5.6001732802677617E-2</v>
      </c>
      <c r="BC76" s="58">
        <f>(1+$C76)*(1+BSL_RFR_spot_no_VA!BC76)/(1+BSL_RFR_spot_no_VA!$C76)-1</f>
        <v>2.6626386366363608E-2</v>
      </c>
      <c r="BD76" s="12"/>
      <c r="BE76" s="13"/>
      <c r="BF76" s="3"/>
    </row>
    <row r="77" spans="1:58" x14ac:dyDescent="0.25">
      <c r="A77" s="3"/>
      <c r="B77" s="3">
        <v>67</v>
      </c>
      <c r="C77" s="56">
        <v>2.4645301771450998E-2</v>
      </c>
      <c r="D77" s="58">
        <f>(1+$C77)*(1+BSL_RFR_spot_no_VA!D77)/(1+BSL_RFR_spot_no_VA!$C77)-1</f>
        <v>2.4645301771450967E-2</v>
      </c>
      <c r="E77" s="58">
        <f>(1+$C77)*(1+BSL_RFR_spot_no_VA!E77)/(1+BSL_RFR_spot_no_VA!$C77)-1</f>
        <v>2.4645301771450967E-2</v>
      </c>
      <c r="F77" s="58">
        <f>(1+$C77)*(1+BSL_RFR_spot_no_VA!F77)/(1+BSL_RFR_spot_no_VA!$C77)-1</f>
        <v>2.6459450984335442E-2</v>
      </c>
      <c r="G77" s="58">
        <f>(1+$C77)*(1+BSL_RFR_spot_no_VA!G77)/(1+BSL_RFR_spot_no_VA!$C77)-1</f>
        <v>3.4254494412216507E-2</v>
      </c>
      <c r="H77" s="58">
        <f>(1+$C77)*(1+BSL_RFR_spot_no_VA!H77)/(1+BSL_RFR_spot_no_VA!$C77)-1</f>
        <v>2.4645301771450967E-2</v>
      </c>
      <c r="I77" s="58">
        <f>(1+$C77)*(1+BSL_RFR_spot_no_VA!I77)/(1+BSL_RFR_spot_no_VA!$C77)-1</f>
        <v>2.5908853103924434E-2</v>
      </c>
      <c r="J77" s="58">
        <f>(1+$C77)*(1+BSL_RFR_spot_no_VA!J77)/(1+BSL_RFR_spot_no_VA!$C77)-1</f>
        <v>2.4832455650470653E-2</v>
      </c>
      <c r="K77" s="58">
        <f>(1+$C77)*(1+BSL_RFR_spot_no_VA!K77)/(1+BSL_RFR_spot_no_VA!$C77)-1</f>
        <v>2.4645301771450967E-2</v>
      </c>
      <c r="L77" s="58">
        <f>(1+$C77)*(1+BSL_RFR_spot_no_VA!L77)/(1+BSL_RFR_spot_no_VA!$C77)-1</f>
        <v>2.4645301771450967E-2</v>
      </c>
      <c r="M77" s="58">
        <f>(1+$C77)*(1+BSL_RFR_spot_no_VA!M77)/(1+BSL_RFR_spot_no_VA!$C77)-1</f>
        <v>2.4645301771450967E-2</v>
      </c>
      <c r="N77" s="58">
        <f>(1+$C77)*(1+BSL_RFR_spot_no_VA!N77)/(1+BSL_RFR_spot_no_VA!$C77)-1</f>
        <v>2.4645301771450967E-2</v>
      </c>
      <c r="O77" s="58">
        <f>(1+$C77)*(1+BSL_RFR_spot_no_VA!O77)/(1+BSL_RFR_spot_no_VA!$C77)-1</f>
        <v>2.4645301771450967E-2</v>
      </c>
      <c r="P77" s="58">
        <f>(1+$C77)*(1+BSL_RFR_spot_no_VA!P77)/(1+BSL_RFR_spot_no_VA!$C77)-1</f>
        <v>3.9723828313534604E-2</v>
      </c>
      <c r="Q77" s="58">
        <f>(1+$C77)*(1+BSL_RFR_spot_no_VA!Q77)/(1+BSL_RFR_spot_no_VA!$C77)-1</f>
        <v>4.1612309814955672E-2</v>
      </c>
      <c r="R77" s="58">
        <f>(1+$C77)*(1+BSL_RFR_spot_no_VA!R77)/(1+BSL_RFR_spot_no_VA!$C77)-1</f>
        <v>2.4645301771450967E-2</v>
      </c>
      <c r="S77" s="58">
        <f>(1+$C77)*(1+BSL_RFR_spot_no_VA!S77)/(1+BSL_RFR_spot_no_VA!$C77)-1</f>
        <v>2.4645301771450967E-2</v>
      </c>
      <c r="T77" s="58">
        <f>(1+$C77)*(1+BSL_RFR_spot_no_VA!T77)/(1+BSL_RFR_spot_no_VA!$C77)-1</f>
        <v>2.4645301771450967E-2</v>
      </c>
      <c r="U77" s="58">
        <f>(1+$C77)*(1+BSL_RFR_spot_no_VA!U77)/(1+BSL_RFR_spot_no_VA!$C77)-1</f>
        <v>1.5521282473859088E-2</v>
      </c>
      <c r="V77" s="58">
        <f>(1+$C77)*(1+BSL_RFR_spot_no_VA!V77)/(1+BSL_RFR_spot_no_VA!$C77)-1</f>
        <v>2.4645301771450967E-2</v>
      </c>
      <c r="W77" s="58">
        <f>(1+$C77)*(1+BSL_RFR_spot_no_VA!W77)/(1+BSL_RFR_spot_no_VA!$C77)-1</f>
        <v>2.4645301771450967E-2</v>
      </c>
      <c r="X77" s="58">
        <f>(1+$C77)*(1+BSL_RFR_spot_no_VA!X77)/(1+BSL_RFR_spot_no_VA!$C77)-1</f>
        <v>2.4645301771450967E-2</v>
      </c>
      <c r="Y77" s="58">
        <f>(1+$C77)*(1+BSL_RFR_spot_no_VA!Y77)/(1+BSL_RFR_spot_no_VA!$C77)-1</f>
        <v>2.4645301771450967E-2</v>
      </c>
      <c r="Z77" s="58">
        <f>(1+$C77)*(1+BSL_RFR_spot_no_VA!Z77)/(1+BSL_RFR_spot_no_VA!$C77)-1</f>
        <v>2.9705215229173243E-2</v>
      </c>
      <c r="AA77" s="58">
        <f>(1+$C77)*(1+BSL_RFR_spot_no_VA!AA77)/(1+BSL_RFR_spot_no_VA!$C77)-1</f>
        <v>3.3422574471211108E-2</v>
      </c>
      <c r="AB77" s="58">
        <f>(1+$C77)*(1+BSL_RFR_spot_no_VA!AB77)/(1+BSL_RFR_spot_no_VA!$C77)-1</f>
        <v>2.4645301771450967E-2</v>
      </c>
      <c r="AC77" s="58">
        <f>(1+$C77)*(1+BSL_RFR_spot_no_VA!AC77)/(1+BSL_RFR_spot_no_VA!$C77)-1</f>
        <v>3.1548697391206026E-2</v>
      </c>
      <c r="AD77" s="7">
        <f>BSL_RFR_spot_no_VA!AD77</f>
        <v>4.9781522333357087E-2</v>
      </c>
      <c r="AE77" s="58">
        <f>(1+$C77)*(1+BSL_RFR_spot_no_VA!AE77)/(1+BSL_RFR_spot_no_VA!$C77)-1</f>
        <v>2.4645301771450967E-2</v>
      </c>
      <c r="AF77" s="58">
        <f>(1+$C77)*(1+BSL_RFR_spot_no_VA!AF77)/(1+BSL_RFR_spot_no_VA!$C77)-1</f>
        <v>2.4645301771450967E-2</v>
      </c>
      <c r="AG77" s="58">
        <f>(1+$C77)*(1+BSL_RFR_spot_no_VA!AG77)/(1+BSL_RFR_spot_no_VA!$C77)-1</f>
        <v>2.4645301771450967E-2</v>
      </c>
      <c r="AH77" s="58">
        <f>(1+$C77)*(1+BSL_RFR_spot_no_VA!AH77)/(1+BSL_RFR_spot_no_VA!$C77)-1</f>
        <v>2.8276784422735401E-2</v>
      </c>
      <c r="AI77" s="58">
        <f>(1+$C77)*(1+BSL_RFR_spot_no_VA!AI77)/(1+BSL_RFR_spot_no_VA!$C77)-1</f>
        <v>1.5521282473859088E-2</v>
      </c>
      <c r="AJ77" s="58">
        <f>(1+$C77)*(1+BSL_RFR_spot_no_VA!AJ77)/(1+BSL_RFR_spot_no_VA!$C77)-1</f>
        <v>2.2633024926810963E-2</v>
      </c>
      <c r="AK77" s="7">
        <f>BSL_RFR_spot_no_VA!AK77</f>
        <v>4.6438273825212484E-2</v>
      </c>
      <c r="AL77" s="7">
        <f>BSL_RFR_spot_no_VA!AL77</f>
        <v>6.6504028791637415E-2</v>
      </c>
      <c r="AM77" s="7">
        <f>BSL_RFR_spot_no_VA!AM77</f>
        <v>3.8557282318765651E-2</v>
      </c>
      <c r="AN77" s="7">
        <f>BSL_RFR_spot_no_VA!AN77</f>
        <v>4.5296405840712373E-2</v>
      </c>
      <c r="AO77" s="7">
        <f>BSL_RFR_spot_no_VA!AO77</f>
        <v>4.5522638426778617E-2</v>
      </c>
      <c r="AP77" s="7">
        <f>BSL_RFR_spot_no_VA!AP77</f>
        <v>4.7142840470855374E-2</v>
      </c>
      <c r="AQ77" s="7">
        <f>BSL_RFR_spot_no_VA!AQ77</f>
        <v>3.9162182755179575E-2</v>
      </c>
      <c r="AR77" s="7">
        <f>BSL_RFR_spot_no_VA!AR77</f>
        <v>4.7621577427606754E-2</v>
      </c>
      <c r="AS77" s="58">
        <f>(1+$C77)*(1+BSL_RFR_spot_no_VA!AS77)/(1+BSL_RFR_spot_no_VA!$C77)-1</f>
        <v>1.5268398623497381E-2</v>
      </c>
      <c r="AT77" s="7">
        <f>BSL_RFR_spot_no_VA!AT77</f>
        <v>4.8152398875004776E-2</v>
      </c>
      <c r="AU77" s="7">
        <f>BSL_RFR_spot_no_VA!AU77</f>
        <v>4.861516356639406E-2</v>
      </c>
      <c r="AV77" s="7">
        <f>BSL_RFR_spot_no_VA!AV77</f>
        <v>4.5359207420860859E-2</v>
      </c>
      <c r="AW77" s="7">
        <f>BSL_RFR_spot_no_VA!AW77</f>
        <v>3.920434589576427E-2</v>
      </c>
      <c r="AX77" s="7">
        <f>BSL_RFR_spot_no_VA!AX77</f>
        <v>6.3297459335782014E-2</v>
      </c>
      <c r="AY77" s="7">
        <f>BSL_RFR_spot_no_VA!AY77</f>
        <v>4.0581981415157342E-2</v>
      </c>
      <c r="AZ77" s="7">
        <f>BSL_RFR_spot_no_VA!AZ77</f>
        <v>3.7325069880727701E-2</v>
      </c>
      <c r="BA77" s="7">
        <f>BSL_RFR_spot_no_VA!BA77</f>
        <v>4.4755752064173926E-2</v>
      </c>
      <c r="BB77" s="7">
        <f>BSL_RFR_spot_no_VA!BB77</f>
        <v>5.5791460162667672E-2</v>
      </c>
      <c r="BC77" s="58">
        <f>(1+$C77)*(1+BSL_RFR_spot_no_VA!BC77)/(1+BSL_RFR_spot_no_VA!$C77)-1</f>
        <v>2.6583843840051191E-2</v>
      </c>
      <c r="BD77" s="12"/>
      <c r="BE77" s="13"/>
      <c r="BF77" s="3"/>
    </row>
    <row r="78" spans="1:58" x14ac:dyDescent="0.25">
      <c r="A78" s="3"/>
      <c r="B78" s="3">
        <v>68</v>
      </c>
      <c r="C78" s="56">
        <v>2.46589912251883E-2</v>
      </c>
      <c r="D78" s="58">
        <f>(1+$C78)*(1+BSL_RFR_spot_no_VA!D78)/(1+BSL_RFR_spot_no_VA!$C78)-1</f>
        <v>2.465899122518822E-2</v>
      </c>
      <c r="E78" s="58">
        <f>(1+$C78)*(1+BSL_RFR_spot_no_VA!E78)/(1+BSL_RFR_spot_no_VA!$C78)-1</f>
        <v>2.465899122518822E-2</v>
      </c>
      <c r="F78" s="58">
        <f>(1+$C78)*(1+BSL_RFR_spot_no_VA!F78)/(1+BSL_RFR_spot_no_VA!$C78)-1</f>
        <v>2.6446793435830118E-2</v>
      </c>
      <c r="G78" s="58">
        <f>(1+$C78)*(1+BSL_RFR_spot_no_VA!G78)/(1+BSL_RFR_spot_no_VA!$C78)-1</f>
        <v>3.4126979487674625E-2</v>
      </c>
      <c r="H78" s="58">
        <f>(1+$C78)*(1+BSL_RFR_spot_no_VA!H78)/(1+BSL_RFR_spot_no_VA!$C78)-1</f>
        <v>2.465899122518822E-2</v>
      </c>
      <c r="I78" s="58">
        <f>(1+$C78)*(1+BSL_RFR_spot_no_VA!I78)/(1+BSL_RFR_spot_no_VA!$C78)-1</f>
        <v>2.5904126955529794E-2</v>
      </c>
      <c r="J78" s="58">
        <f>(1+$C78)*(1+BSL_RFR_spot_no_VA!J78)/(1+BSL_RFR_spot_no_VA!$C78)-1</f>
        <v>2.4843368305353275E-2</v>
      </c>
      <c r="K78" s="58">
        <f>(1+$C78)*(1+BSL_RFR_spot_no_VA!K78)/(1+BSL_RFR_spot_no_VA!$C78)-1</f>
        <v>2.465899122518822E-2</v>
      </c>
      <c r="L78" s="58">
        <f>(1+$C78)*(1+BSL_RFR_spot_no_VA!L78)/(1+BSL_RFR_spot_no_VA!$C78)-1</f>
        <v>2.465899122518822E-2</v>
      </c>
      <c r="M78" s="58">
        <f>(1+$C78)*(1+BSL_RFR_spot_no_VA!M78)/(1+BSL_RFR_spot_no_VA!$C78)-1</f>
        <v>2.465899122518822E-2</v>
      </c>
      <c r="N78" s="58">
        <f>(1+$C78)*(1+BSL_RFR_spot_no_VA!N78)/(1+BSL_RFR_spot_no_VA!$C78)-1</f>
        <v>2.465899122518822E-2</v>
      </c>
      <c r="O78" s="58">
        <f>(1+$C78)*(1+BSL_RFR_spot_no_VA!O78)/(1+BSL_RFR_spot_no_VA!$C78)-1</f>
        <v>2.465899122518822E-2</v>
      </c>
      <c r="P78" s="58">
        <f>(1+$C78)*(1+BSL_RFR_spot_no_VA!P78)/(1+BSL_RFR_spot_no_VA!$C78)-1</f>
        <v>3.9515132883386705E-2</v>
      </c>
      <c r="Q78" s="58">
        <f>(1+$C78)*(1+BSL_RFR_spot_no_VA!Q78)/(1+BSL_RFR_spot_no_VA!$C78)-1</f>
        <v>4.1375683732420843E-2</v>
      </c>
      <c r="R78" s="58">
        <f>(1+$C78)*(1+BSL_RFR_spot_no_VA!R78)/(1+BSL_RFR_spot_no_VA!$C78)-1</f>
        <v>2.465899122518822E-2</v>
      </c>
      <c r="S78" s="58">
        <f>(1+$C78)*(1+BSL_RFR_spot_no_VA!S78)/(1+BSL_RFR_spot_no_VA!$C78)-1</f>
        <v>2.465899122518822E-2</v>
      </c>
      <c r="T78" s="58">
        <f>(1+$C78)*(1+BSL_RFR_spot_no_VA!T78)/(1+BSL_RFR_spot_no_VA!$C78)-1</f>
        <v>2.465899122518822E-2</v>
      </c>
      <c r="U78" s="58">
        <f>(1+$C78)*(1+BSL_RFR_spot_no_VA!U78)/(1+BSL_RFR_spot_no_VA!$C78)-1</f>
        <v>1.5524452136173039E-2</v>
      </c>
      <c r="V78" s="58">
        <f>(1+$C78)*(1+BSL_RFR_spot_no_VA!V78)/(1+BSL_RFR_spot_no_VA!$C78)-1</f>
        <v>2.465899122518822E-2</v>
      </c>
      <c r="W78" s="58">
        <f>(1+$C78)*(1+BSL_RFR_spot_no_VA!W78)/(1+BSL_RFR_spot_no_VA!$C78)-1</f>
        <v>2.465899122518822E-2</v>
      </c>
      <c r="X78" s="58">
        <f>(1+$C78)*(1+BSL_RFR_spot_no_VA!X78)/(1+BSL_RFR_spot_no_VA!$C78)-1</f>
        <v>2.465899122518822E-2</v>
      </c>
      <c r="Y78" s="58">
        <f>(1+$C78)*(1+BSL_RFR_spot_no_VA!Y78)/(1+BSL_RFR_spot_no_VA!$C78)-1</f>
        <v>2.465899122518822E-2</v>
      </c>
      <c r="Z78" s="58">
        <f>(1+$C78)*(1+BSL_RFR_spot_no_VA!Z78)/(1+BSL_RFR_spot_no_VA!$C78)-1</f>
        <v>2.9645243557924195E-2</v>
      </c>
      <c r="AA78" s="58">
        <f>(1+$C78)*(1+BSL_RFR_spot_no_VA!AA78)/(1+BSL_RFR_spot_no_VA!$C78)-1</f>
        <v>3.3307583884372383E-2</v>
      </c>
      <c r="AB78" s="58">
        <f>(1+$C78)*(1+BSL_RFR_spot_no_VA!AB78)/(1+BSL_RFR_spot_no_VA!$C78)-1</f>
        <v>2.465899122518822E-2</v>
      </c>
      <c r="AC78" s="58">
        <f>(1+$C78)*(1+BSL_RFR_spot_no_VA!AC78)/(1+BSL_RFR_spot_no_VA!$C78)-1</f>
        <v>3.1461419969263993E-2</v>
      </c>
      <c r="AD78" s="7">
        <f>BSL_RFR_spot_no_VA!AD78</f>
        <v>4.9666759077227951E-2</v>
      </c>
      <c r="AE78" s="58">
        <f>(1+$C78)*(1+BSL_RFR_spot_no_VA!AE78)/(1+BSL_RFR_spot_no_VA!$C78)-1</f>
        <v>2.465899122518822E-2</v>
      </c>
      <c r="AF78" s="58">
        <f>(1+$C78)*(1+BSL_RFR_spot_no_VA!AF78)/(1+BSL_RFR_spot_no_VA!$C78)-1</f>
        <v>2.465899122518822E-2</v>
      </c>
      <c r="AG78" s="58">
        <f>(1+$C78)*(1+BSL_RFR_spot_no_VA!AG78)/(1+BSL_RFR_spot_no_VA!$C78)-1</f>
        <v>2.465899122518822E-2</v>
      </c>
      <c r="AH78" s="58">
        <f>(1+$C78)*(1+BSL_RFR_spot_no_VA!AH78)/(1+BSL_RFR_spot_no_VA!$C78)-1</f>
        <v>2.823757453198672E-2</v>
      </c>
      <c r="AI78" s="58">
        <f>(1+$C78)*(1+BSL_RFR_spot_no_VA!AI78)/(1+BSL_RFR_spot_no_VA!$C78)-1</f>
        <v>1.5524452136173039E-2</v>
      </c>
      <c r="AJ78" s="58">
        <f>(1+$C78)*(1+BSL_RFR_spot_no_VA!AJ78)/(1+BSL_RFR_spot_no_VA!$C78)-1</f>
        <v>2.2658207186465384E-2</v>
      </c>
      <c r="AK78" s="7">
        <f>BSL_RFR_spot_no_VA!AK78</f>
        <v>4.6373366767029411E-2</v>
      </c>
      <c r="AL78" s="7">
        <f>BSL_RFR_spot_no_VA!AL78</f>
        <v>6.6139578021283674E-2</v>
      </c>
      <c r="AM78" s="7">
        <f>BSL_RFR_spot_no_VA!AM78</f>
        <v>3.8607397206379623E-2</v>
      </c>
      <c r="AN78" s="7">
        <f>BSL_RFR_spot_no_VA!AN78</f>
        <v>4.5247985494928367E-2</v>
      </c>
      <c r="AO78" s="7">
        <f>BSL_RFR_spot_no_VA!AO78</f>
        <v>4.5471053516818571E-2</v>
      </c>
      <c r="AP78" s="7">
        <f>BSL_RFR_spot_no_VA!AP78</f>
        <v>4.7067123885050188E-2</v>
      </c>
      <c r="AQ78" s="7">
        <f>BSL_RFR_spot_no_VA!AQ78</f>
        <v>3.9203440718903249E-2</v>
      </c>
      <c r="AR78" s="7">
        <f>BSL_RFR_spot_no_VA!AR78</f>
        <v>4.7538822406381964E-2</v>
      </c>
      <c r="AS78" s="58">
        <f>(1+$C78)*(1+BSL_RFR_spot_no_VA!AS78)/(1+BSL_RFR_spot_no_VA!$C78)-1</f>
        <v>1.5275146828489294E-2</v>
      </c>
      <c r="AT78" s="7">
        <f>BSL_RFR_spot_no_VA!AT78</f>
        <v>4.8062155585594679E-2</v>
      </c>
      <c r="AU78" s="7">
        <f>BSL_RFR_spot_no_VA!AU78</f>
        <v>4.8517680193123969E-2</v>
      </c>
      <c r="AV78" s="7">
        <f>BSL_RFR_spot_no_VA!AV78</f>
        <v>4.5309868820405219E-2</v>
      </c>
      <c r="AW78" s="7">
        <f>BSL_RFR_spot_no_VA!AW78</f>
        <v>3.9244750725852651E-2</v>
      </c>
      <c r="AX78" s="7">
        <f>BSL_RFR_spot_no_VA!AX78</f>
        <v>6.2981437022038289E-2</v>
      </c>
      <c r="AY78" s="7">
        <f>BSL_RFR_spot_no_VA!AY78</f>
        <v>4.0603612411478585E-2</v>
      </c>
      <c r="AZ78" s="7">
        <f>BSL_RFR_spot_no_VA!AZ78</f>
        <v>3.7393358145026978E-2</v>
      </c>
      <c r="BA78" s="7">
        <f>BSL_RFR_spot_no_VA!BA78</f>
        <v>4.471571967494814E-2</v>
      </c>
      <c r="BB78" s="7">
        <f>BSL_RFR_spot_no_VA!BB78</f>
        <v>5.5587398991096215E-2</v>
      </c>
      <c r="BC78" s="58">
        <f>(1+$C78)*(1+BSL_RFR_spot_no_VA!BC78)/(1+BSL_RFR_spot_no_VA!$C78)-1</f>
        <v>2.6545752222647545E-2</v>
      </c>
      <c r="BD78" s="12"/>
      <c r="BE78" s="13"/>
      <c r="BF78" s="3"/>
    </row>
    <row r="79" spans="1:58" x14ac:dyDescent="0.25">
      <c r="A79" s="3"/>
      <c r="B79" s="3">
        <v>69</v>
      </c>
      <c r="C79" s="56">
        <v>2.4672283883164999E-2</v>
      </c>
      <c r="D79" s="58">
        <f>(1+$C79)*(1+BSL_RFR_spot_no_VA!D79)/(1+BSL_RFR_spot_no_VA!$C79)-1</f>
        <v>2.4672283883165003E-2</v>
      </c>
      <c r="E79" s="58">
        <f>(1+$C79)*(1+BSL_RFR_spot_no_VA!E79)/(1+BSL_RFR_spot_no_VA!$C79)-1</f>
        <v>2.4672283883165003E-2</v>
      </c>
      <c r="F79" s="58">
        <f>(1+$C79)*(1+BSL_RFR_spot_no_VA!F79)/(1+BSL_RFR_spot_no_VA!$C79)-1</f>
        <v>2.6434462596183872E-2</v>
      </c>
      <c r="G79" s="58">
        <f>(1+$C79)*(1+BSL_RFR_spot_no_VA!G79)/(1+BSL_RFR_spot_no_VA!$C79)-1</f>
        <v>3.4003103433436488E-2</v>
      </c>
      <c r="H79" s="58">
        <f>(1+$C79)*(1+BSL_RFR_spot_no_VA!H79)/(1+BSL_RFR_spot_no_VA!$C79)-1</f>
        <v>2.4672283883165003E-2</v>
      </c>
      <c r="I79" s="58">
        <f>(1+$C79)*(1+BSL_RFR_spot_no_VA!I79)/(1+BSL_RFR_spot_no_VA!$C79)-1</f>
        <v>2.5899512800756419E-2</v>
      </c>
      <c r="J79" s="58">
        <f>(1+$C79)*(1+BSL_RFR_spot_no_VA!J79)/(1+BSL_RFR_spot_no_VA!$C79)-1</f>
        <v>2.4853964566714293E-2</v>
      </c>
      <c r="K79" s="58">
        <f>(1+$C79)*(1+BSL_RFR_spot_no_VA!K79)/(1+BSL_RFR_spot_no_VA!$C79)-1</f>
        <v>2.4672283883165003E-2</v>
      </c>
      <c r="L79" s="58">
        <f>(1+$C79)*(1+BSL_RFR_spot_no_VA!L79)/(1+BSL_RFR_spot_no_VA!$C79)-1</f>
        <v>2.4672283883165003E-2</v>
      </c>
      <c r="M79" s="58">
        <f>(1+$C79)*(1+BSL_RFR_spot_no_VA!M79)/(1+BSL_RFR_spot_no_VA!$C79)-1</f>
        <v>2.4672283883165003E-2</v>
      </c>
      <c r="N79" s="58">
        <f>(1+$C79)*(1+BSL_RFR_spot_no_VA!N79)/(1+BSL_RFR_spot_no_VA!$C79)-1</f>
        <v>2.4672283883165003E-2</v>
      </c>
      <c r="O79" s="58">
        <f>(1+$C79)*(1+BSL_RFR_spot_no_VA!O79)/(1+BSL_RFR_spot_no_VA!$C79)-1</f>
        <v>2.4672283883165003E-2</v>
      </c>
      <c r="P79" s="58">
        <f>(1+$C79)*(1+BSL_RFR_spot_no_VA!P79)/(1+BSL_RFR_spot_no_VA!$C79)-1</f>
        <v>3.931243592543332E-2</v>
      </c>
      <c r="Q79" s="58">
        <f>(1+$C79)*(1+BSL_RFR_spot_no_VA!Q79)/(1+BSL_RFR_spot_no_VA!$C79)-1</f>
        <v>4.1145844448392088E-2</v>
      </c>
      <c r="R79" s="58">
        <f>(1+$C79)*(1+BSL_RFR_spot_no_VA!R79)/(1+BSL_RFR_spot_no_VA!$C79)-1</f>
        <v>2.4672283883165003E-2</v>
      </c>
      <c r="S79" s="58">
        <f>(1+$C79)*(1+BSL_RFR_spot_no_VA!S79)/(1+BSL_RFR_spot_no_VA!$C79)-1</f>
        <v>2.4672283883165003E-2</v>
      </c>
      <c r="T79" s="58">
        <f>(1+$C79)*(1+BSL_RFR_spot_no_VA!T79)/(1+BSL_RFR_spot_no_VA!$C79)-1</f>
        <v>2.4672283883165003E-2</v>
      </c>
      <c r="U79" s="58">
        <f>(1+$C79)*(1+BSL_RFR_spot_no_VA!U79)/(1+BSL_RFR_spot_no_VA!$C79)-1</f>
        <v>1.5527530162437575E-2</v>
      </c>
      <c r="V79" s="58">
        <f>(1+$C79)*(1+BSL_RFR_spot_no_VA!V79)/(1+BSL_RFR_spot_no_VA!$C79)-1</f>
        <v>2.4672283883165003E-2</v>
      </c>
      <c r="W79" s="58">
        <f>(1+$C79)*(1+BSL_RFR_spot_no_VA!W79)/(1+BSL_RFR_spot_no_VA!$C79)-1</f>
        <v>2.4672283883165003E-2</v>
      </c>
      <c r="X79" s="58">
        <f>(1+$C79)*(1+BSL_RFR_spot_no_VA!X79)/(1+BSL_RFR_spot_no_VA!$C79)-1</f>
        <v>2.4672283883165003E-2</v>
      </c>
      <c r="Y79" s="58">
        <f>(1+$C79)*(1+BSL_RFR_spot_no_VA!Y79)/(1+BSL_RFR_spot_no_VA!$C79)-1</f>
        <v>2.4672283883165003E-2</v>
      </c>
      <c r="Z79" s="58">
        <f>(1+$C79)*(1+BSL_RFR_spot_no_VA!Z79)/(1+BSL_RFR_spot_no_VA!$C79)-1</f>
        <v>2.9586926419600701E-2</v>
      </c>
      <c r="AA79" s="58">
        <f>(1+$C79)*(1+BSL_RFR_spot_no_VA!AA79)/(1+BSL_RFR_spot_no_VA!$C79)-1</f>
        <v>3.319584397726727E-2</v>
      </c>
      <c r="AB79" s="58">
        <f>(1+$C79)*(1+BSL_RFR_spot_no_VA!AB79)/(1+BSL_RFR_spot_no_VA!$C79)-1</f>
        <v>2.4672283883165003E-2</v>
      </c>
      <c r="AC79" s="58">
        <f>(1+$C79)*(1+BSL_RFR_spot_no_VA!AC79)/(1+BSL_RFR_spot_no_VA!$C79)-1</f>
        <v>3.1376594503906396E-2</v>
      </c>
      <c r="AD79" s="7">
        <f>BSL_RFR_spot_no_VA!AD79</f>
        <v>4.955532145301933E-2</v>
      </c>
      <c r="AE79" s="58">
        <f>(1+$C79)*(1+BSL_RFR_spot_no_VA!AE79)/(1+BSL_RFR_spot_no_VA!$C79)-1</f>
        <v>2.4672283883165003E-2</v>
      </c>
      <c r="AF79" s="58">
        <f>(1+$C79)*(1+BSL_RFR_spot_no_VA!AF79)/(1+BSL_RFR_spot_no_VA!$C79)-1</f>
        <v>2.4672283883165003E-2</v>
      </c>
      <c r="AG79" s="58">
        <f>(1+$C79)*(1+BSL_RFR_spot_no_VA!AG79)/(1+BSL_RFR_spot_no_VA!$C79)-1</f>
        <v>2.4672283883165003E-2</v>
      </c>
      <c r="AH79" s="58">
        <f>(1+$C79)*(1+BSL_RFR_spot_no_VA!AH79)/(1+BSL_RFR_spot_no_VA!$C79)-1</f>
        <v>2.8199440707961987E-2</v>
      </c>
      <c r="AI79" s="58">
        <f>(1+$C79)*(1+BSL_RFR_spot_no_VA!AI79)/(1+BSL_RFR_spot_no_VA!$C79)-1</f>
        <v>1.5527530162437575E-2</v>
      </c>
      <c r="AJ79" s="58">
        <f>(1+$C79)*(1+BSL_RFR_spot_no_VA!AJ79)/(1+BSL_RFR_spot_no_VA!$C79)-1</f>
        <v>2.2684621107595282E-2</v>
      </c>
      <c r="AK79" s="7">
        <f>BSL_RFR_spot_no_VA!AK79</f>
        <v>4.6310282738327713E-2</v>
      </c>
      <c r="AL79" s="7">
        <f>BSL_RFR_spot_no_VA!AL79</f>
        <v>6.5785802428880213E-2</v>
      </c>
      <c r="AM79" s="7">
        <f>BSL_RFR_spot_no_VA!AM79</f>
        <v>3.8656122012622696E-2</v>
      </c>
      <c r="AN79" s="7">
        <f>BSL_RFR_spot_no_VA!AN79</f>
        <v>4.5200954499301504E-2</v>
      </c>
      <c r="AO79" s="7">
        <f>BSL_RFR_spot_no_VA!AO79</f>
        <v>4.542093195338115E-2</v>
      </c>
      <c r="AP79" s="7">
        <f>BSL_RFR_spot_no_VA!AP79</f>
        <v>4.6993593808190681E-2</v>
      </c>
      <c r="AQ79" s="7">
        <f>BSL_RFR_spot_no_VA!AQ79</f>
        <v>3.9243542214892457E-2</v>
      </c>
      <c r="AR79" s="7">
        <f>BSL_RFR_spot_no_VA!AR79</f>
        <v>4.7458455824913814E-2</v>
      </c>
      <c r="AS79" s="58">
        <f>(1+$C79)*(1+BSL_RFR_spot_no_VA!AS79)/(1+BSL_RFR_spot_no_VA!$C79)-1</f>
        <v>1.5281699280099703E-2</v>
      </c>
      <c r="AT79" s="7">
        <f>BSL_RFR_spot_no_VA!AT79</f>
        <v>4.7974473278458163E-2</v>
      </c>
      <c r="AU79" s="7">
        <f>BSL_RFR_spot_no_VA!AU79</f>
        <v>4.8423017228827581E-2</v>
      </c>
      <c r="AV79" s="7">
        <f>BSL_RFR_spot_no_VA!AV79</f>
        <v>4.5261945664877956E-2</v>
      </c>
      <c r="AW79" s="7">
        <f>BSL_RFR_spot_no_VA!AW79</f>
        <v>3.9284047727334404E-2</v>
      </c>
      <c r="AX79" s="7">
        <f>BSL_RFR_spot_no_VA!AX79</f>
        <v>6.2674610280376353E-2</v>
      </c>
      <c r="AY79" s="7">
        <f>BSL_RFR_spot_no_VA!AY79</f>
        <v>4.062455891531358E-2</v>
      </c>
      <c r="AZ79" s="7">
        <f>BSL_RFR_spot_no_VA!AZ79</f>
        <v>3.7459703265442235E-2</v>
      </c>
      <c r="BA79" s="7">
        <f>BSL_RFR_spot_no_VA!BA79</f>
        <v>4.4676786459338036E-2</v>
      </c>
      <c r="BB79" s="7">
        <f>BSL_RFR_spot_no_VA!BB79</f>
        <v>5.5389279508385014E-2</v>
      </c>
      <c r="BC79" s="58">
        <f>(1+$C79)*(1+BSL_RFR_spot_no_VA!BC79)/(1+BSL_RFR_spot_no_VA!$C79)-1</f>
        <v>2.6511532628799239E-2</v>
      </c>
      <c r="BD79" s="12"/>
      <c r="BE79" s="13"/>
      <c r="BF79" s="3"/>
    </row>
    <row r="80" spans="1:58" x14ac:dyDescent="0.25">
      <c r="A80" s="3"/>
      <c r="B80" s="8">
        <v>70</v>
      </c>
      <c r="C80" s="57">
        <v>2.46851967509139E-2</v>
      </c>
      <c r="D80" s="59">
        <f>(1+$C80)*(1+BSL_RFR_spot_no_VA!D80)/(1+BSL_RFR_spot_no_VA!$C80)-1</f>
        <v>2.4685196750913851E-2</v>
      </c>
      <c r="E80" s="59">
        <f>(1+$C80)*(1+BSL_RFR_spot_no_VA!E80)/(1+BSL_RFR_spot_no_VA!$C80)-1</f>
        <v>2.4685196750913851E-2</v>
      </c>
      <c r="F80" s="59">
        <f>(1+$C80)*(1+BSL_RFR_spot_no_VA!F80)/(1+BSL_RFR_spot_no_VA!$C80)-1</f>
        <v>2.6422449268945547E-2</v>
      </c>
      <c r="G80" s="59">
        <f>(1+$C80)*(1+BSL_RFR_spot_no_VA!G80)/(1+BSL_RFR_spot_no_VA!$C80)-1</f>
        <v>3.3882717940158624E-2</v>
      </c>
      <c r="H80" s="59">
        <f>(1+$C80)*(1+BSL_RFR_spot_no_VA!H80)/(1+BSL_RFR_spot_no_VA!$C80)-1</f>
        <v>2.4685196750913851E-2</v>
      </c>
      <c r="I80" s="59">
        <f>(1+$C80)*(1+BSL_RFR_spot_no_VA!I80)/(1+BSL_RFR_spot_no_VA!$C80)-1</f>
        <v>2.5895009279851111E-2</v>
      </c>
      <c r="J80" s="59">
        <f>(1+$C80)*(1+BSL_RFR_spot_no_VA!J80)/(1+BSL_RFR_spot_no_VA!$C80)-1</f>
        <v>2.4864258322335075E-2</v>
      </c>
      <c r="K80" s="59">
        <f>(1+$C80)*(1+BSL_RFR_spot_no_VA!K80)/(1+BSL_RFR_spot_no_VA!$C80)-1</f>
        <v>2.4685196750913851E-2</v>
      </c>
      <c r="L80" s="59">
        <f>(1+$C80)*(1+BSL_RFR_spot_no_VA!L80)/(1+BSL_RFR_spot_no_VA!$C80)-1</f>
        <v>2.4685196750913851E-2</v>
      </c>
      <c r="M80" s="59">
        <f>(1+$C80)*(1+BSL_RFR_spot_no_VA!M80)/(1+BSL_RFR_spot_no_VA!$C80)-1</f>
        <v>2.4685196750913851E-2</v>
      </c>
      <c r="N80" s="59">
        <f>(1+$C80)*(1+BSL_RFR_spot_no_VA!N80)/(1+BSL_RFR_spot_no_VA!$C80)-1</f>
        <v>2.4685196750913851E-2</v>
      </c>
      <c r="O80" s="59">
        <f>(1+$C80)*(1+BSL_RFR_spot_no_VA!O80)/(1+BSL_RFR_spot_no_VA!$C80)-1</f>
        <v>2.4685196750913851E-2</v>
      </c>
      <c r="P80" s="59">
        <f>(1+$C80)*(1+BSL_RFR_spot_no_VA!P80)/(1+BSL_RFR_spot_no_VA!$C80)-1</f>
        <v>3.9115489634881984E-2</v>
      </c>
      <c r="Q80" s="59">
        <f>(1+$C80)*(1+BSL_RFR_spot_no_VA!Q80)/(1+BSL_RFR_spot_no_VA!$C80)-1</f>
        <v>4.0922514333003868E-2</v>
      </c>
      <c r="R80" s="59">
        <f>(1+$C80)*(1+BSL_RFR_spot_no_VA!R80)/(1+BSL_RFR_spot_no_VA!$C80)-1</f>
        <v>2.4685196750913851E-2</v>
      </c>
      <c r="S80" s="59">
        <f>(1+$C80)*(1+BSL_RFR_spot_no_VA!S80)/(1+BSL_RFR_spot_no_VA!$C80)-1</f>
        <v>2.4685196750913851E-2</v>
      </c>
      <c r="T80" s="59">
        <f>(1+$C80)*(1+BSL_RFR_spot_no_VA!T80)/(1+BSL_RFR_spot_no_VA!$C80)-1</f>
        <v>2.4685196750913851E-2</v>
      </c>
      <c r="U80" s="59">
        <f>(1+$C80)*(1+BSL_RFR_spot_no_VA!U80)/(1+BSL_RFR_spot_no_VA!$C80)-1</f>
        <v>1.5530519866350456E-2</v>
      </c>
      <c r="V80" s="59">
        <f>(1+$C80)*(1+BSL_RFR_spot_no_VA!V80)/(1+BSL_RFR_spot_no_VA!$C80)-1</f>
        <v>2.4685196750913851E-2</v>
      </c>
      <c r="W80" s="59">
        <f>(1+$C80)*(1+BSL_RFR_spot_no_VA!W80)/(1+BSL_RFR_spot_no_VA!$C80)-1</f>
        <v>2.4685196750913851E-2</v>
      </c>
      <c r="X80" s="59">
        <f>(1+$C80)*(1+BSL_RFR_spot_no_VA!X80)/(1+BSL_RFR_spot_no_VA!$C80)-1</f>
        <v>2.4685196750913851E-2</v>
      </c>
      <c r="Y80" s="59">
        <f>(1+$C80)*(1+BSL_RFR_spot_no_VA!Y80)/(1+BSL_RFR_spot_no_VA!$C80)-1</f>
        <v>2.4685196750913851E-2</v>
      </c>
      <c r="Z80" s="59">
        <f>(1+$C80)*(1+BSL_RFR_spot_no_VA!Z80)/(1+BSL_RFR_spot_no_VA!$C80)-1</f>
        <v>2.953020174351928E-2</v>
      </c>
      <c r="AA80" s="59">
        <f>(1+$C80)*(1+BSL_RFR_spot_no_VA!AA80)/(1+BSL_RFR_spot_no_VA!$C80)-1</f>
        <v>3.3087225777154616E-2</v>
      </c>
      <c r="AB80" s="59">
        <f>(1+$C80)*(1+BSL_RFR_spot_no_VA!AB80)/(1+BSL_RFR_spot_no_VA!$C80)-1</f>
        <v>2.4685196750913851E-2</v>
      </c>
      <c r="AC80" s="59">
        <f>(1+$C80)*(1+BSL_RFR_spot_no_VA!AC80)/(1+BSL_RFR_spot_no_VA!$C80)-1</f>
        <v>3.1294124692185399E-2</v>
      </c>
      <c r="AD80" s="10">
        <f>BSL_RFR_spot_no_VA!AD80</f>
        <v>4.9447068245812797E-2</v>
      </c>
      <c r="AE80" s="59">
        <f>(1+$C80)*(1+BSL_RFR_spot_no_VA!AE80)/(1+BSL_RFR_spot_no_VA!$C80)-1</f>
        <v>2.4685196750913851E-2</v>
      </c>
      <c r="AF80" s="59">
        <f>(1+$C80)*(1+BSL_RFR_spot_no_VA!AF80)/(1+BSL_RFR_spot_no_VA!$C80)-1</f>
        <v>2.4685196750913851E-2</v>
      </c>
      <c r="AG80" s="59">
        <f>(1+$C80)*(1+BSL_RFR_spot_no_VA!AG80)/(1+BSL_RFR_spot_no_VA!$C80)-1</f>
        <v>2.4685196750913851E-2</v>
      </c>
      <c r="AH80" s="59">
        <f>(1+$C80)*(1+BSL_RFR_spot_no_VA!AH80)/(1+BSL_RFR_spot_no_VA!$C80)-1</f>
        <v>2.8162343711534144E-2</v>
      </c>
      <c r="AI80" s="59">
        <f>(1+$C80)*(1+BSL_RFR_spot_no_VA!AI80)/(1+BSL_RFR_spot_no_VA!$C80)-1</f>
        <v>1.5530519866350456E-2</v>
      </c>
      <c r="AJ80" s="59">
        <f>(1+$C80)*(1+BSL_RFR_spot_no_VA!AJ80)/(1+BSL_RFR_spot_no_VA!$C80)-1</f>
        <v>2.2711999001032268E-2</v>
      </c>
      <c r="AK80" s="10">
        <f>BSL_RFR_spot_no_VA!AK80</f>
        <v>4.624895121604844E-2</v>
      </c>
      <c r="AL80" s="10">
        <f>BSL_RFR_spot_no_VA!AL80</f>
        <v>6.5442240805009266E-2</v>
      </c>
      <c r="AM80" s="10">
        <f>BSL_RFR_spot_no_VA!AM80</f>
        <v>3.8703507805124104E-2</v>
      </c>
      <c r="AN80" s="10">
        <f>BSL_RFR_spot_no_VA!AN80</f>
        <v>4.5155255235760361E-2</v>
      </c>
      <c r="AO80" s="10">
        <f>BSL_RFR_spot_no_VA!AO80</f>
        <v>4.5372214784711096E-2</v>
      </c>
      <c r="AP80" s="10">
        <f>BSL_RFR_spot_no_VA!AP80</f>
        <v>4.6922158168932304E-2</v>
      </c>
      <c r="AQ80" s="10">
        <f>BSL_RFR_spot_no_VA!AQ80</f>
        <v>3.928253332054843E-2</v>
      </c>
      <c r="AR80" s="10">
        <f>BSL_RFR_spot_no_VA!AR80</f>
        <v>4.7380377087006931E-2</v>
      </c>
      <c r="AS80" s="59">
        <f>(1+$C80)*(1+BSL_RFR_spot_no_VA!AS80)/(1+BSL_RFR_spot_no_VA!$C80)-1</f>
        <v>1.5288065444461374E-2</v>
      </c>
      <c r="AT80" s="10">
        <f>BSL_RFR_spot_no_VA!AT80</f>
        <v>4.7889249700779901E-2</v>
      </c>
      <c r="AU80" s="10">
        <f>BSL_RFR_spot_no_VA!AU80</f>
        <v>4.8331055320337768E-2</v>
      </c>
      <c r="AV80" s="10">
        <f>BSL_RFR_spot_no_VA!AV80</f>
        <v>4.5215379239540443E-2</v>
      </c>
      <c r="AW80" s="10">
        <f>BSL_RFR_spot_no_VA!AW80</f>
        <v>3.93222784686027E-2</v>
      </c>
      <c r="AX80" s="10">
        <f>BSL_RFR_spot_no_VA!AX80</f>
        <v>6.237659084913405E-2</v>
      </c>
      <c r="AY80" s="10">
        <f>BSL_RFR_spot_no_VA!AY80</f>
        <v>4.0644854478528281E-2</v>
      </c>
      <c r="AZ80" s="10">
        <f>BSL_RFR_spot_no_VA!AZ80</f>
        <v>3.7524185039468083E-2</v>
      </c>
      <c r="BA80" s="10">
        <f>BSL_RFR_spot_no_VA!BA80</f>
        <v>4.4638912442200418E-2</v>
      </c>
      <c r="BB80" s="10">
        <f>BSL_RFR_spot_no_VA!BB80</f>
        <v>5.5196847140252192E-2</v>
      </c>
      <c r="BC80" s="59">
        <f>(1+$C80)*(1+BSL_RFR_spot_no_VA!BC80)/(1+BSL_RFR_spot_no_VA!$C80)-1</f>
        <v>2.6480686625905081E-2</v>
      </c>
      <c r="BD80" s="12"/>
      <c r="BE80" s="13"/>
      <c r="BF80" s="3"/>
    </row>
    <row r="81" spans="1:58" x14ac:dyDescent="0.25">
      <c r="A81" s="3"/>
      <c r="B81" s="3">
        <v>71</v>
      </c>
      <c r="C81" s="56">
        <v>2.4697745875909199E-2</v>
      </c>
      <c r="D81" s="58">
        <f>(1+$C81)*(1+BSL_RFR_spot_no_VA!D81)/(1+BSL_RFR_spot_no_VA!$C81)-1</f>
        <v>2.4697745875909227E-2</v>
      </c>
      <c r="E81" s="58">
        <f>(1+$C81)*(1+BSL_RFR_spot_no_VA!E81)/(1+BSL_RFR_spot_no_VA!$C81)-1</f>
        <v>2.4697745875909227E-2</v>
      </c>
      <c r="F81" s="58">
        <f>(1+$C81)*(1+BSL_RFR_spot_no_VA!F81)/(1+BSL_RFR_spot_no_VA!$C81)-1</f>
        <v>2.6410744206798675E-2</v>
      </c>
      <c r="G81" s="58">
        <f>(1+$C81)*(1+BSL_RFR_spot_no_VA!G81)/(1+BSL_RFR_spot_no_VA!$C81)-1</f>
        <v>3.376568213768083E-2</v>
      </c>
      <c r="H81" s="58">
        <f>(1+$C81)*(1+BSL_RFR_spot_no_VA!H81)/(1+BSL_RFR_spot_no_VA!$C81)-1</f>
        <v>2.4697745875909227E-2</v>
      </c>
      <c r="I81" s="58">
        <f>(1+$C81)*(1+BSL_RFR_spot_no_VA!I81)/(1+BSL_RFR_spot_no_VA!$C81)-1</f>
        <v>2.5890614662575695E-2</v>
      </c>
      <c r="J81" s="58">
        <f>(1+$C81)*(1+BSL_RFR_spot_no_VA!J81)/(1+BSL_RFR_spot_no_VA!$C81)-1</f>
        <v>2.4874262606374264E-2</v>
      </c>
      <c r="K81" s="58">
        <f>(1+$C81)*(1+BSL_RFR_spot_no_VA!K81)/(1+BSL_RFR_spot_no_VA!$C81)-1</f>
        <v>2.4697745875909227E-2</v>
      </c>
      <c r="L81" s="58">
        <f>(1+$C81)*(1+BSL_RFR_spot_no_VA!L81)/(1+BSL_RFR_spot_no_VA!$C81)-1</f>
        <v>2.4697745875909227E-2</v>
      </c>
      <c r="M81" s="58">
        <f>(1+$C81)*(1+BSL_RFR_spot_no_VA!M81)/(1+BSL_RFR_spot_no_VA!$C81)-1</f>
        <v>2.4697745875909227E-2</v>
      </c>
      <c r="N81" s="58">
        <f>(1+$C81)*(1+BSL_RFR_spot_no_VA!N81)/(1+BSL_RFR_spot_no_VA!$C81)-1</f>
        <v>2.4697745875909227E-2</v>
      </c>
      <c r="O81" s="58">
        <f>(1+$C81)*(1+BSL_RFR_spot_no_VA!O81)/(1+BSL_RFR_spot_no_VA!$C81)-1</f>
        <v>2.4697745875909227E-2</v>
      </c>
      <c r="P81" s="58">
        <f>(1+$C81)*(1+BSL_RFR_spot_no_VA!P81)/(1+BSL_RFR_spot_no_VA!$C81)-1</f>
        <v>3.8924058921805837E-2</v>
      </c>
      <c r="Q81" s="58">
        <f>(1+$C81)*(1+BSL_RFR_spot_no_VA!Q81)/(1+BSL_RFR_spot_no_VA!$C81)-1</f>
        <v>4.070542957461365E-2</v>
      </c>
      <c r="R81" s="58">
        <f>(1+$C81)*(1+BSL_RFR_spot_no_VA!R81)/(1+BSL_RFR_spot_no_VA!$C81)-1</f>
        <v>2.4697745875909227E-2</v>
      </c>
      <c r="S81" s="58">
        <f>(1+$C81)*(1+BSL_RFR_spot_no_VA!S81)/(1+BSL_RFR_spot_no_VA!$C81)-1</f>
        <v>2.4697745875909227E-2</v>
      </c>
      <c r="T81" s="58">
        <f>(1+$C81)*(1+BSL_RFR_spot_no_VA!T81)/(1+BSL_RFR_spot_no_VA!$C81)-1</f>
        <v>2.4697745875909227E-2</v>
      </c>
      <c r="U81" s="58">
        <f>(1+$C81)*(1+BSL_RFR_spot_no_VA!U81)/(1+BSL_RFR_spot_no_VA!$C81)-1</f>
        <v>1.5533424514147853E-2</v>
      </c>
      <c r="V81" s="58">
        <f>(1+$C81)*(1+BSL_RFR_spot_no_VA!V81)/(1+BSL_RFR_spot_no_VA!$C81)-1</f>
        <v>2.4697745875909227E-2</v>
      </c>
      <c r="W81" s="58">
        <f>(1+$C81)*(1+BSL_RFR_spot_no_VA!W81)/(1+BSL_RFR_spot_no_VA!$C81)-1</f>
        <v>2.4697745875909227E-2</v>
      </c>
      <c r="X81" s="58">
        <f>(1+$C81)*(1+BSL_RFR_spot_no_VA!X81)/(1+BSL_RFR_spot_no_VA!$C81)-1</f>
        <v>2.4697745875909227E-2</v>
      </c>
      <c r="Y81" s="58">
        <f>(1+$C81)*(1+BSL_RFR_spot_no_VA!Y81)/(1+BSL_RFR_spot_no_VA!$C81)-1</f>
        <v>2.4697745875909227E-2</v>
      </c>
      <c r="Z81" s="58">
        <f>(1+$C81)*(1+BSL_RFR_spot_no_VA!Z81)/(1+BSL_RFR_spot_no_VA!$C81)-1</f>
        <v>2.9475010019331505E-2</v>
      </c>
      <c r="AA81" s="58">
        <f>(1+$C81)*(1+BSL_RFR_spot_no_VA!AA81)/(1+BSL_RFR_spot_no_VA!$C81)-1</f>
        <v>3.2981606357893378E-2</v>
      </c>
      <c r="AB81" s="58">
        <f>(1+$C81)*(1+BSL_RFR_spot_no_VA!AB81)/(1+BSL_RFR_spot_no_VA!$C81)-1</f>
        <v>2.4697745875909227E-2</v>
      </c>
      <c r="AC81" s="58">
        <f>(1+$C81)*(1+BSL_RFR_spot_no_VA!AC81)/(1+BSL_RFR_spot_no_VA!$C81)-1</f>
        <v>3.1213918694605436E-2</v>
      </c>
      <c r="AD81" s="7">
        <f>BSL_RFR_spot_no_VA!AD81</f>
        <v>4.934186596686696E-2</v>
      </c>
      <c r="AE81" s="58">
        <f>(1+$C81)*(1+BSL_RFR_spot_no_VA!AE81)/(1+BSL_RFR_spot_no_VA!$C81)-1</f>
        <v>2.4697745875909227E-2</v>
      </c>
      <c r="AF81" s="58">
        <f>(1+$C81)*(1+BSL_RFR_spot_no_VA!AF81)/(1+BSL_RFR_spot_no_VA!$C81)-1</f>
        <v>2.4697745875909227E-2</v>
      </c>
      <c r="AG81" s="58">
        <f>(1+$C81)*(1+BSL_RFR_spot_no_VA!AG81)/(1+BSL_RFR_spot_no_VA!$C81)-1</f>
        <v>2.4697745875909227E-2</v>
      </c>
      <c r="AH81" s="58">
        <f>(1+$C81)*(1+BSL_RFR_spot_no_VA!AH81)/(1+BSL_RFR_spot_no_VA!$C81)-1</f>
        <v>2.8126245738323119E-2</v>
      </c>
      <c r="AI81" s="58">
        <f>(1+$C81)*(1+BSL_RFR_spot_no_VA!AI81)/(1+BSL_RFR_spot_no_VA!$C81)-1</f>
        <v>1.5533424514147853E-2</v>
      </c>
      <c r="AJ81" s="58">
        <f>(1+$C81)*(1+BSL_RFR_spot_no_VA!AJ81)/(1+BSL_RFR_spot_no_VA!$C81)-1</f>
        <v>2.2740112197778162E-2</v>
      </c>
      <c r="AK81" s="7">
        <f>BSL_RFR_spot_no_VA!AK81</f>
        <v>4.6189304689051136E-2</v>
      </c>
      <c r="AL81" s="7">
        <f>BSL_RFR_spot_no_VA!AL81</f>
        <v>6.5108457967153033E-2</v>
      </c>
      <c r="AM81" s="7">
        <f>BSL_RFR_spot_no_VA!AM81</f>
        <v>3.8749603955360534E-2</v>
      </c>
      <c r="AN81" s="7">
        <f>BSL_RFR_spot_no_VA!AN81</f>
        <v>4.5110833087762092E-2</v>
      </c>
      <c r="AO81" s="7">
        <f>BSL_RFR_spot_no_VA!AO81</f>
        <v>4.5324845950421189E-2</v>
      </c>
      <c r="AP81" s="7">
        <f>BSL_RFR_spot_no_VA!AP81</f>
        <v>4.6852729838137153E-2</v>
      </c>
      <c r="AQ81" s="7">
        <f>BSL_RFR_spot_no_VA!AQ81</f>
        <v>3.9320457830192002E-2</v>
      </c>
      <c r="AR81" s="7">
        <f>BSL_RFR_spot_no_VA!AR81</f>
        <v>4.7304491029046547E-2</v>
      </c>
      <c r="AS81" s="58">
        <f>(1+$C81)*(1+BSL_RFR_spot_no_VA!AS81)/(1+BSL_RFR_spot_no_VA!$C81)-1</f>
        <v>1.5294254032714782E-2</v>
      </c>
      <c r="AT81" s="7">
        <f>BSL_RFR_spot_no_VA!AT81</f>
        <v>4.7806387395890937E-2</v>
      </c>
      <c r="AU81" s="7">
        <f>BSL_RFR_spot_no_VA!AU81</f>
        <v>4.8241681601957076E-2</v>
      </c>
      <c r="AV81" s="7">
        <f>BSL_RFR_spot_no_VA!AV81</f>
        <v>4.5170113896036757E-2</v>
      </c>
      <c r="AW81" s="7">
        <f>BSL_RFR_spot_no_VA!AW81</f>
        <v>3.9359482733151818E-2</v>
      </c>
      <c r="AX81" s="7">
        <f>BSL_RFR_spot_no_VA!AX81</f>
        <v>6.2087010842507118E-2</v>
      </c>
      <c r="AY81" s="7">
        <f>BSL_RFR_spot_no_VA!AY81</f>
        <v>4.0664530454542769E-2</v>
      </c>
      <c r="AZ81" s="7">
        <f>BSL_RFR_spot_no_VA!AZ81</f>
        <v>3.7586879120134364E-2</v>
      </c>
      <c r="BA81" s="7">
        <f>BSL_RFR_spot_no_VA!BA81</f>
        <v>4.460205907820658E-2</v>
      </c>
      <c r="BB81" s="7">
        <f>BSL_RFR_spot_no_VA!BB81</f>
        <v>5.5009861487429035E-2</v>
      </c>
      <c r="BC81" s="58">
        <f>(1+$C81)*(1+BSL_RFR_spot_no_VA!BC81)/(1+BSL_RFR_spot_no_VA!$C81)-1</f>
        <v>2.6452784531990181E-2</v>
      </c>
      <c r="BD81" s="12"/>
      <c r="BE81" s="13"/>
      <c r="BF81" s="3"/>
    </row>
    <row r="82" spans="1:58" x14ac:dyDescent="0.25">
      <c r="A82" s="3"/>
      <c r="B82" s="3">
        <v>72</v>
      </c>
      <c r="C82" s="56">
        <v>2.4709946414099199E-2</v>
      </c>
      <c r="D82" s="58">
        <f>(1+$C82)*(1+BSL_RFR_spot_no_VA!D82)/(1+BSL_RFR_spot_no_VA!$C82)-1</f>
        <v>2.4709946414099182E-2</v>
      </c>
      <c r="E82" s="58">
        <f>(1+$C82)*(1+BSL_RFR_spot_no_VA!E82)/(1+BSL_RFR_spot_no_VA!$C82)-1</f>
        <v>2.4709946414099182E-2</v>
      </c>
      <c r="F82" s="58">
        <f>(1+$C82)*(1+BSL_RFR_spot_no_VA!F82)/(1+BSL_RFR_spot_no_VA!$C82)-1</f>
        <v>2.6399338181961607E-2</v>
      </c>
      <c r="G82" s="58">
        <f>(1+$C82)*(1+BSL_RFR_spot_no_VA!G82)/(1+BSL_RFR_spot_no_VA!$C82)-1</f>
        <v>3.3651862185805292E-2</v>
      </c>
      <c r="H82" s="58">
        <f>(1+$C82)*(1+BSL_RFR_spot_no_VA!H82)/(1+BSL_RFR_spot_no_VA!$C82)-1</f>
        <v>2.4709946414099182E-2</v>
      </c>
      <c r="I82" s="58">
        <f>(1+$C82)*(1+BSL_RFR_spot_no_VA!I82)/(1+BSL_RFR_spot_no_VA!$C82)-1</f>
        <v>2.5886326929979386E-2</v>
      </c>
      <c r="J82" s="58">
        <f>(1+$C82)*(1+BSL_RFR_spot_no_VA!J82)/(1+BSL_RFR_spot_no_VA!$C82)-1</f>
        <v>2.4883989670338558E-2</v>
      </c>
      <c r="K82" s="58">
        <f>(1+$C82)*(1+BSL_RFR_spot_no_VA!K82)/(1+BSL_RFR_spot_no_VA!$C82)-1</f>
        <v>2.4709946414099182E-2</v>
      </c>
      <c r="L82" s="58">
        <f>(1+$C82)*(1+BSL_RFR_spot_no_VA!L82)/(1+BSL_RFR_spot_no_VA!$C82)-1</f>
        <v>2.4709946414099182E-2</v>
      </c>
      <c r="M82" s="58">
        <f>(1+$C82)*(1+BSL_RFR_spot_no_VA!M82)/(1+BSL_RFR_spot_no_VA!$C82)-1</f>
        <v>2.4709946414099182E-2</v>
      </c>
      <c r="N82" s="58">
        <f>(1+$C82)*(1+BSL_RFR_spot_no_VA!N82)/(1+BSL_RFR_spot_no_VA!$C82)-1</f>
        <v>2.4709946414099182E-2</v>
      </c>
      <c r="O82" s="58">
        <f>(1+$C82)*(1+BSL_RFR_spot_no_VA!O82)/(1+BSL_RFR_spot_no_VA!$C82)-1</f>
        <v>2.4709946414099182E-2</v>
      </c>
      <c r="P82" s="58">
        <f>(1+$C82)*(1+BSL_RFR_spot_no_VA!P82)/(1+BSL_RFR_spot_no_VA!$C82)-1</f>
        <v>3.8737920687428318E-2</v>
      </c>
      <c r="Q82" s="58">
        <f>(1+$C82)*(1+BSL_RFR_spot_no_VA!Q82)/(1+BSL_RFR_spot_no_VA!$C82)-1</f>
        <v>4.0494339459627327E-2</v>
      </c>
      <c r="R82" s="58">
        <f>(1+$C82)*(1+BSL_RFR_spot_no_VA!R82)/(1+BSL_RFR_spot_no_VA!$C82)-1</f>
        <v>2.4709946414099182E-2</v>
      </c>
      <c r="S82" s="58">
        <f>(1+$C82)*(1+BSL_RFR_spot_no_VA!S82)/(1+BSL_RFR_spot_no_VA!$C82)-1</f>
        <v>2.4709946414099182E-2</v>
      </c>
      <c r="T82" s="58">
        <f>(1+$C82)*(1+BSL_RFR_spot_no_VA!T82)/(1+BSL_RFR_spot_no_VA!$C82)-1</f>
        <v>2.4709946414099182E-2</v>
      </c>
      <c r="U82" s="58">
        <f>(1+$C82)*(1+BSL_RFR_spot_no_VA!U82)/(1+BSL_RFR_spot_no_VA!$C82)-1</f>
        <v>1.5536247303730599E-2</v>
      </c>
      <c r="V82" s="58">
        <f>(1+$C82)*(1+BSL_RFR_spot_no_VA!V82)/(1+BSL_RFR_spot_no_VA!$C82)-1</f>
        <v>2.4709946414099182E-2</v>
      </c>
      <c r="W82" s="58">
        <f>(1+$C82)*(1+BSL_RFR_spot_no_VA!W82)/(1+BSL_RFR_spot_no_VA!$C82)-1</f>
        <v>2.4709946414099182E-2</v>
      </c>
      <c r="X82" s="58">
        <f>(1+$C82)*(1+BSL_RFR_spot_no_VA!X82)/(1+BSL_RFR_spot_no_VA!$C82)-1</f>
        <v>2.4709946414099182E-2</v>
      </c>
      <c r="Y82" s="58">
        <f>(1+$C82)*(1+BSL_RFR_spot_no_VA!Y82)/(1+BSL_RFR_spot_no_VA!$C82)-1</f>
        <v>2.4709946414099182E-2</v>
      </c>
      <c r="Z82" s="58">
        <f>(1+$C82)*(1+BSL_RFR_spot_no_VA!Z82)/(1+BSL_RFR_spot_no_VA!$C82)-1</f>
        <v>2.9421294219736271E-2</v>
      </c>
      <c r="AA82" s="58">
        <f>(1+$C82)*(1+BSL_RFR_spot_no_VA!AA82)/(1+BSL_RFR_spot_no_VA!$C82)-1</f>
        <v>3.2878868561801777E-2</v>
      </c>
      <c r="AB82" s="58">
        <f>(1+$C82)*(1+BSL_RFR_spot_no_VA!AB82)/(1+BSL_RFR_spot_no_VA!$C82)-1</f>
        <v>2.4709946414099182E-2</v>
      </c>
      <c r="AC82" s="58">
        <f>(1+$C82)*(1+BSL_RFR_spot_no_VA!AC82)/(1+BSL_RFR_spot_no_VA!$C82)-1</f>
        <v>3.1135888930283073E-2</v>
      </c>
      <c r="AD82" s="7">
        <f>BSL_RFR_spot_no_VA!AD82</f>
        <v>4.9239588351675634E-2</v>
      </c>
      <c r="AE82" s="58">
        <f>(1+$C82)*(1+BSL_RFR_spot_no_VA!AE82)/(1+BSL_RFR_spot_no_VA!$C82)-1</f>
        <v>2.4709946414099182E-2</v>
      </c>
      <c r="AF82" s="58">
        <f>(1+$C82)*(1+BSL_RFR_spot_no_VA!AF82)/(1+BSL_RFR_spot_no_VA!$C82)-1</f>
        <v>2.4709946414099182E-2</v>
      </c>
      <c r="AG82" s="58">
        <f>(1+$C82)*(1+BSL_RFR_spot_no_VA!AG82)/(1+BSL_RFR_spot_no_VA!$C82)-1</f>
        <v>2.4709946414099182E-2</v>
      </c>
      <c r="AH82" s="58">
        <f>(1+$C82)*(1+BSL_RFR_spot_no_VA!AH82)/(1+BSL_RFR_spot_no_VA!$C82)-1</f>
        <v>2.8091110406473385E-2</v>
      </c>
      <c r="AI82" s="58">
        <f>(1+$C82)*(1+BSL_RFR_spot_no_VA!AI82)/(1+BSL_RFR_spot_no_VA!$C82)-1</f>
        <v>1.5536247303730599E-2</v>
      </c>
      <c r="AJ82" s="58">
        <f>(1+$C82)*(1+BSL_RFR_spot_no_VA!AJ82)/(1+BSL_RFR_spot_no_VA!$C82)-1</f>
        <v>2.2768765593321305E-2</v>
      </c>
      <c r="AK82" s="7">
        <f>BSL_RFR_spot_no_VA!AK82</f>
        <v>4.6131278569452761E-2</v>
      </c>
      <c r="AL82" s="7">
        <f>BSL_RFR_spot_no_VA!AL82</f>
        <v>6.4784042974920464E-2</v>
      </c>
      <c r="AM82" s="7">
        <f>BSL_RFR_spot_no_VA!AM82</f>
        <v>3.8794458091659934E-2</v>
      </c>
      <c r="AN82" s="7">
        <f>BSL_RFR_spot_no_VA!AN82</f>
        <v>4.5067636262408506E-2</v>
      </c>
      <c r="AO82" s="7">
        <f>BSL_RFR_spot_no_VA!AO82</f>
        <v>4.527877212937792E-2</v>
      </c>
      <c r="AP82" s="7">
        <f>BSL_RFR_spot_no_VA!AP82</f>
        <v>4.6785226320442463E-2</v>
      </c>
      <c r="AQ82" s="7">
        <f>BSL_RFR_spot_no_VA!AQ82</f>
        <v>3.9357357385383152E-2</v>
      </c>
      <c r="AR82" s="7">
        <f>BSL_RFR_spot_no_VA!AR82</f>
        <v>4.7230707572400776E-2</v>
      </c>
      <c r="AS82" s="58">
        <f>(1+$C82)*(1+BSL_RFR_spot_no_VA!AS82)/(1+BSL_RFR_spot_no_VA!$C82)-1</f>
        <v>1.5300273087909932E-2</v>
      </c>
      <c r="AT82" s="7">
        <f>BSL_RFR_spot_no_VA!AT82</f>
        <v>4.7725793492322754E-2</v>
      </c>
      <c r="AU82" s="7">
        <f>BSL_RFR_spot_no_VA!AU82</f>
        <v>4.8154789278535892E-2</v>
      </c>
      <c r="AV82" s="7">
        <f>BSL_RFR_spot_no_VA!AV82</f>
        <v>4.5126096868914223E-2</v>
      </c>
      <c r="AW82" s="7">
        <f>BSL_RFR_spot_no_VA!AW82</f>
        <v>3.9395698590829253E-2</v>
      </c>
      <c r="AX82" s="7">
        <f>BSL_RFR_spot_no_VA!AX82</f>
        <v>6.1805521624220594E-2</v>
      </c>
      <c r="AY82" s="7">
        <f>BSL_RFR_spot_no_VA!AY82</f>
        <v>4.0683616173458725E-2</v>
      </c>
      <c r="AZ82" s="7">
        <f>BSL_RFR_spot_no_VA!AZ82</f>
        <v>3.7647857267838924E-2</v>
      </c>
      <c r="BA82" s="7">
        <f>BSL_RFR_spot_no_VA!BA82</f>
        <v>4.4566189247039922E-2</v>
      </c>
      <c r="BB82" s="7">
        <f>BSL_RFR_spot_no_VA!BB82</f>
        <v>5.4828095374533481E-2</v>
      </c>
      <c r="BC82" s="58">
        <f>(1+$C82)*(1+BSL_RFR_spot_no_VA!BC82)/(1+BSL_RFR_spot_no_VA!$C82)-1</f>
        <v>2.6427455504803188E-2</v>
      </c>
      <c r="BD82" s="12"/>
      <c r="BE82" s="13"/>
      <c r="BF82" s="3"/>
    </row>
    <row r="83" spans="1:58" x14ac:dyDescent="0.25">
      <c r="A83" s="3"/>
      <c r="B83" s="3">
        <v>73</v>
      </c>
      <c r="C83" s="56">
        <v>2.4721812690968799E-2</v>
      </c>
      <c r="D83" s="58">
        <f>(1+$C83)*(1+BSL_RFR_spot_no_VA!D83)/(1+BSL_RFR_spot_no_VA!$C83)-1</f>
        <v>2.4721812690968736E-2</v>
      </c>
      <c r="E83" s="58">
        <f>(1+$C83)*(1+BSL_RFR_spot_no_VA!E83)/(1+BSL_RFR_spot_no_VA!$C83)-1</f>
        <v>2.4721812690968736E-2</v>
      </c>
      <c r="F83" s="58">
        <f>(1+$C83)*(1+BSL_RFR_spot_no_VA!F83)/(1+BSL_RFR_spot_no_VA!$C83)-1</f>
        <v>2.6388222042981857E-2</v>
      </c>
      <c r="G83" s="58">
        <f>(1+$C83)*(1+BSL_RFR_spot_no_VA!G83)/(1+BSL_RFR_spot_no_VA!$C83)-1</f>
        <v>3.3541130886181048E-2</v>
      </c>
      <c r="H83" s="58">
        <f>(1+$C83)*(1+BSL_RFR_spot_no_VA!H83)/(1+BSL_RFR_spot_no_VA!$C83)-1</f>
        <v>2.4721812690968736E-2</v>
      </c>
      <c r="I83" s="58">
        <f>(1+$C83)*(1+BSL_RFR_spot_no_VA!I83)/(1+BSL_RFR_spot_no_VA!$C83)-1</f>
        <v>2.5882143842590688E-2</v>
      </c>
      <c r="J83" s="58">
        <f>(1+$C83)*(1+BSL_RFR_spot_no_VA!J83)/(1+BSL_RFR_spot_no_VA!$C83)-1</f>
        <v>2.4893451046503534E-2</v>
      </c>
      <c r="K83" s="58">
        <f>(1+$C83)*(1+BSL_RFR_spot_no_VA!K83)/(1+BSL_RFR_spot_no_VA!$C83)-1</f>
        <v>2.4721812690968736E-2</v>
      </c>
      <c r="L83" s="58">
        <f>(1+$C83)*(1+BSL_RFR_spot_no_VA!L83)/(1+BSL_RFR_spot_no_VA!$C83)-1</f>
        <v>2.4721812690968736E-2</v>
      </c>
      <c r="M83" s="58">
        <f>(1+$C83)*(1+BSL_RFR_spot_no_VA!M83)/(1+BSL_RFR_spot_no_VA!$C83)-1</f>
        <v>2.4721812690968736E-2</v>
      </c>
      <c r="N83" s="58">
        <f>(1+$C83)*(1+BSL_RFR_spot_no_VA!N83)/(1+BSL_RFR_spot_no_VA!$C83)-1</f>
        <v>2.4721812690968736E-2</v>
      </c>
      <c r="O83" s="58">
        <f>(1+$C83)*(1+BSL_RFR_spot_no_VA!O83)/(1+BSL_RFR_spot_no_VA!$C83)-1</f>
        <v>2.4721812690968736E-2</v>
      </c>
      <c r="P83" s="58">
        <f>(1+$C83)*(1+BSL_RFR_spot_no_VA!P83)/(1+BSL_RFR_spot_no_VA!$C83)-1</f>
        <v>3.8556863139667774E-2</v>
      </c>
      <c r="Q83" s="58">
        <f>(1+$C83)*(1+BSL_RFR_spot_no_VA!Q83)/(1+BSL_RFR_spot_no_VA!$C83)-1</f>
        <v>4.0289005680311574E-2</v>
      </c>
      <c r="R83" s="58">
        <f>(1+$C83)*(1+BSL_RFR_spot_no_VA!R83)/(1+BSL_RFR_spot_no_VA!$C83)-1</f>
        <v>2.4721812690968736E-2</v>
      </c>
      <c r="S83" s="58">
        <f>(1+$C83)*(1+BSL_RFR_spot_no_VA!S83)/(1+BSL_RFR_spot_no_VA!$C83)-1</f>
        <v>2.4721812690968736E-2</v>
      </c>
      <c r="T83" s="58">
        <f>(1+$C83)*(1+BSL_RFR_spot_no_VA!T83)/(1+BSL_RFR_spot_no_VA!$C83)-1</f>
        <v>2.4721812690968736E-2</v>
      </c>
      <c r="U83" s="58">
        <f>(1+$C83)*(1+BSL_RFR_spot_no_VA!U83)/(1+BSL_RFR_spot_no_VA!$C83)-1</f>
        <v>1.5538991349264952E-2</v>
      </c>
      <c r="V83" s="58">
        <f>(1+$C83)*(1+BSL_RFR_spot_no_VA!V83)/(1+BSL_RFR_spot_no_VA!$C83)-1</f>
        <v>2.4721812690968736E-2</v>
      </c>
      <c r="W83" s="58">
        <f>(1+$C83)*(1+BSL_RFR_spot_no_VA!W83)/(1+BSL_RFR_spot_no_VA!$C83)-1</f>
        <v>2.4721812690968736E-2</v>
      </c>
      <c r="X83" s="58">
        <f>(1+$C83)*(1+BSL_RFR_spot_no_VA!X83)/(1+BSL_RFR_spot_no_VA!$C83)-1</f>
        <v>2.4721812690968736E-2</v>
      </c>
      <c r="Y83" s="58">
        <f>(1+$C83)*(1+BSL_RFR_spot_no_VA!Y83)/(1+BSL_RFR_spot_no_VA!$C83)-1</f>
        <v>2.4721812690968736E-2</v>
      </c>
      <c r="Z83" s="58">
        <f>(1+$C83)*(1+BSL_RFR_spot_no_VA!Z83)/(1+BSL_RFR_spot_no_VA!$C83)-1</f>
        <v>2.936899971861906E-2</v>
      </c>
      <c r="AA83" s="58">
        <f>(1+$C83)*(1+BSL_RFR_spot_no_VA!AA83)/(1+BSL_RFR_spot_no_VA!$C83)-1</f>
        <v>3.2778900727950422E-2</v>
      </c>
      <c r="AB83" s="58">
        <f>(1+$C83)*(1+BSL_RFR_spot_no_VA!AB83)/(1+BSL_RFR_spot_no_VA!$C83)-1</f>
        <v>2.4721812690968736E-2</v>
      </c>
      <c r="AC83" s="58">
        <f>(1+$C83)*(1+BSL_RFR_spot_no_VA!AC83)/(1+BSL_RFR_spot_no_VA!$C83)-1</f>
        <v>3.1059951877420167E-2</v>
      </c>
      <c r="AD83" s="7">
        <f>BSL_RFR_spot_no_VA!AD83</f>
        <v>4.9140115894257042E-2</v>
      </c>
      <c r="AE83" s="58">
        <f>(1+$C83)*(1+BSL_RFR_spot_no_VA!AE83)/(1+BSL_RFR_spot_no_VA!$C83)-1</f>
        <v>2.4721812690968736E-2</v>
      </c>
      <c r="AF83" s="58">
        <f>(1+$C83)*(1+BSL_RFR_spot_no_VA!AF83)/(1+BSL_RFR_spot_no_VA!$C83)-1</f>
        <v>2.4721812690968736E-2</v>
      </c>
      <c r="AG83" s="58">
        <f>(1+$C83)*(1+BSL_RFR_spot_no_VA!AG83)/(1+BSL_RFR_spot_no_VA!$C83)-1</f>
        <v>2.4721812690968736E-2</v>
      </c>
      <c r="AH83" s="58">
        <f>(1+$C83)*(1+BSL_RFR_spot_no_VA!AH83)/(1+BSL_RFR_spot_no_VA!$C83)-1</f>
        <v>2.8056902735584366E-2</v>
      </c>
      <c r="AI83" s="58">
        <f>(1+$C83)*(1+BSL_RFR_spot_no_VA!AI83)/(1+BSL_RFR_spot_no_VA!$C83)-1</f>
        <v>1.5538991349264952E-2</v>
      </c>
      <c r="AJ83" s="58">
        <f>(1+$C83)*(1+BSL_RFR_spot_no_VA!AJ83)/(1+BSL_RFR_spot_no_VA!$C83)-1</f>
        <v>2.2797792971439357E-2</v>
      </c>
      <c r="AK83" s="7">
        <f>BSL_RFR_spot_no_VA!AK83</f>
        <v>4.6074811096193713E-2</v>
      </c>
      <c r="AL83" s="7">
        <f>BSL_RFR_spot_no_VA!AL83</f>
        <v>6.4468607486138252E-2</v>
      </c>
      <c r="AM83" s="7">
        <f>BSL_RFR_spot_no_VA!AM83</f>
        <v>3.8838116079116913E-2</v>
      </c>
      <c r="AN83" s="7">
        <f>BSL_RFR_spot_no_VA!AN83</f>
        <v>4.5025615623388138E-2</v>
      </c>
      <c r="AO83" s="7">
        <f>BSL_RFR_spot_no_VA!AO83</f>
        <v>4.5233942594599119E-2</v>
      </c>
      <c r="AP83" s="7">
        <f>BSL_RFR_spot_no_VA!AP83</f>
        <v>4.6719569466314725E-2</v>
      </c>
      <c r="AQ83" s="7">
        <f>BSL_RFR_spot_no_VA!AQ83</f>
        <v>3.9393271597087276E-2</v>
      </c>
      <c r="AR83" s="7">
        <f>BSL_RFR_spot_no_VA!AR83</f>
        <v>4.7158941400702759E-2</v>
      </c>
      <c r="AS83" s="58">
        <f>(1+$C83)*(1+BSL_RFR_spot_no_VA!AS83)/(1+BSL_RFR_spot_no_VA!$C83)-1</f>
        <v>1.5306130059979495E-2</v>
      </c>
      <c r="AT83" s="7">
        <f>BSL_RFR_spot_no_VA!AT83</f>
        <v>4.7647379494828002E-2</v>
      </c>
      <c r="AU83" s="7">
        <f>BSL_RFR_spot_no_VA!AU83</f>
        <v>4.8070277238166925E-2</v>
      </c>
      <c r="AV83" s="7">
        <f>BSL_RFR_spot_no_VA!AV83</f>
        <v>4.5083278103646984E-2</v>
      </c>
      <c r="AW83" s="7">
        <f>BSL_RFR_spot_no_VA!AW83</f>
        <v>3.9430962468229414E-2</v>
      </c>
      <c r="AX83" s="7">
        <f>BSL_RFR_spot_no_VA!AX83</f>
        <v>6.1531792721199574E-2</v>
      </c>
      <c r="AY83" s="7">
        <f>BSL_RFR_spot_no_VA!AY83</f>
        <v>4.070213910116327E-2</v>
      </c>
      <c r="AZ83" s="7">
        <f>BSL_RFR_spot_no_VA!AZ83</f>
        <v>3.7707187585187762E-2</v>
      </c>
      <c r="BA83" s="7">
        <f>BSL_RFR_spot_no_VA!BA83</f>
        <v>4.4531267238154149E-2</v>
      </c>
      <c r="BB83" s="7">
        <f>BSL_RFR_spot_no_VA!BB83</f>
        <v>5.4651333971561966E-2</v>
      </c>
      <c r="BC83" s="58">
        <f>(1+$C83)*(1+BSL_RFR_spot_no_VA!BC83)/(1+BSL_RFR_spot_no_VA!$C83)-1</f>
        <v>2.6404379129906674E-2</v>
      </c>
      <c r="BD83" s="12"/>
      <c r="BE83" s="13"/>
      <c r="BF83" s="3"/>
    </row>
    <row r="84" spans="1:58" x14ac:dyDescent="0.25">
      <c r="A84" s="3"/>
      <c r="B84" s="3">
        <v>74</v>
      </c>
      <c r="C84" s="56">
        <v>2.4733358257652799E-2</v>
      </c>
      <c r="D84" s="58">
        <f>(1+$C84)*(1+BSL_RFR_spot_no_VA!D84)/(1+BSL_RFR_spot_no_VA!$C84)-1</f>
        <v>2.4733358257652771E-2</v>
      </c>
      <c r="E84" s="58">
        <f>(1+$C84)*(1+BSL_RFR_spot_no_VA!E84)/(1+BSL_RFR_spot_no_VA!$C84)-1</f>
        <v>2.4733358257652771E-2</v>
      </c>
      <c r="F84" s="58">
        <f>(1+$C84)*(1+BSL_RFR_spot_no_VA!F84)/(1+BSL_RFR_spot_no_VA!$C84)-1</f>
        <v>2.63773867601238E-2</v>
      </c>
      <c r="G84" s="58">
        <f>(1+$C84)*(1+BSL_RFR_spot_no_VA!G84)/(1+BSL_RFR_spot_no_VA!$C84)-1</f>
        <v>3.3433367314753326E-2</v>
      </c>
      <c r="H84" s="58">
        <f>(1+$C84)*(1+BSL_RFR_spot_no_VA!H84)/(1+BSL_RFR_spot_no_VA!$C84)-1</f>
        <v>2.4733358257652771E-2</v>
      </c>
      <c r="I84" s="58">
        <f>(1+$C84)*(1+BSL_RFR_spot_no_VA!I84)/(1+BSL_RFR_spot_no_VA!$C84)-1</f>
        <v>2.5878062997136242E-2</v>
      </c>
      <c r="J84" s="58">
        <f>(1+$C84)*(1+BSL_RFR_spot_no_VA!J84)/(1+BSL_RFR_spot_no_VA!$C84)-1</f>
        <v>2.4902657604748635E-2</v>
      </c>
      <c r="K84" s="58">
        <f>(1+$C84)*(1+BSL_RFR_spot_no_VA!K84)/(1+BSL_RFR_spot_no_VA!$C84)-1</f>
        <v>2.4733358257652771E-2</v>
      </c>
      <c r="L84" s="58">
        <f>(1+$C84)*(1+BSL_RFR_spot_no_VA!L84)/(1+BSL_RFR_spot_no_VA!$C84)-1</f>
        <v>2.4733358257652771E-2</v>
      </c>
      <c r="M84" s="58">
        <f>(1+$C84)*(1+BSL_RFR_spot_no_VA!M84)/(1+BSL_RFR_spot_no_VA!$C84)-1</f>
        <v>2.4733358257652771E-2</v>
      </c>
      <c r="N84" s="58">
        <f>(1+$C84)*(1+BSL_RFR_spot_no_VA!N84)/(1+BSL_RFR_spot_no_VA!$C84)-1</f>
        <v>2.4733358257652771E-2</v>
      </c>
      <c r="O84" s="58">
        <f>(1+$C84)*(1+BSL_RFR_spot_no_VA!O84)/(1+BSL_RFR_spot_no_VA!$C84)-1</f>
        <v>2.4733358257652771E-2</v>
      </c>
      <c r="P84" s="58">
        <f>(1+$C84)*(1+BSL_RFR_spot_no_VA!P84)/(1+BSL_RFR_spot_no_VA!$C84)-1</f>
        <v>3.8380685146806259E-2</v>
      </c>
      <c r="Q84" s="58">
        <f>(1+$C84)*(1+BSL_RFR_spot_no_VA!Q84)/(1+BSL_RFR_spot_no_VA!$C84)-1</f>
        <v>4.0089201672026897E-2</v>
      </c>
      <c r="R84" s="58">
        <f>(1+$C84)*(1+BSL_RFR_spot_no_VA!R84)/(1+BSL_RFR_spot_no_VA!$C84)-1</f>
        <v>2.4733358257652771E-2</v>
      </c>
      <c r="S84" s="58">
        <f>(1+$C84)*(1+BSL_RFR_spot_no_VA!S84)/(1+BSL_RFR_spot_no_VA!$C84)-1</f>
        <v>2.4733358257652771E-2</v>
      </c>
      <c r="T84" s="58">
        <f>(1+$C84)*(1+BSL_RFR_spot_no_VA!T84)/(1+BSL_RFR_spot_no_VA!$C84)-1</f>
        <v>2.4733358257652771E-2</v>
      </c>
      <c r="U84" s="58">
        <f>(1+$C84)*(1+BSL_RFR_spot_no_VA!U84)/(1+BSL_RFR_spot_no_VA!$C84)-1</f>
        <v>1.5541659670186059E-2</v>
      </c>
      <c r="V84" s="58">
        <f>(1+$C84)*(1+BSL_RFR_spot_no_VA!V84)/(1+BSL_RFR_spot_no_VA!$C84)-1</f>
        <v>2.4733358257652771E-2</v>
      </c>
      <c r="W84" s="58">
        <f>(1+$C84)*(1+BSL_RFR_spot_no_VA!W84)/(1+BSL_RFR_spot_no_VA!$C84)-1</f>
        <v>2.4733358257652771E-2</v>
      </c>
      <c r="X84" s="58">
        <f>(1+$C84)*(1+BSL_RFR_spot_no_VA!X84)/(1+BSL_RFR_spot_no_VA!$C84)-1</f>
        <v>2.4733358257652771E-2</v>
      </c>
      <c r="Y84" s="58">
        <f>(1+$C84)*(1+BSL_RFR_spot_no_VA!Y84)/(1+BSL_RFR_spot_no_VA!$C84)-1</f>
        <v>2.4733358257652771E-2</v>
      </c>
      <c r="Z84" s="58">
        <f>(1+$C84)*(1+BSL_RFR_spot_no_VA!Z84)/(1+BSL_RFR_spot_no_VA!$C84)-1</f>
        <v>2.9318074206250433E-2</v>
      </c>
      <c r="AA84" s="58">
        <f>(1+$C84)*(1+BSL_RFR_spot_no_VA!AA84)/(1+BSL_RFR_spot_no_VA!$C84)-1</f>
        <v>3.2681596428185689E-2</v>
      </c>
      <c r="AB84" s="58">
        <f>(1+$C84)*(1+BSL_RFR_spot_no_VA!AB84)/(1+BSL_RFR_spot_no_VA!$C84)-1</f>
        <v>2.4733358257652771E-2</v>
      </c>
      <c r="AC84" s="58">
        <f>(1+$C84)*(1+BSL_RFR_spot_no_VA!AC84)/(1+BSL_RFR_spot_no_VA!$C84)-1</f>
        <v>3.0986027879851274E-2</v>
      </c>
      <c r="AD84" s="7">
        <f>BSL_RFR_spot_no_VA!AD84</f>
        <v>4.9043335414970857E-2</v>
      </c>
      <c r="AE84" s="58">
        <f>(1+$C84)*(1+BSL_RFR_spot_no_VA!AE84)/(1+BSL_RFR_spot_no_VA!$C84)-1</f>
        <v>2.4733358257652771E-2</v>
      </c>
      <c r="AF84" s="58">
        <f>(1+$C84)*(1+BSL_RFR_spot_no_VA!AF84)/(1+BSL_RFR_spot_no_VA!$C84)-1</f>
        <v>2.4733358257652771E-2</v>
      </c>
      <c r="AG84" s="58">
        <f>(1+$C84)*(1+BSL_RFR_spot_no_VA!AG84)/(1+BSL_RFR_spot_no_VA!$C84)-1</f>
        <v>2.4733358257652771E-2</v>
      </c>
      <c r="AH84" s="58">
        <f>(1+$C84)*(1+BSL_RFR_spot_no_VA!AH84)/(1+BSL_RFR_spot_no_VA!$C84)-1</f>
        <v>2.8023589118730374E-2</v>
      </c>
      <c r="AI84" s="58">
        <f>(1+$C84)*(1+BSL_RFR_spot_no_VA!AI84)/(1+BSL_RFR_spot_no_VA!$C84)-1</f>
        <v>1.5541659670186059E-2</v>
      </c>
      <c r="AJ84" s="58">
        <f>(1+$C84)*(1+BSL_RFR_spot_no_VA!AJ84)/(1+BSL_RFR_spot_no_VA!$C84)-1</f>
        <v>2.2827052990604724E-2</v>
      </c>
      <c r="AK84" s="7">
        <f>BSL_RFR_spot_no_VA!AK84</f>
        <v>4.6019843233449098E-2</v>
      </c>
      <c r="AL84" s="7">
        <f>BSL_RFR_spot_no_VA!AL84</f>
        <v>6.4161784241658637E-2</v>
      </c>
      <c r="AM84" s="7">
        <f>BSL_RFR_spot_no_VA!AM84</f>
        <v>3.8880622020642353E-2</v>
      </c>
      <c r="AN84" s="7">
        <f>BSL_RFR_spot_no_VA!AN84</f>
        <v>4.4984724534183229E-2</v>
      </c>
      <c r="AO84" s="7">
        <f>BSL_RFR_spot_no_VA!AO84</f>
        <v>4.5190309075110902E-2</v>
      </c>
      <c r="AP84" s="7">
        <f>BSL_RFR_spot_no_VA!AP84</f>
        <v>4.6655685203327302E-2</v>
      </c>
      <c r="AQ84" s="7">
        <f>BSL_RFR_spot_no_VA!AQ84</f>
        <v>3.9428238160222007E-2</v>
      </c>
      <c r="AR84" s="7">
        <f>BSL_RFR_spot_no_VA!AR84</f>
        <v>4.7089111660116423E-2</v>
      </c>
      <c r="AS84" s="58">
        <f>(1+$C84)*(1+BSL_RFR_spot_no_VA!AS84)/(1+BSL_RFR_spot_no_VA!$C84)-1</f>
        <v>1.5311831870537196E-2</v>
      </c>
      <c r="AT84" s="7">
        <f>BSL_RFR_spot_no_VA!AT84</f>
        <v>4.7571061079090482E-2</v>
      </c>
      <c r="AU84" s="7">
        <f>BSL_RFR_spot_no_VA!AU84</f>
        <v>4.7988049692333723E-2</v>
      </c>
      <c r="AV84" s="7">
        <f>BSL_RFR_spot_no_VA!AV84</f>
        <v>4.5041610095511775E-2</v>
      </c>
      <c r="AW84" s="7">
        <f>BSL_RFR_spot_no_VA!AW84</f>
        <v>3.9465309217842526E-2</v>
      </c>
      <c r="AX84" s="7">
        <f>BSL_RFR_spot_no_VA!AX84</f>
        <v>6.1265510782874566E-2</v>
      </c>
      <c r="AY84" s="7">
        <f>BSL_RFR_spot_no_VA!AY84</f>
        <v>4.0720124984045869E-2</v>
      </c>
      <c r="AZ84" s="7">
        <f>BSL_RFR_spot_no_VA!AZ84</f>
        <v>3.7764934736071121E-2</v>
      </c>
      <c r="BA84" s="7">
        <f>BSL_RFR_spot_no_VA!BA84</f>
        <v>4.4497258727319133E-2</v>
      </c>
      <c r="BB84" s="7">
        <f>BSL_RFR_spot_no_VA!BB84</f>
        <v>5.4479373982023516E-2</v>
      </c>
      <c r="BC84" s="58">
        <f>(1+$C84)*(1+BSL_RFR_spot_no_VA!BC84)/(1+BSL_RFR_spot_no_VA!$C84)-1</f>
        <v>2.6383278267029908E-2</v>
      </c>
      <c r="BD84" s="12"/>
      <c r="BE84" s="13"/>
      <c r="BF84" s="3"/>
    </row>
    <row r="85" spans="1:58" x14ac:dyDescent="0.25">
      <c r="A85" s="3"/>
      <c r="B85" s="8">
        <v>75</v>
      </c>
      <c r="C85" s="57">
        <v>2.4744595942558602E-2</v>
      </c>
      <c r="D85" s="59">
        <f>(1+$C85)*(1+BSL_RFR_spot_no_VA!D85)/(1+BSL_RFR_spot_no_VA!$C85)-1</f>
        <v>2.4744595942558512E-2</v>
      </c>
      <c r="E85" s="59">
        <f>(1+$C85)*(1+BSL_RFR_spot_no_VA!E85)/(1+BSL_RFR_spot_no_VA!$C85)-1</f>
        <v>2.4744595942558512E-2</v>
      </c>
      <c r="F85" s="59">
        <f>(1+$C85)*(1+BSL_RFR_spot_no_VA!F85)/(1+BSL_RFR_spot_no_VA!$C85)-1</f>
        <v>2.6366823461208E-2</v>
      </c>
      <c r="G85" s="59">
        <f>(1+$C85)*(1+BSL_RFR_spot_no_VA!G85)/(1+BSL_RFR_spot_no_VA!$C85)-1</f>
        <v>3.3328456474139623E-2</v>
      </c>
      <c r="H85" s="59">
        <f>(1+$C85)*(1+BSL_RFR_spot_no_VA!H85)/(1+BSL_RFR_spot_no_VA!$C85)-1</f>
        <v>2.4744595942558512E-2</v>
      </c>
      <c r="I85" s="59">
        <f>(1+$C85)*(1+BSL_RFR_spot_no_VA!I85)/(1+BSL_RFR_spot_no_VA!$C85)-1</f>
        <v>2.587408187357676E-2</v>
      </c>
      <c r="J85" s="59">
        <f>(1+$C85)*(1+BSL_RFR_spot_no_VA!J85)/(1+BSL_RFR_spot_no_VA!$C85)-1</f>
        <v>2.4911619603604551E-2</v>
      </c>
      <c r="K85" s="59">
        <f>(1+$C85)*(1+BSL_RFR_spot_no_VA!K85)/(1+BSL_RFR_spot_no_VA!$C85)-1</f>
        <v>2.4744595942558512E-2</v>
      </c>
      <c r="L85" s="59">
        <f>(1+$C85)*(1+BSL_RFR_spot_no_VA!L85)/(1+BSL_RFR_spot_no_VA!$C85)-1</f>
        <v>2.4744595942558512E-2</v>
      </c>
      <c r="M85" s="59">
        <f>(1+$C85)*(1+BSL_RFR_spot_no_VA!M85)/(1+BSL_RFR_spot_no_VA!$C85)-1</f>
        <v>2.4744595942558512E-2</v>
      </c>
      <c r="N85" s="59">
        <f>(1+$C85)*(1+BSL_RFR_spot_no_VA!N85)/(1+BSL_RFR_spot_no_VA!$C85)-1</f>
        <v>2.4744595942558512E-2</v>
      </c>
      <c r="O85" s="59">
        <f>(1+$C85)*(1+BSL_RFR_spot_no_VA!O85)/(1+BSL_RFR_spot_no_VA!$C85)-1</f>
        <v>2.4744595942558512E-2</v>
      </c>
      <c r="P85" s="59">
        <f>(1+$C85)*(1+BSL_RFR_spot_no_VA!P85)/(1+BSL_RFR_spot_no_VA!$C85)-1</f>
        <v>3.8209195627945114E-2</v>
      </c>
      <c r="Q85" s="59">
        <f>(1+$C85)*(1+BSL_RFR_spot_no_VA!Q85)/(1+BSL_RFR_spot_no_VA!$C85)-1</f>
        <v>3.9894711980613673E-2</v>
      </c>
      <c r="R85" s="59">
        <f>(1+$C85)*(1+BSL_RFR_spot_no_VA!R85)/(1+BSL_RFR_spot_no_VA!$C85)-1</f>
        <v>2.4744595942558512E-2</v>
      </c>
      <c r="S85" s="59">
        <f>(1+$C85)*(1+BSL_RFR_spot_no_VA!S85)/(1+BSL_RFR_spot_no_VA!$C85)-1</f>
        <v>2.4744595942558512E-2</v>
      </c>
      <c r="T85" s="59">
        <f>(1+$C85)*(1+BSL_RFR_spot_no_VA!T85)/(1+BSL_RFR_spot_no_VA!$C85)-1</f>
        <v>2.4744595942558512E-2</v>
      </c>
      <c r="U85" s="59">
        <f>(1+$C85)*(1+BSL_RFR_spot_no_VA!U85)/(1+BSL_RFR_spot_no_VA!$C85)-1</f>
        <v>1.5544255183726374E-2</v>
      </c>
      <c r="V85" s="59">
        <f>(1+$C85)*(1+BSL_RFR_spot_no_VA!V85)/(1+BSL_RFR_spot_no_VA!$C85)-1</f>
        <v>2.4744595942558512E-2</v>
      </c>
      <c r="W85" s="59">
        <f>(1+$C85)*(1+BSL_RFR_spot_no_VA!W85)/(1+BSL_RFR_spot_no_VA!$C85)-1</f>
        <v>2.4744595942558512E-2</v>
      </c>
      <c r="X85" s="59">
        <f>(1+$C85)*(1+BSL_RFR_spot_no_VA!X85)/(1+BSL_RFR_spot_no_VA!$C85)-1</f>
        <v>2.4744595942558512E-2</v>
      </c>
      <c r="Y85" s="59">
        <f>(1+$C85)*(1+BSL_RFR_spot_no_VA!Y85)/(1+BSL_RFR_spot_no_VA!$C85)-1</f>
        <v>2.4744595942558512E-2</v>
      </c>
      <c r="Z85" s="59">
        <f>(1+$C85)*(1+BSL_RFR_spot_no_VA!Z85)/(1+BSL_RFR_spot_no_VA!$C85)-1</f>
        <v>2.9268467602872272E-2</v>
      </c>
      <c r="AA85" s="59">
        <f>(1+$C85)*(1+BSL_RFR_spot_no_VA!AA85)/(1+BSL_RFR_spot_no_VA!$C85)-1</f>
        <v>3.258685421181462E-2</v>
      </c>
      <c r="AB85" s="59">
        <f>(1+$C85)*(1+BSL_RFR_spot_no_VA!AB85)/(1+BSL_RFR_spot_no_VA!$C85)-1</f>
        <v>2.4744595942558512E-2</v>
      </c>
      <c r="AC85" s="59">
        <f>(1+$C85)*(1+BSL_RFR_spot_no_VA!AC85)/(1+BSL_RFR_spot_no_VA!$C85)-1</f>
        <v>3.0914040960206002E-2</v>
      </c>
      <c r="AD85" s="10">
        <f>BSL_RFR_spot_no_VA!AD85</f>
        <v>4.8949139659342222E-2</v>
      </c>
      <c r="AE85" s="59">
        <f>(1+$C85)*(1+BSL_RFR_spot_no_VA!AE85)/(1+BSL_RFR_spot_no_VA!$C85)-1</f>
        <v>2.4744595942558512E-2</v>
      </c>
      <c r="AF85" s="59">
        <f>(1+$C85)*(1+BSL_RFR_spot_no_VA!AF85)/(1+BSL_RFR_spot_no_VA!$C85)-1</f>
        <v>2.4744595942558512E-2</v>
      </c>
      <c r="AG85" s="59">
        <f>(1+$C85)*(1+BSL_RFR_spot_no_VA!AG85)/(1+BSL_RFR_spot_no_VA!$C85)-1</f>
        <v>2.4744595942558512E-2</v>
      </c>
      <c r="AH85" s="59">
        <f>(1+$C85)*(1+BSL_RFR_spot_no_VA!AH85)/(1+BSL_RFR_spot_no_VA!$C85)-1</f>
        <v>2.799113728920144E-2</v>
      </c>
      <c r="AI85" s="59">
        <f>(1+$C85)*(1+BSL_RFR_spot_no_VA!AI85)/(1+BSL_RFR_spot_no_VA!$C85)-1</f>
        <v>1.5544255183726374E-2</v>
      </c>
      <c r="AJ85" s="59">
        <f>(1+$C85)*(1+BSL_RFR_spot_no_VA!AJ85)/(1+BSL_RFR_spot_no_VA!$C85)-1</f>
        <v>2.2856425734827157E-2</v>
      </c>
      <c r="AK85" s="10">
        <f>BSL_RFR_spot_no_VA!AK85</f>
        <v>4.5966318565978215E-2</v>
      </c>
      <c r="AL85" s="10">
        <f>BSL_RFR_spot_no_VA!AL85</f>
        <v>6.3863225667774914E-2</v>
      </c>
      <c r="AM85" s="10">
        <f>BSL_RFR_spot_no_VA!AM85</f>
        <v>3.8922018274442971E-2</v>
      </c>
      <c r="AN85" s="10">
        <f>BSL_RFR_spot_no_VA!AN85</f>
        <v>4.4944918710999593E-2</v>
      </c>
      <c r="AO85" s="10">
        <f>BSL_RFR_spot_no_VA!AO85</f>
        <v>4.5147825624666238E-2</v>
      </c>
      <c r="AP85" s="10">
        <f>BSL_RFR_spot_no_VA!AP85</f>
        <v>4.6593503285442539E-2</v>
      </c>
      <c r="AQ85" s="10">
        <f>BSL_RFR_spot_no_VA!AQ85</f>
        <v>3.9462292961091716E-2</v>
      </c>
      <c r="AR85" s="10">
        <f>BSL_RFR_spot_no_VA!AR85</f>
        <v>4.7021141680832823E-2</v>
      </c>
      <c r="AS85" s="59">
        <f>(1+$C85)*(1+BSL_RFR_spot_no_VA!AS85)/(1+BSL_RFR_spot_no_VA!$C85)-1</f>
        <v>1.5317384968990488E-2</v>
      </c>
      <c r="AT85" s="10">
        <f>BSL_RFR_spot_no_VA!AT85</f>
        <v>4.7496757891475561E-2</v>
      </c>
      <c r="AU85" s="10">
        <f>BSL_RFR_spot_no_VA!AU85</f>
        <v>4.7908015841488627E-2</v>
      </c>
      <c r="AV85" s="10">
        <f>BSL_RFR_spot_no_VA!AV85</f>
        <v>4.5001047738672639E-2</v>
      </c>
      <c r="AW85" s="10">
        <f>BSL_RFR_spot_no_VA!AW85</f>
        <v>3.9498772185643016E-2</v>
      </c>
      <c r="AX85" s="10">
        <f>BSL_RFR_spot_no_VA!AX85</f>
        <v>6.1006378589476995E-2</v>
      </c>
      <c r="AY85" s="10">
        <f>BSL_RFR_spot_no_VA!AY85</f>
        <v>4.0737597980774476E-2</v>
      </c>
      <c r="AZ85" s="10">
        <f>BSL_RFR_spot_no_VA!AZ85</f>
        <v>3.7821160150107058E-2</v>
      </c>
      <c r="BA85" s="10">
        <f>BSL_RFR_spot_no_VA!BA85</f>
        <v>4.4464130746796782E-2</v>
      </c>
      <c r="BB85" s="10">
        <f>BSL_RFR_spot_no_VA!BB85</f>
        <v>5.4312022892222256E-2</v>
      </c>
      <c r="BC85" s="59">
        <f>(1+$C85)*(1+BSL_RFR_spot_no_VA!BC85)/(1+BSL_RFR_spot_no_VA!$C85)-1</f>
        <v>2.6363912955571944E-2</v>
      </c>
      <c r="BD85" s="12"/>
      <c r="BE85" s="13"/>
      <c r="BF85" s="3"/>
    </row>
    <row r="86" spans="1:58" x14ac:dyDescent="0.25">
      <c r="A86" s="3"/>
      <c r="B86" s="3">
        <v>76</v>
      </c>
      <c r="C86" s="56">
        <v>2.4755537898914201E-2</v>
      </c>
      <c r="D86" s="58">
        <f>(1+$C86)*(1+BSL_RFR_spot_no_VA!D86)/(1+BSL_RFR_spot_no_VA!$C86)-1</f>
        <v>2.4755537898914159E-2</v>
      </c>
      <c r="E86" s="58">
        <f>(1+$C86)*(1+BSL_RFR_spot_no_VA!E86)/(1+BSL_RFR_spot_no_VA!$C86)-1</f>
        <v>2.4755537898914159E-2</v>
      </c>
      <c r="F86" s="58">
        <f>(1+$C86)*(1+BSL_RFR_spot_no_VA!F86)/(1+BSL_RFR_spot_no_VA!$C86)-1</f>
        <v>2.6356523459473147E-2</v>
      </c>
      <c r="G86" s="58">
        <f>(1+$C86)*(1+BSL_RFR_spot_no_VA!G86)/(1+BSL_RFR_spot_no_VA!$C86)-1</f>
        <v>3.3226288965203077E-2</v>
      </c>
      <c r="H86" s="58">
        <f>(1+$C86)*(1+BSL_RFR_spot_no_VA!H86)/(1+BSL_RFR_spot_no_VA!$C86)-1</f>
        <v>2.4755537898914159E-2</v>
      </c>
      <c r="I86" s="58">
        <f>(1+$C86)*(1+BSL_RFR_spot_no_VA!I86)/(1+BSL_RFR_spot_no_VA!$C86)-1</f>
        <v>2.5870197873978373E-2</v>
      </c>
      <c r="J86" s="58">
        <f>(1+$C86)*(1+BSL_RFR_spot_no_VA!J86)/(1+BSL_RFR_spot_no_VA!$C86)-1</f>
        <v>2.4920346736235777E-2</v>
      </c>
      <c r="K86" s="58">
        <f>(1+$C86)*(1+BSL_RFR_spot_no_VA!K86)/(1+BSL_RFR_spot_no_VA!$C86)-1</f>
        <v>2.4755537898914159E-2</v>
      </c>
      <c r="L86" s="58">
        <f>(1+$C86)*(1+BSL_RFR_spot_no_VA!L86)/(1+BSL_RFR_spot_no_VA!$C86)-1</f>
        <v>2.4755537898914159E-2</v>
      </c>
      <c r="M86" s="58">
        <f>(1+$C86)*(1+BSL_RFR_spot_no_VA!M86)/(1+BSL_RFR_spot_no_VA!$C86)-1</f>
        <v>2.4755537898914159E-2</v>
      </c>
      <c r="N86" s="58">
        <f>(1+$C86)*(1+BSL_RFR_spot_no_VA!N86)/(1+BSL_RFR_spot_no_VA!$C86)-1</f>
        <v>2.4755537898914159E-2</v>
      </c>
      <c r="O86" s="58">
        <f>(1+$C86)*(1+BSL_RFR_spot_no_VA!O86)/(1+BSL_RFR_spot_no_VA!$C86)-1</f>
        <v>2.4755537898914159E-2</v>
      </c>
      <c r="P86" s="58">
        <f>(1+$C86)*(1+BSL_RFR_spot_no_VA!P86)/(1+BSL_RFR_spot_no_VA!$C86)-1</f>
        <v>3.8042212978755652E-2</v>
      </c>
      <c r="Q86" s="58">
        <f>(1+$C86)*(1+BSL_RFR_spot_no_VA!Q86)/(1+BSL_RFR_spot_no_VA!$C86)-1</f>
        <v>3.9705331660149223E-2</v>
      </c>
      <c r="R86" s="58">
        <f>(1+$C86)*(1+BSL_RFR_spot_no_VA!R86)/(1+BSL_RFR_spot_no_VA!$C86)-1</f>
        <v>2.4755537898914159E-2</v>
      </c>
      <c r="S86" s="58">
        <f>(1+$C86)*(1+BSL_RFR_spot_no_VA!S86)/(1+BSL_RFR_spot_no_VA!$C86)-1</f>
        <v>2.4755537898914159E-2</v>
      </c>
      <c r="T86" s="58">
        <f>(1+$C86)*(1+BSL_RFR_spot_no_VA!T86)/(1+BSL_RFR_spot_no_VA!$C86)-1</f>
        <v>2.4755537898914159E-2</v>
      </c>
      <c r="U86" s="58">
        <f>(1+$C86)*(1+BSL_RFR_spot_no_VA!U86)/(1+BSL_RFR_spot_no_VA!$C86)-1</f>
        <v>1.554678070025961E-2</v>
      </c>
      <c r="V86" s="58">
        <f>(1+$C86)*(1+BSL_RFR_spot_no_VA!V86)/(1+BSL_RFR_spot_no_VA!$C86)-1</f>
        <v>2.4755537898914159E-2</v>
      </c>
      <c r="W86" s="58">
        <f>(1+$C86)*(1+BSL_RFR_spot_no_VA!W86)/(1+BSL_RFR_spot_no_VA!$C86)-1</f>
        <v>2.4755537898914159E-2</v>
      </c>
      <c r="X86" s="58">
        <f>(1+$C86)*(1+BSL_RFR_spot_no_VA!X86)/(1+BSL_RFR_spot_no_VA!$C86)-1</f>
        <v>2.4755537898914159E-2</v>
      </c>
      <c r="Y86" s="58">
        <f>(1+$C86)*(1+BSL_RFR_spot_no_VA!Y86)/(1+BSL_RFR_spot_no_VA!$C86)-1</f>
        <v>2.4755537898914159E-2</v>
      </c>
      <c r="Z86" s="58">
        <f>(1+$C86)*(1+BSL_RFR_spot_no_VA!Z86)/(1+BSL_RFR_spot_no_VA!$C86)-1</f>
        <v>2.9220131971742891E-2</v>
      </c>
      <c r="AA86" s="58">
        <f>(1+$C86)*(1+BSL_RFR_spot_no_VA!AA86)/(1+BSL_RFR_spot_no_VA!$C86)-1</f>
        <v>3.2494577359607479E-2</v>
      </c>
      <c r="AB86" s="58">
        <f>(1+$C86)*(1+BSL_RFR_spot_no_VA!AB86)/(1+BSL_RFR_spot_no_VA!$C86)-1</f>
        <v>2.4755537898914159E-2</v>
      </c>
      <c r="AC86" s="58">
        <f>(1+$C86)*(1+BSL_RFR_spot_no_VA!AC86)/(1+BSL_RFR_spot_no_VA!$C86)-1</f>
        <v>3.0843918640071744E-2</v>
      </c>
      <c r="AD86" s="7">
        <f>BSL_RFR_spot_no_VA!AD86</f>
        <v>4.8857426925546843E-2</v>
      </c>
      <c r="AE86" s="58">
        <f>(1+$C86)*(1+BSL_RFR_spot_no_VA!AE86)/(1+BSL_RFR_spot_no_VA!$C86)-1</f>
        <v>2.4755537898914159E-2</v>
      </c>
      <c r="AF86" s="58">
        <f>(1+$C86)*(1+BSL_RFR_spot_no_VA!AF86)/(1+BSL_RFR_spot_no_VA!$C86)-1</f>
        <v>2.4755537898914159E-2</v>
      </c>
      <c r="AG86" s="58">
        <f>(1+$C86)*(1+BSL_RFR_spot_no_VA!AG86)/(1+BSL_RFR_spot_no_VA!$C86)-1</f>
        <v>2.4755537898914159E-2</v>
      </c>
      <c r="AH86" s="58">
        <f>(1+$C86)*(1+BSL_RFR_spot_no_VA!AH86)/(1+BSL_RFR_spot_no_VA!$C86)-1</f>
        <v>2.7959516283296848E-2</v>
      </c>
      <c r="AI86" s="58">
        <f>(1+$C86)*(1+BSL_RFR_spot_no_VA!AI86)/(1+BSL_RFR_spot_no_VA!$C86)-1</f>
        <v>1.554678070025961E-2</v>
      </c>
      <c r="AJ86" s="58">
        <f>(1+$C86)*(1+BSL_RFR_spot_no_VA!AJ86)/(1+BSL_RFR_spot_no_VA!$C86)-1</f>
        <v>2.2885809746265418E-2</v>
      </c>
      <c r="AK86" s="7">
        <f>BSL_RFR_spot_no_VA!AK86</f>
        <v>4.5914183193095592E-2</v>
      </c>
      <c r="AL86" s="7">
        <f>BSL_RFR_spot_no_VA!AL86</f>
        <v>6.3572602586160487E-2</v>
      </c>
      <c r="AM86" s="7">
        <f>BSL_RFR_spot_no_VA!AM86</f>
        <v>3.8962345484103267E-2</v>
      </c>
      <c r="AN86" s="7">
        <f>BSL_RFR_spot_no_VA!AN86</f>
        <v>4.4906156084864923E-2</v>
      </c>
      <c r="AO86" s="7">
        <f>BSL_RFR_spot_no_VA!AO86</f>
        <v>4.5106448497155727E-2</v>
      </c>
      <c r="AP86" s="7">
        <f>BSL_RFR_spot_no_VA!AP86</f>
        <v>4.6532957059127744E-2</v>
      </c>
      <c r="AQ86" s="7">
        <f>BSL_RFR_spot_no_VA!AQ86</f>
        <v>3.9495470178177783E-2</v>
      </c>
      <c r="AR86" s="7">
        <f>BSL_RFR_spot_no_VA!AR86</f>
        <v>4.6954958718182338E-2</v>
      </c>
      <c r="AS86" s="58">
        <f>(1+$C86)*(1+BSL_RFR_spot_no_VA!AS86)/(1+BSL_RFR_spot_no_VA!$C86)-1</f>
        <v>1.5322795381230936E-2</v>
      </c>
      <c r="AT86" s="7">
        <f>BSL_RFR_spot_no_VA!AT86</f>
        <v>4.7424393354756011E-2</v>
      </c>
      <c r="AU86" s="7">
        <f>BSL_RFR_spot_no_VA!AU86</f>
        <v>4.7830089564185663E-2</v>
      </c>
      <c r="AV86" s="7">
        <f>BSL_RFR_spot_no_VA!AV86</f>
        <v>4.4961548184863753E-2</v>
      </c>
      <c r="AW86" s="7">
        <f>BSL_RFR_spot_no_VA!AW86</f>
        <v>3.953138327688599E-2</v>
      </c>
      <c r="AX86" s="7">
        <f>BSL_RFR_spot_no_VA!AX86</f>
        <v>6.0754114110974644E-2</v>
      </c>
      <c r="AY86" s="7">
        <f>BSL_RFR_spot_no_VA!AY86</f>
        <v>4.0754580782421224E-2</v>
      </c>
      <c r="AZ86" s="7">
        <f>BSL_RFR_spot_no_VA!AZ86</f>
        <v>3.7875922213499003E-2</v>
      </c>
      <c r="BA86" s="7">
        <f>BSL_RFR_spot_no_VA!BA86</f>
        <v>4.4431851650685195E-2</v>
      </c>
      <c r="BB86" s="7">
        <f>BSL_RFR_spot_no_VA!BB86</f>
        <v>5.414909827667036E-2</v>
      </c>
      <c r="BC86" s="58">
        <f>(1+$C86)*(1+BSL_RFR_spot_no_VA!BC86)/(1+BSL_RFR_spot_no_VA!$C86)-1</f>
        <v>2.634607521392196E-2</v>
      </c>
      <c r="BD86" s="12"/>
      <c r="BE86" s="13"/>
      <c r="BF86" s="3"/>
    </row>
    <row r="87" spans="1:58" x14ac:dyDescent="0.25">
      <c r="A87" s="3"/>
      <c r="B87" s="3">
        <v>77</v>
      </c>
      <c r="C87" s="56">
        <v>2.4766195648611201E-2</v>
      </c>
      <c r="D87" s="58">
        <f>(1+$C87)*(1+BSL_RFR_spot_no_VA!D87)/(1+BSL_RFR_spot_no_VA!$C87)-1</f>
        <v>2.4766195648611156E-2</v>
      </c>
      <c r="E87" s="58">
        <f>(1+$C87)*(1+BSL_RFR_spot_no_VA!E87)/(1+BSL_RFR_spot_no_VA!$C87)-1</f>
        <v>2.4766195648611156E-2</v>
      </c>
      <c r="F87" s="58">
        <f>(1+$C87)*(1+BSL_RFR_spot_no_VA!F87)/(1+BSL_RFR_spot_no_VA!$C87)-1</f>
        <v>2.6346478274786422E-2</v>
      </c>
      <c r="G87" s="58">
        <f>(1+$C87)*(1+BSL_RFR_spot_no_VA!G87)/(1+BSL_RFR_spot_no_VA!$C87)-1</f>
        <v>3.312676067703868E-2</v>
      </c>
      <c r="H87" s="58">
        <f>(1+$C87)*(1+BSL_RFR_spot_no_VA!H87)/(1+BSL_RFR_spot_no_VA!$C87)-1</f>
        <v>2.4766195648611156E-2</v>
      </c>
      <c r="I87" s="58">
        <f>(1+$C87)*(1+BSL_RFR_spot_no_VA!I87)/(1+BSL_RFR_spot_no_VA!$C87)-1</f>
        <v>2.5866408354492831E-2</v>
      </c>
      <c r="J87" s="58">
        <f>(1+$C87)*(1+BSL_RFR_spot_no_VA!J87)/(1+BSL_RFR_spot_no_VA!$C87)-1</f>
        <v>2.4928848171947404E-2</v>
      </c>
      <c r="K87" s="58">
        <f>(1+$C87)*(1+BSL_RFR_spot_no_VA!K87)/(1+BSL_RFR_spot_no_VA!$C87)-1</f>
        <v>2.4766195648611156E-2</v>
      </c>
      <c r="L87" s="58">
        <f>(1+$C87)*(1+BSL_RFR_spot_no_VA!L87)/(1+BSL_RFR_spot_no_VA!$C87)-1</f>
        <v>2.4766195648611156E-2</v>
      </c>
      <c r="M87" s="58">
        <f>(1+$C87)*(1+BSL_RFR_spot_no_VA!M87)/(1+BSL_RFR_spot_no_VA!$C87)-1</f>
        <v>2.4766195648611156E-2</v>
      </c>
      <c r="N87" s="58">
        <f>(1+$C87)*(1+BSL_RFR_spot_no_VA!N87)/(1+BSL_RFR_spot_no_VA!$C87)-1</f>
        <v>2.4766195648611156E-2</v>
      </c>
      <c r="O87" s="58">
        <f>(1+$C87)*(1+BSL_RFR_spot_no_VA!O87)/(1+BSL_RFR_spot_no_VA!$C87)-1</f>
        <v>2.4766195648611156E-2</v>
      </c>
      <c r="P87" s="58">
        <f>(1+$C87)*(1+BSL_RFR_spot_no_VA!P87)/(1+BSL_RFR_spot_no_VA!$C87)-1</f>
        <v>3.7879564530950649E-2</v>
      </c>
      <c r="Q87" s="58">
        <f>(1+$C87)*(1+BSL_RFR_spot_no_VA!Q87)/(1+BSL_RFR_spot_no_VA!$C87)-1</f>
        <v>3.9520865700856112E-2</v>
      </c>
      <c r="R87" s="58">
        <f>(1+$C87)*(1+BSL_RFR_spot_no_VA!R87)/(1+BSL_RFR_spot_no_VA!$C87)-1</f>
        <v>2.4766195648611156E-2</v>
      </c>
      <c r="S87" s="58">
        <f>(1+$C87)*(1+BSL_RFR_spot_no_VA!S87)/(1+BSL_RFR_spot_no_VA!$C87)-1</f>
        <v>2.4766195648611156E-2</v>
      </c>
      <c r="T87" s="58">
        <f>(1+$C87)*(1+BSL_RFR_spot_no_VA!T87)/(1+BSL_RFR_spot_no_VA!$C87)-1</f>
        <v>2.4766195648611156E-2</v>
      </c>
      <c r="U87" s="58">
        <f>(1+$C87)*(1+BSL_RFR_spot_no_VA!U87)/(1+BSL_RFR_spot_no_VA!$C87)-1</f>
        <v>1.5549238920861352E-2</v>
      </c>
      <c r="V87" s="58">
        <f>(1+$C87)*(1+BSL_RFR_spot_no_VA!V87)/(1+BSL_RFR_spot_no_VA!$C87)-1</f>
        <v>2.4766195648611156E-2</v>
      </c>
      <c r="W87" s="58">
        <f>(1+$C87)*(1+BSL_RFR_spot_no_VA!W87)/(1+BSL_RFR_spot_no_VA!$C87)-1</f>
        <v>2.4766195648611156E-2</v>
      </c>
      <c r="X87" s="58">
        <f>(1+$C87)*(1+BSL_RFR_spot_no_VA!X87)/(1+BSL_RFR_spot_no_VA!$C87)-1</f>
        <v>2.4766195648611156E-2</v>
      </c>
      <c r="Y87" s="58">
        <f>(1+$C87)*(1+BSL_RFR_spot_no_VA!Y87)/(1+BSL_RFR_spot_no_VA!$C87)-1</f>
        <v>2.4766195648611156E-2</v>
      </c>
      <c r="Z87" s="58">
        <f>(1+$C87)*(1+BSL_RFR_spot_no_VA!Z87)/(1+BSL_RFR_spot_no_VA!$C87)-1</f>
        <v>2.9173021432495005E-2</v>
      </c>
      <c r="AA87" s="58">
        <f>(1+$C87)*(1+BSL_RFR_spot_no_VA!AA87)/(1+BSL_RFR_spot_no_VA!$C87)-1</f>
        <v>3.2404673647518312E-2</v>
      </c>
      <c r="AB87" s="58">
        <f>(1+$C87)*(1+BSL_RFR_spot_no_VA!AB87)/(1+BSL_RFR_spot_no_VA!$C87)-1</f>
        <v>2.4766195648611156E-2</v>
      </c>
      <c r="AC87" s="58">
        <f>(1+$C87)*(1+BSL_RFR_spot_no_VA!AC87)/(1+BSL_RFR_spot_no_VA!$C87)-1</f>
        <v>3.0775591767354227E-2</v>
      </c>
      <c r="AD87" s="7">
        <f>BSL_RFR_spot_no_VA!AD87</f>
        <v>4.8768100718383334E-2</v>
      </c>
      <c r="AE87" s="58">
        <f>(1+$C87)*(1+BSL_RFR_spot_no_VA!AE87)/(1+BSL_RFR_spot_no_VA!$C87)-1</f>
        <v>2.4766195648611156E-2</v>
      </c>
      <c r="AF87" s="58">
        <f>(1+$C87)*(1+BSL_RFR_spot_no_VA!AF87)/(1+BSL_RFR_spot_no_VA!$C87)-1</f>
        <v>2.4766195648611156E-2</v>
      </c>
      <c r="AG87" s="58">
        <f>(1+$C87)*(1+BSL_RFR_spot_no_VA!AG87)/(1+BSL_RFR_spot_no_VA!$C87)-1</f>
        <v>2.4766195648611156E-2</v>
      </c>
      <c r="AH87" s="58">
        <f>(1+$C87)*(1+BSL_RFR_spot_no_VA!AH87)/(1+BSL_RFR_spot_no_VA!$C87)-1</f>
        <v>2.7928696400269182E-2</v>
      </c>
      <c r="AI87" s="58">
        <f>(1+$C87)*(1+BSL_RFR_spot_no_VA!AI87)/(1+BSL_RFR_spot_no_VA!$C87)-1</f>
        <v>1.5549238920861352E-2</v>
      </c>
      <c r="AJ87" s="58">
        <f>(1+$C87)*(1+BSL_RFR_spot_no_VA!AJ87)/(1+BSL_RFR_spot_no_VA!$C87)-1</f>
        <v>2.2915119469760548E-2</v>
      </c>
      <c r="AK87" s="7">
        <f>BSL_RFR_spot_no_VA!AK87</f>
        <v>4.586338562259229E-2</v>
      </c>
      <c r="AL87" s="7">
        <f>BSL_RFR_spot_no_VA!AL87</f>
        <v>6.3289603022161467E-2</v>
      </c>
      <c r="AM87" s="7">
        <f>BSL_RFR_spot_no_VA!AM87</f>
        <v>3.9001642618164745E-2</v>
      </c>
      <c r="AN87" s="7">
        <f>BSL_RFR_spot_no_VA!AN87</f>
        <v>4.4868396672372635E-2</v>
      </c>
      <c r="AO87" s="7">
        <f>BSL_RFR_spot_no_VA!AO87</f>
        <v>4.5066136028523163E-2</v>
      </c>
      <c r="AP87" s="7">
        <f>BSL_RFR_spot_no_VA!AP87</f>
        <v>4.6473983245183925E-2</v>
      </c>
      <c r="AQ87" s="7">
        <f>BSL_RFR_spot_no_VA!AQ87</f>
        <v>3.9527802376720045E-2</v>
      </c>
      <c r="AR87" s="7">
        <f>BSL_RFR_spot_no_VA!AR87</f>
        <v>4.6890493711875925E-2</v>
      </c>
      <c r="AS87" s="58">
        <f>(1+$C87)*(1+BSL_RFR_spot_no_VA!AS87)/(1+BSL_RFR_spot_no_VA!$C87)-1</f>
        <v>1.5328068751975232E-2</v>
      </c>
      <c r="AT87" s="7">
        <f>BSL_RFR_spot_no_VA!AT87</f>
        <v>4.7353894480536729E-2</v>
      </c>
      <c r="AU87" s="7">
        <f>BSL_RFR_spot_no_VA!AU87</f>
        <v>4.7754189128013769E-2</v>
      </c>
      <c r="AV87" s="7">
        <f>BSL_RFR_spot_no_VA!AV87</f>
        <v>4.4923070711076152E-2</v>
      </c>
      <c r="AW87" s="7">
        <f>BSL_RFR_spot_no_VA!AW87</f>
        <v>3.9563173019935283E-2</v>
      </c>
      <c r="AX87" s="7">
        <f>BSL_RFR_spot_no_VA!AX87</f>
        <v>6.0508449617020288E-2</v>
      </c>
      <c r="AY87" s="7">
        <f>BSL_RFR_spot_no_VA!AY87</f>
        <v>4.0771094722090506E-2</v>
      </c>
      <c r="AZ87" s="7">
        <f>BSL_RFR_spot_no_VA!AZ87</f>
        <v>3.7929276447279836E-2</v>
      </c>
      <c r="BA87" s="7">
        <f>BSL_RFR_spot_no_VA!BA87</f>
        <v>4.4400391076690804E-2</v>
      </c>
      <c r="BB87" s="7">
        <f>BSL_RFR_spot_no_VA!BB87</f>
        <v>5.3990427155028886E-2</v>
      </c>
      <c r="BC87" s="58">
        <f>(1+$C87)*(1+BSL_RFR_spot_no_VA!BC87)/(1+BSL_RFR_spot_no_VA!$C87)-1</f>
        <v>2.6329584594841915E-2</v>
      </c>
      <c r="BD87" s="12"/>
      <c r="BE87" s="13"/>
      <c r="BF87" s="3"/>
    </row>
    <row r="88" spans="1:58" x14ac:dyDescent="0.25">
      <c r="A88" s="3"/>
      <c r="B88" s="3">
        <v>78</v>
      </c>
      <c r="C88" s="56">
        <v>2.4776580122674901E-2</v>
      </c>
      <c r="D88" s="58">
        <f>(1+$C88)*(1+BSL_RFR_spot_no_VA!D88)/(1+BSL_RFR_spot_no_VA!$C88)-1</f>
        <v>2.4776580122674918E-2</v>
      </c>
      <c r="E88" s="58">
        <f>(1+$C88)*(1+BSL_RFR_spot_no_VA!E88)/(1+BSL_RFR_spot_no_VA!$C88)-1</f>
        <v>2.4776580122674918E-2</v>
      </c>
      <c r="F88" s="58">
        <f>(1+$C88)*(1+BSL_RFR_spot_no_VA!F88)/(1+BSL_RFR_spot_no_VA!$C88)-1</f>
        <v>2.6336679649320516E-2</v>
      </c>
      <c r="G88" s="58">
        <f>(1+$C88)*(1+BSL_RFR_spot_no_VA!G88)/(1+BSL_RFR_spot_no_VA!$C88)-1</f>
        <v>3.3029772494563181E-2</v>
      </c>
      <c r="H88" s="58">
        <f>(1+$C88)*(1+BSL_RFR_spot_no_VA!H88)/(1+BSL_RFR_spot_no_VA!$C88)-1</f>
        <v>2.4776580122674918E-2</v>
      </c>
      <c r="I88" s="58">
        <f>(1+$C88)*(1+BSL_RFR_spot_no_VA!I88)/(1+BSL_RFR_spot_no_VA!$C88)-1</f>
        <v>2.5862710651541887E-2</v>
      </c>
      <c r="J88" s="58">
        <f>(1+$C88)*(1+BSL_RFR_spot_no_VA!J88)/(1+BSL_RFR_spot_no_VA!$C88)-1</f>
        <v>2.4937132593759737E-2</v>
      </c>
      <c r="K88" s="58">
        <f>(1+$C88)*(1+BSL_RFR_spot_no_VA!K88)/(1+BSL_RFR_spot_no_VA!$C88)-1</f>
        <v>2.4776580122674918E-2</v>
      </c>
      <c r="L88" s="58">
        <f>(1+$C88)*(1+BSL_RFR_spot_no_VA!L88)/(1+BSL_RFR_spot_no_VA!$C88)-1</f>
        <v>2.4776580122674918E-2</v>
      </c>
      <c r="M88" s="58">
        <f>(1+$C88)*(1+BSL_RFR_spot_no_VA!M88)/(1+BSL_RFR_spot_no_VA!$C88)-1</f>
        <v>2.4776580122674918E-2</v>
      </c>
      <c r="N88" s="58">
        <f>(1+$C88)*(1+BSL_RFR_spot_no_VA!N88)/(1+BSL_RFR_spot_no_VA!$C88)-1</f>
        <v>2.4776580122674918E-2</v>
      </c>
      <c r="O88" s="58">
        <f>(1+$C88)*(1+BSL_RFR_spot_no_VA!O88)/(1+BSL_RFR_spot_no_VA!$C88)-1</f>
        <v>2.4776580122674918E-2</v>
      </c>
      <c r="P88" s="58">
        <f>(1+$C88)*(1+BSL_RFR_spot_no_VA!P88)/(1+BSL_RFR_spot_no_VA!$C88)-1</f>
        <v>3.7721086043851493E-2</v>
      </c>
      <c r="Q88" s="58">
        <f>(1+$C88)*(1+BSL_RFR_spot_no_VA!Q88)/(1+BSL_RFR_spot_no_VA!$C88)-1</f>
        <v>3.9341128486652277E-2</v>
      </c>
      <c r="R88" s="58">
        <f>(1+$C88)*(1+BSL_RFR_spot_no_VA!R88)/(1+BSL_RFR_spot_no_VA!$C88)-1</f>
        <v>2.4776580122674918E-2</v>
      </c>
      <c r="S88" s="58">
        <f>(1+$C88)*(1+BSL_RFR_spot_no_VA!S88)/(1+BSL_RFR_spot_no_VA!$C88)-1</f>
        <v>2.4776580122674918E-2</v>
      </c>
      <c r="T88" s="58">
        <f>(1+$C88)*(1+BSL_RFR_spot_no_VA!T88)/(1+BSL_RFR_spot_no_VA!$C88)-1</f>
        <v>2.4776580122674918E-2</v>
      </c>
      <c r="U88" s="58">
        <f>(1+$C88)*(1+BSL_RFR_spot_no_VA!U88)/(1+BSL_RFR_spot_no_VA!$C88)-1</f>
        <v>1.5551632436620499E-2</v>
      </c>
      <c r="V88" s="58">
        <f>(1+$C88)*(1+BSL_RFR_spot_no_VA!V88)/(1+BSL_RFR_spot_no_VA!$C88)-1</f>
        <v>2.4776580122674918E-2</v>
      </c>
      <c r="W88" s="58">
        <f>(1+$C88)*(1+BSL_RFR_spot_no_VA!W88)/(1+BSL_RFR_spot_no_VA!$C88)-1</f>
        <v>2.4776580122674918E-2</v>
      </c>
      <c r="X88" s="58">
        <f>(1+$C88)*(1+BSL_RFR_spot_no_VA!X88)/(1+BSL_RFR_spot_no_VA!$C88)-1</f>
        <v>2.4776580122674918E-2</v>
      </c>
      <c r="Y88" s="58">
        <f>(1+$C88)*(1+BSL_RFR_spot_no_VA!Y88)/(1+BSL_RFR_spot_no_VA!$C88)-1</f>
        <v>2.4776580122674918E-2</v>
      </c>
      <c r="Z88" s="58">
        <f>(1+$C88)*(1+BSL_RFR_spot_no_VA!Z88)/(1+BSL_RFR_spot_no_VA!$C88)-1</f>
        <v>2.9127092075490024E-2</v>
      </c>
      <c r="AA88" s="58">
        <f>(1+$C88)*(1+BSL_RFR_spot_no_VA!AA88)/(1+BSL_RFR_spot_no_VA!$C88)-1</f>
        <v>3.2317055120350213E-2</v>
      </c>
      <c r="AB88" s="58">
        <f>(1+$C88)*(1+BSL_RFR_spot_no_VA!AB88)/(1+BSL_RFR_spot_no_VA!$C88)-1</f>
        <v>2.4776580122674918E-2</v>
      </c>
      <c r="AC88" s="58">
        <f>(1+$C88)*(1+BSL_RFR_spot_no_VA!AC88)/(1+BSL_RFR_spot_no_VA!$C88)-1</f>
        <v>3.0708994350955976E-2</v>
      </c>
      <c r="AD88" s="7">
        <f>BSL_RFR_spot_no_VA!AD88</f>
        <v>4.8681069427726653E-2</v>
      </c>
      <c r="AE88" s="58">
        <f>(1+$C88)*(1+BSL_RFR_spot_no_VA!AE88)/(1+BSL_RFR_spot_no_VA!$C88)-1</f>
        <v>2.4776580122674918E-2</v>
      </c>
      <c r="AF88" s="58">
        <f>(1+$C88)*(1+BSL_RFR_spot_no_VA!AF88)/(1+BSL_RFR_spot_no_VA!$C88)-1</f>
        <v>2.4776580122674918E-2</v>
      </c>
      <c r="AG88" s="58">
        <f>(1+$C88)*(1+BSL_RFR_spot_no_VA!AG88)/(1+BSL_RFR_spot_no_VA!$C88)-1</f>
        <v>2.4776580122674918E-2</v>
      </c>
      <c r="AH88" s="58">
        <f>(1+$C88)*(1+BSL_RFR_spot_no_VA!AH88)/(1+BSL_RFR_spot_no_VA!$C88)-1</f>
        <v>2.7898649160329692E-2</v>
      </c>
      <c r="AI88" s="58">
        <f>(1+$C88)*(1+BSL_RFR_spot_no_VA!AI88)/(1+BSL_RFR_spot_no_VA!$C88)-1</f>
        <v>1.5551632436620499E-2</v>
      </c>
      <c r="AJ88" s="58">
        <f>(1+$C88)*(1+BSL_RFR_spot_no_VA!AJ88)/(1+BSL_RFR_spot_no_VA!$C88)-1</f>
        <v>2.2944283050169823E-2</v>
      </c>
      <c r="AK88" s="7">
        <f>BSL_RFR_spot_no_VA!AK88</f>
        <v>4.5813876665644626E-2</v>
      </c>
      <c r="AL88" s="7">
        <f>BSL_RFR_spot_no_VA!AL88</f>
        <v>6.3013931103055532E-2</v>
      </c>
      <c r="AM88" s="7">
        <f>BSL_RFR_spot_no_VA!AM88</f>
        <v>3.9039947016692222E-2</v>
      </c>
      <c r="AN88" s="7">
        <f>BSL_RFR_spot_no_VA!AN88</f>
        <v>4.4831602454552533E-2</v>
      </c>
      <c r="AO88" s="7">
        <f>BSL_RFR_spot_no_VA!AO88</f>
        <v>4.5026848524958529E-2</v>
      </c>
      <c r="AP88" s="7">
        <f>BSL_RFR_spot_no_VA!AP88</f>
        <v>4.6416521735232807E-2</v>
      </c>
      <c r="AQ88" s="7">
        <f>BSL_RFR_spot_no_VA!AQ88</f>
        <v>3.9559320597500225E-2</v>
      </c>
      <c r="AR88" s="7">
        <f>BSL_RFR_spot_no_VA!AR88</f>
        <v>4.6827681061995419E-2</v>
      </c>
      <c r="AS88" s="58">
        <f>(1+$C88)*(1+BSL_RFR_spot_no_VA!AS88)/(1+BSL_RFR_spot_no_VA!$C88)-1</f>
        <v>1.5333210381668572E-2</v>
      </c>
      <c r="AT88" s="7">
        <f>BSL_RFR_spot_no_VA!AT88</f>
        <v>4.7285191688815065E-2</v>
      </c>
      <c r="AU88" s="7">
        <f>BSL_RFR_spot_no_VA!AU88</f>
        <v>4.7680236920710328E-2</v>
      </c>
      <c r="AV88" s="7">
        <f>BSL_RFR_spot_no_VA!AV88</f>
        <v>4.4885576595682375E-2</v>
      </c>
      <c r="AW88" s="7">
        <f>BSL_RFR_spot_no_VA!AW88</f>
        <v>3.9594170628003189E-2</v>
      </c>
      <c r="AX88" s="7">
        <f>BSL_RFR_spot_no_VA!AX88</f>
        <v>6.0269130837365958E-2</v>
      </c>
      <c r="AY88" s="7">
        <f>BSL_RFR_spot_no_VA!AY88</f>
        <v>4.078715987506909E-2</v>
      </c>
      <c r="AZ88" s="7">
        <f>BSL_RFR_spot_no_VA!AZ88</f>
        <v>3.798127567384002E-2</v>
      </c>
      <c r="BA88" s="7">
        <f>BSL_RFR_spot_no_VA!BA88</f>
        <v>4.4369719905363869E-2</v>
      </c>
      <c r="BB88" s="7">
        <f>BSL_RFR_spot_no_VA!BB88</f>
        <v>5.383584539637587E-2</v>
      </c>
      <c r="BC88" s="58">
        <f>(1+$C88)*(1+BSL_RFR_spot_no_VA!BC88)/(1+BSL_RFR_spot_no_VA!$C88)-1</f>
        <v>2.6314284381749875E-2</v>
      </c>
      <c r="BD88" s="12"/>
      <c r="BE88" s="13"/>
      <c r="BF88" s="3"/>
    </row>
    <row r="89" spans="1:58" x14ac:dyDescent="0.25">
      <c r="A89" s="3"/>
      <c r="B89" s="3">
        <v>79</v>
      </c>
      <c r="C89" s="56">
        <v>2.4786701698661099E-2</v>
      </c>
      <c r="D89" s="58">
        <f>(1+$C89)*(1+BSL_RFR_spot_no_VA!D89)/(1+BSL_RFR_spot_no_VA!$C89)-1</f>
        <v>2.4786701698661151E-2</v>
      </c>
      <c r="E89" s="58">
        <f>(1+$C89)*(1+BSL_RFR_spot_no_VA!E89)/(1+BSL_RFR_spot_no_VA!$C89)-1</f>
        <v>2.4786701698661151E-2</v>
      </c>
      <c r="F89" s="58">
        <f>(1+$C89)*(1+BSL_RFR_spot_no_VA!F89)/(1+BSL_RFR_spot_no_VA!$C89)-1</f>
        <v>2.6327119558643863E-2</v>
      </c>
      <c r="G89" s="58">
        <f>(1+$C89)*(1+BSL_RFR_spot_no_VA!G89)/(1+BSL_RFR_spot_no_VA!$C89)-1</f>
        <v>3.2935230022871798E-2</v>
      </c>
      <c r="H89" s="58">
        <f>(1+$C89)*(1+BSL_RFR_spot_no_VA!H89)/(1+BSL_RFR_spot_no_VA!$C89)-1</f>
        <v>2.4786701698661151E-2</v>
      </c>
      <c r="I89" s="58">
        <f>(1+$C89)*(1+BSL_RFR_spot_no_VA!I89)/(1+BSL_RFR_spot_no_VA!$C89)-1</f>
        <v>2.5859102103119147E-2</v>
      </c>
      <c r="J89" s="58">
        <f>(1+$C89)*(1+BSL_RFR_spot_no_VA!J89)/(1+BSL_RFR_spot_no_VA!$C89)-1</f>
        <v>2.4945208232490579E-2</v>
      </c>
      <c r="K89" s="58">
        <f>(1+$C89)*(1+BSL_RFR_spot_no_VA!K89)/(1+BSL_RFR_spot_no_VA!$C89)-1</f>
        <v>2.4786701698661151E-2</v>
      </c>
      <c r="L89" s="58">
        <f>(1+$C89)*(1+BSL_RFR_spot_no_VA!L89)/(1+BSL_RFR_spot_no_VA!$C89)-1</f>
        <v>2.4786701698661151E-2</v>
      </c>
      <c r="M89" s="58">
        <f>(1+$C89)*(1+BSL_RFR_spot_no_VA!M89)/(1+BSL_RFR_spot_no_VA!$C89)-1</f>
        <v>2.4786701698661151E-2</v>
      </c>
      <c r="N89" s="58">
        <f>(1+$C89)*(1+BSL_RFR_spot_no_VA!N89)/(1+BSL_RFR_spot_no_VA!$C89)-1</f>
        <v>2.4786701698661151E-2</v>
      </c>
      <c r="O89" s="58">
        <f>(1+$C89)*(1+BSL_RFR_spot_no_VA!O89)/(1+BSL_RFR_spot_no_VA!$C89)-1</f>
        <v>2.4786701698661151E-2</v>
      </c>
      <c r="P89" s="58">
        <f>(1+$C89)*(1+BSL_RFR_spot_no_VA!P89)/(1+BSL_RFR_spot_no_VA!$C89)-1</f>
        <v>3.7566621226408081E-2</v>
      </c>
      <c r="Q89" s="58">
        <f>(1+$C89)*(1+BSL_RFR_spot_no_VA!Q89)/(1+BSL_RFR_spot_no_VA!$C89)-1</f>
        <v>3.9165943281581628E-2</v>
      </c>
      <c r="R89" s="58">
        <f>(1+$C89)*(1+BSL_RFR_spot_no_VA!R89)/(1+BSL_RFR_spot_no_VA!$C89)-1</f>
        <v>2.4786701698661151E-2</v>
      </c>
      <c r="S89" s="58">
        <f>(1+$C89)*(1+BSL_RFR_spot_no_VA!S89)/(1+BSL_RFR_spot_no_VA!$C89)-1</f>
        <v>2.4786701698661151E-2</v>
      </c>
      <c r="T89" s="58">
        <f>(1+$C89)*(1+BSL_RFR_spot_no_VA!T89)/(1+BSL_RFR_spot_no_VA!$C89)-1</f>
        <v>2.4786701698661151E-2</v>
      </c>
      <c r="U89" s="58">
        <f>(1+$C89)*(1+BSL_RFR_spot_no_VA!U89)/(1+BSL_RFR_spot_no_VA!$C89)-1</f>
        <v>1.5553963729295406E-2</v>
      </c>
      <c r="V89" s="58">
        <f>(1+$C89)*(1+BSL_RFR_spot_no_VA!V89)/(1+BSL_RFR_spot_no_VA!$C89)-1</f>
        <v>2.4786701698661151E-2</v>
      </c>
      <c r="W89" s="58">
        <f>(1+$C89)*(1+BSL_RFR_spot_no_VA!W89)/(1+BSL_RFR_spot_no_VA!$C89)-1</f>
        <v>2.4786701698661151E-2</v>
      </c>
      <c r="X89" s="58">
        <f>(1+$C89)*(1+BSL_RFR_spot_no_VA!X89)/(1+BSL_RFR_spot_no_VA!$C89)-1</f>
        <v>2.4786701698661151E-2</v>
      </c>
      <c r="Y89" s="58">
        <f>(1+$C89)*(1+BSL_RFR_spot_no_VA!Y89)/(1+BSL_RFR_spot_no_VA!$C89)-1</f>
        <v>2.4786701698661151E-2</v>
      </c>
      <c r="Z89" s="58">
        <f>(1+$C89)*(1+BSL_RFR_spot_no_VA!Z89)/(1+BSL_RFR_spot_no_VA!$C89)-1</f>
        <v>2.9082301877691785E-2</v>
      </c>
      <c r="AA89" s="58">
        <f>(1+$C89)*(1+BSL_RFR_spot_no_VA!AA89)/(1+BSL_RFR_spot_no_VA!$C89)-1</f>
        <v>3.2231637875438146E-2</v>
      </c>
      <c r="AB89" s="58">
        <f>(1+$C89)*(1+BSL_RFR_spot_no_VA!AB89)/(1+BSL_RFR_spot_no_VA!$C89)-1</f>
        <v>2.4786701698661151E-2</v>
      </c>
      <c r="AC89" s="58">
        <f>(1+$C89)*(1+BSL_RFR_spot_no_VA!AC89)/(1+BSL_RFR_spot_no_VA!$C89)-1</f>
        <v>3.0644063402764932E-2</v>
      </c>
      <c r="AD89" s="7">
        <f>BSL_RFR_spot_no_VA!AD89</f>
        <v>4.8596246029592782E-2</v>
      </c>
      <c r="AE89" s="58">
        <f>(1+$C89)*(1+BSL_RFR_spot_no_VA!AE89)/(1+BSL_RFR_spot_no_VA!$C89)-1</f>
        <v>2.4786701698661151E-2</v>
      </c>
      <c r="AF89" s="58">
        <f>(1+$C89)*(1+BSL_RFR_spot_no_VA!AF89)/(1+BSL_RFR_spot_no_VA!$C89)-1</f>
        <v>2.4786701698661151E-2</v>
      </c>
      <c r="AG89" s="58">
        <f>(1+$C89)*(1+BSL_RFR_spot_no_VA!AG89)/(1+BSL_RFR_spot_no_VA!$C89)-1</f>
        <v>2.4786701698661151E-2</v>
      </c>
      <c r="AH89" s="58">
        <f>(1+$C89)*(1+BSL_RFR_spot_no_VA!AH89)/(1+BSL_RFR_spot_no_VA!$C89)-1</f>
        <v>2.7869347261450406E-2</v>
      </c>
      <c r="AI89" s="58">
        <f>(1+$C89)*(1+BSL_RFR_spot_no_VA!AI89)/(1+BSL_RFR_spot_no_VA!$C89)-1</f>
        <v>1.5553963729295406E-2</v>
      </c>
      <c r="AJ89" s="58">
        <f>(1+$C89)*(1+BSL_RFR_spot_no_VA!AJ89)/(1+BSL_RFR_spot_no_VA!$C89)-1</f>
        <v>2.2973240432309971E-2</v>
      </c>
      <c r="AK89" s="7">
        <f>BSL_RFR_spot_no_VA!AK89</f>
        <v>4.5765609333531243E-2</v>
      </c>
      <c r="AL89" s="7">
        <f>BSL_RFR_spot_no_VA!AL89</f>
        <v>6.2745306038720194E-2</v>
      </c>
      <c r="AM89" s="7">
        <f>BSL_RFR_spot_no_VA!AM89</f>
        <v>3.9077294442805943E-2</v>
      </c>
      <c r="AN89" s="7">
        <f>BSL_RFR_spot_no_VA!AN89</f>
        <v>4.4795737263373159E-2</v>
      </c>
      <c r="AO89" s="7">
        <f>BSL_RFR_spot_no_VA!AO89</f>
        <v>4.4988548157133712E-2</v>
      </c>
      <c r="AP89" s="7">
        <f>BSL_RFR_spot_no_VA!AP89</f>
        <v>4.6360515401854929E-2</v>
      </c>
      <c r="AQ89" s="7">
        <f>BSL_RFR_spot_no_VA!AQ89</f>
        <v>3.9590054440205469E-2</v>
      </c>
      <c r="AR89" s="7">
        <f>BSL_RFR_spot_no_VA!AR89</f>
        <v>4.6766458420475887E-2</v>
      </c>
      <c r="AS89" s="58">
        <f>(1+$C89)*(1+BSL_RFR_spot_no_VA!AS89)/(1+BSL_RFR_spot_no_VA!$C89)-1</f>
        <v>1.5338225258725302E-2</v>
      </c>
      <c r="AT89" s="7">
        <f>BSL_RFR_spot_no_VA!AT89</f>
        <v>4.7218218634968778E-2</v>
      </c>
      <c r="AU89" s="7">
        <f>BSL_RFR_spot_no_VA!AU89</f>
        <v>4.7608159199949984E-2</v>
      </c>
      <c r="AV89" s="7">
        <f>BSL_RFR_spot_no_VA!AV89</f>
        <v>4.4849029002468122E-2</v>
      </c>
      <c r="AW89" s="7">
        <f>BSL_RFR_spot_no_VA!AW89</f>
        <v>3.9624404058711704E-2</v>
      </c>
      <c r="AX89" s="7">
        <f>BSL_RFR_spot_no_VA!AX89</f>
        <v>6.0035916171526482E-2</v>
      </c>
      <c r="AY89" s="7">
        <f>BSL_RFR_spot_no_VA!AY89</f>
        <v>4.0802795150414184E-2</v>
      </c>
      <c r="AZ89" s="7">
        <f>BSL_RFR_spot_no_VA!AZ89</f>
        <v>3.8031970172573093E-2</v>
      </c>
      <c r="BA89" s="7">
        <f>BSL_RFR_spot_no_VA!BA89</f>
        <v>4.4339810217664199E-2</v>
      </c>
      <c r="BB89" s="7">
        <f>BSL_RFR_spot_no_VA!BB89</f>
        <v>5.3685197166954968E-2</v>
      </c>
      <c r="BC89" s="58">
        <f>(1+$C89)*(1+BSL_RFR_spot_no_VA!BC89)/(1+BSL_RFR_spot_no_VA!$C89)-1</f>
        <v>2.6300038329345909E-2</v>
      </c>
      <c r="BD89" s="12"/>
      <c r="BE89" s="13"/>
      <c r="BF89" s="3"/>
    </row>
    <row r="90" spans="1:58" x14ac:dyDescent="0.25">
      <c r="A90" s="3"/>
      <c r="B90" s="8">
        <v>80</v>
      </c>
      <c r="C90" s="57">
        <v>2.47965702352477E-2</v>
      </c>
      <c r="D90" s="59">
        <f>(1+$C90)*(1+BSL_RFR_spot_no_VA!D90)/(1+BSL_RFR_spot_no_VA!$C90)-1</f>
        <v>2.4796570235247728E-2</v>
      </c>
      <c r="E90" s="59">
        <f>(1+$C90)*(1+BSL_RFR_spot_no_VA!E90)/(1+BSL_RFR_spot_no_VA!$C90)-1</f>
        <v>2.4796570235247728E-2</v>
      </c>
      <c r="F90" s="59">
        <f>(1+$C90)*(1+BSL_RFR_spot_no_VA!F90)/(1+BSL_RFR_spot_no_VA!$C90)-1</f>
        <v>2.6317790219027248E-2</v>
      </c>
      <c r="G90" s="59">
        <f>(1+$C90)*(1+BSL_RFR_spot_no_VA!G90)/(1+BSL_RFR_spot_no_VA!$C90)-1</f>
        <v>3.2843043327533072E-2</v>
      </c>
      <c r="H90" s="59">
        <f>(1+$C90)*(1+BSL_RFR_spot_no_VA!H90)/(1+BSL_RFR_spot_no_VA!$C90)-1</f>
        <v>2.4796570235247728E-2</v>
      </c>
      <c r="I90" s="59">
        <f>(1+$C90)*(1+BSL_RFR_spot_no_VA!I90)/(1+BSL_RFR_spot_no_VA!$C90)-1</f>
        <v>2.5855580065991868E-2</v>
      </c>
      <c r="J90" s="59">
        <f>(1+$C90)*(1+BSL_RFR_spot_no_VA!J90)/(1+BSL_RFR_spot_no_VA!$C90)-1</f>
        <v>2.4953082897752443E-2</v>
      </c>
      <c r="K90" s="59">
        <f>(1+$C90)*(1+BSL_RFR_spot_no_VA!K90)/(1+BSL_RFR_spot_no_VA!$C90)-1</f>
        <v>2.4796570235247728E-2</v>
      </c>
      <c r="L90" s="59">
        <f>(1+$C90)*(1+BSL_RFR_spot_no_VA!L90)/(1+BSL_RFR_spot_no_VA!$C90)-1</f>
        <v>2.4796570235247728E-2</v>
      </c>
      <c r="M90" s="59">
        <f>(1+$C90)*(1+BSL_RFR_spot_no_VA!M90)/(1+BSL_RFR_spot_no_VA!$C90)-1</f>
        <v>2.4796570235247728E-2</v>
      </c>
      <c r="N90" s="59">
        <f>(1+$C90)*(1+BSL_RFR_spot_no_VA!N90)/(1+BSL_RFR_spot_no_VA!$C90)-1</f>
        <v>2.4796570235247728E-2</v>
      </c>
      <c r="O90" s="59">
        <f>(1+$C90)*(1+BSL_RFR_spot_no_VA!O90)/(1+BSL_RFR_spot_no_VA!$C90)-1</f>
        <v>2.4796570235247728E-2</v>
      </c>
      <c r="P90" s="59">
        <f>(1+$C90)*(1+BSL_RFR_spot_no_VA!P90)/(1+BSL_RFR_spot_no_VA!$C90)-1</f>
        <v>3.7416021288047885E-2</v>
      </c>
      <c r="Q90" s="59">
        <f>(1+$C90)*(1+BSL_RFR_spot_no_VA!Q90)/(1+BSL_RFR_spot_no_VA!$C90)-1</f>
        <v>3.8995141744203821E-2</v>
      </c>
      <c r="R90" s="59">
        <f>(1+$C90)*(1+BSL_RFR_spot_no_VA!R90)/(1+BSL_RFR_spot_no_VA!$C90)-1</f>
        <v>2.4796570235247728E-2</v>
      </c>
      <c r="S90" s="59">
        <f>(1+$C90)*(1+BSL_RFR_spot_no_VA!S90)/(1+BSL_RFR_spot_no_VA!$C90)-1</f>
        <v>2.4796570235247728E-2</v>
      </c>
      <c r="T90" s="59">
        <f>(1+$C90)*(1+BSL_RFR_spot_no_VA!T90)/(1+BSL_RFR_spot_no_VA!$C90)-1</f>
        <v>2.4796570235247728E-2</v>
      </c>
      <c r="U90" s="59">
        <f>(1+$C90)*(1+BSL_RFR_spot_no_VA!U90)/(1+BSL_RFR_spot_no_VA!$C90)-1</f>
        <v>1.5556235173012523E-2</v>
      </c>
      <c r="V90" s="59">
        <f>(1+$C90)*(1+BSL_RFR_spot_no_VA!V90)/(1+BSL_RFR_spot_no_VA!$C90)-1</f>
        <v>2.4796570235247728E-2</v>
      </c>
      <c r="W90" s="59">
        <f>(1+$C90)*(1+BSL_RFR_spot_no_VA!W90)/(1+BSL_RFR_spot_no_VA!$C90)-1</f>
        <v>2.4796570235247728E-2</v>
      </c>
      <c r="X90" s="59">
        <f>(1+$C90)*(1+BSL_RFR_spot_no_VA!X90)/(1+BSL_RFR_spot_no_VA!$C90)-1</f>
        <v>2.4796570235247728E-2</v>
      </c>
      <c r="Y90" s="59">
        <f>(1+$C90)*(1+BSL_RFR_spot_no_VA!Y90)/(1+BSL_RFR_spot_no_VA!$C90)-1</f>
        <v>2.4796570235247728E-2</v>
      </c>
      <c r="Z90" s="59">
        <f>(1+$C90)*(1+BSL_RFR_spot_no_VA!Z90)/(1+BSL_RFR_spot_no_VA!$C90)-1</f>
        <v>2.9038610620483407E-2</v>
      </c>
      <c r="AA90" s="59">
        <f>(1+$C90)*(1+BSL_RFR_spot_no_VA!AA90)/(1+BSL_RFR_spot_no_VA!$C90)-1</f>
        <v>3.2148341856305551E-2</v>
      </c>
      <c r="AB90" s="59">
        <f>(1+$C90)*(1+BSL_RFR_spot_no_VA!AB90)/(1+BSL_RFR_spot_no_VA!$C90)-1</f>
        <v>2.4796570235247728E-2</v>
      </c>
      <c r="AC90" s="59">
        <f>(1+$C90)*(1+BSL_RFR_spot_no_VA!AC90)/(1+BSL_RFR_spot_no_VA!$C90)-1</f>
        <v>3.0580738786905926E-2</v>
      </c>
      <c r="AD90" s="10">
        <f>BSL_RFR_spot_no_VA!AD90</f>
        <v>4.8513547808108015E-2</v>
      </c>
      <c r="AE90" s="59">
        <f>(1+$C90)*(1+BSL_RFR_spot_no_VA!AE90)/(1+BSL_RFR_spot_no_VA!$C90)-1</f>
        <v>2.4796570235247728E-2</v>
      </c>
      <c r="AF90" s="59">
        <f>(1+$C90)*(1+BSL_RFR_spot_no_VA!AF90)/(1+BSL_RFR_spot_no_VA!$C90)-1</f>
        <v>2.4796570235247728E-2</v>
      </c>
      <c r="AG90" s="59">
        <f>(1+$C90)*(1+BSL_RFR_spot_no_VA!AG90)/(1+BSL_RFR_spot_no_VA!$C90)-1</f>
        <v>2.4796570235247728E-2</v>
      </c>
      <c r="AH90" s="59">
        <f>(1+$C90)*(1+BSL_RFR_spot_no_VA!AH90)/(1+BSL_RFR_spot_no_VA!$C90)-1</f>
        <v>2.7840764535561613E-2</v>
      </c>
      <c r="AI90" s="59">
        <f>(1+$C90)*(1+BSL_RFR_spot_no_VA!AI90)/(1+BSL_RFR_spot_no_VA!$C90)-1</f>
        <v>1.5556235173012523E-2</v>
      </c>
      <c r="AJ90" s="59">
        <f>(1+$C90)*(1+BSL_RFR_spot_no_VA!AJ90)/(1+BSL_RFR_spot_no_VA!$C90)-1</f>
        <v>2.3001941720825592E-2</v>
      </c>
      <c r="AK90" s="10">
        <f>BSL_RFR_spot_no_VA!AK90</f>
        <v>4.5718538736758685E-2</v>
      </c>
      <c r="AL90" s="10">
        <f>BSL_RFR_spot_no_VA!AL90</f>
        <v>6.2483461177769373E-2</v>
      </c>
      <c r="AM90" s="10">
        <f>BSL_RFR_spot_no_VA!AM90</f>
        <v>3.9113719137549685E-2</v>
      </c>
      <c r="AN90" s="10">
        <f>BSL_RFR_spot_no_VA!AN90</f>
        <v>4.4760766675406405E-2</v>
      </c>
      <c r="AO90" s="10">
        <f>BSL_RFR_spot_no_VA!AO90</f>
        <v>4.4951198860225139E-2</v>
      </c>
      <c r="AP90" s="10">
        <f>BSL_RFR_spot_no_VA!AP90</f>
        <v>4.630590992143846E-2</v>
      </c>
      <c r="AQ90" s="10">
        <f>BSL_RFR_spot_no_VA!AQ90</f>
        <v>3.9620032141725048E-2</v>
      </c>
      <c r="AR90" s="10">
        <f>BSL_RFR_spot_no_VA!AR90</f>
        <v>4.6706766496907859E-2</v>
      </c>
      <c r="AS90" s="59">
        <f>(1+$C90)*(1+BSL_RFR_spot_no_VA!AS90)/(1+BSL_RFR_spot_no_VA!$C90)-1</f>
        <v>1.5343118087771446E-2</v>
      </c>
      <c r="AT90" s="10">
        <f>BSL_RFR_spot_no_VA!AT90</f>
        <v>4.7152912044330808E-2</v>
      </c>
      <c r="AU90" s="10">
        <f>BSL_RFR_spot_no_VA!AU90</f>
        <v>4.7537885860415185E-2</v>
      </c>
      <c r="AV90" s="10">
        <f>BSL_RFR_spot_no_VA!AV90</f>
        <v>4.4813392872053326E-2</v>
      </c>
      <c r="AW90" s="10">
        <f>BSL_RFR_spot_no_VA!AW90</f>
        <v>3.9653900071434878E-2</v>
      </c>
      <c r="AX90" s="10">
        <f>BSL_RFR_spot_no_VA!AX90</f>
        <v>5.9808575946014741E-2</v>
      </c>
      <c r="AY90" s="10">
        <f>BSL_RFR_spot_no_VA!AY90</f>
        <v>4.0818018374803033E-2</v>
      </c>
      <c r="AZ90" s="10">
        <f>BSL_RFR_spot_no_VA!AZ90</f>
        <v>3.8081407825405922E-2</v>
      </c>
      <c r="BA90" s="10">
        <f>BSL_RFR_spot_no_VA!BA90</f>
        <v>4.4310635251531005E-2</v>
      </c>
      <c r="BB90" s="10">
        <f>BSL_RFR_spot_no_VA!BB90</f>
        <v>5.353833441788769E-2</v>
      </c>
      <c r="BC90" s="59">
        <f>(1+$C90)*(1+BSL_RFR_spot_no_VA!BC90)/(1+BSL_RFR_spot_no_VA!$C90)-1</f>
        <v>2.628672786741193E-2</v>
      </c>
      <c r="BD90" s="12"/>
      <c r="BE90" s="13"/>
      <c r="BF90" s="3"/>
    </row>
    <row r="91" spans="1:58" x14ac:dyDescent="0.25">
      <c r="A91" s="3"/>
      <c r="B91" s="3">
        <v>81</v>
      </c>
      <c r="C91" s="56">
        <v>2.4806195104264201E-2</v>
      </c>
      <c r="D91" s="58">
        <f>(1+$C91)*(1+BSL_RFR_spot_no_VA!D91)/(1+BSL_RFR_spot_no_VA!$C91)-1</f>
        <v>2.4806195104264184E-2</v>
      </c>
      <c r="E91" s="58">
        <f>(1+$C91)*(1+BSL_RFR_spot_no_VA!E91)/(1+BSL_RFR_spot_no_VA!$C91)-1</f>
        <v>2.4806195104264184E-2</v>
      </c>
      <c r="F91" s="58">
        <f>(1+$C91)*(1+BSL_RFR_spot_no_VA!F91)/(1+BSL_RFR_spot_no_VA!$C91)-1</f>
        <v>2.6308684091628232E-2</v>
      </c>
      <c r="G91" s="58">
        <f>(1+$C91)*(1+BSL_RFR_spot_no_VA!G91)/(1+BSL_RFR_spot_no_VA!$C91)-1</f>
        <v>3.275312668999808E-2</v>
      </c>
      <c r="H91" s="58">
        <f>(1+$C91)*(1+BSL_RFR_spot_no_VA!H91)/(1+BSL_RFR_spot_no_VA!$C91)-1</f>
        <v>2.4806195104264184E-2</v>
      </c>
      <c r="I91" s="58">
        <f>(1+$C91)*(1+BSL_RFR_spot_no_VA!I91)/(1+BSL_RFR_spot_no_VA!$C91)-1</f>
        <v>2.5852141929463723E-2</v>
      </c>
      <c r="J91" s="58">
        <f>(1+$C91)*(1+BSL_RFR_spot_no_VA!J91)/(1+BSL_RFR_spot_no_VA!$C91)-1</f>
        <v>2.4960764006204172E-2</v>
      </c>
      <c r="K91" s="58">
        <f>(1+$C91)*(1+BSL_RFR_spot_no_VA!K91)/(1+BSL_RFR_spot_no_VA!$C91)-1</f>
        <v>2.4806195104264184E-2</v>
      </c>
      <c r="L91" s="58">
        <f>(1+$C91)*(1+BSL_RFR_spot_no_VA!L91)/(1+BSL_RFR_spot_no_VA!$C91)-1</f>
        <v>2.4806195104264184E-2</v>
      </c>
      <c r="M91" s="58">
        <f>(1+$C91)*(1+BSL_RFR_spot_no_VA!M91)/(1+BSL_RFR_spot_no_VA!$C91)-1</f>
        <v>2.4806195104264184E-2</v>
      </c>
      <c r="N91" s="58">
        <f>(1+$C91)*(1+BSL_RFR_spot_no_VA!N91)/(1+BSL_RFR_spot_no_VA!$C91)-1</f>
        <v>2.4806195104264184E-2</v>
      </c>
      <c r="O91" s="58">
        <f>(1+$C91)*(1+BSL_RFR_spot_no_VA!O91)/(1+BSL_RFR_spot_no_VA!$C91)-1</f>
        <v>2.4806195104264184E-2</v>
      </c>
      <c r="P91" s="58">
        <f>(1+$C91)*(1+BSL_RFR_spot_no_VA!P91)/(1+BSL_RFR_spot_no_VA!$C91)-1</f>
        <v>3.726914451674701E-2</v>
      </c>
      <c r="Q91" s="58">
        <f>(1+$C91)*(1+BSL_RFR_spot_no_VA!Q91)/(1+BSL_RFR_spot_no_VA!$C91)-1</f>
        <v>3.8828563468906063E-2</v>
      </c>
      <c r="R91" s="58">
        <f>(1+$C91)*(1+BSL_RFR_spot_no_VA!R91)/(1+BSL_RFR_spot_no_VA!$C91)-1</f>
        <v>2.4806195104264184E-2</v>
      </c>
      <c r="S91" s="58">
        <f>(1+$C91)*(1+BSL_RFR_spot_no_VA!S91)/(1+BSL_RFR_spot_no_VA!$C91)-1</f>
        <v>2.4806195104264184E-2</v>
      </c>
      <c r="T91" s="58">
        <f>(1+$C91)*(1+BSL_RFR_spot_no_VA!T91)/(1+BSL_RFR_spot_no_VA!$C91)-1</f>
        <v>2.4806195104264184E-2</v>
      </c>
      <c r="U91" s="58">
        <f>(1+$C91)*(1+BSL_RFR_spot_no_VA!U91)/(1+BSL_RFR_spot_no_VA!$C91)-1</f>
        <v>1.5558449036736643E-2</v>
      </c>
      <c r="V91" s="58">
        <f>(1+$C91)*(1+BSL_RFR_spot_no_VA!V91)/(1+BSL_RFR_spot_no_VA!$C91)-1</f>
        <v>2.4806195104264184E-2</v>
      </c>
      <c r="W91" s="58">
        <f>(1+$C91)*(1+BSL_RFR_spot_no_VA!W91)/(1+BSL_RFR_spot_no_VA!$C91)-1</f>
        <v>2.4806195104264184E-2</v>
      </c>
      <c r="X91" s="58">
        <f>(1+$C91)*(1+BSL_RFR_spot_no_VA!X91)/(1+BSL_RFR_spot_no_VA!$C91)-1</f>
        <v>2.4806195104264184E-2</v>
      </c>
      <c r="Y91" s="58">
        <f>(1+$C91)*(1+BSL_RFR_spot_no_VA!Y91)/(1+BSL_RFR_spot_no_VA!$C91)-1</f>
        <v>2.4806195104264184E-2</v>
      </c>
      <c r="Z91" s="58">
        <f>(1+$C91)*(1+BSL_RFR_spot_no_VA!Z91)/(1+BSL_RFR_spot_no_VA!$C91)-1</f>
        <v>2.899597980972346E-2</v>
      </c>
      <c r="AA91" s="58">
        <f>(1+$C91)*(1+BSL_RFR_spot_no_VA!AA91)/(1+BSL_RFR_spot_no_VA!$C91)-1</f>
        <v>3.206709065615243E-2</v>
      </c>
      <c r="AB91" s="58">
        <f>(1+$C91)*(1+BSL_RFR_spot_no_VA!AB91)/(1+BSL_RFR_spot_no_VA!$C91)-1</f>
        <v>2.4806195104264184E-2</v>
      </c>
      <c r="AC91" s="58">
        <f>(1+$C91)*(1+BSL_RFR_spot_no_VA!AC91)/(1+BSL_RFR_spot_no_VA!$C91)-1</f>
        <v>3.0518963076116679E-2</v>
      </c>
      <c r="AD91" s="7">
        <f>BSL_RFR_spot_no_VA!AD91</f>
        <v>4.8432896096787026E-2</v>
      </c>
      <c r="AE91" s="58">
        <f>(1+$C91)*(1+BSL_RFR_spot_no_VA!AE91)/(1+BSL_RFR_spot_no_VA!$C91)-1</f>
        <v>2.4806195104264184E-2</v>
      </c>
      <c r="AF91" s="58">
        <f>(1+$C91)*(1+BSL_RFR_spot_no_VA!AF91)/(1+BSL_RFR_spot_no_VA!$C91)-1</f>
        <v>2.4806195104264184E-2</v>
      </c>
      <c r="AG91" s="58">
        <f>(1+$C91)*(1+BSL_RFR_spot_no_VA!AG91)/(1+BSL_RFR_spot_no_VA!$C91)-1</f>
        <v>2.4806195104264184E-2</v>
      </c>
      <c r="AH91" s="58">
        <f>(1+$C91)*(1+BSL_RFR_spot_no_VA!AH91)/(1+BSL_RFR_spot_no_VA!$C91)-1</f>
        <v>2.7812875904639878E-2</v>
      </c>
      <c r="AI91" s="58">
        <f>(1+$C91)*(1+BSL_RFR_spot_no_VA!AI91)/(1+BSL_RFR_spot_no_VA!$C91)-1</f>
        <v>1.5558449036736643E-2</v>
      </c>
      <c r="AJ91" s="58">
        <f>(1+$C91)*(1+BSL_RFR_spot_no_VA!AJ91)/(1+BSL_RFR_spot_no_VA!$C91)-1</f>
        <v>2.3030345763594307E-2</v>
      </c>
      <c r="AK91" s="7">
        <f>BSL_RFR_spot_no_VA!AK91</f>
        <v>4.5672621987066453E-2</v>
      </c>
      <c r="AL91" s="7">
        <f>BSL_RFR_spot_no_VA!AL91</f>
        <v>6.2228143132886604E-2</v>
      </c>
      <c r="AM91" s="7">
        <f>BSL_RFR_spot_no_VA!AM91</f>
        <v>3.9149253876803236E-2</v>
      </c>
      <c r="AN91" s="7">
        <f>BSL_RFR_spot_no_VA!AN91</f>
        <v>4.4726657912200318E-2</v>
      </c>
      <c r="AO91" s="7">
        <f>BSL_RFR_spot_no_VA!AO91</f>
        <v>4.4914766239467552E-2</v>
      </c>
      <c r="AP91" s="7">
        <f>BSL_RFR_spot_no_VA!AP91</f>
        <v>4.6252653608856109E-2</v>
      </c>
      <c r="AQ91" s="7">
        <f>BSL_RFR_spot_no_VA!AQ91</f>
        <v>3.9649280649714402E-2</v>
      </c>
      <c r="AR91" s="7">
        <f>BSL_RFR_spot_no_VA!AR91</f>
        <v>4.6648548877587626E-2</v>
      </c>
      <c r="AS91" s="58">
        <f>(1+$C91)*(1+BSL_RFR_spot_no_VA!AS91)/(1+BSL_RFR_spot_no_VA!$C91)-1</f>
        <v>1.534789331444486E-2</v>
      </c>
      <c r="AT91" s="7">
        <f>BSL_RFR_spot_no_VA!AT91</f>
        <v>4.7089211554348198E-2</v>
      </c>
      <c r="AU91" s="7">
        <f>BSL_RFR_spot_no_VA!AU91</f>
        <v>4.746935021685994E-2</v>
      </c>
      <c r="AV91" s="7">
        <f>BSL_RFR_spot_no_VA!AV91</f>
        <v>4.4778634820230367E-2</v>
      </c>
      <c r="AW91" s="7">
        <f>BSL_RFR_spot_no_VA!AW91</f>
        <v>3.968268428239341E-2</v>
      </c>
      <c r="AX91" s="7">
        <f>BSL_RFR_spot_no_VA!AX91</f>
        <v>5.9586891717170021E-2</v>
      </c>
      <c r="AY91" s="7">
        <f>BSL_RFR_spot_no_VA!AY91</f>
        <v>4.0832846369368347E-2</v>
      </c>
      <c r="AZ91" s="7">
        <f>BSL_RFR_spot_no_VA!AZ91</f>
        <v>3.8129634252928701E-2</v>
      </c>
      <c r="BA91" s="7">
        <f>BSL_RFR_spot_no_VA!BA91</f>
        <v>4.4282169358039747E-2</v>
      </c>
      <c r="BB91" s="7">
        <f>BSL_RFR_spot_no_VA!BB91</f>
        <v>5.3395116409636234E-2</v>
      </c>
      <c r="BC91" s="58">
        <f>(1+$C91)*(1+BSL_RFR_spot_no_VA!BC91)/(1+BSL_RFR_spot_no_VA!$C91)-1</f>
        <v>2.6274249699348218E-2</v>
      </c>
      <c r="BD91" s="12"/>
      <c r="BE91" s="13"/>
      <c r="BF91" s="3"/>
    </row>
    <row r="92" spans="1:58" x14ac:dyDescent="0.25">
      <c r="A92" s="3"/>
      <c r="B92" s="3">
        <v>82</v>
      </c>
      <c r="C92" s="56">
        <v>2.4815585220377797E-2</v>
      </c>
      <c r="D92" s="58">
        <f>(1+$C92)*(1+BSL_RFR_spot_no_VA!D92)/(1+BSL_RFR_spot_no_VA!$C92)-1</f>
        <v>2.4815585220377745E-2</v>
      </c>
      <c r="E92" s="58">
        <f>(1+$C92)*(1+BSL_RFR_spot_no_VA!E92)/(1+BSL_RFR_spot_no_VA!$C92)-1</f>
        <v>2.4815585220377745E-2</v>
      </c>
      <c r="F92" s="58">
        <f>(1+$C92)*(1+BSL_RFR_spot_no_VA!F92)/(1+BSL_RFR_spot_no_VA!$C92)-1</f>
        <v>2.6299793884134726E-2</v>
      </c>
      <c r="G92" s="58">
        <f>(1+$C92)*(1+BSL_RFR_spot_no_VA!G92)/(1+BSL_RFR_spot_no_VA!$C92)-1</f>
        <v>3.2665398377309307E-2</v>
      </c>
      <c r="H92" s="58">
        <f>(1+$C92)*(1+BSL_RFR_spot_no_VA!H92)/(1+BSL_RFR_spot_no_VA!$C92)-1</f>
        <v>2.4815585220377745E-2</v>
      </c>
      <c r="I92" s="58">
        <f>(1+$C92)*(1+BSL_RFR_spot_no_VA!I92)/(1+BSL_RFR_spot_no_VA!$C92)-1</f>
        <v>2.5848785126250551E-2</v>
      </c>
      <c r="J92" s="58">
        <f>(1+$C92)*(1+BSL_RFR_spot_no_VA!J92)/(1+BSL_RFR_spot_no_VA!$C92)-1</f>
        <v>2.4968258607354521E-2</v>
      </c>
      <c r="K92" s="58">
        <f>(1+$C92)*(1+BSL_RFR_spot_no_VA!K92)/(1+BSL_RFR_spot_no_VA!$C92)-1</f>
        <v>2.4815585220377745E-2</v>
      </c>
      <c r="L92" s="58">
        <f>(1+$C92)*(1+BSL_RFR_spot_no_VA!L92)/(1+BSL_RFR_spot_no_VA!$C92)-1</f>
        <v>2.4815585220377745E-2</v>
      </c>
      <c r="M92" s="58">
        <f>(1+$C92)*(1+BSL_RFR_spot_no_VA!M92)/(1+BSL_RFR_spot_no_VA!$C92)-1</f>
        <v>2.4815585220377745E-2</v>
      </c>
      <c r="N92" s="58">
        <f>(1+$C92)*(1+BSL_RFR_spot_no_VA!N92)/(1+BSL_RFR_spot_no_VA!$C92)-1</f>
        <v>2.4815585220377745E-2</v>
      </c>
      <c r="O92" s="58">
        <f>(1+$C92)*(1+BSL_RFR_spot_no_VA!O92)/(1+BSL_RFR_spot_no_VA!$C92)-1</f>
        <v>2.4815585220377745E-2</v>
      </c>
      <c r="P92" s="58">
        <f>(1+$C92)*(1+BSL_RFR_spot_no_VA!P92)/(1+BSL_RFR_spot_no_VA!$C92)-1</f>
        <v>3.7125855882766068E-2</v>
      </c>
      <c r="Q92" s="58">
        <f>(1+$C92)*(1+BSL_RFR_spot_no_VA!Q92)/(1+BSL_RFR_spot_no_VA!$C92)-1</f>
        <v>3.8666055553005174E-2</v>
      </c>
      <c r="R92" s="58">
        <f>(1+$C92)*(1+BSL_RFR_spot_no_VA!R92)/(1+BSL_RFR_spot_no_VA!$C92)-1</f>
        <v>2.4815585220377745E-2</v>
      </c>
      <c r="S92" s="58">
        <f>(1+$C92)*(1+BSL_RFR_spot_no_VA!S92)/(1+BSL_RFR_spot_no_VA!$C92)-1</f>
        <v>2.4815585220377745E-2</v>
      </c>
      <c r="T92" s="58">
        <f>(1+$C92)*(1+BSL_RFR_spot_no_VA!T92)/(1+BSL_RFR_spot_no_VA!$C92)-1</f>
        <v>2.4815585220377745E-2</v>
      </c>
      <c r="U92" s="58">
        <f>(1+$C92)*(1+BSL_RFR_spot_no_VA!U92)/(1+BSL_RFR_spot_no_VA!$C92)-1</f>
        <v>1.5560607487317357E-2</v>
      </c>
      <c r="V92" s="58">
        <f>(1+$C92)*(1+BSL_RFR_spot_no_VA!V92)/(1+BSL_RFR_spot_no_VA!$C92)-1</f>
        <v>2.4815585220377745E-2</v>
      </c>
      <c r="W92" s="58">
        <f>(1+$C92)*(1+BSL_RFR_spot_no_VA!W92)/(1+BSL_RFR_spot_no_VA!$C92)-1</f>
        <v>2.4815585220377745E-2</v>
      </c>
      <c r="X92" s="58">
        <f>(1+$C92)*(1+BSL_RFR_spot_no_VA!X92)/(1+BSL_RFR_spot_no_VA!$C92)-1</f>
        <v>2.4815585220377745E-2</v>
      </c>
      <c r="Y92" s="58">
        <f>(1+$C92)*(1+BSL_RFR_spot_no_VA!Y92)/(1+BSL_RFR_spot_no_VA!$C92)-1</f>
        <v>2.4815585220377745E-2</v>
      </c>
      <c r="Z92" s="58">
        <f>(1+$C92)*(1+BSL_RFR_spot_no_VA!Z92)/(1+BSL_RFR_spot_no_VA!$C92)-1</f>
        <v>2.8954372598277489E-2</v>
      </c>
      <c r="AA92" s="58">
        <f>(1+$C92)*(1+BSL_RFR_spot_no_VA!AA92)/(1+BSL_RFR_spot_no_VA!$C92)-1</f>
        <v>3.1987811330972393E-2</v>
      </c>
      <c r="AB92" s="58">
        <f>(1+$C92)*(1+BSL_RFR_spot_no_VA!AB92)/(1+BSL_RFR_spot_no_VA!$C92)-1</f>
        <v>2.4815585220377745E-2</v>
      </c>
      <c r="AC92" s="58">
        <f>(1+$C92)*(1+BSL_RFR_spot_no_VA!AC92)/(1+BSL_RFR_spot_no_VA!$C92)-1</f>
        <v>3.0458681415094002E-2</v>
      </c>
      <c r="AD92" s="7">
        <f>BSL_RFR_spot_no_VA!AD92</f>
        <v>4.835421603766199E-2</v>
      </c>
      <c r="AE92" s="58">
        <f>(1+$C92)*(1+BSL_RFR_spot_no_VA!AE92)/(1+BSL_RFR_spot_no_VA!$C92)-1</f>
        <v>2.4815585220377745E-2</v>
      </c>
      <c r="AF92" s="58">
        <f>(1+$C92)*(1+BSL_RFR_spot_no_VA!AF92)/(1+BSL_RFR_spot_no_VA!$C92)-1</f>
        <v>2.4815585220377745E-2</v>
      </c>
      <c r="AG92" s="58">
        <f>(1+$C92)*(1+BSL_RFR_spot_no_VA!AG92)/(1+BSL_RFR_spot_no_VA!$C92)-1</f>
        <v>2.4815585220377745E-2</v>
      </c>
      <c r="AH92" s="58">
        <f>(1+$C92)*(1+BSL_RFR_spot_no_VA!AH92)/(1+BSL_RFR_spot_no_VA!$C92)-1</f>
        <v>2.7785657337061176E-2</v>
      </c>
      <c r="AI92" s="58">
        <f>(1+$C92)*(1+BSL_RFR_spot_no_VA!AI92)/(1+BSL_RFR_spot_no_VA!$C92)-1</f>
        <v>1.5560607487317357E-2</v>
      </c>
      <c r="AJ92" s="58">
        <f>(1+$C92)*(1+BSL_RFR_spot_no_VA!AJ92)/(1+BSL_RFR_spot_no_VA!$C92)-1</f>
        <v>2.3058418927599966E-2</v>
      </c>
      <c r="AK92" s="7">
        <f>BSL_RFR_spot_no_VA!AK92</f>
        <v>4.5627818102637052E-2</v>
      </c>
      <c r="AL92" s="7">
        <f>BSL_RFR_spot_no_VA!AL92</f>
        <v>6.1979110969643925E-2</v>
      </c>
      <c r="AM92" s="7">
        <f>BSL_RFR_spot_no_VA!AM92</f>
        <v>3.9183930029205838E-2</v>
      </c>
      <c r="AN92" s="7">
        <f>BSL_RFR_spot_no_VA!AN92</f>
        <v>4.4693379746933548E-2</v>
      </c>
      <c r="AO92" s="7">
        <f>BSL_RFR_spot_no_VA!AO92</f>
        <v>4.4879217480976008E-2</v>
      </c>
      <c r="AP92" s="7">
        <f>BSL_RFR_spot_no_VA!AP92</f>
        <v>4.6200697263137469E-2</v>
      </c>
      <c r="AQ92" s="7">
        <f>BSL_RFR_spot_no_VA!AQ92</f>
        <v>3.9677825691728286E-2</v>
      </c>
      <c r="AR92" s="7">
        <f>BSL_RFR_spot_no_VA!AR92</f>
        <v>4.6591751856827512E-2</v>
      </c>
      <c r="AS92" s="58">
        <f>(1+$C92)*(1+BSL_RFR_spot_no_VA!AS92)/(1+BSL_RFR_spot_no_VA!$C92)-1</f>
        <v>1.5352555147240876E-2</v>
      </c>
      <c r="AT92" s="7">
        <f>BSL_RFR_spot_no_VA!AT92</f>
        <v>4.7027059564276774E-2</v>
      </c>
      <c r="AU92" s="7">
        <f>BSL_RFR_spot_no_VA!AU92</f>
        <v>4.7402488801975728E-2</v>
      </c>
      <c r="AV92" s="7">
        <f>BSL_RFR_spot_no_VA!AV92</f>
        <v>4.4744723042760448E-2</v>
      </c>
      <c r="AW92" s="7">
        <f>BSL_RFR_spot_no_VA!AW92</f>
        <v>3.9710781217508595E-2</v>
      </c>
      <c r="AX92" s="7">
        <f>BSL_RFR_spot_no_VA!AX92</f>
        <v>5.9370655617404067E-2</v>
      </c>
      <c r="AY92" s="7">
        <f>BSL_RFR_spot_no_VA!AY92</f>
        <v>4.0847295020180363E-2</v>
      </c>
      <c r="AZ92" s="7">
        <f>BSL_RFR_spot_no_VA!AZ92</f>
        <v>3.8176692941784829E-2</v>
      </c>
      <c r="BA92" s="7">
        <f>BSL_RFR_spot_no_VA!BA92</f>
        <v>4.4254387957592956E-2</v>
      </c>
      <c r="BB92" s="7">
        <f>BSL_RFR_spot_no_VA!BB92</f>
        <v>5.3255409270279275E-2</v>
      </c>
      <c r="BC92" s="58">
        <f>(1+$C92)*(1+BSL_RFR_spot_no_VA!BC92)/(1+BSL_RFR_spot_no_VA!$C92)-1</f>
        <v>2.6262513737653759E-2</v>
      </c>
      <c r="BD92" s="12"/>
      <c r="BE92" s="13"/>
      <c r="BF92" s="3"/>
    </row>
    <row r="93" spans="1:58" x14ac:dyDescent="0.25">
      <c r="A93" s="3"/>
      <c r="B93" s="3">
        <v>83</v>
      </c>
      <c r="C93" s="56">
        <v>2.4824749068633301E-2</v>
      </c>
      <c r="D93" s="58">
        <f>(1+$C93)*(1+BSL_RFR_spot_no_VA!D93)/(1+BSL_RFR_spot_no_VA!$C93)-1</f>
        <v>2.4824749068633301E-2</v>
      </c>
      <c r="E93" s="58">
        <f>(1+$C93)*(1+BSL_RFR_spot_no_VA!E93)/(1+BSL_RFR_spot_no_VA!$C93)-1</f>
        <v>2.4824749068633301E-2</v>
      </c>
      <c r="F93" s="58">
        <f>(1+$C93)*(1+BSL_RFR_spot_no_VA!F93)/(1+BSL_RFR_spot_no_VA!$C93)-1</f>
        <v>2.6291112550331341E-2</v>
      </c>
      <c r="G93" s="58">
        <f>(1+$C93)*(1+BSL_RFR_spot_no_VA!G93)/(1+BSL_RFR_spot_no_VA!$C93)-1</f>
        <v>3.2579780425326943E-2</v>
      </c>
      <c r="H93" s="58">
        <f>(1+$C93)*(1+BSL_RFR_spot_no_VA!H93)/(1+BSL_RFR_spot_no_VA!$C93)-1</f>
        <v>2.4824749068633301E-2</v>
      </c>
      <c r="I93" s="58">
        <f>(1+$C93)*(1+BSL_RFR_spot_no_VA!I93)/(1+BSL_RFR_spot_no_VA!$C93)-1</f>
        <v>2.584550714095335E-2</v>
      </c>
      <c r="J93" s="58">
        <f>(1+$C93)*(1+BSL_RFR_spot_no_VA!J93)/(1+BSL_RFR_spot_no_VA!$C93)-1</f>
        <v>2.4975573407187257E-2</v>
      </c>
      <c r="K93" s="58">
        <f>(1+$C93)*(1+BSL_RFR_spot_no_VA!K93)/(1+BSL_RFR_spot_no_VA!$C93)-1</f>
        <v>2.4824749068633301E-2</v>
      </c>
      <c r="L93" s="58">
        <f>(1+$C93)*(1+BSL_RFR_spot_no_VA!L93)/(1+BSL_RFR_spot_no_VA!$C93)-1</f>
        <v>2.4824749068633301E-2</v>
      </c>
      <c r="M93" s="58">
        <f>(1+$C93)*(1+BSL_RFR_spot_no_VA!M93)/(1+BSL_RFR_spot_no_VA!$C93)-1</f>
        <v>2.4824749068633301E-2</v>
      </c>
      <c r="N93" s="58">
        <f>(1+$C93)*(1+BSL_RFR_spot_no_VA!N93)/(1+BSL_RFR_spot_no_VA!$C93)-1</f>
        <v>2.4824749068633301E-2</v>
      </c>
      <c r="O93" s="58">
        <f>(1+$C93)*(1+BSL_RFR_spot_no_VA!O93)/(1+BSL_RFR_spot_no_VA!$C93)-1</f>
        <v>2.4824749068633301E-2</v>
      </c>
      <c r="P93" s="58">
        <f>(1+$C93)*(1+BSL_RFR_spot_no_VA!P93)/(1+BSL_RFR_spot_no_VA!$C93)-1</f>
        <v>3.6986026666548044E-2</v>
      </c>
      <c r="Q93" s="58">
        <f>(1+$C93)*(1+BSL_RFR_spot_no_VA!Q93)/(1+BSL_RFR_spot_no_VA!$C93)-1</f>
        <v>3.8507472188488157E-2</v>
      </c>
      <c r="R93" s="58">
        <f>(1+$C93)*(1+BSL_RFR_spot_no_VA!R93)/(1+BSL_RFR_spot_no_VA!$C93)-1</f>
        <v>2.4824749068633301E-2</v>
      </c>
      <c r="S93" s="58">
        <f>(1+$C93)*(1+BSL_RFR_spot_no_VA!S93)/(1+BSL_RFR_spot_no_VA!$C93)-1</f>
        <v>2.4824749068633301E-2</v>
      </c>
      <c r="T93" s="58">
        <f>(1+$C93)*(1+BSL_RFR_spot_no_VA!T93)/(1+BSL_RFR_spot_no_VA!$C93)-1</f>
        <v>2.4824749068633301E-2</v>
      </c>
      <c r="U93" s="58">
        <f>(1+$C93)*(1+BSL_RFR_spot_no_VA!U93)/(1+BSL_RFR_spot_no_VA!$C93)-1</f>
        <v>1.5562712592931849E-2</v>
      </c>
      <c r="V93" s="58">
        <f>(1+$C93)*(1+BSL_RFR_spot_no_VA!V93)/(1+BSL_RFR_spot_no_VA!$C93)-1</f>
        <v>2.4824749068633301E-2</v>
      </c>
      <c r="W93" s="58">
        <f>(1+$C93)*(1+BSL_RFR_spot_no_VA!W93)/(1+BSL_RFR_spot_no_VA!$C93)-1</f>
        <v>2.4824749068633301E-2</v>
      </c>
      <c r="X93" s="58">
        <f>(1+$C93)*(1+BSL_RFR_spot_no_VA!X93)/(1+BSL_RFR_spot_no_VA!$C93)-1</f>
        <v>2.4824749068633301E-2</v>
      </c>
      <c r="Y93" s="58">
        <f>(1+$C93)*(1+BSL_RFR_spot_no_VA!Y93)/(1+BSL_RFR_spot_no_VA!$C93)-1</f>
        <v>2.4824749068633301E-2</v>
      </c>
      <c r="Z93" s="58">
        <f>(1+$C93)*(1+BSL_RFR_spot_no_VA!Z93)/(1+BSL_RFR_spot_no_VA!$C93)-1</f>
        <v>2.8913753711179435E-2</v>
      </c>
      <c r="AA93" s="58">
        <f>(1+$C93)*(1+BSL_RFR_spot_no_VA!AA93)/(1+BSL_RFR_spot_no_VA!$C93)-1</f>
        <v>3.1910434222036432E-2</v>
      </c>
      <c r="AB93" s="58">
        <f>(1+$C93)*(1+BSL_RFR_spot_no_VA!AB93)/(1+BSL_RFR_spot_no_VA!$C93)-1</f>
        <v>2.4824749068633301E-2</v>
      </c>
      <c r="AC93" s="58">
        <f>(1+$C93)*(1+BSL_RFR_spot_no_VA!AC93)/(1+BSL_RFR_spot_no_VA!$C93)-1</f>
        <v>3.0399841390603921E-2</v>
      </c>
      <c r="AD93" s="7">
        <f>BSL_RFR_spot_no_VA!AD93</f>
        <v>4.8277436356910508E-2</v>
      </c>
      <c r="AE93" s="58">
        <f>(1+$C93)*(1+BSL_RFR_spot_no_VA!AE93)/(1+BSL_RFR_spot_no_VA!$C93)-1</f>
        <v>2.4824749068633301E-2</v>
      </c>
      <c r="AF93" s="58">
        <f>(1+$C93)*(1+BSL_RFR_spot_no_VA!AF93)/(1+BSL_RFR_spot_no_VA!$C93)-1</f>
        <v>2.4824749068633301E-2</v>
      </c>
      <c r="AG93" s="58">
        <f>(1+$C93)*(1+BSL_RFR_spot_no_VA!AG93)/(1+BSL_RFR_spot_no_VA!$C93)-1</f>
        <v>2.4824749068633301E-2</v>
      </c>
      <c r="AH93" s="58">
        <f>(1+$C93)*(1+BSL_RFR_spot_no_VA!AH93)/(1+BSL_RFR_spot_no_VA!$C93)-1</f>
        <v>2.7759085804541783E-2</v>
      </c>
      <c r="AI93" s="58">
        <f>(1+$C93)*(1+BSL_RFR_spot_no_VA!AI93)/(1+BSL_RFR_spot_no_VA!$C93)-1</f>
        <v>1.5562712592931849E-2</v>
      </c>
      <c r="AJ93" s="58">
        <f>(1+$C93)*(1+BSL_RFR_spot_no_VA!AJ93)/(1+BSL_RFR_spot_no_VA!$C93)-1</f>
        <v>2.3086134040701367E-2</v>
      </c>
      <c r="AK93" s="7">
        <f>BSL_RFR_spot_no_VA!AK93</f>
        <v>4.5584087916733074E-2</v>
      </c>
      <c r="AL93" s="7">
        <f>BSL_RFR_spot_no_VA!AL93</f>
        <v>6.1736135453578811E-2</v>
      </c>
      <c r="AM93" s="7">
        <f>BSL_RFR_spot_no_VA!AM93</f>
        <v>3.9217777614283467E-2</v>
      </c>
      <c r="AN93" s="7">
        <f>BSL_RFR_spot_no_VA!AN93</f>
        <v>4.4660902416947978E-2</v>
      </c>
      <c r="AO93" s="7">
        <f>BSL_RFR_spot_no_VA!AO93</f>
        <v>4.4844521267583648E-2</v>
      </c>
      <c r="AP93" s="7">
        <f>BSL_RFR_spot_no_VA!AP93</f>
        <v>4.6149994023366503E-2</v>
      </c>
      <c r="AQ93" s="7">
        <f>BSL_RFR_spot_no_VA!AQ93</f>
        <v>3.9705691840216328E-2</v>
      </c>
      <c r="AR93" s="7">
        <f>BSL_RFR_spot_no_VA!AR93</f>
        <v>4.6536324279610852E-2</v>
      </c>
      <c r="AS93" s="58">
        <f>(1+$C93)*(1+BSL_RFR_spot_no_VA!AS93)/(1+BSL_RFR_spot_no_VA!$C93)-1</f>
        <v>1.5357107576805973E-2</v>
      </c>
      <c r="AT93" s="7">
        <f>BSL_RFR_spot_no_VA!AT93</f>
        <v>4.6966401092296772E-2</v>
      </c>
      <c r="AU93" s="7">
        <f>BSL_RFR_spot_no_VA!AU93</f>
        <v>4.7337241177962674E-2</v>
      </c>
      <c r="AV93" s="7">
        <f>BSL_RFR_spot_no_VA!AV93</f>
        <v>4.4711627226205808E-2</v>
      </c>
      <c r="AW93" s="7">
        <f>BSL_RFR_spot_no_VA!AW93</f>
        <v>3.9738214363031377E-2</v>
      </c>
      <c r="AX93" s="7">
        <f>BSL_RFR_spot_no_VA!AX93</f>
        <v>5.9159669742597343E-2</v>
      </c>
      <c r="AY93" s="7">
        <f>BSL_RFR_spot_no_VA!AY93</f>
        <v>4.0861379342967075E-2</v>
      </c>
      <c r="AZ93" s="7">
        <f>BSL_RFR_spot_no_VA!AZ93</f>
        <v>3.8222625363929952E-2</v>
      </c>
      <c r="BA93" s="7">
        <f>BSL_RFR_spot_no_VA!BA93</f>
        <v>4.4227267496501188E-2</v>
      </c>
      <c r="BB93" s="7">
        <f>BSL_RFR_spot_no_VA!BB93</f>
        <v>5.3119085584911518E-2</v>
      </c>
      <c r="BC93" s="58">
        <f>(1+$C93)*(1+BSL_RFR_spot_no_VA!BC93)/(1+BSL_RFR_spot_no_VA!$C93)-1</f>
        <v>2.6251441327397096E-2</v>
      </c>
      <c r="BD93" s="12"/>
      <c r="BE93" s="13"/>
      <c r="BF93" s="3"/>
    </row>
    <row r="94" spans="1:58" x14ac:dyDescent="0.25">
      <c r="A94" s="3"/>
      <c r="B94" s="3">
        <v>84</v>
      </c>
      <c r="C94" s="56">
        <v>2.4833694730025599E-2</v>
      </c>
      <c r="D94" s="58">
        <f>(1+$C94)*(1+BSL_RFR_spot_no_VA!D94)/(1+BSL_RFR_spot_no_VA!$C94)-1</f>
        <v>2.4833694730025613E-2</v>
      </c>
      <c r="E94" s="58">
        <f>(1+$C94)*(1+BSL_RFR_spot_no_VA!E94)/(1+BSL_RFR_spot_no_VA!$C94)-1</f>
        <v>2.4833694730025613E-2</v>
      </c>
      <c r="F94" s="58">
        <f>(1+$C94)*(1+BSL_RFR_spot_no_VA!F94)/(1+BSL_RFR_spot_no_VA!$C94)-1</f>
        <v>2.6282633287998181E-2</v>
      </c>
      <c r="G94" s="58">
        <f>(1+$C94)*(1+BSL_RFR_spot_no_VA!G94)/(1+BSL_RFR_spot_no_VA!$C94)-1</f>
        <v>3.2496198434709633E-2</v>
      </c>
      <c r="H94" s="58">
        <f>(1+$C94)*(1+BSL_RFR_spot_no_VA!H94)/(1+BSL_RFR_spot_no_VA!$C94)-1</f>
        <v>2.4833694730025613E-2</v>
      </c>
      <c r="I94" s="58">
        <f>(1+$C94)*(1+BSL_RFR_spot_no_VA!I94)/(1+BSL_RFR_spot_no_VA!$C94)-1</f>
        <v>2.5842305516516006E-2</v>
      </c>
      <c r="J94" s="58">
        <f>(1+$C94)*(1+BSL_RFR_spot_no_VA!J94)/(1+BSL_RFR_spot_no_VA!$C94)-1</f>
        <v>2.4982714789826499E-2</v>
      </c>
      <c r="K94" s="58">
        <f>(1+$C94)*(1+BSL_RFR_spot_no_VA!K94)/(1+BSL_RFR_spot_no_VA!$C94)-1</f>
        <v>2.4833694730025613E-2</v>
      </c>
      <c r="L94" s="58">
        <f>(1+$C94)*(1+BSL_RFR_spot_no_VA!L94)/(1+BSL_RFR_spot_no_VA!$C94)-1</f>
        <v>2.4833694730025613E-2</v>
      </c>
      <c r="M94" s="58">
        <f>(1+$C94)*(1+BSL_RFR_spot_no_VA!M94)/(1+BSL_RFR_spot_no_VA!$C94)-1</f>
        <v>2.4833694730025613E-2</v>
      </c>
      <c r="N94" s="58">
        <f>(1+$C94)*(1+BSL_RFR_spot_no_VA!N94)/(1+BSL_RFR_spot_no_VA!$C94)-1</f>
        <v>2.4833694730025613E-2</v>
      </c>
      <c r="O94" s="58">
        <f>(1+$C94)*(1+BSL_RFR_spot_no_VA!O94)/(1+BSL_RFR_spot_no_VA!$C94)-1</f>
        <v>2.4833694730025613E-2</v>
      </c>
      <c r="P94" s="58">
        <f>(1+$C94)*(1+BSL_RFR_spot_no_VA!P94)/(1+BSL_RFR_spot_no_VA!$C94)-1</f>
        <v>3.684953410932823E-2</v>
      </c>
      <c r="Q94" s="58">
        <f>(1+$C94)*(1+BSL_RFR_spot_no_VA!Q94)/(1+BSL_RFR_spot_no_VA!$C94)-1</f>
        <v>3.8352674277191356E-2</v>
      </c>
      <c r="R94" s="58">
        <f>(1+$C94)*(1+BSL_RFR_spot_no_VA!R94)/(1+BSL_RFR_spot_no_VA!$C94)-1</f>
        <v>2.4833694730025613E-2</v>
      </c>
      <c r="S94" s="58">
        <f>(1+$C94)*(1+BSL_RFR_spot_no_VA!S94)/(1+BSL_RFR_spot_no_VA!$C94)-1</f>
        <v>2.4833694730025613E-2</v>
      </c>
      <c r="T94" s="58">
        <f>(1+$C94)*(1+BSL_RFR_spot_no_VA!T94)/(1+BSL_RFR_spot_no_VA!$C94)-1</f>
        <v>2.4833694730025613E-2</v>
      </c>
      <c r="U94" s="58">
        <f>(1+$C94)*(1+BSL_RFR_spot_no_VA!U94)/(1+BSL_RFR_spot_no_VA!$C94)-1</f>
        <v>1.5564766326803481E-2</v>
      </c>
      <c r="V94" s="58">
        <f>(1+$C94)*(1+BSL_RFR_spot_no_VA!V94)/(1+BSL_RFR_spot_no_VA!$C94)-1</f>
        <v>2.4833694730025613E-2</v>
      </c>
      <c r="W94" s="58">
        <f>(1+$C94)*(1+BSL_RFR_spot_no_VA!W94)/(1+BSL_RFR_spot_no_VA!$C94)-1</f>
        <v>2.4833694730025613E-2</v>
      </c>
      <c r="X94" s="58">
        <f>(1+$C94)*(1+BSL_RFR_spot_no_VA!X94)/(1+BSL_RFR_spot_no_VA!$C94)-1</f>
        <v>2.4833694730025613E-2</v>
      </c>
      <c r="Y94" s="58">
        <f>(1+$C94)*(1+BSL_RFR_spot_no_VA!Y94)/(1+BSL_RFR_spot_no_VA!$C94)-1</f>
        <v>2.4833694730025613E-2</v>
      </c>
      <c r="Z94" s="58">
        <f>(1+$C94)*(1+BSL_RFR_spot_no_VA!Z94)/(1+BSL_RFR_spot_no_VA!$C94)-1</f>
        <v>2.8874089373526202E-2</v>
      </c>
      <c r="AA94" s="58">
        <f>(1+$C94)*(1+BSL_RFR_spot_no_VA!AA94)/(1+BSL_RFR_spot_no_VA!$C94)-1</f>
        <v>3.1834892787436342E-2</v>
      </c>
      <c r="AB94" s="58">
        <f>(1+$C94)*(1+BSL_RFR_spot_no_VA!AB94)/(1+BSL_RFR_spot_no_VA!$C94)-1</f>
        <v>2.4833694730025613E-2</v>
      </c>
      <c r="AC94" s="58">
        <f>(1+$C94)*(1+BSL_RFR_spot_no_VA!AC94)/(1+BSL_RFR_spot_no_VA!$C94)-1</f>
        <v>3.0342392908136118E-2</v>
      </c>
      <c r="AD94" s="7">
        <f>BSL_RFR_spot_no_VA!AD94</f>
        <v>4.8202489155748207E-2</v>
      </c>
      <c r="AE94" s="58">
        <f>(1+$C94)*(1+BSL_RFR_spot_no_VA!AE94)/(1+BSL_RFR_spot_no_VA!$C94)-1</f>
        <v>2.4833694730025613E-2</v>
      </c>
      <c r="AF94" s="58">
        <f>(1+$C94)*(1+BSL_RFR_spot_no_VA!AF94)/(1+BSL_RFR_spot_no_VA!$C94)-1</f>
        <v>2.4833694730025613E-2</v>
      </c>
      <c r="AG94" s="58">
        <f>(1+$C94)*(1+BSL_RFR_spot_no_VA!AG94)/(1+BSL_RFR_spot_no_VA!$C94)-1</f>
        <v>2.4833694730025613E-2</v>
      </c>
      <c r="AH94" s="58">
        <f>(1+$C94)*(1+BSL_RFR_spot_no_VA!AH94)/(1+BSL_RFR_spot_no_VA!$C94)-1</f>
        <v>2.7733139239898286E-2</v>
      </c>
      <c r="AI94" s="58">
        <f>(1+$C94)*(1+BSL_RFR_spot_no_VA!AI94)/(1+BSL_RFR_spot_no_VA!$C94)-1</f>
        <v>1.5564766326803481E-2</v>
      </c>
      <c r="AJ94" s="58">
        <f>(1+$C94)*(1+BSL_RFR_spot_no_VA!AJ94)/(1+BSL_RFR_spot_no_VA!$C94)-1</f>
        <v>2.3113469476520931E-2</v>
      </c>
      <c r="AK94" s="7">
        <f>BSL_RFR_spot_no_VA!AK94</f>
        <v>4.5541393989913193E-2</v>
      </c>
      <c r="AL94" s="7">
        <f>BSL_RFR_spot_no_VA!AL94</f>
        <v>6.1498998350797418E-2</v>
      </c>
      <c r="AM94" s="7">
        <f>BSL_RFR_spot_no_VA!AM94</f>
        <v>3.9250825360147346E-2</v>
      </c>
      <c r="AN94" s="7">
        <f>BSL_RFR_spot_no_VA!AN94</f>
        <v>4.462919754177852E-2</v>
      </c>
      <c r="AO94" s="7">
        <f>BSL_RFR_spot_no_VA!AO94</f>
        <v>4.4810647699430994E-2</v>
      </c>
      <c r="AP94" s="7">
        <f>BSL_RFR_spot_no_VA!AP94</f>
        <v>4.6100499234083658E-2</v>
      </c>
      <c r="AQ94" s="7">
        <f>BSL_RFR_spot_no_VA!AQ94</f>
        <v>3.9732902573643258E-2</v>
      </c>
      <c r="AR94" s="7">
        <f>BSL_RFR_spot_no_VA!AR94</f>
        <v>4.6482217394755221E-2</v>
      </c>
      <c r="AS94" s="58">
        <f>(1+$C94)*(1+BSL_RFR_spot_no_VA!AS94)/(1+BSL_RFR_spot_no_VA!$C94)-1</f>
        <v>1.5361554393028998E-2</v>
      </c>
      <c r="AT94" s="7">
        <f>BSL_RFR_spot_no_VA!AT94</f>
        <v>4.6907183639840477E-2</v>
      </c>
      <c r="AU94" s="7">
        <f>BSL_RFR_spot_no_VA!AU94</f>
        <v>4.7273549760783684E-2</v>
      </c>
      <c r="AV94" s="7">
        <f>BSL_RFR_spot_no_VA!AV94</f>
        <v>4.4679318464395434E-2</v>
      </c>
      <c r="AW94" s="7">
        <f>BSL_RFR_spot_no_VA!AW94</f>
        <v>3.976500621398249E-2</v>
      </c>
      <c r="AX94" s="7">
        <f>BSL_RFR_spot_no_VA!AX94</f>
        <v>5.8953745578339101E-2</v>
      </c>
      <c r="AY94" s="7">
        <f>BSL_RFR_spot_no_VA!AY94</f>
        <v>4.087511354259532E-2</v>
      </c>
      <c r="AZ94" s="7">
        <f>BSL_RFR_spot_no_VA!AZ94</f>
        <v>3.8267471088327287E-2</v>
      </c>
      <c r="BA94" s="7">
        <f>BSL_RFR_spot_no_VA!BA94</f>
        <v>4.4200785404249654E-2</v>
      </c>
      <c r="BB94" s="7">
        <f>BSL_RFR_spot_no_VA!BB94</f>
        <v>5.2986024013710997E-2</v>
      </c>
      <c r="BC94" s="58">
        <f>(1+$C94)*(1+BSL_RFR_spot_no_VA!BC94)/(1+BSL_RFR_spot_no_VA!$C94)-1</f>
        <v>2.6240963716166466E-2</v>
      </c>
      <c r="BD94" s="12"/>
      <c r="BE94" s="13"/>
      <c r="BF94" s="3"/>
    </row>
    <row r="95" spans="1:58" x14ac:dyDescent="0.25">
      <c r="A95" s="3"/>
      <c r="B95" s="8">
        <v>85</v>
      </c>
      <c r="C95" s="57">
        <v>2.4842429905267499E-2</v>
      </c>
      <c r="D95" s="59">
        <f>(1+$C95)*(1+BSL_RFR_spot_no_VA!D95)/(1+BSL_RFR_spot_no_VA!$C95)-1</f>
        <v>2.4842429905267416E-2</v>
      </c>
      <c r="E95" s="59">
        <f>(1+$C95)*(1+BSL_RFR_spot_no_VA!E95)/(1+BSL_RFR_spot_no_VA!$C95)-1</f>
        <v>2.4842429905267416E-2</v>
      </c>
      <c r="F95" s="59">
        <f>(1+$C95)*(1+BSL_RFR_spot_no_VA!F95)/(1+BSL_RFR_spot_no_VA!$C95)-1</f>
        <v>2.6274349535478914E-2</v>
      </c>
      <c r="G95" s="59">
        <f>(1+$C95)*(1+BSL_RFR_spot_no_VA!G95)/(1+BSL_RFR_spot_no_VA!$C95)-1</f>
        <v>3.2414581378919172E-2</v>
      </c>
      <c r="H95" s="59">
        <f>(1+$C95)*(1+BSL_RFR_spot_no_VA!H95)/(1+BSL_RFR_spot_no_VA!$C95)-1</f>
        <v>2.4842429905267416E-2</v>
      </c>
      <c r="I95" s="59">
        <f>(1+$C95)*(1+BSL_RFR_spot_no_VA!I95)/(1+BSL_RFR_spot_no_VA!$C95)-1</f>
        <v>2.5839177859018125E-2</v>
      </c>
      <c r="J95" s="59">
        <f>(1+$C95)*(1+BSL_RFR_spot_no_VA!J95)/(1+BSL_RFR_spot_no_VA!$C95)-1</f>
        <v>2.4989688837457891E-2</v>
      </c>
      <c r="K95" s="59">
        <f>(1+$C95)*(1+BSL_RFR_spot_no_VA!K95)/(1+BSL_RFR_spot_no_VA!$C95)-1</f>
        <v>2.4842429905267416E-2</v>
      </c>
      <c r="L95" s="59">
        <f>(1+$C95)*(1+BSL_RFR_spot_no_VA!L95)/(1+BSL_RFR_spot_no_VA!$C95)-1</f>
        <v>2.4842429905267416E-2</v>
      </c>
      <c r="M95" s="59">
        <f>(1+$C95)*(1+BSL_RFR_spot_no_VA!M95)/(1+BSL_RFR_spot_no_VA!$C95)-1</f>
        <v>2.4842429905267416E-2</v>
      </c>
      <c r="N95" s="59">
        <f>(1+$C95)*(1+BSL_RFR_spot_no_VA!N95)/(1+BSL_RFR_spot_no_VA!$C95)-1</f>
        <v>2.4842429905267416E-2</v>
      </c>
      <c r="O95" s="59">
        <f>(1+$C95)*(1+BSL_RFR_spot_no_VA!O95)/(1+BSL_RFR_spot_no_VA!$C95)-1</f>
        <v>2.4842429905267416E-2</v>
      </c>
      <c r="P95" s="59">
        <f>(1+$C95)*(1+BSL_RFR_spot_no_VA!P95)/(1+BSL_RFR_spot_no_VA!$C95)-1</f>
        <v>3.6716261085072865E-2</v>
      </c>
      <c r="Q95" s="59">
        <f>(1+$C95)*(1+BSL_RFR_spot_no_VA!Q95)/(1+BSL_RFR_spot_no_VA!$C95)-1</f>
        <v>3.8201529068241591E-2</v>
      </c>
      <c r="R95" s="59">
        <f>(1+$C95)*(1+BSL_RFR_spot_no_VA!R95)/(1+BSL_RFR_spot_no_VA!$C95)-1</f>
        <v>2.4842429905267416E-2</v>
      </c>
      <c r="S95" s="59">
        <f>(1+$C95)*(1+BSL_RFR_spot_no_VA!S95)/(1+BSL_RFR_spot_no_VA!$C95)-1</f>
        <v>2.4842429905267416E-2</v>
      </c>
      <c r="T95" s="59">
        <f>(1+$C95)*(1+BSL_RFR_spot_no_VA!T95)/(1+BSL_RFR_spot_no_VA!$C95)-1</f>
        <v>2.4842429905267416E-2</v>
      </c>
      <c r="U95" s="59">
        <f>(1+$C95)*(1+BSL_RFR_spot_no_VA!U95)/(1+BSL_RFR_spot_no_VA!$C95)-1</f>
        <v>1.5566770571081134E-2</v>
      </c>
      <c r="V95" s="59">
        <f>(1+$C95)*(1+BSL_RFR_spot_no_VA!V95)/(1+BSL_RFR_spot_no_VA!$C95)-1</f>
        <v>2.4842429905267416E-2</v>
      </c>
      <c r="W95" s="59">
        <f>(1+$C95)*(1+BSL_RFR_spot_no_VA!W95)/(1+BSL_RFR_spot_no_VA!$C95)-1</f>
        <v>2.4842429905267416E-2</v>
      </c>
      <c r="X95" s="59">
        <f>(1+$C95)*(1+BSL_RFR_spot_no_VA!X95)/(1+BSL_RFR_spot_no_VA!$C95)-1</f>
        <v>2.4842429905267416E-2</v>
      </c>
      <c r="Y95" s="59">
        <f>(1+$C95)*(1+BSL_RFR_spot_no_VA!Y95)/(1+BSL_RFR_spot_no_VA!$C95)-1</f>
        <v>2.4842429905267416E-2</v>
      </c>
      <c r="Z95" s="59">
        <f>(1+$C95)*(1+BSL_RFR_spot_no_VA!Z95)/(1+BSL_RFR_spot_no_VA!$C95)-1</f>
        <v>2.8835347241166875E-2</v>
      </c>
      <c r="AA95" s="59">
        <f>(1+$C95)*(1+BSL_RFR_spot_no_VA!AA95)/(1+BSL_RFR_spot_no_VA!$C95)-1</f>
        <v>3.1761123442376471E-2</v>
      </c>
      <c r="AB95" s="59">
        <f>(1+$C95)*(1+BSL_RFR_spot_no_VA!AB95)/(1+BSL_RFR_spot_no_VA!$C95)-1</f>
        <v>2.4842429905267416E-2</v>
      </c>
      <c r="AC95" s="59">
        <f>(1+$C95)*(1+BSL_RFR_spot_no_VA!AC95)/(1+BSL_RFR_spot_no_VA!$C95)-1</f>
        <v>3.0286288074864887E-2</v>
      </c>
      <c r="AD95" s="10">
        <f>BSL_RFR_spot_no_VA!AD95</f>
        <v>4.8129309715427393E-2</v>
      </c>
      <c r="AE95" s="59">
        <f>(1+$C95)*(1+BSL_RFR_spot_no_VA!AE95)/(1+BSL_RFR_spot_no_VA!$C95)-1</f>
        <v>2.4842429905267416E-2</v>
      </c>
      <c r="AF95" s="59">
        <f>(1+$C95)*(1+BSL_RFR_spot_no_VA!AF95)/(1+BSL_RFR_spot_no_VA!$C95)-1</f>
        <v>2.4842429905267416E-2</v>
      </c>
      <c r="AG95" s="59">
        <f>(1+$C95)*(1+BSL_RFR_spot_no_VA!AG95)/(1+BSL_RFR_spot_no_VA!$C95)-1</f>
        <v>2.4842429905267416E-2</v>
      </c>
      <c r="AH95" s="59">
        <f>(1+$C95)*(1+BSL_RFR_spot_no_VA!AH95)/(1+BSL_RFR_spot_no_VA!$C95)-1</f>
        <v>2.770779649581967E-2</v>
      </c>
      <c r="AI95" s="59">
        <f>(1+$C95)*(1+BSL_RFR_spot_no_VA!AI95)/(1+BSL_RFR_spot_no_VA!$C95)-1</f>
        <v>1.5566770571081134E-2</v>
      </c>
      <c r="AJ95" s="59">
        <f>(1+$C95)*(1+BSL_RFR_spot_no_VA!AJ95)/(1+BSL_RFR_spot_no_VA!$C95)-1</f>
        <v>2.3140408362919418E-2</v>
      </c>
      <c r="AK95" s="10">
        <f>BSL_RFR_spot_no_VA!AK95</f>
        <v>4.5499700525895248E-2</v>
      </c>
      <c r="AL95" s="10">
        <f>BSL_RFR_spot_no_VA!AL95</f>
        <v>6.1267491777819316E-2</v>
      </c>
      <c r="AM95" s="10">
        <f>BSL_RFR_spot_no_VA!AM95</f>
        <v>3.9283100760276524E-2</v>
      </c>
      <c r="AN95" s="10">
        <f>BSL_RFR_spot_no_VA!AN95</f>
        <v>4.459823804631724E-2</v>
      </c>
      <c r="AO95" s="10">
        <f>BSL_RFR_spot_no_VA!AO95</f>
        <v>4.4777568219062536E-2</v>
      </c>
      <c r="AP95" s="10">
        <f>BSL_RFR_spot_no_VA!AP95</f>
        <v>4.6052170319515584E-2</v>
      </c>
      <c r="AQ95" s="10">
        <f>BSL_RFR_spot_no_VA!AQ95</f>
        <v>3.9759480333985575E-2</v>
      </c>
      <c r="AR95" s="10">
        <f>BSL_RFR_spot_no_VA!AR95</f>
        <v>4.6429384717808109E-2</v>
      </c>
      <c r="AS95" s="59">
        <f>(1+$C95)*(1+BSL_RFR_spot_no_VA!AS95)/(1+BSL_RFR_spot_no_VA!$C95)-1</f>
        <v>1.53658992002359E-2</v>
      </c>
      <c r="AT95" s="10">
        <f>BSL_RFR_spot_no_VA!AT95</f>
        <v>4.6849357062936026E-2</v>
      </c>
      <c r="AU95" s="10">
        <f>BSL_RFR_spot_no_VA!AU95</f>
        <v>4.7211359656171181E-2</v>
      </c>
      <c r="AV95" s="10">
        <f>BSL_RFR_spot_no_VA!AV95</f>
        <v>4.4647769180151897E-2</v>
      </c>
      <c r="AW95" s="10">
        <f>BSL_RFR_spot_no_VA!AW95</f>
        <v>3.9791178320444098E-2</v>
      </c>
      <c r="AX95" s="10">
        <f>BSL_RFR_spot_no_VA!AX95</f>
        <v>5.8752703462720879E-2</v>
      </c>
      <c r="AY95" s="10">
        <f>BSL_RFR_spot_no_VA!AY95</f>
        <v>4.0888511067792788E-2</v>
      </c>
      <c r="AZ95" s="10">
        <f>BSL_RFR_spot_no_VA!AZ95</f>
        <v>3.8311267885604794E-2</v>
      </c>
      <c r="BA95" s="10">
        <f>BSL_RFR_spot_no_VA!BA95</f>
        <v>4.4174920051669453E-2</v>
      </c>
      <c r="BB95" s="10">
        <f>BSL_RFR_spot_no_VA!BB95</f>
        <v>5.2856108936426338E-2</v>
      </c>
      <c r="BC95" s="59">
        <f>(1+$C95)*(1+BSL_RFR_spot_no_VA!BC95)/(1+BSL_RFR_spot_no_VA!$C95)-1</f>
        <v>2.623102073521566E-2</v>
      </c>
      <c r="BD95" s="12"/>
      <c r="BE95" s="13"/>
      <c r="BF95" s="3"/>
    </row>
    <row r="96" spans="1:58" x14ac:dyDescent="0.25">
      <c r="A96" s="3"/>
      <c r="B96" s="3">
        <v>86</v>
      </c>
      <c r="C96" s="56">
        <v>2.4850961936899098E-2</v>
      </c>
      <c r="D96" s="58">
        <f>(1+$C96)*(1+BSL_RFR_spot_no_VA!D96)/(1+BSL_RFR_spot_no_VA!$C96)-1</f>
        <v>2.4850961936899063E-2</v>
      </c>
      <c r="E96" s="58">
        <f>(1+$C96)*(1+BSL_RFR_spot_no_VA!E96)/(1+BSL_RFR_spot_no_VA!$C96)-1</f>
        <v>2.4850961936899063E-2</v>
      </c>
      <c r="F96" s="58">
        <f>(1+$C96)*(1+BSL_RFR_spot_no_VA!F96)/(1+BSL_RFR_spot_no_VA!$C96)-1</f>
        <v>2.6266254967195257E-2</v>
      </c>
      <c r="G96" s="58">
        <f>(1+$C96)*(1+BSL_RFR_spot_no_VA!G96)/(1+BSL_RFR_spot_no_VA!$C96)-1</f>
        <v>3.2334861423543693E-2</v>
      </c>
      <c r="H96" s="58">
        <f>(1+$C96)*(1+BSL_RFR_spot_no_VA!H96)/(1+BSL_RFR_spot_no_VA!$C96)-1</f>
        <v>2.4850961936899063E-2</v>
      </c>
      <c r="I96" s="58">
        <f>(1+$C96)*(1+BSL_RFR_spot_no_VA!I96)/(1+BSL_RFR_spot_no_VA!$C96)-1</f>
        <v>2.5836121841078974E-2</v>
      </c>
      <c r="J96" s="58">
        <f>(1+$C96)*(1+BSL_RFR_spot_no_VA!J96)/(1+BSL_RFR_spot_no_VA!$C96)-1</f>
        <v>2.4996501348667266E-2</v>
      </c>
      <c r="K96" s="58">
        <f>(1+$C96)*(1+BSL_RFR_spot_no_VA!K96)/(1+BSL_RFR_spot_no_VA!$C96)-1</f>
        <v>2.4850961936899063E-2</v>
      </c>
      <c r="L96" s="58">
        <f>(1+$C96)*(1+BSL_RFR_spot_no_VA!L96)/(1+BSL_RFR_spot_no_VA!$C96)-1</f>
        <v>2.4850961936899063E-2</v>
      </c>
      <c r="M96" s="58">
        <f>(1+$C96)*(1+BSL_RFR_spot_no_VA!M96)/(1+BSL_RFR_spot_no_VA!$C96)-1</f>
        <v>2.4850961936899063E-2</v>
      </c>
      <c r="N96" s="58">
        <f>(1+$C96)*(1+BSL_RFR_spot_no_VA!N96)/(1+BSL_RFR_spot_no_VA!$C96)-1</f>
        <v>2.4850961936899063E-2</v>
      </c>
      <c r="O96" s="58">
        <f>(1+$C96)*(1+BSL_RFR_spot_no_VA!O96)/(1+BSL_RFR_spot_no_VA!$C96)-1</f>
        <v>2.4850961936899063E-2</v>
      </c>
      <c r="P96" s="58">
        <f>(1+$C96)*(1+BSL_RFR_spot_no_VA!P96)/(1+BSL_RFR_spot_no_VA!$C96)-1</f>
        <v>3.6586095792438655E-2</v>
      </c>
      <c r="Q96" s="58">
        <f>(1+$C96)*(1+BSL_RFR_spot_no_VA!Q96)/(1+BSL_RFR_spot_no_VA!$C96)-1</f>
        <v>3.8053909816576637E-2</v>
      </c>
      <c r="R96" s="58">
        <f>(1+$C96)*(1+BSL_RFR_spot_no_VA!R96)/(1+BSL_RFR_spot_no_VA!$C96)-1</f>
        <v>2.4850961936899063E-2</v>
      </c>
      <c r="S96" s="58">
        <f>(1+$C96)*(1+BSL_RFR_spot_no_VA!S96)/(1+BSL_RFR_spot_no_VA!$C96)-1</f>
        <v>2.4850961936899063E-2</v>
      </c>
      <c r="T96" s="58">
        <f>(1+$C96)*(1+BSL_RFR_spot_no_VA!T96)/(1+BSL_RFR_spot_no_VA!$C96)-1</f>
        <v>2.4850961936899063E-2</v>
      </c>
      <c r="U96" s="58">
        <f>(1+$C96)*(1+BSL_RFR_spot_no_VA!U96)/(1+BSL_RFR_spot_no_VA!$C96)-1</f>
        <v>1.5568727120797821E-2</v>
      </c>
      <c r="V96" s="58">
        <f>(1+$C96)*(1+BSL_RFR_spot_no_VA!V96)/(1+BSL_RFR_spot_no_VA!$C96)-1</f>
        <v>2.4850961936899063E-2</v>
      </c>
      <c r="W96" s="58">
        <f>(1+$C96)*(1+BSL_RFR_spot_no_VA!W96)/(1+BSL_RFR_spot_no_VA!$C96)-1</f>
        <v>2.4850961936899063E-2</v>
      </c>
      <c r="X96" s="58">
        <f>(1+$C96)*(1+BSL_RFR_spot_no_VA!X96)/(1+BSL_RFR_spot_no_VA!$C96)-1</f>
        <v>2.4850961936899063E-2</v>
      </c>
      <c r="Y96" s="58">
        <f>(1+$C96)*(1+BSL_RFR_spot_no_VA!Y96)/(1+BSL_RFR_spot_no_VA!$C96)-1</f>
        <v>2.4850961936899063E-2</v>
      </c>
      <c r="Z96" s="58">
        <f>(1+$C96)*(1+BSL_RFR_spot_no_VA!Z96)/(1+BSL_RFR_spot_no_VA!$C96)-1</f>
        <v>2.8797496334205919E-2</v>
      </c>
      <c r="AA96" s="58">
        <f>(1+$C96)*(1+BSL_RFR_spot_no_VA!AA96)/(1+BSL_RFR_spot_no_VA!$C96)-1</f>
        <v>3.1689065407846551E-2</v>
      </c>
      <c r="AB96" s="58">
        <f>(1+$C96)*(1+BSL_RFR_spot_no_VA!AB96)/(1+BSL_RFR_spot_no_VA!$C96)-1</f>
        <v>2.4850961936899063E-2</v>
      </c>
      <c r="AC96" s="58">
        <f>(1+$C96)*(1+BSL_RFR_spot_no_VA!AC96)/(1+BSL_RFR_spot_no_VA!$C96)-1</f>
        <v>3.0231481088662582E-2</v>
      </c>
      <c r="AD96" s="7">
        <f>BSL_RFR_spot_no_VA!AD96</f>
        <v>4.805783631530236E-2</v>
      </c>
      <c r="AE96" s="58">
        <f>(1+$C96)*(1+BSL_RFR_spot_no_VA!AE96)/(1+BSL_RFR_spot_no_VA!$C96)-1</f>
        <v>2.4850961936899063E-2</v>
      </c>
      <c r="AF96" s="58">
        <f>(1+$C96)*(1+BSL_RFR_spot_no_VA!AF96)/(1+BSL_RFR_spot_no_VA!$C96)-1</f>
        <v>2.4850961936899063E-2</v>
      </c>
      <c r="AG96" s="58">
        <f>(1+$C96)*(1+BSL_RFR_spot_no_VA!AG96)/(1+BSL_RFR_spot_no_VA!$C96)-1</f>
        <v>2.4850961936899063E-2</v>
      </c>
      <c r="AH96" s="58">
        <f>(1+$C96)*(1+BSL_RFR_spot_no_VA!AH96)/(1+BSL_RFR_spot_no_VA!$C96)-1</f>
        <v>2.7683037304790048E-2</v>
      </c>
      <c r="AI96" s="58">
        <f>(1+$C96)*(1+BSL_RFR_spot_no_VA!AI96)/(1+BSL_RFR_spot_no_VA!$C96)-1</f>
        <v>1.5568727120797821E-2</v>
      </c>
      <c r="AJ96" s="58">
        <f>(1+$C96)*(1+BSL_RFR_spot_no_VA!AJ96)/(1+BSL_RFR_spot_no_VA!$C96)-1</f>
        <v>2.3166937897268092E-2</v>
      </c>
      <c r="AK96" s="7">
        <f>BSL_RFR_spot_no_VA!AK96</f>
        <v>4.5458973291092386E-2</v>
      </c>
      <c r="AL96" s="7">
        <f>BSL_RFR_spot_no_VA!AL96</f>
        <v>6.104141759666204E-2</v>
      </c>
      <c r="AM96" s="7">
        <f>BSL_RFR_spot_no_VA!AM96</f>
        <v>3.9314630129021033E-2</v>
      </c>
      <c r="AN96" s="7">
        <f>BSL_RFR_spot_no_VA!AN96</f>
        <v>4.4567998088779204E-2</v>
      </c>
      <c r="AO96" s="7">
        <f>BSL_RFR_spot_no_VA!AO96</f>
        <v>4.4745255540791229E-2</v>
      </c>
      <c r="AP96" s="7">
        <f>BSL_RFR_spot_no_VA!AP96</f>
        <v>4.600496666601428E-2</v>
      </c>
      <c r="AQ96" s="7">
        <f>BSL_RFR_spot_no_VA!AQ96</f>
        <v>3.9785446580836936E-2</v>
      </c>
      <c r="AR96" s="7">
        <f>BSL_RFR_spot_no_VA!AR96</f>
        <v>4.6377781902960713E-2</v>
      </c>
      <c r="AS96" s="58">
        <f>(1+$C96)*(1+BSL_RFR_spot_no_VA!AS96)/(1+BSL_RFR_spot_no_VA!$C96)-1</f>
        <v>1.5370145430731563E-2</v>
      </c>
      <c r="AT96" s="7">
        <f>BSL_RFR_spot_no_VA!AT96</f>
        <v>4.6792873450312467E-2</v>
      </c>
      <c r="AU96" s="7">
        <f>BSL_RFR_spot_no_VA!AU96</f>
        <v>4.7150618506515807E-2</v>
      </c>
      <c r="AV96" s="7">
        <f>BSL_RFR_spot_no_VA!AV96</f>
        <v>4.4616953051926034E-2</v>
      </c>
      <c r="AW96" s="7">
        <f>BSL_RFR_spot_no_VA!AW96</f>
        <v>3.9816751331764877E-2</v>
      </c>
      <c r="AX96" s="7">
        <f>BSL_RFR_spot_no_VA!AX96</f>
        <v>5.8556372083442998E-2</v>
      </c>
      <c r="AY96" s="7">
        <f>BSL_RFR_spot_no_VA!AY96</f>
        <v>4.0901584661541035E-2</v>
      </c>
      <c r="AZ96" s="7">
        <f>BSL_RFR_spot_no_VA!AZ96</f>
        <v>3.8354051826157143E-2</v>
      </c>
      <c r="BA96" s="7">
        <f>BSL_RFR_spot_no_VA!BA96</f>
        <v>4.414965071017618E-2</v>
      </c>
      <c r="BB96" s="7">
        <f>BSL_RFR_spot_no_VA!BB96</f>
        <v>5.2729230121227877E-2</v>
      </c>
      <c r="BC96" s="58">
        <f>(1+$C96)*(1+BSL_RFR_spot_no_VA!BC96)/(1+BSL_RFR_spot_no_VA!$C96)-1</f>
        <v>2.6221559661767424E-2</v>
      </c>
      <c r="BD96" s="12"/>
      <c r="BE96" s="13"/>
      <c r="BF96" s="3"/>
    </row>
    <row r="97" spans="1:58" x14ac:dyDescent="0.25">
      <c r="A97" s="3"/>
      <c r="B97" s="3">
        <v>87</v>
      </c>
      <c r="C97" s="56">
        <v>2.4859297829872496E-2</v>
      </c>
      <c r="D97" s="58">
        <f>(1+$C97)*(1+BSL_RFR_spot_no_VA!D97)/(1+BSL_RFR_spot_no_VA!$C97)-1</f>
        <v>2.4859297829872506E-2</v>
      </c>
      <c r="E97" s="58">
        <f>(1+$C97)*(1+BSL_RFR_spot_no_VA!E97)/(1+BSL_RFR_spot_no_VA!$C97)-1</f>
        <v>2.4859297829872506E-2</v>
      </c>
      <c r="F97" s="58">
        <f>(1+$C97)*(1+BSL_RFR_spot_no_VA!F97)/(1+BSL_RFR_spot_no_VA!$C97)-1</f>
        <v>2.6258343488347213E-2</v>
      </c>
      <c r="G97" s="58">
        <f>(1+$C97)*(1+BSL_RFR_spot_no_VA!G97)/(1+BSL_RFR_spot_no_VA!$C97)-1</f>
        <v>3.2256973756274565E-2</v>
      </c>
      <c r="H97" s="58">
        <f>(1+$C97)*(1+BSL_RFR_spot_no_VA!H97)/(1+BSL_RFR_spot_no_VA!$C97)-1</f>
        <v>2.4859297829872506E-2</v>
      </c>
      <c r="I97" s="58">
        <f>(1+$C97)*(1+BSL_RFR_spot_no_VA!I97)/(1+BSL_RFR_spot_no_VA!$C97)-1</f>
        <v>2.5833135204123225E-2</v>
      </c>
      <c r="J97" s="58">
        <f>(1+$C97)*(1+BSL_RFR_spot_no_VA!J97)/(1+BSL_RFR_spot_no_VA!$C97)-1</f>
        <v>2.5003157855364E-2</v>
      </c>
      <c r="K97" s="58">
        <f>(1+$C97)*(1+BSL_RFR_spot_no_VA!K97)/(1+BSL_RFR_spot_no_VA!$C97)-1</f>
        <v>2.4859297829872506E-2</v>
      </c>
      <c r="L97" s="58">
        <f>(1+$C97)*(1+BSL_RFR_spot_no_VA!L97)/(1+BSL_RFR_spot_no_VA!$C97)-1</f>
        <v>2.4859297829872506E-2</v>
      </c>
      <c r="M97" s="58">
        <f>(1+$C97)*(1+BSL_RFR_spot_no_VA!M97)/(1+BSL_RFR_spot_no_VA!$C97)-1</f>
        <v>2.4859297829872506E-2</v>
      </c>
      <c r="N97" s="58">
        <f>(1+$C97)*(1+BSL_RFR_spot_no_VA!N97)/(1+BSL_RFR_spot_no_VA!$C97)-1</f>
        <v>2.4859297829872506E-2</v>
      </c>
      <c r="O97" s="58">
        <f>(1+$C97)*(1+BSL_RFR_spot_no_VA!O97)/(1+BSL_RFR_spot_no_VA!$C97)-1</f>
        <v>2.4859297829872506E-2</v>
      </c>
      <c r="P97" s="58">
        <f>(1+$C97)*(1+BSL_RFR_spot_no_VA!P97)/(1+BSL_RFR_spot_no_VA!$C97)-1</f>
        <v>3.6458931465494171E-2</v>
      </c>
      <c r="Q97" s="58">
        <f>(1+$C97)*(1+BSL_RFR_spot_no_VA!Q97)/(1+BSL_RFR_spot_no_VA!$C97)-1</f>
        <v>3.7909695461400883E-2</v>
      </c>
      <c r="R97" s="58">
        <f>(1+$C97)*(1+BSL_RFR_spot_no_VA!R97)/(1+BSL_RFR_spot_no_VA!$C97)-1</f>
        <v>2.4859297829872506E-2</v>
      </c>
      <c r="S97" s="58">
        <f>(1+$C97)*(1+BSL_RFR_spot_no_VA!S97)/(1+BSL_RFR_spot_no_VA!$C97)-1</f>
        <v>2.4859297829872506E-2</v>
      </c>
      <c r="T97" s="58">
        <f>(1+$C97)*(1+BSL_RFR_spot_no_VA!T97)/(1+BSL_RFR_spot_no_VA!$C97)-1</f>
        <v>2.4859297829872506E-2</v>
      </c>
      <c r="U97" s="58">
        <f>(1+$C97)*(1+BSL_RFR_spot_no_VA!U97)/(1+BSL_RFR_spot_no_VA!$C97)-1</f>
        <v>1.557063768784861E-2</v>
      </c>
      <c r="V97" s="58">
        <f>(1+$C97)*(1+BSL_RFR_spot_no_VA!V97)/(1+BSL_RFR_spot_no_VA!$C97)-1</f>
        <v>2.4859297829872506E-2</v>
      </c>
      <c r="W97" s="58">
        <f>(1+$C97)*(1+BSL_RFR_spot_no_VA!W97)/(1+BSL_RFR_spot_no_VA!$C97)-1</f>
        <v>2.4859297829872506E-2</v>
      </c>
      <c r="X97" s="58">
        <f>(1+$C97)*(1+BSL_RFR_spot_no_VA!X97)/(1+BSL_RFR_spot_no_VA!$C97)-1</f>
        <v>2.4859297829872506E-2</v>
      </c>
      <c r="Y97" s="58">
        <f>(1+$C97)*(1+BSL_RFR_spot_no_VA!Y97)/(1+BSL_RFR_spot_no_VA!$C97)-1</f>
        <v>2.4859297829872506E-2</v>
      </c>
      <c r="Z97" s="58">
        <f>(1+$C97)*(1+BSL_RFR_spot_no_VA!Z97)/(1+BSL_RFR_spot_no_VA!$C97)-1</f>
        <v>2.8760506973310562E-2</v>
      </c>
      <c r="AA97" s="58">
        <f>(1+$C97)*(1+BSL_RFR_spot_no_VA!AA97)/(1+BSL_RFR_spot_no_VA!$C97)-1</f>
        <v>3.1618660567340973E-2</v>
      </c>
      <c r="AB97" s="58">
        <f>(1+$C97)*(1+BSL_RFR_spot_no_VA!AB97)/(1+BSL_RFR_spot_no_VA!$C97)-1</f>
        <v>2.4859297829872506E-2</v>
      </c>
      <c r="AC97" s="58">
        <f>(1+$C97)*(1+BSL_RFR_spot_no_VA!AC97)/(1+BSL_RFR_spot_no_VA!$C97)-1</f>
        <v>3.0177928132913534E-2</v>
      </c>
      <c r="AD97" s="7">
        <f>BSL_RFR_spot_no_VA!AD97</f>
        <v>4.7988010062982589E-2</v>
      </c>
      <c r="AE97" s="58">
        <f>(1+$C97)*(1+BSL_RFR_spot_no_VA!AE97)/(1+BSL_RFR_spot_no_VA!$C97)-1</f>
        <v>2.4859297829872506E-2</v>
      </c>
      <c r="AF97" s="58">
        <f>(1+$C97)*(1+BSL_RFR_spot_no_VA!AF97)/(1+BSL_RFR_spot_no_VA!$C97)-1</f>
        <v>2.4859297829872506E-2</v>
      </c>
      <c r="AG97" s="58">
        <f>(1+$C97)*(1+BSL_RFR_spot_no_VA!AG97)/(1+BSL_RFR_spot_no_VA!$C97)-1</f>
        <v>2.4859297829872506E-2</v>
      </c>
      <c r="AH97" s="58">
        <f>(1+$C97)*(1+BSL_RFR_spot_no_VA!AH97)/(1+BSL_RFR_spot_no_VA!$C97)-1</f>
        <v>2.7658842240261272E-2</v>
      </c>
      <c r="AI97" s="58">
        <f>(1+$C97)*(1+BSL_RFR_spot_no_VA!AI97)/(1+BSL_RFR_spot_no_VA!$C97)-1</f>
        <v>1.557063768784861E-2</v>
      </c>
      <c r="AJ97" s="58">
        <f>(1+$C97)*(1+BSL_RFR_spot_no_VA!AJ97)/(1+BSL_RFR_spot_no_VA!$C97)-1</f>
        <v>2.3193048754077461E-2</v>
      </c>
      <c r="AK97" s="7">
        <f>BSL_RFR_spot_no_VA!AK97</f>
        <v>4.5419179537801169E-2</v>
      </c>
      <c r="AL97" s="7">
        <f>BSL_RFR_spot_no_VA!AL97</f>
        <v>6.082058685163183E-2</v>
      </c>
      <c r="AM97" s="7">
        <f>BSL_RFR_spot_no_VA!AM97</f>
        <v>3.9345438655546738E-2</v>
      </c>
      <c r="AN97" s="7">
        <f>BSL_RFR_spot_no_VA!AN97</f>
        <v>4.4538452993153399E-2</v>
      </c>
      <c r="AO97" s="7">
        <f>BSL_RFR_spot_no_VA!AO97</f>
        <v>4.4713683584086228E-2</v>
      </c>
      <c r="AP97" s="7">
        <f>BSL_RFR_spot_no_VA!AP97</f>
        <v>4.5958849512122368E-2</v>
      </c>
      <c r="AQ97" s="7">
        <f>BSL_RFR_spot_no_VA!AQ97</f>
        <v>3.981082184233764E-2</v>
      </c>
      <c r="AR97" s="7">
        <f>BSL_RFR_spot_no_VA!AR97</f>
        <v>4.6327366623326149E-2</v>
      </c>
      <c r="AS97" s="58">
        <f>(1+$C97)*(1+BSL_RFR_spot_no_VA!AS97)/(1+BSL_RFR_spot_no_VA!$C97)-1</f>
        <v>1.5374296356917005E-2</v>
      </c>
      <c r="AT97" s="7">
        <f>BSL_RFR_spot_no_VA!AT97</f>
        <v>4.6737687007999629E-2</v>
      </c>
      <c r="AU97" s="7">
        <f>BSL_RFR_spot_no_VA!AU97</f>
        <v>4.709127634784438E-2</v>
      </c>
      <c r="AV97" s="7">
        <f>BSL_RFR_spot_no_VA!AV97</f>
        <v>4.4586844945015303E-2</v>
      </c>
      <c r="AW97" s="7">
        <f>BSL_RFR_spot_no_VA!AW97</f>
        <v>3.9841745038729615E-2</v>
      </c>
      <c r="AX97" s="7">
        <f>BSL_RFR_spot_no_VA!AX97</f>
        <v>5.8364588007065343E-2</v>
      </c>
      <c r="AY97" s="7">
        <f>BSL_RFR_spot_no_VA!AY97</f>
        <v>4.0914346407517677E-2</v>
      </c>
      <c r="AZ97" s="7">
        <f>BSL_RFR_spot_no_VA!AZ97</f>
        <v>3.8395857372144349E-2</v>
      </c>
      <c r="BA97" s="7">
        <f>BSL_RFR_spot_no_VA!BA97</f>
        <v>4.4124957512217122E-2</v>
      </c>
      <c r="BB97" s="7">
        <f>BSL_RFR_spot_no_VA!BB97</f>
        <v>5.2605282416034571E-2</v>
      </c>
      <c r="BC97" s="58">
        <f>(1+$C97)*(1+BSL_RFR_spot_no_VA!BC97)/(1+BSL_RFR_spot_no_VA!$C97)-1</f>
        <v>2.621253423687242E-2</v>
      </c>
      <c r="BD97" s="12"/>
      <c r="BE97" s="13"/>
      <c r="BF97" s="3"/>
    </row>
    <row r="98" spans="1:58" x14ac:dyDescent="0.25">
      <c r="A98" s="3"/>
      <c r="B98" s="3">
        <v>88</v>
      </c>
      <c r="C98" s="56">
        <v>2.48674442707328E-2</v>
      </c>
      <c r="D98" s="58">
        <f>(1+$C98)*(1+BSL_RFR_spot_no_VA!D98)/(1+BSL_RFR_spot_no_VA!$C98)-1</f>
        <v>2.4867444270732841E-2</v>
      </c>
      <c r="E98" s="58">
        <f>(1+$C98)*(1+BSL_RFR_spot_no_VA!E98)/(1+BSL_RFR_spot_no_VA!$C98)-1</f>
        <v>2.4867444270732841E-2</v>
      </c>
      <c r="F98" s="58">
        <f>(1+$C98)*(1+BSL_RFR_spot_no_VA!F98)/(1+BSL_RFR_spot_no_VA!$C98)-1</f>
        <v>2.6250609228996247E-2</v>
      </c>
      <c r="G98" s="58">
        <f>(1+$C98)*(1+BSL_RFR_spot_no_VA!G98)/(1+BSL_RFR_spot_no_VA!$C98)-1</f>
        <v>3.2180856426899052E-2</v>
      </c>
      <c r="H98" s="58">
        <f>(1+$C98)*(1+BSL_RFR_spot_no_VA!H98)/(1+BSL_RFR_spot_no_VA!$C98)-1</f>
        <v>2.4867444270732841E-2</v>
      </c>
      <c r="I98" s="58">
        <f>(1+$C98)*(1+BSL_RFR_spot_no_VA!I98)/(1+BSL_RFR_spot_no_VA!$C98)-1</f>
        <v>2.583021575970168E-2</v>
      </c>
      <c r="J98" s="58">
        <f>(1+$C98)*(1+BSL_RFR_spot_no_VA!J98)/(1+BSL_RFR_spot_no_VA!$C98)-1</f>
        <v>2.5009663638418056E-2</v>
      </c>
      <c r="K98" s="58">
        <f>(1+$C98)*(1+BSL_RFR_spot_no_VA!K98)/(1+BSL_RFR_spot_no_VA!$C98)-1</f>
        <v>2.4867444270732841E-2</v>
      </c>
      <c r="L98" s="58">
        <f>(1+$C98)*(1+BSL_RFR_spot_no_VA!L98)/(1+BSL_RFR_spot_no_VA!$C98)-1</f>
        <v>2.4867444270732841E-2</v>
      </c>
      <c r="M98" s="58">
        <f>(1+$C98)*(1+BSL_RFR_spot_no_VA!M98)/(1+BSL_RFR_spot_no_VA!$C98)-1</f>
        <v>2.4867444270732841E-2</v>
      </c>
      <c r="N98" s="58">
        <f>(1+$C98)*(1+BSL_RFR_spot_no_VA!N98)/(1+BSL_RFR_spot_no_VA!$C98)-1</f>
        <v>2.4867444270732841E-2</v>
      </c>
      <c r="O98" s="58">
        <f>(1+$C98)*(1+BSL_RFR_spot_no_VA!O98)/(1+BSL_RFR_spot_no_VA!$C98)-1</f>
        <v>2.4867444270732841E-2</v>
      </c>
      <c r="P98" s="58">
        <f>(1+$C98)*(1+BSL_RFR_spot_no_VA!P98)/(1+BSL_RFR_spot_no_VA!$C98)-1</f>
        <v>3.63346661020294E-2</v>
      </c>
      <c r="Q98" s="58">
        <f>(1+$C98)*(1+BSL_RFR_spot_no_VA!Q98)/(1+BSL_RFR_spot_no_VA!$C98)-1</f>
        <v>3.776877032345638E-2</v>
      </c>
      <c r="R98" s="58">
        <f>(1+$C98)*(1+BSL_RFR_spot_no_VA!R98)/(1+BSL_RFR_spot_no_VA!$C98)-1</f>
        <v>2.4867444270732841E-2</v>
      </c>
      <c r="S98" s="58">
        <f>(1+$C98)*(1+BSL_RFR_spot_no_VA!S98)/(1+BSL_RFR_spot_no_VA!$C98)-1</f>
        <v>2.4867444270732841E-2</v>
      </c>
      <c r="T98" s="58">
        <f>(1+$C98)*(1+BSL_RFR_spot_no_VA!T98)/(1+BSL_RFR_spot_no_VA!$C98)-1</f>
        <v>2.4867444270732841E-2</v>
      </c>
      <c r="U98" s="58">
        <f>(1+$C98)*(1+BSL_RFR_spot_no_VA!U98)/(1+BSL_RFR_spot_no_VA!$C98)-1</f>
        <v>1.5572503904925483E-2</v>
      </c>
      <c r="V98" s="58">
        <f>(1+$C98)*(1+BSL_RFR_spot_no_VA!V98)/(1+BSL_RFR_spot_no_VA!$C98)-1</f>
        <v>2.4867444270732841E-2</v>
      </c>
      <c r="W98" s="58">
        <f>(1+$C98)*(1+BSL_RFR_spot_no_VA!W98)/(1+BSL_RFR_spot_no_VA!$C98)-1</f>
        <v>2.4867444270732841E-2</v>
      </c>
      <c r="X98" s="58">
        <f>(1+$C98)*(1+BSL_RFR_spot_no_VA!X98)/(1+BSL_RFR_spot_no_VA!$C98)-1</f>
        <v>2.4867444270732841E-2</v>
      </c>
      <c r="Y98" s="58">
        <f>(1+$C98)*(1+BSL_RFR_spot_no_VA!Y98)/(1+BSL_RFR_spot_no_VA!$C98)-1</f>
        <v>2.4867444270732841E-2</v>
      </c>
      <c r="Z98" s="58">
        <f>(1+$C98)*(1+BSL_RFR_spot_no_VA!Z98)/(1+BSL_RFR_spot_no_VA!$C98)-1</f>
        <v>2.8724350718794422E-2</v>
      </c>
      <c r="AA98" s="58">
        <f>(1+$C98)*(1+BSL_RFR_spot_no_VA!AA98)/(1+BSL_RFR_spot_no_VA!$C98)-1</f>
        <v>3.1549853331243938E-2</v>
      </c>
      <c r="AB98" s="58">
        <f>(1+$C98)*(1+BSL_RFR_spot_no_VA!AB98)/(1+BSL_RFR_spot_no_VA!$C98)-1</f>
        <v>2.4867444270732841E-2</v>
      </c>
      <c r="AC98" s="58">
        <f>(1+$C98)*(1+BSL_RFR_spot_no_VA!AC98)/(1+BSL_RFR_spot_no_VA!$C98)-1</f>
        <v>3.0125587276862875E-2</v>
      </c>
      <c r="AD98" s="7">
        <f>BSL_RFR_spot_no_VA!AD98</f>
        <v>4.7919774735674325E-2</v>
      </c>
      <c r="AE98" s="58">
        <f>(1+$C98)*(1+BSL_RFR_spot_no_VA!AE98)/(1+BSL_RFR_spot_no_VA!$C98)-1</f>
        <v>2.4867444270732841E-2</v>
      </c>
      <c r="AF98" s="58">
        <f>(1+$C98)*(1+BSL_RFR_spot_no_VA!AF98)/(1+BSL_RFR_spot_no_VA!$C98)-1</f>
        <v>2.4867444270732841E-2</v>
      </c>
      <c r="AG98" s="58">
        <f>(1+$C98)*(1+BSL_RFR_spot_no_VA!AG98)/(1+BSL_RFR_spot_no_VA!$C98)-1</f>
        <v>2.4867444270732841E-2</v>
      </c>
      <c r="AH98" s="58">
        <f>(1+$C98)*(1+BSL_RFR_spot_no_VA!AH98)/(1+BSL_RFR_spot_no_VA!$C98)-1</f>
        <v>2.7635192679150045E-2</v>
      </c>
      <c r="AI98" s="58">
        <f>(1+$C98)*(1+BSL_RFR_spot_no_VA!AI98)/(1+BSL_RFR_spot_no_VA!$C98)-1</f>
        <v>1.5572503904925483E-2</v>
      </c>
      <c r="AJ98" s="58">
        <f>(1+$C98)*(1+BSL_RFR_spot_no_VA!AJ98)/(1+BSL_RFR_spot_no_VA!$C98)-1</f>
        <v>2.32187345725412E-2</v>
      </c>
      <c r="AK98" s="7">
        <f>BSL_RFR_spot_no_VA!AK98</f>
        <v>4.5380287930989915E-2</v>
      </c>
      <c r="AL98" s="7">
        <f>BSL_RFR_spot_no_VA!AL98</f>
        <v>6.0604819244538088E-2</v>
      </c>
      <c r="AM98" s="7">
        <f>BSL_RFR_spot_no_VA!AM98</f>
        <v>3.937555045603669E-2</v>
      </c>
      <c r="AN98" s="7">
        <f>BSL_RFR_spot_no_VA!AN98</f>
        <v>4.4509579185836756E-2</v>
      </c>
      <c r="AO98" s="7">
        <f>BSL_RFR_spot_no_VA!AO98</f>
        <v>4.468282741077112E-2</v>
      </c>
      <c r="AP98" s="7">
        <f>BSL_RFR_spot_no_VA!AP98</f>
        <v>4.5913781845722035E-2</v>
      </c>
      <c r="AQ98" s="7">
        <f>BSL_RFR_spot_no_VA!AQ98</f>
        <v>3.9835625763132931E-2</v>
      </c>
      <c r="AR98" s="7">
        <f>BSL_RFR_spot_no_VA!AR98</f>
        <v>4.6278098458971684E-2</v>
      </c>
      <c r="AS98" s="58">
        <f>(1+$C98)*(1+BSL_RFR_spot_no_VA!AS98)/(1+BSL_RFR_spot_no_VA!$C98)-1</f>
        <v>1.5378355102162677E-2</v>
      </c>
      <c r="AT98" s="7">
        <f>BSL_RFR_spot_no_VA!AT98</f>
        <v>4.6683753950156337E-2</v>
      </c>
      <c r="AU98" s="7">
        <f>BSL_RFR_spot_no_VA!AU98</f>
        <v>4.7033285476144382E-2</v>
      </c>
      <c r="AV98" s="7">
        <f>BSL_RFR_spot_no_VA!AV98</f>
        <v>4.4557420847054274E-2</v>
      </c>
      <c r="AW98" s="7">
        <f>BSL_RFR_spot_no_VA!AW98</f>
        <v>3.9866178413763498E-2</v>
      </c>
      <c r="AX98" s="7">
        <f>BSL_RFR_spot_no_VA!AX98</f>
        <v>5.8177195238322321E-2</v>
      </c>
      <c r="AY98" s="7">
        <f>BSL_RFR_spot_no_VA!AY98</f>
        <v>4.092680777294655E-2</v>
      </c>
      <c r="AZ98" s="7">
        <f>BSL_RFR_spot_no_VA!AZ98</f>
        <v>3.8436717463806058E-2</v>
      </c>
      <c r="BA98" s="7">
        <f>BSL_RFR_spot_no_VA!BA98</f>
        <v>4.4100821413000091E-2</v>
      </c>
      <c r="BB98" s="7">
        <f>BSL_RFR_spot_no_VA!BB98</f>
        <v>5.2484165460601639E-2</v>
      </c>
      <c r="BC98" s="58">
        <f>(1+$C98)*(1+BSL_RFR_spot_no_VA!BC98)/(1+BSL_RFR_spot_no_VA!$C98)-1</f>
        <v>2.620390381695481E-2</v>
      </c>
      <c r="BD98" s="12"/>
      <c r="BE98" s="13"/>
      <c r="BF98" s="3"/>
    </row>
    <row r="99" spans="1:58" x14ac:dyDescent="0.25">
      <c r="A99" s="3"/>
      <c r="B99" s="3">
        <v>89</v>
      </c>
      <c r="C99" s="56">
        <v>2.4875407645506397E-2</v>
      </c>
      <c r="D99" s="58">
        <f>(1+$C99)*(1+BSL_RFR_spot_no_VA!D99)/(1+BSL_RFR_spot_no_VA!$C99)-1</f>
        <v>2.4875407645506442E-2</v>
      </c>
      <c r="E99" s="58">
        <f>(1+$C99)*(1+BSL_RFR_spot_no_VA!E99)/(1+BSL_RFR_spot_no_VA!$C99)-1</f>
        <v>2.4875407645506442E-2</v>
      </c>
      <c r="F99" s="58">
        <f>(1+$C99)*(1+BSL_RFR_spot_no_VA!F99)/(1+BSL_RFR_spot_no_VA!$C99)-1</f>
        <v>2.6243046537691495E-2</v>
      </c>
      <c r="G99" s="58">
        <f>(1+$C99)*(1+BSL_RFR_spot_no_VA!G99)/(1+BSL_RFR_spot_no_VA!$C99)-1</f>
        <v>3.2106450196701664E-2</v>
      </c>
      <c r="H99" s="58">
        <f>(1+$C99)*(1+BSL_RFR_spot_no_VA!H99)/(1+BSL_RFR_spot_no_VA!$C99)-1</f>
        <v>2.4875407645506442E-2</v>
      </c>
      <c r="I99" s="58">
        <f>(1+$C99)*(1+BSL_RFR_spot_no_VA!I99)/(1+BSL_RFR_spot_no_VA!$C99)-1</f>
        <v>2.582736139004993E-2</v>
      </c>
      <c r="J99" s="58">
        <f>(1+$C99)*(1+BSL_RFR_spot_no_VA!J99)/(1+BSL_RFR_spot_no_VA!$C99)-1</f>
        <v>2.5016023742141291E-2</v>
      </c>
      <c r="K99" s="58">
        <f>(1+$C99)*(1+BSL_RFR_spot_no_VA!K99)/(1+BSL_RFR_spot_no_VA!$C99)-1</f>
        <v>2.4875407645506442E-2</v>
      </c>
      <c r="L99" s="58">
        <f>(1+$C99)*(1+BSL_RFR_spot_no_VA!L99)/(1+BSL_RFR_spot_no_VA!$C99)-1</f>
        <v>2.4875407645506442E-2</v>
      </c>
      <c r="M99" s="58">
        <f>(1+$C99)*(1+BSL_RFR_spot_no_VA!M99)/(1+BSL_RFR_spot_no_VA!$C99)-1</f>
        <v>2.4875407645506442E-2</v>
      </c>
      <c r="N99" s="58">
        <f>(1+$C99)*(1+BSL_RFR_spot_no_VA!N99)/(1+BSL_RFR_spot_no_VA!$C99)-1</f>
        <v>2.4875407645506442E-2</v>
      </c>
      <c r="O99" s="58">
        <f>(1+$C99)*(1+BSL_RFR_spot_no_VA!O99)/(1+BSL_RFR_spot_no_VA!$C99)-1</f>
        <v>2.4875407645506442E-2</v>
      </c>
      <c r="P99" s="58">
        <f>(1+$C99)*(1+BSL_RFR_spot_no_VA!P99)/(1+BSL_RFR_spot_no_VA!$C99)-1</f>
        <v>3.6213202208339679E-2</v>
      </c>
      <c r="Q99" s="58">
        <f>(1+$C99)*(1+BSL_RFR_spot_no_VA!Q99)/(1+BSL_RFR_spot_no_VA!$C99)-1</f>
        <v>3.7631023820036358E-2</v>
      </c>
      <c r="R99" s="58">
        <f>(1+$C99)*(1+BSL_RFR_spot_no_VA!R99)/(1+BSL_RFR_spot_no_VA!$C99)-1</f>
        <v>2.4875407645506442E-2</v>
      </c>
      <c r="S99" s="58">
        <f>(1+$C99)*(1+BSL_RFR_spot_no_VA!S99)/(1+BSL_RFR_spot_no_VA!$C99)-1</f>
        <v>2.4875407645506442E-2</v>
      </c>
      <c r="T99" s="58">
        <f>(1+$C99)*(1+BSL_RFR_spot_no_VA!T99)/(1+BSL_RFR_spot_no_VA!$C99)-1</f>
        <v>2.4875407645506442E-2</v>
      </c>
      <c r="U99" s="58">
        <f>(1+$C99)*(1+BSL_RFR_spot_no_VA!U99)/(1+BSL_RFR_spot_no_VA!$C99)-1</f>
        <v>1.5574327329385573E-2</v>
      </c>
      <c r="V99" s="58">
        <f>(1+$C99)*(1+BSL_RFR_spot_no_VA!V99)/(1+BSL_RFR_spot_no_VA!$C99)-1</f>
        <v>2.4875407645506442E-2</v>
      </c>
      <c r="W99" s="58">
        <f>(1+$C99)*(1+BSL_RFR_spot_no_VA!W99)/(1+BSL_RFR_spot_no_VA!$C99)-1</f>
        <v>2.4875407645506442E-2</v>
      </c>
      <c r="X99" s="58">
        <f>(1+$C99)*(1+BSL_RFR_spot_no_VA!X99)/(1+BSL_RFR_spot_no_VA!$C99)-1</f>
        <v>2.4875407645506442E-2</v>
      </c>
      <c r="Y99" s="58">
        <f>(1+$C99)*(1+BSL_RFR_spot_no_VA!Y99)/(1+BSL_RFR_spot_no_VA!$C99)-1</f>
        <v>2.4875407645506442E-2</v>
      </c>
      <c r="Z99" s="58">
        <f>(1+$C99)*(1+BSL_RFR_spot_no_VA!Z99)/(1+BSL_RFR_spot_no_VA!$C99)-1</f>
        <v>2.8689000312431379E-2</v>
      </c>
      <c r="AA99" s="58">
        <f>(1+$C99)*(1+BSL_RFR_spot_no_VA!AA99)/(1+BSL_RFR_spot_no_VA!$C99)-1</f>
        <v>3.1482590508535635E-2</v>
      </c>
      <c r="AB99" s="58">
        <f>(1+$C99)*(1+BSL_RFR_spot_no_VA!AB99)/(1+BSL_RFR_spot_no_VA!$C99)-1</f>
        <v>2.4875407645506442E-2</v>
      </c>
      <c r="AC99" s="58">
        <f>(1+$C99)*(1+BSL_RFR_spot_no_VA!AC99)/(1+BSL_RFR_spot_no_VA!$C99)-1</f>
        <v>3.0074418381254464E-2</v>
      </c>
      <c r="AD99" s="7">
        <f>BSL_RFR_spot_no_VA!AD99</f>
        <v>4.7853076631904079E-2</v>
      </c>
      <c r="AE99" s="58">
        <f>(1+$C99)*(1+BSL_RFR_spot_no_VA!AE99)/(1+BSL_RFR_spot_no_VA!$C99)-1</f>
        <v>2.4875407645506442E-2</v>
      </c>
      <c r="AF99" s="58">
        <f>(1+$C99)*(1+BSL_RFR_spot_no_VA!AF99)/(1+BSL_RFR_spot_no_VA!$C99)-1</f>
        <v>2.4875407645506442E-2</v>
      </c>
      <c r="AG99" s="58">
        <f>(1+$C99)*(1+BSL_RFR_spot_no_VA!AG99)/(1+BSL_RFR_spot_no_VA!$C99)-1</f>
        <v>2.4875407645506442E-2</v>
      </c>
      <c r="AH99" s="58">
        <f>(1+$C99)*(1+BSL_RFR_spot_no_VA!AH99)/(1+BSL_RFR_spot_no_VA!$C99)-1</f>
        <v>2.7612070765702823E-2</v>
      </c>
      <c r="AI99" s="58">
        <f>(1+$C99)*(1+BSL_RFR_spot_no_VA!AI99)/(1+BSL_RFR_spot_no_VA!$C99)-1</f>
        <v>1.5574327329385573E-2</v>
      </c>
      <c r="AJ99" s="58">
        <f>(1+$C99)*(1+BSL_RFR_spot_no_VA!AJ99)/(1+BSL_RFR_spot_no_VA!$C99)-1</f>
        <v>2.3243991513270501E-2</v>
      </c>
      <c r="AK99" s="7">
        <f>BSL_RFR_spot_no_VA!AK99</f>
        <v>4.5342268478609338E-2</v>
      </c>
      <c r="AL99" s="7">
        <f>BSL_RFR_spot_no_VA!AL99</f>
        <v>6.0393942645303955E-2</v>
      </c>
      <c r="AM99" s="7">
        <f>BSL_RFR_spot_no_VA!AM99</f>
        <v>3.9404988624005988E-2</v>
      </c>
      <c r="AN99" s="7">
        <f>BSL_RFR_spot_no_VA!AN99</f>
        <v>4.4481354136183926E-2</v>
      </c>
      <c r="AO99" s="7">
        <f>BSL_RFR_spot_no_VA!AO99</f>
        <v>4.465266316580796E-2</v>
      </c>
      <c r="AP99" s="7">
        <f>BSL_RFR_spot_no_VA!AP99</f>
        <v>4.5869728307777136E-2</v>
      </c>
      <c r="AQ99" s="7">
        <f>BSL_RFR_spot_no_VA!AQ99</f>
        <v>3.9859877149545531E-2</v>
      </c>
      <c r="AR99" s="7">
        <f>BSL_RFR_spot_no_VA!AR99</f>
        <v>4.6229938792147651E-2</v>
      </c>
      <c r="AS99" s="58">
        <f>(1+$C99)*(1+BSL_RFR_spot_no_VA!AS99)/(1+BSL_RFR_spot_no_VA!$C99)-1</f>
        <v>1.5382324650598855E-2</v>
      </c>
      <c r="AT99" s="7">
        <f>BSL_RFR_spot_no_VA!AT99</f>
        <v>4.6631032395831218E-2</v>
      </c>
      <c r="AU99" s="7">
        <f>BSL_RFR_spot_no_VA!AU99</f>
        <v>4.6976600322362838E-2</v>
      </c>
      <c r="AV99" s="7">
        <f>BSL_RFR_spot_no_VA!AV99</f>
        <v>4.4528657807497929E-2</v>
      </c>
      <c r="AW99" s="7">
        <f>BSL_RFR_spot_no_VA!AW99</f>
        <v>3.9890069649240356E-2</v>
      </c>
      <c r="AX99" s="7">
        <f>BSL_RFR_spot_no_VA!AX99</f>
        <v>5.7994044807527789E-2</v>
      </c>
      <c r="AY99" s="7">
        <f>BSL_RFR_spot_no_VA!AY99</f>
        <v>4.0938979648160512E-2</v>
      </c>
      <c r="AZ99" s="7">
        <f>BSL_RFR_spot_no_VA!AZ99</f>
        <v>3.8476663600472083E-2</v>
      </c>
      <c r="BA99" s="7">
        <f>BSL_RFR_spot_no_VA!BA99</f>
        <v>4.4077224153575845E-2</v>
      </c>
      <c r="BB99" s="7">
        <f>BSL_RFR_spot_no_VA!BB99</f>
        <v>5.2365783417779976E-2</v>
      </c>
      <c r="BC99" s="58">
        <f>(1+$C99)*(1+BSL_RFR_spot_no_VA!BC99)/(1+BSL_RFR_spot_no_VA!$C99)-1</f>
        <v>2.6195632640366062E-2</v>
      </c>
      <c r="BD99" s="12"/>
      <c r="BE99" s="13"/>
      <c r="BF99" s="3"/>
    </row>
    <row r="100" spans="1:58" x14ac:dyDescent="0.25">
      <c r="A100" s="3"/>
      <c r="B100" s="8">
        <v>90</v>
      </c>
      <c r="C100" s="57">
        <v>2.4883194056396198E-2</v>
      </c>
      <c r="D100" s="59">
        <f>(1+$C100)*(1+BSL_RFR_spot_no_VA!D100)/(1+BSL_RFR_spot_no_VA!$C100)-1</f>
        <v>2.4883194056396274E-2</v>
      </c>
      <c r="E100" s="59">
        <f>(1+$C100)*(1+BSL_RFR_spot_no_VA!E100)/(1+BSL_RFR_spot_no_VA!$C100)-1</f>
        <v>2.4883194056396274E-2</v>
      </c>
      <c r="F100" s="59">
        <f>(1+$C100)*(1+BSL_RFR_spot_no_VA!F100)/(1+BSL_RFR_spot_no_VA!$C100)-1</f>
        <v>2.6235649974783337E-2</v>
      </c>
      <c r="G100" s="59">
        <f>(1+$C100)*(1+BSL_RFR_spot_no_VA!G100)/(1+BSL_RFR_spot_no_VA!$C100)-1</f>
        <v>3.203369839671133E-2</v>
      </c>
      <c r="H100" s="59">
        <f>(1+$C100)*(1+BSL_RFR_spot_no_VA!H100)/(1+BSL_RFR_spot_no_VA!$C100)-1</f>
        <v>2.4883194056396274E-2</v>
      </c>
      <c r="I100" s="59">
        <f>(1+$C100)*(1+BSL_RFR_spot_no_VA!I100)/(1+BSL_RFR_spot_no_VA!$C100)-1</f>
        <v>2.5824570048022411E-2</v>
      </c>
      <c r="J100" s="59">
        <f>(1+$C100)*(1+BSL_RFR_spot_no_VA!J100)/(1+BSL_RFR_spot_no_VA!$C100)-1</f>
        <v>2.5022242987712717E-2</v>
      </c>
      <c r="K100" s="59">
        <f>(1+$C100)*(1+BSL_RFR_spot_no_VA!K100)/(1+BSL_RFR_spot_no_VA!$C100)-1</f>
        <v>2.4883194056396274E-2</v>
      </c>
      <c r="L100" s="59">
        <f>(1+$C100)*(1+BSL_RFR_spot_no_VA!L100)/(1+BSL_RFR_spot_no_VA!$C100)-1</f>
        <v>2.4883194056396274E-2</v>
      </c>
      <c r="M100" s="59">
        <f>(1+$C100)*(1+BSL_RFR_spot_no_VA!M100)/(1+BSL_RFR_spot_no_VA!$C100)-1</f>
        <v>2.4883194056396274E-2</v>
      </c>
      <c r="N100" s="59">
        <f>(1+$C100)*(1+BSL_RFR_spot_no_VA!N100)/(1+BSL_RFR_spot_no_VA!$C100)-1</f>
        <v>2.4883194056396274E-2</v>
      </c>
      <c r="O100" s="59">
        <f>(1+$C100)*(1+BSL_RFR_spot_no_VA!O100)/(1+BSL_RFR_spot_no_VA!$C100)-1</f>
        <v>2.4883194056396274E-2</v>
      </c>
      <c r="P100" s="59">
        <f>(1+$C100)*(1+BSL_RFR_spot_no_VA!P100)/(1+BSL_RFR_spot_no_VA!$C100)-1</f>
        <v>3.6094446559432392E-2</v>
      </c>
      <c r="Q100" s="59">
        <f>(1+$C100)*(1+BSL_RFR_spot_no_VA!Q100)/(1+BSL_RFR_spot_no_VA!$C100)-1</f>
        <v>3.7496350196705164E-2</v>
      </c>
      <c r="R100" s="59">
        <f>(1+$C100)*(1+BSL_RFR_spot_no_VA!R100)/(1+BSL_RFR_spot_no_VA!$C100)-1</f>
        <v>2.4883194056396274E-2</v>
      </c>
      <c r="S100" s="59">
        <f>(1+$C100)*(1+BSL_RFR_spot_no_VA!S100)/(1+BSL_RFR_spot_no_VA!$C100)-1</f>
        <v>2.4883194056396274E-2</v>
      </c>
      <c r="T100" s="59">
        <f>(1+$C100)*(1+BSL_RFR_spot_no_VA!T100)/(1+BSL_RFR_spot_no_VA!$C100)-1</f>
        <v>2.4883194056396274E-2</v>
      </c>
      <c r="U100" s="59">
        <f>(1+$C100)*(1+BSL_RFR_spot_no_VA!U100)/(1+BSL_RFR_spot_no_VA!$C100)-1</f>
        <v>1.5576109447015041E-2</v>
      </c>
      <c r="V100" s="59">
        <f>(1+$C100)*(1+BSL_RFR_spot_no_VA!V100)/(1+BSL_RFR_spot_no_VA!$C100)-1</f>
        <v>2.4883194056396274E-2</v>
      </c>
      <c r="W100" s="59">
        <f>(1+$C100)*(1+BSL_RFR_spot_no_VA!W100)/(1+BSL_RFR_spot_no_VA!$C100)-1</f>
        <v>2.4883194056396274E-2</v>
      </c>
      <c r="X100" s="59">
        <f>(1+$C100)*(1+BSL_RFR_spot_no_VA!X100)/(1+BSL_RFR_spot_no_VA!$C100)-1</f>
        <v>2.4883194056396274E-2</v>
      </c>
      <c r="Y100" s="59">
        <f>(1+$C100)*(1+BSL_RFR_spot_no_VA!Y100)/(1+BSL_RFR_spot_no_VA!$C100)-1</f>
        <v>2.4883194056396274E-2</v>
      </c>
      <c r="Z100" s="59">
        <f>(1+$C100)*(1+BSL_RFR_spot_no_VA!Z100)/(1+BSL_RFR_spot_no_VA!$C100)-1</f>
        <v>2.8654429621926436E-2</v>
      </c>
      <c r="AA100" s="59">
        <f>(1+$C100)*(1+BSL_RFR_spot_no_VA!AA100)/(1+BSL_RFR_spot_no_VA!$C100)-1</f>
        <v>3.1416821185453747E-2</v>
      </c>
      <c r="AB100" s="59">
        <f>(1+$C100)*(1+BSL_RFR_spot_no_VA!AB100)/(1+BSL_RFR_spot_no_VA!$C100)-1</f>
        <v>2.4883194056396274E-2</v>
      </c>
      <c r="AC100" s="59">
        <f>(1+$C100)*(1+BSL_RFR_spot_no_VA!AC100)/(1+BSL_RFR_spot_no_VA!$C100)-1</f>
        <v>3.0024383008996347E-2</v>
      </c>
      <c r="AD100" s="10">
        <f>BSL_RFR_spot_no_VA!AD100</f>
        <v>4.7787864432843552E-2</v>
      </c>
      <c r="AE100" s="59">
        <f>(1+$C100)*(1+BSL_RFR_spot_no_VA!AE100)/(1+BSL_RFR_spot_no_VA!$C100)-1</f>
        <v>2.4883194056396274E-2</v>
      </c>
      <c r="AF100" s="59">
        <f>(1+$C100)*(1+BSL_RFR_spot_no_VA!AF100)/(1+BSL_RFR_spot_no_VA!$C100)-1</f>
        <v>2.4883194056396274E-2</v>
      </c>
      <c r="AG100" s="59">
        <f>(1+$C100)*(1+BSL_RFR_spot_no_VA!AG100)/(1+BSL_RFR_spot_no_VA!$C100)-1</f>
        <v>2.4883194056396274E-2</v>
      </c>
      <c r="AH100" s="59">
        <f>(1+$C100)*(1+BSL_RFR_spot_no_VA!AH100)/(1+BSL_RFR_spot_no_VA!$C100)-1</f>
        <v>2.7589459376754499E-2</v>
      </c>
      <c r="AI100" s="59">
        <f>(1+$C100)*(1+BSL_RFR_spot_no_VA!AI100)/(1+BSL_RFR_spot_no_VA!$C100)-1</f>
        <v>1.5576109447015041E-2</v>
      </c>
      <c r="AJ100" s="59">
        <f>(1+$C100)*(1+BSL_RFR_spot_no_VA!AJ100)/(1+BSL_RFR_spot_no_VA!$C100)-1</f>
        <v>2.3268817874967596E-2</v>
      </c>
      <c r="AK100" s="10">
        <f>BSL_RFR_spot_no_VA!AK100</f>
        <v>4.5305092465328878E-2</v>
      </c>
      <c r="AL100" s="10">
        <f>BSL_RFR_spot_no_VA!AL100</f>
        <v>6.0187792635288284E-2</v>
      </c>
      <c r="AM100" s="10">
        <f>BSL_RFR_spot_no_VA!AM100</f>
        <v>3.9433775278657102E-2</v>
      </c>
      <c r="AN100" s="10">
        <f>BSL_RFR_spot_no_VA!AN100</f>
        <v>4.4453756300702807E-2</v>
      </c>
      <c r="AO100" s="10">
        <f>BSL_RFR_spot_no_VA!AO100</f>
        <v>4.4623168021465709E-2</v>
      </c>
      <c r="AP100" s="10">
        <f>BSL_RFR_spot_no_VA!AP100</f>
        <v>4.5826655102194636E-2</v>
      </c>
      <c r="AQ100" s="10">
        <f>BSL_RFR_spot_no_VA!AQ100</f>
        <v>3.9883594012140255E-2</v>
      </c>
      <c r="AR100" s="10">
        <f>BSL_RFR_spot_no_VA!AR100</f>
        <v>4.6182850709197254E-2</v>
      </c>
      <c r="AS100" s="59">
        <f>(1+$C100)*(1+BSL_RFR_spot_no_VA!AS100)/(1+BSL_RFR_spot_no_VA!$C100)-1</f>
        <v>1.5386207855966116E-2</v>
      </c>
      <c r="AT100" s="10">
        <f>BSL_RFR_spot_no_VA!AT100</f>
        <v>4.6579482271395856E-2</v>
      </c>
      <c r="AU100" s="10">
        <f>BSL_RFR_spot_no_VA!AU100</f>
        <v>4.6921177335446096E-2</v>
      </c>
      <c r="AV100" s="10">
        <f>BSL_RFR_spot_no_VA!AV100</f>
        <v>4.450053388082531E-2</v>
      </c>
      <c r="AW100" s="10">
        <f>BSL_RFR_spot_no_VA!AW100</f>
        <v>3.991343619396015E-2</v>
      </c>
      <c r="AX100" s="10">
        <f>BSL_RFR_spot_no_VA!AX100</f>
        <v>5.7814994384190799E-2</v>
      </c>
      <c r="AY100" s="10">
        <f>BSL_RFR_spot_no_VA!AY100</f>
        <v>4.0950872383167747E-2</v>
      </c>
      <c r="AZ100" s="10">
        <f>BSL_RFR_spot_no_VA!AZ100</f>
        <v>3.8515725916636434E-2</v>
      </c>
      <c r="BA100" s="10">
        <f>BSL_RFR_spot_no_VA!BA100</f>
        <v>4.4054148225308731E-2</v>
      </c>
      <c r="BB100" s="10">
        <f>BSL_RFR_spot_no_VA!BB100</f>
        <v>5.2250044722504718E-2</v>
      </c>
      <c r="BC100" s="59">
        <f>(1+$C100)*(1+BSL_RFR_spot_no_VA!BC100)/(1+BSL_RFR_spot_no_VA!$C100)-1</f>
        <v>2.6187689192940677E-2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v>2.4890809337376297E-2</v>
      </c>
      <c r="D101" s="58">
        <f>(1+$C101)*(1+BSL_RFR_spot_no_VA!D101)/(1+BSL_RFR_spot_no_VA!$C101)-1</f>
        <v>2.4890809337376307E-2</v>
      </c>
      <c r="E101" s="58">
        <f>(1+$C101)*(1+BSL_RFR_spot_no_VA!E101)/(1+BSL_RFR_spot_no_VA!$C101)-1</f>
        <v>2.4890809337376307E-2</v>
      </c>
      <c r="F101" s="58">
        <f>(1+$C101)*(1+BSL_RFR_spot_no_VA!F101)/(1+BSL_RFR_spot_no_VA!$C101)-1</f>
        <v>2.6228414305522918E-2</v>
      </c>
      <c r="G101" s="58">
        <f>(1+$C101)*(1+BSL_RFR_spot_no_VA!G101)/(1+BSL_RFR_spot_no_VA!$C101)-1</f>
        <v>3.1962546794242597E-2</v>
      </c>
      <c r="H101" s="58">
        <f>(1+$C101)*(1+BSL_RFR_spot_no_VA!H101)/(1+BSL_RFR_spot_no_VA!$C101)-1</f>
        <v>2.4890809337376307E-2</v>
      </c>
      <c r="I101" s="58">
        <f>(1+$C101)*(1+BSL_RFR_spot_no_VA!I101)/(1+BSL_RFR_spot_no_VA!$C101)-1</f>
        <v>2.5821839756523968E-2</v>
      </c>
      <c r="J101" s="58">
        <f>(1+$C101)*(1+BSL_RFR_spot_no_VA!J101)/(1+BSL_RFR_spot_no_VA!$C101)-1</f>
        <v>2.5028325985646305E-2</v>
      </c>
      <c r="K101" s="58">
        <f>(1+$C101)*(1+BSL_RFR_spot_no_VA!K101)/(1+BSL_RFR_spot_no_VA!$C101)-1</f>
        <v>2.4890809337376307E-2</v>
      </c>
      <c r="L101" s="58">
        <f>(1+$C101)*(1+BSL_RFR_spot_no_VA!L101)/(1+BSL_RFR_spot_no_VA!$C101)-1</f>
        <v>2.4890809337376307E-2</v>
      </c>
      <c r="M101" s="58">
        <f>(1+$C101)*(1+BSL_RFR_spot_no_VA!M101)/(1+BSL_RFR_spot_no_VA!$C101)-1</f>
        <v>2.4890809337376307E-2</v>
      </c>
      <c r="N101" s="58">
        <f>(1+$C101)*(1+BSL_RFR_spot_no_VA!N101)/(1+BSL_RFR_spot_no_VA!$C101)-1</f>
        <v>2.4890809337376307E-2</v>
      </c>
      <c r="O101" s="58">
        <f>(1+$C101)*(1+BSL_RFR_spot_no_VA!O101)/(1+BSL_RFR_spot_no_VA!$C101)-1</f>
        <v>2.4890809337376307E-2</v>
      </c>
      <c r="P101" s="58">
        <f>(1+$C101)*(1+BSL_RFR_spot_no_VA!P101)/(1+BSL_RFR_spot_no_VA!$C101)-1</f>
        <v>3.5978309973671241E-2</v>
      </c>
      <c r="Q101" s="58">
        <f>(1+$C101)*(1+BSL_RFR_spot_no_VA!Q101)/(1+BSL_RFR_spot_no_VA!$C101)-1</f>
        <v>3.73646482747374E-2</v>
      </c>
      <c r="R101" s="58">
        <f>(1+$C101)*(1+BSL_RFR_spot_no_VA!R101)/(1+BSL_RFR_spot_no_VA!$C101)-1</f>
        <v>2.4890809337376307E-2</v>
      </c>
      <c r="S101" s="58">
        <f>(1+$C101)*(1+BSL_RFR_spot_no_VA!S101)/(1+BSL_RFR_spot_no_VA!$C101)-1</f>
        <v>2.4890809337376307E-2</v>
      </c>
      <c r="T101" s="58">
        <f>(1+$C101)*(1+BSL_RFR_spot_no_VA!T101)/(1+BSL_RFR_spot_no_VA!$C101)-1</f>
        <v>2.4890809337376307E-2</v>
      </c>
      <c r="U101" s="58">
        <f>(1+$C101)*(1+BSL_RFR_spot_no_VA!U101)/(1+BSL_RFR_spot_no_VA!$C101)-1</f>
        <v>1.5577851675667942E-2</v>
      </c>
      <c r="V101" s="58">
        <f>(1+$C101)*(1+BSL_RFR_spot_no_VA!V101)/(1+BSL_RFR_spot_no_VA!$C101)-1</f>
        <v>2.4890809337376307E-2</v>
      </c>
      <c r="W101" s="58">
        <f>(1+$C101)*(1+BSL_RFR_spot_no_VA!W101)/(1+BSL_RFR_spot_no_VA!$C101)-1</f>
        <v>2.4890809337376307E-2</v>
      </c>
      <c r="X101" s="58">
        <f>(1+$C101)*(1+BSL_RFR_spot_no_VA!X101)/(1+BSL_RFR_spot_no_VA!$C101)-1</f>
        <v>2.4890809337376307E-2</v>
      </c>
      <c r="Y101" s="58">
        <f>(1+$C101)*(1+BSL_RFR_spot_no_VA!Y101)/(1+BSL_RFR_spot_no_VA!$C101)-1</f>
        <v>2.4890809337376307E-2</v>
      </c>
      <c r="Z101" s="58">
        <f>(1+$C101)*(1+BSL_RFR_spot_no_VA!Z101)/(1+BSL_RFR_spot_no_VA!$C101)-1</f>
        <v>2.8620613587980737E-2</v>
      </c>
      <c r="AA101" s="58">
        <f>(1+$C101)*(1+BSL_RFR_spot_no_VA!AA101)/(1+BSL_RFR_spot_no_VA!$C101)-1</f>
        <v>3.1352496610762115E-2</v>
      </c>
      <c r="AB101" s="58">
        <f>(1+$C101)*(1+BSL_RFR_spot_no_VA!AB101)/(1+BSL_RFR_spot_no_VA!$C101)-1</f>
        <v>2.4890809337376307E-2</v>
      </c>
      <c r="AC101" s="58">
        <f>(1+$C101)*(1+BSL_RFR_spot_no_VA!AC101)/(1+BSL_RFR_spot_no_VA!$C101)-1</f>
        <v>2.9975444340599733E-2</v>
      </c>
      <c r="AD101" s="7">
        <f>BSL_RFR_spot_no_VA!AD101</f>
        <v>4.772408907255854E-2</v>
      </c>
      <c r="AE101" s="58">
        <f>(1+$C101)*(1+BSL_RFR_spot_no_VA!AE101)/(1+BSL_RFR_spot_no_VA!$C101)-1</f>
        <v>2.4890809337376307E-2</v>
      </c>
      <c r="AF101" s="58">
        <f>(1+$C101)*(1+BSL_RFR_spot_no_VA!AF101)/(1+BSL_RFR_spot_no_VA!$C101)-1</f>
        <v>2.4890809337376307E-2</v>
      </c>
      <c r="AG101" s="58">
        <f>(1+$C101)*(1+BSL_RFR_spot_no_VA!AG101)/(1+BSL_RFR_spot_no_VA!$C101)-1</f>
        <v>2.4890809337376307E-2</v>
      </c>
      <c r="AH101" s="58">
        <f>(1+$C101)*(1+BSL_RFR_spot_no_VA!AH101)/(1+BSL_RFR_spot_no_VA!$C101)-1</f>
        <v>2.7567342088385738E-2</v>
      </c>
      <c r="AI101" s="58">
        <f>(1+$C101)*(1+BSL_RFR_spot_no_VA!AI101)/(1+BSL_RFR_spot_no_VA!$C101)-1</f>
        <v>1.5577851675667942E-2</v>
      </c>
      <c r="AJ101" s="58">
        <f>(1+$C101)*(1+BSL_RFR_spot_no_VA!AJ101)/(1+BSL_RFR_spot_no_VA!$C101)-1</f>
        <v>2.329321376303195E-2</v>
      </c>
      <c r="AK101" s="7">
        <f>BSL_RFR_spot_no_VA!AK101</f>
        <v>4.5268732389589283E-2</v>
      </c>
      <c r="AL101" s="7">
        <f>BSL_RFR_spot_no_VA!AL101</f>
        <v>5.9986212080789469E-2</v>
      </c>
      <c r="AM101" s="7">
        <f>BSL_RFR_spot_no_VA!AM101</f>
        <v>3.946193161122391E-2</v>
      </c>
      <c r="AN101" s="7">
        <f>BSL_RFR_spot_no_VA!AN101</f>
        <v>4.4426765070663343E-2</v>
      </c>
      <c r="AO101" s="7">
        <f>BSL_RFR_spot_no_VA!AO101</f>
        <v>4.4594320124673459E-2</v>
      </c>
      <c r="AP101" s="7">
        <f>BSL_RFR_spot_no_VA!AP101</f>
        <v>4.5784529911381711E-2</v>
      </c>
      <c r="AQ101" s="7">
        <f>BSL_RFR_spot_no_VA!AQ101</f>
        <v>3.9906793605844815E-2</v>
      </c>
      <c r="AR101" s="7">
        <f>BSL_RFR_spot_no_VA!AR101</f>
        <v>4.6136798908674725E-2</v>
      </c>
      <c r="AS101" s="58">
        <f>(1+$C101)*(1+BSL_RFR_spot_no_VA!AS101)/(1+BSL_RFR_spot_no_VA!$C101)-1</f>
        <v>1.5390007449633814E-2</v>
      </c>
      <c r="AT101" s="7">
        <f>BSL_RFR_spot_no_VA!AT101</f>
        <v>4.6529065218343657E-2</v>
      </c>
      <c r="AU101" s="7">
        <f>BSL_RFR_spot_no_VA!AU101</f>
        <v>4.686697487284941E-2</v>
      </c>
      <c r="AV101" s="7">
        <f>BSL_RFR_spot_no_VA!AV101</f>
        <v>4.4473028073219512E-2</v>
      </c>
      <c r="AW101" s="7">
        <f>BSL_RFR_spot_no_VA!AW101</f>
        <v>3.9936294787874527E-2</v>
      </c>
      <c r="AX101" s="7">
        <f>BSL_RFR_spot_no_VA!AX101</f>
        <v>5.7639907915082667E-2</v>
      </c>
      <c r="AY101" s="7">
        <f>BSL_RFR_spot_no_VA!AY101</f>
        <v>4.0962495821475375E-2</v>
      </c>
      <c r="AZ101" s="7">
        <f>BSL_RFR_spot_no_VA!AZ101</f>
        <v>3.8553933253419936E-2</v>
      </c>
      <c r="BA101" s="7">
        <f>BSL_RFR_spot_no_VA!BA101</f>
        <v>4.4031576835749098E-2</v>
      </c>
      <c r="BB101" s="7">
        <f>BSL_RFR_spot_no_VA!BB101</f>
        <v>5.2136861847184246E-2</v>
      </c>
      <c r="BC101" s="58">
        <f>(1+$C101)*(1+BSL_RFR_spot_no_VA!BC101)/(1+BSL_RFR_spot_no_VA!$C101)-1</f>
        <v>2.6180045658854567E-2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v>2.4898259068769798E-2</v>
      </c>
      <c r="D102" s="58">
        <f>(1+$C102)*(1+BSL_RFR_spot_no_VA!D102)/(1+BSL_RFR_spot_no_VA!$C102)-1</f>
        <v>2.4898259068769857E-2</v>
      </c>
      <c r="E102" s="58">
        <f>(1+$C102)*(1+BSL_RFR_spot_no_VA!E102)/(1+BSL_RFR_spot_no_VA!$C102)-1</f>
        <v>2.4898259068769857E-2</v>
      </c>
      <c r="F102" s="58">
        <f>(1+$C102)*(1+BSL_RFR_spot_no_VA!F102)/(1+BSL_RFR_spot_no_VA!$C102)-1</f>
        <v>2.6221334493052639E-2</v>
      </c>
      <c r="G102" s="58">
        <f>(1+$C102)*(1+BSL_RFR_spot_no_VA!G102)/(1+BSL_RFR_spot_no_VA!$C102)-1</f>
        <v>3.189294346723015E-2</v>
      </c>
      <c r="H102" s="58">
        <f>(1+$C102)*(1+BSL_RFR_spot_no_VA!H102)/(1+BSL_RFR_spot_no_VA!$C102)-1</f>
        <v>2.4898259068769857E-2</v>
      </c>
      <c r="I102" s="58">
        <f>(1+$C102)*(1+BSL_RFR_spot_no_VA!I102)/(1+BSL_RFR_spot_no_VA!$C102)-1</f>
        <v>2.5819168607541965E-2</v>
      </c>
      <c r="J102" s="58">
        <f>(1+$C102)*(1+BSL_RFR_spot_no_VA!J102)/(1+BSL_RFR_spot_no_VA!$C102)-1</f>
        <v>2.5034277147388373E-2</v>
      </c>
      <c r="K102" s="58">
        <f>(1+$C102)*(1+BSL_RFR_spot_no_VA!K102)/(1+BSL_RFR_spot_no_VA!$C102)-1</f>
        <v>2.4898259068769857E-2</v>
      </c>
      <c r="L102" s="58">
        <f>(1+$C102)*(1+BSL_RFR_spot_no_VA!L102)/(1+BSL_RFR_spot_no_VA!$C102)-1</f>
        <v>2.4898259068769857E-2</v>
      </c>
      <c r="M102" s="58">
        <f>(1+$C102)*(1+BSL_RFR_spot_no_VA!M102)/(1+BSL_RFR_spot_no_VA!$C102)-1</f>
        <v>2.4898259068769857E-2</v>
      </c>
      <c r="N102" s="58">
        <f>(1+$C102)*(1+BSL_RFR_spot_no_VA!N102)/(1+BSL_RFR_spot_no_VA!$C102)-1</f>
        <v>2.4898259068769857E-2</v>
      </c>
      <c r="O102" s="58">
        <f>(1+$C102)*(1+BSL_RFR_spot_no_VA!O102)/(1+BSL_RFR_spot_no_VA!$C102)-1</f>
        <v>2.4898259068769857E-2</v>
      </c>
      <c r="P102" s="58">
        <f>(1+$C102)*(1+BSL_RFR_spot_no_VA!P102)/(1+BSL_RFR_spot_no_VA!$C102)-1</f>
        <v>3.5864707100932369E-2</v>
      </c>
      <c r="Q102" s="58">
        <f>(1+$C102)*(1+BSL_RFR_spot_no_VA!Q102)/(1+BSL_RFR_spot_no_VA!$C102)-1</f>
        <v>3.7235821213337239E-2</v>
      </c>
      <c r="R102" s="58">
        <f>(1+$C102)*(1+BSL_RFR_spot_no_VA!R102)/(1+BSL_RFR_spot_no_VA!$C102)-1</f>
        <v>2.4898259068769857E-2</v>
      </c>
      <c r="S102" s="58">
        <f>(1+$C102)*(1+BSL_RFR_spot_no_VA!S102)/(1+BSL_RFR_spot_no_VA!$C102)-1</f>
        <v>2.4898259068769857E-2</v>
      </c>
      <c r="T102" s="58">
        <f>(1+$C102)*(1+BSL_RFR_spot_no_VA!T102)/(1+BSL_RFR_spot_no_VA!$C102)-1</f>
        <v>2.4898259068769857E-2</v>
      </c>
      <c r="U102" s="58">
        <f>(1+$C102)*(1+BSL_RFR_spot_no_VA!U102)/(1+BSL_RFR_spot_no_VA!$C102)-1</f>
        <v>1.5579555368769871E-2</v>
      </c>
      <c r="V102" s="58">
        <f>(1+$C102)*(1+BSL_RFR_spot_no_VA!V102)/(1+BSL_RFR_spot_no_VA!$C102)-1</f>
        <v>2.4898259068769857E-2</v>
      </c>
      <c r="W102" s="58">
        <f>(1+$C102)*(1+BSL_RFR_spot_no_VA!W102)/(1+BSL_RFR_spot_no_VA!$C102)-1</f>
        <v>2.4898259068769857E-2</v>
      </c>
      <c r="X102" s="58">
        <f>(1+$C102)*(1+BSL_RFR_spot_no_VA!X102)/(1+BSL_RFR_spot_no_VA!$C102)-1</f>
        <v>2.4898259068769857E-2</v>
      </c>
      <c r="Y102" s="58">
        <f>(1+$C102)*(1+BSL_RFR_spot_no_VA!Y102)/(1+BSL_RFR_spot_no_VA!$C102)-1</f>
        <v>2.4898259068769857E-2</v>
      </c>
      <c r="Z102" s="58">
        <f>(1+$C102)*(1+BSL_RFR_spot_no_VA!Z102)/(1+BSL_RFR_spot_no_VA!$C102)-1</f>
        <v>2.8587528173860788E-2</v>
      </c>
      <c r="AA102" s="58">
        <f>(1+$C102)*(1+BSL_RFR_spot_no_VA!AA102)/(1+BSL_RFR_spot_no_VA!$C102)-1</f>
        <v>3.1289570087287721E-2</v>
      </c>
      <c r="AB102" s="58">
        <f>(1+$C102)*(1+BSL_RFR_spot_no_VA!AB102)/(1+BSL_RFR_spot_no_VA!$C102)-1</f>
        <v>2.4898259068769857E-2</v>
      </c>
      <c r="AC102" s="58">
        <f>(1+$C102)*(1+BSL_RFR_spot_no_VA!AC102)/(1+BSL_RFR_spot_no_VA!$C102)-1</f>
        <v>2.9927567094164775E-2</v>
      </c>
      <c r="AD102" s="7">
        <f>BSL_RFR_spot_no_VA!AD102</f>
        <v>4.7661703616519668E-2</v>
      </c>
      <c r="AE102" s="58">
        <f>(1+$C102)*(1+BSL_RFR_spot_no_VA!AE102)/(1+BSL_RFR_spot_no_VA!$C102)-1</f>
        <v>2.4898259068769857E-2</v>
      </c>
      <c r="AF102" s="58">
        <f>(1+$C102)*(1+BSL_RFR_spot_no_VA!AF102)/(1+BSL_RFR_spot_no_VA!$C102)-1</f>
        <v>2.4898259068769857E-2</v>
      </c>
      <c r="AG102" s="58">
        <f>(1+$C102)*(1+BSL_RFR_spot_no_VA!AG102)/(1+BSL_RFR_spot_no_VA!$C102)-1</f>
        <v>2.4898259068769857E-2</v>
      </c>
      <c r="AH102" s="58">
        <f>(1+$C102)*(1+BSL_RFR_spot_no_VA!AH102)/(1+BSL_RFR_spot_no_VA!$C102)-1</f>
        <v>2.7545703143975864E-2</v>
      </c>
      <c r="AI102" s="58">
        <f>(1+$C102)*(1+BSL_RFR_spot_no_VA!AI102)/(1+BSL_RFR_spot_no_VA!$C102)-1</f>
        <v>1.5579555368769871E-2</v>
      </c>
      <c r="AJ102" s="58">
        <f>(1+$C102)*(1+BSL_RFR_spot_no_VA!AJ102)/(1+BSL_RFR_spot_no_VA!$C102)-1</f>
        <v>2.3317180803192006E-2</v>
      </c>
      <c r="AK102" s="7">
        <f>BSL_RFR_spot_no_VA!AK102</f>
        <v>4.5233161903849739E-2</v>
      </c>
      <c r="AL102" s="7">
        <f>BSL_RFR_spot_no_VA!AL102</f>
        <v>5.9789050734462945E-2</v>
      </c>
      <c r="AM102" s="7">
        <f>BSL_RFR_spot_no_VA!AM102</f>
        <v>3.9489477929298911E-2</v>
      </c>
      <c r="AN102" s="7">
        <f>BSL_RFR_spot_no_VA!AN102</f>
        <v>4.4400360722888887E-2</v>
      </c>
      <c r="AO102" s="7">
        <f>BSL_RFR_spot_no_VA!AO102</f>
        <v>4.4566098547375033E-2</v>
      </c>
      <c r="AP102" s="7">
        <f>BSL_RFR_spot_no_VA!AP102</f>
        <v>4.5743321817100391E-2</v>
      </c>
      <c r="AQ102" s="7">
        <f>BSL_RFR_spot_no_VA!AQ102</f>
        <v>3.9929492467779548E-2</v>
      </c>
      <c r="AR102" s="7">
        <f>BSL_RFR_spot_no_VA!AR102</f>
        <v>4.6091749615223332E-2</v>
      </c>
      <c r="AS102" s="58">
        <f>(1+$C102)*(1+BSL_RFR_spot_no_VA!AS102)/(1+BSL_RFR_spot_no_VA!$C102)-1</f>
        <v>1.5393726047897349E-2</v>
      </c>
      <c r="AT102" s="7">
        <f>BSL_RFR_spot_no_VA!AT102</f>
        <v>4.6479744506195297E-2</v>
      </c>
      <c r="AU102" s="7">
        <f>BSL_RFR_spot_no_VA!AU102</f>
        <v>4.6813953097976313E-2</v>
      </c>
      <c r="AV102" s="7">
        <f>BSL_RFR_spot_no_VA!AV102</f>
        <v>4.4446120292490177E-2</v>
      </c>
      <c r="AW102" s="7">
        <f>BSL_RFR_spot_no_VA!AW102</f>
        <v>3.9958661495124392E-2</v>
      </c>
      <c r="AX102" s="7">
        <f>BSL_RFR_spot_no_VA!AX102</f>
        <v>5.7468655285093373E-2</v>
      </c>
      <c r="AY102" s="7">
        <f>BSL_RFR_spot_no_VA!AY102</f>
        <v>4.0973859331402851E-2</v>
      </c>
      <c r="AZ102" s="7">
        <f>BSL_RFR_spot_no_VA!AZ102</f>
        <v>3.8591313225733614E-2</v>
      </c>
      <c r="BA102" s="7">
        <f>BSL_RFR_spot_no_VA!BA102</f>
        <v>4.4009493875913019E-2</v>
      </c>
      <c r="BB102" s="7">
        <f>BSL_RFR_spot_no_VA!BB102</f>
        <v>5.2026151082268601E-2</v>
      </c>
      <c r="BC102" s="58">
        <f>(1+$C102)*(1+BSL_RFR_spot_no_VA!BC102)/(1+BSL_RFR_spot_no_VA!$C102)-1</f>
        <v>2.6172677445028603E-2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v>2.49055485908861E-2</v>
      </c>
      <c r="D103" s="58">
        <f>(1+$C103)*(1+BSL_RFR_spot_no_VA!D103)/(1+BSL_RFR_spot_no_VA!$C103)-1</f>
        <v>2.4905548590886006E-2</v>
      </c>
      <c r="E103" s="58">
        <f>(1+$C103)*(1+BSL_RFR_spot_no_VA!E103)/(1+BSL_RFR_spot_no_VA!$C103)-1</f>
        <v>2.4905548590886006E-2</v>
      </c>
      <c r="F103" s="58">
        <f>(1+$C103)*(1+BSL_RFR_spot_no_VA!F103)/(1+BSL_RFR_spot_no_VA!$C103)-1</f>
        <v>2.6214405691356024E-2</v>
      </c>
      <c r="G103" s="58">
        <f>(1+$C103)*(1+BSL_RFR_spot_no_VA!G103)/(1+BSL_RFR_spot_no_VA!$C103)-1</f>
        <v>3.1824838685874157E-2</v>
      </c>
      <c r="H103" s="58">
        <f>(1+$C103)*(1+BSL_RFR_spot_no_VA!H103)/(1+BSL_RFR_spot_no_VA!$C103)-1</f>
        <v>2.4905548590886006E-2</v>
      </c>
      <c r="I103" s="58">
        <f>(1+$C103)*(1+BSL_RFR_spot_no_VA!I103)/(1+BSL_RFR_spot_no_VA!$C103)-1</f>
        <v>2.5816554760867305E-2</v>
      </c>
      <c r="J103" s="58">
        <f>(1+$C103)*(1+BSL_RFR_spot_no_VA!J103)/(1+BSL_RFR_spot_no_VA!$C103)-1</f>
        <v>2.504010069611895E-2</v>
      </c>
      <c r="K103" s="58">
        <f>(1+$C103)*(1+BSL_RFR_spot_no_VA!K103)/(1+BSL_RFR_spot_no_VA!$C103)-1</f>
        <v>2.4905548590886006E-2</v>
      </c>
      <c r="L103" s="58">
        <f>(1+$C103)*(1+BSL_RFR_spot_no_VA!L103)/(1+BSL_RFR_spot_no_VA!$C103)-1</f>
        <v>2.4905548590886006E-2</v>
      </c>
      <c r="M103" s="58">
        <f>(1+$C103)*(1+BSL_RFR_spot_no_VA!M103)/(1+BSL_RFR_spot_no_VA!$C103)-1</f>
        <v>2.4905548590886006E-2</v>
      </c>
      <c r="N103" s="58">
        <f>(1+$C103)*(1+BSL_RFR_spot_no_VA!N103)/(1+BSL_RFR_spot_no_VA!$C103)-1</f>
        <v>2.4905548590886006E-2</v>
      </c>
      <c r="O103" s="58">
        <f>(1+$C103)*(1+BSL_RFR_spot_no_VA!O103)/(1+BSL_RFR_spot_no_VA!$C103)-1</f>
        <v>2.4905548590886006E-2</v>
      </c>
      <c r="P103" s="58">
        <f>(1+$C103)*(1+BSL_RFR_spot_no_VA!P103)/(1+BSL_RFR_spot_no_VA!$C103)-1</f>
        <v>3.5753556223408367E-2</v>
      </c>
      <c r="Q103" s="58">
        <f>(1+$C103)*(1+BSL_RFR_spot_no_VA!Q103)/(1+BSL_RFR_spot_no_VA!$C103)-1</f>
        <v>3.7109776285744855E-2</v>
      </c>
      <c r="R103" s="58">
        <f>(1+$C103)*(1+BSL_RFR_spot_no_VA!R103)/(1+BSL_RFR_spot_no_VA!$C103)-1</f>
        <v>2.4905548590886006E-2</v>
      </c>
      <c r="S103" s="58">
        <f>(1+$C103)*(1+BSL_RFR_spot_no_VA!S103)/(1+BSL_RFR_spot_no_VA!$C103)-1</f>
        <v>2.4905548590886006E-2</v>
      </c>
      <c r="T103" s="58">
        <f>(1+$C103)*(1+BSL_RFR_spot_no_VA!T103)/(1+BSL_RFR_spot_no_VA!$C103)-1</f>
        <v>2.4905548590886006E-2</v>
      </c>
      <c r="U103" s="58">
        <f>(1+$C103)*(1+BSL_RFR_spot_no_VA!U103)/(1+BSL_RFR_spot_no_VA!$C103)-1</f>
        <v>1.5581221818676383E-2</v>
      </c>
      <c r="V103" s="58">
        <f>(1+$C103)*(1+BSL_RFR_spot_no_VA!V103)/(1+BSL_RFR_spot_no_VA!$C103)-1</f>
        <v>2.4905548590886006E-2</v>
      </c>
      <c r="W103" s="58">
        <f>(1+$C103)*(1+BSL_RFR_spot_no_VA!W103)/(1+BSL_RFR_spot_no_VA!$C103)-1</f>
        <v>2.4905548590886006E-2</v>
      </c>
      <c r="X103" s="58">
        <f>(1+$C103)*(1+BSL_RFR_spot_no_VA!X103)/(1+BSL_RFR_spot_no_VA!$C103)-1</f>
        <v>2.4905548590886006E-2</v>
      </c>
      <c r="Y103" s="58">
        <f>(1+$C103)*(1+BSL_RFR_spot_no_VA!Y103)/(1+BSL_RFR_spot_no_VA!$C103)-1</f>
        <v>2.4905548590886006E-2</v>
      </c>
      <c r="Z103" s="58">
        <f>(1+$C103)*(1+BSL_RFR_spot_no_VA!Z103)/(1+BSL_RFR_spot_no_VA!$C103)-1</f>
        <v>2.8555150317391753E-2</v>
      </c>
      <c r="AA103" s="58">
        <f>(1+$C103)*(1+BSL_RFR_spot_no_VA!AA103)/(1+BSL_RFR_spot_no_VA!$C103)-1</f>
        <v>3.122799686939115E-2</v>
      </c>
      <c r="AB103" s="58">
        <f>(1+$C103)*(1+BSL_RFR_spot_no_VA!AB103)/(1+BSL_RFR_spot_no_VA!$C103)-1</f>
        <v>2.4905548590886006E-2</v>
      </c>
      <c r="AC103" s="58">
        <f>(1+$C103)*(1+BSL_RFR_spot_no_VA!AC103)/(1+BSL_RFR_spot_no_VA!$C103)-1</f>
        <v>2.9880717449660699E-2</v>
      </c>
      <c r="AD103" s="7">
        <f>BSL_RFR_spot_no_VA!AD103</f>
        <v>4.7600663147794542E-2</v>
      </c>
      <c r="AE103" s="58">
        <f>(1+$C103)*(1+BSL_RFR_spot_no_VA!AE103)/(1+BSL_RFR_spot_no_VA!$C103)-1</f>
        <v>2.4905548590886006E-2</v>
      </c>
      <c r="AF103" s="58">
        <f>(1+$C103)*(1+BSL_RFR_spot_no_VA!AF103)/(1+BSL_RFR_spot_no_VA!$C103)-1</f>
        <v>2.4905548590886006E-2</v>
      </c>
      <c r="AG103" s="58">
        <f>(1+$C103)*(1+BSL_RFR_spot_no_VA!AG103)/(1+BSL_RFR_spot_no_VA!$C103)-1</f>
        <v>2.4905548590886006E-2</v>
      </c>
      <c r="AH103" s="58">
        <f>(1+$C103)*(1+BSL_RFR_spot_no_VA!AH103)/(1+BSL_RFR_spot_no_VA!$C103)-1</f>
        <v>2.7524527423633094E-2</v>
      </c>
      <c r="AI103" s="58">
        <f>(1+$C103)*(1+BSL_RFR_spot_no_VA!AI103)/(1+BSL_RFR_spot_no_VA!$C103)-1</f>
        <v>1.5581221818676383E-2</v>
      </c>
      <c r="AJ103" s="58">
        <f>(1+$C103)*(1+BSL_RFR_spot_no_VA!AJ103)/(1+BSL_RFR_spot_no_VA!$C103)-1</f>
        <v>2.334072189418257E-2</v>
      </c>
      <c r="AK103" s="7">
        <f>BSL_RFR_spot_no_VA!AK103</f>
        <v>4.5198355757906761E-2</v>
      </c>
      <c r="AL103" s="7">
        <f>BSL_RFR_spot_no_VA!AL103</f>
        <v>5.959616486253938E-2</v>
      </c>
      <c r="AM103" s="7">
        <f>BSL_RFR_spot_no_VA!AM103</f>
        <v>3.9516433699148923E-2</v>
      </c>
      <c r="AN103" s="7">
        <f>BSL_RFR_spot_no_VA!AN103</f>
        <v>4.4374524373520075E-2</v>
      </c>
      <c r="AO103" s="7">
        <f>BSL_RFR_spot_no_VA!AO103</f>
        <v>4.4538483239709326E-2</v>
      </c>
      <c r="AP103" s="7">
        <f>BSL_RFR_spot_no_VA!AP103</f>
        <v>4.5703001226249373E-2</v>
      </c>
      <c r="AQ103" s="7">
        <f>BSL_RFR_spot_no_VA!AQ103</f>
        <v>3.9951706452938218E-2</v>
      </c>
      <c r="AR103" s="7">
        <f>BSL_RFR_spot_no_VA!AR103</f>
        <v>4.6047670498821525E-2</v>
      </c>
      <c r="AS103" s="58">
        <f>(1+$C103)*(1+BSL_RFR_spot_no_VA!AS103)/(1+BSL_RFR_spot_no_VA!$C103)-1</f>
        <v>1.5397366158637293E-2</v>
      </c>
      <c r="AT103" s="7">
        <f>BSL_RFR_spot_no_VA!AT103</f>
        <v>4.6431484950248514E-2</v>
      </c>
      <c r="AU103" s="7">
        <f>BSL_RFR_spot_no_VA!AU103</f>
        <v>4.6762073884060174E-2</v>
      </c>
      <c r="AV103" s="7">
        <f>BSL_RFR_spot_no_VA!AV103</f>
        <v>4.4419791301023137E-2</v>
      </c>
      <c r="AW103" s="7">
        <f>BSL_RFR_spot_no_VA!AW103</f>
        <v>3.9980551735469438E-2</v>
      </c>
      <c r="AX103" s="7">
        <f>BSL_RFR_spot_no_VA!AX103</f>
        <v>5.7301111999326304E-2</v>
      </c>
      <c r="AY103" s="7">
        <f>BSL_RFR_spot_no_VA!AY103</f>
        <v>4.0984971835100747E-2</v>
      </c>
      <c r="AZ103" s="7">
        <f>BSL_RFR_spot_no_VA!AZ103</f>
        <v>3.8627892285430621E-2</v>
      </c>
      <c r="BA103" s="7">
        <f>BSL_RFR_spot_no_VA!BA103</f>
        <v>4.3987883888955137E-2</v>
      </c>
      <c r="BB103" s="7">
        <f>BSL_RFR_spot_no_VA!BB103</f>
        <v>5.1917832330883762E-2</v>
      </c>
      <c r="BC103" s="58">
        <f>(1+$C103)*(1+BSL_RFR_spot_no_VA!BC103)/(1+BSL_RFR_spot_no_VA!$C103)-1</f>
        <v>2.6165562768983186E-2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v>2.4912683016787202E-2</v>
      </c>
      <c r="D104" s="58">
        <f>(1+$C104)*(1+BSL_RFR_spot_no_VA!D104)/(1+BSL_RFR_spot_no_VA!$C104)-1</f>
        <v>2.4912683016787174E-2</v>
      </c>
      <c r="E104" s="58">
        <f>(1+$C104)*(1+BSL_RFR_spot_no_VA!E104)/(1+BSL_RFR_spot_no_VA!$C104)-1</f>
        <v>2.4912683016787174E-2</v>
      </c>
      <c r="F104" s="58">
        <f>(1+$C104)*(1+BSL_RFR_spot_no_VA!F104)/(1+BSL_RFR_spot_no_VA!$C104)-1</f>
        <v>2.6207623238227562E-2</v>
      </c>
      <c r="G104" s="58">
        <f>(1+$C104)*(1+BSL_RFR_spot_no_VA!G104)/(1+BSL_RFR_spot_no_VA!$C104)-1</f>
        <v>3.1758184801145228E-2</v>
      </c>
      <c r="H104" s="58">
        <f>(1+$C104)*(1+BSL_RFR_spot_no_VA!H104)/(1+BSL_RFR_spot_no_VA!$C104)-1</f>
        <v>2.4912683016787174E-2</v>
      </c>
      <c r="I104" s="58">
        <f>(1+$C104)*(1+BSL_RFR_spot_no_VA!I104)/(1+BSL_RFR_spot_no_VA!$C104)-1</f>
        <v>2.5813996442567655E-2</v>
      </c>
      <c r="J104" s="58">
        <f>(1+$C104)*(1+BSL_RFR_spot_no_VA!J104)/(1+BSL_RFR_spot_no_VA!$C104)-1</f>
        <v>2.5045800676824381E-2</v>
      </c>
      <c r="K104" s="58">
        <f>(1+$C104)*(1+BSL_RFR_spot_no_VA!K104)/(1+BSL_RFR_spot_no_VA!$C104)-1</f>
        <v>2.4912683016787174E-2</v>
      </c>
      <c r="L104" s="58">
        <f>(1+$C104)*(1+BSL_RFR_spot_no_VA!L104)/(1+BSL_RFR_spot_no_VA!$C104)-1</f>
        <v>2.4912683016787174E-2</v>
      </c>
      <c r="M104" s="58">
        <f>(1+$C104)*(1+BSL_RFR_spot_no_VA!M104)/(1+BSL_RFR_spot_no_VA!$C104)-1</f>
        <v>2.4912683016787174E-2</v>
      </c>
      <c r="N104" s="58">
        <f>(1+$C104)*(1+BSL_RFR_spot_no_VA!N104)/(1+BSL_RFR_spot_no_VA!$C104)-1</f>
        <v>2.4912683016787174E-2</v>
      </c>
      <c r="O104" s="58">
        <f>(1+$C104)*(1+BSL_RFR_spot_no_VA!O104)/(1+BSL_RFR_spot_no_VA!$C104)-1</f>
        <v>2.4912683016787174E-2</v>
      </c>
      <c r="P104" s="58">
        <f>(1+$C104)*(1+BSL_RFR_spot_no_VA!P104)/(1+BSL_RFR_spot_no_VA!$C104)-1</f>
        <v>3.5644779068238597E-2</v>
      </c>
      <c r="Q104" s="58">
        <f>(1+$C104)*(1+BSL_RFR_spot_no_VA!Q104)/(1+BSL_RFR_spot_no_VA!$C104)-1</f>
        <v>3.6986424668382423E-2</v>
      </c>
      <c r="R104" s="58">
        <f>(1+$C104)*(1+BSL_RFR_spot_no_VA!R104)/(1+BSL_RFR_spot_no_VA!$C104)-1</f>
        <v>2.4912683016787174E-2</v>
      </c>
      <c r="S104" s="58">
        <f>(1+$C104)*(1+BSL_RFR_spot_no_VA!S104)/(1+BSL_RFR_spot_no_VA!$C104)-1</f>
        <v>2.4912683016787174E-2</v>
      </c>
      <c r="T104" s="58">
        <f>(1+$C104)*(1+BSL_RFR_spot_no_VA!T104)/(1+BSL_RFR_spot_no_VA!$C104)-1</f>
        <v>2.4912683016787174E-2</v>
      </c>
      <c r="U104" s="58">
        <f>(1+$C104)*(1+BSL_RFR_spot_no_VA!U104)/(1+BSL_RFR_spot_no_VA!$C104)-1</f>
        <v>1.5582852259877988E-2</v>
      </c>
      <c r="V104" s="58">
        <f>(1+$C104)*(1+BSL_RFR_spot_no_VA!V104)/(1+BSL_RFR_spot_no_VA!$C104)-1</f>
        <v>2.4912683016787174E-2</v>
      </c>
      <c r="W104" s="58">
        <f>(1+$C104)*(1+BSL_RFR_spot_no_VA!W104)/(1+BSL_RFR_spot_no_VA!$C104)-1</f>
        <v>2.4912683016787174E-2</v>
      </c>
      <c r="X104" s="58">
        <f>(1+$C104)*(1+BSL_RFR_spot_no_VA!X104)/(1+BSL_RFR_spot_no_VA!$C104)-1</f>
        <v>2.4912683016787174E-2</v>
      </c>
      <c r="Y104" s="58">
        <f>(1+$C104)*(1+BSL_RFR_spot_no_VA!Y104)/(1+BSL_RFR_spot_no_VA!$C104)-1</f>
        <v>2.4912683016787174E-2</v>
      </c>
      <c r="Z104" s="58">
        <f>(1+$C104)*(1+BSL_RFR_spot_no_VA!Z104)/(1+BSL_RFR_spot_no_VA!$C104)-1</f>
        <v>2.8523457885274661E-2</v>
      </c>
      <c r="AA104" s="58">
        <f>(1+$C104)*(1+BSL_RFR_spot_no_VA!AA104)/(1+BSL_RFR_spot_no_VA!$C104)-1</f>
        <v>3.1167734066058328E-2</v>
      </c>
      <c r="AB104" s="58">
        <f>(1+$C104)*(1+BSL_RFR_spot_no_VA!AB104)/(1+BSL_RFR_spot_no_VA!$C104)-1</f>
        <v>2.4912683016787174E-2</v>
      </c>
      <c r="AC104" s="58">
        <f>(1+$C104)*(1+BSL_RFR_spot_no_VA!AC104)/(1+BSL_RFR_spot_no_VA!$C104)-1</f>
        <v>2.9834862977287768E-2</v>
      </c>
      <c r="AD104" s="7">
        <f>BSL_RFR_spot_no_VA!AD104</f>
        <v>4.7540924660366635E-2</v>
      </c>
      <c r="AE104" s="58">
        <f>(1+$C104)*(1+BSL_RFR_spot_no_VA!AE104)/(1+BSL_RFR_spot_no_VA!$C104)-1</f>
        <v>2.4912683016787174E-2</v>
      </c>
      <c r="AF104" s="58">
        <f>(1+$C104)*(1+BSL_RFR_spot_no_VA!AF104)/(1+BSL_RFR_spot_no_VA!$C104)-1</f>
        <v>2.4912683016787174E-2</v>
      </c>
      <c r="AG104" s="58">
        <f>(1+$C104)*(1+BSL_RFR_spot_no_VA!AG104)/(1+BSL_RFR_spot_no_VA!$C104)-1</f>
        <v>2.4912683016787174E-2</v>
      </c>
      <c r="AH104" s="58">
        <f>(1+$C104)*(1+BSL_RFR_spot_no_VA!AH104)/(1+BSL_RFR_spot_no_VA!$C104)-1</f>
        <v>2.7503800414974799E-2</v>
      </c>
      <c r="AI104" s="58">
        <f>(1+$C104)*(1+BSL_RFR_spot_no_VA!AI104)/(1+BSL_RFR_spot_no_VA!$C104)-1</f>
        <v>1.5582852259877988E-2</v>
      </c>
      <c r="AJ104" s="58">
        <f>(1+$C104)*(1+BSL_RFR_spot_no_VA!AJ104)/(1+BSL_RFR_spot_no_VA!$C104)-1</f>
        <v>2.3363840994279572E-2</v>
      </c>
      <c r="AK104" s="7">
        <f>BSL_RFR_spot_no_VA!AK104</f>
        <v>4.5164289745149855E-2</v>
      </c>
      <c r="AL104" s="7">
        <f>BSL_RFR_spot_no_VA!AL104</f>
        <v>5.9407416895946197E-2</v>
      </c>
      <c r="AM104" s="7">
        <f>BSL_RFR_spot_no_VA!AM104</f>
        <v>3.9542817586056156E-2</v>
      </c>
      <c r="AN104" s="7">
        <f>BSL_RFR_spot_no_VA!AN104</f>
        <v>4.4349237934556696E-2</v>
      </c>
      <c r="AO104" s="7">
        <f>BSL_RFR_spot_no_VA!AO104</f>
        <v>4.4511454985842969E-2</v>
      </c>
      <c r="AP104" s="7">
        <f>BSL_RFR_spot_no_VA!AP104</f>
        <v>4.5663539801230391E-2</v>
      </c>
      <c r="AQ104" s="7">
        <f>BSL_RFR_spot_no_VA!AQ104</f>
        <v>3.9973450767854857E-2</v>
      </c>
      <c r="AR104" s="7">
        <f>BSL_RFR_spot_no_VA!AR104</f>
        <v>4.6004530599007776E-2</v>
      </c>
      <c r="AS104" s="58">
        <f>(1+$C104)*(1+BSL_RFR_spot_no_VA!AS104)/(1+BSL_RFR_spot_no_VA!$C104)-1</f>
        <v>1.5400930187413175E-2</v>
      </c>
      <c r="AT104" s="7">
        <f>BSL_RFR_spot_no_VA!AT104</f>
        <v>4.6384252833886475E-2</v>
      </c>
      <c r="AU104" s="7">
        <f>BSL_RFR_spot_no_VA!AU104</f>
        <v>4.6711300724030069E-2</v>
      </c>
      <c r="AV104" s="7">
        <f>BSL_RFR_spot_no_VA!AV104</f>
        <v>4.4394022671559119E-2</v>
      </c>
      <c r="AW104" s="7">
        <f>BSL_RFR_spot_no_VA!AW104</f>
        <v>4.0001980314172902E-2</v>
      </c>
      <c r="AX104" s="7">
        <f>BSL_RFR_spot_no_VA!AX104</f>
        <v>5.7137158884978945E-2</v>
      </c>
      <c r="AY104" s="7">
        <f>BSL_RFR_spot_no_VA!AY104</f>
        <v>4.0995841835458346E-2</v>
      </c>
      <c r="AZ104" s="7">
        <f>BSL_RFR_spot_no_VA!AZ104</f>
        <v>3.8663695780707386E-2</v>
      </c>
      <c r="BA104" s="7">
        <f>BSL_RFR_spot_no_VA!BA104</f>
        <v>4.3966732040214396E-2</v>
      </c>
      <c r="BB104" s="7">
        <f>BSL_RFR_spot_no_VA!BB104</f>
        <v>5.1811828916498825E-2</v>
      </c>
      <c r="BC104" s="58">
        <f>(1+$C104)*(1+BSL_RFR_spot_no_VA!BC104)/(1+BSL_RFR_spot_no_VA!$C104)-1</f>
        <v>2.6158682301474778E-2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v>2.4919667244248198E-2</v>
      </c>
      <c r="D105" s="59">
        <f>(1+$C105)*(1+BSL_RFR_spot_no_VA!D105)/(1+BSL_RFR_spot_no_VA!$C105)-1</f>
        <v>2.4919667244248211E-2</v>
      </c>
      <c r="E105" s="59">
        <f>(1+$C105)*(1+BSL_RFR_spot_no_VA!E105)/(1+BSL_RFR_spot_no_VA!$C105)-1</f>
        <v>2.4919667244248211E-2</v>
      </c>
      <c r="F105" s="59">
        <f>(1+$C105)*(1+BSL_RFR_spot_no_VA!F105)/(1+BSL_RFR_spot_no_VA!$C105)-1</f>
        <v>2.6200982648316051E-2</v>
      </c>
      <c r="G105" s="59">
        <f>(1+$C105)*(1+BSL_RFR_spot_no_VA!G105)/(1+BSL_RFR_spot_no_VA!$C105)-1</f>
        <v>3.1692936139723127E-2</v>
      </c>
      <c r="H105" s="59">
        <f>(1+$C105)*(1+BSL_RFR_spot_no_VA!H105)/(1+BSL_RFR_spot_no_VA!$C105)-1</f>
        <v>2.4919667244248211E-2</v>
      </c>
      <c r="I105" s="59">
        <f>(1+$C105)*(1+BSL_RFR_spot_no_VA!I105)/(1+BSL_RFR_spot_no_VA!$C105)-1</f>
        <v>2.5811491943281251E-2</v>
      </c>
      <c r="J105" s="59">
        <f>(1+$C105)*(1+BSL_RFR_spot_no_VA!J105)/(1+BSL_RFR_spot_no_VA!$C105)-1</f>
        <v>2.5051380965702474E-2</v>
      </c>
      <c r="K105" s="59">
        <f>(1+$C105)*(1+BSL_RFR_spot_no_VA!K105)/(1+BSL_RFR_spot_no_VA!$C105)-1</f>
        <v>2.4919667244248211E-2</v>
      </c>
      <c r="L105" s="59">
        <f>(1+$C105)*(1+BSL_RFR_spot_no_VA!L105)/(1+BSL_RFR_spot_no_VA!$C105)-1</f>
        <v>2.4919667244248211E-2</v>
      </c>
      <c r="M105" s="59">
        <f>(1+$C105)*(1+BSL_RFR_spot_no_VA!M105)/(1+BSL_RFR_spot_no_VA!$C105)-1</f>
        <v>2.4919667244248211E-2</v>
      </c>
      <c r="N105" s="59">
        <f>(1+$C105)*(1+BSL_RFR_spot_no_VA!N105)/(1+BSL_RFR_spot_no_VA!$C105)-1</f>
        <v>2.4919667244248211E-2</v>
      </c>
      <c r="O105" s="59">
        <f>(1+$C105)*(1+BSL_RFR_spot_no_VA!O105)/(1+BSL_RFR_spot_no_VA!$C105)-1</f>
        <v>2.4919667244248211E-2</v>
      </c>
      <c r="P105" s="59">
        <f>(1+$C105)*(1+BSL_RFR_spot_no_VA!P105)/(1+BSL_RFR_spot_no_VA!$C105)-1</f>
        <v>3.5538300631216435E-2</v>
      </c>
      <c r="Q105" s="59">
        <f>(1+$C105)*(1+BSL_RFR_spot_no_VA!Q105)/(1+BSL_RFR_spot_no_VA!$C105)-1</f>
        <v>3.6865681242244541E-2</v>
      </c>
      <c r="R105" s="59">
        <f>(1+$C105)*(1+BSL_RFR_spot_no_VA!R105)/(1+BSL_RFR_spot_no_VA!$C105)-1</f>
        <v>2.4919667244248211E-2</v>
      </c>
      <c r="S105" s="59">
        <f>(1+$C105)*(1+BSL_RFR_spot_no_VA!S105)/(1+BSL_RFR_spot_no_VA!$C105)-1</f>
        <v>2.4919667244248211E-2</v>
      </c>
      <c r="T105" s="59">
        <f>(1+$C105)*(1+BSL_RFR_spot_no_VA!T105)/(1+BSL_RFR_spot_no_VA!$C105)-1</f>
        <v>2.4919667244248211E-2</v>
      </c>
      <c r="U105" s="59">
        <f>(1+$C105)*(1+BSL_RFR_spot_no_VA!U105)/(1+BSL_RFR_spot_no_VA!$C105)-1</f>
        <v>1.5584447872052154E-2</v>
      </c>
      <c r="V105" s="59">
        <f>(1+$C105)*(1+BSL_RFR_spot_no_VA!V105)/(1+BSL_RFR_spot_no_VA!$C105)-1</f>
        <v>2.4919667244248211E-2</v>
      </c>
      <c r="W105" s="59">
        <f>(1+$C105)*(1+BSL_RFR_spot_no_VA!W105)/(1+BSL_RFR_spot_no_VA!$C105)-1</f>
        <v>2.4919667244248211E-2</v>
      </c>
      <c r="X105" s="59">
        <f>(1+$C105)*(1+BSL_RFR_spot_no_VA!X105)/(1+BSL_RFR_spot_no_VA!$C105)-1</f>
        <v>2.4919667244248211E-2</v>
      </c>
      <c r="Y105" s="59">
        <f>(1+$C105)*(1+BSL_RFR_spot_no_VA!Y105)/(1+BSL_RFR_spot_no_VA!$C105)-1</f>
        <v>2.4919667244248211E-2</v>
      </c>
      <c r="Z105" s="59">
        <f>(1+$C105)*(1+BSL_RFR_spot_no_VA!Z105)/(1+BSL_RFR_spot_no_VA!$C105)-1</f>
        <v>2.8492429629645377E-2</v>
      </c>
      <c r="AA105" s="59">
        <f>(1+$C105)*(1+BSL_RFR_spot_no_VA!AA105)/(1+BSL_RFR_spot_no_VA!$C105)-1</f>
        <v>3.1108740549299352E-2</v>
      </c>
      <c r="AB105" s="59">
        <f>(1+$C105)*(1+BSL_RFR_spot_no_VA!AB105)/(1+BSL_RFR_spot_no_VA!$C105)-1</f>
        <v>2.4919667244248211E-2</v>
      </c>
      <c r="AC105" s="59">
        <f>(1+$C105)*(1+BSL_RFR_spot_no_VA!AC105)/(1+BSL_RFR_spot_no_VA!$C105)-1</f>
        <v>2.9789972569693512E-2</v>
      </c>
      <c r="AD105" s="10">
        <f>BSL_RFR_spot_no_VA!AD105</f>
        <v>4.7482446959077773E-2</v>
      </c>
      <c r="AE105" s="59">
        <f>(1+$C105)*(1+BSL_RFR_spot_no_VA!AE105)/(1+BSL_RFR_spot_no_VA!$C105)-1</f>
        <v>2.4919667244248211E-2</v>
      </c>
      <c r="AF105" s="59">
        <f>(1+$C105)*(1+BSL_RFR_spot_no_VA!AF105)/(1+BSL_RFR_spot_no_VA!$C105)-1</f>
        <v>2.4919667244248211E-2</v>
      </c>
      <c r="AG105" s="59">
        <f>(1+$C105)*(1+BSL_RFR_spot_no_VA!AG105)/(1+BSL_RFR_spot_no_VA!$C105)-1</f>
        <v>2.4919667244248211E-2</v>
      </c>
      <c r="AH105" s="59">
        <f>(1+$C105)*(1+BSL_RFR_spot_no_VA!AH105)/(1+BSL_RFR_spot_no_VA!$C105)-1</f>
        <v>2.7483508185231598E-2</v>
      </c>
      <c r="AI105" s="59">
        <f>(1+$C105)*(1+BSL_RFR_spot_no_VA!AI105)/(1+BSL_RFR_spot_no_VA!$C105)-1</f>
        <v>1.5584447872052154E-2</v>
      </c>
      <c r="AJ105" s="59">
        <f>(1+$C105)*(1+BSL_RFR_spot_no_VA!AJ105)/(1+BSL_RFR_spot_no_VA!$C105)-1</f>
        <v>2.3386542937214427E-2</v>
      </c>
      <c r="AK105" s="10">
        <f>BSL_RFR_spot_no_VA!AK105</f>
        <v>4.5130940651628482E-2</v>
      </c>
      <c r="AL105" s="10">
        <f>BSL_RFR_spot_no_VA!AL105</f>
        <v>5.9222675103576705E-2</v>
      </c>
      <c r="AM105" s="10">
        <f>BSL_RFR_spot_no_VA!AM105</f>
        <v>3.9568647492723041E-2</v>
      </c>
      <c r="AN105" s="10">
        <f>BSL_RFR_spot_no_VA!AN105</f>
        <v>4.4324484072993275E-2</v>
      </c>
      <c r="AO105" s="10">
        <f>BSL_RFR_spot_no_VA!AO105</f>
        <v>4.4484995362304103E-2</v>
      </c>
      <c r="AP105" s="10">
        <f>BSL_RFR_spot_no_VA!AP105</f>
        <v>4.5624910394586937E-2</v>
      </c>
      <c r="AQ105" s="10">
        <f>BSL_RFR_spot_no_VA!AQ105</f>
        <v>3.9994740002380569E-2</v>
      </c>
      <c r="AR105" s="10">
        <f>BSL_RFR_spot_no_VA!AR105</f>
        <v>4.5962300253751254E-2</v>
      </c>
      <c r="AS105" s="59">
        <f>(1+$C105)*(1+BSL_RFR_spot_no_VA!AS105)/(1+BSL_RFR_spot_no_VA!$C105)-1</f>
        <v>1.5404420443066114E-2</v>
      </c>
      <c r="AT105" s="10">
        <f>BSL_RFR_spot_no_VA!AT105</f>
        <v>4.6338015835220459E-2</v>
      </c>
      <c r="AU105" s="10">
        <f>BSL_RFR_spot_no_VA!AU105</f>
        <v>4.6661598645945546E-2</v>
      </c>
      <c r="AV105" s="10">
        <f>BSL_RFR_spot_no_VA!AV105</f>
        <v>4.4368796745609895E-2</v>
      </c>
      <c r="AW105" s="10">
        <f>BSL_RFR_spot_no_VA!AW105</f>
        <v>4.002296145041595E-2</v>
      </c>
      <c r="AX105" s="10">
        <f>BSL_RFR_spot_no_VA!AX105</f>
        <v>5.6976681811659491E-2</v>
      </c>
      <c r="AY105" s="10">
        <f>BSL_RFR_spot_no_VA!AY105</f>
        <v>4.1006477441081879E-2</v>
      </c>
      <c r="AZ105" s="10">
        <f>BSL_RFR_spot_no_VA!AZ105</f>
        <v>3.8698748012007789E-2</v>
      </c>
      <c r="BA105" s="10">
        <f>BSL_RFR_spot_no_VA!BA105</f>
        <v>4.394602408860826E-2</v>
      </c>
      <c r="BB105" s="10">
        <f>BSL_RFR_spot_no_VA!BB105</f>
        <v>5.1708067402686186E-2</v>
      </c>
      <c r="BC105" s="59">
        <f>(1+$C105)*(1+BSL_RFR_spot_no_VA!BC105)/(1+BSL_RFR_spot_no_VA!$C105)-1</f>
        <v>2.615201885644991E-2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v>2.4926505966970401E-2</v>
      </c>
      <c r="D106" s="58">
        <f>(1+$C106)*(1+BSL_RFR_spot_no_VA!D106)/(1+BSL_RFR_spot_no_VA!$C106)-1</f>
        <v>2.4926505966970325E-2</v>
      </c>
      <c r="E106" s="58">
        <f>(1+$C106)*(1+BSL_RFR_spot_no_VA!E106)/(1+BSL_RFR_spot_no_VA!$C106)-1</f>
        <v>2.4926505966970325E-2</v>
      </c>
      <c r="F106" s="58">
        <f>(1+$C106)*(1+BSL_RFR_spot_no_VA!F106)/(1+BSL_RFR_spot_no_VA!$C106)-1</f>
        <v>2.6194479606274967E-2</v>
      </c>
      <c r="G106" s="58">
        <f>(1+$C106)*(1+BSL_RFR_spot_no_VA!G106)/(1+BSL_RFR_spot_no_VA!$C106)-1</f>
        <v>3.1629048904972423E-2</v>
      </c>
      <c r="H106" s="58">
        <f>(1+$C106)*(1+BSL_RFR_spot_no_VA!H106)/(1+BSL_RFR_spot_no_VA!$C106)-1</f>
        <v>2.4926505966970325E-2</v>
      </c>
      <c r="I106" s="58">
        <f>(1+$C106)*(1+BSL_RFR_spot_no_VA!I106)/(1+BSL_RFR_spot_no_VA!$C106)-1</f>
        <v>2.5809039616373042E-2</v>
      </c>
      <c r="J106" s="58">
        <f>(1+$C106)*(1+BSL_RFR_spot_no_VA!J106)/(1+BSL_RFR_spot_no_VA!$C106)-1</f>
        <v>2.505684527895724E-2</v>
      </c>
      <c r="K106" s="58">
        <f>(1+$C106)*(1+BSL_RFR_spot_no_VA!K106)/(1+BSL_RFR_spot_no_VA!$C106)-1</f>
        <v>2.4926505966970325E-2</v>
      </c>
      <c r="L106" s="58">
        <f>(1+$C106)*(1+BSL_RFR_spot_no_VA!L106)/(1+BSL_RFR_spot_no_VA!$C106)-1</f>
        <v>2.4926505966970325E-2</v>
      </c>
      <c r="M106" s="58">
        <f>(1+$C106)*(1+BSL_RFR_spot_no_VA!M106)/(1+BSL_RFR_spot_no_VA!$C106)-1</f>
        <v>2.4926505966970325E-2</v>
      </c>
      <c r="N106" s="58">
        <f>(1+$C106)*(1+BSL_RFR_spot_no_VA!N106)/(1+BSL_RFR_spot_no_VA!$C106)-1</f>
        <v>2.4926505966970325E-2</v>
      </c>
      <c r="O106" s="58">
        <f>(1+$C106)*(1+BSL_RFR_spot_no_VA!O106)/(1+BSL_RFR_spot_no_VA!$C106)-1</f>
        <v>2.4926505966970325E-2</v>
      </c>
      <c r="P106" s="58">
        <f>(1+$C106)*(1+BSL_RFR_spot_no_VA!P106)/(1+BSL_RFR_spot_no_VA!$C106)-1</f>
        <v>3.5434049010852453E-2</v>
      </c>
      <c r="Q106" s="58">
        <f>(1+$C106)*(1+BSL_RFR_spot_no_VA!Q106)/(1+BSL_RFR_spot_no_VA!$C106)-1</f>
        <v>3.6747464405780139E-2</v>
      </c>
      <c r="R106" s="58">
        <f>(1+$C106)*(1+BSL_RFR_spot_no_VA!R106)/(1+BSL_RFR_spot_no_VA!$C106)-1</f>
        <v>2.4926505966970325E-2</v>
      </c>
      <c r="S106" s="58">
        <f>(1+$C106)*(1+BSL_RFR_spot_no_VA!S106)/(1+BSL_RFR_spot_no_VA!$C106)-1</f>
        <v>2.4926505966970325E-2</v>
      </c>
      <c r="T106" s="58">
        <f>(1+$C106)*(1+BSL_RFR_spot_no_VA!T106)/(1+BSL_RFR_spot_no_VA!$C106)-1</f>
        <v>2.4926505966970325E-2</v>
      </c>
      <c r="U106" s="58">
        <f>(1+$C106)*(1+BSL_RFR_spot_no_VA!U106)/(1+BSL_RFR_spot_no_VA!$C106)-1</f>
        <v>1.558600978296254E-2</v>
      </c>
      <c r="V106" s="58">
        <f>(1+$C106)*(1+BSL_RFR_spot_no_VA!V106)/(1+BSL_RFR_spot_no_VA!$C106)-1</f>
        <v>2.4926505966970325E-2</v>
      </c>
      <c r="W106" s="58">
        <f>(1+$C106)*(1+BSL_RFR_spot_no_VA!W106)/(1+BSL_RFR_spot_no_VA!$C106)-1</f>
        <v>2.4926505966970325E-2</v>
      </c>
      <c r="X106" s="58">
        <f>(1+$C106)*(1+BSL_RFR_spot_no_VA!X106)/(1+BSL_RFR_spot_no_VA!$C106)-1</f>
        <v>2.4926505966970325E-2</v>
      </c>
      <c r="Y106" s="58">
        <f>(1+$C106)*(1+BSL_RFR_spot_no_VA!Y106)/(1+BSL_RFR_spot_no_VA!$C106)-1</f>
        <v>2.4926505966970325E-2</v>
      </c>
      <c r="Z106" s="58">
        <f>(1+$C106)*(1+BSL_RFR_spot_no_VA!Z106)/(1+BSL_RFR_spot_no_VA!$C106)-1</f>
        <v>2.846204514677142E-2</v>
      </c>
      <c r="AA106" s="58">
        <f>(1+$C106)*(1+BSL_RFR_spot_no_VA!AA106)/(1+BSL_RFR_spot_no_VA!$C106)-1</f>
        <v>3.1050976867568192E-2</v>
      </c>
      <c r="AB106" s="58">
        <f>(1+$C106)*(1+BSL_RFR_spot_no_VA!AB106)/(1+BSL_RFR_spot_no_VA!$C106)-1</f>
        <v>2.4926505966970325E-2</v>
      </c>
      <c r="AC106" s="58">
        <f>(1+$C106)*(1+BSL_RFR_spot_no_VA!AC106)/(1+BSL_RFR_spot_no_VA!$C106)-1</f>
        <v>2.9746016377838469E-2</v>
      </c>
      <c r="AD106" s="7">
        <f>BSL_RFR_spot_no_VA!AD106</f>
        <v>4.7425190565733688E-2</v>
      </c>
      <c r="AE106" s="58">
        <f>(1+$C106)*(1+BSL_RFR_spot_no_VA!AE106)/(1+BSL_RFR_spot_no_VA!$C106)-1</f>
        <v>2.4926505966970325E-2</v>
      </c>
      <c r="AF106" s="58">
        <f>(1+$C106)*(1+BSL_RFR_spot_no_VA!AF106)/(1+BSL_RFR_spot_no_VA!$C106)-1</f>
        <v>2.4926505966970325E-2</v>
      </c>
      <c r="AG106" s="58">
        <f>(1+$C106)*(1+BSL_RFR_spot_no_VA!AG106)/(1+BSL_RFR_spot_no_VA!$C106)-1</f>
        <v>2.4926505966970325E-2</v>
      </c>
      <c r="AH106" s="58">
        <f>(1+$C106)*(1+BSL_RFR_spot_no_VA!AH106)/(1+BSL_RFR_spot_no_VA!$C106)-1</f>
        <v>2.7463637354627979E-2</v>
      </c>
      <c r="AI106" s="58">
        <f>(1+$C106)*(1+BSL_RFR_spot_no_VA!AI106)/(1+BSL_RFR_spot_no_VA!$C106)-1</f>
        <v>1.558600978296254E-2</v>
      </c>
      <c r="AJ106" s="58">
        <f>(1+$C106)*(1+BSL_RFR_spot_no_VA!AJ106)/(1+BSL_RFR_spot_no_VA!$C106)-1</f>
        <v>2.3408833273571128E-2</v>
      </c>
      <c r="AK106" s="7">
        <f>BSL_RFR_spot_no_VA!AK106</f>
        <v>4.5098286207795768E-2</v>
      </c>
      <c r="AL106" s="7">
        <f>BSL_RFR_spot_no_VA!AL106</f>
        <v>5.9041813286056621E-2</v>
      </c>
      <c r="AM106" s="7">
        <f>BSL_RFR_spot_no_VA!AM106</f>
        <v>3.9593940595801458E-2</v>
      </c>
      <c r="AN106" s="7">
        <f>BSL_RFR_spot_no_VA!AN106</f>
        <v>4.4300246172379154E-2</v>
      </c>
      <c r="AO106" s="7">
        <f>BSL_RFR_spot_no_VA!AO106</f>
        <v>4.445908669866494E-2</v>
      </c>
      <c r="AP106" s="7">
        <f>BSL_RFR_spot_no_VA!AP106</f>
        <v>4.5587086987617154E-2</v>
      </c>
      <c r="AQ106" s="7">
        <f>BSL_RFR_spot_no_VA!AQ106</f>
        <v>4.0015588159686866E-2</v>
      </c>
      <c r="AR106" s="7">
        <f>BSL_RFR_spot_no_VA!AR106</f>
        <v>4.5920951032639712E-2</v>
      </c>
      <c r="AS106" s="58">
        <f>(1+$C106)*(1+BSL_RFR_spot_no_VA!AS106)/(1+BSL_RFR_spot_no_VA!$C106)-1</f>
        <v>1.5407839142870472E-2</v>
      </c>
      <c r="AT106" s="7">
        <f>BSL_RFR_spot_no_VA!AT106</f>
        <v>4.6292742957807276E-2</v>
      </c>
      <c r="AU106" s="7">
        <f>BSL_RFR_spot_no_VA!AU106</f>
        <v>4.6612934133606121E-2</v>
      </c>
      <c r="AV106" s="7">
        <f>BSL_RFR_spot_no_VA!AV106</f>
        <v>4.4344096594343796E-2</v>
      </c>
      <c r="AW106" s="7">
        <f>BSL_RFR_spot_no_VA!AW106</f>
        <v>4.0043508804308736E-2</v>
      </c>
      <c r="AX106" s="7">
        <f>BSL_RFR_spot_no_VA!AX106</f>
        <v>5.6819571428877724E-2</v>
      </c>
      <c r="AY106" s="7">
        <f>BSL_RFR_spot_no_VA!AY106</f>
        <v>4.101688638949641E-2</v>
      </c>
      <c r="AZ106" s="7">
        <f>BSL_RFR_spot_no_VA!AZ106</f>
        <v>3.8733072284654169E-2</v>
      </c>
      <c r="BA106" s="7">
        <f>BSL_RFR_spot_no_VA!BA106</f>
        <v>4.3925746359328555E-2</v>
      </c>
      <c r="BB106" s="7">
        <f>BSL_RFR_spot_no_VA!BB106</f>
        <v>5.1606477424103625E-2</v>
      </c>
      <c r="BC106" s="58">
        <f>(1+$C106)*(1+BSL_RFR_spot_no_VA!BC106)/(1+BSL_RFR_spot_no_VA!$C106)-1</f>
        <v>2.6145557121901586E-2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v>2.4933203685100498E-2</v>
      </c>
      <c r="D107" s="58">
        <f>(1+$C107)*(1+BSL_RFR_spot_no_VA!D107)/(1+BSL_RFR_spot_no_VA!$C107)-1</f>
        <v>2.4933203685100436E-2</v>
      </c>
      <c r="E107" s="58">
        <f>(1+$C107)*(1+BSL_RFR_spot_no_VA!E107)/(1+BSL_RFR_spot_no_VA!$C107)-1</f>
        <v>2.4933203685100436E-2</v>
      </c>
      <c r="F107" s="58">
        <f>(1+$C107)*(1+BSL_RFR_spot_no_VA!F107)/(1+BSL_RFR_spot_no_VA!$C107)-1</f>
        <v>2.618810996005716E-2</v>
      </c>
      <c r="G107" s="58">
        <f>(1+$C107)*(1+BSL_RFR_spot_no_VA!G107)/(1+BSL_RFR_spot_no_VA!$C107)-1</f>
        <v>3.156648108358473E-2</v>
      </c>
      <c r="H107" s="58">
        <f>(1+$C107)*(1+BSL_RFR_spot_no_VA!H107)/(1+BSL_RFR_spot_no_VA!$C107)-1</f>
        <v>2.4933203685100436E-2</v>
      </c>
      <c r="I107" s="58">
        <f>(1+$C107)*(1+BSL_RFR_spot_no_VA!I107)/(1+BSL_RFR_spot_no_VA!$C107)-1</f>
        <v>2.5806637876000904E-2</v>
      </c>
      <c r="J107" s="58">
        <f>(1+$C107)*(1+BSL_RFR_spot_no_VA!J107)/(1+BSL_RFR_spot_no_VA!$C107)-1</f>
        <v>2.5062197181030532E-2</v>
      </c>
      <c r="K107" s="58">
        <f>(1+$C107)*(1+BSL_RFR_spot_no_VA!K107)/(1+BSL_RFR_spot_no_VA!$C107)-1</f>
        <v>2.4933203685100436E-2</v>
      </c>
      <c r="L107" s="58">
        <f>(1+$C107)*(1+BSL_RFR_spot_no_VA!L107)/(1+BSL_RFR_spot_no_VA!$C107)-1</f>
        <v>2.4933203685100436E-2</v>
      </c>
      <c r="M107" s="58">
        <f>(1+$C107)*(1+BSL_RFR_spot_no_VA!M107)/(1+BSL_RFR_spot_no_VA!$C107)-1</f>
        <v>2.4933203685100436E-2</v>
      </c>
      <c r="N107" s="58">
        <f>(1+$C107)*(1+BSL_RFR_spot_no_VA!N107)/(1+BSL_RFR_spot_no_VA!$C107)-1</f>
        <v>2.4933203685100436E-2</v>
      </c>
      <c r="O107" s="58">
        <f>(1+$C107)*(1+BSL_RFR_spot_no_VA!O107)/(1+BSL_RFR_spot_no_VA!$C107)-1</f>
        <v>2.4933203685100436E-2</v>
      </c>
      <c r="P107" s="58">
        <f>(1+$C107)*(1+BSL_RFR_spot_no_VA!P107)/(1+BSL_RFR_spot_no_VA!$C107)-1</f>
        <v>3.533195525213717E-2</v>
      </c>
      <c r="Q107" s="58">
        <f>(1+$C107)*(1+BSL_RFR_spot_no_VA!Q107)/(1+BSL_RFR_spot_no_VA!$C107)-1</f>
        <v>3.6631695898554639E-2</v>
      </c>
      <c r="R107" s="58">
        <f>(1+$C107)*(1+BSL_RFR_spot_no_VA!R107)/(1+BSL_RFR_spot_no_VA!$C107)-1</f>
        <v>2.4933203685100436E-2</v>
      </c>
      <c r="S107" s="58">
        <f>(1+$C107)*(1+BSL_RFR_spot_no_VA!S107)/(1+BSL_RFR_spot_no_VA!$C107)-1</f>
        <v>2.4933203685100436E-2</v>
      </c>
      <c r="T107" s="58">
        <f>(1+$C107)*(1+BSL_RFR_spot_no_VA!T107)/(1+BSL_RFR_spot_no_VA!$C107)-1</f>
        <v>2.4933203685100436E-2</v>
      </c>
      <c r="U107" s="58">
        <f>(1+$C107)*(1+BSL_RFR_spot_no_VA!U107)/(1+BSL_RFR_spot_no_VA!$C107)-1</f>
        <v>1.5587539071208578E-2</v>
      </c>
      <c r="V107" s="58">
        <f>(1+$C107)*(1+BSL_RFR_spot_no_VA!V107)/(1+BSL_RFR_spot_no_VA!$C107)-1</f>
        <v>2.4933203685100436E-2</v>
      </c>
      <c r="W107" s="58">
        <f>(1+$C107)*(1+BSL_RFR_spot_no_VA!W107)/(1+BSL_RFR_spot_no_VA!$C107)-1</f>
        <v>2.4933203685100436E-2</v>
      </c>
      <c r="X107" s="58">
        <f>(1+$C107)*(1+BSL_RFR_spot_no_VA!X107)/(1+BSL_RFR_spot_no_VA!$C107)-1</f>
        <v>2.4933203685100436E-2</v>
      </c>
      <c r="Y107" s="58">
        <f>(1+$C107)*(1+BSL_RFR_spot_no_VA!Y107)/(1+BSL_RFR_spot_no_VA!$C107)-1</f>
        <v>2.4933203685100436E-2</v>
      </c>
      <c r="Z107" s="58">
        <f>(1+$C107)*(1+BSL_RFR_spot_no_VA!Z107)/(1+BSL_RFR_spot_no_VA!$C107)-1</f>
        <v>2.8432284837804245E-2</v>
      </c>
      <c r="AA107" s="58">
        <f>(1+$C107)*(1+BSL_RFR_spot_no_VA!AA107)/(1+BSL_RFR_spot_no_VA!$C107)-1</f>
        <v>3.0994405163921712E-2</v>
      </c>
      <c r="AB107" s="58">
        <f>(1+$C107)*(1+BSL_RFR_spot_no_VA!AB107)/(1+BSL_RFR_spot_no_VA!$C107)-1</f>
        <v>2.4933203685100436E-2</v>
      </c>
      <c r="AC107" s="58">
        <f>(1+$C107)*(1+BSL_RFR_spot_no_VA!AC107)/(1+BSL_RFR_spot_no_VA!$C107)-1</f>
        <v>2.9702965750318056E-2</v>
      </c>
      <c r="AD107" s="7">
        <f>BSL_RFR_spot_no_VA!AD107</f>
        <v>4.7369117630931434E-2</v>
      </c>
      <c r="AE107" s="58">
        <f>(1+$C107)*(1+BSL_RFR_spot_no_VA!AE107)/(1+BSL_RFR_spot_no_VA!$C107)-1</f>
        <v>2.4933203685100436E-2</v>
      </c>
      <c r="AF107" s="58">
        <f>(1+$C107)*(1+BSL_RFR_spot_no_VA!AF107)/(1+BSL_RFR_spot_no_VA!$C107)-1</f>
        <v>2.4933203685100436E-2</v>
      </c>
      <c r="AG107" s="58">
        <f>(1+$C107)*(1+BSL_RFR_spot_no_VA!AG107)/(1+BSL_RFR_spot_no_VA!$C107)-1</f>
        <v>2.4933203685100436E-2</v>
      </c>
      <c r="AH107" s="58">
        <f>(1+$C107)*(1+BSL_RFR_spot_no_VA!AH107)/(1+BSL_RFR_spot_no_VA!$C107)-1</f>
        <v>2.744417507101371E-2</v>
      </c>
      <c r="AI107" s="58">
        <f>(1+$C107)*(1+BSL_RFR_spot_no_VA!AI107)/(1+BSL_RFR_spot_no_VA!$C107)-1</f>
        <v>1.5587539071208578E-2</v>
      </c>
      <c r="AJ107" s="58">
        <f>(1+$C107)*(1+BSL_RFR_spot_no_VA!AJ107)/(1+BSL_RFR_spot_no_VA!$C107)-1</f>
        <v>2.3430718134298978E-2</v>
      </c>
      <c r="AK107" s="7">
        <f>BSL_RFR_spot_no_VA!AK107</f>
        <v>4.5066305042797961E-2</v>
      </c>
      <c r="AL107" s="7">
        <f>BSL_RFR_spot_no_VA!AL107</f>
        <v>5.8864710488574445E-2</v>
      </c>
      <c r="AM107" s="7">
        <f>BSL_RFR_spot_no_VA!AM107</f>
        <v>3.9618713380603632E-2</v>
      </c>
      <c r="AN107" s="7">
        <f>BSL_RFR_spot_no_VA!AN107</f>
        <v>4.4276508296643868E-2</v>
      </c>
      <c r="AO107" s="7">
        <f>BSL_RFR_spot_no_VA!AO107</f>
        <v>4.4433712040433671E-2</v>
      </c>
      <c r="AP107" s="7">
        <f>BSL_RFR_spot_no_VA!AP107</f>
        <v>4.5550044632694187E-2</v>
      </c>
      <c r="AQ107" s="7">
        <f>BSL_RFR_spot_no_VA!AQ107</f>
        <v>4.0036008684603663E-2</v>
      </c>
      <c r="AR107" s="7">
        <f>BSL_RFR_spot_no_VA!AR107</f>
        <v>4.5880455674090603E-2</v>
      </c>
      <c r="AS107" s="58">
        <f>(1+$C107)*(1+BSL_RFR_spot_no_VA!AS107)/(1+BSL_RFR_spot_no_VA!$C107)-1</f>
        <v>1.5411188417304933E-2</v>
      </c>
      <c r="AT107" s="7">
        <f>BSL_RFR_spot_no_VA!AT107</f>
        <v>4.6248404465228488E-2</v>
      </c>
      <c r="AU107" s="7">
        <f>BSL_RFR_spot_no_VA!AU107</f>
        <v>4.6565275051983379E-2</v>
      </c>
      <c r="AV107" s="7">
        <f>BSL_RFR_spot_no_VA!AV107</f>
        <v>4.4319905981772934E-2</v>
      </c>
      <c r="AW107" s="7">
        <f>BSL_RFR_spot_no_VA!AW107</f>
        <v>4.0063635502561201E-2</v>
      </c>
      <c r="AX107" s="7">
        <f>BSL_RFR_spot_no_VA!AX107</f>
        <v>5.6665722919537531E-2</v>
      </c>
      <c r="AY107" s="7">
        <f>BSL_RFR_spot_no_VA!AY107</f>
        <v>4.1027076068718138E-2</v>
      </c>
      <c r="AZ107" s="7">
        <f>BSL_RFR_spot_no_VA!AZ107</f>
        <v>3.8766690958420114E-2</v>
      </c>
      <c r="BA107" s="7">
        <f>BSL_RFR_spot_no_VA!BA107</f>
        <v>4.3905885717814508E-2</v>
      </c>
      <c r="BB107" s="7">
        <f>BSL_RFR_spot_no_VA!BB107</f>
        <v>5.1506991527899837E-2</v>
      </c>
      <c r="BC107" s="58">
        <f>(1+$C107)*(1+BSL_RFR_spot_no_VA!BC107)/(1+BSL_RFR_spot_no_VA!$C107)-1</f>
        <v>2.6139283426101612E-2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v>2.4939764715105398E-2</v>
      </c>
      <c r="D108" s="58">
        <f>(1+$C108)*(1+BSL_RFR_spot_no_VA!D108)/(1+BSL_RFR_spot_no_VA!$C108)-1</f>
        <v>2.4939764715105506E-2</v>
      </c>
      <c r="E108" s="58">
        <f>(1+$C108)*(1+BSL_RFR_spot_no_VA!E108)/(1+BSL_RFR_spot_no_VA!$C108)-1</f>
        <v>2.4939764715105506E-2</v>
      </c>
      <c r="F108" s="58">
        <f>(1+$C108)*(1+BSL_RFR_spot_no_VA!F108)/(1+BSL_RFR_spot_no_VA!$C108)-1</f>
        <v>2.6181869714366979E-2</v>
      </c>
      <c r="G108" s="58">
        <f>(1+$C108)*(1+BSL_RFR_spot_no_VA!G108)/(1+BSL_RFR_spot_no_VA!$C108)-1</f>
        <v>3.1505192357527356E-2</v>
      </c>
      <c r="H108" s="58">
        <f>(1+$C108)*(1+BSL_RFR_spot_no_VA!H108)/(1+BSL_RFR_spot_no_VA!$C108)-1</f>
        <v>2.4939764715105506E-2</v>
      </c>
      <c r="I108" s="58">
        <f>(1+$C108)*(1+BSL_RFR_spot_no_VA!I108)/(1+BSL_RFR_spot_no_VA!$C108)-1</f>
        <v>2.5804285195115018E-2</v>
      </c>
      <c r="J108" s="58">
        <f>(1+$C108)*(1+BSL_RFR_spot_no_VA!J108)/(1+BSL_RFR_spot_no_VA!$C108)-1</f>
        <v>2.5067440092309434E-2</v>
      </c>
      <c r="K108" s="58">
        <f>(1+$C108)*(1+BSL_RFR_spot_no_VA!K108)/(1+BSL_RFR_spot_no_VA!$C108)-1</f>
        <v>2.4939764715105506E-2</v>
      </c>
      <c r="L108" s="58">
        <f>(1+$C108)*(1+BSL_RFR_spot_no_VA!L108)/(1+BSL_RFR_spot_no_VA!$C108)-1</f>
        <v>2.4939764715105506E-2</v>
      </c>
      <c r="M108" s="58">
        <f>(1+$C108)*(1+BSL_RFR_spot_no_VA!M108)/(1+BSL_RFR_spot_no_VA!$C108)-1</f>
        <v>2.4939764715105506E-2</v>
      </c>
      <c r="N108" s="58">
        <f>(1+$C108)*(1+BSL_RFR_spot_no_VA!N108)/(1+BSL_RFR_spot_no_VA!$C108)-1</f>
        <v>2.4939764715105506E-2</v>
      </c>
      <c r="O108" s="58">
        <f>(1+$C108)*(1+BSL_RFR_spot_no_VA!O108)/(1+BSL_RFR_spot_no_VA!$C108)-1</f>
        <v>2.4939764715105506E-2</v>
      </c>
      <c r="P108" s="58">
        <f>(1+$C108)*(1+BSL_RFR_spot_no_VA!P108)/(1+BSL_RFR_spot_no_VA!$C108)-1</f>
        <v>3.5231953199375665E-2</v>
      </c>
      <c r="Q108" s="58">
        <f>(1+$C108)*(1+BSL_RFR_spot_no_VA!Q108)/(1+BSL_RFR_spot_no_VA!$C108)-1</f>
        <v>3.6518300635023371E-2</v>
      </c>
      <c r="R108" s="58">
        <f>(1+$C108)*(1+BSL_RFR_spot_no_VA!R108)/(1+BSL_RFR_spot_no_VA!$C108)-1</f>
        <v>2.4939764715105506E-2</v>
      </c>
      <c r="S108" s="58">
        <f>(1+$C108)*(1+BSL_RFR_spot_no_VA!S108)/(1+BSL_RFR_spot_no_VA!$C108)-1</f>
        <v>2.4939764715105506E-2</v>
      </c>
      <c r="T108" s="58">
        <f>(1+$C108)*(1+BSL_RFR_spot_no_VA!T108)/(1+BSL_RFR_spot_no_VA!$C108)-1</f>
        <v>2.4939764715105506E-2</v>
      </c>
      <c r="U108" s="58">
        <f>(1+$C108)*(1+BSL_RFR_spot_no_VA!U108)/(1+BSL_RFR_spot_no_VA!$C108)-1</f>
        <v>1.558903676882295E-2</v>
      </c>
      <c r="V108" s="58">
        <f>(1+$C108)*(1+BSL_RFR_spot_no_VA!V108)/(1+BSL_RFR_spot_no_VA!$C108)-1</f>
        <v>2.4939764715105506E-2</v>
      </c>
      <c r="W108" s="58">
        <f>(1+$C108)*(1+BSL_RFR_spot_no_VA!W108)/(1+BSL_RFR_spot_no_VA!$C108)-1</f>
        <v>2.4939764715105506E-2</v>
      </c>
      <c r="X108" s="58">
        <f>(1+$C108)*(1+BSL_RFR_spot_no_VA!X108)/(1+BSL_RFR_spot_no_VA!$C108)-1</f>
        <v>2.4939764715105506E-2</v>
      </c>
      <c r="Y108" s="58">
        <f>(1+$C108)*(1+BSL_RFR_spot_no_VA!Y108)/(1+BSL_RFR_spot_no_VA!$C108)-1</f>
        <v>2.4939764715105506E-2</v>
      </c>
      <c r="Z108" s="58">
        <f>(1+$C108)*(1+BSL_RFR_spot_no_VA!Z108)/(1+BSL_RFR_spot_no_VA!$C108)-1</f>
        <v>2.840312987147886E-2</v>
      </c>
      <c r="AA108" s="58">
        <f>(1+$C108)*(1+BSL_RFR_spot_no_VA!AA108)/(1+BSL_RFR_spot_no_VA!$C108)-1</f>
        <v>3.0938989098643344E-2</v>
      </c>
      <c r="AB108" s="58">
        <f>(1+$C108)*(1+BSL_RFR_spot_no_VA!AB108)/(1+BSL_RFR_spot_no_VA!$C108)-1</f>
        <v>2.4939764715105506E-2</v>
      </c>
      <c r="AC108" s="58">
        <f>(1+$C108)*(1+BSL_RFR_spot_no_VA!AC108)/(1+BSL_RFR_spot_no_VA!$C108)-1</f>
        <v>2.9660793175933398E-2</v>
      </c>
      <c r="AD108" s="7">
        <f>BSL_RFR_spot_no_VA!AD108</f>
        <v>4.7314191851226317E-2</v>
      </c>
      <c r="AE108" s="58">
        <f>(1+$C108)*(1+BSL_RFR_spot_no_VA!AE108)/(1+BSL_RFR_spot_no_VA!$C108)-1</f>
        <v>2.4939764715105506E-2</v>
      </c>
      <c r="AF108" s="58">
        <f>(1+$C108)*(1+BSL_RFR_spot_no_VA!AF108)/(1+BSL_RFR_spot_no_VA!$C108)-1</f>
        <v>2.4939764715105506E-2</v>
      </c>
      <c r="AG108" s="58">
        <f>(1+$C108)*(1+BSL_RFR_spot_no_VA!AG108)/(1+BSL_RFR_spot_no_VA!$C108)-1</f>
        <v>2.4939764715105506E-2</v>
      </c>
      <c r="AH108" s="58">
        <f>(1+$C108)*(1+BSL_RFR_spot_no_VA!AH108)/(1+BSL_RFR_spot_no_VA!$C108)-1</f>
        <v>2.7425108985686508E-2</v>
      </c>
      <c r="AI108" s="58">
        <f>(1+$C108)*(1+BSL_RFR_spot_no_VA!AI108)/(1+BSL_RFR_spot_no_VA!$C108)-1</f>
        <v>1.558903676882295E-2</v>
      </c>
      <c r="AJ108" s="58">
        <f>(1+$C108)*(1+BSL_RFR_spot_no_VA!AJ108)/(1+BSL_RFR_spot_no_VA!$C108)-1</f>
        <v>2.3452204113401764E-2</v>
      </c>
      <c r="AK108" s="7">
        <f>BSL_RFR_spot_no_VA!AK108</f>
        <v>4.5034976641189939E-2</v>
      </c>
      <c r="AL108" s="7">
        <f>BSL_RFR_spot_no_VA!AL108</f>
        <v>5.8691250731378819E-2</v>
      </c>
      <c r="AM108" s="7">
        <f>BSL_RFR_spot_no_VA!AM108</f>
        <v>3.9642981674066657E-2</v>
      </c>
      <c r="AN108" s="7">
        <f>BSL_RFR_spot_no_VA!AN108</f>
        <v>4.425325515603884E-2</v>
      </c>
      <c r="AO108" s="7">
        <f>BSL_RFR_spot_no_VA!AO108</f>
        <v>4.4408855114020929E-2</v>
      </c>
      <c r="AP108" s="7">
        <f>BSL_RFR_spot_no_VA!AP108</f>
        <v>4.5513759399039344E-2</v>
      </c>
      <c r="AQ108" s="7">
        <f>BSL_RFR_spot_no_VA!AQ108</f>
        <v>4.0056014490394309E-2</v>
      </c>
      <c r="AR108" s="7">
        <f>BSL_RFR_spot_no_VA!AR108</f>
        <v>4.5840788026316748E-2</v>
      </c>
      <c r="AS108" s="58">
        <f>(1+$C108)*(1+BSL_RFR_spot_no_VA!AS108)/(1+BSL_RFR_spot_no_VA!$C108)-1</f>
        <v>1.5414470314459194E-2</v>
      </c>
      <c r="AT108" s="7">
        <f>BSL_RFR_spot_no_VA!AT108</f>
        <v>4.6204971819287621E-2</v>
      </c>
      <c r="AU108" s="7">
        <f>BSL_RFR_spot_no_VA!AU108</f>
        <v>4.6518590577139474E-2</v>
      </c>
      <c r="AV108" s="7">
        <f>BSL_RFR_spot_no_VA!AV108</f>
        <v>4.4296209330098035E-2</v>
      </c>
      <c r="AW108" s="7">
        <f>BSL_RFR_spot_no_VA!AW108</f>
        <v>4.0083354162882667E-2</v>
      </c>
      <c r="AX108" s="7">
        <f>BSL_RFR_spot_no_VA!AX108</f>
        <v>5.6515035768342159E-2</v>
      </c>
      <c r="AY108" s="7">
        <f>BSL_RFR_spot_no_VA!AY108</f>
        <v>4.1037053537325674E-2</v>
      </c>
      <c r="AZ108" s="7">
        <f>BSL_RFR_spot_no_VA!AZ108</f>
        <v>3.8799625494244872E-2</v>
      </c>
      <c r="BA108" s="7">
        <f>BSL_RFR_spot_no_VA!BA108</f>
        <v>4.3886429544950367E-2</v>
      </c>
      <c r="BB108" s="7">
        <f>BSL_RFR_spot_no_VA!BB108</f>
        <v>5.14095450248091E-2</v>
      </c>
      <c r="BC108" s="58">
        <f>(1+$C108)*(1+BSL_RFR_spot_no_VA!BC108)/(1+BSL_RFR_spot_no_VA!$C108)-1</f>
        <v>2.6133185534430892E-2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v>2.4946193199049702E-2</v>
      </c>
      <c r="D109" s="58">
        <f>(1+$C109)*(1+BSL_RFR_spot_no_VA!D109)/(1+BSL_RFR_spot_no_VA!$C109)-1</f>
        <v>2.4946193199049782E-2</v>
      </c>
      <c r="E109" s="58">
        <f>(1+$C109)*(1+BSL_RFR_spot_no_VA!E109)/(1+BSL_RFR_spot_no_VA!$C109)-1</f>
        <v>2.4946193199049782E-2</v>
      </c>
      <c r="F109" s="58">
        <f>(1+$C109)*(1+BSL_RFR_spot_no_VA!F109)/(1+BSL_RFR_spot_no_VA!$C109)-1</f>
        <v>2.6175755024301361E-2</v>
      </c>
      <c r="G109" s="58">
        <f>(1+$C109)*(1+BSL_RFR_spot_no_VA!G109)/(1+BSL_RFR_spot_no_VA!$C109)-1</f>
        <v>3.144514402098153E-2</v>
      </c>
      <c r="H109" s="58">
        <f>(1+$C109)*(1+BSL_RFR_spot_no_VA!H109)/(1+BSL_RFR_spot_no_VA!$C109)-1</f>
        <v>2.4946193199049782E-2</v>
      </c>
      <c r="I109" s="58">
        <f>(1+$C109)*(1+BSL_RFR_spot_no_VA!I109)/(1+BSL_RFR_spot_no_VA!$C109)-1</f>
        <v>2.5801980103434596E-2</v>
      </c>
      <c r="J109" s="58">
        <f>(1+$C109)*(1+BSL_RFR_spot_no_VA!J109)/(1+BSL_RFR_spot_no_VA!$C109)-1</f>
        <v>2.5072577296365806E-2</v>
      </c>
      <c r="K109" s="58">
        <f>(1+$C109)*(1+BSL_RFR_spot_no_VA!K109)/(1+BSL_RFR_spot_no_VA!$C109)-1</f>
        <v>2.4946193199049782E-2</v>
      </c>
      <c r="L109" s="58">
        <f>(1+$C109)*(1+BSL_RFR_spot_no_VA!L109)/(1+BSL_RFR_spot_no_VA!$C109)-1</f>
        <v>2.4946193199049782E-2</v>
      </c>
      <c r="M109" s="58">
        <f>(1+$C109)*(1+BSL_RFR_spot_no_VA!M109)/(1+BSL_RFR_spot_no_VA!$C109)-1</f>
        <v>2.4946193199049782E-2</v>
      </c>
      <c r="N109" s="58">
        <f>(1+$C109)*(1+BSL_RFR_spot_no_VA!N109)/(1+BSL_RFR_spot_no_VA!$C109)-1</f>
        <v>2.4946193199049782E-2</v>
      </c>
      <c r="O109" s="58">
        <f>(1+$C109)*(1+BSL_RFR_spot_no_VA!O109)/(1+BSL_RFR_spot_no_VA!$C109)-1</f>
        <v>2.4946193199049782E-2</v>
      </c>
      <c r="P109" s="58">
        <f>(1+$C109)*(1+BSL_RFR_spot_no_VA!P109)/(1+BSL_RFR_spot_no_VA!$C109)-1</f>
        <v>3.5133979357518719E-2</v>
      </c>
      <c r="Q109" s="58">
        <f>(1+$C109)*(1+BSL_RFR_spot_no_VA!Q109)/(1+BSL_RFR_spot_no_VA!$C109)-1</f>
        <v>3.6407206547801163E-2</v>
      </c>
      <c r="R109" s="58">
        <f>(1+$C109)*(1+BSL_RFR_spot_no_VA!R109)/(1+BSL_RFR_spot_no_VA!$C109)-1</f>
        <v>2.4946193199049782E-2</v>
      </c>
      <c r="S109" s="58">
        <f>(1+$C109)*(1+BSL_RFR_spot_no_VA!S109)/(1+BSL_RFR_spot_no_VA!$C109)-1</f>
        <v>2.4946193199049782E-2</v>
      </c>
      <c r="T109" s="58">
        <f>(1+$C109)*(1+BSL_RFR_spot_no_VA!T109)/(1+BSL_RFR_spot_no_VA!$C109)-1</f>
        <v>2.4946193199049782E-2</v>
      </c>
      <c r="U109" s="58">
        <f>(1+$C109)*(1+BSL_RFR_spot_no_VA!U109)/(1+BSL_RFR_spot_no_VA!$C109)-1</f>
        <v>1.5590503863730287E-2</v>
      </c>
      <c r="V109" s="58">
        <f>(1+$C109)*(1+BSL_RFR_spot_no_VA!V109)/(1+BSL_RFR_spot_no_VA!$C109)-1</f>
        <v>2.4946193199049782E-2</v>
      </c>
      <c r="W109" s="58">
        <f>(1+$C109)*(1+BSL_RFR_spot_no_VA!W109)/(1+BSL_RFR_spot_no_VA!$C109)-1</f>
        <v>2.4946193199049782E-2</v>
      </c>
      <c r="X109" s="58">
        <f>(1+$C109)*(1+BSL_RFR_spot_no_VA!X109)/(1+BSL_RFR_spot_no_VA!$C109)-1</f>
        <v>2.4946193199049782E-2</v>
      </c>
      <c r="Y109" s="58">
        <f>(1+$C109)*(1+BSL_RFR_spot_no_VA!Y109)/(1+BSL_RFR_spot_no_VA!$C109)-1</f>
        <v>2.4946193199049782E-2</v>
      </c>
      <c r="Z109" s="58">
        <f>(1+$C109)*(1+BSL_RFR_spot_no_VA!Z109)/(1+BSL_RFR_spot_no_VA!$C109)-1</f>
        <v>2.8374562148688831E-2</v>
      </c>
      <c r="AA109" s="58">
        <f>(1+$C109)*(1+BSL_RFR_spot_no_VA!AA109)/(1+BSL_RFR_spot_no_VA!$C109)-1</f>
        <v>3.0884693776097594E-2</v>
      </c>
      <c r="AB109" s="58">
        <f>(1+$C109)*(1+BSL_RFR_spot_no_VA!AB109)/(1+BSL_RFR_spot_no_VA!$C109)-1</f>
        <v>2.4946193199049782E-2</v>
      </c>
      <c r="AC109" s="58">
        <f>(1+$C109)*(1+BSL_RFR_spot_no_VA!AC109)/(1+BSL_RFR_spot_no_VA!$C109)-1</f>
        <v>2.9619472229352573E-2</v>
      </c>
      <c r="AD109" s="7">
        <f>BSL_RFR_spot_no_VA!AD109</f>
        <v>4.726037839125885E-2</v>
      </c>
      <c r="AE109" s="58">
        <f>(1+$C109)*(1+BSL_RFR_spot_no_VA!AE109)/(1+BSL_RFR_spot_no_VA!$C109)-1</f>
        <v>2.4946193199049782E-2</v>
      </c>
      <c r="AF109" s="58">
        <f>(1+$C109)*(1+BSL_RFR_spot_no_VA!AF109)/(1+BSL_RFR_spot_no_VA!$C109)-1</f>
        <v>2.4946193199049782E-2</v>
      </c>
      <c r="AG109" s="58">
        <f>(1+$C109)*(1+BSL_RFR_spot_no_VA!AG109)/(1+BSL_RFR_spot_no_VA!$C109)-1</f>
        <v>2.4946193199049782E-2</v>
      </c>
      <c r="AH109" s="58">
        <f>(1+$C109)*(1+BSL_RFR_spot_no_VA!AH109)/(1+BSL_RFR_spot_no_VA!$C109)-1</f>
        <v>2.7406427230373565E-2</v>
      </c>
      <c r="AI109" s="58">
        <f>(1+$C109)*(1+BSL_RFR_spot_no_VA!AI109)/(1+BSL_RFR_spot_no_VA!$C109)-1</f>
        <v>1.5590503863730287E-2</v>
      </c>
      <c r="AJ109" s="58">
        <f>(1+$C109)*(1+BSL_RFR_spot_no_VA!AJ109)/(1+BSL_RFR_spot_no_VA!$C109)-1</f>
        <v>2.347329816727739E-2</v>
      </c>
      <c r="AK109" s="7">
        <f>BSL_RFR_spot_no_VA!AK109</f>
        <v>4.500428130194134E-2</v>
      </c>
      <c r="AL109" s="7">
        <f>BSL_RFR_spot_no_VA!AL109</f>
        <v>5.8521322756715177E-2</v>
      </c>
      <c r="AM109" s="7">
        <f>BSL_RFR_spot_no_VA!AM109</f>
        <v>3.9666760676039692E-2</v>
      </c>
      <c r="AN109" s="7">
        <f>BSL_RFR_spot_no_VA!AN109</f>
        <v>4.4230472075061034E-2</v>
      </c>
      <c r="AO109" s="7">
        <f>BSL_RFR_spot_no_VA!AO109</f>
        <v>4.438450029365848E-2</v>
      </c>
      <c r="AP109" s="7">
        <f>BSL_RFR_spot_no_VA!AP109</f>
        <v>4.5478208321715785E-2</v>
      </c>
      <c r="AQ109" s="7">
        <f>BSL_RFR_spot_no_VA!AQ109</f>
        <v>4.0075617984062673E-2</v>
      </c>
      <c r="AR109" s="7">
        <f>BSL_RFR_spot_no_VA!AR109</f>
        <v>4.5801922991784094E-2</v>
      </c>
      <c r="AS109" s="58">
        <f>(1+$C109)*(1+BSL_RFR_spot_no_VA!AS109)/(1+BSL_RFR_spot_no_VA!$C109)-1</f>
        <v>1.5417686804139574E-2</v>
      </c>
      <c r="AT109" s="7">
        <f>BSL_RFR_spot_no_VA!AT109</f>
        <v>4.6162417621633312E-2</v>
      </c>
      <c r="AU109" s="7">
        <f>BSL_RFR_spot_no_VA!AU109</f>
        <v>4.647285113033317E-2</v>
      </c>
      <c r="AV109" s="7">
        <f>BSL_RFR_spot_no_VA!AV109</f>
        <v>4.4272991687063667E-2</v>
      </c>
      <c r="AW109" s="7">
        <f>BSL_RFR_spot_no_VA!AW109</f>
        <v>4.0102676917166846E-2</v>
      </c>
      <c r="AX109" s="7">
        <f>BSL_RFR_spot_no_VA!AX109</f>
        <v>5.6367413544104572E-2</v>
      </c>
      <c r="AY109" s="7">
        <f>BSL_RFR_spot_no_VA!AY109</f>
        <v>4.1046825543147758E-2</v>
      </c>
      <c r="AZ109" s="7">
        <f>BSL_RFR_spot_no_VA!AZ109</f>
        <v>3.8831896498271012E-2</v>
      </c>
      <c r="BA109" s="7">
        <f>BSL_RFR_spot_no_VA!BA109</f>
        <v>4.386736571344807E-2</v>
      </c>
      <c r="BB109" s="7">
        <f>BSL_RFR_spot_no_VA!BB109</f>
        <v>5.1314075849254515E-2</v>
      </c>
      <c r="BC109" s="58">
        <f>(1+$C109)*(1+BSL_RFR_spot_no_VA!BC109)/(1+BSL_RFR_spot_no_VA!$C109)-1</f>
        <v>2.6127252472719853E-2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v>2.4952493113314999E-2</v>
      </c>
      <c r="D110" s="59">
        <f>(1+$C110)*(1+BSL_RFR_spot_no_VA!D110)/(1+BSL_RFR_spot_no_VA!$C110)-1</f>
        <v>2.4952493113314933E-2</v>
      </c>
      <c r="E110" s="59">
        <f>(1+$C110)*(1+BSL_RFR_spot_no_VA!E110)/(1+BSL_RFR_spot_no_VA!$C110)-1</f>
        <v>2.4952493113314933E-2</v>
      </c>
      <c r="F110" s="59">
        <f>(1+$C110)*(1+BSL_RFR_spot_no_VA!F110)/(1+BSL_RFR_spot_no_VA!$C110)-1</f>
        <v>2.6169762189180545E-2</v>
      </c>
      <c r="G110" s="59">
        <f>(1+$C110)*(1+BSL_RFR_spot_no_VA!G110)/(1+BSL_RFR_spot_no_VA!$C110)-1</f>
        <v>3.1386298901956211E-2</v>
      </c>
      <c r="H110" s="59">
        <f>(1+$C110)*(1+BSL_RFR_spot_no_VA!H110)/(1+BSL_RFR_spot_no_VA!$C110)-1</f>
        <v>2.4952493113314933E-2</v>
      </c>
      <c r="I110" s="59">
        <f>(1+$C110)*(1+BSL_RFR_spot_no_VA!I110)/(1+BSL_RFR_spot_no_VA!$C110)-1</f>
        <v>2.5799721185405078E-2</v>
      </c>
      <c r="J110" s="59">
        <f>(1+$C110)*(1+BSL_RFR_spot_no_VA!J110)/(1+BSL_RFR_spot_no_VA!$C110)-1</f>
        <v>2.5077611946743072E-2</v>
      </c>
      <c r="K110" s="59">
        <f>(1+$C110)*(1+BSL_RFR_spot_no_VA!K110)/(1+BSL_RFR_spot_no_VA!$C110)-1</f>
        <v>2.4952493113314933E-2</v>
      </c>
      <c r="L110" s="59">
        <f>(1+$C110)*(1+BSL_RFR_spot_no_VA!L110)/(1+BSL_RFR_spot_no_VA!$C110)-1</f>
        <v>2.4952493113314933E-2</v>
      </c>
      <c r="M110" s="59">
        <f>(1+$C110)*(1+BSL_RFR_spot_no_VA!M110)/(1+BSL_RFR_spot_no_VA!$C110)-1</f>
        <v>2.4952493113314933E-2</v>
      </c>
      <c r="N110" s="59">
        <f>(1+$C110)*(1+BSL_RFR_spot_no_VA!N110)/(1+BSL_RFR_spot_no_VA!$C110)-1</f>
        <v>2.4952493113314933E-2</v>
      </c>
      <c r="O110" s="59">
        <f>(1+$C110)*(1+BSL_RFR_spot_no_VA!O110)/(1+BSL_RFR_spot_no_VA!$C110)-1</f>
        <v>2.4952493113314933E-2</v>
      </c>
      <c r="P110" s="59">
        <f>(1+$C110)*(1+BSL_RFR_spot_no_VA!P110)/(1+BSL_RFR_spot_no_VA!$C110)-1</f>
        <v>3.5037972761450931E-2</v>
      </c>
      <c r="Q110" s="59">
        <f>(1+$C110)*(1+BSL_RFR_spot_no_VA!Q110)/(1+BSL_RFR_spot_no_VA!$C110)-1</f>
        <v>3.6298344439825492E-2</v>
      </c>
      <c r="R110" s="59">
        <f>(1+$C110)*(1+BSL_RFR_spot_no_VA!R110)/(1+BSL_RFR_spot_no_VA!$C110)-1</f>
        <v>2.4952493113314933E-2</v>
      </c>
      <c r="S110" s="59">
        <f>(1+$C110)*(1+BSL_RFR_spot_no_VA!S110)/(1+BSL_RFR_spot_no_VA!$C110)-1</f>
        <v>2.4952493113314933E-2</v>
      </c>
      <c r="T110" s="59">
        <f>(1+$C110)*(1+BSL_RFR_spot_no_VA!T110)/(1+BSL_RFR_spot_no_VA!$C110)-1</f>
        <v>2.4952493113314933E-2</v>
      </c>
      <c r="U110" s="59">
        <f>(1+$C110)*(1+BSL_RFR_spot_no_VA!U110)/(1+BSL_RFR_spot_no_VA!$C110)-1</f>
        <v>1.559194130206909E-2</v>
      </c>
      <c r="V110" s="59">
        <f>(1+$C110)*(1+BSL_RFR_spot_no_VA!V110)/(1+BSL_RFR_spot_no_VA!$C110)-1</f>
        <v>2.4952493113314933E-2</v>
      </c>
      <c r="W110" s="59">
        <f>(1+$C110)*(1+BSL_RFR_spot_no_VA!W110)/(1+BSL_RFR_spot_no_VA!$C110)-1</f>
        <v>2.4952493113314933E-2</v>
      </c>
      <c r="X110" s="59">
        <f>(1+$C110)*(1+BSL_RFR_spot_no_VA!X110)/(1+BSL_RFR_spot_no_VA!$C110)-1</f>
        <v>2.4952493113314933E-2</v>
      </c>
      <c r="Y110" s="59">
        <f>(1+$C110)*(1+BSL_RFR_spot_no_VA!Y110)/(1+BSL_RFR_spot_no_VA!$C110)-1</f>
        <v>2.4952493113314933E-2</v>
      </c>
      <c r="Z110" s="59">
        <f>(1+$C110)*(1+BSL_RFR_spot_no_VA!Z110)/(1+BSL_RFR_spot_no_VA!$C110)-1</f>
        <v>2.8346564268833419E-2</v>
      </c>
      <c r="AA110" s="59">
        <f>(1+$C110)*(1+BSL_RFR_spot_no_VA!AA110)/(1+BSL_RFR_spot_no_VA!$C110)-1</f>
        <v>3.083148567554872E-2</v>
      </c>
      <c r="AB110" s="59">
        <f>(1+$C110)*(1+BSL_RFR_spot_no_VA!AB110)/(1+BSL_RFR_spot_no_VA!$C110)-1</f>
        <v>2.4952493113314933E-2</v>
      </c>
      <c r="AC110" s="59">
        <f>(1+$C110)*(1+BSL_RFR_spot_no_VA!AC110)/(1+BSL_RFR_spot_no_VA!$C110)-1</f>
        <v>2.9578977519671312E-2</v>
      </c>
      <c r="AD110" s="10">
        <f>BSL_RFR_spot_no_VA!AD110</f>
        <v>4.7207643810508904E-2</v>
      </c>
      <c r="AE110" s="59">
        <f>(1+$C110)*(1+BSL_RFR_spot_no_VA!AE110)/(1+BSL_RFR_spot_no_VA!$C110)-1</f>
        <v>2.4952493113314933E-2</v>
      </c>
      <c r="AF110" s="59">
        <f>(1+$C110)*(1+BSL_RFR_spot_no_VA!AF110)/(1+BSL_RFR_spot_no_VA!$C110)-1</f>
        <v>2.4952493113314933E-2</v>
      </c>
      <c r="AG110" s="59">
        <f>(1+$C110)*(1+BSL_RFR_spot_no_VA!AG110)/(1+BSL_RFR_spot_no_VA!$C110)-1</f>
        <v>2.4952493113314933E-2</v>
      </c>
      <c r="AH110" s="59">
        <f>(1+$C110)*(1+BSL_RFR_spot_no_VA!AH110)/(1+BSL_RFR_spot_no_VA!$C110)-1</f>
        <v>2.7388118395322403E-2</v>
      </c>
      <c r="AI110" s="59">
        <f>(1+$C110)*(1+BSL_RFR_spot_no_VA!AI110)/(1+BSL_RFR_spot_no_VA!$C110)-1</f>
        <v>1.559194130206909E-2</v>
      </c>
      <c r="AJ110" s="59">
        <f>(1+$C110)*(1+BSL_RFR_spot_no_VA!AJ110)/(1+BSL_RFR_spot_no_VA!$C110)-1</f>
        <v>2.3494007528488847E-2</v>
      </c>
      <c r="AK110" s="10">
        <f>BSL_RFR_spot_no_VA!AK110</f>
        <v>4.4974200099627382E-2</v>
      </c>
      <c r="AL110" s="10">
        <f>BSL_RFR_spot_no_VA!AL110</f>
        <v>5.8354819791019752E-2</v>
      </c>
      <c r="AM110" s="10">
        <f>BSL_RFR_spot_no_VA!AM110</f>
        <v>3.9690064988965101E-2</v>
      </c>
      <c r="AN110" s="10">
        <f>BSL_RFR_spot_no_VA!AN110</f>
        <v>4.420814496222758E-2</v>
      </c>
      <c r="AO110" s="10">
        <f>BSL_RFR_spot_no_VA!AO110</f>
        <v>4.4360632570155545E-2</v>
      </c>
      <c r="AP110" s="10">
        <f>BSL_RFR_spot_no_VA!AP110</f>
        <v>4.5443369353627361E-2</v>
      </c>
      <c r="AQ110" s="10">
        <f>BSL_RFR_spot_no_VA!AQ110</f>
        <v>4.0094831090280669E-2</v>
      </c>
      <c r="AR110" s="10">
        <f>BSL_RFR_spot_no_VA!AR110</f>
        <v>4.5763836474937758E-2</v>
      </c>
      <c r="AS110" s="59">
        <f>(1+$C110)*(1+BSL_RFR_spot_no_VA!AS110)/(1+BSL_RFR_spot_no_VA!$C110)-1</f>
        <v>1.5420839781681739E-2</v>
      </c>
      <c r="AT110" s="10">
        <f>BSL_RFR_spot_no_VA!AT110</f>
        <v>4.6120715558623182E-2</v>
      </c>
      <c r="AU110" s="10">
        <f>BSL_RFR_spot_no_VA!AU110</f>
        <v>4.6428028316018333E-2</v>
      </c>
      <c r="AV110" s="10">
        <f>BSL_RFR_spot_no_VA!AV110</f>
        <v>4.4250238695199728E-2</v>
      </c>
      <c r="AW110" s="10">
        <f>BSL_RFR_spot_no_VA!AW110</f>
        <v>4.0121615433525992E-2</v>
      </c>
      <c r="AX110" s="10">
        <f>BSL_RFR_spot_no_VA!AX110</f>
        <v>5.6222763695016331E-2</v>
      </c>
      <c r="AY110" s="10">
        <f>BSL_RFR_spot_no_VA!AY110</f>
        <v>4.1056398540685546E-2</v>
      </c>
      <c r="AZ110" s="10">
        <f>BSL_RFR_spot_no_VA!AZ110</f>
        <v>3.886352376337765E-2</v>
      </c>
      <c r="BA110" s="10">
        <f>BSL_RFR_spot_no_VA!BA110</f>
        <v>4.384868256536345E-2</v>
      </c>
      <c r="BB110" s="10">
        <f>BSL_RFR_spot_no_VA!BB110</f>
        <v>5.1220524427836533E-2</v>
      </c>
      <c r="BC110" s="59">
        <f>(1+$C110)*(1+BSL_RFR_spot_no_VA!BC110)/(1+BSL_RFR_spot_no_VA!$C110)-1</f>
        <v>2.6121474373525633E-2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v>2.4958668276802803E-2</v>
      </c>
      <c r="D111" s="58">
        <f>(1+$C111)*(1+BSL_RFR_spot_no_VA!D111)/(1+BSL_RFR_spot_no_VA!$C111)-1</f>
        <v>2.495866827680282E-2</v>
      </c>
      <c r="E111" s="58">
        <f>(1+$C111)*(1+BSL_RFR_spot_no_VA!E111)/(1+BSL_RFR_spot_no_VA!$C111)-1</f>
        <v>2.495866827680282E-2</v>
      </c>
      <c r="F111" s="58">
        <f>(1+$C111)*(1+BSL_RFR_spot_no_VA!F111)/(1+BSL_RFR_spot_no_VA!$C111)-1</f>
        <v>2.616388764658506E-2</v>
      </c>
      <c r="G111" s="58">
        <f>(1+$C111)*(1+BSL_RFR_spot_no_VA!G111)/(1+BSL_RFR_spot_no_VA!$C111)-1</f>
        <v>3.132862128828906E-2</v>
      </c>
      <c r="H111" s="58">
        <f>(1+$C111)*(1+BSL_RFR_spot_no_VA!H111)/(1+BSL_RFR_spot_no_VA!$C111)-1</f>
        <v>2.495866827680282E-2</v>
      </c>
      <c r="I111" s="58">
        <f>(1+$C111)*(1+BSL_RFR_spot_no_VA!I111)/(1+BSL_RFR_spot_no_VA!$C111)-1</f>
        <v>2.5797507078167303E-2</v>
      </c>
      <c r="J111" s="58">
        <f>(1+$C111)*(1+BSL_RFR_spot_no_VA!J111)/(1+BSL_RFR_spot_no_VA!$C111)-1</f>
        <v>2.5082547073339345E-2</v>
      </c>
      <c r="K111" s="58">
        <f>(1+$C111)*(1+BSL_RFR_spot_no_VA!K111)/(1+BSL_RFR_spot_no_VA!$C111)-1</f>
        <v>2.495866827680282E-2</v>
      </c>
      <c r="L111" s="58">
        <f>(1+$C111)*(1+BSL_RFR_spot_no_VA!L111)/(1+BSL_RFR_spot_no_VA!$C111)-1</f>
        <v>2.495866827680282E-2</v>
      </c>
      <c r="M111" s="58">
        <f>(1+$C111)*(1+BSL_RFR_spot_no_VA!M111)/(1+BSL_RFR_spot_no_VA!$C111)-1</f>
        <v>2.495866827680282E-2</v>
      </c>
      <c r="N111" s="58">
        <f>(1+$C111)*(1+BSL_RFR_spot_no_VA!N111)/(1+BSL_RFR_spot_no_VA!$C111)-1</f>
        <v>2.495866827680282E-2</v>
      </c>
      <c r="O111" s="58">
        <f>(1+$C111)*(1+BSL_RFR_spot_no_VA!O111)/(1+BSL_RFR_spot_no_VA!$C111)-1</f>
        <v>2.495866827680282E-2</v>
      </c>
      <c r="P111" s="58">
        <f>(1+$C111)*(1+BSL_RFR_spot_no_VA!P111)/(1+BSL_RFR_spot_no_VA!$C111)-1</f>
        <v>3.4943874852725099E-2</v>
      </c>
      <c r="Q111" s="58">
        <f>(1+$C111)*(1+BSL_RFR_spot_no_VA!Q111)/(1+BSL_RFR_spot_no_VA!$C111)-1</f>
        <v>3.6191647844874053E-2</v>
      </c>
      <c r="R111" s="58">
        <f>(1+$C111)*(1+BSL_RFR_spot_no_VA!R111)/(1+BSL_RFR_spot_no_VA!$C111)-1</f>
        <v>2.495866827680282E-2</v>
      </c>
      <c r="S111" s="58">
        <f>(1+$C111)*(1+BSL_RFR_spot_no_VA!S111)/(1+BSL_RFR_spot_no_VA!$C111)-1</f>
        <v>2.495866827680282E-2</v>
      </c>
      <c r="T111" s="58">
        <f>(1+$C111)*(1+BSL_RFR_spot_no_VA!T111)/(1+BSL_RFR_spot_no_VA!$C111)-1</f>
        <v>2.495866827680282E-2</v>
      </c>
      <c r="U111" s="58">
        <f>(1+$C111)*(1+BSL_RFR_spot_no_VA!U111)/(1+BSL_RFR_spot_no_VA!$C111)-1</f>
        <v>1.559334999037798E-2</v>
      </c>
      <c r="V111" s="58">
        <f>(1+$C111)*(1+BSL_RFR_spot_no_VA!V111)/(1+BSL_RFR_spot_no_VA!$C111)-1</f>
        <v>2.495866827680282E-2</v>
      </c>
      <c r="W111" s="58">
        <f>(1+$C111)*(1+BSL_RFR_spot_no_VA!W111)/(1+BSL_RFR_spot_no_VA!$C111)-1</f>
        <v>2.495866827680282E-2</v>
      </c>
      <c r="X111" s="58">
        <f>(1+$C111)*(1+BSL_RFR_spot_no_VA!X111)/(1+BSL_RFR_spot_no_VA!$C111)-1</f>
        <v>2.495866827680282E-2</v>
      </c>
      <c r="Y111" s="58">
        <f>(1+$C111)*(1+BSL_RFR_spot_no_VA!Y111)/(1+BSL_RFR_spot_no_VA!$C111)-1</f>
        <v>2.495866827680282E-2</v>
      </c>
      <c r="Z111" s="58">
        <f>(1+$C111)*(1+BSL_RFR_spot_no_VA!Z111)/(1+BSL_RFR_spot_no_VA!$C111)-1</f>
        <v>2.831911949785515E-2</v>
      </c>
      <c r="AA111" s="58">
        <f>(1+$C111)*(1+BSL_RFR_spot_no_VA!AA111)/(1+BSL_RFR_spot_no_VA!$C111)-1</f>
        <v>3.0779332585738617E-2</v>
      </c>
      <c r="AB111" s="58">
        <f>(1+$C111)*(1+BSL_RFR_spot_no_VA!AB111)/(1+BSL_RFR_spot_no_VA!$C111)-1</f>
        <v>2.495866827680282E-2</v>
      </c>
      <c r="AC111" s="58">
        <f>(1+$C111)*(1+BSL_RFR_spot_no_VA!AC111)/(1+BSL_RFR_spot_no_VA!$C111)-1</f>
        <v>2.9539284641722618E-2</v>
      </c>
      <c r="AD111" s="7">
        <f>BSL_RFR_spot_no_VA!AD111</f>
        <v>4.7155955994367948E-2</v>
      </c>
      <c r="AE111" s="58">
        <f>(1+$C111)*(1+BSL_RFR_spot_no_VA!AE111)/(1+BSL_RFR_spot_no_VA!$C111)-1</f>
        <v>2.495866827680282E-2</v>
      </c>
      <c r="AF111" s="58">
        <f>(1+$C111)*(1+BSL_RFR_spot_no_VA!AF111)/(1+BSL_RFR_spot_no_VA!$C111)-1</f>
        <v>2.495866827680282E-2</v>
      </c>
      <c r="AG111" s="58">
        <f>(1+$C111)*(1+BSL_RFR_spot_no_VA!AG111)/(1+BSL_RFR_spot_no_VA!$C111)-1</f>
        <v>2.495866827680282E-2</v>
      </c>
      <c r="AH111" s="58">
        <f>(1+$C111)*(1+BSL_RFR_spot_no_VA!AH111)/(1+BSL_RFR_spot_no_VA!$C111)-1</f>
        <v>2.7370171508451557E-2</v>
      </c>
      <c r="AI111" s="58">
        <f>(1+$C111)*(1+BSL_RFR_spot_no_VA!AI111)/(1+BSL_RFR_spot_no_VA!$C111)-1</f>
        <v>1.559334999037798E-2</v>
      </c>
      <c r="AJ111" s="58">
        <f>(1+$C111)*(1+BSL_RFR_spot_no_VA!AJ111)/(1+BSL_RFR_spot_no_VA!$C111)-1</f>
        <v>2.3514339632053627E-2</v>
      </c>
      <c r="AK111" s="7">
        <f>BSL_RFR_spot_no_VA!AK111</f>
        <v>4.4944714847676037E-2</v>
      </c>
      <c r="AL111" s="7">
        <f>BSL_RFR_spot_no_VA!AL111</f>
        <v>5.8191639321333088E-2</v>
      </c>
      <c r="AM111" s="7">
        <f>BSL_RFR_spot_no_VA!AM111</f>
        <v>3.9712908646030387E-2</v>
      </c>
      <c r="AN111" s="7">
        <f>BSL_RFR_spot_no_VA!AN111</f>
        <v>4.4186260281584122E-2</v>
      </c>
      <c r="AO111" s="7">
        <f>BSL_RFR_spot_no_VA!AO111</f>
        <v>4.4337237521375528E-2</v>
      </c>
      <c r="AP111" s="7">
        <f>BSL_RFR_spot_no_VA!AP111</f>
        <v>4.5409221320323656E-2</v>
      </c>
      <c r="AQ111" s="7">
        <f>BSL_RFR_spot_no_VA!AQ111</f>
        <v>4.0113665274018162E-2</v>
      </c>
      <c r="AR111" s="7">
        <f>BSL_RFR_spot_no_VA!AR111</f>
        <v>4.5726505332968292E-2</v>
      </c>
      <c r="AS111" s="58">
        <f>(1+$C111)*(1+BSL_RFR_spot_no_VA!AS111)/(1+BSL_RFR_spot_no_VA!$C111)-1</f>
        <v>1.5423931071516517E-2</v>
      </c>
      <c r="AT111" s="7">
        <f>BSL_RFR_spot_no_VA!AT111</f>
        <v>4.6079840349194434E-2</v>
      </c>
      <c r="AU111" s="7">
        <f>BSL_RFR_spot_no_VA!AU111</f>
        <v>4.6384094863484382E-2</v>
      </c>
      <c r="AV111" s="7">
        <f>BSL_RFR_spot_no_VA!AV111</f>
        <v>4.4227936562824643E-2</v>
      </c>
      <c r="AW111" s="7">
        <f>BSL_RFR_spot_no_VA!AW111</f>
        <v>4.0140180937229264E-2</v>
      </c>
      <c r="AX111" s="7">
        <f>BSL_RFR_spot_no_VA!AX111</f>
        <v>5.6080997356012796E-2</v>
      </c>
      <c r="AY111" s="7">
        <f>BSL_RFR_spot_no_VA!AY111</f>
        <v>4.1065778707354283E-2</v>
      </c>
      <c r="AZ111" s="7">
        <f>BSL_RFR_spot_no_VA!AZ111</f>
        <v>3.8894526308368649E-2</v>
      </c>
      <c r="BA111" s="7">
        <f>BSL_RFR_spot_no_VA!BA111</f>
        <v>4.383036889070846E-2</v>
      </c>
      <c r="BB111" s="7">
        <f>BSL_RFR_spot_no_VA!BB111</f>
        <v>5.1128833555629027E-2</v>
      </c>
      <c r="BC111" s="58">
        <f>(1+$C111)*(1+BSL_RFR_spot_no_VA!BC111)/(1+BSL_RFR_spot_no_VA!$C111)-1</f>
        <v>2.611584234231068E-2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v>2.4964722358653598E-2</v>
      </c>
      <c r="D112" s="58">
        <f>(1+$C112)*(1+BSL_RFR_spot_no_VA!D112)/(1+BSL_RFR_spot_no_VA!$C112)-1</f>
        <v>2.4964722358653546E-2</v>
      </c>
      <c r="E112" s="58">
        <f>(1+$C112)*(1+BSL_RFR_spot_no_VA!E112)/(1+BSL_RFR_spot_no_VA!$C112)-1</f>
        <v>2.4964722358653546E-2</v>
      </c>
      <c r="F112" s="58">
        <f>(1+$C112)*(1+BSL_RFR_spot_no_VA!F112)/(1+BSL_RFR_spot_no_VA!$C112)-1</f>
        <v>2.6158127966597666E-2</v>
      </c>
      <c r="G112" s="58">
        <f>(1+$C112)*(1+BSL_RFR_spot_no_VA!G112)/(1+BSL_RFR_spot_no_VA!$C112)-1</f>
        <v>3.1272076857765674E-2</v>
      </c>
      <c r="H112" s="58">
        <f>(1+$C112)*(1+BSL_RFR_spot_no_VA!H112)/(1+BSL_RFR_spot_no_VA!$C112)-1</f>
        <v>2.4964722358653546E-2</v>
      </c>
      <c r="I112" s="58">
        <f>(1+$C112)*(1+BSL_RFR_spot_no_VA!I112)/(1+BSL_RFR_spot_no_VA!$C112)-1</f>
        <v>2.579533646954979E-2</v>
      </c>
      <c r="J112" s="58">
        <f>(1+$C112)*(1+BSL_RFR_spot_no_VA!J112)/(1+BSL_RFR_spot_no_VA!$C112)-1</f>
        <v>2.5087385588410616E-2</v>
      </c>
      <c r="K112" s="58">
        <f>(1+$C112)*(1+BSL_RFR_spot_no_VA!K112)/(1+BSL_RFR_spot_no_VA!$C112)-1</f>
        <v>2.4964722358653546E-2</v>
      </c>
      <c r="L112" s="58">
        <f>(1+$C112)*(1+BSL_RFR_spot_no_VA!L112)/(1+BSL_RFR_spot_no_VA!$C112)-1</f>
        <v>2.4964722358653546E-2</v>
      </c>
      <c r="M112" s="58">
        <f>(1+$C112)*(1+BSL_RFR_spot_no_VA!M112)/(1+BSL_RFR_spot_no_VA!$C112)-1</f>
        <v>2.4964722358653546E-2</v>
      </c>
      <c r="N112" s="58">
        <f>(1+$C112)*(1+BSL_RFR_spot_no_VA!N112)/(1+BSL_RFR_spot_no_VA!$C112)-1</f>
        <v>2.4964722358653546E-2</v>
      </c>
      <c r="O112" s="58">
        <f>(1+$C112)*(1+BSL_RFR_spot_no_VA!O112)/(1+BSL_RFR_spot_no_VA!$C112)-1</f>
        <v>2.4964722358653546E-2</v>
      </c>
      <c r="P112" s="58">
        <f>(1+$C112)*(1+BSL_RFR_spot_no_VA!P112)/(1+BSL_RFR_spot_no_VA!$C112)-1</f>
        <v>3.4851629363275238E-2</v>
      </c>
      <c r="Q112" s="58">
        <f>(1+$C112)*(1+BSL_RFR_spot_no_VA!Q112)/(1+BSL_RFR_spot_no_VA!$C112)-1</f>
        <v>3.6087052895912519E-2</v>
      </c>
      <c r="R112" s="58">
        <f>(1+$C112)*(1+BSL_RFR_spot_no_VA!R112)/(1+BSL_RFR_spot_no_VA!$C112)-1</f>
        <v>2.4964722358653546E-2</v>
      </c>
      <c r="S112" s="58">
        <f>(1+$C112)*(1+BSL_RFR_spot_no_VA!S112)/(1+BSL_RFR_spot_no_VA!$C112)-1</f>
        <v>2.4964722358653546E-2</v>
      </c>
      <c r="T112" s="58">
        <f>(1+$C112)*(1+BSL_RFR_spot_no_VA!T112)/(1+BSL_RFR_spot_no_VA!$C112)-1</f>
        <v>2.4964722358653546E-2</v>
      </c>
      <c r="U112" s="58">
        <f>(1+$C112)*(1+BSL_RFR_spot_no_VA!U112)/(1+BSL_RFR_spot_no_VA!$C112)-1</f>
        <v>1.5594730797656498E-2</v>
      </c>
      <c r="V112" s="58">
        <f>(1+$C112)*(1+BSL_RFR_spot_no_VA!V112)/(1+BSL_RFR_spot_no_VA!$C112)-1</f>
        <v>2.4964722358653546E-2</v>
      </c>
      <c r="W112" s="58">
        <f>(1+$C112)*(1+BSL_RFR_spot_no_VA!W112)/(1+BSL_RFR_spot_no_VA!$C112)-1</f>
        <v>2.4964722358653546E-2</v>
      </c>
      <c r="X112" s="58">
        <f>(1+$C112)*(1+BSL_RFR_spot_no_VA!X112)/(1+BSL_RFR_spot_no_VA!$C112)-1</f>
        <v>2.4964722358653546E-2</v>
      </c>
      <c r="Y112" s="58">
        <f>(1+$C112)*(1+BSL_RFR_spot_no_VA!Y112)/(1+BSL_RFR_spot_no_VA!$C112)-1</f>
        <v>2.4964722358653546E-2</v>
      </c>
      <c r="Z112" s="58">
        <f>(1+$C112)*(1+BSL_RFR_spot_no_VA!Z112)/(1+BSL_RFR_spot_no_VA!$C112)-1</f>
        <v>2.8292211737886541E-2</v>
      </c>
      <c r="AA112" s="58">
        <f>(1+$C112)*(1+BSL_RFR_spot_no_VA!AA112)/(1+BSL_RFR_spot_no_VA!$C112)-1</f>
        <v>3.0728203542997656E-2</v>
      </c>
      <c r="AB112" s="58">
        <f>(1+$C112)*(1+BSL_RFR_spot_no_VA!AB112)/(1+BSL_RFR_spot_no_VA!$C112)-1</f>
        <v>2.4964722358653546E-2</v>
      </c>
      <c r="AC112" s="58">
        <f>(1+$C112)*(1+BSL_RFR_spot_no_VA!AC112)/(1+BSL_RFR_spot_no_VA!$C112)-1</f>
        <v>2.9500370129970976E-2</v>
      </c>
      <c r="AD112" s="7">
        <f>BSL_RFR_spot_no_VA!AD112</f>
        <v>4.7105284089225874E-2</v>
      </c>
      <c r="AE112" s="58">
        <f>(1+$C112)*(1+BSL_RFR_spot_no_VA!AE112)/(1+BSL_RFR_spot_no_VA!$C112)-1</f>
        <v>2.4964722358653546E-2</v>
      </c>
      <c r="AF112" s="58">
        <f>(1+$C112)*(1+BSL_RFR_spot_no_VA!AF112)/(1+BSL_RFR_spot_no_VA!$C112)-1</f>
        <v>2.4964722358653546E-2</v>
      </c>
      <c r="AG112" s="58">
        <f>(1+$C112)*(1+BSL_RFR_spot_no_VA!AG112)/(1+BSL_RFR_spot_no_VA!$C112)-1</f>
        <v>2.4964722358653546E-2</v>
      </c>
      <c r="AH112" s="58">
        <f>(1+$C112)*(1+BSL_RFR_spot_no_VA!AH112)/(1+BSL_RFR_spot_no_VA!$C112)-1</f>
        <v>2.7352576015517993E-2</v>
      </c>
      <c r="AI112" s="58">
        <f>(1+$C112)*(1+BSL_RFR_spot_no_VA!AI112)/(1+BSL_RFR_spot_no_VA!$C112)-1</f>
        <v>1.5594730797656498E-2</v>
      </c>
      <c r="AJ112" s="58">
        <f>(1+$C112)*(1+BSL_RFR_spot_no_VA!AJ112)/(1+BSL_RFR_spot_no_VA!$C112)-1</f>
        <v>2.353430205258733E-2</v>
      </c>
      <c r="AK112" s="7">
        <f>BSL_RFR_spot_no_VA!AK112</f>
        <v>4.4915808063572538E-2</v>
      </c>
      <c r="AL112" s="7">
        <f>BSL_RFR_spot_no_VA!AL112</f>
        <v>5.8031682884963631E-2</v>
      </c>
      <c r="AM112" s="7">
        <f>BSL_RFR_spot_no_VA!AM112</f>
        <v>3.9735305137858834E-2</v>
      </c>
      <c r="AN112" s="7">
        <f>BSL_RFR_spot_no_VA!AN112</f>
        <v>4.4164805025833864E-2</v>
      </c>
      <c r="AO112" s="7">
        <f>BSL_RFR_spot_no_VA!AO112</f>
        <v>4.4314301284335444E-2</v>
      </c>
      <c r="AP112" s="7">
        <f>BSL_RFR_spot_no_VA!AP112</f>
        <v>4.5375743877420271E-2</v>
      </c>
      <c r="AQ112" s="7">
        <f>BSL_RFR_spot_no_VA!AQ112</f>
        <v>4.0132131561956941E-2</v>
      </c>
      <c r="AR112" s="7">
        <f>BSL_RFR_spot_no_VA!AR112</f>
        <v>4.5689907329427459E-2</v>
      </c>
      <c r="AS112" s="58">
        <f>(1+$C112)*(1+BSL_RFR_spot_no_VA!AS112)/(1+BSL_RFR_spot_no_VA!$C112)-1</f>
        <v>1.5426962430501012E-2</v>
      </c>
      <c r="AT112" s="7">
        <f>BSL_RFR_spot_no_VA!AT112</f>
        <v>4.6039767695615019E-2</v>
      </c>
      <c r="AU112" s="7">
        <f>BSL_RFR_spot_no_VA!AU112</f>
        <v>4.63410245718896E-2</v>
      </c>
      <c r="AV112" s="7">
        <f>BSL_RFR_spot_no_VA!AV112</f>
        <v>4.4206072036697242E-2</v>
      </c>
      <c r="AW112" s="7">
        <f>BSL_RFR_spot_no_VA!AW112</f>
        <v>4.0158384230599253E-2</v>
      </c>
      <c r="AX112" s="7">
        <f>BSL_RFR_spot_no_VA!AX112</f>
        <v>5.5942029167417751E-2</v>
      </c>
      <c r="AY112" s="7">
        <f>BSL_RFR_spot_no_VA!AY112</f>
        <v>4.1074971958647621E-2</v>
      </c>
      <c r="AZ112" s="7">
        <f>BSL_RFR_spot_no_VA!AZ112</f>
        <v>3.8924922414965479E-2</v>
      </c>
      <c r="BA112" s="7">
        <f>BSL_RFR_spot_no_VA!BA112</f>
        <v>4.3812413907105441E-2</v>
      </c>
      <c r="BB112" s="7">
        <f>BSL_RFR_spot_no_VA!BB112</f>
        <v>5.1038948279753527E-2</v>
      </c>
      <c r="BC112" s="58">
        <f>(1+$C112)*(1+BSL_RFR_spot_no_VA!BC112)/(1+BSL_RFR_spot_no_VA!$C112)-1</f>
        <v>2.6110348340854461E-2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v>2.4970658885517E-2</v>
      </c>
      <c r="D113" s="58">
        <f>(1+$C113)*(1+BSL_RFR_spot_no_VA!D113)/(1+BSL_RFR_spot_no_VA!$C113)-1</f>
        <v>2.4970658885516972E-2</v>
      </c>
      <c r="E113" s="58">
        <f>(1+$C113)*(1+BSL_RFR_spot_no_VA!E113)/(1+BSL_RFR_spot_no_VA!$C113)-1</f>
        <v>2.4970658885516972E-2</v>
      </c>
      <c r="F113" s="58">
        <f>(1+$C113)*(1+BSL_RFR_spot_no_VA!F113)/(1+BSL_RFR_spot_no_VA!$C113)-1</f>
        <v>2.6152479846261345E-2</v>
      </c>
      <c r="G113" s="58">
        <f>(1+$C113)*(1+BSL_RFR_spot_no_VA!G113)/(1+BSL_RFR_spot_no_VA!$C113)-1</f>
        <v>3.1216632612108386E-2</v>
      </c>
      <c r="H113" s="58">
        <f>(1+$C113)*(1+BSL_RFR_spot_no_VA!H113)/(1+BSL_RFR_spot_no_VA!$C113)-1</f>
        <v>2.4970658885516972E-2</v>
      </c>
      <c r="I113" s="58">
        <f>(1+$C113)*(1+BSL_RFR_spot_no_VA!I113)/(1+BSL_RFR_spot_no_VA!$C113)-1</f>
        <v>2.5793208096091425E-2</v>
      </c>
      <c r="J113" s="58">
        <f>(1+$C113)*(1+BSL_RFR_spot_no_VA!J113)/(1+BSL_RFR_spot_no_VA!$C113)-1</f>
        <v>2.5092130292220904E-2</v>
      </c>
      <c r="K113" s="58">
        <f>(1+$C113)*(1+BSL_RFR_spot_no_VA!K113)/(1+BSL_RFR_spot_no_VA!$C113)-1</f>
        <v>2.4970658885516972E-2</v>
      </c>
      <c r="L113" s="58">
        <f>(1+$C113)*(1+BSL_RFR_spot_no_VA!L113)/(1+BSL_RFR_spot_no_VA!$C113)-1</f>
        <v>2.4970658885516972E-2</v>
      </c>
      <c r="M113" s="58">
        <f>(1+$C113)*(1+BSL_RFR_spot_no_VA!M113)/(1+BSL_RFR_spot_no_VA!$C113)-1</f>
        <v>2.4970658885516972E-2</v>
      </c>
      <c r="N113" s="58">
        <f>(1+$C113)*(1+BSL_RFR_spot_no_VA!N113)/(1+BSL_RFR_spot_no_VA!$C113)-1</f>
        <v>2.4970658885516972E-2</v>
      </c>
      <c r="O113" s="58">
        <f>(1+$C113)*(1+BSL_RFR_spot_no_VA!O113)/(1+BSL_RFR_spot_no_VA!$C113)-1</f>
        <v>2.4970658885516972E-2</v>
      </c>
      <c r="P113" s="58">
        <f>(1+$C113)*(1+BSL_RFR_spot_no_VA!P113)/(1+BSL_RFR_spot_no_VA!$C113)-1</f>
        <v>3.4761182205672814E-2</v>
      </c>
      <c r="Q113" s="58">
        <f>(1+$C113)*(1+BSL_RFR_spot_no_VA!Q113)/(1+BSL_RFR_spot_no_VA!$C113)-1</f>
        <v>3.5984498200797299E-2</v>
      </c>
      <c r="R113" s="58">
        <f>(1+$C113)*(1+BSL_RFR_spot_no_VA!R113)/(1+BSL_RFR_spot_no_VA!$C113)-1</f>
        <v>2.4970658885516972E-2</v>
      </c>
      <c r="S113" s="58">
        <f>(1+$C113)*(1+BSL_RFR_spot_no_VA!S113)/(1+BSL_RFR_spot_no_VA!$C113)-1</f>
        <v>2.4970658885516972E-2</v>
      </c>
      <c r="T113" s="58">
        <f>(1+$C113)*(1+BSL_RFR_spot_no_VA!T113)/(1+BSL_RFR_spot_no_VA!$C113)-1</f>
        <v>2.4970658885516972E-2</v>
      </c>
      <c r="U113" s="58">
        <f>(1+$C113)*(1+BSL_RFR_spot_no_VA!U113)/(1+BSL_RFR_spot_no_VA!$C113)-1</f>
        <v>1.5596084557311762E-2</v>
      </c>
      <c r="V113" s="58">
        <f>(1+$C113)*(1+BSL_RFR_spot_no_VA!V113)/(1+BSL_RFR_spot_no_VA!$C113)-1</f>
        <v>2.4970658885516972E-2</v>
      </c>
      <c r="W113" s="58">
        <f>(1+$C113)*(1+BSL_RFR_spot_no_VA!W113)/(1+BSL_RFR_spot_no_VA!$C113)-1</f>
        <v>2.4970658885516972E-2</v>
      </c>
      <c r="X113" s="58">
        <f>(1+$C113)*(1+BSL_RFR_spot_no_VA!X113)/(1+BSL_RFR_spot_no_VA!$C113)-1</f>
        <v>2.4970658885516972E-2</v>
      </c>
      <c r="Y113" s="58">
        <f>(1+$C113)*(1+BSL_RFR_spot_no_VA!Y113)/(1+BSL_RFR_spot_no_VA!$C113)-1</f>
        <v>2.4970658885516972E-2</v>
      </c>
      <c r="Z113" s="58">
        <f>(1+$C113)*(1+BSL_RFR_spot_no_VA!Z113)/(1+BSL_RFR_spot_no_VA!$C113)-1</f>
        <v>2.8265825498426045E-2</v>
      </c>
      <c r="AA113" s="58">
        <f>(1+$C113)*(1+BSL_RFR_spot_no_VA!AA113)/(1+BSL_RFR_spot_no_VA!$C113)-1</f>
        <v>3.0678068772683309E-2</v>
      </c>
      <c r="AB113" s="58">
        <f>(1+$C113)*(1+BSL_RFR_spot_no_VA!AB113)/(1+BSL_RFR_spot_no_VA!$C113)-1</f>
        <v>2.4970658885516972E-2</v>
      </c>
      <c r="AC113" s="58">
        <f>(1+$C113)*(1+BSL_RFR_spot_no_VA!AC113)/(1+BSL_RFR_spot_no_VA!$C113)-1</f>
        <v>2.9462211414855943E-2</v>
      </c>
      <c r="AD113" s="7">
        <f>BSL_RFR_spot_no_VA!AD113</f>
        <v>4.7055598441323454E-2</v>
      </c>
      <c r="AE113" s="58">
        <f>(1+$C113)*(1+BSL_RFR_spot_no_VA!AE113)/(1+BSL_RFR_spot_no_VA!$C113)-1</f>
        <v>2.4970658885516972E-2</v>
      </c>
      <c r="AF113" s="58">
        <f>(1+$C113)*(1+BSL_RFR_spot_no_VA!AF113)/(1+BSL_RFR_spot_no_VA!$C113)-1</f>
        <v>2.4970658885516972E-2</v>
      </c>
      <c r="AG113" s="58">
        <f>(1+$C113)*(1+BSL_RFR_spot_no_VA!AG113)/(1+BSL_RFR_spot_no_VA!$C113)-1</f>
        <v>2.4970658885516972E-2</v>
      </c>
      <c r="AH113" s="58">
        <f>(1+$C113)*(1+BSL_RFR_spot_no_VA!AH113)/(1+BSL_RFR_spot_no_VA!$C113)-1</f>
        <v>2.7335321761259745E-2</v>
      </c>
      <c r="AI113" s="58">
        <f>(1+$C113)*(1+BSL_RFR_spot_no_VA!AI113)/(1+BSL_RFR_spot_no_VA!$C113)-1</f>
        <v>1.5596084557311762E-2</v>
      </c>
      <c r="AJ113" s="58">
        <f>(1+$C113)*(1+BSL_RFR_spot_no_VA!AJ113)/(1+BSL_RFR_spot_no_VA!$C113)-1</f>
        <v>2.3553902450850872E-2</v>
      </c>
      <c r="AK113" s="7">
        <f>BSL_RFR_spot_no_VA!AK113</f>
        <v>4.4887462935903066E-2</v>
      </c>
      <c r="AL113" s="7">
        <f>BSL_RFR_spot_no_VA!AL113</f>
        <v>5.7874855871447917E-2</v>
      </c>
      <c r="AM113" s="7">
        <f>BSL_RFR_spot_no_VA!AM113</f>
        <v>3.9757267437814825E-2</v>
      </c>
      <c r="AN113" s="7">
        <f>BSL_RFR_spot_no_VA!AN113</f>
        <v>4.4143766690985187E-2</v>
      </c>
      <c r="AO113" s="7">
        <f>BSL_RFR_spot_no_VA!AO113</f>
        <v>4.4291810528832132E-2</v>
      </c>
      <c r="AP113" s="7">
        <f>BSL_RFR_spot_no_VA!AP113</f>
        <v>4.5342917470470923E-2</v>
      </c>
      <c r="AQ113" s="7">
        <f>BSL_RFR_spot_no_VA!AQ113</f>
        <v>4.0150240562755179E-2</v>
      </c>
      <c r="AR113" s="7">
        <f>BSL_RFR_spot_no_VA!AR113</f>
        <v>4.5654021090496544E-2</v>
      </c>
      <c r="AS113" s="58">
        <f>(1+$C113)*(1+BSL_RFR_spot_no_VA!AS113)/(1+BSL_RFR_spot_no_VA!$C113)-1</f>
        <v>1.5429935551041662E-2</v>
      </c>
      <c r="AT113" s="7">
        <f>BSL_RFR_spot_no_VA!AT113</f>
        <v>4.6000474236923106E-2</v>
      </c>
      <c r="AU113" s="7">
        <f>BSL_RFR_spot_no_VA!AU113</f>
        <v>4.6298792258463672E-2</v>
      </c>
      <c r="AV113" s="7">
        <f>BSL_RFR_spot_no_VA!AV113</f>
        <v>4.4184632376212729E-2</v>
      </c>
      <c r="AW113" s="7">
        <f>BSL_RFR_spot_no_VA!AW113</f>
        <v>4.0176235711923303E-2</v>
      </c>
      <c r="AX113" s="7">
        <f>BSL_RFR_spot_no_VA!AX113</f>
        <v>5.5805777104124044E-2</v>
      </c>
      <c r="AY113" s="7">
        <f>BSL_RFR_spot_no_VA!AY113</f>
        <v>4.108398396230184E-2</v>
      </c>
      <c r="AZ113" s="7">
        <f>BSL_RFR_spot_no_VA!AZ113</f>
        <v>3.8954729662739052E-2</v>
      </c>
      <c r="BA113" s="7">
        <f>BSL_RFR_spot_no_VA!BA113</f>
        <v>4.379480724043594E-2</v>
      </c>
      <c r="BB113" s="7">
        <f>BSL_RFR_spot_no_VA!BB113</f>
        <v>5.0950815789735371E-2</v>
      </c>
      <c r="BC113" s="58">
        <f>(1+$C113)*(1+BSL_RFR_spot_no_VA!BC113)/(1+BSL_RFR_spot_no_VA!$C113)-1</f>
        <v>2.6104985085628973E-2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v>2.49764812484023E-2</v>
      </c>
      <c r="D114" s="58">
        <f>(1+$C114)*(1+BSL_RFR_spot_no_VA!D114)/(1+BSL_RFR_spot_no_VA!$C114)-1</f>
        <v>2.4976481248402349E-2</v>
      </c>
      <c r="E114" s="58">
        <f>(1+$C114)*(1+BSL_RFR_spot_no_VA!E114)/(1+BSL_RFR_spot_no_VA!$C114)-1</f>
        <v>2.4976481248402349E-2</v>
      </c>
      <c r="F114" s="58">
        <f>(1+$C114)*(1+BSL_RFR_spot_no_VA!F114)/(1+BSL_RFR_spot_no_VA!$C114)-1</f>
        <v>2.614694010424734E-2</v>
      </c>
      <c r="G114" s="58">
        <f>(1+$C114)*(1+BSL_RFR_spot_no_VA!G114)/(1+BSL_RFR_spot_no_VA!$C114)-1</f>
        <v>3.1162256814592615E-2</v>
      </c>
      <c r="H114" s="58">
        <f>(1+$C114)*(1+BSL_RFR_spot_no_VA!H114)/(1+BSL_RFR_spot_no_VA!$C114)-1</f>
        <v>2.4976481248402349E-2</v>
      </c>
      <c r="I114" s="58">
        <f>(1+$C114)*(1+BSL_RFR_spot_no_VA!I114)/(1+BSL_RFR_spot_no_VA!$C114)-1</f>
        <v>2.5791120741110785E-2</v>
      </c>
      <c r="J114" s="58">
        <f>(1+$C114)*(1+BSL_RFR_spot_no_VA!J114)/(1+BSL_RFR_spot_no_VA!$C114)-1</f>
        <v>2.5096783878366447E-2</v>
      </c>
      <c r="K114" s="58">
        <f>(1+$C114)*(1+BSL_RFR_spot_no_VA!K114)/(1+BSL_RFR_spot_no_VA!$C114)-1</f>
        <v>2.4976481248402349E-2</v>
      </c>
      <c r="L114" s="58">
        <f>(1+$C114)*(1+BSL_RFR_spot_no_VA!L114)/(1+BSL_RFR_spot_no_VA!$C114)-1</f>
        <v>2.4976481248402349E-2</v>
      </c>
      <c r="M114" s="58">
        <f>(1+$C114)*(1+BSL_RFR_spot_no_VA!M114)/(1+BSL_RFR_spot_no_VA!$C114)-1</f>
        <v>2.4976481248402349E-2</v>
      </c>
      <c r="N114" s="58">
        <f>(1+$C114)*(1+BSL_RFR_spot_no_VA!N114)/(1+BSL_RFR_spot_no_VA!$C114)-1</f>
        <v>2.4976481248402349E-2</v>
      </c>
      <c r="O114" s="58">
        <f>(1+$C114)*(1+BSL_RFR_spot_no_VA!O114)/(1+BSL_RFR_spot_no_VA!$C114)-1</f>
        <v>2.4976481248402349E-2</v>
      </c>
      <c r="P114" s="58">
        <f>(1+$C114)*(1+BSL_RFR_spot_no_VA!P114)/(1+BSL_RFR_spot_no_VA!$C114)-1</f>
        <v>3.467248136950607E-2</v>
      </c>
      <c r="Q114" s="58">
        <f>(1+$C114)*(1+BSL_RFR_spot_no_VA!Q114)/(1+BSL_RFR_spot_no_VA!$C114)-1</f>
        <v>3.5883924724872562E-2</v>
      </c>
      <c r="R114" s="58">
        <f>(1+$C114)*(1+BSL_RFR_spot_no_VA!R114)/(1+BSL_RFR_spot_no_VA!$C114)-1</f>
        <v>2.4976481248402349E-2</v>
      </c>
      <c r="S114" s="58">
        <f>(1+$C114)*(1+BSL_RFR_spot_no_VA!S114)/(1+BSL_RFR_spot_no_VA!$C114)-1</f>
        <v>2.4976481248402349E-2</v>
      </c>
      <c r="T114" s="58">
        <f>(1+$C114)*(1+BSL_RFR_spot_no_VA!T114)/(1+BSL_RFR_spot_no_VA!$C114)-1</f>
        <v>2.4976481248402349E-2</v>
      </c>
      <c r="U114" s="58">
        <f>(1+$C114)*(1+BSL_RFR_spot_no_VA!U114)/(1+BSL_RFR_spot_no_VA!$C114)-1</f>
        <v>1.5597412068984795E-2</v>
      </c>
      <c r="V114" s="58">
        <f>(1+$C114)*(1+BSL_RFR_spot_no_VA!V114)/(1+BSL_RFR_spot_no_VA!$C114)-1</f>
        <v>2.4976481248402349E-2</v>
      </c>
      <c r="W114" s="58">
        <f>(1+$C114)*(1+BSL_RFR_spot_no_VA!W114)/(1+BSL_RFR_spot_no_VA!$C114)-1</f>
        <v>2.4976481248402349E-2</v>
      </c>
      <c r="X114" s="58">
        <f>(1+$C114)*(1+BSL_RFR_spot_no_VA!X114)/(1+BSL_RFR_spot_no_VA!$C114)-1</f>
        <v>2.4976481248402349E-2</v>
      </c>
      <c r="Y114" s="58">
        <f>(1+$C114)*(1+BSL_RFR_spot_no_VA!Y114)/(1+BSL_RFR_spot_no_VA!$C114)-1</f>
        <v>2.4976481248402349E-2</v>
      </c>
      <c r="Z114" s="58">
        <f>(1+$C114)*(1+BSL_RFR_spot_no_VA!Z114)/(1+BSL_RFR_spot_no_VA!$C114)-1</f>
        <v>2.8239945868958394E-2</v>
      </c>
      <c r="AA114" s="58">
        <f>(1+$C114)*(1+BSL_RFR_spot_no_VA!AA114)/(1+BSL_RFR_spot_no_VA!$C114)-1</f>
        <v>3.062889963376203E-2</v>
      </c>
      <c r="AB114" s="58">
        <f>(1+$C114)*(1+BSL_RFR_spot_no_VA!AB114)/(1+BSL_RFR_spot_no_VA!$C114)-1</f>
        <v>2.4976481248402349E-2</v>
      </c>
      <c r="AC114" s="58">
        <f>(1+$C114)*(1+BSL_RFR_spot_no_VA!AC114)/(1+BSL_RFR_spot_no_VA!$C114)-1</f>
        <v>2.9424786781438339E-2</v>
      </c>
      <c r="AD114" s="7">
        <f>BSL_RFR_spot_no_VA!AD114</f>
        <v>4.7006870539102685E-2</v>
      </c>
      <c r="AE114" s="58">
        <f>(1+$C114)*(1+BSL_RFR_spot_no_VA!AE114)/(1+BSL_RFR_spot_no_VA!$C114)-1</f>
        <v>2.4976481248402349E-2</v>
      </c>
      <c r="AF114" s="58">
        <f>(1+$C114)*(1+BSL_RFR_spot_no_VA!AF114)/(1+BSL_RFR_spot_no_VA!$C114)-1</f>
        <v>2.4976481248402349E-2</v>
      </c>
      <c r="AG114" s="58">
        <f>(1+$C114)*(1+BSL_RFR_spot_no_VA!AG114)/(1+BSL_RFR_spot_no_VA!$C114)-1</f>
        <v>2.4976481248402349E-2</v>
      </c>
      <c r="AH114" s="58">
        <f>(1+$C114)*(1+BSL_RFR_spot_no_VA!AH114)/(1+BSL_RFR_spot_no_VA!$C114)-1</f>
        <v>2.7318398971461377E-2</v>
      </c>
      <c r="AI114" s="58">
        <f>(1+$C114)*(1+BSL_RFR_spot_no_VA!AI114)/(1+BSL_RFR_spot_no_VA!$C114)-1</f>
        <v>1.5597412068984795E-2</v>
      </c>
      <c r="AJ114" s="58">
        <f>(1+$C114)*(1+BSL_RFR_spot_no_VA!AJ114)/(1+BSL_RFR_spot_no_VA!$C114)-1</f>
        <v>2.3573148528446053E-2</v>
      </c>
      <c r="AK114" s="7">
        <f>BSL_RFR_spot_no_VA!AK114</f>
        <v>4.4859663293147944E-2</v>
      </c>
      <c r="AL114" s="7">
        <f>BSL_RFR_spot_no_VA!AL114</f>
        <v>5.7721067336033771E-2</v>
      </c>
      <c r="AM114" s="7">
        <f>BSL_RFR_spot_no_VA!AM114</f>
        <v>3.9778808025991319E-2</v>
      </c>
      <c r="AN114" s="7">
        <f>BSL_RFR_spot_no_VA!AN114</f>
        <v>4.4123133252423452E-2</v>
      </c>
      <c r="AO114" s="7">
        <f>BSL_RFR_spot_no_VA!AO114</f>
        <v>4.4269752432497533E-2</v>
      </c>
      <c r="AP114" s="7">
        <f>BSL_RFR_spot_no_VA!AP114</f>
        <v>4.5310723297123046E-2</v>
      </c>
      <c r="AQ114" s="7">
        <f>BSL_RFR_spot_no_VA!AQ114</f>
        <v>4.0168002486236309E-2</v>
      </c>
      <c r="AR114" s="7">
        <f>BSL_RFR_spot_no_VA!AR114</f>
        <v>4.5618826063744011E-2</v>
      </c>
      <c r="AS114" s="58">
        <f>(1+$C114)*(1+BSL_RFR_spot_no_VA!AS114)/(1+BSL_RFR_spot_no_VA!$C114)-1</f>
        <v>1.5432852064028557E-2</v>
      </c>
      <c r="AT114" s="7">
        <f>BSL_RFR_spot_no_VA!AT114</f>
        <v>4.5961937504888084E-2</v>
      </c>
      <c r="AU114" s="7">
        <f>BSL_RFR_spot_no_VA!AU114</f>
        <v>4.6257373709670313E-2</v>
      </c>
      <c r="AV114" s="7">
        <f>BSL_RFR_spot_no_VA!AV114</f>
        <v>4.4163605329046618E-2</v>
      </c>
      <c r="AW114" s="7">
        <f>BSL_RFR_spot_no_VA!AW114</f>
        <v>4.0193745393425573E-2</v>
      </c>
      <c r="AX114" s="7">
        <f>BSL_RFR_spot_no_VA!AX114</f>
        <v>5.5672162314610141E-2</v>
      </c>
      <c r="AY114" s="7">
        <f>BSL_RFR_spot_no_VA!AY114</f>
        <v>4.109282015153326E-2</v>
      </c>
      <c r="AZ114" s="7">
        <f>BSL_RFR_spot_no_VA!AZ114</f>
        <v>3.8983964962114648E-2</v>
      </c>
      <c r="BA114" s="7">
        <f>BSL_RFR_spot_no_VA!BA114</f>
        <v>4.3777538906448976E-2</v>
      </c>
      <c r="BB114" s="7">
        <f>BSL_RFR_spot_no_VA!BB114</f>
        <v>5.0864385314189686E-2</v>
      </c>
      <c r="BC114" s="58">
        <f>(1+$C114)*(1+BSL_RFR_spot_no_VA!BC114)/(1+BSL_RFR_spot_no_VA!$C114)-1</f>
        <v>2.6099745959150988E-2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v>2.4982192709137402E-2</v>
      </c>
      <c r="D115" s="59">
        <f>(1+$C115)*(1+BSL_RFR_spot_no_VA!D115)/(1+BSL_RFR_spot_no_VA!$C115)-1</f>
        <v>2.4982192709137374E-2</v>
      </c>
      <c r="E115" s="59">
        <f>(1+$C115)*(1+BSL_RFR_spot_no_VA!E115)/(1+BSL_RFR_spot_no_VA!$C115)-1</f>
        <v>2.4982192709137374E-2</v>
      </c>
      <c r="F115" s="59">
        <f>(1+$C115)*(1+BSL_RFR_spot_no_VA!F115)/(1+BSL_RFR_spot_no_VA!$C115)-1</f>
        <v>2.6141505675732146E-2</v>
      </c>
      <c r="G115" s="59">
        <f>(1+$C115)*(1+BSL_RFR_spot_no_VA!G115)/(1+BSL_RFR_spot_no_VA!$C115)-1</f>
        <v>3.1108918931073815E-2</v>
      </c>
      <c r="H115" s="59">
        <f>(1+$C115)*(1+BSL_RFR_spot_no_VA!H115)/(1+BSL_RFR_spot_no_VA!$C115)-1</f>
        <v>2.4982192709137374E-2</v>
      </c>
      <c r="I115" s="59">
        <f>(1+$C115)*(1+BSL_RFR_spot_no_VA!I115)/(1+BSL_RFR_spot_no_VA!$C115)-1</f>
        <v>2.5789073232820314E-2</v>
      </c>
      <c r="J115" s="59">
        <f>(1+$C115)*(1+BSL_RFR_spot_no_VA!J115)/(1+BSL_RFR_spot_no_VA!$C115)-1</f>
        <v>2.5101348938792789E-2</v>
      </c>
      <c r="K115" s="59">
        <f>(1+$C115)*(1+BSL_RFR_spot_no_VA!K115)/(1+BSL_RFR_spot_no_VA!$C115)-1</f>
        <v>2.4982192709137374E-2</v>
      </c>
      <c r="L115" s="59">
        <f>(1+$C115)*(1+BSL_RFR_spot_no_VA!L115)/(1+BSL_RFR_spot_no_VA!$C115)-1</f>
        <v>2.4982192709137374E-2</v>
      </c>
      <c r="M115" s="59">
        <f>(1+$C115)*(1+BSL_RFR_spot_no_VA!M115)/(1+BSL_RFR_spot_no_VA!$C115)-1</f>
        <v>2.4982192709137374E-2</v>
      </c>
      <c r="N115" s="59">
        <f>(1+$C115)*(1+BSL_RFR_spot_no_VA!N115)/(1+BSL_RFR_spot_no_VA!$C115)-1</f>
        <v>2.4982192709137374E-2</v>
      </c>
      <c r="O115" s="59">
        <f>(1+$C115)*(1+BSL_RFR_spot_no_VA!O115)/(1+BSL_RFR_spot_no_VA!$C115)-1</f>
        <v>2.4982192709137374E-2</v>
      </c>
      <c r="P115" s="59">
        <f>(1+$C115)*(1+BSL_RFR_spot_no_VA!P115)/(1+BSL_RFR_spot_no_VA!$C115)-1</f>
        <v>3.4585476823510541E-2</v>
      </c>
      <c r="Q115" s="59">
        <f>(1+$C115)*(1+BSL_RFR_spot_no_VA!Q115)/(1+BSL_RFR_spot_no_VA!$C115)-1</f>
        <v>3.5785275680039863E-2</v>
      </c>
      <c r="R115" s="59">
        <f>(1+$C115)*(1+BSL_RFR_spot_no_VA!R115)/(1+BSL_RFR_spot_no_VA!$C115)-1</f>
        <v>2.4982192709137374E-2</v>
      </c>
      <c r="S115" s="59">
        <f>(1+$C115)*(1+BSL_RFR_spot_no_VA!S115)/(1+BSL_RFR_spot_no_VA!$C115)-1</f>
        <v>2.4982192709137374E-2</v>
      </c>
      <c r="T115" s="59">
        <f>(1+$C115)*(1+BSL_RFR_spot_no_VA!T115)/(1+BSL_RFR_spot_no_VA!$C115)-1</f>
        <v>2.4982192709137374E-2</v>
      </c>
      <c r="U115" s="59">
        <f>(1+$C115)*(1+BSL_RFR_spot_no_VA!U115)/(1+BSL_RFR_spot_no_VA!$C115)-1</f>
        <v>1.5598714100274469E-2</v>
      </c>
      <c r="V115" s="59">
        <f>(1+$C115)*(1+BSL_RFR_spot_no_VA!V115)/(1+BSL_RFR_spot_no_VA!$C115)-1</f>
        <v>2.4982192709137374E-2</v>
      </c>
      <c r="W115" s="59">
        <f>(1+$C115)*(1+BSL_RFR_spot_no_VA!W115)/(1+BSL_RFR_spot_no_VA!$C115)-1</f>
        <v>2.4982192709137374E-2</v>
      </c>
      <c r="X115" s="59">
        <f>(1+$C115)*(1+BSL_RFR_spot_no_VA!X115)/(1+BSL_RFR_spot_no_VA!$C115)-1</f>
        <v>2.4982192709137374E-2</v>
      </c>
      <c r="Y115" s="59">
        <f>(1+$C115)*(1+BSL_RFR_spot_no_VA!Y115)/(1+BSL_RFR_spot_no_VA!$C115)-1</f>
        <v>2.4982192709137374E-2</v>
      </c>
      <c r="Z115" s="59">
        <f>(1+$C115)*(1+BSL_RFR_spot_no_VA!Z115)/(1+BSL_RFR_spot_no_VA!$C115)-1</f>
        <v>2.8214558492954067E-2</v>
      </c>
      <c r="AA115" s="59">
        <f>(1+$C115)*(1+BSL_RFR_spot_no_VA!AA115)/(1+BSL_RFR_spot_no_VA!$C115)-1</f>
        <v>3.0580668566345892E-2</v>
      </c>
      <c r="AB115" s="59">
        <f>(1+$C115)*(1+BSL_RFR_spot_no_VA!AB115)/(1+BSL_RFR_spot_no_VA!$C115)-1</f>
        <v>2.4982192709137374E-2</v>
      </c>
      <c r="AC115" s="59">
        <f>(1+$C115)*(1+BSL_RFR_spot_no_VA!AC115)/(1+BSL_RFR_spot_no_VA!$C115)-1</f>
        <v>2.9388075330219365E-2</v>
      </c>
      <c r="AD115" s="10">
        <f>BSL_RFR_spot_no_VA!AD115</f>
        <v>4.6959072958839165E-2</v>
      </c>
      <c r="AE115" s="59">
        <f>(1+$C115)*(1+BSL_RFR_spot_no_VA!AE115)/(1+BSL_RFR_spot_no_VA!$C115)-1</f>
        <v>2.4982192709137374E-2</v>
      </c>
      <c r="AF115" s="59">
        <f>(1+$C115)*(1+BSL_RFR_spot_no_VA!AF115)/(1+BSL_RFR_spot_no_VA!$C115)-1</f>
        <v>2.4982192709137374E-2</v>
      </c>
      <c r="AG115" s="59">
        <f>(1+$C115)*(1+BSL_RFR_spot_no_VA!AG115)/(1+BSL_RFR_spot_no_VA!$C115)-1</f>
        <v>2.4982192709137374E-2</v>
      </c>
      <c r="AH115" s="59">
        <f>(1+$C115)*(1+BSL_RFR_spot_no_VA!AH115)/(1+BSL_RFR_spot_no_VA!$C115)-1</f>
        <v>2.7301798235902952E-2</v>
      </c>
      <c r="AI115" s="59">
        <f>(1+$C115)*(1+BSL_RFR_spot_no_VA!AI115)/(1+BSL_RFR_spot_no_VA!$C115)-1</f>
        <v>1.5598714100274469E-2</v>
      </c>
      <c r="AJ115" s="59">
        <f>(1+$C115)*(1+BSL_RFR_spot_no_VA!AJ115)/(1+BSL_RFR_spot_no_VA!$C115)-1</f>
        <v>2.3592047989560161E-2</v>
      </c>
      <c r="AK115" s="10">
        <f>BSL_RFR_spot_no_VA!AK115</f>
        <v>4.4832393574121054E-2</v>
      </c>
      <c r="AL115" s="10">
        <f>BSL_RFR_spot_no_VA!AL115</f>
        <v>5.7570229823890706E-2</v>
      </c>
      <c r="AM115" s="10">
        <f>BSL_RFR_spot_no_VA!AM115</f>
        <v>3.9799938911947663E-2</v>
      </c>
      <c r="AN115" s="10">
        <f>BSL_RFR_spot_no_VA!AN115</f>
        <v>4.410289314231175E-2</v>
      </c>
      <c r="AO115" s="10">
        <f>BSL_RFR_spot_no_VA!AO115</f>
        <v>4.424811465720313E-2</v>
      </c>
      <c r="AP115" s="10">
        <f>BSL_RFR_spot_no_VA!AP115</f>
        <v>4.5279143271412581E-2</v>
      </c>
      <c r="AQ115" s="10">
        <f>BSL_RFR_spot_no_VA!AQ115</f>
        <v>4.0185427161561815E-2</v>
      </c>
      <c r="AR115" s="10">
        <f>BSL_RFR_spot_no_VA!AR115</f>
        <v>4.5584302479203753E-2</v>
      </c>
      <c r="AS115" s="59">
        <f>(1+$C115)*(1+BSL_RFR_spot_no_VA!AS115)/(1+BSL_RFR_spot_no_VA!$C115)-1</f>
        <v>1.5435713541593676E-2</v>
      </c>
      <c r="AT115" s="10">
        <f>BSL_RFR_spot_no_VA!AT115</f>
        <v>4.5924135882362771E-2</v>
      </c>
      <c r="AU115" s="10">
        <f>BSL_RFR_spot_no_VA!AU115</f>
        <v>4.6216745635139667E-2</v>
      </c>
      <c r="AV115" s="10">
        <f>BSL_RFR_spot_no_VA!AV115</f>
        <v>4.414297910815268E-2</v>
      </c>
      <c r="AW115" s="10">
        <f>BSL_RFR_spot_no_VA!AW115</f>
        <v>4.0210922918348491E-2</v>
      </c>
      <c r="AX115" s="10">
        <f>BSL_RFR_spot_no_VA!AX115</f>
        <v>5.5541108969149988E-2</v>
      </c>
      <c r="AY115" s="10">
        <f>BSL_RFR_spot_no_VA!AY115</f>
        <v>4.1101485737425003E-2</v>
      </c>
      <c r="AZ115" s="10">
        <f>BSL_RFR_spot_no_VA!AZ115</f>
        <v>3.9012644585564082E-2</v>
      </c>
      <c r="BA115" s="10">
        <f>BSL_RFR_spot_no_VA!BA115</f>
        <v>4.3760599293272362E-2</v>
      </c>
      <c r="BB115" s="10">
        <f>BSL_RFR_spot_no_VA!BB115</f>
        <v>5.0779608023419298E-2</v>
      </c>
      <c r="BC115" s="59">
        <f>(1+$C115)*(1+BSL_RFR_spot_no_VA!BC115)/(1+BSL_RFR_spot_no_VA!$C115)-1</f>
        <v>2.6094624932603727E-2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v>2.4987796406462301E-2</v>
      </c>
      <c r="D116" s="58">
        <f>(1+$C116)*(1+BSL_RFR_spot_no_VA!D116)/(1+BSL_RFR_spot_no_VA!$C116)-1</f>
        <v>2.4987796406462204E-2</v>
      </c>
      <c r="E116" s="58">
        <f>(1+$C116)*(1+BSL_RFR_spot_no_VA!E116)/(1+BSL_RFR_spot_no_VA!$C116)-1</f>
        <v>2.4987796406462204E-2</v>
      </c>
      <c r="F116" s="58">
        <f>(1+$C116)*(1+BSL_RFR_spot_no_VA!F116)/(1+BSL_RFR_spot_no_VA!$C116)-1</f>
        <v>2.6136173607487434E-2</v>
      </c>
      <c r="G116" s="58">
        <f>(1+$C116)*(1+BSL_RFR_spot_no_VA!G116)/(1+BSL_RFR_spot_no_VA!$C116)-1</f>
        <v>3.1056589574215421E-2</v>
      </c>
      <c r="H116" s="58">
        <f>(1+$C116)*(1+BSL_RFR_spot_no_VA!H116)/(1+BSL_RFR_spot_no_VA!$C116)-1</f>
        <v>2.4987796406462204E-2</v>
      </c>
      <c r="I116" s="58">
        <f>(1+$C116)*(1+BSL_RFR_spot_no_VA!I116)/(1+BSL_RFR_spot_no_VA!$C116)-1</f>
        <v>2.5787064442499119E-2</v>
      </c>
      <c r="J116" s="58">
        <f>(1+$C116)*(1+BSL_RFR_spot_no_VA!J116)/(1+BSL_RFR_spot_no_VA!$C116)-1</f>
        <v>2.5105827968533667E-2</v>
      </c>
      <c r="K116" s="58">
        <f>(1+$C116)*(1+BSL_RFR_spot_no_VA!K116)/(1+BSL_RFR_spot_no_VA!$C116)-1</f>
        <v>2.4987796406462204E-2</v>
      </c>
      <c r="L116" s="58">
        <f>(1+$C116)*(1+BSL_RFR_spot_no_VA!L116)/(1+BSL_RFR_spot_no_VA!$C116)-1</f>
        <v>2.4987796406462204E-2</v>
      </c>
      <c r="M116" s="58">
        <f>(1+$C116)*(1+BSL_RFR_spot_no_VA!M116)/(1+BSL_RFR_spot_no_VA!$C116)-1</f>
        <v>2.4987796406462204E-2</v>
      </c>
      <c r="N116" s="58">
        <f>(1+$C116)*(1+BSL_RFR_spot_no_VA!N116)/(1+BSL_RFR_spot_no_VA!$C116)-1</f>
        <v>2.4987796406462204E-2</v>
      </c>
      <c r="O116" s="58">
        <f>(1+$C116)*(1+BSL_RFR_spot_no_VA!O116)/(1+BSL_RFR_spot_no_VA!$C116)-1</f>
        <v>2.4987796406462204E-2</v>
      </c>
      <c r="P116" s="58">
        <f>(1+$C116)*(1+BSL_RFR_spot_no_VA!P116)/(1+BSL_RFR_spot_no_VA!$C116)-1</f>
        <v>3.4500120423086145E-2</v>
      </c>
      <c r="Q116" s="58">
        <f>(1+$C116)*(1+BSL_RFR_spot_no_VA!Q116)/(1+BSL_RFR_spot_no_VA!$C116)-1</f>
        <v>3.568849641991001E-2</v>
      </c>
      <c r="R116" s="58">
        <f>(1+$C116)*(1+BSL_RFR_spot_no_VA!R116)/(1+BSL_RFR_spot_no_VA!$C116)-1</f>
        <v>2.4987796406462204E-2</v>
      </c>
      <c r="S116" s="58">
        <f>(1+$C116)*(1+BSL_RFR_spot_no_VA!S116)/(1+BSL_RFR_spot_no_VA!$C116)-1</f>
        <v>2.4987796406462204E-2</v>
      </c>
      <c r="T116" s="58">
        <f>(1+$C116)*(1+BSL_RFR_spot_no_VA!T116)/(1+BSL_RFR_spot_no_VA!$C116)-1</f>
        <v>2.4987796406462204E-2</v>
      </c>
      <c r="U116" s="58">
        <f>(1+$C116)*(1+BSL_RFR_spot_no_VA!U116)/(1+BSL_RFR_spot_no_VA!$C116)-1</f>
        <v>1.5599991388358436E-2</v>
      </c>
      <c r="V116" s="58">
        <f>(1+$C116)*(1+BSL_RFR_spot_no_VA!V116)/(1+BSL_RFR_spot_no_VA!$C116)-1</f>
        <v>2.4987796406462204E-2</v>
      </c>
      <c r="W116" s="58">
        <f>(1+$C116)*(1+BSL_RFR_spot_no_VA!W116)/(1+BSL_RFR_spot_no_VA!$C116)-1</f>
        <v>2.4987796406462204E-2</v>
      </c>
      <c r="X116" s="58">
        <f>(1+$C116)*(1+BSL_RFR_spot_no_VA!X116)/(1+BSL_RFR_spot_no_VA!$C116)-1</f>
        <v>2.4987796406462204E-2</v>
      </c>
      <c r="Y116" s="58">
        <f>(1+$C116)*(1+BSL_RFR_spot_no_VA!Y116)/(1+BSL_RFR_spot_no_VA!$C116)-1</f>
        <v>2.4987796406462204E-2</v>
      </c>
      <c r="Z116" s="58">
        <f>(1+$C116)*(1+BSL_RFR_spot_no_VA!Z116)/(1+BSL_RFR_spot_no_VA!$C116)-1</f>
        <v>2.8189649543174378E-2</v>
      </c>
      <c r="AA116" s="58">
        <f>(1+$C116)*(1+BSL_RFR_spot_no_VA!AA116)/(1+BSL_RFR_spot_no_VA!$C116)-1</f>
        <v>3.0533349042019209E-2</v>
      </c>
      <c r="AB116" s="58">
        <f>(1+$C116)*(1+BSL_RFR_spot_no_VA!AB116)/(1+BSL_RFR_spot_no_VA!$C116)-1</f>
        <v>2.4987796406462204E-2</v>
      </c>
      <c r="AC116" s="58">
        <f>(1+$C116)*(1+BSL_RFR_spot_no_VA!AC116)/(1+BSL_RFR_spot_no_VA!$C116)-1</f>
        <v>2.9352056940015414E-2</v>
      </c>
      <c r="AD116" s="7">
        <f>BSL_RFR_spot_no_VA!AD116</f>
        <v>4.691217931333469E-2</v>
      </c>
      <c r="AE116" s="58">
        <f>(1+$C116)*(1+BSL_RFR_spot_no_VA!AE116)/(1+BSL_RFR_spot_no_VA!$C116)-1</f>
        <v>2.4987796406462204E-2</v>
      </c>
      <c r="AF116" s="58">
        <f>(1+$C116)*(1+BSL_RFR_spot_no_VA!AF116)/(1+BSL_RFR_spot_no_VA!$C116)-1</f>
        <v>2.4987796406462204E-2</v>
      </c>
      <c r="AG116" s="58">
        <f>(1+$C116)*(1+BSL_RFR_spot_no_VA!AG116)/(1+BSL_RFR_spot_no_VA!$C116)-1</f>
        <v>2.4987796406462204E-2</v>
      </c>
      <c r="AH116" s="58">
        <f>(1+$C116)*(1+BSL_RFR_spot_no_VA!AH116)/(1+BSL_RFR_spot_no_VA!$C116)-1</f>
        <v>2.7285510492151666E-2</v>
      </c>
      <c r="AI116" s="58">
        <f>(1+$C116)*(1+BSL_RFR_spot_no_VA!AI116)/(1+BSL_RFR_spot_no_VA!$C116)-1</f>
        <v>1.5599991388358436E-2</v>
      </c>
      <c r="AJ116" s="58">
        <f>(1+$C116)*(1+BSL_RFR_spot_no_VA!AJ116)/(1+BSL_RFR_spot_no_VA!$C116)-1</f>
        <v>2.3610608508816577E-2</v>
      </c>
      <c r="AK116" s="7">
        <f>BSL_RFR_spot_no_VA!AK116</f>
        <v>4.480563879996291E-2</v>
      </c>
      <c r="AL116" s="7">
        <f>BSL_RFR_spot_no_VA!AL116</f>
        <v>5.7422259204314763E-2</v>
      </c>
      <c r="AM116" s="7">
        <f>BSL_RFR_spot_no_VA!AM116</f>
        <v>3.9820671656264128E-2</v>
      </c>
      <c r="AN116" s="7">
        <f>BSL_RFR_spot_no_VA!AN116</f>
        <v>4.408303522824375E-2</v>
      </c>
      <c r="AO116" s="7">
        <f>BSL_RFR_spot_no_VA!AO116</f>
        <v>4.4226885326734244E-2</v>
      </c>
      <c r="AP116" s="7">
        <f>BSL_RFR_spot_no_VA!AP116</f>
        <v>4.5248159990062264E-2</v>
      </c>
      <c r="AQ116" s="7">
        <f>BSL_RFR_spot_no_VA!AQ116</f>
        <v>4.0202524054450128E-2</v>
      </c>
      <c r="AR116" s="7">
        <f>BSL_RFR_spot_no_VA!AR116</f>
        <v>4.5550431312628481E-2</v>
      </c>
      <c r="AS116" s="58">
        <f>(1+$C116)*(1+BSL_RFR_spot_no_VA!AS116)/(1+BSL_RFR_spot_no_VA!$C116)-1</f>
        <v>1.5438521499711921E-2</v>
      </c>
      <c r="AT116" s="7">
        <f>BSL_RFR_spot_no_VA!AT116</f>
        <v>4.5887048563882038E-2</v>
      </c>
      <c r="AU116" s="7">
        <f>BSL_RFR_spot_no_VA!AU116</f>
        <v>4.617688562418798E-2</v>
      </c>
      <c r="AV116" s="7">
        <f>BSL_RFR_spot_no_VA!AV116</f>
        <v>4.4122742370029666E-2</v>
      </c>
      <c r="AW116" s="7">
        <f>BSL_RFR_spot_no_VA!AW116</f>
        <v>4.0227777577193313E-2</v>
      </c>
      <c r="AX116" s="7">
        <f>BSL_RFR_spot_no_VA!AX116</f>
        <v>5.5412544116614448E-2</v>
      </c>
      <c r="AY116" s="7">
        <f>BSL_RFR_spot_no_VA!AY116</f>
        <v>4.1109985720523046E-2</v>
      </c>
      <c r="AZ116" s="7">
        <f>BSL_RFR_spot_no_VA!AZ116</f>
        <v>3.9040784197102552E-2</v>
      </c>
      <c r="BA116" s="7">
        <f>BSL_RFR_spot_no_VA!BA116</f>
        <v>4.3743979144788891E-2</v>
      </c>
      <c r="BB116" s="7">
        <f>BSL_RFR_spot_no_VA!BB116</f>
        <v>5.069643693753112E-2</v>
      </c>
      <c r="BC116" s="58">
        <f>(1+$C116)*(1+BSL_RFR_spot_no_VA!BC116)/(1+BSL_RFR_spot_no_VA!$C116)-1</f>
        <v>2.6089616498245594E-2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v>2.4993295361781201E-2</v>
      </c>
      <c r="D117" s="58">
        <f>(1+$C117)*(1+BSL_RFR_spot_no_VA!D117)/(1+BSL_RFR_spot_no_VA!$C117)-1</f>
        <v>2.4993295361781298E-2</v>
      </c>
      <c r="E117" s="58">
        <f>(1+$C117)*(1+BSL_RFR_spot_no_VA!E117)/(1+BSL_RFR_spot_no_VA!$C117)-1</f>
        <v>2.4993295361781298E-2</v>
      </c>
      <c r="F117" s="58">
        <f>(1+$C117)*(1+BSL_RFR_spot_no_VA!F117)/(1+BSL_RFR_spot_no_VA!$C117)-1</f>
        <v>2.6130941053170043E-2</v>
      </c>
      <c r="G117" s="58">
        <f>(1+$C117)*(1+BSL_RFR_spot_no_VA!G117)/(1+BSL_RFR_spot_no_VA!$C117)-1</f>
        <v>3.1005240450728833E-2</v>
      </c>
      <c r="H117" s="58">
        <f>(1+$C117)*(1+BSL_RFR_spot_no_VA!H117)/(1+BSL_RFR_spot_no_VA!$C117)-1</f>
        <v>2.4993295361781298E-2</v>
      </c>
      <c r="I117" s="58">
        <f>(1+$C117)*(1+BSL_RFR_spot_no_VA!I117)/(1+BSL_RFR_spot_no_VA!$C117)-1</f>
        <v>2.5785093282722826E-2</v>
      </c>
      <c r="J117" s="58">
        <f>(1+$C117)*(1+BSL_RFR_spot_no_VA!J117)/(1+BSL_RFR_spot_no_VA!$C117)-1</f>
        <v>2.5110223370181872E-2</v>
      </c>
      <c r="K117" s="58">
        <f>(1+$C117)*(1+BSL_RFR_spot_no_VA!K117)/(1+BSL_RFR_spot_no_VA!$C117)-1</f>
        <v>2.4993295361781298E-2</v>
      </c>
      <c r="L117" s="58">
        <f>(1+$C117)*(1+BSL_RFR_spot_no_VA!L117)/(1+BSL_RFR_spot_no_VA!$C117)-1</f>
        <v>2.4993295361781298E-2</v>
      </c>
      <c r="M117" s="58">
        <f>(1+$C117)*(1+BSL_RFR_spot_no_VA!M117)/(1+BSL_RFR_spot_no_VA!$C117)-1</f>
        <v>2.4993295361781298E-2</v>
      </c>
      <c r="N117" s="58">
        <f>(1+$C117)*(1+BSL_RFR_spot_no_VA!N117)/(1+BSL_RFR_spot_no_VA!$C117)-1</f>
        <v>2.4993295361781298E-2</v>
      </c>
      <c r="O117" s="58">
        <f>(1+$C117)*(1+BSL_RFR_spot_no_VA!O117)/(1+BSL_RFR_spot_no_VA!$C117)-1</f>
        <v>2.4993295361781298E-2</v>
      </c>
      <c r="P117" s="58">
        <f>(1+$C117)*(1+BSL_RFR_spot_no_VA!P117)/(1+BSL_RFR_spot_no_VA!$C117)-1</f>
        <v>3.4416365822872219E-2</v>
      </c>
      <c r="Q117" s="58">
        <f>(1+$C117)*(1+BSL_RFR_spot_no_VA!Q117)/(1+BSL_RFR_spot_no_VA!$C117)-1</f>
        <v>3.5593534340659261E-2</v>
      </c>
      <c r="R117" s="58">
        <f>(1+$C117)*(1+BSL_RFR_spot_no_VA!R117)/(1+BSL_RFR_spot_no_VA!$C117)-1</f>
        <v>2.4993295361781298E-2</v>
      </c>
      <c r="S117" s="58">
        <f>(1+$C117)*(1+BSL_RFR_spot_no_VA!S117)/(1+BSL_RFR_spot_no_VA!$C117)-1</f>
        <v>2.4993295361781298E-2</v>
      </c>
      <c r="T117" s="58">
        <f>(1+$C117)*(1+BSL_RFR_spot_no_VA!T117)/(1+BSL_RFR_spot_no_VA!$C117)-1</f>
        <v>2.4993295361781298E-2</v>
      </c>
      <c r="U117" s="58">
        <f>(1+$C117)*(1+BSL_RFR_spot_no_VA!U117)/(1+BSL_RFR_spot_no_VA!$C117)-1</f>
        <v>1.5601244641520129E-2</v>
      </c>
      <c r="V117" s="58">
        <f>(1+$C117)*(1+BSL_RFR_spot_no_VA!V117)/(1+BSL_RFR_spot_no_VA!$C117)-1</f>
        <v>2.4993295361781298E-2</v>
      </c>
      <c r="W117" s="58">
        <f>(1+$C117)*(1+BSL_RFR_spot_no_VA!W117)/(1+BSL_RFR_spot_no_VA!$C117)-1</f>
        <v>2.4993295361781298E-2</v>
      </c>
      <c r="X117" s="58">
        <f>(1+$C117)*(1+BSL_RFR_spot_no_VA!X117)/(1+BSL_RFR_spot_no_VA!$C117)-1</f>
        <v>2.4993295361781298E-2</v>
      </c>
      <c r="Y117" s="58">
        <f>(1+$C117)*(1+BSL_RFR_spot_no_VA!Y117)/(1+BSL_RFR_spot_no_VA!$C117)-1</f>
        <v>2.4993295361781298E-2</v>
      </c>
      <c r="Z117" s="58">
        <f>(1+$C117)*(1+BSL_RFR_spot_no_VA!Z117)/(1+BSL_RFR_spot_no_VA!$C117)-1</f>
        <v>2.8165205698211571E-2</v>
      </c>
      <c r="AA117" s="58">
        <f>(1+$C117)*(1+BSL_RFR_spot_no_VA!AA117)/(1+BSL_RFR_spot_no_VA!$C117)-1</f>
        <v>3.0486915516786617E-2</v>
      </c>
      <c r="AB117" s="58">
        <f>(1+$C117)*(1+BSL_RFR_spot_no_VA!AB117)/(1+BSL_RFR_spot_no_VA!$C117)-1</f>
        <v>2.4993295361781298E-2</v>
      </c>
      <c r="AC117" s="58">
        <f>(1+$C117)*(1+BSL_RFR_spot_no_VA!AC117)/(1+BSL_RFR_spot_no_VA!$C117)-1</f>
        <v>2.9316712232767328E-2</v>
      </c>
      <c r="AD117" s="7">
        <f>BSL_RFR_spot_no_VA!AD117</f>
        <v>4.6866164203479554E-2</v>
      </c>
      <c r="AE117" s="58">
        <f>(1+$C117)*(1+BSL_RFR_spot_no_VA!AE117)/(1+BSL_RFR_spot_no_VA!$C117)-1</f>
        <v>2.4993295361781298E-2</v>
      </c>
      <c r="AF117" s="58">
        <f>(1+$C117)*(1+BSL_RFR_spot_no_VA!AF117)/(1+BSL_RFR_spot_no_VA!$C117)-1</f>
        <v>2.4993295361781298E-2</v>
      </c>
      <c r="AG117" s="58">
        <f>(1+$C117)*(1+BSL_RFR_spot_no_VA!AG117)/(1+BSL_RFR_spot_no_VA!$C117)-1</f>
        <v>2.4993295361781298E-2</v>
      </c>
      <c r="AH117" s="58">
        <f>(1+$C117)*(1+BSL_RFR_spot_no_VA!AH117)/(1+BSL_RFR_spot_no_VA!$C117)-1</f>
        <v>2.7269527010153505E-2</v>
      </c>
      <c r="AI117" s="58">
        <f>(1+$C117)*(1+BSL_RFR_spot_no_VA!AI117)/(1+BSL_RFR_spot_no_VA!$C117)-1</f>
        <v>1.5601244641520129E-2</v>
      </c>
      <c r="AJ117" s="58">
        <f>(1+$C117)*(1+BSL_RFR_spot_no_VA!AJ117)/(1+BSL_RFR_spot_no_VA!$C117)-1</f>
        <v>2.3628837704396943E-2</v>
      </c>
      <c r="AK117" s="7">
        <f>BSL_RFR_spot_no_VA!AK117</f>
        <v>4.4779384547606993E-2</v>
      </c>
      <c r="AL117" s="7">
        <f>BSL_RFR_spot_no_VA!AL117</f>
        <v>5.727707451430808E-2</v>
      </c>
      <c r="AM117" s="7">
        <f>BSL_RFR_spot_no_VA!AM117</f>
        <v>3.9841017390975342E-2</v>
      </c>
      <c r="AN117" s="7">
        <f>BSL_RFR_spot_no_VA!AN117</f>
        <v>4.4063548793066287E-2</v>
      </c>
      <c r="AO117" s="7">
        <f>BSL_RFR_spot_no_VA!AO117</f>
        <v>4.4206053005654722E-2</v>
      </c>
      <c r="AP117" s="7">
        <f>BSL_RFR_spot_no_VA!AP117</f>
        <v>4.5217756700650424E-2</v>
      </c>
      <c r="AQ117" s="7">
        <f>BSL_RFR_spot_no_VA!AQ117</f>
        <v>4.0219302283496239E-2</v>
      </c>
      <c r="AR117" s="7">
        <f>BSL_RFR_spot_no_VA!AR117</f>
        <v>4.5517194250781268E-2</v>
      </c>
      <c r="AS117" s="58">
        <f>(1+$C117)*(1+BSL_RFR_spot_no_VA!AS117)/(1+BSL_RFR_spot_no_VA!$C117)-1</f>
        <v>1.5441277400655151E-2</v>
      </c>
      <c r="AT117" s="7">
        <f>BSL_RFR_spot_no_VA!AT117</f>
        <v>4.5850655518364869E-2</v>
      </c>
      <c r="AU117" s="7">
        <f>BSL_RFR_spot_no_VA!AU117</f>
        <v>4.613777210475889E-2</v>
      </c>
      <c r="AV117" s="7">
        <f>BSL_RFR_spot_no_VA!AV117</f>
        <v>4.4102884194182179E-2</v>
      </c>
      <c r="AW117" s="7">
        <f>BSL_RFR_spot_no_VA!AW117</f>
        <v>4.0244318323157557E-2</v>
      </c>
      <c r="AX117" s="7">
        <f>BSL_RFR_spot_no_VA!AX117</f>
        <v>5.5286397549310307E-2</v>
      </c>
      <c r="AY117" s="7">
        <f>BSL_RFR_spot_no_VA!AY117</f>
        <v>4.1118324901695535E-2</v>
      </c>
      <c r="AZ117" s="7">
        <f>BSL_RFR_spot_no_VA!AZ117</f>
        <v>3.9068398880188759E-2</v>
      </c>
      <c r="BA117" s="7">
        <f>BSL_RFR_spot_no_VA!BA117</f>
        <v>4.3727669544836534E-2</v>
      </c>
      <c r="BB117" s="7">
        <f>BSL_RFR_spot_no_VA!BB117</f>
        <v>5.0614826839712634E-2</v>
      </c>
      <c r="BC117" s="58">
        <f>(1+$C117)*(1+BSL_RFR_spot_no_VA!BC117)/(1+BSL_RFR_spot_no_VA!$C117)-1</f>
        <v>2.6084715610329434E-2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v>2.4998692484594201E-2</v>
      </c>
      <c r="D118" s="58">
        <f>(1+$C118)*(1+BSL_RFR_spot_no_VA!D118)/(1+BSL_RFR_spot_no_VA!$C118)-1</f>
        <v>2.4998692484594187E-2</v>
      </c>
      <c r="E118" s="58">
        <f>(1+$C118)*(1+BSL_RFR_spot_no_VA!E118)/(1+BSL_RFR_spot_no_VA!$C118)-1</f>
        <v>2.4998692484594187E-2</v>
      </c>
      <c r="F118" s="58">
        <f>(1+$C118)*(1+BSL_RFR_spot_no_VA!F118)/(1+BSL_RFR_spot_no_VA!$C118)-1</f>
        <v>2.6125805268812252E-2</v>
      </c>
      <c r="G118" s="58">
        <f>(1+$C118)*(1+BSL_RFR_spot_no_VA!G118)/(1+BSL_RFR_spot_no_VA!$C118)-1</f>
        <v>3.0954844311436691E-2</v>
      </c>
      <c r="H118" s="58">
        <f>(1+$C118)*(1+BSL_RFR_spot_no_VA!H118)/(1+BSL_RFR_spot_no_VA!$C118)-1</f>
        <v>2.4998692484594187E-2</v>
      </c>
      <c r="I118" s="58">
        <f>(1+$C118)*(1+BSL_RFR_spot_no_VA!I118)/(1+BSL_RFR_spot_no_VA!$C118)-1</f>
        <v>2.5783158705649178E-2</v>
      </c>
      <c r="J118" s="58">
        <f>(1+$C118)*(1+BSL_RFR_spot_no_VA!J118)/(1+BSL_RFR_spot_no_VA!$C118)-1</f>
        <v>2.5114537458110764E-2</v>
      </c>
      <c r="K118" s="58">
        <f>(1+$C118)*(1+BSL_RFR_spot_no_VA!K118)/(1+BSL_RFR_spot_no_VA!$C118)-1</f>
        <v>2.4998692484594187E-2</v>
      </c>
      <c r="L118" s="58">
        <f>(1+$C118)*(1+BSL_RFR_spot_no_VA!L118)/(1+BSL_RFR_spot_no_VA!$C118)-1</f>
        <v>2.4998692484594187E-2</v>
      </c>
      <c r="M118" s="58">
        <f>(1+$C118)*(1+BSL_RFR_spot_no_VA!M118)/(1+BSL_RFR_spot_no_VA!$C118)-1</f>
        <v>2.4998692484594187E-2</v>
      </c>
      <c r="N118" s="58">
        <f>(1+$C118)*(1+BSL_RFR_spot_no_VA!N118)/(1+BSL_RFR_spot_no_VA!$C118)-1</f>
        <v>2.4998692484594187E-2</v>
      </c>
      <c r="O118" s="58">
        <f>(1+$C118)*(1+BSL_RFR_spot_no_VA!O118)/(1+BSL_RFR_spot_no_VA!$C118)-1</f>
        <v>2.4998692484594187E-2</v>
      </c>
      <c r="P118" s="58">
        <f>(1+$C118)*(1+BSL_RFR_spot_no_VA!P118)/(1+BSL_RFR_spot_no_VA!$C118)-1</f>
        <v>3.4334168394065001E-2</v>
      </c>
      <c r="Q118" s="58">
        <f>(1+$C118)*(1+BSL_RFR_spot_no_VA!Q118)/(1+BSL_RFR_spot_no_VA!$C118)-1</f>
        <v>3.5500338787244345E-2</v>
      </c>
      <c r="R118" s="58">
        <f>(1+$C118)*(1+BSL_RFR_spot_no_VA!R118)/(1+BSL_RFR_spot_no_VA!$C118)-1</f>
        <v>2.4998692484594187E-2</v>
      </c>
      <c r="S118" s="58">
        <f>(1+$C118)*(1+BSL_RFR_spot_no_VA!S118)/(1+BSL_RFR_spot_no_VA!$C118)-1</f>
        <v>2.4998692484594187E-2</v>
      </c>
      <c r="T118" s="58">
        <f>(1+$C118)*(1+BSL_RFR_spot_no_VA!T118)/(1+BSL_RFR_spot_no_VA!$C118)-1</f>
        <v>2.4998692484594187E-2</v>
      </c>
      <c r="U118" s="58">
        <f>(1+$C118)*(1+BSL_RFR_spot_no_VA!U118)/(1+BSL_RFR_spot_no_VA!$C118)-1</f>
        <v>1.5602474540582723E-2</v>
      </c>
      <c r="V118" s="58">
        <f>(1+$C118)*(1+BSL_RFR_spot_no_VA!V118)/(1+BSL_RFR_spot_no_VA!$C118)-1</f>
        <v>2.4998692484594187E-2</v>
      </c>
      <c r="W118" s="58">
        <f>(1+$C118)*(1+BSL_RFR_spot_no_VA!W118)/(1+BSL_RFR_spot_no_VA!$C118)-1</f>
        <v>2.4998692484594187E-2</v>
      </c>
      <c r="X118" s="58">
        <f>(1+$C118)*(1+BSL_RFR_spot_no_VA!X118)/(1+BSL_RFR_spot_no_VA!$C118)-1</f>
        <v>2.4998692484594187E-2</v>
      </c>
      <c r="Y118" s="58">
        <f>(1+$C118)*(1+BSL_RFR_spot_no_VA!Y118)/(1+BSL_RFR_spot_no_VA!$C118)-1</f>
        <v>2.4998692484594187E-2</v>
      </c>
      <c r="Z118" s="58">
        <f>(1+$C118)*(1+BSL_RFR_spot_no_VA!Z118)/(1+BSL_RFR_spot_no_VA!$C118)-1</f>
        <v>2.8141214120198432E-2</v>
      </c>
      <c r="AA118" s="58">
        <f>(1+$C118)*(1+BSL_RFR_spot_no_VA!AA118)/(1+BSL_RFR_spot_no_VA!$C118)-1</f>
        <v>3.044134338650073E-2</v>
      </c>
      <c r="AB118" s="58">
        <f>(1+$C118)*(1+BSL_RFR_spot_no_VA!AB118)/(1+BSL_RFR_spot_no_VA!$C118)-1</f>
        <v>2.4998692484594187E-2</v>
      </c>
      <c r="AC118" s="58">
        <f>(1+$C118)*(1+BSL_RFR_spot_no_VA!AC118)/(1+BSL_RFR_spot_no_VA!$C118)-1</f>
        <v>2.9282022540172647E-2</v>
      </c>
      <c r="AD118" s="7">
        <f>BSL_RFR_spot_no_VA!AD118</f>
        <v>4.6821003172491604E-2</v>
      </c>
      <c r="AE118" s="58">
        <f>(1+$C118)*(1+BSL_RFR_spot_no_VA!AE118)/(1+BSL_RFR_spot_no_VA!$C118)-1</f>
        <v>2.4998692484594187E-2</v>
      </c>
      <c r="AF118" s="58">
        <f>(1+$C118)*(1+BSL_RFR_spot_no_VA!AF118)/(1+BSL_RFR_spot_no_VA!$C118)-1</f>
        <v>2.4998692484594187E-2</v>
      </c>
      <c r="AG118" s="58">
        <f>(1+$C118)*(1+BSL_RFR_spot_no_VA!AG118)/(1+BSL_RFR_spot_no_VA!$C118)-1</f>
        <v>2.4998692484594187E-2</v>
      </c>
      <c r="AH118" s="58">
        <f>(1+$C118)*(1+BSL_RFR_spot_no_VA!AH118)/(1+BSL_RFR_spot_no_VA!$C118)-1</f>
        <v>2.7253839377580746E-2</v>
      </c>
      <c r="AI118" s="58">
        <f>(1+$C118)*(1+BSL_RFR_spot_no_VA!AI118)/(1+BSL_RFR_spot_no_VA!$C118)-1</f>
        <v>1.5602474540582723E-2</v>
      </c>
      <c r="AJ118" s="58">
        <f>(1+$C118)*(1+BSL_RFR_spot_no_VA!AJ118)/(1+BSL_RFR_spot_no_VA!$C118)-1</f>
        <v>2.364674311571946E-2</v>
      </c>
      <c r="AK118" s="7">
        <f>BSL_RFR_spot_no_VA!AK118</f>
        <v>4.4753616924629647E-2</v>
      </c>
      <c r="AL118" s="7">
        <f>BSL_RFR_spot_no_VA!AL118</f>
        <v>5.7134597810908572E-2</v>
      </c>
      <c r="AM118" s="7">
        <f>BSL_RFR_spot_no_VA!AM118</f>
        <v>3.9860986838944346E-2</v>
      </c>
      <c r="AN118" s="7">
        <f>BSL_RFR_spot_no_VA!AN118</f>
        <v>4.4044423515799513E-2</v>
      </c>
      <c r="AO118" s="7">
        <f>BSL_RFR_spot_no_VA!AO118</f>
        <v>4.4185606679290723E-2</v>
      </c>
      <c r="AP118" s="7">
        <f>BSL_RFR_spot_no_VA!AP118</f>
        <v>4.5187917271534372E-2</v>
      </c>
      <c r="AQ118" s="7">
        <f>BSL_RFR_spot_no_VA!AQ118</f>
        <v>4.023577063564332E-2</v>
      </c>
      <c r="AR118" s="7">
        <f>BSL_RFR_spot_no_VA!AR118</f>
        <v>4.548457365863201E-2</v>
      </c>
      <c r="AS118" s="58">
        <f>(1+$C118)*(1+BSL_RFR_spot_no_VA!AS118)/(1+BSL_RFR_spot_no_VA!$C118)-1</f>
        <v>1.544398265530833E-2</v>
      </c>
      <c r="AT118" s="7">
        <f>BSL_RFR_spot_no_VA!AT118</f>
        <v>4.5814937453802385E-2</v>
      </c>
      <c r="AU118" s="7">
        <f>BSL_RFR_spot_no_VA!AU118</f>
        <v>4.6099384304633118E-2</v>
      </c>
      <c r="AV118" s="7">
        <f>BSL_RFR_spot_no_VA!AV118</f>
        <v>4.4083394063695547E-2</v>
      </c>
      <c r="AW118" s="7">
        <f>BSL_RFR_spot_no_VA!AW118</f>
        <v>4.0260553786814146E-2</v>
      </c>
      <c r="AX118" s="7">
        <f>BSL_RFR_spot_no_VA!AX118</f>
        <v>5.5162601675338152E-2</v>
      </c>
      <c r="AY118" s="7">
        <f>BSL_RFR_spot_no_VA!AY118</f>
        <v>4.1126507892318642E-2</v>
      </c>
      <c r="AZ118" s="7">
        <f>BSL_RFR_spot_no_VA!AZ118</f>
        <v>3.9095503164129797E-2</v>
      </c>
      <c r="BA118" s="7">
        <f>BSL_RFR_spot_no_VA!BA118</f>
        <v>4.3711661902191778E-2</v>
      </c>
      <c r="BB118" s="7">
        <f>BSL_RFR_spot_no_VA!BB118</f>
        <v>5.0534734194337183E-2</v>
      </c>
      <c r="BC118" s="58">
        <f>(1+$C118)*(1+BSL_RFR_spot_no_VA!BC118)/(1+BSL_RFR_spot_no_VA!$C118)-1</f>
        <v>2.6079917633410776E-2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v>2.5003990577630798E-2</v>
      </c>
      <c r="D119" s="58">
        <f>(1+$C119)*(1+BSL_RFR_spot_no_VA!D119)/(1+BSL_RFR_spot_no_VA!$C119)-1</f>
        <v>2.5003990577630697E-2</v>
      </c>
      <c r="E119" s="58">
        <f>(1+$C119)*(1+BSL_RFR_spot_no_VA!E119)/(1+BSL_RFR_spot_no_VA!$C119)-1</f>
        <v>2.5003990577630697E-2</v>
      </c>
      <c r="F119" s="58">
        <f>(1+$C119)*(1+BSL_RFR_spot_no_VA!F119)/(1+BSL_RFR_spot_no_VA!$C119)-1</f>
        <v>2.6120763608510345E-2</v>
      </c>
      <c r="G119" s="58">
        <f>(1+$C119)*(1+BSL_RFR_spot_no_VA!G119)/(1+BSL_RFR_spot_no_VA!$C119)-1</f>
        <v>3.0905374904000471E-2</v>
      </c>
      <c r="H119" s="58">
        <f>(1+$C119)*(1+BSL_RFR_spot_no_VA!H119)/(1+BSL_RFR_spot_no_VA!$C119)-1</f>
        <v>2.5003990577630697E-2</v>
      </c>
      <c r="I119" s="58">
        <f>(1+$C119)*(1+BSL_RFR_spot_no_VA!I119)/(1+BSL_RFR_spot_no_VA!$C119)-1</f>
        <v>2.5781259701374015E-2</v>
      </c>
      <c r="J119" s="58">
        <f>(1+$C119)*(1+BSL_RFR_spot_no_VA!J119)/(1+BSL_RFR_spot_no_VA!$C119)-1</f>
        <v>2.5118772462472627E-2</v>
      </c>
      <c r="K119" s="58">
        <f>(1+$C119)*(1+BSL_RFR_spot_no_VA!K119)/(1+BSL_RFR_spot_no_VA!$C119)-1</f>
        <v>2.5003990577630697E-2</v>
      </c>
      <c r="L119" s="58">
        <f>(1+$C119)*(1+BSL_RFR_spot_no_VA!L119)/(1+BSL_RFR_spot_no_VA!$C119)-1</f>
        <v>2.5003990577630697E-2</v>
      </c>
      <c r="M119" s="58">
        <f>(1+$C119)*(1+BSL_RFR_spot_no_VA!M119)/(1+BSL_RFR_spot_no_VA!$C119)-1</f>
        <v>2.5003990577630697E-2</v>
      </c>
      <c r="N119" s="58">
        <f>(1+$C119)*(1+BSL_RFR_spot_no_VA!N119)/(1+BSL_RFR_spot_no_VA!$C119)-1</f>
        <v>2.5003990577630697E-2</v>
      </c>
      <c r="O119" s="58">
        <f>(1+$C119)*(1+BSL_RFR_spot_no_VA!O119)/(1+BSL_RFR_spot_no_VA!$C119)-1</f>
        <v>2.5003990577630697E-2</v>
      </c>
      <c r="P119" s="58">
        <f>(1+$C119)*(1+BSL_RFR_spot_no_VA!P119)/(1+BSL_RFR_spot_no_VA!$C119)-1</f>
        <v>3.4253485146195528E-2</v>
      </c>
      <c r="Q119" s="58">
        <f>(1+$C119)*(1+BSL_RFR_spot_no_VA!Q119)/(1+BSL_RFR_spot_no_VA!$C119)-1</f>
        <v>3.5408860964656563E-2</v>
      </c>
      <c r="R119" s="58">
        <f>(1+$C119)*(1+BSL_RFR_spot_no_VA!R119)/(1+BSL_RFR_spot_no_VA!$C119)-1</f>
        <v>2.5003990577630697E-2</v>
      </c>
      <c r="S119" s="58">
        <f>(1+$C119)*(1+BSL_RFR_spot_no_VA!S119)/(1+BSL_RFR_spot_no_VA!$C119)-1</f>
        <v>2.5003990577630697E-2</v>
      </c>
      <c r="T119" s="58">
        <f>(1+$C119)*(1+BSL_RFR_spot_no_VA!T119)/(1+BSL_RFR_spot_no_VA!$C119)-1</f>
        <v>2.5003990577630697E-2</v>
      </c>
      <c r="U119" s="58">
        <f>(1+$C119)*(1+BSL_RFR_spot_no_VA!U119)/(1+BSL_RFR_spot_no_VA!$C119)-1</f>
        <v>1.5603681740265385E-2</v>
      </c>
      <c r="V119" s="58">
        <f>(1+$C119)*(1+BSL_RFR_spot_no_VA!V119)/(1+BSL_RFR_spot_no_VA!$C119)-1</f>
        <v>2.5003990577630697E-2</v>
      </c>
      <c r="W119" s="58">
        <f>(1+$C119)*(1+BSL_RFR_spot_no_VA!W119)/(1+BSL_RFR_spot_no_VA!$C119)-1</f>
        <v>2.5003990577630697E-2</v>
      </c>
      <c r="X119" s="58">
        <f>(1+$C119)*(1+BSL_RFR_spot_no_VA!X119)/(1+BSL_RFR_spot_no_VA!$C119)-1</f>
        <v>2.5003990577630697E-2</v>
      </c>
      <c r="Y119" s="58">
        <f>(1+$C119)*(1+BSL_RFR_spot_no_VA!Y119)/(1+BSL_RFR_spot_no_VA!$C119)-1</f>
        <v>2.5003990577630697E-2</v>
      </c>
      <c r="Z119" s="58">
        <f>(1+$C119)*(1+BSL_RFR_spot_no_VA!Z119)/(1+BSL_RFR_spot_no_VA!$C119)-1</f>
        <v>2.8117662433635671E-2</v>
      </c>
      <c r="AA119" s="58">
        <f>(1+$C119)*(1+BSL_RFR_spot_no_VA!AA119)/(1+BSL_RFR_spot_no_VA!$C119)-1</f>
        <v>3.0396608944617709E-2</v>
      </c>
      <c r="AB119" s="58">
        <f>(1+$C119)*(1+BSL_RFR_spot_no_VA!AB119)/(1+BSL_RFR_spot_no_VA!$C119)-1</f>
        <v>2.5003990577630697E-2</v>
      </c>
      <c r="AC119" s="58">
        <f>(1+$C119)*(1+BSL_RFR_spot_no_VA!AC119)/(1+BSL_RFR_spot_no_VA!$C119)-1</f>
        <v>2.9247969872044255E-2</v>
      </c>
      <c r="AD119" s="7">
        <f>BSL_RFR_spot_no_VA!AD119</f>
        <v>4.6776672662669494E-2</v>
      </c>
      <c r="AE119" s="58">
        <f>(1+$C119)*(1+BSL_RFR_spot_no_VA!AE119)/(1+BSL_RFR_spot_no_VA!$C119)-1</f>
        <v>2.5003990577630697E-2</v>
      </c>
      <c r="AF119" s="58">
        <f>(1+$C119)*(1+BSL_RFR_spot_no_VA!AF119)/(1+BSL_RFR_spot_no_VA!$C119)-1</f>
        <v>2.5003990577630697E-2</v>
      </c>
      <c r="AG119" s="58">
        <f>(1+$C119)*(1+BSL_RFR_spot_no_VA!AG119)/(1+BSL_RFR_spot_no_VA!$C119)-1</f>
        <v>2.5003990577630697E-2</v>
      </c>
      <c r="AH119" s="58">
        <f>(1+$C119)*(1+BSL_RFR_spot_no_VA!AH119)/(1+BSL_RFR_spot_no_VA!$C119)-1</f>
        <v>2.7238439485909982E-2</v>
      </c>
      <c r="AI119" s="58">
        <f>(1+$C119)*(1+BSL_RFR_spot_no_VA!AI119)/(1+BSL_RFR_spot_no_VA!$C119)-1</f>
        <v>1.5603681740265385E-2</v>
      </c>
      <c r="AJ119" s="58">
        <f>(1+$C119)*(1+BSL_RFR_spot_no_VA!AJ119)/(1+BSL_RFR_spot_no_VA!$C119)-1</f>
        <v>2.3664332185047821E-2</v>
      </c>
      <c r="AK119" s="7">
        <f>BSL_RFR_spot_no_VA!AK119</f>
        <v>4.472832254541026E-2</v>
      </c>
      <c r="AL119" s="7">
        <f>BSL_RFR_spot_no_VA!AL119</f>
        <v>5.6994754031682415E-2</v>
      </c>
      <c r="AM119" s="7">
        <f>BSL_RFR_spot_no_VA!AM119</f>
        <v>3.9880590332232568E-2</v>
      </c>
      <c r="AN119" s="7">
        <f>BSL_RFR_spot_no_VA!AN119</f>
        <v>4.4025649453589555E-2</v>
      </c>
      <c r="AO119" s="7">
        <f>BSL_RFR_spot_no_VA!AO119</f>
        <v>4.4165535734777439E-2</v>
      </c>
      <c r="AP119" s="7">
        <f>BSL_RFR_spot_no_VA!AP119</f>
        <v>4.5158626163420923E-2</v>
      </c>
      <c r="AQ119" s="7">
        <f>BSL_RFR_spot_no_VA!AQ119</f>
        <v>4.0251937580858543E-2</v>
      </c>
      <c r="AR119" s="7">
        <f>BSL_RFR_spot_no_VA!AR119</f>
        <v>4.5452552548343572E-2</v>
      </c>
      <c r="AS119" s="58">
        <f>(1+$C119)*(1+BSL_RFR_spot_no_VA!AS119)/(1+BSL_RFR_spot_no_VA!$C119)-1</f>
        <v>1.5446638625367326E-2</v>
      </c>
      <c r="AT119" s="7">
        <f>BSL_RFR_spot_no_VA!AT119</f>
        <v>4.5779875783829915E-2</v>
      </c>
      <c r="AU119" s="7">
        <f>BSL_RFR_spot_no_VA!AU119</f>
        <v>4.60617022147638E-2</v>
      </c>
      <c r="AV119" s="7">
        <f>BSL_RFR_spot_no_VA!AV119</f>
        <v>4.406426184686163E-2</v>
      </c>
      <c r="AW119" s="7">
        <f>BSL_RFR_spot_no_VA!AW119</f>
        <v>4.0276492290072019E-2</v>
      </c>
      <c r="AX119" s="7">
        <f>BSL_RFR_spot_no_VA!AX119</f>
        <v>5.504109139799418E-2</v>
      </c>
      <c r="AY119" s="7">
        <f>BSL_RFR_spot_no_VA!AY119</f>
        <v>4.1134539123830693E-2</v>
      </c>
      <c r="AZ119" s="7">
        <f>BSL_RFR_spot_no_VA!AZ119</f>
        <v>3.9122111049079367E-2</v>
      </c>
      <c r="BA119" s="7">
        <f>BSL_RFR_spot_no_VA!BA119</f>
        <v>4.3695947936290391E-2</v>
      </c>
      <c r="BB119" s="7">
        <f>BSL_RFR_spot_no_VA!BB119</f>
        <v>5.0456117069583195E-2</v>
      </c>
      <c r="BC119" s="58">
        <f>(1+$C119)*(1+BSL_RFR_spot_no_VA!BC119)/(1+BSL_RFR_spot_no_VA!$C119)-1</f>
        <v>2.6075218297093361E-2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v>2.5009192341703099E-2</v>
      </c>
      <c r="D120" s="59">
        <f>(1+$C120)*(1+BSL_RFR_spot_no_VA!D120)/(1+BSL_RFR_spot_no_VA!$C120)-1</f>
        <v>2.5009192341703068E-2</v>
      </c>
      <c r="E120" s="59">
        <f>(1+$C120)*(1+BSL_RFR_spot_no_VA!E120)/(1+BSL_RFR_spot_no_VA!$C120)-1</f>
        <v>2.5009192341703068E-2</v>
      </c>
      <c r="F120" s="59">
        <f>(1+$C120)*(1+BSL_RFR_spot_no_VA!F120)/(1+BSL_RFR_spot_no_VA!$C120)-1</f>
        <v>2.6115813520295905E-2</v>
      </c>
      <c r="G120" s="59">
        <f>(1+$C120)*(1+BSL_RFR_spot_no_VA!G120)/(1+BSL_RFR_spot_no_VA!$C120)-1</f>
        <v>3.0856806928143854E-2</v>
      </c>
      <c r="H120" s="59">
        <f>(1+$C120)*(1+BSL_RFR_spot_no_VA!H120)/(1+BSL_RFR_spot_no_VA!$C120)-1</f>
        <v>2.5009192341703068E-2</v>
      </c>
      <c r="I120" s="59">
        <f>(1+$C120)*(1+BSL_RFR_spot_no_VA!I120)/(1+BSL_RFR_spot_no_VA!$C120)-1</f>
        <v>2.5779395296342988E-2</v>
      </c>
      <c r="J120" s="59">
        <f>(1+$C120)*(1+BSL_RFR_spot_no_VA!J120)/(1+BSL_RFR_spot_no_VA!$C120)-1</f>
        <v>2.512293053297654E-2</v>
      </c>
      <c r="K120" s="59">
        <f>(1+$C120)*(1+BSL_RFR_spot_no_VA!K120)/(1+BSL_RFR_spot_no_VA!$C120)-1</f>
        <v>2.5009192341703068E-2</v>
      </c>
      <c r="L120" s="59">
        <f>(1+$C120)*(1+BSL_RFR_spot_no_VA!L120)/(1+BSL_RFR_spot_no_VA!$C120)-1</f>
        <v>2.5009192341703068E-2</v>
      </c>
      <c r="M120" s="59">
        <f>(1+$C120)*(1+BSL_RFR_spot_no_VA!M120)/(1+BSL_RFR_spot_no_VA!$C120)-1</f>
        <v>2.5009192341703068E-2</v>
      </c>
      <c r="N120" s="59">
        <f>(1+$C120)*(1+BSL_RFR_spot_no_VA!N120)/(1+BSL_RFR_spot_no_VA!$C120)-1</f>
        <v>2.5009192341703068E-2</v>
      </c>
      <c r="O120" s="59">
        <f>(1+$C120)*(1+BSL_RFR_spot_no_VA!O120)/(1+BSL_RFR_spot_no_VA!$C120)-1</f>
        <v>2.5009192341703068E-2</v>
      </c>
      <c r="P120" s="59">
        <f>(1+$C120)*(1+BSL_RFR_spot_no_VA!P120)/(1+BSL_RFR_spot_no_VA!$C120)-1</f>
        <v>3.4174274653087311E-2</v>
      </c>
      <c r="Q120" s="59">
        <f>(1+$C120)*(1+BSL_RFR_spot_no_VA!Q120)/(1+BSL_RFR_spot_no_VA!$C120)-1</f>
        <v>3.53190538539081E-2</v>
      </c>
      <c r="R120" s="59">
        <f>(1+$C120)*(1+BSL_RFR_spot_no_VA!R120)/(1+BSL_RFR_spot_no_VA!$C120)-1</f>
        <v>2.5009192341703068E-2</v>
      </c>
      <c r="S120" s="59">
        <f>(1+$C120)*(1+BSL_RFR_spot_no_VA!S120)/(1+BSL_RFR_spot_no_VA!$C120)-1</f>
        <v>2.5009192341703068E-2</v>
      </c>
      <c r="T120" s="59">
        <f>(1+$C120)*(1+BSL_RFR_spot_no_VA!T120)/(1+BSL_RFR_spot_no_VA!$C120)-1</f>
        <v>2.5009192341703068E-2</v>
      </c>
      <c r="U120" s="59">
        <f>(1+$C120)*(1+BSL_RFR_spot_no_VA!U120)/(1+BSL_RFR_spot_no_VA!$C120)-1</f>
        <v>1.5604866870455369E-2</v>
      </c>
      <c r="V120" s="59">
        <f>(1+$C120)*(1+BSL_RFR_spot_no_VA!V120)/(1+BSL_RFR_spot_no_VA!$C120)-1</f>
        <v>2.5009192341703068E-2</v>
      </c>
      <c r="W120" s="59">
        <f>(1+$C120)*(1+BSL_RFR_spot_no_VA!W120)/(1+BSL_RFR_spot_no_VA!$C120)-1</f>
        <v>2.5009192341703068E-2</v>
      </c>
      <c r="X120" s="59">
        <f>(1+$C120)*(1+BSL_RFR_spot_no_VA!X120)/(1+BSL_RFR_spot_no_VA!$C120)-1</f>
        <v>2.5009192341703068E-2</v>
      </c>
      <c r="Y120" s="59">
        <f>(1+$C120)*(1+BSL_RFR_spot_no_VA!Y120)/(1+BSL_RFR_spot_no_VA!$C120)-1</f>
        <v>2.5009192341703068E-2</v>
      </c>
      <c r="Z120" s="59">
        <f>(1+$C120)*(1+BSL_RFR_spot_no_VA!Z120)/(1+BSL_RFR_spot_no_VA!$C120)-1</f>
        <v>2.8094538705264682E-2</v>
      </c>
      <c r="AA120" s="59">
        <f>(1+$C120)*(1+BSL_RFR_spot_no_VA!AA120)/(1+BSL_RFR_spot_no_VA!$C120)-1</f>
        <v>3.035268934215396E-2</v>
      </c>
      <c r="AB120" s="59">
        <f>(1+$C120)*(1+BSL_RFR_spot_no_VA!AB120)/(1+BSL_RFR_spot_no_VA!$C120)-1</f>
        <v>2.5009192341703068E-2</v>
      </c>
      <c r="AC120" s="59">
        <f>(1+$C120)*(1+BSL_RFR_spot_no_VA!AC120)/(1+BSL_RFR_spot_no_VA!$C120)-1</f>
        <v>2.9214536886296383E-2</v>
      </c>
      <c r="AD120" s="10">
        <f>BSL_RFR_spot_no_VA!AD120</f>
        <v>4.6733149974501398E-2</v>
      </c>
      <c r="AE120" s="59">
        <f>(1+$C120)*(1+BSL_RFR_spot_no_VA!AE120)/(1+BSL_RFR_spot_no_VA!$C120)-1</f>
        <v>2.5009192341703068E-2</v>
      </c>
      <c r="AF120" s="59">
        <f>(1+$C120)*(1+BSL_RFR_spot_no_VA!AF120)/(1+BSL_RFR_spot_no_VA!$C120)-1</f>
        <v>2.5009192341703068E-2</v>
      </c>
      <c r="AG120" s="59">
        <f>(1+$C120)*(1+BSL_RFR_spot_no_VA!AG120)/(1+BSL_RFR_spot_no_VA!$C120)-1</f>
        <v>2.5009192341703068E-2</v>
      </c>
      <c r="AH120" s="59">
        <f>(1+$C120)*(1+BSL_RFR_spot_no_VA!AH120)/(1+BSL_RFR_spot_no_VA!$C120)-1</f>
        <v>2.7223319517178046E-2</v>
      </c>
      <c r="AI120" s="59">
        <f>(1+$C120)*(1+BSL_RFR_spot_no_VA!AI120)/(1+BSL_RFR_spot_no_VA!$C120)-1</f>
        <v>1.5604866870455369E-2</v>
      </c>
      <c r="AJ120" s="59">
        <f>(1+$C120)*(1+BSL_RFR_spot_no_VA!AJ120)/(1+BSL_RFR_spot_no_VA!$C120)-1</f>
        <v>2.3681612242486549E-2</v>
      </c>
      <c r="AK120" s="10">
        <f>BSL_RFR_spot_no_VA!AK120</f>
        <v>4.4703488508526901E-2</v>
      </c>
      <c r="AL120" s="10">
        <f>BSL_RFR_spot_no_VA!AL120</f>
        <v>5.6857470862890391E-2</v>
      </c>
      <c r="AM120" s="10">
        <f>BSL_RFR_spot_no_VA!AM120</f>
        <v>3.9899837829523221E-2</v>
      </c>
      <c r="AN120" s="10">
        <f>BSL_RFR_spot_no_VA!AN120</f>
        <v>4.4007217024628176E-2</v>
      </c>
      <c r="AO120" s="10">
        <f>BSL_RFR_spot_no_VA!AO120</f>
        <v>4.414582994309324E-2</v>
      </c>
      <c r="AP120" s="10">
        <f>BSL_RFR_spot_no_VA!AP120</f>
        <v>4.5129868402472573E-2</v>
      </c>
      <c r="AQ120" s="10">
        <f>BSL_RFR_spot_no_VA!AQ120</f>
        <v>4.0267811286054611E-2</v>
      </c>
      <c r="AR120" s="10">
        <f>BSL_RFR_spot_no_VA!AR120</f>
        <v>4.5421114549932806E-2</v>
      </c>
      <c r="AS120" s="59">
        <f>(1+$C120)*(1+BSL_RFR_spot_no_VA!AS120)/(1+BSL_RFR_spot_no_VA!$C120)-1</f>
        <v>1.5449246625415913E-2</v>
      </c>
      <c r="AT120" s="10">
        <f>BSL_RFR_spot_no_VA!AT120</f>
        <v>4.5745452596041014E-2</v>
      </c>
      <c r="AU120" s="10">
        <f>BSL_RFR_spot_no_VA!AU120</f>
        <v>4.6024706554598449E-2</v>
      </c>
      <c r="AV120" s="10">
        <f>BSL_RFR_spot_no_VA!AV120</f>
        <v>4.4045477779787623E-2</v>
      </c>
      <c r="AW120" s="10">
        <f>BSL_RFR_spot_no_VA!AW120</f>
        <v>4.0292141859453956E-2</v>
      </c>
      <c r="AX120" s="10">
        <f>BSL_RFR_spot_no_VA!AX120</f>
        <v>5.4921804001762276E-2</v>
      </c>
      <c r="AY120" s="10">
        <f>BSL_RFR_spot_no_VA!AY120</f>
        <v>4.1142422856700112E-2</v>
      </c>
      <c r="AZ120" s="10">
        <f>BSL_RFR_spot_no_VA!AZ120</f>
        <v>3.9148236029714845E-2</v>
      </c>
      <c r="BA120" s="10">
        <f>BSL_RFR_spot_no_VA!BA120</f>
        <v>4.3680519663659156E-2</v>
      </c>
      <c r="BB120" s="10">
        <f>BSL_RFR_spot_no_VA!BB120</f>
        <v>5.0378935064285812E-2</v>
      </c>
      <c r="BC120" s="59">
        <f>(1+$C120)*(1+BSL_RFR_spot_no_VA!BC120)/(1+BSL_RFR_spot_no_VA!$C120)-1</f>
        <v>2.6070613656373531E-2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v>2.5014300380296599E-2</v>
      </c>
      <c r="D121" s="58">
        <f>(1+$C121)*(1+BSL_RFR_spot_no_VA!D121)/(1+BSL_RFR_spot_no_VA!$C121)-1</f>
        <v>2.5014300380296506E-2</v>
      </c>
      <c r="E121" s="58">
        <f>(1+$C121)*(1+BSL_RFR_spot_no_VA!E121)/(1+BSL_RFR_spot_no_VA!$C121)-1</f>
        <v>2.5014300380296506E-2</v>
      </c>
      <c r="F121" s="58">
        <f>(1+$C121)*(1+BSL_RFR_spot_no_VA!F121)/(1+BSL_RFR_spot_no_VA!$C121)-1</f>
        <v>2.6110952542192756E-2</v>
      </c>
      <c r="G121" s="58">
        <f>(1+$C121)*(1+BSL_RFR_spot_no_VA!G121)/(1+BSL_RFR_spot_no_VA!$C121)-1</f>
        <v>3.0809115993227776E-2</v>
      </c>
      <c r="H121" s="58">
        <f>(1+$C121)*(1+BSL_RFR_spot_no_VA!H121)/(1+BSL_RFR_spot_no_VA!$C121)-1</f>
        <v>2.5014300380296506E-2</v>
      </c>
      <c r="I121" s="58">
        <f>(1+$C121)*(1+BSL_RFR_spot_no_VA!I121)/(1+BSL_RFR_spot_no_VA!$C121)-1</f>
        <v>2.5777564551826115E-2</v>
      </c>
      <c r="J121" s="58">
        <f>(1+$C121)*(1+BSL_RFR_spot_no_VA!J121)/(1+BSL_RFR_spot_no_VA!$C121)-1</f>
        <v>2.5127013742461735E-2</v>
      </c>
      <c r="K121" s="58">
        <f>(1+$C121)*(1+BSL_RFR_spot_no_VA!K121)/(1+BSL_RFR_spot_no_VA!$C121)-1</f>
        <v>2.5014300380296506E-2</v>
      </c>
      <c r="L121" s="58">
        <f>(1+$C121)*(1+BSL_RFR_spot_no_VA!L121)/(1+BSL_RFR_spot_no_VA!$C121)-1</f>
        <v>2.5014300380296506E-2</v>
      </c>
      <c r="M121" s="58">
        <f>(1+$C121)*(1+BSL_RFR_spot_no_VA!M121)/(1+BSL_RFR_spot_no_VA!$C121)-1</f>
        <v>2.5014300380296506E-2</v>
      </c>
      <c r="N121" s="58">
        <f>(1+$C121)*(1+BSL_RFR_spot_no_VA!N121)/(1+BSL_RFR_spot_no_VA!$C121)-1</f>
        <v>2.5014300380296506E-2</v>
      </c>
      <c r="O121" s="58">
        <f>(1+$C121)*(1+BSL_RFR_spot_no_VA!O121)/(1+BSL_RFR_spot_no_VA!$C121)-1</f>
        <v>2.5014300380296506E-2</v>
      </c>
      <c r="P121" s="58">
        <f>(1+$C121)*(1+BSL_RFR_spot_no_VA!P121)/(1+BSL_RFR_spot_no_VA!$C121)-1</f>
        <v>3.4096496982744195E-2</v>
      </c>
      <c r="Q121" s="58">
        <f>(1+$C121)*(1+BSL_RFR_spot_no_VA!Q121)/(1+BSL_RFR_spot_no_VA!$C121)-1</f>
        <v>3.5230872132463009E-2</v>
      </c>
      <c r="R121" s="58">
        <f>(1+$C121)*(1+BSL_RFR_spot_no_VA!R121)/(1+BSL_RFR_spot_no_VA!$C121)-1</f>
        <v>2.5014300380296506E-2</v>
      </c>
      <c r="S121" s="58">
        <f>(1+$C121)*(1+BSL_RFR_spot_no_VA!S121)/(1+BSL_RFR_spot_no_VA!$C121)-1</f>
        <v>2.5014300380296506E-2</v>
      </c>
      <c r="T121" s="58">
        <f>(1+$C121)*(1+BSL_RFR_spot_no_VA!T121)/(1+BSL_RFR_spot_no_VA!$C121)-1</f>
        <v>2.5014300380296506E-2</v>
      </c>
      <c r="U121" s="58">
        <f>(1+$C121)*(1+BSL_RFR_spot_no_VA!U121)/(1+BSL_RFR_spot_no_VA!$C121)-1</f>
        <v>1.560603053740639E-2</v>
      </c>
      <c r="V121" s="58">
        <f>(1+$C121)*(1+BSL_RFR_spot_no_VA!V121)/(1+BSL_RFR_spot_no_VA!$C121)-1</f>
        <v>2.5014300380296506E-2</v>
      </c>
      <c r="W121" s="58">
        <f>(1+$C121)*(1+BSL_RFR_spot_no_VA!W121)/(1+BSL_RFR_spot_no_VA!$C121)-1</f>
        <v>2.5014300380296506E-2</v>
      </c>
      <c r="X121" s="58">
        <f>(1+$C121)*(1+BSL_RFR_spot_no_VA!X121)/(1+BSL_RFR_spot_no_VA!$C121)-1</f>
        <v>2.5014300380296506E-2</v>
      </c>
      <c r="Y121" s="58">
        <f>(1+$C121)*(1+BSL_RFR_spot_no_VA!Y121)/(1+BSL_RFR_spot_no_VA!$C121)-1</f>
        <v>2.5014300380296506E-2</v>
      </c>
      <c r="Z121" s="58">
        <f>(1+$C121)*(1+BSL_RFR_spot_no_VA!Z121)/(1+BSL_RFR_spot_no_VA!$C121)-1</f>
        <v>2.8071831424938853E-2</v>
      </c>
      <c r="AA121" s="58">
        <f>(1+$C121)*(1+BSL_RFR_spot_no_VA!AA121)/(1+BSL_RFR_spot_no_VA!$C121)-1</f>
        <v>3.0309562549712066E-2</v>
      </c>
      <c r="AB121" s="58">
        <f>(1+$C121)*(1+BSL_RFR_spot_no_VA!AB121)/(1+BSL_RFR_spot_no_VA!$C121)-1</f>
        <v>2.5014300380296506E-2</v>
      </c>
      <c r="AC121" s="58">
        <f>(1+$C121)*(1+BSL_RFR_spot_no_VA!AC121)/(1+BSL_RFR_spot_no_VA!$C121)-1</f>
        <v>2.9181706860454737E-2</v>
      </c>
      <c r="AD121" s="7">
        <f>BSL_RFR_spot_no_VA!AD121</f>
        <v>4.6690413227974181E-2</v>
      </c>
      <c r="AE121" s="58">
        <f>(1+$C121)*(1+BSL_RFR_spot_no_VA!AE121)/(1+BSL_RFR_spot_no_VA!$C121)-1</f>
        <v>2.5014300380296506E-2</v>
      </c>
      <c r="AF121" s="58">
        <f>(1+$C121)*(1+BSL_RFR_spot_no_VA!AF121)/(1+BSL_RFR_spot_no_VA!$C121)-1</f>
        <v>2.5014300380296506E-2</v>
      </c>
      <c r="AG121" s="58">
        <f>(1+$C121)*(1+BSL_RFR_spot_no_VA!AG121)/(1+BSL_RFR_spot_no_VA!$C121)-1</f>
        <v>2.5014300380296506E-2</v>
      </c>
      <c r="AH121" s="58">
        <f>(1+$C121)*(1+BSL_RFR_spot_no_VA!AH121)/(1+BSL_RFR_spot_no_VA!$C121)-1</f>
        <v>2.7208471931392975E-2</v>
      </c>
      <c r="AI121" s="58">
        <f>(1+$C121)*(1+BSL_RFR_spot_no_VA!AI121)/(1+BSL_RFR_spot_no_VA!$C121)-1</f>
        <v>1.560603053740639E-2</v>
      </c>
      <c r="AJ121" s="58">
        <f>(1+$C121)*(1+BSL_RFR_spot_no_VA!AJ121)/(1+BSL_RFR_spot_no_VA!$C121)-1</f>
        <v>2.369859049389178E-2</v>
      </c>
      <c r="AK121" s="7">
        <f>BSL_RFR_spot_no_VA!AK121</f>
        <v>4.4679102375316804E-2</v>
      </c>
      <c r="AL121" s="7">
        <f>BSL_RFR_spot_no_VA!AL121</f>
        <v>5.6722678614830269E-2</v>
      </c>
      <c r="AM121" s="7">
        <f>BSL_RFR_spot_no_VA!AM121</f>
        <v>3.9918738932649189E-2</v>
      </c>
      <c r="AN121" s="7">
        <f>BSL_RFR_spot_no_VA!AN121</f>
        <v>4.3989116991979493E-2</v>
      </c>
      <c r="AO121" s="7">
        <f>BSL_RFR_spot_no_VA!AO121</f>
        <v>4.4126479442031741E-2</v>
      </c>
      <c r="AP121" s="7">
        <f>BSL_RFR_spot_no_VA!AP121</f>
        <v>4.5101629554863853E-2</v>
      </c>
      <c r="AQ121" s="7">
        <f>BSL_RFR_spot_no_VA!AQ121</f>
        <v>4.0283399628304073E-2</v>
      </c>
      <c r="AR121" s="7">
        <f>BSL_RFR_spot_no_VA!AR121</f>
        <v>4.5390243883504766E-2</v>
      </c>
      <c r="AS121" s="58">
        <f>(1+$C121)*(1+BSL_RFR_spot_no_VA!AS121)/(1+BSL_RFR_spot_no_VA!$C121)-1</f>
        <v>1.5451807924893979E-2</v>
      </c>
      <c r="AT121" s="7">
        <f>BSL_RFR_spot_no_VA!AT121</f>
        <v>4.5711650621969913E-2</v>
      </c>
      <c r="AU121" s="7">
        <f>BSL_RFR_spot_no_VA!AU121</f>
        <v>4.5988378739272751E-2</v>
      </c>
      <c r="AV121" s="7">
        <f>BSL_RFR_spot_no_VA!AV121</f>
        <v>4.4027032449929449E-2</v>
      </c>
      <c r="AW121" s="7">
        <f>BSL_RFR_spot_no_VA!AW121</f>
        <v>4.030751023872603E-2</v>
      </c>
      <c r="AX121" s="7">
        <f>BSL_RFR_spot_no_VA!AX121</f>
        <v>5.4804679044490934E-2</v>
      </c>
      <c r="AY121" s="7">
        <f>BSL_RFR_spot_no_VA!AY121</f>
        <v>4.1150163188851119E-2</v>
      </c>
      <c r="AZ121" s="7">
        <f>BSL_RFR_spot_no_VA!AZ121</f>
        <v>3.9173891117671555E-2</v>
      </c>
      <c r="BA121" s="7">
        <f>BSL_RFR_spot_no_VA!BA121</f>
        <v>4.3665369385016639E-2</v>
      </c>
      <c r="BB121" s="7">
        <f>BSL_RFR_spot_no_VA!BB121</f>
        <v>5.0303149238750899E-2</v>
      </c>
      <c r="BC121" s="58">
        <f>(1+$C121)*(1+BSL_RFR_spot_no_VA!BC121)/(1+BSL_RFR_spot_no_VA!$C121)-1</f>
        <v>2.606610005685206E-2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v>2.5019317203915301E-2</v>
      </c>
      <c r="D122" s="58">
        <f>(1+$C122)*(1+BSL_RFR_spot_no_VA!D122)/(1+BSL_RFR_spot_no_VA!$C122)-1</f>
        <v>2.5019317203915259E-2</v>
      </c>
      <c r="E122" s="58">
        <f>(1+$C122)*(1+BSL_RFR_spot_no_VA!E122)/(1+BSL_RFR_spot_no_VA!$C122)-1</f>
        <v>2.5019317203915259E-2</v>
      </c>
      <c r="F122" s="58">
        <f>(1+$C122)*(1+BSL_RFR_spot_no_VA!F122)/(1+BSL_RFR_spot_no_VA!$C122)-1</f>
        <v>2.6106178298449967E-2</v>
      </c>
      <c r="G122" s="58">
        <f>(1+$C122)*(1+BSL_RFR_spot_no_VA!G122)/(1+BSL_RFR_spot_no_VA!$C122)-1</f>
        <v>3.0762278578043256E-2</v>
      </c>
      <c r="H122" s="58">
        <f>(1+$C122)*(1+BSL_RFR_spot_no_VA!H122)/(1+BSL_RFR_spot_no_VA!$C122)-1</f>
        <v>2.5019317203915259E-2</v>
      </c>
      <c r="I122" s="58">
        <f>(1+$C122)*(1+BSL_RFR_spot_no_VA!I122)/(1+BSL_RFR_spot_no_VA!$C122)-1</f>
        <v>2.5775766562459834E-2</v>
      </c>
      <c r="J122" s="58">
        <f>(1+$C122)*(1+BSL_RFR_spot_no_VA!J122)/(1+BSL_RFR_spot_no_VA!$C122)-1</f>
        <v>2.5131024090288445E-2</v>
      </c>
      <c r="K122" s="58">
        <f>(1+$C122)*(1+BSL_RFR_spot_no_VA!K122)/(1+BSL_RFR_spot_no_VA!$C122)-1</f>
        <v>2.5019317203915259E-2</v>
      </c>
      <c r="L122" s="58">
        <f>(1+$C122)*(1+BSL_RFR_spot_no_VA!L122)/(1+BSL_RFR_spot_no_VA!$C122)-1</f>
        <v>2.5019317203915259E-2</v>
      </c>
      <c r="M122" s="58">
        <f>(1+$C122)*(1+BSL_RFR_spot_no_VA!M122)/(1+BSL_RFR_spot_no_VA!$C122)-1</f>
        <v>2.5019317203915259E-2</v>
      </c>
      <c r="N122" s="58">
        <f>(1+$C122)*(1+BSL_RFR_spot_no_VA!N122)/(1+BSL_RFR_spot_no_VA!$C122)-1</f>
        <v>2.5019317203915259E-2</v>
      </c>
      <c r="O122" s="58">
        <f>(1+$C122)*(1+BSL_RFR_spot_no_VA!O122)/(1+BSL_RFR_spot_no_VA!$C122)-1</f>
        <v>2.5019317203915259E-2</v>
      </c>
      <c r="P122" s="58">
        <f>(1+$C122)*(1+BSL_RFR_spot_no_VA!P122)/(1+BSL_RFR_spot_no_VA!$C122)-1</f>
        <v>3.4020113630941262E-2</v>
      </c>
      <c r="Q122" s="58">
        <f>(1+$C122)*(1+BSL_RFR_spot_no_VA!Q122)/(1+BSL_RFR_spot_no_VA!$C122)-1</f>
        <v>3.5144272098857732E-2</v>
      </c>
      <c r="R122" s="58">
        <f>(1+$C122)*(1+BSL_RFR_spot_no_VA!R122)/(1+BSL_RFR_spot_no_VA!$C122)-1</f>
        <v>2.5019317203915259E-2</v>
      </c>
      <c r="S122" s="58">
        <f>(1+$C122)*(1+BSL_RFR_spot_no_VA!S122)/(1+BSL_RFR_spot_no_VA!$C122)-1</f>
        <v>2.5019317203915259E-2</v>
      </c>
      <c r="T122" s="58">
        <f>(1+$C122)*(1+BSL_RFR_spot_no_VA!T122)/(1+BSL_RFR_spot_no_VA!$C122)-1</f>
        <v>2.5019317203915259E-2</v>
      </c>
      <c r="U122" s="58">
        <f>(1+$C122)*(1+BSL_RFR_spot_no_VA!U122)/(1+BSL_RFR_spot_no_VA!$C122)-1</f>
        <v>1.5607173324871493E-2</v>
      </c>
      <c r="V122" s="58">
        <f>(1+$C122)*(1+BSL_RFR_spot_no_VA!V122)/(1+BSL_RFR_spot_no_VA!$C122)-1</f>
        <v>2.5019317203915259E-2</v>
      </c>
      <c r="W122" s="58">
        <f>(1+$C122)*(1+BSL_RFR_spot_no_VA!W122)/(1+BSL_RFR_spot_no_VA!$C122)-1</f>
        <v>2.5019317203915259E-2</v>
      </c>
      <c r="X122" s="58">
        <f>(1+$C122)*(1+BSL_RFR_spot_no_VA!X122)/(1+BSL_RFR_spot_no_VA!$C122)-1</f>
        <v>2.5019317203915259E-2</v>
      </c>
      <c r="Y122" s="58">
        <f>(1+$C122)*(1+BSL_RFR_spot_no_VA!Y122)/(1+BSL_RFR_spot_no_VA!$C122)-1</f>
        <v>2.5019317203915259E-2</v>
      </c>
      <c r="Z122" s="58">
        <f>(1+$C122)*(1+BSL_RFR_spot_no_VA!Z122)/(1+BSL_RFR_spot_no_VA!$C122)-1</f>
        <v>2.8049529487441438E-2</v>
      </c>
      <c r="AA122" s="58">
        <f>(1+$C122)*(1+BSL_RFR_spot_no_VA!AA122)/(1+BSL_RFR_spot_no_VA!$C122)-1</f>
        <v>3.0267207321462708E-2</v>
      </c>
      <c r="AB122" s="58">
        <f>(1+$C122)*(1+BSL_RFR_spot_no_VA!AB122)/(1+BSL_RFR_spot_no_VA!$C122)-1</f>
        <v>2.5019317203915259E-2</v>
      </c>
      <c r="AC122" s="58">
        <f>(1+$C122)*(1+BSL_RFR_spot_no_VA!AC122)/(1+BSL_RFR_spot_no_VA!$C122)-1</f>
        <v>2.9149463664627229E-2</v>
      </c>
      <c r="AD122" s="7">
        <f>BSL_RFR_spot_no_VA!AD122</f>
        <v>4.6648441325957357E-2</v>
      </c>
      <c r="AE122" s="58">
        <f>(1+$C122)*(1+BSL_RFR_spot_no_VA!AE122)/(1+BSL_RFR_spot_no_VA!$C122)-1</f>
        <v>2.5019317203915259E-2</v>
      </c>
      <c r="AF122" s="58">
        <f>(1+$C122)*(1+BSL_RFR_spot_no_VA!AF122)/(1+BSL_RFR_spot_no_VA!$C122)-1</f>
        <v>2.5019317203915259E-2</v>
      </c>
      <c r="AG122" s="58">
        <f>(1+$C122)*(1+BSL_RFR_spot_no_VA!AG122)/(1+BSL_RFR_spot_no_VA!$C122)-1</f>
        <v>2.5019317203915259E-2</v>
      </c>
      <c r="AH122" s="58">
        <f>(1+$C122)*(1+BSL_RFR_spot_no_VA!AH122)/(1+BSL_RFR_spot_no_VA!$C122)-1</f>
        <v>2.7193889454562914E-2</v>
      </c>
      <c r="AI122" s="58">
        <f>(1+$C122)*(1+BSL_RFR_spot_no_VA!AI122)/(1+BSL_RFR_spot_no_VA!$C122)-1</f>
        <v>1.5607173324871493E-2</v>
      </c>
      <c r="AJ122" s="58">
        <f>(1+$C122)*(1+BSL_RFR_spot_no_VA!AJ122)/(1+BSL_RFR_spot_no_VA!$C122)-1</f>
        <v>2.3715274011287146E-2</v>
      </c>
      <c r="AK122" s="7">
        <f>BSL_RFR_spot_no_VA!AK122</f>
        <v>4.4655152149535526E-2</v>
      </c>
      <c r="AL122" s="7">
        <f>BSL_RFR_spot_no_VA!AL122</f>
        <v>5.6590310103886265E-2</v>
      </c>
      <c r="AM122" s="7">
        <f>BSL_RFR_spot_no_VA!AM122</f>
        <v>3.9937302902273375E-2</v>
      </c>
      <c r="AN122" s="7">
        <f>BSL_RFR_spot_no_VA!AN122</f>
        <v>4.3971340448264451E-2</v>
      </c>
      <c r="AO122" s="7">
        <f>BSL_RFR_spot_no_VA!AO122</f>
        <v>4.4107474720057605E-2</v>
      </c>
      <c r="AP122" s="7">
        <f>BSL_RFR_spot_no_VA!AP122</f>
        <v>4.5073895702691047E-2</v>
      </c>
      <c r="AQ122" s="7">
        <f>BSL_RFR_spot_no_VA!AQ122</f>
        <v>4.0298710207384625E-2</v>
      </c>
      <c r="AR122" s="7">
        <f>BSL_RFR_spot_no_VA!AR122</f>
        <v>4.5359925332963513E-2</v>
      </c>
      <c r="AS122" s="58">
        <f>(1+$C122)*(1+BSL_RFR_spot_no_VA!AS122)/(1+BSL_RFR_spot_no_VA!$C122)-1</f>
        <v>1.5454323749972909E-2</v>
      </c>
      <c r="AT122" s="7">
        <f>BSL_RFR_spot_no_VA!AT122</f>
        <v>4.5678453208640502E-2</v>
      </c>
      <c r="AU122" s="7">
        <f>BSL_RFR_spot_no_VA!AU122</f>
        <v>4.5952700848553629E-2</v>
      </c>
      <c r="AV122" s="7">
        <f>BSL_RFR_spot_no_VA!AV122</f>
        <v>4.4008916780494456E-2</v>
      </c>
      <c r="AW122" s="7">
        <f>BSL_RFR_spot_no_VA!AW122</f>
        <v>4.0322604900918435E-2</v>
      </c>
      <c r="AX122" s="7">
        <f>BSL_RFR_spot_no_VA!AX122</f>
        <v>5.468965825536376E-2</v>
      </c>
      <c r="AY122" s="7">
        <f>BSL_RFR_spot_no_VA!AY122</f>
        <v>4.1157764063588509E-2</v>
      </c>
      <c r="AZ122" s="7">
        <f>BSL_RFR_spot_no_VA!AZ122</f>
        <v>3.9199088862808429E-2</v>
      </c>
      <c r="BA122" s="7">
        <f>BSL_RFR_spot_no_VA!BA122</f>
        <v>4.3650489673002335E-2</v>
      </c>
      <c r="BB122" s="7">
        <f>BSL_RFR_spot_no_VA!BB122</f>
        <v>5.0228722049283858E-2</v>
      </c>
      <c r="BC122" s="58">
        <f>(1+$C122)*(1+BSL_RFR_spot_no_VA!BC122)/(1+BSL_RFR_spot_no_VA!$C122)-1</f>
        <v>2.6061674104201238E-2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v>2.50242452341955E-2</v>
      </c>
      <c r="D123" s="58">
        <f>(1+$C123)*(1+BSL_RFR_spot_no_VA!D123)/(1+BSL_RFR_spot_no_VA!$C123)-1</f>
        <v>2.5024245234195552E-2</v>
      </c>
      <c r="E123" s="58">
        <f>(1+$C123)*(1+BSL_RFR_spot_no_VA!E123)/(1+BSL_RFR_spot_no_VA!$C123)-1</f>
        <v>2.5024245234195552E-2</v>
      </c>
      <c r="F123" s="58">
        <f>(1+$C123)*(1+BSL_RFR_spot_no_VA!F123)/(1+BSL_RFR_spot_no_VA!$C123)-1</f>
        <v>2.6101488495942293E-2</v>
      </c>
      <c r="G123" s="58">
        <f>(1+$C123)*(1+BSL_RFR_spot_no_VA!G123)/(1+BSL_RFR_spot_no_VA!$C123)-1</f>
        <v>3.0716271992683453E-2</v>
      </c>
      <c r="H123" s="58">
        <f>(1+$C123)*(1+BSL_RFR_spot_no_VA!H123)/(1+BSL_RFR_spot_no_VA!$C123)-1</f>
        <v>2.5024245234195552E-2</v>
      </c>
      <c r="I123" s="58">
        <f>(1+$C123)*(1+BSL_RFR_spot_no_VA!I123)/(1+BSL_RFR_spot_no_VA!$C123)-1</f>
        <v>2.577400045484235E-2</v>
      </c>
      <c r="J123" s="58">
        <f>(1+$C123)*(1+BSL_RFR_spot_no_VA!J123)/(1+BSL_RFR_spot_no_VA!$C123)-1</f>
        <v>2.5134963505546892E-2</v>
      </c>
      <c r="K123" s="58">
        <f>(1+$C123)*(1+BSL_RFR_spot_no_VA!K123)/(1+BSL_RFR_spot_no_VA!$C123)-1</f>
        <v>2.5024245234195552E-2</v>
      </c>
      <c r="L123" s="58">
        <f>(1+$C123)*(1+BSL_RFR_spot_no_VA!L123)/(1+BSL_RFR_spot_no_VA!$C123)-1</f>
        <v>2.5024245234195552E-2</v>
      </c>
      <c r="M123" s="58">
        <f>(1+$C123)*(1+BSL_RFR_spot_no_VA!M123)/(1+BSL_RFR_spot_no_VA!$C123)-1</f>
        <v>2.5024245234195552E-2</v>
      </c>
      <c r="N123" s="58">
        <f>(1+$C123)*(1+BSL_RFR_spot_no_VA!N123)/(1+BSL_RFR_spot_no_VA!$C123)-1</f>
        <v>2.5024245234195552E-2</v>
      </c>
      <c r="O123" s="58">
        <f>(1+$C123)*(1+BSL_RFR_spot_no_VA!O123)/(1+BSL_RFR_spot_no_VA!$C123)-1</f>
        <v>2.5024245234195552E-2</v>
      </c>
      <c r="P123" s="58">
        <f>(1+$C123)*(1+BSL_RFR_spot_no_VA!P123)/(1+BSL_RFR_spot_no_VA!$C123)-1</f>
        <v>3.3945087458278733E-2</v>
      </c>
      <c r="Q123" s="58">
        <f>(1+$C123)*(1+BSL_RFR_spot_no_VA!Q123)/(1+BSL_RFR_spot_no_VA!$C123)-1</f>
        <v>3.5059211601254248E-2</v>
      </c>
      <c r="R123" s="58">
        <f>(1+$C123)*(1+BSL_RFR_spot_no_VA!R123)/(1+BSL_RFR_spot_no_VA!$C123)-1</f>
        <v>2.5024245234195552E-2</v>
      </c>
      <c r="S123" s="58">
        <f>(1+$C123)*(1+BSL_RFR_spot_no_VA!S123)/(1+BSL_RFR_spot_no_VA!$C123)-1</f>
        <v>2.5024245234195552E-2</v>
      </c>
      <c r="T123" s="58">
        <f>(1+$C123)*(1+BSL_RFR_spot_no_VA!T123)/(1+BSL_RFR_spot_no_VA!$C123)-1</f>
        <v>2.5024245234195552E-2</v>
      </c>
      <c r="U123" s="58">
        <f>(1+$C123)*(1+BSL_RFR_spot_no_VA!U123)/(1+BSL_RFR_spot_no_VA!$C123)-1</f>
        <v>1.5608295795165761E-2</v>
      </c>
      <c r="V123" s="58">
        <f>(1+$C123)*(1+BSL_RFR_spot_no_VA!V123)/(1+BSL_RFR_spot_no_VA!$C123)-1</f>
        <v>2.5024245234195552E-2</v>
      </c>
      <c r="W123" s="58">
        <f>(1+$C123)*(1+BSL_RFR_spot_no_VA!W123)/(1+BSL_RFR_spot_no_VA!$C123)-1</f>
        <v>2.5024245234195552E-2</v>
      </c>
      <c r="X123" s="58">
        <f>(1+$C123)*(1+BSL_RFR_spot_no_VA!X123)/(1+BSL_RFR_spot_no_VA!$C123)-1</f>
        <v>2.5024245234195552E-2</v>
      </c>
      <c r="Y123" s="58">
        <f>(1+$C123)*(1+BSL_RFR_spot_no_VA!Y123)/(1+BSL_RFR_spot_no_VA!$C123)-1</f>
        <v>2.5024245234195552E-2</v>
      </c>
      <c r="Z123" s="58">
        <f>(1+$C123)*(1+BSL_RFR_spot_no_VA!Z123)/(1+BSL_RFR_spot_no_VA!$C123)-1</f>
        <v>2.8027622175191835E-2</v>
      </c>
      <c r="AA123" s="58">
        <f>(1+$C123)*(1+BSL_RFR_spot_no_VA!AA123)/(1+BSL_RFR_spot_no_VA!$C123)-1</f>
        <v>3.0225603160963344E-2</v>
      </c>
      <c r="AB123" s="58">
        <f>(1+$C123)*(1+BSL_RFR_spot_no_VA!AB123)/(1+BSL_RFR_spot_no_VA!$C123)-1</f>
        <v>2.5024245234195552E-2</v>
      </c>
      <c r="AC123" s="58">
        <f>(1+$C123)*(1+BSL_RFR_spot_no_VA!AC123)/(1+BSL_RFR_spot_no_VA!$C123)-1</f>
        <v>2.911779173583251E-2</v>
      </c>
      <c r="AD123" s="7">
        <f>BSL_RFR_spot_no_VA!AD123</f>
        <v>4.6607213919524826E-2</v>
      </c>
      <c r="AE123" s="58">
        <f>(1+$C123)*(1+BSL_RFR_spot_no_VA!AE123)/(1+BSL_RFR_spot_no_VA!$C123)-1</f>
        <v>2.5024245234195552E-2</v>
      </c>
      <c r="AF123" s="58">
        <f>(1+$C123)*(1+BSL_RFR_spot_no_VA!AF123)/(1+BSL_RFR_spot_no_VA!$C123)-1</f>
        <v>2.5024245234195552E-2</v>
      </c>
      <c r="AG123" s="58">
        <f>(1+$C123)*(1+BSL_RFR_spot_no_VA!AG123)/(1+BSL_RFR_spot_no_VA!$C123)-1</f>
        <v>2.5024245234195552E-2</v>
      </c>
      <c r="AH123" s="58">
        <f>(1+$C123)*(1+BSL_RFR_spot_no_VA!AH123)/(1+BSL_RFR_spot_no_VA!$C123)-1</f>
        <v>2.7179565067309008E-2</v>
      </c>
      <c r="AI123" s="58">
        <f>(1+$C123)*(1+BSL_RFR_spot_no_VA!AI123)/(1+BSL_RFR_spot_no_VA!$C123)-1</f>
        <v>1.5608295795165761E-2</v>
      </c>
      <c r="AJ123" s="58">
        <f>(1+$C123)*(1+BSL_RFR_spot_no_VA!AJ123)/(1+BSL_RFR_spot_no_VA!$C123)-1</f>
        <v>2.3731669725423954E-2</v>
      </c>
      <c r="AK123" s="7">
        <f>BSL_RFR_spot_no_VA!AK123</f>
        <v>4.4631626258057278E-2</v>
      </c>
      <c r="AL123" s="7">
        <f>BSL_RFR_spot_no_VA!AL123</f>
        <v>5.6460300540889907E-2</v>
      </c>
      <c r="AM123" s="7">
        <f>BSL_RFR_spot_no_VA!AM123</f>
        <v>3.995553867277235E-2</v>
      </c>
      <c r="AN123" s="7">
        <f>BSL_RFR_spot_no_VA!AN123</f>
        <v>4.3953878801143986E-2</v>
      </c>
      <c r="AO123" s="7">
        <f>BSL_RFR_spot_no_VA!AO123</f>
        <v>4.4088806600989239E-2</v>
      </c>
      <c r="AP123" s="7">
        <f>BSL_RFR_spot_no_VA!AP123</f>
        <v>4.5046653421157323E-2</v>
      </c>
      <c r="AQ123" s="7">
        <f>BSL_RFR_spot_no_VA!AQ123</f>
        <v>4.0313750357693356E-2</v>
      </c>
      <c r="AR123" s="7">
        <f>BSL_RFR_spot_no_VA!AR123</f>
        <v>4.5330144221109148E-2</v>
      </c>
      <c r="AS123" s="58">
        <f>(1+$C123)*(1+BSL_RFR_spot_no_VA!AS123)/(1+BSL_RFR_spot_no_VA!$C123)-1</f>
        <v>1.5456795285331282E-2</v>
      </c>
      <c r="AT123" s="7">
        <f>BSL_RFR_spot_no_VA!AT123</f>
        <v>4.5645844291572368E-2</v>
      </c>
      <c r="AU123" s="7">
        <f>BSL_RFR_spot_no_VA!AU123</f>
        <v>4.5917655597424112E-2</v>
      </c>
      <c r="AV123" s="7">
        <f>BSL_RFR_spot_no_VA!AV123</f>
        <v>4.3991122015659689E-2</v>
      </c>
      <c r="AW123" s="7">
        <f>BSL_RFR_spot_no_VA!AW123</f>
        <v>4.0337433059760119E-2</v>
      </c>
      <c r="AX123" s="7">
        <f>BSL_RFR_spot_no_VA!AX123</f>
        <v>5.4576685438307404E-2</v>
      </c>
      <c r="AY123" s="7">
        <f>BSL_RFR_spot_no_VA!AY123</f>
        <v>4.1165229277045912E-2</v>
      </c>
      <c r="AZ123" s="7">
        <f>BSL_RFR_spot_no_VA!AZ123</f>
        <v>3.9223841373374091E-2</v>
      </c>
      <c r="BA123" s="7">
        <f>BSL_RFR_spot_no_VA!BA123</f>
        <v>4.3635873360515331E-2</v>
      </c>
      <c r="BB123" s="7">
        <f>BSL_RFR_spot_no_VA!BB123</f>
        <v>5.0155617286204102E-2</v>
      </c>
      <c r="BC123" s="58">
        <f>(1+$C123)*(1+BSL_RFR_spot_no_VA!BC123)/(1+BSL_RFR_spot_no_VA!$C123)-1</f>
        <v>2.6057332637324793E-2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v>2.5029086807804201E-2</v>
      </c>
      <c r="D124" s="58">
        <f>(1+$C124)*(1+BSL_RFR_spot_no_VA!D124)/(1+BSL_RFR_spot_no_VA!$C124)-1</f>
        <v>2.5029086807804246E-2</v>
      </c>
      <c r="E124" s="58">
        <f>(1+$C124)*(1+BSL_RFR_spot_no_VA!E124)/(1+BSL_RFR_spot_no_VA!$C124)-1</f>
        <v>2.5029086807804246E-2</v>
      </c>
      <c r="F124" s="58">
        <f>(1+$C124)*(1+BSL_RFR_spot_no_VA!F124)/(1+BSL_RFR_spot_no_VA!$C124)-1</f>
        <v>2.6096880920733367E-2</v>
      </c>
      <c r="G124" s="58">
        <f>(1+$C124)*(1+BSL_RFR_spot_no_VA!G124)/(1+BSL_RFR_spot_no_VA!$C124)-1</f>
        <v>3.0671074342375704E-2</v>
      </c>
      <c r="H124" s="58">
        <f>(1+$C124)*(1+BSL_RFR_spot_no_VA!H124)/(1+BSL_RFR_spot_no_VA!$C124)-1</f>
        <v>2.5029086807804246E-2</v>
      </c>
      <c r="I124" s="58">
        <f>(1+$C124)*(1+BSL_RFR_spot_no_VA!I124)/(1+BSL_RFR_spot_no_VA!$C124)-1</f>
        <v>2.5772265386195592E-2</v>
      </c>
      <c r="J124" s="58">
        <f>(1+$C124)*(1+BSL_RFR_spot_no_VA!J124)/(1+BSL_RFR_spot_no_VA!$C124)-1</f>
        <v>2.5138833850099518E-2</v>
      </c>
      <c r="K124" s="58">
        <f>(1+$C124)*(1+BSL_RFR_spot_no_VA!K124)/(1+BSL_RFR_spot_no_VA!$C124)-1</f>
        <v>2.5029086807804246E-2</v>
      </c>
      <c r="L124" s="58">
        <f>(1+$C124)*(1+BSL_RFR_spot_no_VA!L124)/(1+BSL_RFR_spot_no_VA!$C124)-1</f>
        <v>2.5029086807804246E-2</v>
      </c>
      <c r="M124" s="58">
        <f>(1+$C124)*(1+BSL_RFR_spot_no_VA!M124)/(1+BSL_RFR_spot_no_VA!$C124)-1</f>
        <v>2.5029086807804246E-2</v>
      </c>
      <c r="N124" s="58">
        <f>(1+$C124)*(1+BSL_RFR_spot_no_VA!N124)/(1+BSL_RFR_spot_no_VA!$C124)-1</f>
        <v>2.5029086807804246E-2</v>
      </c>
      <c r="O124" s="58">
        <f>(1+$C124)*(1+BSL_RFR_spot_no_VA!O124)/(1+BSL_RFR_spot_no_VA!$C124)-1</f>
        <v>2.5029086807804246E-2</v>
      </c>
      <c r="P124" s="58">
        <f>(1+$C124)*(1+BSL_RFR_spot_no_VA!P124)/(1+BSL_RFR_spot_no_VA!$C124)-1</f>
        <v>3.387138263051459E-2</v>
      </c>
      <c r="Q124" s="58">
        <f>(1+$C124)*(1+BSL_RFR_spot_no_VA!Q124)/(1+BSL_RFR_spot_no_VA!$C124)-1</f>
        <v>3.4975649969693823E-2</v>
      </c>
      <c r="R124" s="58">
        <f>(1+$C124)*(1+BSL_RFR_spot_no_VA!R124)/(1+BSL_RFR_spot_no_VA!$C124)-1</f>
        <v>2.5029086807804246E-2</v>
      </c>
      <c r="S124" s="58">
        <f>(1+$C124)*(1+BSL_RFR_spot_no_VA!S124)/(1+BSL_RFR_spot_no_VA!$C124)-1</f>
        <v>2.5029086807804246E-2</v>
      </c>
      <c r="T124" s="58">
        <f>(1+$C124)*(1+BSL_RFR_spot_no_VA!T124)/(1+BSL_RFR_spot_no_VA!$C124)-1</f>
        <v>2.5029086807804246E-2</v>
      </c>
      <c r="U124" s="58">
        <f>(1+$C124)*(1+BSL_RFR_spot_no_VA!U124)/(1+BSL_RFR_spot_no_VA!$C124)-1</f>
        <v>1.5609398490172843E-2</v>
      </c>
      <c r="V124" s="58">
        <f>(1+$C124)*(1+BSL_RFR_spot_no_VA!V124)/(1+BSL_RFR_spot_no_VA!$C124)-1</f>
        <v>2.5029086807804246E-2</v>
      </c>
      <c r="W124" s="58">
        <f>(1+$C124)*(1+BSL_RFR_spot_no_VA!W124)/(1+BSL_RFR_spot_no_VA!$C124)-1</f>
        <v>2.5029086807804246E-2</v>
      </c>
      <c r="X124" s="58">
        <f>(1+$C124)*(1+BSL_RFR_spot_no_VA!X124)/(1+BSL_RFR_spot_no_VA!$C124)-1</f>
        <v>2.5029086807804246E-2</v>
      </c>
      <c r="Y124" s="58">
        <f>(1+$C124)*(1+BSL_RFR_spot_no_VA!Y124)/(1+BSL_RFR_spot_no_VA!$C124)-1</f>
        <v>2.5029086807804246E-2</v>
      </c>
      <c r="Z124" s="58">
        <f>(1+$C124)*(1+BSL_RFR_spot_no_VA!Z124)/(1+BSL_RFR_spot_no_VA!$C124)-1</f>
        <v>2.8006099141801188E-2</v>
      </c>
      <c r="AA124" s="58">
        <f>(1+$C124)*(1+BSL_RFR_spot_no_VA!AA124)/(1+BSL_RFR_spot_no_VA!$C124)-1</f>
        <v>3.0184730288722594E-2</v>
      </c>
      <c r="AB124" s="58">
        <f>(1+$C124)*(1+BSL_RFR_spot_no_VA!AB124)/(1+BSL_RFR_spot_no_VA!$C124)-1</f>
        <v>2.5029086807804246E-2</v>
      </c>
      <c r="AC124" s="58">
        <f>(1+$C124)*(1+BSL_RFR_spot_no_VA!AC124)/(1+BSL_RFR_spot_no_VA!$C124)-1</f>
        <v>2.9086676053620142E-2</v>
      </c>
      <c r="AD124" s="7">
        <f>BSL_RFR_spot_no_VA!AD124</f>
        <v>4.6566711375101821E-2</v>
      </c>
      <c r="AE124" s="58">
        <f>(1+$C124)*(1+BSL_RFR_spot_no_VA!AE124)/(1+BSL_RFR_spot_no_VA!$C124)-1</f>
        <v>2.5029086807804246E-2</v>
      </c>
      <c r="AF124" s="58">
        <f>(1+$C124)*(1+BSL_RFR_spot_no_VA!AF124)/(1+BSL_RFR_spot_no_VA!$C124)-1</f>
        <v>2.5029086807804246E-2</v>
      </c>
      <c r="AG124" s="58">
        <f>(1+$C124)*(1+BSL_RFR_spot_no_VA!AG124)/(1+BSL_RFR_spot_no_VA!$C124)-1</f>
        <v>2.5029086807804246E-2</v>
      </c>
      <c r="AH124" s="58">
        <f>(1+$C124)*(1+BSL_RFR_spot_no_VA!AH124)/(1+BSL_RFR_spot_no_VA!$C124)-1</f>
        <v>2.7165491994034063E-2</v>
      </c>
      <c r="AI124" s="58">
        <f>(1+$C124)*(1+BSL_RFR_spot_no_VA!AI124)/(1+BSL_RFR_spot_no_VA!$C124)-1</f>
        <v>1.5609398490172843E-2</v>
      </c>
      <c r="AJ124" s="58">
        <f>(1+$C124)*(1+BSL_RFR_spot_no_VA!AJ124)/(1+BSL_RFR_spot_no_VA!$C124)-1</f>
        <v>2.3747784420183438E-2</v>
      </c>
      <c r="AK124" s="7">
        <f>BSL_RFR_spot_no_VA!AK124</f>
        <v>4.4608513532552019E-2</v>
      </c>
      <c r="AL124" s="7">
        <f>BSL_RFR_spot_no_VA!AL124</f>
        <v>5.6332587425405478E-2</v>
      </c>
      <c r="AM124" s="7">
        <f>BSL_RFR_spot_no_VA!AM124</f>
        <v>3.9973454866364166E-2</v>
      </c>
      <c r="AN124" s="7">
        <f>BSL_RFR_spot_no_VA!AN124</f>
        <v>4.3936723759557816E-2</v>
      </c>
      <c r="AO124" s="7">
        <f>BSL_RFR_spot_no_VA!AO124</f>
        <v>4.4070466229464422E-2</v>
      </c>
      <c r="AP124" s="7">
        <f>BSL_RFR_spot_no_VA!AP124</f>
        <v>4.5019889756952258E-2</v>
      </c>
      <c r="AQ124" s="7">
        <f>BSL_RFR_spot_no_VA!AQ124</f>
        <v>4.0328527159565475E-2</v>
      </c>
      <c r="AR124" s="7">
        <f>BSL_RFR_spot_no_VA!AR124</f>
        <v>4.5300886386036021E-2</v>
      </c>
      <c r="AS124" s="58">
        <f>(1+$C124)*(1+BSL_RFR_spot_no_VA!AS124)/(1+BSL_RFR_spot_no_VA!$C124)-1</f>
        <v>1.5459223675843736E-2</v>
      </c>
      <c r="AT124" s="7">
        <f>BSL_RFR_spot_no_VA!AT124</f>
        <v>4.5613808369179276E-2</v>
      </c>
      <c r="AU124" s="7">
        <f>BSL_RFR_spot_no_VA!AU124</f>
        <v>4.5883226308216507E-2</v>
      </c>
      <c r="AV124" s="7">
        <f>BSL_RFR_spot_no_VA!AV124</f>
        <v>4.3973639706559542E-2</v>
      </c>
      <c r="AW124" s="7">
        <f>BSL_RFR_spot_no_VA!AW124</f>
        <v>4.0352001680565408E-2</v>
      </c>
      <c r="AX124" s="7">
        <f>BSL_RFR_spot_no_VA!AX124</f>
        <v>5.4465706380502743E-2</v>
      </c>
      <c r="AY124" s="7">
        <f>BSL_RFR_spot_no_VA!AY124</f>
        <v>4.1172562485201736E-2</v>
      </c>
      <c r="AZ124" s="7">
        <f>BSL_RFR_spot_no_VA!AZ124</f>
        <v>3.9248160335138227E-2</v>
      </c>
      <c r="BA124" s="7">
        <f>BSL_RFR_spot_no_VA!BA124</f>
        <v>4.3621513529621403E-2</v>
      </c>
      <c r="BB124" s="7">
        <f>BSL_RFR_spot_no_VA!BB124</f>
        <v>5.008380001513224E-2</v>
      </c>
      <c r="BC124" s="58">
        <f>(1+$C124)*(1+BSL_RFR_spot_no_VA!BC124)/(1+BSL_RFR_spot_no_VA!$C124)-1</f>
        <v>2.605307270474766E-2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v>2.50338441801327E-2</v>
      </c>
      <c r="D125" s="59">
        <f>(1+$C125)*(1+BSL_RFR_spot_no_VA!D125)/(1+BSL_RFR_spot_no_VA!$C125)-1</f>
        <v>2.5033844180132769E-2</v>
      </c>
      <c r="E125" s="59">
        <f>(1+$C125)*(1+BSL_RFR_spot_no_VA!E125)/(1+BSL_RFR_spot_no_VA!$C125)-1</f>
        <v>2.5033844180132769E-2</v>
      </c>
      <c r="F125" s="59">
        <f>(1+$C125)*(1+BSL_RFR_spot_no_VA!F125)/(1+BSL_RFR_spot_no_VA!$C125)-1</f>
        <v>2.6092353434797211E-2</v>
      </c>
      <c r="G125" s="59">
        <f>(1+$C125)*(1+BSL_RFR_spot_no_VA!G125)/(1+BSL_RFR_spot_no_VA!$C125)-1</f>
        <v>3.0626664493166533E-2</v>
      </c>
      <c r="H125" s="59">
        <f>(1+$C125)*(1+BSL_RFR_spot_no_VA!H125)/(1+BSL_RFR_spot_no_VA!$C125)-1</f>
        <v>2.5033844180132769E-2</v>
      </c>
      <c r="I125" s="59">
        <f>(1+$C125)*(1+BSL_RFR_spot_no_VA!I125)/(1+BSL_RFR_spot_no_VA!$C125)-1</f>
        <v>2.5770560543080023E-2</v>
      </c>
      <c r="J125" s="59">
        <f>(1+$C125)*(1+BSL_RFR_spot_no_VA!J125)/(1+BSL_RFR_spot_no_VA!$C125)-1</f>
        <v>2.5142636921470007E-2</v>
      </c>
      <c r="K125" s="59">
        <f>(1+$C125)*(1+BSL_RFR_spot_no_VA!K125)/(1+BSL_RFR_spot_no_VA!$C125)-1</f>
        <v>2.5033844180132769E-2</v>
      </c>
      <c r="L125" s="59">
        <f>(1+$C125)*(1+BSL_RFR_spot_no_VA!L125)/(1+BSL_RFR_spot_no_VA!$C125)-1</f>
        <v>2.5033844180132769E-2</v>
      </c>
      <c r="M125" s="59">
        <f>(1+$C125)*(1+BSL_RFR_spot_no_VA!M125)/(1+BSL_RFR_spot_no_VA!$C125)-1</f>
        <v>2.5033844180132769E-2</v>
      </c>
      <c r="N125" s="59">
        <f>(1+$C125)*(1+BSL_RFR_spot_no_VA!N125)/(1+BSL_RFR_spot_no_VA!$C125)-1</f>
        <v>2.5033844180132769E-2</v>
      </c>
      <c r="O125" s="59">
        <f>(1+$C125)*(1+BSL_RFR_spot_no_VA!O125)/(1+BSL_RFR_spot_no_VA!$C125)-1</f>
        <v>2.5033844180132769E-2</v>
      </c>
      <c r="P125" s="59">
        <f>(1+$C125)*(1+BSL_RFR_spot_no_VA!P125)/(1+BSL_RFR_spot_no_VA!$C125)-1</f>
        <v>3.3798964561963629E-2</v>
      </c>
      <c r="Q125" s="59">
        <f>(1+$C125)*(1+BSL_RFR_spot_no_VA!Q125)/(1+BSL_RFR_spot_no_VA!$C125)-1</f>
        <v>3.489354795184374E-2</v>
      </c>
      <c r="R125" s="59">
        <f>(1+$C125)*(1+BSL_RFR_spot_no_VA!R125)/(1+BSL_RFR_spot_no_VA!$C125)-1</f>
        <v>2.5033844180132769E-2</v>
      </c>
      <c r="S125" s="59">
        <f>(1+$C125)*(1+BSL_RFR_spot_no_VA!S125)/(1+BSL_RFR_spot_no_VA!$C125)-1</f>
        <v>2.5033844180132769E-2</v>
      </c>
      <c r="T125" s="59">
        <f>(1+$C125)*(1+BSL_RFR_spot_no_VA!T125)/(1+BSL_RFR_spot_no_VA!$C125)-1</f>
        <v>2.5033844180132769E-2</v>
      </c>
      <c r="U125" s="59">
        <f>(1+$C125)*(1+BSL_RFR_spot_no_VA!U125)/(1+BSL_RFR_spot_no_VA!$C125)-1</f>
        <v>1.5610481932291087E-2</v>
      </c>
      <c r="V125" s="59">
        <f>(1+$C125)*(1+BSL_RFR_spot_no_VA!V125)/(1+BSL_RFR_spot_no_VA!$C125)-1</f>
        <v>2.5033844180132769E-2</v>
      </c>
      <c r="W125" s="59">
        <f>(1+$C125)*(1+BSL_RFR_spot_no_VA!W125)/(1+BSL_RFR_spot_no_VA!$C125)-1</f>
        <v>2.5033844180132769E-2</v>
      </c>
      <c r="X125" s="59">
        <f>(1+$C125)*(1+BSL_RFR_spot_no_VA!X125)/(1+BSL_RFR_spot_no_VA!$C125)-1</f>
        <v>2.5033844180132769E-2</v>
      </c>
      <c r="Y125" s="59">
        <f>(1+$C125)*(1+BSL_RFR_spot_no_VA!Y125)/(1+BSL_RFR_spot_no_VA!$C125)-1</f>
        <v>2.5033844180132769E-2</v>
      </c>
      <c r="Z125" s="59">
        <f>(1+$C125)*(1+BSL_RFR_spot_no_VA!Z125)/(1+BSL_RFR_spot_no_VA!$C125)-1</f>
        <v>2.7984950396431785E-2</v>
      </c>
      <c r="AA125" s="59">
        <f>(1+$C125)*(1+BSL_RFR_spot_no_VA!AA125)/(1+BSL_RFR_spot_no_VA!$C125)-1</f>
        <v>3.0144569611395333E-2</v>
      </c>
      <c r="AB125" s="59">
        <f>(1+$C125)*(1+BSL_RFR_spot_no_VA!AB125)/(1+BSL_RFR_spot_no_VA!$C125)-1</f>
        <v>2.5033844180132769E-2</v>
      </c>
      <c r="AC125" s="59">
        <f>(1+$C125)*(1+BSL_RFR_spot_no_VA!AC125)/(1+BSL_RFR_spot_no_VA!$C125)-1</f>
        <v>2.9056102116913118E-2</v>
      </c>
      <c r="AD125" s="10">
        <f>BSL_RFR_spot_no_VA!AD125</f>
        <v>4.6526914743326486E-2</v>
      </c>
      <c r="AE125" s="59">
        <f>(1+$C125)*(1+BSL_RFR_spot_no_VA!AE125)/(1+BSL_RFR_spot_no_VA!$C125)-1</f>
        <v>2.5033844180132769E-2</v>
      </c>
      <c r="AF125" s="59">
        <f>(1+$C125)*(1+BSL_RFR_spot_no_VA!AF125)/(1+BSL_RFR_spot_no_VA!$C125)-1</f>
        <v>2.5033844180132769E-2</v>
      </c>
      <c r="AG125" s="59">
        <f>(1+$C125)*(1+BSL_RFR_spot_no_VA!AG125)/(1+BSL_RFR_spot_no_VA!$C125)-1</f>
        <v>2.5033844180132769E-2</v>
      </c>
      <c r="AH125" s="59">
        <f>(1+$C125)*(1+BSL_RFR_spot_no_VA!AH125)/(1+BSL_RFR_spot_no_VA!$C125)-1</f>
        <v>2.7151663692620343E-2</v>
      </c>
      <c r="AI125" s="59">
        <f>(1+$C125)*(1+BSL_RFR_spot_no_VA!AI125)/(1+BSL_RFR_spot_no_VA!$C125)-1</f>
        <v>1.5610481932291087E-2</v>
      </c>
      <c r="AJ125" s="59">
        <f>(1+$C125)*(1+BSL_RFR_spot_no_VA!AJ125)/(1+BSL_RFR_spot_no_VA!$C125)-1</f>
        <v>2.3763624728548205E-2</v>
      </c>
      <c r="AK125" s="10">
        <f>BSL_RFR_spot_no_VA!AK125</f>
        <v>4.4585803192088269E-2</v>
      </c>
      <c r="AL125" s="10">
        <f>BSL_RFR_spot_no_VA!AL125</f>
        <v>5.6207110445545272E-2</v>
      </c>
      <c r="AM125" s="10">
        <f>BSL_RFR_spot_no_VA!AM125</f>
        <v>3.9991059806523177E-2</v>
      </c>
      <c r="AN125" s="10">
        <f>BSL_RFR_spot_no_VA!AN125</f>
        <v>4.3919867320675543E-2</v>
      </c>
      <c r="AO125" s="10">
        <f>BSL_RFR_spot_no_VA!AO125</f>
        <v>4.4052445057146672E-2</v>
      </c>
      <c r="AP125" s="10">
        <f>BSL_RFR_spot_no_VA!AP125</f>
        <v>4.499359220775645E-2</v>
      </c>
      <c r="AQ125" s="10">
        <f>BSL_RFR_spot_no_VA!AQ125</f>
        <v>4.034304745003281E-2</v>
      </c>
      <c r="AR125" s="10">
        <f>BSL_RFR_spot_no_VA!AR125</f>
        <v>4.527213815875708E-2</v>
      </c>
      <c r="AS125" s="59">
        <f>(1+$C125)*(1+BSL_RFR_spot_no_VA!AS125)/(1+BSL_RFR_spot_no_VA!$C125)-1</f>
        <v>1.5461610028192574E-2</v>
      </c>
      <c r="AT125" s="10">
        <f>BSL_RFR_spot_no_VA!AT125</f>
        <v>4.5582330478477484E-2</v>
      </c>
      <c r="AU125" s="10">
        <f>BSL_RFR_spot_no_VA!AU125</f>
        <v>4.5849396884193316E-2</v>
      </c>
      <c r="AV125" s="10">
        <f>BSL_RFR_spot_no_VA!AV125</f>
        <v>4.3956461697993277E-2</v>
      </c>
      <c r="AW125" s="10">
        <f>BSL_RFR_spot_no_VA!AW125</f>
        <v>4.0366317490599934E-2</v>
      </c>
      <c r="AX125" s="10">
        <f>BSL_RFR_spot_no_VA!AX125</f>
        <v>5.4356668765689786E-2</v>
      </c>
      <c r="AY125" s="10">
        <f>BSL_RFR_spot_no_VA!AY125</f>
        <v>4.1179767210487217E-2</v>
      </c>
      <c r="AZ125" s="10">
        <f>BSL_RFR_spot_no_VA!AZ125</f>
        <v>3.927205702954728E-2</v>
      </c>
      <c r="BA125" s="10">
        <f>BSL_RFR_spot_no_VA!BA125</f>
        <v>4.3607403500999453E-2</v>
      </c>
      <c r="BB125" s="10">
        <f>BSL_RFR_spot_no_VA!BB125</f>
        <v>5.0013236521345705E-2</v>
      </c>
      <c r="BC125" s="59">
        <f>(1+$C125)*(1+BSL_RFR_spot_no_VA!BC125)/(1+BSL_RFR_spot_no_VA!$C125)-1</f>
        <v>2.6048891543823727E-2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v>2.5038519528800398E-2</v>
      </c>
      <c r="D126" s="58">
        <f>(1+$C126)*(1+BSL_RFR_spot_no_VA!D126)/(1+BSL_RFR_spot_no_VA!$C126)-1</f>
        <v>2.5038519528800318E-2</v>
      </c>
      <c r="E126" s="58">
        <f>(1+$C126)*(1+BSL_RFR_spot_no_VA!E126)/(1+BSL_RFR_spot_no_VA!$C126)-1</f>
        <v>2.5038519528800318E-2</v>
      </c>
      <c r="F126" s="58">
        <f>(1+$C126)*(1+BSL_RFR_spot_no_VA!F126)/(1+BSL_RFR_spot_no_VA!$C126)-1</f>
        <v>2.6087903972886073E-2</v>
      </c>
      <c r="G126" s="58">
        <f>(1+$C126)*(1+BSL_RFR_spot_no_VA!G126)/(1+BSL_RFR_spot_no_VA!$C126)-1</f>
        <v>3.0583022039342156E-2</v>
      </c>
      <c r="H126" s="58">
        <f>(1+$C126)*(1+BSL_RFR_spot_no_VA!H126)/(1+BSL_RFR_spot_no_VA!$C126)-1</f>
        <v>2.5038519528800318E-2</v>
      </c>
      <c r="I126" s="58">
        <f>(1+$C126)*(1+BSL_RFR_spot_no_VA!I126)/(1+BSL_RFR_spot_no_VA!$C126)-1</f>
        <v>2.5768885140169617E-2</v>
      </c>
      <c r="J126" s="58">
        <f>(1+$C126)*(1+BSL_RFR_spot_no_VA!J126)/(1+BSL_RFR_spot_no_VA!$C126)-1</f>
        <v>2.5146374455581766E-2</v>
      </c>
      <c r="K126" s="58">
        <f>(1+$C126)*(1+BSL_RFR_spot_no_VA!K126)/(1+BSL_RFR_spot_no_VA!$C126)-1</f>
        <v>2.5038519528800318E-2</v>
      </c>
      <c r="L126" s="58">
        <f>(1+$C126)*(1+BSL_RFR_spot_no_VA!L126)/(1+BSL_RFR_spot_no_VA!$C126)-1</f>
        <v>2.5038519528800318E-2</v>
      </c>
      <c r="M126" s="58">
        <f>(1+$C126)*(1+BSL_RFR_spot_no_VA!M126)/(1+BSL_RFR_spot_no_VA!$C126)-1</f>
        <v>2.5038519528800318E-2</v>
      </c>
      <c r="N126" s="58">
        <f>(1+$C126)*(1+BSL_RFR_spot_no_VA!N126)/(1+BSL_RFR_spot_no_VA!$C126)-1</f>
        <v>2.5038519528800318E-2</v>
      </c>
      <c r="O126" s="58">
        <f>(1+$C126)*(1+BSL_RFR_spot_no_VA!O126)/(1+BSL_RFR_spot_no_VA!$C126)-1</f>
        <v>2.5038519528800318E-2</v>
      </c>
      <c r="P126" s="58">
        <f>(1+$C126)*(1+BSL_RFR_spot_no_VA!P126)/(1+BSL_RFR_spot_no_VA!$C126)-1</f>
        <v>3.3727799861797747E-2</v>
      </c>
      <c r="Q126" s="58">
        <f>(1+$C126)*(1+BSL_RFR_spot_no_VA!Q126)/(1+BSL_RFR_spot_no_VA!$C126)-1</f>
        <v>3.4812867652018742E-2</v>
      </c>
      <c r="R126" s="58">
        <f>(1+$C126)*(1+BSL_RFR_spot_no_VA!R126)/(1+BSL_RFR_spot_no_VA!$C126)-1</f>
        <v>2.5038519528800318E-2</v>
      </c>
      <c r="S126" s="58">
        <f>(1+$C126)*(1+BSL_RFR_spot_no_VA!S126)/(1+BSL_RFR_spot_no_VA!$C126)-1</f>
        <v>2.5038519528800318E-2</v>
      </c>
      <c r="T126" s="58">
        <f>(1+$C126)*(1+BSL_RFR_spot_no_VA!T126)/(1+BSL_RFR_spot_no_VA!$C126)-1</f>
        <v>2.5038519528800318E-2</v>
      </c>
      <c r="U126" s="58">
        <f>(1+$C126)*(1+BSL_RFR_spot_no_VA!U126)/(1+BSL_RFR_spot_no_VA!$C126)-1</f>
        <v>1.561154662532882E-2</v>
      </c>
      <c r="V126" s="58">
        <f>(1+$C126)*(1+BSL_RFR_spot_no_VA!V126)/(1+BSL_RFR_spot_no_VA!$C126)-1</f>
        <v>2.5038519528800318E-2</v>
      </c>
      <c r="W126" s="58">
        <f>(1+$C126)*(1+BSL_RFR_spot_no_VA!W126)/(1+BSL_RFR_spot_no_VA!$C126)-1</f>
        <v>2.5038519528800318E-2</v>
      </c>
      <c r="X126" s="58">
        <f>(1+$C126)*(1+BSL_RFR_spot_no_VA!X126)/(1+BSL_RFR_spot_no_VA!$C126)-1</f>
        <v>2.5038519528800318E-2</v>
      </c>
      <c r="Y126" s="58">
        <f>(1+$C126)*(1+BSL_RFR_spot_no_VA!Y126)/(1+BSL_RFR_spot_no_VA!$C126)-1</f>
        <v>2.5038519528800318E-2</v>
      </c>
      <c r="Z126" s="58">
        <f>(1+$C126)*(1+BSL_RFR_spot_no_VA!Z126)/(1+BSL_RFR_spot_no_VA!$C126)-1</f>
        <v>2.7964166288909409E-2</v>
      </c>
      <c r="AA126" s="58">
        <f>(1+$C126)*(1+BSL_RFR_spot_no_VA!AA126)/(1+BSL_RFR_spot_no_VA!$C126)-1</f>
        <v>3.0105102692527419E-2</v>
      </c>
      <c r="AB126" s="58">
        <f>(1+$C126)*(1+BSL_RFR_spot_no_VA!AB126)/(1+BSL_RFR_spot_no_VA!$C126)-1</f>
        <v>2.5038519528800318E-2</v>
      </c>
      <c r="AC126" s="58">
        <f>(1+$C126)*(1+BSL_RFR_spot_no_VA!AC126)/(1+BSL_RFR_spot_no_VA!$C126)-1</f>
        <v>2.9026055921995031E-2</v>
      </c>
      <c r="AD126" s="7">
        <f>BSL_RFR_spot_no_VA!AD126</f>
        <v>4.6487805729515719E-2</v>
      </c>
      <c r="AE126" s="58">
        <f>(1+$C126)*(1+BSL_RFR_spot_no_VA!AE126)/(1+BSL_RFR_spot_no_VA!$C126)-1</f>
        <v>2.5038519528800318E-2</v>
      </c>
      <c r="AF126" s="58">
        <f>(1+$C126)*(1+BSL_RFR_spot_no_VA!AF126)/(1+BSL_RFR_spot_no_VA!$C126)-1</f>
        <v>2.5038519528800318E-2</v>
      </c>
      <c r="AG126" s="58">
        <f>(1+$C126)*(1+BSL_RFR_spot_no_VA!AG126)/(1+BSL_RFR_spot_no_VA!$C126)-1</f>
        <v>2.5038519528800318E-2</v>
      </c>
      <c r="AH126" s="58">
        <f>(1+$C126)*(1+BSL_RFR_spot_no_VA!AH126)/(1+BSL_RFR_spot_no_VA!$C126)-1</f>
        <v>2.713807384462319E-2</v>
      </c>
      <c r="AI126" s="58">
        <f>(1+$C126)*(1+BSL_RFR_spot_no_VA!AI126)/(1+BSL_RFR_spot_no_VA!$C126)-1</f>
        <v>1.561154662532882E-2</v>
      </c>
      <c r="AJ126" s="58">
        <f>(1+$C126)*(1+BSL_RFR_spot_no_VA!AJ126)/(1+BSL_RFR_spot_no_VA!$C126)-1</f>
        <v>2.3779197129906615E-2</v>
      </c>
      <c r="AK126" s="7">
        <f>BSL_RFR_spot_no_VA!AK126</f>
        <v>4.456348482660788E-2</v>
      </c>
      <c r="AL126" s="7">
        <f>BSL_RFR_spot_no_VA!AL126</f>
        <v>5.6083811383017768E-2</v>
      </c>
      <c r="AM126" s="7">
        <f>BSL_RFR_spot_no_VA!AM126</f>
        <v>4.0008361530722292E-2</v>
      </c>
      <c r="AN126" s="7">
        <f>BSL_RFR_spot_no_VA!AN126</f>
        <v>4.3903301757512558E-2</v>
      </c>
      <c r="AO126" s="7">
        <f>BSL_RFR_spot_no_VA!AO126</f>
        <v>4.4034734829623279E-2</v>
      </c>
      <c r="AP126" s="7">
        <f>BSL_RFR_spot_no_VA!AP126</f>
        <v>4.49677487028044E-2</v>
      </c>
      <c r="AQ126" s="7">
        <f>BSL_RFR_spot_no_VA!AQ126</f>
        <v>4.0357317833049633E-2</v>
      </c>
      <c r="AR126" s="7">
        <f>BSL_RFR_spot_no_VA!AR126</f>
        <v>4.5243886341978845E-2</v>
      </c>
      <c r="AS126" s="58">
        <f>(1+$C126)*(1+BSL_RFR_spot_no_VA!AS126)/(1+BSL_RFR_spot_no_VA!$C126)-1</f>
        <v>1.5463955412396535E-2</v>
      </c>
      <c r="AT126" s="7">
        <f>BSL_RFR_spot_no_VA!AT126</f>
        <v>4.555139617202153E-2</v>
      </c>
      <c r="AU126" s="7">
        <f>BSL_RFR_spot_no_VA!AU126</f>
        <v>4.5816151784493275E-2</v>
      </c>
      <c r="AV126" s="7">
        <f>BSL_RFR_spot_no_VA!AV126</f>
        <v>4.3939580115815335E-2</v>
      </c>
      <c r="AW126" s="7">
        <f>BSL_RFR_spot_no_VA!AW126</f>
        <v>4.0380386988947414E-2</v>
      </c>
      <c r="AX126" s="7">
        <f>BSL_RFR_spot_no_VA!AX126</f>
        <v>5.4249522091975644E-2</v>
      </c>
      <c r="AY126" s="7">
        <f>BSL_RFR_spot_no_VA!AY126</f>
        <v>4.1186846848014325E-2</v>
      </c>
      <c r="AZ126" s="7">
        <f>BSL_RFR_spot_no_VA!AZ126</f>
        <v>3.9295542350963331E-2</v>
      </c>
      <c r="BA126" s="7">
        <f>BSL_RFR_spot_no_VA!BA126</f>
        <v>4.3593536823902213E-2</v>
      </c>
      <c r="BB126" s="7">
        <f>BSL_RFR_spot_no_VA!BB126</f>
        <v>4.9943894257024501E-2</v>
      </c>
      <c r="BC126" s="58">
        <f>(1+$C126)*(1+BSL_RFR_spot_no_VA!BC126)/(1+BSL_RFR_spot_no_VA!$C126)-1</f>
        <v>2.6044786562397837E-2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v>2.5043114956978099E-2</v>
      </c>
      <c r="D127" s="58">
        <f>(1+$C127)*(1+BSL_RFR_spot_no_VA!D127)/(1+BSL_RFR_spot_no_VA!$C127)-1</f>
        <v>2.5043114956978085E-2</v>
      </c>
      <c r="E127" s="58">
        <f>(1+$C127)*(1+BSL_RFR_spot_no_VA!E127)/(1+BSL_RFR_spot_no_VA!$C127)-1</f>
        <v>2.5043114956978085E-2</v>
      </c>
      <c r="F127" s="58">
        <f>(1+$C127)*(1+BSL_RFR_spot_no_VA!F127)/(1+BSL_RFR_spot_no_VA!$C127)-1</f>
        <v>2.6083530539542599E-2</v>
      </c>
      <c r="G127" s="58">
        <f>(1+$C127)*(1+BSL_RFR_spot_no_VA!G127)/(1+BSL_RFR_spot_no_VA!$C127)-1</f>
        <v>3.0540127272493445E-2</v>
      </c>
      <c r="H127" s="58">
        <f>(1+$C127)*(1+BSL_RFR_spot_no_VA!H127)/(1+BSL_RFR_spot_no_VA!$C127)-1</f>
        <v>2.5043114956978085E-2</v>
      </c>
      <c r="I127" s="58">
        <f>(1+$C127)*(1+BSL_RFR_spot_no_VA!I127)/(1+BSL_RFR_spot_no_VA!$C127)-1</f>
        <v>2.5767238419078131E-2</v>
      </c>
      <c r="J127" s="58">
        <f>(1+$C127)*(1+BSL_RFR_spot_no_VA!J127)/(1+BSL_RFR_spot_no_VA!$C127)-1</f>
        <v>2.5150048129359392E-2</v>
      </c>
      <c r="K127" s="58">
        <f>(1+$C127)*(1+BSL_RFR_spot_no_VA!K127)/(1+BSL_RFR_spot_no_VA!$C127)-1</f>
        <v>2.5043114956978085E-2</v>
      </c>
      <c r="L127" s="58">
        <f>(1+$C127)*(1+BSL_RFR_spot_no_VA!L127)/(1+BSL_RFR_spot_no_VA!$C127)-1</f>
        <v>2.5043114956978085E-2</v>
      </c>
      <c r="M127" s="58">
        <f>(1+$C127)*(1+BSL_RFR_spot_no_VA!M127)/(1+BSL_RFR_spot_no_VA!$C127)-1</f>
        <v>2.5043114956978085E-2</v>
      </c>
      <c r="N127" s="58">
        <f>(1+$C127)*(1+BSL_RFR_spot_no_VA!N127)/(1+BSL_RFR_spot_no_VA!$C127)-1</f>
        <v>2.5043114956978085E-2</v>
      </c>
      <c r="O127" s="58">
        <f>(1+$C127)*(1+BSL_RFR_spot_no_VA!O127)/(1+BSL_RFR_spot_no_VA!$C127)-1</f>
        <v>2.5043114956978085E-2</v>
      </c>
      <c r="P127" s="58">
        <f>(1+$C127)*(1+BSL_RFR_spot_no_VA!P127)/(1+BSL_RFR_spot_no_VA!$C127)-1</f>
        <v>3.3657856283070275E-2</v>
      </c>
      <c r="Q127" s="58">
        <f>(1+$C127)*(1+BSL_RFR_spot_no_VA!Q127)/(1+BSL_RFR_spot_no_VA!$C127)-1</f>
        <v>3.4733572473298002E-2</v>
      </c>
      <c r="R127" s="58">
        <f>(1+$C127)*(1+BSL_RFR_spot_no_VA!R127)/(1+BSL_RFR_spot_no_VA!$C127)-1</f>
        <v>2.5043114956978085E-2</v>
      </c>
      <c r="S127" s="58">
        <f>(1+$C127)*(1+BSL_RFR_spot_no_VA!S127)/(1+BSL_RFR_spot_no_VA!$C127)-1</f>
        <v>2.5043114956978085E-2</v>
      </c>
      <c r="T127" s="58">
        <f>(1+$C127)*(1+BSL_RFR_spot_no_VA!T127)/(1+BSL_RFR_spot_no_VA!$C127)-1</f>
        <v>2.5043114956978085E-2</v>
      </c>
      <c r="U127" s="58">
        <f>(1+$C127)*(1+BSL_RFR_spot_no_VA!U127)/(1+BSL_RFR_spot_no_VA!$C127)-1</f>
        <v>1.5612593055347235E-2</v>
      </c>
      <c r="V127" s="58">
        <f>(1+$C127)*(1+BSL_RFR_spot_no_VA!V127)/(1+BSL_RFR_spot_no_VA!$C127)-1</f>
        <v>2.5043114956978085E-2</v>
      </c>
      <c r="W127" s="58">
        <f>(1+$C127)*(1+BSL_RFR_spot_no_VA!W127)/(1+BSL_RFR_spot_no_VA!$C127)-1</f>
        <v>2.5043114956978085E-2</v>
      </c>
      <c r="X127" s="58">
        <f>(1+$C127)*(1+BSL_RFR_spot_no_VA!X127)/(1+BSL_RFR_spot_no_VA!$C127)-1</f>
        <v>2.5043114956978085E-2</v>
      </c>
      <c r="Y127" s="58">
        <f>(1+$C127)*(1+BSL_RFR_spot_no_VA!Y127)/(1+BSL_RFR_spot_no_VA!$C127)-1</f>
        <v>2.5043114956978085E-2</v>
      </c>
      <c r="Z127" s="58">
        <f>(1+$C127)*(1+BSL_RFR_spot_no_VA!Z127)/(1+BSL_RFR_spot_no_VA!$C127)-1</f>
        <v>2.7943737495558674E-2</v>
      </c>
      <c r="AA127" s="58">
        <f>(1+$C127)*(1+BSL_RFR_spot_no_VA!AA127)/(1+BSL_RFR_spot_no_VA!$C127)-1</f>
        <v>3.0066311724760153E-2</v>
      </c>
      <c r="AB127" s="58">
        <f>(1+$C127)*(1+BSL_RFR_spot_no_VA!AB127)/(1+BSL_RFR_spot_no_VA!$C127)-1</f>
        <v>2.5043114956978085E-2</v>
      </c>
      <c r="AC127" s="58">
        <f>(1+$C127)*(1+BSL_RFR_spot_no_VA!AC127)/(1+BSL_RFR_spot_no_VA!$C127)-1</f>
        <v>2.8996523941586805E-2</v>
      </c>
      <c r="AD127" s="7">
        <f>BSL_RFR_spot_no_VA!AD127</f>
        <v>4.6449366665652914E-2</v>
      </c>
      <c r="AE127" s="58">
        <f>(1+$C127)*(1+BSL_RFR_spot_no_VA!AE127)/(1+BSL_RFR_spot_no_VA!$C127)-1</f>
        <v>2.5043114956978085E-2</v>
      </c>
      <c r="AF127" s="58">
        <f>(1+$C127)*(1+BSL_RFR_spot_no_VA!AF127)/(1+BSL_RFR_spot_no_VA!$C127)-1</f>
        <v>2.5043114956978085E-2</v>
      </c>
      <c r="AG127" s="58">
        <f>(1+$C127)*(1+BSL_RFR_spot_no_VA!AG127)/(1+BSL_RFR_spot_no_VA!$C127)-1</f>
        <v>2.5043114956978085E-2</v>
      </c>
      <c r="AH127" s="58">
        <f>(1+$C127)*(1+BSL_RFR_spot_no_VA!AH127)/(1+BSL_RFR_spot_no_VA!$C127)-1</f>
        <v>2.7124716345938937E-2</v>
      </c>
      <c r="AI127" s="58">
        <f>(1+$C127)*(1+BSL_RFR_spot_no_VA!AI127)/(1+BSL_RFR_spot_no_VA!$C127)-1</f>
        <v>1.5612593055347235E-2</v>
      </c>
      <c r="AJ127" s="58">
        <f>(1+$C127)*(1+BSL_RFR_spot_no_VA!AJ127)/(1+BSL_RFR_spot_no_VA!$C127)-1</f>
        <v>2.379450794849336E-2</v>
      </c>
      <c r="AK127" s="7">
        <f>BSL_RFR_spot_no_VA!AK127</f>
        <v>4.4541548381226814E-2</v>
      </c>
      <c r="AL127" s="7">
        <f>BSL_RFR_spot_no_VA!AL127</f>
        <v>5.5962634023065005E-2</v>
      </c>
      <c r="AM127" s="7">
        <f>BSL_RFR_spot_no_VA!AM127</f>
        <v>4.0025367802540179E-2</v>
      </c>
      <c r="AN127" s="7">
        <f>BSL_RFR_spot_no_VA!AN127</f>
        <v>4.3887019607177002E-2</v>
      </c>
      <c r="AO127" s="7">
        <f>BSL_RFR_spot_no_VA!AO127</f>
        <v>4.401732757396104E-2</v>
      </c>
      <c r="AP127" s="7">
        <f>BSL_RFR_spot_no_VA!AP127</f>
        <v>4.4942347584437936E-2</v>
      </c>
      <c r="AQ127" s="7">
        <f>BSL_RFR_spot_no_VA!AQ127</f>
        <v>4.0371344689219324E-2</v>
      </c>
      <c r="AR127" s="7">
        <f>BSL_RFR_spot_no_VA!AR127</f>
        <v>4.521611818995952E-2</v>
      </c>
      <c r="AS127" s="58">
        <f>(1+$C127)*(1+BSL_RFR_spot_no_VA!AS127)/(1+BSL_RFR_spot_no_VA!$C127)-1</f>
        <v>1.5466260863272296E-2</v>
      </c>
      <c r="AT127" s="7">
        <f>BSL_RFR_spot_no_VA!AT127</f>
        <v>4.5520991495996421E-2</v>
      </c>
      <c r="AU127" s="7">
        <f>BSL_RFR_spot_no_VA!AU127</f>
        <v>4.578347600035948E-2</v>
      </c>
      <c r="AV127" s="7">
        <f>BSL_RFR_spot_no_VA!AV127</f>
        <v>4.3922987354964027E-2</v>
      </c>
      <c r="AW127" s="7">
        <f>BSL_RFR_spot_no_VA!AW127</f>
        <v>4.0394216455911902E-2</v>
      </c>
      <c r="AX127" s="7">
        <f>BSL_RFR_spot_no_VA!AX127</f>
        <v>5.414421759387511E-2</v>
      </c>
      <c r="AY127" s="7">
        <f>BSL_RFR_spot_no_VA!AY127</f>
        <v>4.1193804671447953E-2</v>
      </c>
      <c r="AZ127" s="7">
        <f>BSL_RFR_spot_no_VA!AZ127</f>
        <v>3.9318626823035663E-2</v>
      </c>
      <c r="BA127" s="7">
        <f>BSL_RFR_spot_no_VA!BA127</f>
        <v>4.3579907266603213E-2</v>
      </c>
      <c r="BB127" s="7">
        <f>BSL_RFR_spot_no_VA!BB127</f>
        <v>4.9875741791208128E-2</v>
      </c>
      <c r="BC127" s="58">
        <f>(1+$C127)*(1+BSL_RFR_spot_no_VA!BC127)/(1+BSL_RFR_spot_no_VA!$C127)-1</f>
        <v>2.6040755322616516E-2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v>2.5047632496542498E-2</v>
      </c>
      <c r="D128" s="58">
        <f>(1+$C128)*(1+BSL_RFR_spot_no_VA!D128)/(1+BSL_RFR_spot_no_VA!$C128)-1</f>
        <v>2.5047632496542516E-2</v>
      </c>
      <c r="E128" s="58">
        <f>(1+$C128)*(1+BSL_RFR_spot_no_VA!E128)/(1+BSL_RFR_spot_no_VA!$C128)-1</f>
        <v>2.5047632496542516E-2</v>
      </c>
      <c r="F128" s="58">
        <f>(1+$C128)*(1+BSL_RFR_spot_no_VA!F128)/(1+BSL_RFR_spot_no_VA!$C128)-1</f>
        <v>2.6079231206248776E-2</v>
      </c>
      <c r="G128" s="58">
        <f>(1+$C128)*(1+BSL_RFR_spot_no_VA!G128)/(1+BSL_RFR_spot_no_VA!$C128)-1</f>
        <v>3.0497961152124775E-2</v>
      </c>
      <c r="H128" s="58">
        <f>(1+$C128)*(1+BSL_RFR_spot_no_VA!H128)/(1+BSL_RFR_spot_no_VA!$C128)-1</f>
        <v>2.5047632496542516E-2</v>
      </c>
      <c r="I128" s="58">
        <f>(1+$C128)*(1+BSL_RFR_spot_no_VA!I128)/(1+BSL_RFR_spot_no_VA!$C128)-1</f>
        <v>2.5765619647242E-2</v>
      </c>
      <c r="J128" s="58">
        <f>(1+$C128)*(1+BSL_RFR_spot_no_VA!J128)/(1+BSL_RFR_spot_no_VA!$C128)-1</f>
        <v>2.5153659563201813E-2</v>
      </c>
      <c r="K128" s="58">
        <f>(1+$C128)*(1+BSL_RFR_spot_no_VA!K128)/(1+BSL_RFR_spot_no_VA!$C128)-1</f>
        <v>2.5047632496542516E-2</v>
      </c>
      <c r="L128" s="58">
        <f>(1+$C128)*(1+BSL_RFR_spot_no_VA!L128)/(1+BSL_RFR_spot_no_VA!$C128)-1</f>
        <v>2.5047632496542516E-2</v>
      </c>
      <c r="M128" s="58">
        <f>(1+$C128)*(1+BSL_RFR_spot_no_VA!M128)/(1+BSL_RFR_spot_no_VA!$C128)-1</f>
        <v>2.5047632496542516E-2</v>
      </c>
      <c r="N128" s="58">
        <f>(1+$C128)*(1+BSL_RFR_spot_no_VA!N128)/(1+BSL_RFR_spot_no_VA!$C128)-1</f>
        <v>2.5047632496542516E-2</v>
      </c>
      <c r="O128" s="58">
        <f>(1+$C128)*(1+BSL_RFR_spot_no_VA!O128)/(1+BSL_RFR_spot_no_VA!$C128)-1</f>
        <v>2.5047632496542516E-2</v>
      </c>
      <c r="P128" s="58">
        <f>(1+$C128)*(1+BSL_RFR_spot_no_VA!P128)/(1+BSL_RFR_spot_no_VA!$C128)-1</f>
        <v>3.3589102674306259E-2</v>
      </c>
      <c r="Q128" s="58">
        <f>(1+$C128)*(1+BSL_RFR_spot_no_VA!Q128)/(1+BSL_RFR_spot_no_VA!$C128)-1</f>
        <v>3.4655627062558203E-2</v>
      </c>
      <c r="R128" s="58">
        <f>(1+$C128)*(1+BSL_RFR_spot_no_VA!R128)/(1+BSL_RFR_spot_no_VA!$C128)-1</f>
        <v>2.5047632496542516E-2</v>
      </c>
      <c r="S128" s="58">
        <f>(1+$C128)*(1+BSL_RFR_spot_no_VA!S128)/(1+BSL_RFR_spot_no_VA!$C128)-1</f>
        <v>2.5047632496542516E-2</v>
      </c>
      <c r="T128" s="58">
        <f>(1+$C128)*(1+BSL_RFR_spot_no_VA!T128)/(1+BSL_RFR_spot_no_VA!$C128)-1</f>
        <v>2.5047632496542516E-2</v>
      </c>
      <c r="U128" s="58">
        <f>(1+$C128)*(1+BSL_RFR_spot_no_VA!U128)/(1+BSL_RFR_spot_no_VA!$C128)-1</f>
        <v>1.5613621691459301E-2</v>
      </c>
      <c r="V128" s="58">
        <f>(1+$C128)*(1+BSL_RFR_spot_no_VA!V128)/(1+BSL_RFR_spot_no_VA!$C128)-1</f>
        <v>2.5047632496542516E-2</v>
      </c>
      <c r="W128" s="58">
        <f>(1+$C128)*(1+BSL_RFR_spot_no_VA!W128)/(1+BSL_RFR_spot_no_VA!$C128)-1</f>
        <v>2.5047632496542516E-2</v>
      </c>
      <c r="X128" s="58">
        <f>(1+$C128)*(1+BSL_RFR_spot_no_VA!X128)/(1+BSL_RFR_spot_no_VA!$C128)-1</f>
        <v>2.5047632496542516E-2</v>
      </c>
      <c r="Y128" s="58">
        <f>(1+$C128)*(1+BSL_RFR_spot_no_VA!Y128)/(1+BSL_RFR_spot_no_VA!$C128)-1</f>
        <v>2.5047632496542516E-2</v>
      </c>
      <c r="Z128" s="58">
        <f>(1+$C128)*(1+BSL_RFR_spot_no_VA!Z128)/(1+BSL_RFR_spot_no_VA!$C128)-1</f>
        <v>2.7923655005717141E-2</v>
      </c>
      <c r="AA128" s="58">
        <f>(1+$C128)*(1+BSL_RFR_spot_no_VA!AA128)/(1+BSL_RFR_spot_no_VA!$C128)-1</f>
        <v>3.0028179503411856E-2</v>
      </c>
      <c r="AB128" s="58">
        <f>(1+$C128)*(1+BSL_RFR_spot_no_VA!AB128)/(1+BSL_RFR_spot_no_VA!$C128)-1</f>
        <v>2.5047632496542516E-2</v>
      </c>
      <c r="AC128" s="58">
        <f>(1+$C128)*(1+BSL_RFR_spot_no_VA!AC128)/(1+BSL_RFR_spot_no_VA!$C128)-1</f>
        <v>2.8967493104952835E-2</v>
      </c>
      <c r="AD128" s="7">
        <f>BSL_RFR_spot_no_VA!AD128</f>
        <v>4.6411580483792791E-2</v>
      </c>
      <c r="AE128" s="58">
        <f>(1+$C128)*(1+BSL_RFR_spot_no_VA!AE128)/(1+BSL_RFR_spot_no_VA!$C128)-1</f>
        <v>2.5047632496542516E-2</v>
      </c>
      <c r="AF128" s="58">
        <f>(1+$C128)*(1+BSL_RFR_spot_no_VA!AF128)/(1+BSL_RFR_spot_no_VA!$C128)-1</f>
        <v>2.5047632496542516E-2</v>
      </c>
      <c r="AG128" s="58">
        <f>(1+$C128)*(1+BSL_RFR_spot_no_VA!AG128)/(1+BSL_RFR_spot_no_VA!$C128)-1</f>
        <v>2.5047632496542516E-2</v>
      </c>
      <c r="AH128" s="58">
        <f>(1+$C128)*(1+BSL_RFR_spot_no_VA!AH128)/(1+BSL_RFR_spot_no_VA!$C128)-1</f>
        <v>2.7111585297923346E-2</v>
      </c>
      <c r="AI128" s="58">
        <f>(1+$C128)*(1+BSL_RFR_spot_no_VA!AI128)/(1+BSL_RFR_spot_no_VA!$C128)-1</f>
        <v>1.5613621691459301E-2</v>
      </c>
      <c r="AJ128" s="58">
        <f>(1+$C128)*(1+BSL_RFR_spot_no_VA!AJ128)/(1+BSL_RFR_spot_no_VA!$C128)-1</f>
        <v>2.3809563352791274E-2</v>
      </c>
      <c r="AK128" s="7">
        <f>BSL_RFR_spot_no_VA!AK128</f>
        <v>4.4519984141311753E-2</v>
      </c>
      <c r="AL128" s="7">
        <f>BSL_RFR_spot_no_VA!AL128</f>
        <v>5.5843524069024264E-2</v>
      </c>
      <c r="AM128" s="7">
        <f>BSL_RFR_spot_no_VA!AM128</f>
        <v>4.0042086123166953E-2</v>
      </c>
      <c r="AN128" s="7">
        <f>BSL_RFR_spot_no_VA!AN128</f>
        <v>4.3871013659709135E-2</v>
      </c>
      <c r="AO128" s="7">
        <f>BSL_RFR_spot_no_VA!AO128</f>
        <v>4.4000215586879499E-2</v>
      </c>
      <c r="AP128" s="7">
        <f>BSL_RFR_spot_no_VA!AP128</f>
        <v>4.4917377590600438E-2</v>
      </c>
      <c r="AQ128" s="7">
        <f>BSL_RFR_spot_no_VA!AQ128</f>
        <v>4.0385134185046301E-2</v>
      </c>
      <c r="AR128" s="7">
        <f>BSL_RFR_spot_no_VA!AR128</f>
        <v>4.5188821389387401E-2</v>
      </c>
      <c r="AS128" s="58">
        <f>(1+$C128)*(1+BSL_RFR_spot_no_VA!AS128)/(1+BSL_RFR_spot_no_VA!$C128)-1</f>
        <v>1.5468527381824249E-2</v>
      </c>
      <c r="AT128" s="7">
        <f>BSL_RFR_spot_no_VA!AT128</f>
        <v>4.549110296940917E-2</v>
      </c>
      <c r="AU128" s="7">
        <f>BSL_RFR_spot_no_VA!AU128</f>
        <v>4.575135503257588E-2</v>
      </c>
      <c r="AV128" s="7">
        <f>BSL_RFR_spot_no_VA!AV128</f>
        <v>4.3906676068093065E-2</v>
      </c>
      <c r="AW128" s="7">
        <f>BSL_RFR_spot_no_VA!AW128</f>
        <v>4.0407811961970852E-2</v>
      </c>
      <c r="AX128" s="7">
        <f>BSL_RFR_spot_no_VA!AX128</f>
        <v>5.4040708168335838E-2</v>
      </c>
      <c r="AY128" s="7">
        <f>BSL_RFR_spot_no_VA!AY128</f>
        <v>4.1200643838550599E-2</v>
      </c>
      <c r="AZ128" s="7">
        <f>BSL_RFR_spot_no_VA!AZ128</f>
        <v>3.934132061425788E-2</v>
      </c>
      <c r="BA128" s="7">
        <f>BSL_RFR_spot_no_VA!BA128</f>
        <v>4.3566508807305171E-2</v>
      </c>
      <c r="BB128" s="7">
        <f>BSL_RFR_spot_no_VA!BB128</f>
        <v>4.98087487623049E-2</v>
      </c>
      <c r="BC128" s="58">
        <f>(1+$C128)*(1+BSL_RFR_spot_no_VA!BC128)/(1+BSL_RFR_spot_no_VA!$C128)-1</f>
        <v>2.6036795526617862E-2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v>2.5052074111072301E-2</v>
      </c>
      <c r="D129" s="58">
        <f>(1+$C129)*(1+BSL_RFR_spot_no_VA!D129)/(1+BSL_RFR_spot_no_VA!$C129)-1</f>
        <v>2.5052074111072242E-2</v>
      </c>
      <c r="E129" s="58">
        <f>(1+$C129)*(1+BSL_RFR_spot_no_VA!E129)/(1+BSL_RFR_spot_no_VA!$C129)-1</f>
        <v>2.5052074111072242E-2</v>
      </c>
      <c r="F129" s="58">
        <f>(1+$C129)*(1+BSL_RFR_spot_no_VA!F129)/(1+BSL_RFR_spot_no_VA!$C129)-1</f>
        <v>2.607500410870478E-2</v>
      </c>
      <c r="G129" s="58">
        <f>(1+$C129)*(1+BSL_RFR_spot_no_VA!G129)/(1+BSL_RFR_spot_no_VA!$C129)-1</f>
        <v>3.0456505277726587E-2</v>
      </c>
      <c r="H129" s="58">
        <f>(1+$C129)*(1+BSL_RFR_spot_no_VA!H129)/(1+BSL_RFR_spot_no_VA!$C129)-1</f>
        <v>2.5052074111072242E-2</v>
      </c>
      <c r="I129" s="58">
        <f>(1+$C129)*(1+BSL_RFR_spot_no_VA!I129)/(1+BSL_RFR_spot_no_VA!$C129)-1</f>
        <v>2.5764028116850968E-2</v>
      </c>
      <c r="J129" s="58">
        <f>(1+$C129)*(1+BSL_RFR_spot_no_VA!J129)/(1+BSL_RFR_spot_no_VA!$C129)-1</f>
        <v>2.5157210323329737E-2</v>
      </c>
      <c r="K129" s="58">
        <f>(1+$C129)*(1+BSL_RFR_spot_no_VA!K129)/(1+BSL_RFR_spot_no_VA!$C129)-1</f>
        <v>2.5052074111072242E-2</v>
      </c>
      <c r="L129" s="58">
        <f>(1+$C129)*(1+BSL_RFR_spot_no_VA!L129)/(1+BSL_RFR_spot_no_VA!$C129)-1</f>
        <v>2.5052074111072242E-2</v>
      </c>
      <c r="M129" s="58">
        <f>(1+$C129)*(1+BSL_RFR_spot_no_VA!M129)/(1+BSL_RFR_spot_no_VA!$C129)-1</f>
        <v>2.5052074111072242E-2</v>
      </c>
      <c r="N129" s="58">
        <f>(1+$C129)*(1+BSL_RFR_spot_no_VA!N129)/(1+BSL_RFR_spot_no_VA!$C129)-1</f>
        <v>2.5052074111072242E-2</v>
      </c>
      <c r="O129" s="58">
        <f>(1+$C129)*(1+BSL_RFR_spot_no_VA!O129)/(1+BSL_RFR_spot_no_VA!$C129)-1</f>
        <v>2.5052074111072242E-2</v>
      </c>
      <c r="P129" s="58">
        <f>(1+$C129)*(1+BSL_RFR_spot_no_VA!P129)/(1+BSL_RFR_spot_no_VA!$C129)-1</f>
        <v>3.3521508933517907E-2</v>
      </c>
      <c r="Q129" s="58">
        <f>(1+$C129)*(1+BSL_RFR_spot_no_VA!Q129)/(1+BSL_RFR_spot_no_VA!$C129)-1</f>
        <v>3.4578997258248645E-2</v>
      </c>
      <c r="R129" s="58">
        <f>(1+$C129)*(1+BSL_RFR_spot_no_VA!R129)/(1+BSL_RFR_spot_no_VA!$C129)-1</f>
        <v>2.5052074111072242E-2</v>
      </c>
      <c r="S129" s="58">
        <f>(1+$C129)*(1+BSL_RFR_spot_no_VA!S129)/(1+BSL_RFR_spot_no_VA!$C129)-1</f>
        <v>2.5052074111072242E-2</v>
      </c>
      <c r="T129" s="58">
        <f>(1+$C129)*(1+BSL_RFR_spot_no_VA!T129)/(1+BSL_RFR_spot_no_VA!$C129)-1</f>
        <v>2.5052074111072242E-2</v>
      </c>
      <c r="U129" s="58">
        <f>(1+$C129)*(1+BSL_RFR_spot_no_VA!U129)/(1+BSL_RFR_spot_no_VA!$C129)-1</f>
        <v>1.5614632986581167E-2</v>
      </c>
      <c r="V129" s="58">
        <f>(1+$C129)*(1+BSL_RFR_spot_no_VA!V129)/(1+BSL_RFR_spot_no_VA!$C129)-1</f>
        <v>2.5052074111072242E-2</v>
      </c>
      <c r="W129" s="58">
        <f>(1+$C129)*(1+BSL_RFR_spot_no_VA!W129)/(1+BSL_RFR_spot_no_VA!$C129)-1</f>
        <v>2.5052074111072242E-2</v>
      </c>
      <c r="X129" s="58">
        <f>(1+$C129)*(1+BSL_RFR_spot_no_VA!X129)/(1+BSL_RFR_spot_no_VA!$C129)-1</f>
        <v>2.5052074111072242E-2</v>
      </c>
      <c r="Y129" s="58">
        <f>(1+$C129)*(1+BSL_RFR_spot_no_VA!Y129)/(1+BSL_RFR_spot_no_VA!$C129)-1</f>
        <v>2.5052074111072242E-2</v>
      </c>
      <c r="Z129" s="58">
        <f>(1+$C129)*(1+BSL_RFR_spot_no_VA!Z129)/(1+BSL_RFR_spot_no_VA!$C129)-1</f>
        <v>2.7903910108895369E-2</v>
      </c>
      <c r="AA129" s="58">
        <f>(1+$C129)*(1+BSL_RFR_spot_no_VA!AA129)/(1+BSL_RFR_spot_no_VA!$C129)-1</f>
        <v>2.9990689401359516E-2</v>
      </c>
      <c r="AB129" s="58">
        <f>(1+$C129)*(1+BSL_RFR_spot_no_VA!AB129)/(1+BSL_RFR_spot_no_VA!$C129)-1</f>
        <v>2.5052074111072242E-2</v>
      </c>
      <c r="AC129" s="58">
        <f>(1+$C129)*(1+BSL_RFR_spot_no_VA!AC129)/(1+BSL_RFR_spot_no_VA!$C129)-1</f>
        <v>2.8938950778971462E-2</v>
      </c>
      <c r="AD129" s="7">
        <f>BSL_RFR_spot_no_VA!AD129</f>
        <v>4.6374430690812707E-2</v>
      </c>
      <c r="AE129" s="58">
        <f>(1+$C129)*(1+BSL_RFR_spot_no_VA!AE129)/(1+BSL_RFR_spot_no_VA!$C129)-1</f>
        <v>2.5052074111072242E-2</v>
      </c>
      <c r="AF129" s="58">
        <f>(1+$C129)*(1+BSL_RFR_spot_no_VA!AF129)/(1+BSL_RFR_spot_no_VA!$C129)-1</f>
        <v>2.5052074111072242E-2</v>
      </c>
      <c r="AG129" s="58">
        <f>(1+$C129)*(1+BSL_RFR_spot_no_VA!AG129)/(1+BSL_RFR_spot_no_VA!$C129)-1</f>
        <v>2.5052074111072242E-2</v>
      </c>
      <c r="AH129" s="58">
        <f>(1+$C129)*(1+BSL_RFR_spot_no_VA!AH129)/(1+BSL_RFR_spot_no_VA!$C129)-1</f>
        <v>2.7098674998931926E-2</v>
      </c>
      <c r="AI129" s="58">
        <f>(1+$C129)*(1+BSL_RFR_spot_no_VA!AI129)/(1+BSL_RFR_spot_no_VA!$C129)-1</f>
        <v>1.5614632986581167E-2</v>
      </c>
      <c r="AJ129" s="58">
        <f>(1+$C129)*(1+BSL_RFR_spot_no_VA!AJ129)/(1+BSL_RFR_spot_no_VA!$C129)-1</f>
        <v>2.3824369355734953E-2</v>
      </c>
      <c r="AK129" s="7">
        <f>BSL_RFR_spot_no_VA!AK129</f>
        <v>4.4498782718293217E-2</v>
      </c>
      <c r="AL129" s="7">
        <f>BSL_RFR_spot_no_VA!AL129</f>
        <v>5.5726429061201621E-2</v>
      </c>
      <c r="AM129" s="7">
        <f>BSL_RFR_spot_no_VA!AM129</f>
        <v>4.0058523742342977E-2</v>
      </c>
      <c r="AN129" s="7">
        <f>BSL_RFR_spot_no_VA!AN129</f>
        <v>4.3855276947477595E-2</v>
      </c>
      <c r="AO129" s="7">
        <f>BSL_RFR_spot_no_VA!AO129</f>
        <v>4.3983391423511486E-2</v>
      </c>
      <c r="AP129" s="7">
        <f>BSL_RFR_spot_no_VA!AP129</f>
        <v>4.4892827838207694E-2</v>
      </c>
      <c r="AQ129" s="7">
        <f>BSL_RFR_spot_no_VA!AQ129</f>
        <v>4.0398692281739867E-2</v>
      </c>
      <c r="AR129" s="7">
        <f>BSL_RFR_spot_no_VA!AR129</f>
        <v>4.5161984041219849E-2</v>
      </c>
      <c r="AS129" s="58">
        <f>(1+$C129)*(1+BSL_RFR_spot_no_VA!AS129)/(1+BSL_RFR_spot_no_VA!$C129)-1</f>
        <v>1.5470755936573211E-2</v>
      </c>
      <c r="AT129" s="7">
        <f>BSL_RFR_spot_no_VA!AT129</f>
        <v>4.5461717564319049E-2</v>
      </c>
      <c r="AU129" s="7">
        <f>BSL_RFR_spot_no_VA!AU129</f>
        <v>4.5719774870039309E-2</v>
      </c>
      <c r="AV129" s="7">
        <f>BSL_RFR_spot_no_VA!AV129</f>
        <v>4.3890639154773092E-2</v>
      </c>
      <c r="AW129" s="7">
        <f>BSL_RFR_spot_no_VA!AW129</f>
        <v>4.0421179376309402E-2</v>
      </c>
      <c r="AX129" s="7">
        <f>BSL_RFR_spot_no_VA!AX129</f>
        <v>5.3938948304508516E-2</v>
      </c>
      <c r="AY129" s="7">
        <f>BSL_RFR_spot_no_VA!AY129</f>
        <v>4.1207367396416617E-2</v>
      </c>
      <c r="AZ129" s="7">
        <f>BSL_RFR_spot_no_VA!AZ129</f>
        <v>3.9363633552754518E-2</v>
      </c>
      <c r="BA129" s="7">
        <f>BSL_RFR_spot_no_VA!BA129</f>
        <v>4.3553335625479139E-2</v>
      </c>
      <c r="BB129" s="7">
        <f>BSL_RFR_spot_no_VA!BB129</f>
        <v>4.9742885833002903E-2</v>
      </c>
      <c r="BC129" s="58">
        <f>(1+$C129)*(1+BSL_RFR_spot_no_VA!BC129)/(1+BSL_RFR_spot_no_VA!$C129)-1</f>
        <v>2.603290500386013E-2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v>2.5056441698693203E-2</v>
      </c>
      <c r="D130" s="59">
        <f>(1+$C130)*(1+BSL_RFR_spot_no_VA!D130)/(1+BSL_RFR_spot_no_VA!$C130)-1</f>
        <v>2.5056441698693144E-2</v>
      </c>
      <c r="E130" s="59">
        <f>(1+$C130)*(1+BSL_RFR_spot_no_VA!E130)/(1+BSL_RFR_spot_no_VA!$C130)-1</f>
        <v>2.5056441698693144E-2</v>
      </c>
      <c r="F130" s="59">
        <f>(1+$C130)*(1+BSL_RFR_spot_no_VA!F130)/(1+BSL_RFR_spot_no_VA!$C130)-1</f>
        <v>2.6070847444232603E-2</v>
      </c>
      <c r="G130" s="59">
        <f>(1+$C130)*(1+BSL_RFR_spot_no_VA!G130)/(1+BSL_RFR_spot_no_VA!$C130)-1</f>
        <v>3.041574186221907E-2</v>
      </c>
      <c r="H130" s="59">
        <f>(1+$C130)*(1+BSL_RFR_spot_no_VA!H130)/(1+BSL_RFR_spot_no_VA!$C130)-1</f>
        <v>2.5056441698693144E-2</v>
      </c>
      <c r="I130" s="59">
        <f>(1+$C130)*(1+BSL_RFR_spot_no_VA!I130)/(1+BSL_RFR_spot_no_VA!$C130)-1</f>
        <v>2.5762463143828018E-2</v>
      </c>
      <c r="J130" s="59">
        <f>(1+$C130)*(1+BSL_RFR_spot_no_VA!J130)/(1+BSL_RFR_spot_no_VA!$C130)-1</f>
        <v>2.5160701924018536E-2</v>
      </c>
      <c r="K130" s="59">
        <f>(1+$C130)*(1+BSL_RFR_spot_no_VA!K130)/(1+BSL_RFR_spot_no_VA!$C130)-1</f>
        <v>2.5056441698693144E-2</v>
      </c>
      <c r="L130" s="59">
        <f>(1+$C130)*(1+BSL_RFR_spot_no_VA!L130)/(1+BSL_RFR_spot_no_VA!$C130)-1</f>
        <v>2.5056441698693144E-2</v>
      </c>
      <c r="M130" s="59">
        <f>(1+$C130)*(1+BSL_RFR_spot_no_VA!M130)/(1+BSL_RFR_spot_no_VA!$C130)-1</f>
        <v>2.5056441698693144E-2</v>
      </c>
      <c r="N130" s="59">
        <f>(1+$C130)*(1+BSL_RFR_spot_no_VA!N130)/(1+BSL_RFR_spot_no_VA!$C130)-1</f>
        <v>2.5056441698693144E-2</v>
      </c>
      <c r="O130" s="59">
        <f>(1+$C130)*(1+BSL_RFR_spot_no_VA!O130)/(1+BSL_RFR_spot_no_VA!$C130)-1</f>
        <v>2.5056441698693144E-2</v>
      </c>
      <c r="P130" s="59">
        <f>(1+$C130)*(1+BSL_RFR_spot_no_VA!P130)/(1+BSL_RFR_spot_no_VA!$C130)-1</f>
        <v>3.3455045964499552E-2</v>
      </c>
      <c r="Q130" s="59">
        <f>(1+$C130)*(1+BSL_RFR_spot_no_VA!Q130)/(1+BSL_RFR_spot_no_VA!$C130)-1</f>
        <v>3.4503650040760947E-2</v>
      </c>
      <c r="R130" s="59">
        <f>(1+$C130)*(1+BSL_RFR_spot_no_VA!R130)/(1+BSL_RFR_spot_no_VA!$C130)-1</f>
        <v>2.5056441698693144E-2</v>
      </c>
      <c r="S130" s="59">
        <f>(1+$C130)*(1+BSL_RFR_spot_no_VA!S130)/(1+BSL_RFR_spot_no_VA!$C130)-1</f>
        <v>2.5056441698693144E-2</v>
      </c>
      <c r="T130" s="59">
        <f>(1+$C130)*(1+BSL_RFR_spot_no_VA!T130)/(1+BSL_RFR_spot_no_VA!$C130)-1</f>
        <v>2.5056441698693144E-2</v>
      </c>
      <c r="U130" s="59">
        <f>(1+$C130)*(1+BSL_RFR_spot_no_VA!U130)/(1+BSL_RFR_spot_no_VA!$C130)-1</f>
        <v>1.5615627378147812E-2</v>
      </c>
      <c r="V130" s="59">
        <f>(1+$C130)*(1+BSL_RFR_spot_no_VA!V130)/(1+BSL_RFR_spot_no_VA!$C130)-1</f>
        <v>2.5056441698693144E-2</v>
      </c>
      <c r="W130" s="59">
        <f>(1+$C130)*(1+BSL_RFR_spot_no_VA!W130)/(1+BSL_RFR_spot_no_VA!$C130)-1</f>
        <v>2.5056441698693144E-2</v>
      </c>
      <c r="X130" s="59">
        <f>(1+$C130)*(1+BSL_RFR_spot_no_VA!X130)/(1+BSL_RFR_spot_no_VA!$C130)-1</f>
        <v>2.5056441698693144E-2</v>
      </c>
      <c r="Y130" s="59">
        <f>(1+$C130)*(1+BSL_RFR_spot_no_VA!Y130)/(1+BSL_RFR_spot_no_VA!$C130)-1</f>
        <v>2.5056441698693144E-2</v>
      </c>
      <c r="Z130" s="59">
        <f>(1+$C130)*(1+BSL_RFR_spot_no_VA!Z130)/(1+BSL_RFR_spot_no_VA!$C130)-1</f>
        <v>2.7884494382546254E-2</v>
      </c>
      <c r="AA130" s="59">
        <f>(1+$C130)*(1+BSL_RFR_spot_no_VA!AA130)/(1+BSL_RFR_spot_no_VA!$C130)-1</f>
        <v>2.9953825345150342E-2</v>
      </c>
      <c r="AB130" s="59">
        <f>(1+$C130)*(1+BSL_RFR_spot_no_VA!AB130)/(1+BSL_RFR_spot_no_VA!$C130)-1</f>
        <v>2.5056441698693144E-2</v>
      </c>
      <c r="AC130" s="59">
        <f>(1+$C130)*(1+BSL_RFR_spot_no_VA!AC130)/(1+BSL_RFR_spot_no_VA!$C130)-1</f>
        <v>2.8910884750131371E-2</v>
      </c>
      <c r="AD130" s="10">
        <f>BSL_RFR_spot_no_VA!AD130</f>
        <v>4.6337901344424726E-2</v>
      </c>
      <c r="AE130" s="59">
        <f>(1+$C130)*(1+BSL_RFR_spot_no_VA!AE130)/(1+BSL_RFR_spot_no_VA!$C130)-1</f>
        <v>2.5056441698693144E-2</v>
      </c>
      <c r="AF130" s="59">
        <f>(1+$C130)*(1+BSL_RFR_spot_no_VA!AF130)/(1+BSL_RFR_spot_no_VA!$C130)-1</f>
        <v>2.5056441698693144E-2</v>
      </c>
      <c r="AG130" s="59">
        <f>(1+$C130)*(1+BSL_RFR_spot_no_VA!AG130)/(1+BSL_RFR_spot_no_VA!$C130)-1</f>
        <v>2.5056441698693144E-2</v>
      </c>
      <c r="AH130" s="59">
        <f>(1+$C130)*(1+BSL_RFR_spot_no_VA!AH130)/(1+BSL_RFR_spot_no_VA!$C130)-1</f>
        <v>2.708597993626527E-2</v>
      </c>
      <c r="AI130" s="59">
        <f>(1+$C130)*(1+BSL_RFR_spot_no_VA!AI130)/(1+BSL_RFR_spot_no_VA!$C130)-1</f>
        <v>1.5615627378147812E-2</v>
      </c>
      <c r="AJ130" s="59">
        <f>(1+$C130)*(1+BSL_RFR_spot_no_VA!AJ130)/(1+BSL_RFR_spot_no_VA!$C130)-1</f>
        <v>2.3838931815594711E-2</v>
      </c>
      <c r="AK130" s="10">
        <f>BSL_RFR_spot_no_VA!AK130</f>
        <v>4.4477935036172589E-2</v>
      </c>
      <c r="AL130" s="10">
        <f>BSL_RFR_spot_no_VA!AL130</f>
        <v>5.5611298299846013E-2</v>
      </c>
      <c r="AM130" s="10">
        <f>BSL_RFR_spot_no_VA!AM130</f>
        <v>4.0074687668763209E-2</v>
      </c>
      <c r="AN130" s="10">
        <f>BSL_RFR_spot_no_VA!AN130</f>
        <v>4.3839802735104794E-2</v>
      </c>
      <c r="AO130" s="10">
        <f>BSL_RFR_spot_no_VA!AO130</f>
        <v>4.3966847886711014E-2</v>
      </c>
      <c r="AP130" s="10">
        <f>BSL_RFR_spot_no_VA!AP130</f>
        <v>4.4868687807351204E-2</v>
      </c>
      <c r="AQ130" s="10">
        <f>BSL_RFR_spot_no_VA!AQ130</f>
        <v>4.0412024743597508E-2</v>
      </c>
      <c r="AR130" s="10">
        <f>BSL_RFR_spot_no_VA!AR130</f>
        <v>4.5135594643426424E-2</v>
      </c>
      <c r="AS130" s="59">
        <f>(1+$C130)*(1+BSL_RFR_spot_no_VA!AS130)/(1+BSL_RFR_spot_no_VA!$C130)-1</f>
        <v>1.547294746482164E-2</v>
      </c>
      <c r="AT130" s="10">
        <f>BSL_RFR_spot_no_VA!AT130</f>
        <v>4.543282268702975E-2</v>
      </c>
      <c r="AU130" s="10">
        <f>BSL_RFR_spot_no_VA!AU130</f>
        <v>4.5688721969401991E-2</v>
      </c>
      <c r="AV130" s="10">
        <f>BSL_RFR_spot_no_VA!AV130</f>
        <v>4.3874869751227452E-2</v>
      </c>
      <c r="AW130" s="10">
        <f>BSL_RFR_spot_no_VA!AW130</f>
        <v>4.0434324374954089E-2</v>
      </c>
      <c r="AX130" s="10">
        <f>BSL_RFR_spot_no_VA!AX130</f>
        <v>5.383889401704578E-2</v>
      </c>
      <c r="AY130" s="10">
        <f>BSL_RFR_spot_no_VA!AY130</f>
        <v>4.1213978286416486E-2</v>
      </c>
      <c r="AZ130" s="10">
        <f>BSL_RFR_spot_no_VA!AZ130</f>
        <v>3.9385575140342022E-2</v>
      </c>
      <c r="BA130" s="10">
        <f>BSL_RFR_spot_no_VA!BA130</f>
        <v>4.3540382093625096E-2</v>
      </c>
      <c r="BB130" s="10">
        <f>BSL_RFR_spot_no_VA!BB130</f>
        <v>4.9678124647443367E-2</v>
      </c>
      <c r="BC130" s="59">
        <f>(1+$C130)*(1+BSL_RFR_spot_no_VA!BC130)/(1+BSL_RFR_spot_no_VA!$C130)-1</f>
        <v>2.6029081699888712E-2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v>2.5060737094783198E-2</v>
      </c>
      <c r="D131" s="58">
        <f>(1+$C131)*(1+BSL_RFR_spot_no_VA!D131)/(1+BSL_RFR_spot_no_VA!$C131)-1</f>
        <v>2.5060737094783292E-2</v>
      </c>
      <c r="E131" s="58">
        <f>(1+$C131)*(1+BSL_RFR_spot_no_VA!E131)/(1+BSL_RFR_spot_no_VA!$C131)-1</f>
        <v>2.5060737094783292E-2</v>
      </c>
      <c r="F131" s="58">
        <f>(1+$C131)*(1+BSL_RFR_spot_no_VA!F131)/(1+BSL_RFR_spot_no_VA!$C131)-1</f>
        <v>2.6066759469298706E-2</v>
      </c>
      <c r="G131" s="58">
        <f>(1+$C131)*(1+BSL_RFR_spot_no_VA!G131)/(1+BSL_RFR_spot_no_VA!$C131)-1</f>
        <v>3.0375653706700811E-2</v>
      </c>
      <c r="H131" s="58">
        <f>(1+$C131)*(1+BSL_RFR_spot_no_VA!H131)/(1+BSL_RFR_spot_no_VA!$C131)-1</f>
        <v>2.5060737094783292E-2</v>
      </c>
      <c r="I131" s="58">
        <f>(1+$C131)*(1+BSL_RFR_spot_no_VA!I131)/(1+BSL_RFR_spot_no_VA!$C131)-1</f>
        <v>2.576092406685615E-2</v>
      </c>
      <c r="J131" s="58">
        <f>(1+$C131)*(1+BSL_RFR_spot_no_VA!J131)/(1+BSL_RFR_spot_no_VA!$C131)-1</f>
        <v>2.5164135829724099E-2</v>
      </c>
      <c r="K131" s="58">
        <f>(1+$C131)*(1+BSL_RFR_spot_no_VA!K131)/(1+BSL_RFR_spot_no_VA!$C131)-1</f>
        <v>2.5060737094783292E-2</v>
      </c>
      <c r="L131" s="58">
        <f>(1+$C131)*(1+BSL_RFR_spot_no_VA!L131)/(1+BSL_RFR_spot_no_VA!$C131)-1</f>
        <v>2.5060737094783292E-2</v>
      </c>
      <c r="M131" s="58">
        <f>(1+$C131)*(1+BSL_RFR_spot_no_VA!M131)/(1+BSL_RFR_spot_no_VA!$C131)-1</f>
        <v>2.5060737094783292E-2</v>
      </c>
      <c r="N131" s="58">
        <f>(1+$C131)*(1+BSL_RFR_spot_no_VA!N131)/(1+BSL_RFR_spot_no_VA!$C131)-1</f>
        <v>2.5060737094783292E-2</v>
      </c>
      <c r="O131" s="58">
        <f>(1+$C131)*(1+BSL_RFR_spot_no_VA!O131)/(1+BSL_RFR_spot_no_VA!$C131)-1</f>
        <v>2.5060737094783292E-2</v>
      </c>
      <c r="P131" s="58">
        <f>(1+$C131)*(1+BSL_RFR_spot_no_VA!P131)/(1+BSL_RFR_spot_no_VA!$C131)-1</f>
        <v>3.3389685635276667E-2</v>
      </c>
      <c r="Q131" s="58">
        <f>(1+$C131)*(1+BSL_RFR_spot_no_VA!Q131)/(1+BSL_RFR_spot_no_VA!$C131)-1</f>
        <v>3.4429553485238351E-2</v>
      </c>
      <c r="R131" s="58">
        <f>(1+$C131)*(1+BSL_RFR_spot_no_VA!R131)/(1+BSL_RFR_spot_no_VA!$C131)-1</f>
        <v>2.5060737094783292E-2</v>
      </c>
      <c r="S131" s="58">
        <f>(1+$C131)*(1+BSL_RFR_spot_no_VA!S131)/(1+BSL_RFR_spot_no_VA!$C131)-1</f>
        <v>2.5060737094783292E-2</v>
      </c>
      <c r="T131" s="58">
        <f>(1+$C131)*(1+BSL_RFR_spot_no_VA!T131)/(1+BSL_RFR_spot_no_VA!$C131)-1</f>
        <v>2.5060737094783292E-2</v>
      </c>
      <c r="U131" s="58">
        <f>(1+$C131)*(1+BSL_RFR_spot_no_VA!U131)/(1+BSL_RFR_spot_no_VA!$C131)-1</f>
        <v>1.5616605288784724E-2</v>
      </c>
      <c r="V131" s="58">
        <f>(1+$C131)*(1+BSL_RFR_spot_no_VA!V131)/(1+BSL_RFR_spot_no_VA!$C131)-1</f>
        <v>2.5060737094783292E-2</v>
      </c>
      <c r="W131" s="58">
        <f>(1+$C131)*(1+BSL_RFR_spot_no_VA!W131)/(1+BSL_RFR_spot_no_VA!$C131)-1</f>
        <v>2.5060737094783292E-2</v>
      </c>
      <c r="X131" s="58">
        <f>(1+$C131)*(1+BSL_RFR_spot_no_VA!X131)/(1+BSL_RFR_spot_no_VA!$C131)-1</f>
        <v>2.5060737094783292E-2</v>
      </c>
      <c r="Y131" s="58">
        <f>(1+$C131)*(1+BSL_RFR_spot_no_VA!Y131)/(1+BSL_RFR_spot_no_VA!$C131)-1</f>
        <v>2.5060737094783292E-2</v>
      </c>
      <c r="Z131" s="58">
        <f>(1+$C131)*(1+BSL_RFR_spot_no_VA!Z131)/(1+BSL_RFR_spot_no_VA!$C131)-1</f>
        <v>2.7865399680412795E-2</v>
      </c>
      <c r="AA131" s="58">
        <f>(1+$C131)*(1+BSL_RFR_spot_no_VA!AA131)/(1+BSL_RFR_spot_no_VA!$C131)-1</f>
        <v>2.9917571792274611E-2</v>
      </c>
      <c r="AB131" s="58">
        <f>(1+$C131)*(1+BSL_RFR_spot_no_VA!AB131)/(1+BSL_RFR_spot_no_VA!$C131)-1</f>
        <v>2.5060737094783292E-2</v>
      </c>
      <c r="AC131" s="58">
        <f>(1+$C131)*(1+BSL_RFR_spot_no_VA!AC131)/(1+BSL_RFR_spot_no_VA!$C131)-1</f>
        <v>2.8883283207385757E-2</v>
      </c>
      <c r="AD131" s="7">
        <f>BSL_RFR_spot_no_VA!AD131</f>
        <v>4.6301977030377861E-2</v>
      </c>
      <c r="AE131" s="58">
        <f>(1+$C131)*(1+BSL_RFR_spot_no_VA!AE131)/(1+BSL_RFR_spot_no_VA!$C131)-1</f>
        <v>2.5060737094783292E-2</v>
      </c>
      <c r="AF131" s="58">
        <f>(1+$C131)*(1+BSL_RFR_spot_no_VA!AF131)/(1+BSL_RFR_spot_no_VA!$C131)-1</f>
        <v>2.5060737094783292E-2</v>
      </c>
      <c r="AG131" s="58">
        <f>(1+$C131)*(1+BSL_RFR_spot_no_VA!AG131)/(1+BSL_RFR_spot_no_VA!$C131)-1</f>
        <v>2.5060737094783292E-2</v>
      </c>
      <c r="AH131" s="58">
        <f>(1+$C131)*(1+BSL_RFR_spot_no_VA!AH131)/(1+BSL_RFR_spot_no_VA!$C131)-1</f>
        <v>2.7073494778494966E-2</v>
      </c>
      <c r="AI131" s="58">
        <f>(1+$C131)*(1+BSL_RFR_spot_no_VA!AI131)/(1+BSL_RFR_spot_no_VA!$C131)-1</f>
        <v>1.5616605288784724E-2</v>
      </c>
      <c r="AJ131" s="58">
        <f>(1+$C131)*(1+BSL_RFR_spot_no_VA!AJ131)/(1+BSL_RFR_spot_no_VA!$C131)-1</f>
        <v>2.3853256437421422E-2</v>
      </c>
      <c r="AK131" s="7">
        <f>BSL_RFR_spot_no_VA!AK131</f>
        <v>4.4457432318685486E-2</v>
      </c>
      <c r="AL131" s="7">
        <f>BSL_RFR_spot_no_VA!AL131</f>
        <v>5.5498082771967105E-2</v>
      </c>
      <c r="AM131" s="7">
        <f>BSL_RFR_spot_no_VA!AM131</f>
        <v>4.0090584679972396E-2</v>
      </c>
      <c r="AN131" s="7">
        <f>BSL_RFR_spot_no_VA!AN131</f>
        <v>4.3824584509884801E-2</v>
      </c>
      <c r="AO131" s="7">
        <f>BSL_RFR_spot_no_VA!AO131</f>
        <v>4.3950578016883401E-2</v>
      </c>
      <c r="AP131" s="7">
        <f>BSL_RFR_spot_no_VA!AP131</f>
        <v>4.4844947326283302E-2</v>
      </c>
      <c r="AQ131" s="7">
        <f>BSL_RFR_spot_no_VA!AQ131</f>
        <v>4.0425137145984946E-2</v>
      </c>
      <c r="AR131" s="7">
        <f>BSL_RFR_spot_no_VA!AR131</f>
        <v>4.510964207458712E-2</v>
      </c>
      <c r="AS131" s="58">
        <f>(1+$C131)*(1+BSL_RFR_spot_no_VA!AS131)/(1+BSL_RFR_spot_no_VA!$C131)-1</f>
        <v>1.5475102873863777E-2</v>
      </c>
      <c r="AT131" s="7">
        <f>BSL_RFR_spot_no_VA!AT131</f>
        <v>4.5404406160206578E-2</v>
      </c>
      <c r="AU131" s="7">
        <f>BSL_RFR_spot_no_VA!AU131</f>
        <v>4.5658183235723904E-2</v>
      </c>
      <c r="AV131" s="7">
        <f>BSL_RFR_spot_no_VA!AV131</f>
        <v>4.3859361220573323E-2</v>
      </c>
      <c r="AW131" s="7">
        <f>BSL_RFR_spot_no_VA!AW131</f>
        <v>4.0447252448525317E-2</v>
      </c>
      <c r="AX131" s="7">
        <f>BSL_RFR_spot_no_VA!AX131</f>
        <v>5.3740502782726018E-2</v>
      </c>
      <c r="AY131" s="7">
        <f>BSL_RFR_spot_no_VA!AY131</f>
        <v>4.1220479348874184E-2</v>
      </c>
      <c r="AZ131" s="7">
        <f>BSL_RFR_spot_no_VA!AZ131</f>
        <v>3.9407154565902713E-2</v>
      </c>
      <c r="BA131" s="7">
        <f>BSL_RFR_spot_no_VA!BA131</f>
        <v>4.3527642769421782E-2</v>
      </c>
      <c r="BB131" s="7">
        <f>BSL_RFR_spot_no_VA!BB131</f>
        <v>4.961443779052277E-2</v>
      </c>
      <c r="BC131" s="58">
        <f>(1+$C131)*(1+BSL_RFR_spot_no_VA!BC131)/(1+BSL_RFR_spot_no_VA!$C131)-1</f>
        <v>2.6025323666362565E-2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v>2.5064962074543898E-2</v>
      </c>
      <c r="D132" s="58">
        <f>(1+$C132)*(1+BSL_RFR_spot_no_VA!D132)/(1+BSL_RFR_spot_no_VA!$C132)-1</f>
        <v>2.5064962074544006E-2</v>
      </c>
      <c r="E132" s="58">
        <f>(1+$C132)*(1+BSL_RFR_spot_no_VA!E132)/(1+BSL_RFR_spot_no_VA!$C132)-1</f>
        <v>2.5064962074544006E-2</v>
      </c>
      <c r="F132" s="58">
        <f>(1+$C132)*(1+BSL_RFR_spot_no_VA!F132)/(1+BSL_RFR_spot_no_VA!$C132)-1</f>
        <v>2.6062738497148796E-2</v>
      </c>
      <c r="G132" s="58">
        <f>(1+$C132)*(1+BSL_RFR_spot_no_VA!G132)/(1+BSL_RFR_spot_no_VA!$C132)-1</f>
        <v>3.0336224176423343E-2</v>
      </c>
      <c r="H132" s="58">
        <f>(1+$C132)*(1+BSL_RFR_spot_no_VA!H132)/(1+BSL_RFR_spot_no_VA!$C132)-1</f>
        <v>2.5064962074544006E-2</v>
      </c>
      <c r="I132" s="58">
        <f>(1+$C132)*(1+BSL_RFR_spot_no_VA!I132)/(1+BSL_RFR_spot_no_VA!$C132)-1</f>
        <v>2.5759410246450898E-2</v>
      </c>
      <c r="J132" s="58">
        <f>(1+$C132)*(1+BSL_RFR_spot_no_VA!J132)/(1+BSL_RFR_spot_no_VA!$C132)-1</f>
        <v>2.5167513457103219E-2</v>
      </c>
      <c r="K132" s="58">
        <f>(1+$C132)*(1+BSL_RFR_spot_no_VA!K132)/(1+BSL_RFR_spot_no_VA!$C132)-1</f>
        <v>2.5064962074544006E-2</v>
      </c>
      <c r="L132" s="58">
        <f>(1+$C132)*(1+BSL_RFR_spot_no_VA!L132)/(1+BSL_RFR_spot_no_VA!$C132)-1</f>
        <v>2.5064962074544006E-2</v>
      </c>
      <c r="M132" s="58">
        <f>(1+$C132)*(1+BSL_RFR_spot_no_VA!M132)/(1+BSL_RFR_spot_no_VA!$C132)-1</f>
        <v>2.5064962074544006E-2</v>
      </c>
      <c r="N132" s="58">
        <f>(1+$C132)*(1+BSL_RFR_spot_no_VA!N132)/(1+BSL_RFR_spot_no_VA!$C132)-1</f>
        <v>2.5064962074544006E-2</v>
      </c>
      <c r="O132" s="58">
        <f>(1+$C132)*(1+BSL_RFR_spot_no_VA!O132)/(1+BSL_RFR_spot_no_VA!$C132)-1</f>
        <v>2.5064962074544006E-2</v>
      </c>
      <c r="P132" s="58">
        <f>(1+$C132)*(1+BSL_RFR_spot_no_VA!P132)/(1+BSL_RFR_spot_no_VA!$C132)-1</f>
        <v>3.3325400738586364E-2</v>
      </c>
      <c r="Q132" s="58">
        <f>(1+$C132)*(1+BSL_RFR_spot_no_VA!Q132)/(1+BSL_RFR_spot_no_VA!$C132)-1</f>
        <v>3.4356676716698065E-2</v>
      </c>
      <c r="R132" s="58">
        <f>(1+$C132)*(1+BSL_RFR_spot_no_VA!R132)/(1+BSL_RFR_spot_no_VA!$C132)-1</f>
        <v>2.5064962074544006E-2</v>
      </c>
      <c r="S132" s="58">
        <f>(1+$C132)*(1+BSL_RFR_spot_no_VA!S132)/(1+BSL_RFR_spot_no_VA!$C132)-1</f>
        <v>2.5064962074544006E-2</v>
      </c>
      <c r="T132" s="58">
        <f>(1+$C132)*(1+BSL_RFR_spot_no_VA!T132)/(1+BSL_RFR_spot_no_VA!$C132)-1</f>
        <v>2.5064962074544006E-2</v>
      </c>
      <c r="U132" s="58">
        <f>(1+$C132)*(1+BSL_RFR_spot_no_VA!U132)/(1+BSL_RFR_spot_no_VA!$C132)-1</f>
        <v>1.5617567126945842E-2</v>
      </c>
      <c r="V132" s="58">
        <f>(1+$C132)*(1+BSL_RFR_spot_no_VA!V132)/(1+BSL_RFR_spot_no_VA!$C132)-1</f>
        <v>2.5064962074544006E-2</v>
      </c>
      <c r="W132" s="58">
        <f>(1+$C132)*(1+BSL_RFR_spot_no_VA!W132)/(1+BSL_RFR_spot_no_VA!$C132)-1</f>
        <v>2.5064962074544006E-2</v>
      </c>
      <c r="X132" s="58">
        <f>(1+$C132)*(1+BSL_RFR_spot_no_VA!X132)/(1+BSL_RFR_spot_no_VA!$C132)-1</f>
        <v>2.5064962074544006E-2</v>
      </c>
      <c r="Y132" s="58">
        <f>(1+$C132)*(1+BSL_RFR_spot_no_VA!Y132)/(1+BSL_RFR_spot_no_VA!$C132)-1</f>
        <v>2.5064962074544006E-2</v>
      </c>
      <c r="Z132" s="58">
        <f>(1+$C132)*(1+BSL_RFR_spot_no_VA!Z132)/(1+BSL_RFR_spot_no_VA!$C132)-1</f>
        <v>2.7846618121425637E-2</v>
      </c>
      <c r="AA132" s="58">
        <f>(1+$C132)*(1+BSL_RFR_spot_no_VA!AA132)/(1+BSL_RFR_spot_no_VA!$C132)-1</f>
        <v>2.9881913709533858E-2</v>
      </c>
      <c r="AB132" s="58">
        <f>(1+$C132)*(1+BSL_RFR_spot_no_VA!AB132)/(1+BSL_RFR_spot_no_VA!$C132)-1</f>
        <v>2.5064962074544006E-2</v>
      </c>
      <c r="AC132" s="58">
        <f>(1+$C132)*(1+BSL_RFR_spot_no_VA!AC132)/(1+BSL_RFR_spot_no_VA!$C132)-1</f>
        <v>2.8856134725836258E-2</v>
      </c>
      <c r="AD132" s="7">
        <f>BSL_RFR_spot_no_VA!AD132</f>
        <v>4.6266642840781191E-2</v>
      </c>
      <c r="AE132" s="58">
        <f>(1+$C132)*(1+BSL_RFR_spot_no_VA!AE132)/(1+BSL_RFR_spot_no_VA!$C132)-1</f>
        <v>2.5064962074544006E-2</v>
      </c>
      <c r="AF132" s="58">
        <f>(1+$C132)*(1+BSL_RFR_spot_no_VA!AF132)/(1+BSL_RFR_spot_no_VA!$C132)-1</f>
        <v>2.5064962074544006E-2</v>
      </c>
      <c r="AG132" s="58">
        <f>(1+$C132)*(1+BSL_RFR_spot_no_VA!AG132)/(1+BSL_RFR_spot_no_VA!$C132)-1</f>
        <v>2.5064962074544006E-2</v>
      </c>
      <c r="AH132" s="58">
        <f>(1+$C132)*(1+BSL_RFR_spot_no_VA!AH132)/(1+BSL_RFR_spot_no_VA!$C132)-1</f>
        <v>2.7061214368153674E-2</v>
      </c>
      <c r="AI132" s="58">
        <f>(1+$C132)*(1+BSL_RFR_spot_no_VA!AI132)/(1+BSL_RFR_spot_no_VA!$C132)-1</f>
        <v>1.5617567126945842E-2</v>
      </c>
      <c r="AJ132" s="58">
        <f>(1+$C132)*(1+BSL_RFR_spot_no_VA!AJ132)/(1+BSL_RFR_spot_no_VA!$C132)-1</f>
        <v>2.3867348774954777E-2</v>
      </c>
      <c r="AK132" s="7">
        <f>BSL_RFR_spot_no_VA!AK132</f>
        <v>4.4437266077084425E-2</v>
      </c>
      <c r="AL132" s="7">
        <f>BSL_RFR_spot_no_VA!AL132</f>
        <v>5.5386735081758953E-2</v>
      </c>
      <c r="AM132" s="7">
        <f>BSL_RFR_spot_no_VA!AM132</f>
        <v>4.0106221331785319E-2</v>
      </c>
      <c r="AN132" s="7">
        <f>BSL_RFR_spot_no_VA!AN132</f>
        <v>4.3809615972673743E-2</v>
      </c>
      <c r="AO132" s="7">
        <f>BSL_RFR_spot_no_VA!AO132</f>
        <v>4.393457508230969E-2</v>
      </c>
      <c r="AP132" s="7">
        <f>BSL_RFR_spot_no_VA!AP132</f>
        <v>4.4821596557140353E-2</v>
      </c>
      <c r="AQ132" s="7">
        <f>BSL_RFR_spot_no_VA!AQ132</f>
        <v>4.0438034882938512E-2</v>
      </c>
      <c r="AR132" s="7">
        <f>BSL_RFR_spot_no_VA!AR132</f>
        <v>4.5084115578292394E-2</v>
      </c>
      <c r="AS132" s="58">
        <f>(1+$C132)*(1+BSL_RFR_spot_no_VA!AS132)/(1+BSL_RFR_spot_no_VA!$C132)-1</f>
        <v>1.547722304214072E-2</v>
      </c>
      <c r="AT132" s="7">
        <f>BSL_RFR_spot_no_VA!AT132</f>
        <v>4.5376456205876492E-2</v>
      </c>
      <c r="AU132" s="7">
        <f>BSL_RFR_spot_no_VA!AU132</f>
        <v>4.5628146004076164E-2</v>
      </c>
      <c r="AV132" s="7">
        <f>BSL_RFR_spot_no_VA!AV132</f>
        <v>4.3844107143540478E-2</v>
      </c>
      <c r="AW132" s="7">
        <f>BSL_RFR_spot_no_VA!AW132</f>
        <v>4.0459968909632327E-2</v>
      </c>
      <c r="AX132" s="7">
        <f>BSL_RFR_spot_no_VA!AX132</f>
        <v>5.3643733480206679E-2</v>
      </c>
      <c r="AY132" s="7">
        <f>BSL_RFR_spot_no_VA!AY132</f>
        <v>4.1226873327490976E-2</v>
      </c>
      <c r="AZ132" s="7">
        <f>BSL_RFR_spot_no_VA!AZ132</f>
        <v>3.9428380718113498E-2</v>
      </c>
      <c r="BA132" s="7">
        <f>BSL_RFR_spot_no_VA!BA132</f>
        <v>4.3515112388240684E-2</v>
      </c>
      <c r="BB132" s="7">
        <f>BSL_RFR_spot_no_VA!BB132</f>
        <v>4.9551798749204679E-2</v>
      </c>
      <c r="BC132" s="58">
        <f>(1+$C132)*(1+BSL_RFR_spot_no_VA!BC132)/(1+BSL_RFR_spot_no_VA!$C132)-1</f>
        <v>2.6021629052183082E-2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v>2.5069118355446701E-2</v>
      </c>
      <c r="D133" s="58">
        <f>(1+$C133)*(1+BSL_RFR_spot_no_VA!D133)/(1+BSL_RFR_spot_no_VA!$C133)-1</f>
        <v>2.5069118355446784E-2</v>
      </c>
      <c r="E133" s="58">
        <f>(1+$C133)*(1+BSL_RFR_spot_no_VA!E133)/(1+BSL_RFR_spot_no_VA!$C133)-1</f>
        <v>2.5069118355446784E-2</v>
      </c>
      <c r="F133" s="58">
        <f>(1+$C133)*(1+BSL_RFR_spot_no_VA!F133)/(1+BSL_RFR_spot_no_VA!$C133)-1</f>
        <v>2.6058782895551413E-2</v>
      </c>
      <c r="G133" s="58">
        <f>(1+$C133)*(1+BSL_RFR_spot_no_VA!G133)/(1+BSL_RFR_spot_no_VA!$C133)-1</f>
        <v>3.029743717792166E-2</v>
      </c>
      <c r="H133" s="58">
        <f>(1+$C133)*(1+BSL_RFR_spot_no_VA!H133)/(1+BSL_RFR_spot_no_VA!$C133)-1</f>
        <v>2.5069118355446784E-2</v>
      </c>
      <c r="I133" s="58">
        <f>(1+$C133)*(1+BSL_RFR_spot_no_VA!I133)/(1+BSL_RFR_spot_no_VA!$C133)-1</f>
        <v>2.5757921064074374E-2</v>
      </c>
      <c r="J133" s="58">
        <f>(1+$C133)*(1+BSL_RFR_spot_no_VA!J133)/(1+BSL_RFR_spot_no_VA!$C133)-1</f>
        <v>2.517083617693805E-2</v>
      </c>
      <c r="K133" s="58">
        <f>(1+$C133)*(1+BSL_RFR_spot_no_VA!K133)/(1+BSL_RFR_spot_no_VA!$C133)-1</f>
        <v>2.5069118355446784E-2</v>
      </c>
      <c r="L133" s="58">
        <f>(1+$C133)*(1+BSL_RFR_spot_no_VA!L133)/(1+BSL_RFR_spot_no_VA!$C133)-1</f>
        <v>2.5069118355446784E-2</v>
      </c>
      <c r="M133" s="58">
        <f>(1+$C133)*(1+BSL_RFR_spot_no_VA!M133)/(1+BSL_RFR_spot_no_VA!$C133)-1</f>
        <v>2.5069118355446784E-2</v>
      </c>
      <c r="N133" s="58">
        <f>(1+$C133)*(1+BSL_RFR_spot_no_VA!N133)/(1+BSL_RFR_spot_no_VA!$C133)-1</f>
        <v>2.5069118355446784E-2</v>
      </c>
      <c r="O133" s="58">
        <f>(1+$C133)*(1+BSL_RFR_spot_no_VA!O133)/(1+BSL_RFR_spot_no_VA!$C133)-1</f>
        <v>2.5069118355446784E-2</v>
      </c>
      <c r="P133" s="58">
        <f>(1+$C133)*(1+BSL_RFR_spot_no_VA!P133)/(1+BSL_RFR_spot_no_VA!$C133)-1</f>
        <v>3.3262164954275253E-2</v>
      </c>
      <c r="Q133" s="58">
        <f>(1+$C133)*(1+BSL_RFR_spot_no_VA!Q133)/(1+BSL_RFR_spot_no_VA!$C133)-1</f>
        <v>3.4284989867321647E-2</v>
      </c>
      <c r="R133" s="58">
        <f>(1+$C133)*(1+BSL_RFR_spot_no_VA!R133)/(1+BSL_RFR_spot_no_VA!$C133)-1</f>
        <v>2.5069118355446784E-2</v>
      </c>
      <c r="S133" s="58">
        <f>(1+$C133)*(1+BSL_RFR_spot_no_VA!S133)/(1+BSL_RFR_spot_no_VA!$C133)-1</f>
        <v>2.5069118355446784E-2</v>
      </c>
      <c r="T133" s="58">
        <f>(1+$C133)*(1+BSL_RFR_spot_no_VA!T133)/(1+BSL_RFR_spot_no_VA!$C133)-1</f>
        <v>2.5069118355446784E-2</v>
      </c>
      <c r="U133" s="58">
        <f>(1+$C133)*(1+BSL_RFR_spot_no_VA!U133)/(1+BSL_RFR_spot_no_VA!$C133)-1</f>
        <v>1.5618513287521063E-2</v>
      </c>
      <c r="V133" s="58">
        <f>(1+$C133)*(1+BSL_RFR_spot_no_VA!V133)/(1+BSL_RFR_spot_no_VA!$C133)-1</f>
        <v>2.5069118355446784E-2</v>
      </c>
      <c r="W133" s="58">
        <f>(1+$C133)*(1+BSL_RFR_spot_no_VA!W133)/(1+BSL_RFR_spot_no_VA!$C133)-1</f>
        <v>2.5069118355446784E-2</v>
      </c>
      <c r="X133" s="58">
        <f>(1+$C133)*(1+BSL_RFR_spot_no_VA!X133)/(1+BSL_RFR_spot_no_VA!$C133)-1</f>
        <v>2.5069118355446784E-2</v>
      </c>
      <c r="Y133" s="58">
        <f>(1+$C133)*(1+BSL_RFR_spot_no_VA!Y133)/(1+BSL_RFR_spot_no_VA!$C133)-1</f>
        <v>2.5069118355446784E-2</v>
      </c>
      <c r="Z133" s="58">
        <f>(1+$C133)*(1+BSL_RFR_spot_no_VA!Z133)/(1+BSL_RFR_spot_no_VA!$C133)-1</f>
        <v>2.78281420791191E-2</v>
      </c>
      <c r="AA133" s="58">
        <f>(1+$C133)*(1+BSL_RFR_spot_no_VA!AA133)/(1+BSL_RFR_spot_no_VA!$C133)-1</f>
        <v>2.9846836552448019E-2</v>
      </c>
      <c r="AB133" s="58">
        <f>(1+$C133)*(1+BSL_RFR_spot_no_VA!AB133)/(1+BSL_RFR_spot_no_VA!$C133)-1</f>
        <v>2.5069118355446784E-2</v>
      </c>
      <c r="AC133" s="58">
        <f>(1+$C133)*(1+BSL_RFR_spot_no_VA!AC133)/(1+BSL_RFR_spot_no_VA!$C133)-1</f>
        <v>2.8829428251187172E-2</v>
      </c>
      <c r="AD133" s="7">
        <f>BSL_RFR_spot_no_VA!AD133</f>
        <v>4.6231884353488573E-2</v>
      </c>
      <c r="AE133" s="58">
        <f>(1+$C133)*(1+BSL_RFR_spot_no_VA!AE133)/(1+BSL_RFR_spot_no_VA!$C133)-1</f>
        <v>2.5069118355446784E-2</v>
      </c>
      <c r="AF133" s="58">
        <f>(1+$C133)*(1+BSL_RFR_spot_no_VA!AF133)/(1+BSL_RFR_spot_no_VA!$C133)-1</f>
        <v>2.5069118355446784E-2</v>
      </c>
      <c r="AG133" s="58">
        <f>(1+$C133)*(1+BSL_RFR_spot_no_VA!AG133)/(1+BSL_RFR_spot_no_VA!$C133)-1</f>
        <v>2.5069118355446784E-2</v>
      </c>
      <c r="AH133" s="58">
        <f>(1+$C133)*(1+BSL_RFR_spot_no_VA!AH133)/(1+BSL_RFR_spot_no_VA!$C133)-1</f>
        <v>2.7049133714764029E-2</v>
      </c>
      <c r="AI133" s="58">
        <f>(1+$C133)*(1+BSL_RFR_spot_no_VA!AI133)/(1+BSL_RFR_spot_no_VA!$C133)-1</f>
        <v>1.5618513287521063E-2</v>
      </c>
      <c r="AJ133" s="58">
        <f>(1+$C133)*(1+BSL_RFR_spot_no_VA!AJ133)/(1+BSL_RFR_spot_no_VA!$C133)-1</f>
        <v>2.3881214232913672E-2</v>
      </c>
      <c r="AK133" s="7">
        <f>BSL_RFR_spot_no_VA!AK133</f>
        <v>4.4417428098509681E-2</v>
      </c>
      <c r="AL133" s="7">
        <f>BSL_RFR_spot_no_VA!AL133</f>
        <v>5.5277209384450021E-2</v>
      </c>
      <c r="AM133" s="7">
        <f>BSL_RFR_spot_no_VA!AM133</f>
        <v>4.0121603967250508E-2</v>
      </c>
      <c r="AN133" s="7">
        <f>BSL_RFR_spot_no_VA!AN133</f>
        <v>4.3794891029219407E-2</v>
      </c>
      <c r="AO133" s="7">
        <f>BSL_RFR_spot_no_VA!AO133</f>
        <v>4.3918832569931787E-2</v>
      </c>
      <c r="AP133" s="7">
        <f>BSL_RFR_spot_no_VA!AP133</f>
        <v>4.4798625982360951E-2</v>
      </c>
      <c r="AQ133" s="7">
        <f>BSL_RFR_spot_no_VA!AQ133</f>
        <v>4.0450723174411118E-2</v>
      </c>
      <c r="AR133" s="7">
        <f>BSL_RFR_spot_no_VA!AR133</f>
        <v>4.5059004748305043E-2</v>
      </c>
      <c r="AS133" s="58">
        <f>(1+$C133)*(1+BSL_RFR_spot_no_VA!AS133)/(1+BSL_RFR_spot_no_VA!$C133)-1</f>
        <v>1.547930882034465E-2</v>
      </c>
      <c r="AT133" s="7">
        <f>BSL_RFR_spot_no_VA!AT133</f>
        <v>4.5348961429223511E-2</v>
      </c>
      <c r="AU133" s="7">
        <f>BSL_RFR_spot_no_VA!AU133</f>
        <v>4.5598598022040138E-2</v>
      </c>
      <c r="AV133" s="7">
        <f>BSL_RFR_spot_no_VA!AV133</f>
        <v>4.3829101309639906E-2</v>
      </c>
      <c r="AW133" s="7">
        <f>BSL_RFR_spot_no_VA!AW133</f>
        <v>4.0472478899925113E-2</v>
      </c>
      <c r="AX133" s="7">
        <f>BSL_RFR_spot_no_VA!AX133</f>
        <v>5.3548546332733427E-2</v>
      </c>
      <c r="AY133" s="7">
        <f>BSL_RFR_spot_no_VA!AY133</f>
        <v>4.1233162873529405E-2</v>
      </c>
      <c r="AZ133" s="7">
        <f>BSL_RFR_spot_no_VA!AZ133</f>
        <v>3.9449262197561286E-2</v>
      </c>
      <c r="BA133" s="7">
        <f>BSL_RFR_spot_no_VA!BA133</f>
        <v>4.3502785856023518E-2</v>
      </c>
      <c r="BB133" s="7">
        <f>BSL_RFR_spot_no_VA!BB133</f>
        <v>4.949018187572185E-2</v>
      </c>
      <c r="BC133" s="58">
        <f>(1+$C133)*(1+BSL_RFR_spot_no_VA!BC133)/(1+BSL_RFR_spot_no_VA!$C133)-1</f>
        <v>2.6017996095591522E-2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v>2.50732075995607E-2</v>
      </c>
      <c r="D134" s="58">
        <f>(1+$C134)*(1+BSL_RFR_spot_no_VA!D134)/(1+BSL_RFR_spot_no_VA!$C134)-1</f>
        <v>2.5073207599560776E-2</v>
      </c>
      <c r="E134" s="58">
        <f>(1+$C134)*(1+BSL_RFR_spot_no_VA!E134)/(1+BSL_RFR_spot_no_VA!$C134)-1</f>
        <v>2.5073207599560776E-2</v>
      </c>
      <c r="F134" s="58">
        <f>(1+$C134)*(1+BSL_RFR_spot_no_VA!F134)/(1+BSL_RFR_spot_no_VA!$C134)-1</f>
        <v>2.6054891084643872E-2</v>
      </c>
      <c r="G134" s="58">
        <f>(1+$C134)*(1+BSL_RFR_spot_no_VA!G134)/(1+BSL_RFR_spot_no_VA!$C134)-1</f>
        <v>3.0259277137245855E-2</v>
      </c>
      <c r="H134" s="58">
        <f>(1+$C134)*(1+BSL_RFR_spot_no_VA!H134)/(1+BSL_RFR_spot_no_VA!$C134)-1</f>
        <v>2.5073207599560776E-2</v>
      </c>
      <c r="I134" s="58">
        <f>(1+$C134)*(1+BSL_RFR_spot_no_VA!I134)/(1+BSL_RFR_spot_no_VA!$C134)-1</f>
        <v>2.5756455921289501E-2</v>
      </c>
      <c r="J134" s="58">
        <f>(1+$C134)*(1+BSL_RFR_spot_no_VA!J134)/(1+BSL_RFR_spot_no_VA!$C134)-1</f>
        <v>2.5174105315970197E-2</v>
      </c>
      <c r="K134" s="58">
        <f>(1+$C134)*(1+BSL_RFR_spot_no_VA!K134)/(1+BSL_RFR_spot_no_VA!$C134)-1</f>
        <v>2.5073207599560776E-2</v>
      </c>
      <c r="L134" s="58">
        <f>(1+$C134)*(1+BSL_RFR_spot_no_VA!L134)/(1+BSL_RFR_spot_no_VA!$C134)-1</f>
        <v>2.5073207599560776E-2</v>
      </c>
      <c r="M134" s="58">
        <f>(1+$C134)*(1+BSL_RFR_spot_no_VA!M134)/(1+BSL_RFR_spot_no_VA!$C134)-1</f>
        <v>2.5073207599560776E-2</v>
      </c>
      <c r="N134" s="58">
        <f>(1+$C134)*(1+BSL_RFR_spot_no_VA!N134)/(1+BSL_RFR_spot_no_VA!$C134)-1</f>
        <v>2.5073207599560776E-2</v>
      </c>
      <c r="O134" s="58">
        <f>(1+$C134)*(1+BSL_RFR_spot_no_VA!O134)/(1+BSL_RFR_spot_no_VA!$C134)-1</f>
        <v>2.5073207599560776E-2</v>
      </c>
      <c r="P134" s="58">
        <f>(1+$C134)*(1+BSL_RFR_spot_no_VA!P134)/(1+BSL_RFR_spot_no_VA!$C134)-1</f>
        <v>3.3199952813509848E-2</v>
      </c>
      <c r="Q134" s="58">
        <f>(1+$C134)*(1+BSL_RFR_spot_no_VA!Q134)/(1+BSL_RFR_spot_no_VA!$C134)-1</f>
        <v>3.4214464035811964E-2</v>
      </c>
      <c r="R134" s="58">
        <f>(1+$C134)*(1+BSL_RFR_spot_no_VA!R134)/(1+BSL_RFR_spot_no_VA!$C134)-1</f>
        <v>2.5073207599560776E-2</v>
      </c>
      <c r="S134" s="58">
        <f>(1+$C134)*(1+BSL_RFR_spot_no_VA!S134)/(1+BSL_RFR_spot_no_VA!$C134)-1</f>
        <v>2.5073207599560776E-2</v>
      </c>
      <c r="T134" s="58">
        <f>(1+$C134)*(1+BSL_RFR_spot_no_VA!T134)/(1+BSL_RFR_spot_no_VA!$C134)-1</f>
        <v>2.5073207599560776E-2</v>
      </c>
      <c r="U134" s="58">
        <f>(1+$C134)*(1+BSL_RFR_spot_no_VA!U134)/(1+BSL_RFR_spot_no_VA!$C134)-1</f>
        <v>1.5619444152405793E-2</v>
      </c>
      <c r="V134" s="58">
        <f>(1+$C134)*(1+BSL_RFR_spot_no_VA!V134)/(1+BSL_RFR_spot_no_VA!$C134)-1</f>
        <v>2.5073207599560776E-2</v>
      </c>
      <c r="W134" s="58">
        <f>(1+$C134)*(1+BSL_RFR_spot_no_VA!W134)/(1+BSL_RFR_spot_no_VA!$C134)-1</f>
        <v>2.5073207599560776E-2</v>
      </c>
      <c r="X134" s="58">
        <f>(1+$C134)*(1+BSL_RFR_spot_no_VA!X134)/(1+BSL_RFR_spot_no_VA!$C134)-1</f>
        <v>2.5073207599560776E-2</v>
      </c>
      <c r="Y134" s="58">
        <f>(1+$C134)*(1+BSL_RFR_spot_no_VA!Y134)/(1+BSL_RFR_spot_no_VA!$C134)-1</f>
        <v>2.5073207599560776E-2</v>
      </c>
      <c r="Z134" s="58">
        <f>(1+$C134)*(1+BSL_RFR_spot_no_VA!Z134)/(1+BSL_RFR_spot_no_VA!$C134)-1</f>
        <v>2.7809964171539026E-2</v>
      </c>
      <c r="AA134" s="58">
        <f>(1+$C134)*(1+BSL_RFR_spot_no_VA!AA134)/(1+BSL_RFR_spot_no_VA!$C134)-1</f>
        <v>2.9812326245644671E-2</v>
      </c>
      <c r="AB134" s="58">
        <f>(1+$C134)*(1+BSL_RFR_spot_no_VA!AB134)/(1+BSL_RFR_spot_no_VA!$C134)-1</f>
        <v>2.5073207599560776E-2</v>
      </c>
      <c r="AC134" s="58">
        <f>(1+$C134)*(1+BSL_RFR_spot_no_VA!AC134)/(1+BSL_RFR_spot_no_VA!$C134)-1</f>
        <v>2.8803153084935973E-2</v>
      </c>
      <c r="AD134" s="7">
        <f>BSL_RFR_spot_no_VA!AD134</f>
        <v>4.6197687612477445E-2</v>
      </c>
      <c r="AE134" s="58">
        <f>(1+$C134)*(1+BSL_RFR_spot_no_VA!AE134)/(1+BSL_RFR_spot_no_VA!$C134)-1</f>
        <v>2.5073207599560776E-2</v>
      </c>
      <c r="AF134" s="58">
        <f>(1+$C134)*(1+BSL_RFR_spot_no_VA!AF134)/(1+BSL_RFR_spot_no_VA!$C134)-1</f>
        <v>2.5073207599560776E-2</v>
      </c>
      <c r="AG134" s="58">
        <f>(1+$C134)*(1+BSL_RFR_spot_no_VA!AG134)/(1+BSL_RFR_spot_no_VA!$C134)-1</f>
        <v>2.5073207599560776E-2</v>
      </c>
      <c r="AH134" s="58">
        <f>(1+$C134)*(1+BSL_RFR_spot_no_VA!AH134)/(1+BSL_RFR_spot_no_VA!$C134)-1</f>
        <v>2.7037247988197732E-2</v>
      </c>
      <c r="AI134" s="58">
        <f>(1+$C134)*(1+BSL_RFR_spot_no_VA!AI134)/(1+BSL_RFR_spot_no_VA!$C134)-1</f>
        <v>1.5619444152405793E-2</v>
      </c>
      <c r="AJ134" s="58">
        <f>(1+$C134)*(1+BSL_RFR_spot_no_VA!AJ134)/(1+BSL_RFR_spot_no_VA!$C134)-1</f>
        <v>2.3894858069591907E-2</v>
      </c>
      <c r="AK134" s="7">
        <f>BSL_RFR_spot_no_VA!AK134</f>
        <v>4.4397910434912813E-2</v>
      </c>
      <c r="AL134" s="7">
        <f>BSL_RFR_spot_no_VA!AL134</f>
        <v>5.5169461323382629E-2</v>
      </c>
      <c r="AM134" s="7">
        <f>BSL_RFR_spot_no_VA!AM134</f>
        <v>4.0136738725189636E-2</v>
      </c>
      <c r="AN134" s="7">
        <f>BSL_RFR_spot_no_VA!AN134</f>
        <v>4.3780403781908728E-2</v>
      </c>
      <c r="AO134" s="7">
        <f>BSL_RFR_spot_no_VA!AO134</f>
        <v>4.390334417658015E-2</v>
      </c>
      <c r="AP134" s="7">
        <f>BSL_RFR_spot_no_VA!AP134</f>
        <v>4.4776026391760926E-2</v>
      </c>
      <c r="AQ134" s="7">
        <f>BSL_RFR_spot_no_VA!AQ134</f>
        <v>4.0463207073176077E-2</v>
      </c>
      <c r="AR134" s="7">
        <f>BSL_RFR_spot_no_VA!AR134</f>
        <v>4.5034299514437048E-2</v>
      </c>
      <c r="AS134" s="58">
        <f>(1+$C134)*(1+BSL_RFR_spot_no_VA!AS134)/(1+BSL_RFR_spot_no_VA!$C134)-1</f>
        <v>1.5481361032472662E-2</v>
      </c>
      <c r="AT134" s="7">
        <f>BSL_RFR_spot_no_VA!AT134</f>
        <v>4.532191080317971E-2</v>
      </c>
      <c r="AU134" s="7">
        <f>BSL_RFR_spot_no_VA!AU134</f>
        <v>4.5569527433055423E-2</v>
      </c>
      <c r="AV134" s="7">
        <f>BSL_RFR_spot_no_VA!AV134</f>
        <v>4.3814337708756534E-2</v>
      </c>
      <c r="AW134" s="7">
        <f>BSL_RFR_spot_no_VA!AW134</f>
        <v>4.0484787396822819E-2</v>
      </c>
      <c r="AX134" s="7">
        <f>BSL_RFR_spot_no_VA!AX134</f>
        <v>5.3454902853633524E-2</v>
      </c>
      <c r="AY134" s="7">
        <f>BSL_RFR_spot_no_VA!AY134</f>
        <v>4.123935054978034E-2</v>
      </c>
      <c r="AZ134" s="7">
        <f>BSL_RFR_spot_no_VA!AZ134</f>
        <v>3.9469807328281314E-2</v>
      </c>
      <c r="BA134" s="7">
        <f>BSL_RFR_spot_no_VA!BA134</f>
        <v>4.3490658242487212E-2</v>
      </c>
      <c r="BB134" s="7">
        <f>BSL_RFR_spot_no_VA!BB134</f>
        <v>4.9429562352568679E-2</v>
      </c>
      <c r="BC134" s="58">
        <f>(1+$C134)*(1+BSL_RFR_spot_no_VA!BC134)/(1+BSL_RFR_spot_no_VA!$C134)-1</f>
        <v>2.6014423117116436E-2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v>2.50772314157689E-2</v>
      </c>
      <c r="D135" s="59">
        <f>(1+$C135)*(1+BSL_RFR_spot_no_VA!D135)/(1+BSL_RFR_spot_no_VA!$C135)-1</f>
        <v>2.5077231415769008E-2</v>
      </c>
      <c r="E135" s="59">
        <f>(1+$C135)*(1+BSL_RFR_spot_no_VA!E135)/(1+BSL_RFR_spot_no_VA!$C135)-1</f>
        <v>2.5077231415769008E-2</v>
      </c>
      <c r="F135" s="59">
        <f>(1+$C135)*(1+BSL_RFR_spot_no_VA!F135)/(1+BSL_RFR_spot_no_VA!$C135)-1</f>
        <v>2.605106153487502E-2</v>
      </c>
      <c r="G135" s="59">
        <f>(1+$C135)*(1+BSL_RFR_spot_no_VA!G135)/(1+BSL_RFR_spot_no_VA!$C135)-1</f>
        <v>3.0221728979221929E-2</v>
      </c>
      <c r="H135" s="59">
        <f>(1+$C135)*(1+BSL_RFR_spot_no_VA!H135)/(1+BSL_RFR_spot_no_VA!$C135)-1</f>
        <v>2.5077231415769008E-2</v>
      </c>
      <c r="I135" s="59">
        <f>(1+$C135)*(1+BSL_RFR_spot_no_VA!I135)/(1+BSL_RFR_spot_no_VA!$C135)-1</f>
        <v>2.5755014238955765E-2</v>
      </c>
      <c r="J135" s="59">
        <f>(1+$C135)*(1+BSL_RFR_spot_no_VA!J135)/(1+BSL_RFR_spot_no_VA!$C135)-1</f>
        <v>2.5177322158644211E-2</v>
      </c>
      <c r="K135" s="59">
        <f>(1+$C135)*(1+BSL_RFR_spot_no_VA!K135)/(1+BSL_RFR_spot_no_VA!$C135)-1</f>
        <v>2.5077231415769008E-2</v>
      </c>
      <c r="L135" s="59">
        <f>(1+$C135)*(1+BSL_RFR_spot_no_VA!L135)/(1+BSL_RFR_spot_no_VA!$C135)-1</f>
        <v>2.5077231415769008E-2</v>
      </c>
      <c r="M135" s="59">
        <f>(1+$C135)*(1+BSL_RFR_spot_no_VA!M135)/(1+BSL_RFR_spot_no_VA!$C135)-1</f>
        <v>2.5077231415769008E-2</v>
      </c>
      <c r="N135" s="59">
        <f>(1+$C135)*(1+BSL_RFR_spot_no_VA!N135)/(1+BSL_RFR_spot_no_VA!$C135)-1</f>
        <v>2.5077231415769008E-2</v>
      </c>
      <c r="O135" s="59">
        <f>(1+$C135)*(1+BSL_RFR_spot_no_VA!O135)/(1+BSL_RFR_spot_no_VA!$C135)-1</f>
        <v>2.5077231415769008E-2</v>
      </c>
      <c r="P135" s="59">
        <f>(1+$C135)*(1+BSL_RFR_spot_no_VA!P135)/(1+BSL_RFR_spot_no_VA!$C135)-1</f>
        <v>3.3138739664695605E-2</v>
      </c>
      <c r="Q135" s="59">
        <f>(1+$C135)*(1+BSL_RFR_spot_no_VA!Q135)/(1+BSL_RFR_spot_no_VA!$C135)-1</f>
        <v>3.4145071248685044E-2</v>
      </c>
      <c r="R135" s="59">
        <f>(1+$C135)*(1+BSL_RFR_spot_no_VA!R135)/(1+BSL_RFR_spot_no_VA!$C135)-1</f>
        <v>2.5077231415769008E-2</v>
      </c>
      <c r="S135" s="59">
        <f>(1+$C135)*(1+BSL_RFR_spot_no_VA!S135)/(1+BSL_RFR_spot_no_VA!$C135)-1</f>
        <v>2.5077231415769008E-2</v>
      </c>
      <c r="T135" s="59">
        <f>(1+$C135)*(1+BSL_RFR_spot_no_VA!T135)/(1+BSL_RFR_spot_no_VA!$C135)-1</f>
        <v>2.5077231415769008E-2</v>
      </c>
      <c r="U135" s="59">
        <f>(1+$C135)*(1+BSL_RFR_spot_no_VA!U135)/(1+BSL_RFR_spot_no_VA!$C135)-1</f>
        <v>1.5620360091044283E-2</v>
      </c>
      <c r="V135" s="59">
        <f>(1+$C135)*(1+BSL_RFR_spot_no_VA!V135)/(1+BSL_RFR_spot_no_VA!$C135)-1</f>
        <v>2.5077231415769008E-2</v>
      </c>
      <c r="W135" s="59">
        <f>(1+$C135)*(1+BSL_RFR_spot_no_VA!W135)/(1+BSL_RFR_spot_no_VA!$C135)-1</f>
        <v>2.5077231415769008E-2</v>
      </c>
      <c r="X135" s="59">
        <f>(1+$C135)*(1+BSL_RFR_spot_no_VA!X135)/(1+BSL_RFR_spot_no_VA!$C135)-1</f>
        <v>2.5077231415769008E-2</v>
      </c>
      <c r="Y135" s="59">
        <f>(1+$C135)*(1+BSL_RFR_spot_no_VA!Y135)/(1+BSL_RFR_spot_no_VA!$C135)-1</f>
        <v>2.5077231415769008E-2</v>
      </c>
      <c r="Z135" s="59">
        <f>(1+$C135)*(1+BSL_RFR_spot_no_VA!Z135)/(1+BSL_RFR_spot_no_VA!$C135)-1</f>
        <v>2.7792077251618696E-2</v>
      </c>
      <c r="AA135" s="59">
        <f>(1+$C135)*(1+BSL_RFR_spot_no_VA!AA135)/(1+BSL_RFR_spot_no_VA!$C135)-1</f>
        <v>2.9778369164171092E-2</v>
      </c>
      <c r="AB135" s="59">
        <f>(1+$C135)*(1+BSL_RFR_spot_no_VA!AB135)/(1+BSL_RFR_spot_no_VA!$C135)-1</f>
        <v>2.5077231415769008E-2</v>
      </c>
      <c r="AC135" s="59">
        <f>(1+$C135)*(1+BSL_RFR_spot_no_VA!AC135)/(1+BSL_RFR_spot_no_VA!$C135)-1</f>
        <v>2.8777298870260148E-2</v>
      </c>
      <c r="AD135" s="10">
        <f>BSL_RFR_spot_no_VA!AD135</f>
        <v>4.6164039109173549E-2</v>
      </c>
      <c r="AE135" s="59">
        <f>(1+$C135)*(1+BSL_RFR_spot_no_VA!AE135)/(1+BSL_RFR_spot_no_VA!$C135)-1</f>
        <v>2.5077231415769008E-2</v>
      </c>
      <c r="AF135" s="59">
        <f>(1+$C135)*(1+BSL_RFR_spot_no_VA!AF135)/(1+BSL_RFR_spot_no_VA!$C135)-1</f>
        <v>2.5077231415769008E-2</v>
      </c>
      <c r="AG135" s="59">
        <f>(1+$C135)*(1+BSL_RFR_spot_no_VA!AG135)/(1+BSL_RFR_spot_no_VA!$C135)-1</f>
        <v>2.5077231415769008E-2</v>
      </c>
      <c r="AH135" s="59">
        <f>(1+$C135)*(1+BSL_RFR_spot_no_VA!AH135)/(1+BSL_RFR_spot_no_VA!$C135)-1</f>
        <v>2.702555251233929E-2</v>
      </c>
      <c r="AI135" s="59">
        <f>(1+$C135)*(1+BSL_RFR_spot_no_VA!AI135)/(1+BSL_RFR_spot_no_VA!$C135)-1</f>
        <v>1.5620360091044283E-2</v>
      </c>
      <c r="AJ135" s="59">
        <f>(1+$C135)*(1+BSL_RFR_spot_no_VA!AJ135)/(1+BSL_RFR_spot_no_VA!$C135)-1</f>
        <v>2.3908285399698359E-2</v>
      </c>
      <c r="AK135" s="10">
        <f>BSL_RFR_spot_no_VA!AK135</f>
        <v>4.4378705392505324E-2</v>
      </c>
      <c r="AL135" s="10">
        <f>BSL_RFR_spot_no_VA!AL135</f>
        <v>5.5063447970107093E-2</v>
      </c>
      <c r="AM135" s="10">
        <f>BSL_RFR_spot_no_VA!AM135</f>
        <v>4.0151631548329902E-2</v>
      </c>
      <c r="AN135" s="10">
        <f>BSL_RFR_spot_no_VA!AN135</f>
        <v>4.3766148521911408E-2</v>
      </c>
      <c r="AO135" s="10">
        <f>BSL_RFR_spot_no_VA!AO135</f>
        <v>4.3888103800616474E-2</v>
      </c>
      <c r="AP135" s="10">
        <f>BSL_RFR_spot_no_VA!AP135</f>
        <v>4.4753788870229183E-2</v>
      </c>
      <c r="AQ135" s="10">
        <f>BSL_RFR_spot_no_VA!AQ135</f>
        <v>4.047549147141094E-2</v>
      </c>
      <c r="AR135" s="10">
        <f>BSL_RFR_spot_no_VA!AR135</f>
        <v>4.5009990129103228E-2</v>
      </c>
      <c r="AS135" s="59">
        <f>(1+$C135)*(1+BSL_RFR_spot_no_VA!AS135)/(1+BSL_RFR_spot_no_VA!$C135)-1</f>
        <v>1.5483380476837283E-2</v>
      </c>
      <c r="AT135" s="10">
        <f>BSL_RFR_spot_no_VA!AT135</f>
        <v>4.5295293653749402E-2</v>
      </c>
      <c r="AU135" s="10">
        <f>BSL_RFR_spot_no_VA!AU135</f>
        <v>4.5540922760567204E-2</v>
      </c>
      <c r="AV135" s="10">
        <f>BSL_RFR_spot_no_VA!AV135</f>
        <v>4.37998105231443E-2</v>
      </c>
      <c r="AW135" s="10">
        <f>BSL_RFR_spot_no_VA!AW135</f>
        <v>4.0496899219934601E-2</v>
      </c>
      <c r="AX135" s="10">
        <f>BSL_RFR_spot_no_VA!AX135</f>
        <v>5.336276579443977E-2</v>
      </c>
      <c r="AY135" s="10">
        <f>BSL_RFR_spot_no_VA!AY135</f>
        <v>4.1245438834320636E-2</v>
      </c>
      <c r="AZ135" s="10">
        <f>BSL_RFR_spot_no_VA!AZ135</f>
        <v>3.9490024168748361E-2</v>
      </c>
      <c r="BA135" s="10">
        <f>BSL_RFR_spot_no_VA!BA135</f>
        <v>4.3478724774640876E-2</v>
      </c>
      <c r="BB135" s="10">
        <f>BSL_RFR_spot_no_VA!BB135</f>
        <v>4.9369916159174743E-2</v>
      </c>
      <c r="BC135" s="59">
        <f>(1+$C135)*(1+BSL_RFR_spot_no_VA!BC135)/(1+BSL_RFR_spot_no_VA!$C135)-1</f>
        <v>2.6010908513266484E-2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v>2.5081191361878502E-2</v>
      </c>
      <c r="D136" s="58">
        <f>(1+$C136)*(1+BSL_RFR_spot_no_VA!D136)/(1+BSL_RFR_spot_no_VA!$C136)-1</f>
        <v>2.5081191361878474E-2</v>
      </c>
      <c r="E136" s="58">
        <f>(1+$C136)*(1+BSL_RFR_spot_no_VA!E136)/(1+BSL_RFR_spot_no_VA!$C136)-1</f>
        <v>2.5081191361878474E-2</v>
      </c>
      <c r="F136" s="58">
        <f>(1+$C136)*(1+BSL_RFR_spot_no_VA!F136)/(1+BSL_RFR_spot_no_VA!$C136)-1</f>
        <v>2.6047292765042362E-2</v>
      </c>
      <c r="G136" s="58">
        <f>(1+$C136)*(1+BSL_RFR_spot_no_VA!G136)/(1+BSL_RFR_spot_no_VA!$C136)-1</f>
        <v>3.0184778107698929E-2</v>
      </c>
      <c r="H136" s="58">
        <f>(1+$C136)*(1+BSL_RFR_spot_no_VA!H136)/(1+BSL_RFR_spot_no_VA!$C136)-1</f>
        <v>2.5081191361878474E-2</v>
      </c>
      <c r="I136" s="58">
        <f>(1+$C136)*(1+BSL_RFR_spot_no_VA!I136)/(1+BSL_RFR_spot_no_VA!$C136)-1</f>
        <v>2.5753595456458722E-2</v>
      </c>
      <c r="J136" s="58">
        <f>(1+$C136)*(1+BSL_RFR_spot_no_VA!J136)/(1+BSL_RFR_spot_no_VA!$C136)-1</f>
        <v>2.5180487948774477E-2</v>
      </c>
      <c r="K136" s="58">
        <f>(1+$C136)*(1+BSL_RFR_spot_no_VA!K136)/(1+BSL_RFR_spot_no_VA!$C136)-1</f>
        <v>2.5081191361878474E-2</v>
      </c>
      <c r="L136" s="58">
        <f>(1+$C136)*(1+BSL_RFR_spot_no_VA!L136)/(1+BSL_RFR_spot_no_VA!$C136)-1</f>
        <v>2.5081191361878474E-2</v>
      </c>
      <c r="M136" s="58">
        <f>(1+$C136)*(1+BSL_RFR_spot_no_VA!M136)/(1+BSL_RFR_spot_no_VA!$C136)-1</f>
        <v>2.5081191361878474E-2</v>
      </c>
      <c r="N136" s="58">
        <f>(1+$C136)*(1+BSL_RFR_spot_no_VA!N136)/(1+BSL_RFR_spot_no_VA!$C136)-1</f>
        <v>2.5081191361878474E-2</v>
      </c>
      <c r="O136" s="58">
        <f>(1+$C136)*(1+BSL_RFR_spot_no_VA!O136)/(1+BSL_RFR_spot_no_VA!$C136)-1</f>
        <v>2.5081191361878474E-2</v>
      </c>
      <c r="P136" s="58">
        <f>(1+$C136)*(1+BSL_RFR_spot_no_VA!P136)/(1+BSL_RFR_spot_no_VA!$C136)-1</f>
        <v>3.3078501641017333E-2</v>
      </c>
      <c r="Q136" s="58">
        <f>(1+$C136)*(1+BSL_RFR_spot_no_VA!Q136)/(1+BSL_RFR_spot_no_VA!$C136)-1</f>
        <v>3.4076784423404671E-2</v>
      </c>
      <c r="R136" s="58">
        <f>(1+$C136)*(1+BSL_RFR_spot_no_VA!R136)/(1+BSL_RFR_spot_no_VA!$C136)-1</f>
        <v>2.5081191361878474E-2</v>
      </c>
      <c r="S136" s="58">
        <f>(1+$C136)*(1+BSL_RFR_spot_no_VA!S136)/(1+BSL_RFR_spot_no_VA!$C136)-1</f>
        <v>2.5081191361878474E-2</v>
      </c>
      <c r="T136" s="58">
        <f>(1+$C136)*(1+BSL_RFR_spot_no_VA!T136)/(1+BSL_RFR_spot_no_VA!$C136)-1</f>
        <v>2.5081191361878474E-2</v>
      </c>
      <c r="U136" s="58">
        <f>(1+$C136)*(1+BSL_RFR_spot_no_VA!U136)/(1+BSL_RFR_spot_no_VA!$C136)-1</f>
        <v>1.5621261460947E-2</v>
      </c>
      <c r="V136" s="58">
        <f>(1+$C136)*(1+BSL_RFR_spot_no_VA!V136)/(1+BSL_RFR_spot_no_VA!$C136)-1</f>
        <v>2.5081191361878474E-2</v>
      </c>
      <c r="W136" s="58">
        <f>(1+$C136)*(1+BSL_RFR_spot_no_VA!W136)/(1+BSL_RFR_spot_no_VA!$C136)-1</f>
        <v>2.5081191361878474E-2</v>
      </c>
      <c r="X136" s="58">
        <f>(1+$C136)*(1+BSL_RFR_spot_no_VA!X136)/(1+BSL_RFR_spot_no_VA!$C136)-1</f>
        <v>2.5081191361878474E-2</v>
      </c>
      <c r="Y136" s="58">
        <f>(1+$C136)*(1+BSL_RFR_spot_no_VA!Y136)/(1+BSL_RFR_spot_no_VA!$C136)-1</f>
        <v>2.5081191361878474E-2</v>
      </c>
      <c r="Z136" s="58">
        <f>(1+$C136)*(1+BSL_RFR_spot_no_VA!Z136)/(1+BSL_RFR_spot_no_VA!$C136)-1</f>
        <v>2.7774474397996629E-2</v>
      </c>
      <c r="AA136" s="58">
        <f>(1+$C136)*(1+BSL_RFR_spot_no_VA!AA136)/(1+BSL_RFR_spot_no_VA!$C136)-1</f>
        <v>2.9744952115690504E-2</v>
      </c>
      <c r="AB136" s="58">
        <f>(1+$C136)*(1+BSL_RFR_spot_no_VA!AB136)/(1+BSL_RFR_spot_no_VA!$C136)-1</f>
        <v>2.5081191361878474E-2</v>
      </c>
      <c r="AC136" s="58">
        <f>(1+$C136)*(1+BSL_RFR_spot_no_VA!AC136)/(1+BSL_RFR_spot_no_VA!$C136)-1</f>
        <v>2.8751855578562191E-2</v>
      </c>
      <c r="AD136" s="7">
        <f>BSL_RFR_spot_no_VA!AD136</f>
        <v>4.6130925764665376E-2</v>
      </c>
      <c r="AE136" s="58">
        <f>(1+$C136)*(1+BSL_RFR_spot_no_VA!AE136)/(1+BSL_RFR_spot_no_VA!$C136)-1</f>
        <v>2.5081191361878474E-2</v>
      </c>
      <c r="AF136" s="58">
        <f>(1+$C136)*(1+BSL_RFR_spot_no_VA!AF136)/(1+BSL_RFR_spot_no_VA!$C136)-1</f>
        <v>2.5081191361878474E-2</v>
      </c>
      <c r="AG136" s="58">
        <f>(1+$C136)*(1+BSL_RFR_spot_no_VA!AG136)/(1+BSL_RFR_spot_no_VA!$C136)-1</f>
        <v>2.5081191361878474E-2</v>
      </c>
      <c r="AH136" s="58">
        <f>(1+$C136)*(1+BSL_RFR_spot_no_VA!AH136)/(1+BSL_RFR_spot_no_VA!$C136)-1</f>
        <v>2.7014042759043955E-2</v>
      </c>
      <c r="AI136" s="58">
        <f>(1+$C136)*(1+BSL_RFR_spot_no_VA!AI136)/(1+BSL_RFR_spot_no_VA!$C136)-1</f>
        <v>1.5621261460947E-2</v>
      </c>
      <c r="AJ136" s="58">
        <f>(1+$C136)*(1+BSL_RFR_spot_no_VA!AJ136)/(1+BSL_RFR_spot_no_VA!$C136)-1</f>
        <v>2.3921501197392558E-2</v>
      </c>
      <c r="AK136" s="7">
        <f>BSL_RFR_spot_no_VA!AK136</f>
        <v>4.4359805521703377E-2</v>
      </c>
      <c r="AL136" s="7">
        <f>BSL_RFR_spot_no_VA!AL136</f>
        <v>5.4959127767363336E-2</v>
      </c>
      <c r="AM136" s="7">
        <f>BSL_RFR_spot_no_VA!AM136</f>
        <v>4.0166288191054722E-2</v>
      </c>
      <c r="AN136" s="7">
        <f>BSL_RFR_spot_no_VA!AN136</f>
        <v>4.3752119721693683E-2</v>
      </c>
      <c r="AO136" s="7">
        <f>BSL_RFR_spot_no_VA!AO136</f>
        <v>4.3873105533968504E-2</v>
      </c>
      <c r="AP136" s="7">
        <f>BSL_RFR_spot_no_VA!AP136</f>
        <v>4.4731904786009524E-2</v>
      </c>
      <c r="AQ136" s="7">
        <f>BSL_RFR_spot_no_VA!AQ136</f>
        <v>4.0487581106977366E-2</v>
      </c>
      <c r="AR136" s="7">
        <f>BSL_RFR_spot_no_VA!AR136</f>
        <v>4.4986067154514364E-2</v>
      </c>
      <c r="AS136" s="58">
        <f>(1+$C136)*(1+BSL_RFR_spot_no_VA!AS136)/(1+BSL_RFR_spot_no_VA!$C136)-1</f>
        <v>1.5485367927029703E-2</v>
      </c>
      <c r="AT136" s="7">
        <f>BSL_RFR_spot_no_VA!AT136</f>
        <v>4.5269099646013666E-2</v>
      </c>
      <c r="AU136" s="7">
        <f>BSL_RFR_spot_no_VA!AU136</f>
        <v>4.5512772892925435E-2</v>
      </c>
      <c r="AV136" s="7">
        <f>BSL_RFR_spot_no_VA!AV136</f>
        <v>4.3785514119801583E-2</v>
      </c>
      <c r="AW136" s="7">
        <f>BSL_RFR_spot_no_VA!AW136</f>
        <v>4.0508819037189392E-2</v>
      </c>
      <c r="AX136" s="7">
        <f>BSL_RFR_spot_no_VA!AX136</f>
        <v>5.3272099095495351E-2</v>
      </c>
      <c r="AY136" s="7">
        <f>BSL_RFR_spot_no_VA!AY136</f>
        <v>4.1251430124072952E-2</v>
      </c>
      <c r="AZ136" s="7">
        <f>BSL_RFR_spot_no_VA!AZ136</f>
        <v>3.9509920522351916E-2</v>
      </c>
      <c r="BA136" s="7">
        <f>BSL_RFR_spot_no_VA!BA136</f>
        <v>4.346698083061229E-2</v>
      </c>
      <c r="BB136" s="7">
        <f>BSL_RFR_spot_no_VA!BB136</f>
        <v>4.9311220040173742E-2</v>
      </c>
      <c r="BC136" s="58">
        <f>(1+$C136)*(1+BSL_RFR_spot_no_VA!BC136)/(1+BSL_RFR_spot_no_VA!$C136)-1</f>
        <v>2.6007450750885175E-2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v>2.5085088946632101E-2</v>
      </c>
      <c r="D137" s="58">
        <f>(1+$C137)*(1+BSL_RFR_spot_no_VA!D137)/(1+BSL_RFR_spot_no_VA!$C137)-1</f>
        <v>2.5085088946632084E-2</v>
      </c>
      <c r="E137" s="58">
        <f>(1+$C137)*(1+BSL_RFR_spot_no_VA!E137)/(1+BSL_RFR_spot_no_VA!$C137)-1</f>
        <v>2.5085088946632084E-2</v>
      </c>
      <c r="F137" s="58">
        <f>(1+$C137)*(1+BSL_RFR_spot_no_VA!F137)/(1+BSL_RFR_spot_no_VA!$C137)-1</f>
        <v>2.604358334041823E-2</v>
      </c>
      <c r="G137" s="58">
        <f>(1+$C137)*(1+BSL_RFR_spot_no_VA!G137)/(1+BSL_RFR_spot_no_VA!$C137)-1</f>
        <v>3.0148410386716007E-2</v>
      </c>
      <c r="H137" s="58">
        <f>(1+$C137)*(1+BSL_RFR_spot_no_VA!H137)/(1+BSL_RFR_spot_no_VA!$C137)-1</f>
        <v>2.5085088946632084E-2</v>
      </c>
      <c r="I137" s="58">
        <f>(1+$C137)*(1+BSL_RFR_spot_no_VA!I137)/(1+BSL_RFR_spot_no_VA!$C137)-1</f>
        <v>2.5752199030978584E-2</v>
      </c>
      <c r="J137" s="58">
        <f>(1+$C137)*(1+BSL_RFR_spot_no_VA!J137)/(1+BSL_RFR_spot_no_VA!$C137)-1</f>
        <v>2.5183603891131723E-2</v>
      </c>
      <c r="K137" s="58">
        <f>(1+$C137)*(1+BSL_RFR_spot_no_VA!K137)/(1+BSL_RFR_spot_no_VA!$C137)-1</f>
        <v>2.5085088946632084E-2</v>
      </c>
      <c r="L137" s="58">
        <f>(1+$C137)*(1+BSL_RFR_spot_no_VA!L137)/(1+BSL_RFR_spot_no_VA!$C137)-1</f>
        <v>2.5085088946632084E-2</v>
      </c>
      <c r="M137" s="58">
        <f>(1+$C137)*(1+BSL_RFR_spot_no_VA!M137)/(1+BSL_RFR_spot_no_VA!$C137)-1</f>
        <v>2.5085088946632084E-2</v>
      </c>
      <c r="N137" s="58">
        <f>(1+$C137)*(1+BSL_RFR_spot_no_VA!N137)/(1+BSL_RFR_spot_no_VA!$C137)-1</f>
        <v>2.5085088946632084E-2</v>
      </c>
      <c r="O137" s="58">
        <f>(1+$C137)*(1+BSL_RFR_spot_no_VA!O137)/(1+BSL_RFR_spot_no_VA!$C137)-1</f>
        <v>2.5085088946632084E-2</v>
      </c>
      <c r="P137" s="58">
        <f>(1+$C137)*(1+BSL_RFR_spot_no_VA!P137)/(1+BSL_RFR_spot_no_VA!$C137)-1</f>
        <v>3.301921562950394E-2</v>
      </c>
      <c r="Q137" s="58">
        <f>(1+$C137)*(1+BSL_RFR_spot_no_VA!Q137)/(1+BSL_RFR_spot_no_VA!$C137)-1</f>
        <v>3.400957733324983E-2</v>
      </c>
      <c r="R137" s="58">
        <f>(1+$C137)*(1+BSL_RFR_spot_no_VA!R137)/(1+BSL_RFR_spot_no_VA!$C137)-1</f>
        <v>2.5085088946632084E-2</v>
      </c>
      <c r="S137" s="58">
        <f>(1+$C137)*(1+BSL_RFR_spot_no_VA!S137)/(1+BSL_RFR_spot_no_VA!$C137)-1</f>
        <v>2.5085088946632084E-2</v>
      </c>
      <c r="T137" s="58">
        <f>(1+$C137)*(1+BSL_RFR_spot_no_VA!T137)/(1+BSL_RFR_spot_no_VA!$C137)-1</f>
        <v>2.5085088946632084E-2</v>
      </c>
      <c r="U137" s="58">
        <f>(1+$C137)*(1+BSL_RFR_spot_no_VA!U137)/(1+BSL_RFR_spot_no_VA!$C137)-1</f>
        <v>1.5622148608177344E-2</v>
      </c>
      <c r="V137" s="58">
        <f>(1+$C137)*(1+BSL_RFR_spot_no_VA!V137)/(1+BSL_RFR_spot_no_VA!$C137)-1</f>
        <v>2.5085088946632084E-2</v>
      </c>
      <c r="W137" s="58">
        <f>(1+$C137)*(1+BSL_RFR_spot_no_VA!W137)/(1+BSL_RFR_spot_no_VA!$C137)-1</f>
        <v>2.5085088946632084E-2</v>
      </c>
      <c r="X137" s="58">
        <f>(1+$C137)*(1+BSL_RFR_spot_no_VA!X137)/(1+BSL_RFR_spot_no_VA!$C137)-1</f>
        <v>2.5085088946632084E-2</v>
      </c>
      <c r="Y137" s="58">
        <f>(1+$C137)*(1+BSL_RFR_spot_no_VA!Y137)/(1+BSL_RFR_spot_no_VA!$C137)-1</f>
        <v>2.5085088946632084E-2</v>
      </c>
      <c r="Z137" s="58">
        <f>(1+$C137)*(1+BSL_RFR_spot_no_VA!Z137)/(1+BSL_RFR_spot_no_VA!$C137)-1</f>
        <v>2.7757148906254692E-2</v>
      </c>
      <c r="AA137" s="58">
        <f>(1+$C137)*(1+BSL_RFR_spot_no_VA!AA137)/(1+BSL_RFR_spot_no_VA!$C137)-1</f>
        <v>2.9712062323506094E-2</v>
      </c>
      <c r="AB137" s="58">
        <f>(1+$C137)*(1+BSL_RFR_spot_no_VA!AB137)/(1+BSL_RFR_spot_no_VA!$C137)-1</f>
        <v>2.5085088946632084E-2</v>
      </c>
      <c r="AC137" s="58">
        <f>(1+$C137)*(1+BSL_RFR_spot_no_VA!AC137)/(1+BSL_RFR_spot_no_VA!$C137)-1</f>
        <v>2.8726813496637416E-2</v>
      </c>
      <c r="AD137" s="7">
        <f>BSL_RFR_spot_no_VA!AD137</f>
        <v>4.6098334912757055E-2</v>
      </c>
      <c r="AE137" s="58">
        <f>(1+$C137)*(1+BSL_RFR_spot_no_VA!AE137)/(1+BSL_RFR_spot_no_VA!$C137)-1</f>
        <v>2.5085088946632084E-2</v>
      </c>
      <c r="AF137" s="58">
        <f>(1+$C137)*(1+BSL_RFR_spot_no_VA!AF137)/(1+BSL_RFR_spot_no_VA!$C137)-1</f>
        <v>2.5085088946632084E-2</v>
      </c>
      <c r="AG137" s="58">
        <f>(1+$C137)*(1+BSL_RFR_spot_no_VA!AG137)/(1+BSL_RFR_spot_no_VA!$C137)-1</f>
        <v>2.5085088946632084E-2</v>
      </c>
      <c r="AH137" s="58">
        <f>(1+$C137)*(1+BSL_RFR_spot_no_VA!AH137)/(1+BSL_RFR_spot_no_VA!$C137)-1</f>
        <v>2.7002714342373224E-2</v>
      </c>
      <c r="AI137" s="58">
        <f>(1+$C137)*(1+BSL_RFR_spot_no_VA!AI137)/(1+BSL_RFR_spot_no_VA!$C137)-1</f>
        <v>1.5622148608177344E-2</v>
      </c>
      <c r="AJ137" s="58">
        <f>(1+$C137)*(1+BSL_RFR_spot_no_VA!AJ137)/(1+BSL_RFR_spot_no_VA!$C137)-1</f>
        <v>2.3934510299459921E-2</v>
      </c>
      <c r="AK137" s="7">
        <f>BSL_RFR_spot_no_VA!AK137</f>
        <v>4.4341203607544344E-2</v>
      </c>
      <c r="AL137" s="7">
        <f>BSL_RFR_spot_no_VA!AL137</f>
        <v>5.4856460474778768E-2</v>
      </c>
      <c r="AM137" s="7">
        <f>BSL_RFR_spot_no_VA!AM137</f>
        <v>4.0180714226791148E-2</v>
      </c>
      <c r="AN137" s="7">
        <f>BSL_RFR_spot_no_VA!AN137</f>
        <v>4.3738312027886028E-2</v>
      </c>
      <c r="AO137" s="7">
        <f>BSL_RFR_spot_no_VA!AO137</f>
        <v>4.3858343654538778E-2</v>
      </c>
      <c r="AP137" s="7">
        <f>BSL_RFR_spot_no_VA!AP137</f>
        <v>4.4710365779533801E-2</v>
      </c>
      <c r="AQ137" s="7">
        <f>BSL_RFR_spot_no_VA!AQ137</f>
        <v>4.0499480569412993E-2</v>
      </c>
      <c r="AR137" s="7">
        <f>BSL_RFR_spot_no_VA!AR137</f>
        <v>4.4962521450476078E-2</v>
      </c>
      <c r="AS137" s="58">
        <f>(1+$C137)*(1+BSL_RFR_spot_no_VA!AS137)/(1+BSL_RFR_spot_no_VA!$C137)-1</f>
        <v>1.5487324132845259E-2</v>
      </c>
      <c r="AT137" s="7">
        <f>BSL_RFR_spot_no_VA!AT137</f>
        <v>4.5243318770799901E-2</v>
      </c>
      <c r="AU137" s="7">
        <f>BSL_RFR_spot_no_VA!AU137</f>
        <v>4.5485067069003016E-2</v>
      </c>
      <c r="AV137" s="7">
        <f>BSL_RFR_spot_no_VA!AV137</f>
        <v>4.3771443043202796E-2</v>
      </c>
      <c r="AW137" s="7">
        <f>BSL_RFR_spot_no_VA!AW137</f>
        <v>4.0520551370685887E-2</v>
      </c>
      <c r="AX137" s="7">
        <f>BSL_RFR_spot_no_VA!AX137</f>
        <v>5.3182867838906356E-2</v>
      </c>
      <c r="AY137" s="7">
        <f>BSL_RFR_spot_no_VA!AY137</f>
        <v>4.1257326738186162E-2</v>
      </c>
      <c r="AZ137" s="7">
        <f>BSL_RFR_spot_no_VA!AZ137</f>
        <v>3.9529503947381528E-2</v>
      </c>
      <c r="BA137" s="7">
        <f>BSL_RFR_spot_no_VA!BA137</f>
        <v>4.3455421933751515E-2</v>
      </c>
      <c r="BB137" s="7">
        <f>BSL_RFR_spot_no_VA!BB137</f>
        <v>4.9253451475176124E-2</v>
      </c>
      <c r="BC137" s="58">
        <f>(1+$C137)*(1+BSL_RFR_spot_no_VA!BC137)/(1+BSL_RFR_spot_no_VA!$C137)-1</f>
        <v>2.6004048362078924E-2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v>2.5088925631623901E-2</v>
      </c>
      <c r="D138" s="58">
        <f>(1+$C138)*(1+BSL_RFR_spot_no_VA!D138)/(1+BSL_RFR_spot_no_VA!$C138)-1</f>
        <v>2.5088925631623793E-2</v>
      </c>
      <c r="E138" s="58">
        <f>(1+$C138)*(1+BSL_RFR_spot_no_VA!E138)/(1+BSL_RFR_spot_no_VA!$C138)-1</f>
        <v>2.5088925631623793E-2</v>
      </c>
      <c r="F138" s="58">
        <f>(1+$C138)*(1+BSL_RFR_spot_no_VA!F138)/(1+BSL_RFR_spot_no_VA!$C138)-1</f>
        <v>2.6039931870955657E-2</v>
      </c>
      <c r="G138" s="58">
        <f>(1+$C138)*(1+BSL_RFR_spot_no_VA!G138)/(1+BSL_RFR_spot_no_VA!$C138)-1</f>
        <v>3.0112612122548787E-2</v>
      </c>
      <c r="H138" s="58">
        <f>(1+$C138)*(1+BSL_RFR_spot_no_VA!H138)/(1+BSL_RFR_spot_no_VA!$C138)-1</f>
        <v>2.5088925631623793E-2</v>
      </c>
      <c r="I138" s="58">
        <f>(1+$C138)*(1+BSL_RFR_spot_no_VA!I138)/(1+BSL_RFR_spot_no_VA!$C138)-1</f>
        <v>2.5750824436787667E-2</v>
      </c>
      <c r="J138" s="58">
        <f>(1+$C138)*(1+BSL_RFR_spot_no_VA!J138)/(1+BSL_RFR_spot_no_VA!$C138)-1</f>
        <v>2.5186671152954476E-2</v>
      </c>
      <c r="K138" s="58">
        <f>(1+$C138)*(1+BSL_RFR_spot_no_VA!K138)/(1+BSL_RFR_spot_no_VA!$C138)-1</f>
        <v>2.5088925631623793E-2</v>
      </c>
      <c r="L138" s="58">
        <f>(1+$C138)*(1+BSL_RFR_spot_no_VA!L138)/(1+BSL_RFR_spot_no_VA!$C138)-1</f>
        <v>2.5088925631623793E-2</v>
      </c>
      <c r="M138" s="58">
        <f>(1+$C138)*(1+BSL_RFR_spot_no_VA!M138)/(1+BSL_RFR_spot_no_VA!$C138)-1</f>
        <v>2.5088925631623793E-2</v>
      </c>
      <c r="N138" s="58">
        <f>(1+$C138)*(1+BSL_RFR_spot_no_VA!N138)/(1+BSL_RFR_spot_no_VA!$C138)-1</f>
        <v>2.5088925631623793E-2</v>
      </c>
      <c r="O138" s="58">
        <f>(1+$C138)*(1+BSL_RFR_spot_no_VA!O138)/(1+BSL_RFR_spot_no_VA!$C138)-1</f>
        <v>2.5088925631623793E-2</v>
      </c>
      <c r="P138" s="58">
        <f>(1+$C138)*(1+BSL_RFR_spot_no_VA!P138)/(1+BSL_RFR_spot_no_VA!$C138)-1</f>
        <v>3.2960859241544016E-2</v>
      </c>
      <c r="Q138" s="58">
        <f>(1+$C138)*(1+BSL_RFR_spot_no_VA!Q138)/(1+BSL_RFR_spot_no_VA!$C138)-1</f>
        <v>3.3943424573828151E-2</v>
      </c>
      <c r="R138" s="58">
        <f>(1+$C138)*(1+BSL_RFR_spot_no_VA!R138)/(1+BSL_RFR_spot_no_VA!$C138)-1</f>
        <v>2.5088925631623793E-2</v>
      </c>
      <c r="S138" s="58">
        <f>(1+$C138)*(1+BSL_RFR_spot_no_VA!S138)/(1+BSL_RFR_spot_no_VA!$C138)-1</f>
        <v>2.5088925631623793E-2</v>
      </c>
      <c r="T138" s="58">
        <f>(1+$C138)*(1+BSL_RFR_spot_no_VA!T138)/(1+BSL_RFR_spot_no_VA!$C138)-1</f>
        <v>2.5088925631623793E-2</v>
      </c>
      <c r="U138" s="58">
        <f>(1+$C138)*(1+BSL_RFR_spot_no_VA!U138)/(1+BSL_RFR_spot_no_VA!$C138)-1</f>
        <v>1.5623021867816611E-2</v>
      </c>
      <c r="V138" s="58">
        <f>(1+$C138)*(1+BSL_RFR_spot_no_VA!V138)/(1+BSL_RFR_spot_no_VA!$C138)-1</f>
        <v>2.5088925631623793E-2</v>
      </c>
      <c r="W138" s="58">
        <f>(1+$C138)*(1+BSL_RFR_spot_no_VA!W138)/(1+BSL_RFR_spot_no_VA!$C138)-1</f>
        <v>2.5088925631623793E-2</v>
      </c>
      <c r="X138" s="58">
        <f>(1+$C138)*(1+BSL_RFR_spot_no_VA!X138)/(1+BSL_RFR_spot_no_VA!$C138)-1</f>
        <v>2.5088925631623793E-2</v>
      </c>
      <c r="Y138" s="58">
        <f>(1+$C138)*(1+BSL_RFR_spot_no_VA!Y138)/(1+BSL_RFR_spot_no_VA!$C138)-1</f>
        <v>2.5088925631623793E-2</v>
      </c>
      <c r="Z138" s="58">
        <f>(1+$C138)*(1+BSL_RFR_spot_no_VA!Z138)/(1+BSL_RFR_spot_no_VA!$C138)-1</f>
        <v>2.7740094280553684E-2</v>
      </c>
      <c r="AA138" s="58">
        <f>(1+$C138)*(1+BSL_RFR_spot_no_VA!AA138)/(1+BSL_RFR_spot_no_VA!$C138)-1</f>
        <v>2.9679687410372413E-2</v>
      </c>
      <c r="AB138" s="58">
        <f>(1+$C138)*(1+BSL_RFR_spot_no_VA!AB138)/(1+BSL_RFR_spot_no_VA!$C138)-1</f>
        <v>2.5088925631623793E-2</v>
      </c>
      <c r="AC138" s="58">
        <f>(1+$C138)*(1+BSL_RFR_spot_no_VA!AC138)/(1+BSL_RFR_spot_no_VA!$C138)-1</f>
        <v>2.8702163214431087E-2</v>
      </c>
      <c r="AD138" s="7">
        <f>BSL_RFR_spot_no_VA!AD138</f>
        <v>4.6066254283822383E-2</v>
      </c>
      <c r="AE138" s="58">
        <f>(1+$C138)*(1+BSL_RFR_spot_no_VA!AE138)/(1+BSL_RFR_spot_no_VA!$C138)-1</f>
        <v>2.5088925631623793E-2</v>
      </c>
      <c r="AF138" s="58">
        <f>(1+$C138)*(1+BSL_RFR_spot_no_VA!AF138)/(1+BSL_RFR_spot_no_VA!$C138)-1</f>
        <v>2.5088925631623793E-2</v>
      </c>
      <c r="AG138" s="58">
        <f>(1+$C138)*(1+BSL_RFR_spot_no_VA!AG138)/(1+BSL_RFR_spot_no_VA!$C138)-1</f>
        <v>2.5088925631623793E-2</v>
      </c>
      <c r="AH138" s="58">
        <f>(1+$C138)*(1+BSL_RFR_spot_no_VA!AH138)/(1+BSL_RFR_spot_no_VA!$C138)-1</f>
        <v>2.6991563013093467E-2</v>
      </c>
      <c r="AI138" s="58">
        <f>(1+$C138)*(1+BSL_RFR_spot_no_VA!AI138)/(1+BSL_RFR_spot_no_VA!$C138)-1</f>
        <v>1.5623021867816611E-2</v>
      </c>
      <c r="AJ138" s="58">
        <f>(1+$C138)*(1+BSL_RFR_spot_no_VA!AJ138)/(1+BSL_RFR_spot_no_VA!$C138)-1</f>
        <v>2.394731740859557E-2</v>
      </c>
      <c r="AK138" s="7">
        <f>BSL_RFR_spot_no_VA!AK138</f>
        <v>4.4322892660544122E-2</v>
      </c>
      <c r="AL138" s="7">
        <f>BSL_RFR_spot_no_VA!AL138</f>
        <v>5.4755407117100807E-2</v>
      </c>
      <c r="AM138" s="7">
        <f>BSL_RFR_spot_no_VA!AM138</f>
        <v>4.0194915055054903E-2</v>
      </c>
      <c r="AN138" s="7">
        <f>BSL_RFR_spot_no_VA!AN138</f>
        <v>4.3724720254483929E-2</v>
      </c>
      <c r="AO138" s="7">
        <f>BSL_RFR_spot_no_VA!AO138</f>
        <v>4.3843812618962419E-2</v>
      </c>
      <c r="AP138" s="7">
        <f>BSL_RFR_spot_no_VA!AP138</f>
        <v>4.468916375278198E-2</v>
      </c>
      <c r="AQ138" s="7">
        <f>BSL_RFR_spot_no_VA!AQ138</f>
        <v>4.0511194305647091E-2</v>
      </c>
      <c r="AR138" s="7">
        <f>BSL_RFR_spot_no_VA!AR138</f>
        <v>4.4939344162755468E-2</v>
      </c>
      <c r="AS138" s="58">
        <f>(1+$C138)*(1+BSL_RFR_spot_no_VA!AS138)/(1+BSL_RFR_spot_no_VA!$C138)-1</f>
        <v>1.5489249821165396E-2</v>
      </c>
      <c r="AT138" s="7">
        <f>BSL_RFR_spot_no_VA!AT138</f>
        <v>4.5217941331975098E-2</v>
      </c>
      <c r="AU138" s="7">
        <f>BSL_RFR_spot_no_VA!AU138</f>
        <v>4.5457794864483869E-2</v>
      </c>
      <c r="AV138" s="7">
        <f>BSL_RFR_spot_no_VA!AV138</f>
        <v>4.3757592008372148E-2</v>
      </c>
      <c r="AW138" s="7">
        <f>BSL_RFR_spot_no_VA!AW138</f>
        <v>4.0532100602284737E-2</v>
      </c>
      <c r="AX138" s="7">
        <f>BSL_RFR_spot_no_VA!AX138</f>
        <v>5.3095038203708311E-2</v>
      </c>
      <c r="AY138" s="7">
        <f>BSL_RFR_spot_no_VA!AY138</f>
        <v>4.1263130921243008E-2</v>
      </c>
      <c r="AZ138" s="7">
        <f>BSL_RFR_spot_no_VA!AZ138</f>
        <v>3.9548781766550078E-2</v>
      </c>
      <c r="BA138" s="7">
        <f>BSL_RFR_spot_no_VA!BA138</f>
        <v>4.3444043747005612E-2</v>
      </c>
      <c r="BB138" s="7">
        <f>BSL_RFR_spot_no_VA!BB138</f>
        <v>4.9196588649960349E-2</v>
      </c>
      <c r="BC138" s="58">
        <f>(1+$C138)*(1+BSL_RFR_spot_no_VA!BC138)/(1+BSL_RFR_spot_no_VA!$C138)-1</f>
        <v>2.6000699939656258E-2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v>2.5092702833127499E-2</v>
      </c>
      <c r="D139" s="58">
        <f>(1+$C139)*(1+BSL_RFR_spot_no_VA!D139)/(1+BSL_RFR_spot_no_VA!$C139)-1</f>
        <v>2.5092702833127589E-2</v>
      </c>
      <c r="E139" s="58">
        <f>(1+$C139)*(1+BSL_RFR_spot_no_VA!E139)/(1+BSL_RFR_spot_no_VA!$C139)-1</f>
        <v>2.5092702833127589E-2</v>
      </c>
      <c r="F139" s="58">
        <f>(1+$C139)*(1+BSL_RFR_spot_no_VA!F139)/(1+BSL_RFR_spot_no_VA!$C139)-1</f>
        <v>2.6036337009581967E-2</v>
      </c>
      <c r="G139" s="58">
        <f>(1+$C139)*(1+BSL_RFR_spot_no_VA!G139)/(1+BSL_RFR_spot_no_VA!$C139)-1</f>
        <v>3.0077370046586172E-2</v>
      </c>
      <c r="H139" s="58">
        <f>(1+$C139)*(1+BSL_RFR_spot_no_VA!H139)/(1+BSL_RFR_spot_no_VA!$C139)-1</f>
        <v>2.5092702833127589E-2</v>
      </c>
      <c r="I139" s="58">
        <f>(1+$C139)*(1+BSL_RFR_spot_no_VA!I139)/(1+BSL_RFR_spot_no_VA!$C139)-1</f>
        <v>2.5749471164585591E-2</v>
      </c>
      <c r="J139" s="58">
        <f>(1+$C139)*(1+BSL_RFR_spot_no_VA!J139)/(1+BSL_RFR_spot_no_VA!$C139)-1</f>
        <v>2.518969086539502E-2</v>
      </c>
      <c r="K139" s="58">
        <f>(1+$C139)*(1+BSL_RFR_spot_no_VA!K139)/(1+BSL_RFR_spot_no_VA!$C139)-1</f>
        <v>2.5092702833127589E-2</v>
      </c>
      <c r="L139" s="58">
        <f>(1+$C139)*(1+BSL_RFR_spot_no_VA!L139)/(1+BSL_RFR_spot_no_VA!$C139)-1</f>
        <v>2.5092702833127589E-2</v>
      </c>
      <c r="M139" s="58">
        <f>(1+$C139)*(1+BSL_RFR_spot_no_VA!M139)/(1+BSL_RFR_spot_no_VA!$C139)-1</f>
        <v>2.5092702833127589E-2</v>
      </c>
      <c r="N139" s="58">
        <f>(1+$C139)*(1+BSL_RFR_spot_no_VA!N139)/(1+BSL_RFR_spot_no_VA!$C139)-1</f>
        <v>2.5092702833127589E-2</v>
      </c>
      <c r="O139" s="58">
        <f>(1+$C139)*(1+BSL_RFR_spot_no_VA!O139)/(1+BSL_RFR_spot_no_VA!$C139)-1</f>
        <v>2.5092702833127589E-2</v>
      </c>
      <c r="P139" s="58">
        <f>(1+$C139)*(1+BSL_RFR_spot_no_VA!P139)/(1+BSL_RFR_spot_no_VA!$C139)-1</f>
        <v>3.2903410784766107E-2</v>
      </c>
      <c r="Q139" s="58">
        <f>(1+$C139)*(1+BSL_RFR_spot_no_VA!Q139)/(1+BSL_RFR_spot_no_VA!$C139)-1</f>
        <v>3.3878301531139465E-2</v>
      </c>
      <c r="R139" s="58">
        <f>(1+$C139)*(1+BSL_RFR_spot_no_VA!R139)/(1+BSL_RFR_spot_no_VA!$C139)-1</f>
        <v>2.5092702833127589E-2</v>
      </c>
      <c r="S139" s="58">
        <f>(1+$C139)*(1+BSL_RFR_spot_no_VA!S139)/(1+BSL_RFR_spot_no_VA!$C139)-1</f>
        <v>2.5092702833127589E-2</v>
      </c>
      <c r="T139" s="58">
        <f>(1+$C139)*(1+BSL_RFR_spot_no_VA!T139)/(1+BSL_RFR_spot_no_VA!$C139)-1</f>
        <v>2.5092702833127589E-2</v>
      </c>
      <c r="U139" s="58">
        <f>(1+$C139)*(1+BSL_RFR_spot_no_VA!U139)/(1+BSL_RFR_spot_no_VA!$C139)-1</f>
        <v>1.5623881564405639E-2</v>
      </c>
      <c r="V139" s="58">
        <f>(1+$C139)*(1+BSL_RFR_spot_no_VA!V139)/(1+BSL_RFR_spot_no_VA!$C139)-1</f>
        <v>2.5092702833127589E-2</v>
      </c>
      <c r="W139" s="58">
        <f>(1+$C139)*(1+BSL_RFR_spot_no_VA!W139)/(1+BSL_RFR_spot_no_VA!$C139)-1</f>
        <v>2.5092702833127589E-2</v>
      </c>
      <c r="X139" s="58">
        <f>(1+$C139)*(1+BSL_RFR_spot_no_VA!X139)/(1+BSL_RFR_spot_no_VA!$C139)-1</f>
        <v>2.5092702833127589E-2</v>
      </c>
      <c r="Y139" s="58">
        <f>(1+$C139)*(1+BSL_RFR_spot_no_VA!Y139)/(1+BSL_RFR_spot_no_VA!$C139)-1</f>
        <v>2.5092702833127589E-2</v>
      </c>
      <c r="Z139" s="58">
        <f>(1+$C139)*(1+BSL_RFR_spot_no_VA!Z139)/(1+BSL_RFR_spot_no_VA!$C139)-1</f>
        <v>2.7723304225648837E-2</v>
      </c>
      <c r="AA139" s="58">
        <f>(1+$C139)*(1+BSL_RFR_spot_no_VA!AA139)/(1+BSL_RFR_spot_no_VA!$C139)-1</f>
        <v>2.9647815383050835E-2</v>
      </c>
      <c r="AB139" s="58">
        <f>(1+$C139)*(1+BSL_RFR_spot_no_VA!AB139)/(1+BSL_RFR_spot_no_VA!$C139)-1</f>
        <v>2.5092702833127589E-2</v>
      </c>
      <c r="AC139" s="58">
        <f>(1+$C139)*(1+BSL_RFR_spot_no_VA!AC139)/(1+BSL_RFR_spot_no_VA!$C139)-1</f>
        <v>2.8677895613363091E-2</v>
      </c>
      <c r="AD139" s="7">
        <f>BSL_RFR_spot_no_VA!AD139</f>
        <v>4.6034671989403142E-2</v>
      </c>
      <c r="AE139" s="58">
        <f>(1+$C139)*(1+BSL_RFR_spot_no_VA!AE139)/(1+BSL_RFR_spot_no_VA!$C139)-1</f>
        <v>2.5092702833127589E-2</v>
      </c>
      <c r="AF139" s="58">
        <f>(1+$C139)*(1+BSL_RFR_spot_no_VA!AF139)/(1+BSL_RFR_spot_no_VA!$C139)-1</f>
        <v>2.5092702833127589E-2</v>
      </c>
      <c r="AG139" s="58">
        <f>(1+$C139)*(1+BSL_RFR_spot_no_VA!AG139)/(1+BSL_RFR_spot_no_VA!$C139)-1</f>
        <v>2.5092702833127589E-2</v>
      </c>
      <c r="AH139" s="58">
        <f>(1+$C139)*(1+BSL_RFR_spot_no_VA!AH139)/(1+BSL_RFR_spot_no_VA!$C139)-1</f>
        <v>2.6980584653421902E-2</v>
      </c>
      <c r="AI139" s="58">
        <f>(1+$C139)*(1+BSL_RFR_spot_no_VA!AI139)/(1+BSL_RFR_spot_no_VA!$C139)-1</f>
        <v>1.5623881564405639E-2</v>
      </c>
      <c r="AJ139" s="58">
        <f>(1+$C139)*(1+BSL_RFR_spot_no_VA!AJ139)/(1+BSL_RFR_spot_no_VA!$C139)-1</f>
        <v>2.395992709676209E-2</v>
      </c>
      <c r="AK139" s="7">
        <f>BSL_RFR_spot_no_VA!AK139</f>
        <v>4.430486590797944E-2</v>
      </c>
      <c r="AL139" s="7">
        <f>BSL_RFR_spot_no_VA!AL139</f>
        <v>5.4655929934879E-2</v>
      </c>
      <c r="AM139" s="7">
        <f>BSL_RFR_spot_no_VA!AM139</f>
        <v>4.0208895908170339E-2</v>
      </c>
      <c r="AN139" s="7">
        <f>BSL_RFR_spot_no_VA!AN139</f>
        <v>4.3711339376363956E-2</v>
      </c>
      <c r="AO139" s="7">
        <f>BSL_RFR_spot_no_VA!AO139</f>
        <v>4.3829507055703543E-2</v>
      </c>
      <c r="AP139" s="7">
        <f>BSL_RFR_spot_no_VA!AP139</f>
        <v>4.4668290859133597E-2</v>
      </c>
      <c r="AQ139" s="7">
        <f>BSL_RFR_spot_no_VA!AQ139</f>
        <v>4.0522726625461525E-2</v>
      </c>
      <c r="AR139" s="7">
        <f>BSL_RFR_spot_no_VA!AR139</f>
        <v>4.4916526711992644E-2</v>
      </c>
      <c r="AS139" s="58">
        <f>(1+$C139)*(1+BSL_RFR_spot_no_VA!AS139)/(1+BSL_RFR_spot_no_VA!$C139)-1</f>
        <v>1.5491145696804987E-2</v>
      </c>
      <c r="AT139" s="7">
        <f>BSL_RFR_spot_no_VA!AT139</f>
        <v>4.5192957934321987E-2</v>
      </c>
      <c r="AU139" s="7">
        <f>BSL_RFR_spot_no_VA!AU139</f>
        <v>4.5430946178791842E-2</v>
      </c>
      <c r="AV139" s="7">
        <f>BSL_RFR_spot_no_VA!AV139</f>
        <v>4.3743955894276487E-2</v>
      </c>
      <c r="AW139" s="7">
        <f>BSL_RFR_spot_no_VA!AW139</f>
        <v>4.0543470978943397E-2</v>
      </c>
      <c r="AX139" s="7">
        <f>BSL_RFR_spot_no_VA!AX139</f>
        <v>5.3008577423129921E-2</v>
      </c>
      <c r="AY139" s="7">
        <f>BSL_RFR_spot_no_VA!AY139</f>
        <v>4.1268844846304109E-2</v>
      </c>
      <c r="AZ139" s="7">
        <f>BSL_RFR_spot_no_VA!AZ139</f>
        <v>3.9567761076077623E-2</v>
      </c>
      <c r="BA139" s="7">
        <f>BSL_RFR_spot_no_VA!BA139</f>
        <v>4.3432842067551158E-2</v>
      </c>
      <c r="BB139" s="7">
        <f>BSL_RFR_spot_no_VA!BB139</f>
        <v>4.9140610429011966E-2</v>
      </c>
      <c r="BC139" s="58">
        <f>(1+$C139)*(1+BSL_RFR_spot_no_VA!BC139)/(1+BSL_RFR_spot_no_VA!$C139)-1</f>
        <v>2.599740413302154E-2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v>2.5096421923838701E-2</v>
      </c>
      <c r="D140" s="59">
        <f>(1+$C140)*(1+BSL_RFR_spot_no_VA!D140)/(1+BSL_RFR_spot_no_VA!$C140)-1</f>
        <v>2.5096421923838763E-2</v>
      </c>
      <c r="E140" s="59">
        <f>(1+$C140)*(1+BSL_RFR_spot_no_VA!E140)/(1+BSL_RFR_spot_no_VA!$C140)-1</f>
        <v>2.5096421923838763E-2</v>
      </c>
      <c r="F140" s="59">
        <f>(1+$C140)*(1+BSL_RFR_spot_no_VA!F140)/(1+BSL_RFR_spot_no_VA!$C140)-1</f>
        <v>2.603279745055942E-2</v>
      </c>
      <c r="G140" s="59">
        <f>(1+$C140)*(1+BSL_RFR_spot_no_VA!G140)/(1+BSL_RFR_spot_no_VA!$C140)-1</f>
        <v>3.004267129899163E-2</v>
      </c>
      <c r="H140" s="59">
        <f>(1+$C140)*(1+BSL_RFR_spot_no_VA!H140)/(1+BSL_RFR_spot_no_VA!$C140)-1</f>
        <v>2.5096421923838763E-2</v>
      </c>
      <c r="I140" s="59">
        <f>(1+$C140)*(1+BSL_RFR_spot_no_VA!I140)/(1+BSL_RFR_spot_no_VA!$C140)-1</f>
        <v>2.5748138720859348E-2</v>
      </c>
      <c r="J140" s="59">
        <f>(1+$C140)*(1+BSL_RFR_spot_no_VA!J140)/(1+BSL_RFR_spot_no_VA!$C140)-1</f>
        <v>2.5192664124895625E-2</v>
      </c>
      <c r="K140" s="59">
        <f>(1+$C140)*(1+BSL_RFR_spot_no_VA!K140)/(1+BSL_RFR_spot_no_VA!$C140)-1</f>
        <v>2.5096421923838763E-2</v>
      </c>
      <c r="L140" s="59">
        <f>(1+$C140)*(1+BSL_RFR_spot_no_VA!L140)/(1+BSL_RFR_spot_no_VA!$C140)-1</f>
        <v>2.5096421923838763E-2</v>
      </c>
      <c r="M140" s="59">
        <f>(1+$C140)*(1+BSL_RFR_spot_no_VA!M140)/(1+BSL_RFR_spot_no_VA!$C140)-1</f>
        <v>2.5096421923838763E-2</v>
      </c>
      <c r="N140" s="59">
        <f>(1+$C140)*(1+BSL_RFR_spot_no_VA!N140)/(1+BSL_RFR_spot_no_VA!$C140)-1</f>
        <v>2.5096421923838763E-2</v>
      </c>
      <c r="O140" s="59">
        <f>(1+$C140)*(1+BSL_RFR_spot_no_VA!O140)/(1+BSL_RFR_spot_no_VA!$C140)-1</f>
        <v>2.5096421923838763E-2</v>
      </c>
      <c r="P140" s="59">
        <f>(1+$C140)*(1+BSL_RFR_spot_no_VA!P140)/(1+BSL_RFR_spot_no_VA!$C140)-1</f>
        <v>3.2846849236217945E-2</v>
      </c>
      <c r="Q140" s="59">
        <f>(1+$C140)*(1+BSL_RFR_spot_no_VA!Q140)/(1+BSL_RFR_spot_no_VA!$C140)-1</f>
        <v>3.3814184351116383E-2</v>
      </c>
      <c r="R140" s="59">
        <f>(1+$C140)*(1+BSL_RFR_spot_no_VA!R140)/(1+BSL_RFR_spot_no_VA!$C140)-1</f>
        <v>2.5096421923838763E-2</v>
      </c>
      <c r="S140" s="59">
        <f>(1+$C140)*(1+BSL_RFR_spot_no_VA!S140)/(1+BSL_RFR_spot_no_VA!$C140)-1</f>
        <v>2.5096421923838763E-2</v>
      </c>
      <c r="T140" s="59">
        <f>(1+$C140)*(1+BSL_RFR_spot_no_VA!T140)/(1+BSL_RFR_spot_no_VA!$C140)-1</f>
        <v>2.5096421923838763E-2</v>
      </c>
      <c r="U140" s="59">
        <f>(1+$C140)*(1+BSL_RFR_spot_no_VA!U140)/(1+BSL_RFR_spot_no_VA!$C140)-1</f>
        <v>1.5624728012362921E-2</v>
      </c>
      <c r="V140" s="59">
        <f>(1+$C140)*(1+BSL_RFR_spot_no_VA!V140)/(1+BSL_RFR_spot_no_VA!$C140)-1</f>
        <v>2.5096421923838763E-2</v>
      </c>
      <c r="W140" s="59">
        <f>(1+$C140)*(1+BSL_RFR_spot_no_VA!W140)/(1+BSL_RFR_spot_no_VA!$C140)-1</f>
        <v>2.5096421923838763E-2</v>
      </c>
      <c r="X140" s="59">
        <f>(1+$C140)*(1+BSL_RFR_spot_no_VA!X140)/(1+BSL_RFR_spot_no_VA!$C140)-1</f>
        <v>2.5096421923838763E-2</v>
      </c>
      <c r="Y140" s="59">
        <f>(1+$C140)*(1+BSL_RFR_spot_no_VA!Y140)/(1+BSL_RFR_spot_no_VA!$C140)-1</f>
        <v>2.5096421923838763E-2</v>
      </c>
      <c r="Z140" s="59">
        <f>(1+$C140)*(1+BSL_RFR_spot_no_VA!Z140)/(1+BSL_RFR_spot_no_VA!$C140)-1</f>
        <v>2.7706772639260802E-2</v>
      </c>
      <c r="AA140" s="59">
        <f>(1+$C140)*(1+BSL_RFR_spot_no_VA!AA140)/(1+BSL_RFR_spot_no_VA!$C140)-1</f>
        <v>2.9616434617573129E-2</v>
      </c>
      <c r="AB140" s="59">
        <f>(1+$C140)*(1+BSL_RFR_spot_no_VA!AB140)/(1+BSL_RFR_spot_no_VA!$C140)-1</f>
        <v>2.5096421923838763E-2</v>
      </c>
      <c r="AC140" s="59">
        <f>(1+$C140)*(1+BSL_RFR_spot_no_VA!AC140)/(1+BSL_RFR_spot_no_VA!$C140)-1</f>
        <v>2.8654001855170641E-2</v>
      </c>
      <c r="AD140" s="10">
        <f>BSL_RFR_spot_no_VA!AD140</f>
        <v>4.60035765075264E-2</v>
      </c>
      <c r="AE140" s="59">
        <f>(1+$C140)*(1+BSL_RFR_spot_no_VA!AE140)/(1+BSL_RFR_spot_no_VA!$C140)-1</f>
        <v>2.5096421923838763E-2</v>
      </c>
      <c r="AF140" s="59">
        <f>(1+$C140)*(1+BSL_RFR_spot_no_VA!AF140)/(1+BSL_RFR_spot_no_VA!$C140)-1</f>
        <v>2.5096421923838763E-2</v>
      </c>
      <c r="AG140" s="59">
        <f>(1+$C140)*(1+BSL_RFR_spot_no_VA!AG140)/(1+BSL_RFR_spot_no_VA!$C140)-1</f>
        <v>2.5096421923838763E-2</v>
      </c>
      <c r="AH140" s="59">
        <f>(1+$C140)*(1+BSL_RFR_spot_no_VA!AH140)/(1+BSL_RFR_spot_no_VA!$C140)-1</f>
        <v>2.696977527201172E-2</v>
      </c>
      <c r="AI140" s="59">
        <f>(1+$C140)*(1+BSL_RFR_spot_no_VA!AI140)/(1+BSL_RFR_spot_no_VA!$C140)-1</f>
        <v>1.5624728012362921E-2</v>
      </c>
      <c r="AJ140" s="59">
        <f>(1+$C140)*(1+BSL_RFR_spot_no_VA!AJ140)/(1+BSL_RFR_spot_no_VA!$C140)-1</f>
        <v>2.397234380858726E-2</v>
      </c>
      <c r="AK140" s="10">
        <f>BSL_RFR_spot_no_VA!AK140</f>
        <v>4.4287116785567182E-2</v>
      </c>
      <c r="AL140" s="10">
        <f>BSL_RFR_spot_no_VA!AL140</f>
        <v>5.4557992337417982E-2</v>
      </c>
      <c r="AM140" s="10">
        <f>BSL_RFR_spot_no_VA!AM140</f>
        <v>4.0222661857682418E-2</v>
      </c>
      <c r="AN140" s="10">
        <f>BSL_RFR_spot_no_VA!AN140</f>
        <v>4.3698164523097605E-2</v>
      </c>
      <c r="AO140" s="10">
        <f>BSL_RFR_spot_no_VA!AO140</f>
        <v>4.3815421758462314E-2</v>
      </c>
      <c r="AP140" s="10">
        <f>BSL_RFR_spot_no_VA!AP140</f>
        <v>4.4647739493690608E-2</v>
      </c>
      <c r="AQ140" s="10">
        <f>BSL_RFR_spot_no_VA!AQ140</f>
        <v>4.0534081706702141E-2</v>
      </c>
      <c r="AR140" s="10">
        <f>BSL_RFR_spot_no_VA!AR140</f>
        <v>4.4894060783120304E-2</v>
      </c>
      <c r="AS140" s="59">
        <f>(1+$C140)*(1+BSL_RFR_spot_no_VA!AS140)/(1+BSL_RFR_spot_no_VA!$C140)-1</f>
        <v>1.5493012443319909E-2</v>
      </c>
      <c r="AT140" s="10">
        <f>BSL_RFR_spot_no_VA!AT140</f>
        <v>4.5168359471971176E-2</v>
      </c>
      <c r="AU140" s="10">
        <f>BSL_RFR_spot_no_VA!AU140</f>
        <v>4.5404511222621124E-2</v>
      </c>
      <c r="AV140" s="10">
        <f>BSL_RFR_spot_no_VA!AV140</f>
        <v>4.3730529737523671E-2</v>
      </c>
      <c r="AW140" s="10">
        <f>BSL_RFR_spot_no_VA!AW140</f>
        <v>4.0554666617821145E-2</v>
      </c>
      <c r="AX140" s="10">
        <f>BSL_RFR_spot_no_VA!AX140</f>
        <v>5.2923453743839E-2</v>
      </c>
      <c r="AY140" s="10">
        <f>BSL_RFR_spot_no_VA!AY140</f>
        <v>4.1274470617801873E-2</v>
      </c>
      <c r="AZ140" s="10">
        <f>BSL_RFR_spot_no_VA!AZ140</f>
        <v>3.9586448754362458E-2</v>
      </c>
      <c r="BA140" s="10">
        <f>BSL_RFR_spot_no_VA!BA140</f>
        <v>4.342181282166635E-2</v>
      </c>
      <c r="BB140" s="10">
        <f>BSL_RFR_spot_no_VA!BB140</f>
        <v>4.9085496329331679E-2</v>
      </c>
      <c r="BC140" s="59">
        <f>(1+$C140)*(1+BSL_RFR_spot_no_VA!BC140)/(1+BSL_RFR_spot_no_VA!$C140)-1</f>
        <v>2.5994159644459502E-2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v>2.5100084234539001E-2</v>
      </c>
      <c r="D141" s="58">
        <f>(1+$C141)*(1+BSL_RFR_spot_no_VA!D141)/(1+BSL_RFR_spot_no_VA!$C141)-1</f>
        <v>2.5100084234539022E-2</v>
      </c>
      <c r="E141" s="58">
        <f>(1+$C141)*(1+BSL_RFR_spot_no_VA!E141)/(1+BSL_RFR_spot_no_VA!$C141)-1</f>
        <v>2.5100084234539022E-2</v>
      </c>
      <c r="F141" s="58">
        <f>(1+$C141)*(1+BSL_RFR_spot_no_VA!F141)/(1+BSL_RFR_spot_no_VA!$C141)-1</f>
        <v>2.6029311927927345E-2</v>
      </c>
      <c r="G141" s="58">
        <f>(1+$C141)*(1+BSL_RFR_spot_no_VA!G141)/(1+BSL_RFR_spot_no_VA!$C141)-1</f>
        <v>3.0008503413110343E-2</v>
      </c>
      <c r="H141" s="58">
        <f>(1+$C141)*(1+BSL_RFR_spot_no_VA!H141)/(1+BSL_RFR_spot_no_VA!$C141)-1</f>
        <v>2.5100084234539022E-2</v>
      </c>
      <c r="I141" s="58">
        <f>(1+$C141)*(1+BSL_RFR_spot_no_VA!I141)/(1+BSL_RFR_spot_no_VA!$C141)-1</f>
        <v>2.574682662727712E-2</v>
      </c>
      <c r="J141" s="58">
        <f>(1+$C141)*(1+BSL_RFR_spot_no_VA!J141)/(1+BSL_RFR_spot_no_VA!$C141)-1</f>
        <v>2.5195591994507716E-2</v>
      </c>
      <c r="K141" s="58">
        <f>(1+$C141)*(1+BSL_RFR_spot_no_VA!K141)/(1+BSL_RFR_spot_no_VA!$C141)-1</f>
        <v>2.5100084234539022E-2</v>
      </c>
      <c r="L141" s="58">
        <f>(1+$C141)*(1+BSL_RFR_spot_no_VA!L141)/(1+BSL_RFR_spot_no_VA!$C141)-1</f>
        <v>2.5100084234539022E-2</v>
      </c>
      <c r="M141" s="58">
        <f>(1+$C141)*(1+BSL_RFR_spot_no_VA!M141)/(1+BSL_RFR_spot_no_VA!$C141)-1</f>
        <v>2.5100084234539022E-2</v>
      </c>
      <c r="N141" s="58">
        <f>(1+$C141)*(1+BSL_RFR_spot_no_VA!N141)/(1+BSL_RFR_spot_no_VA!$C141)-1</f>
        <v>2.5100084234539022E-2</v>
      </c>
      <c r="O141" s="58">
        <f>(1+$C141)*(1+BSL_RFR_spot_no_VA!O141)/(1+BSL_RFR_spot_no_VA!$C141)-1</f>
        <v>2.5100084234539022E-2</v>
      </c>
      <c r="P141" s="58">
        <f>(1+$C141)*(1+BSL_RFR_spot_no_VA!P141)/(1+BSL_RFR_spot_no_VA!$C141)-1</f>
        <v>3.2791154216770479E-2</v>
      </c>
      <c r="Q141" s="58">
        <f>(1+$C141)*(1+BSL_RFR_spot_no_VA!Q141)/(1+BSL_RFR_spot_no_VA!$C141)-1</f>
        <v>3.3751049910555997E-2</v>
      </c>
      <c r="R141" s="58">
        <f>(1+$C141)*(1+BSL_RFR_spot_no_VA!R141)/(1+BSL_RFR_spot_no_VA!$C141)-1</f>
        <v>2.5100084234539022E-2</v>
      </c>
      <c r="S141" s="58">
        <f>(1+$C141)*(1+BSL_RFR_spot_no_VA!S141)/(1+BSL_RFR_spot_no_VA!$C141)-1</f>
        <v>2.5100084234539022E-2</v>
      </c>
      <c r="T141" s="58">
        <f>(1+$C141)*(1+BSL_RFR_spot_no_VA!T141)/(1+BSL_RFR_spot_no_VA!$C141)-1</f>
        <v>2.5100084234539022E-2</v>
      </c>
      <c r="U141" s="58">
        <f>(1+$C141)*(1+BSL_RFR_spot_no_VA!U141)/(1+BSL_RFR_spot_no_VA!$C141)-1</f>
        <v>1.5625561516385167E-2</v>
      </c>
      <c r="V141" s="58">
        <f>(1+$C141)*(1+BSL_RFR_spot_no_VA!V141)/(1+BSL_RFR_spot_no_VA!$C141)-1</f>
        <v>2.5100084234539022E-2</v>
      </c>
      <c r="W141" s="58">
        <f>(1+$C141)*(1+BSL_RFR_spot_no_VA!W141)/(1+BSL_RFR_spot_no_VA!$C141)-1</f>
        <v>2.5100084234539022E-2</v>
      </c>
      <c r="X141" s="58">
        <f>(1+$C141)*(1+BSL_RFR_spot_no_VA!X141)/(1+BSL_RFR_spot_no_VA!$C141)-1</f>
        <v>2.5100084234539022E-2</v>
      </c>
      <c r="Y141" s="58">
        <f>(1+$C141)*(1+BSL_RFR_spot_no_VA!Y141)/(1+BSL_RFR_spot_no_VA!$C141)-1</f>
        <v>2.5100084234539022E-2</v>
      </c>
      <c r="Z141" s="58">
        <f>(1+$C141)*(1+BSL_RFR_spot_no_VA!Z141)/(1+BSL_RFR_spot_no_VA!$C141)-1</f>
        <v>2.7690493604791477E-2</v>
      </c>
      <c r="AA141" s="58">
        <f>(1+$C141)*(1+BSL_RFR_spot_no_VA!AA141)/(1+BSL_RFR_spot_no_VA!$C141)-1</f>
        <v>2.9585533845176037E-2</v>
      </c>
      <c r="AB141" s="58">
        <f>(1+$C141)*(1+BSL_RFR_spot_no_VA!AB141)/(1+BSL_RFR_spot_no_VA!$C141)-1</f>
        <v>2.5100084234539022E-2</v>
      </c>
      <c r="AC141" s="58">
        <f>(1+$C141)*(1+BSL_RFR_spot_no_VA!AC141)/(1+BSL_RFR_spot_no_VA!$C141)-1</f>
        <v>2.8630473371268117E-2</v>
      </c>
      <c r="AD141" s="7">
        <f>BSL_RFR_spot_no_VA!AD141</f>
        <v>4.597295666869039E-2</v>
      </c>
      <c r="AE141" s="58">
        <f>(1+$C141)*(1+BSL_RFR_spot_no_VA!AE141)/(1+BSL_RFR_spot_no_VA!$C141)-1</f>
        <v>2.5100084234539022E-2</v>
      </c>
      <c r="AF141" s="58">
        <f>(1+$C141)*(1+BSL_RFR_spot_no_VA!AF141)/(1+BSL_RFR_spot_no_VA!$C141)-1</f>
        <v>2.5100084234539022E-2</v>
      </c>
      <c r="AG141" s="58">
        <f>(1+$C141)*(1+BSL_RFR_spot_no_VA!AG141)/(1+BSL_RFR_spot_no_VA!$C141)-1</f>
        <v>2.5100084234539022E-2</v>
      </c>
      <c r="AH141" s="58">
        <f>(1+$C141)*(1+BSL_RFR_spot_no_VA!AH141)/(1+BSL_RFR_spot_no_VA!$C141)-1</f>
        <v>2.6959130999165248E-2</v>
      </c>
      <c r="AI141" s="58">
        <f>(1+$C141)*(1+BSL_RFR_spot_no_VA!AI141)/(1+BSL_RFR_spot_no_VA!$C141)-1</f>
        <v>1.5625561516385167E-2</v>
      </c>
      <c r="AJ141" s="58">
        <f>(1+$C141)*(1+BSL_RFR_spot_no_VA!AJ141)/(1+BSL_RFR_spot_no_VA!$C141)-1</f>
        <v>2.3984571864790194E-2</v>
      </c>
      <c r="AK141" s="7">
        <f>BSL_RFR_spot_no_VA!AK141</f>
        <v>4.4269638929523403E-2</v>
      </c>
      <c r="AL141" s="7">
        <f>BSL_RFR_spot_no_VA!AL141</f>
        <v>5.4461558857915149E-2</v>
      </c>
      <c r="AM141" s="7">
        <f>BSL_RFR_spot_no_VA!AM141</f>
        <v>4.0236217820476705E-2</v>
      </c>
      <c r="AN141" s="7">
        <f>BSL_RFR_spot_no_VA!AN141</f>
        <v>4.368519097304846E-2</v>
      </c>
      <c r="AO141" s="7">
        <f>BSL_RFR_spot_no_VA!AO141</f>
        <v>4.3801551679884199E-2</v>
      </c>
      <c r="AP141" s="7">
        <f>BSL_RFR_spot_no_VA!AP141</f>
        <v>4.4627502284041443E-2</v>
      </c>
      <c r="AQ141" s="7">
        <f>BSL_RFR_spot_no_VA!AQ141</f>
        <v>4.0545263600257897E-2</v>
      </c>
      <c r="AR141" s="7">
        <f>BSL_RFR_spot_no_VA!AR141</f>
        <v>4.4871938315269366E-2</v>
      </c>
      <c r="AS141" s="58">
        <f>(1+$C141)*(1+BSL_RFR_spot_no_VA!AS141)/(1+BSL_RFR_spot_no_VA!$C141)-1</f>
        <v>1.549485072378709E-2</v>
      </c>
      <c r="AT141" s="7">
        <f>BSL_RFR_spot_no_VA!AT141</f>
        <v>4.5144137117361982E-2</v>
      </c>
      <c r="AU141" s="7">
        <f>BSL_RFR_spot_no_VA!AU141</f>
        <v>4.5378480506041541E-2</v>
      </c>
      <c r="AV141" s="7">
        <f>BSL_RFR_spot_no_VA!AV141</f>
        <v>4.3717308726348048E-2</v>
      </c>
      <c r="AW141" s="7">
        <f>BSL_RFR_spot_no_VA!AW141</f>
        <v>4.0565691511152968E-2</v>
      </c>
      <c r="AX141" s="7">
        <f>BSL_RFR_spot_no_VA!AX141</f>
        <v>5.2839636387062683E-2</v>
      </c>
      <c r="AY141" s="7">
        <f>BSL_RFR_spot_no_VA!AY141</f>
        <v>4.1280010274290513E-2</v>
      </c>
      <c r="AZ141" s="7">
        <f>BSL_RFR_spot_no_VA!AZ141</f>
        <v>3.9604851470255609E-2</v>
      </c>
      <c r="BA141" s="7">
        <f>BSL_RFR_spot_no_VA!BA141</f>
        <v>4.3410952059837804E-2</v>
      </c>
      <c r="BB141" s="7">
        <f>BSL_RFR_spot_no_VA!BB141</f>
        <v>4.9031226495448221E-2</v>
      </c>
      <c r="BC141" s="58">
        <f>(1+$C141)*(1+BSL_RFR_spot_no_VA!BC141)/(1+BSL_RFR_spot_no_VA!$C141)-1</f>
        <v>2.5990965225779483E-2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v>2.5103691055683299E-2</v>
      </c>
      <c r="D142" s="58">
        <f>(1+$C142)*(1+BSL_RFR_spot_no_VA!D142)/(1+BSL_RFR_spot_no_VA!$C142)-1</f>
        <v>2.5103691055683219E-2</v>
      </c>
      <c r="E142" s="58">
        <f>(1+$C142)*(1+BSL_RFR_spot_no_VA!E142)/(1+BSL_RFR_spot_no_VA!$C142)-1</f>
        <v>2.5103691055683219E-2</v>
      </c>
      <c r="F142" s="58">
        <f>(1+$C142)*(1+BSL_RFR_spot_no_VA!F142)/(1+BSL_RFR_spot_no_VA!$C142)-1</f>
        <v>2.6025879214006675E-2</v>
      </c>
      <c r="G142" s="58">
        <f>(1+$C142)*(1+BSL_RFR_spot_no_VA!G142)/(1+BSL_RFR_spot_no_VA!$C142)-1</f>
        <v>2.9974854300580889E-2</v>
      </c>
      <c r="H142" s="58">
        <f>(1+$C142)*(1+BSL_RFR_spot_no_VA!H142)/(1+BSL_RFR_spot_no_VA!$C142)-1</f>
        <v>2.5103691055683219E-2</v>
      </c>
      <c r="I142" s="58">
        <f>(1+$C142)*(1+BSL_RFR_spot_no_VA!I142)/(1+BSL_RFR_spot_no_VA!$C142)-1</f>
        <v>2.5745534420105853E-2</v>
      </c>
      <c r="J142" s="58">
        <f>(1+$C142)*(1+BSL_RFR_spot_no_VA!J142)/(1+BSL_RFR_spot_no_VA!$C142)-1</f>
        <v>2.5198475505145757E-2</v>
      </c>
      <c r="K142" s="58">
        <f>(1+$C142)*(1+BSL_RFR_spot_no_VA!K142)/(1+BSL_RFR_spot_no_VA!$C142)-1</f>
        <v>2.5103691055683219E-2</v>
      </c>
      <c r="L142" s="58">
        <f>(1+$C142)*(1+BSL_RFR_spot_no_VA!L142)/(1+BSL_RFR_spot_no_VA!$C142)-1</f>
        <v>2.5103691055683219E-2</v>
      </c>
      <c r="M142" s="58">
        <f>(1+$C142)*(1+BSL_RFR_spot_no_VA!M142)/(1+BSL_RFR_spot_no_VA!$C142)-1</f>
        <v>2.5103691055683219E-2</v>
      </c>
      <c r="N142" s="58">
        <f>(1+$C142)*(1+BSL_RFR_spot_no_VA!N142)/(1+BSL_RFR_spot_no_VA!$C142)-1</f>
        <v>2.5103691055683219E-2</v>
      </c>
      <c r="O142" s="58">
        <f>(1+$C142)*(1+BSL_RFR_spot_no_VA!O142)/(1+BSL_RFR_spot_no_VA!$C142)-1</f>
        <v>2.5103691055683219E-2</v>
      </c>
      <c r="P142" s="58">
        <f>(1+$C142)*(1+BSL_RFR_spot_no_VA!P142)/(1+BSL_RFR_spot_no_VA!$C142)-1</f>
        <v>3.2736305966687196E-2</v>
      </c>
      <c r="Q142" s="58">
        <f>(1+$C142)*(1+BSL_RFR_spot_no_VA!Q142)/(1+BSL_RFR_spot_no_VA!$C142)-1</f>
        <v>3.3688875789370742E-2</v>
      </c>
      <c r="R142" s="58">
        <f>(1+$C142)*(1+BSL_RFR_spot_no_VA!R142)/(1+BSL_RFR_spot_no_VA!$C142)-1</f>
        <v>2.5103691055683219E-2</v>
      </c>
      <c r="S142" s="58">
        <f>(1+$C142)*(1+BSL_RFR_spot_no_VA!S142)/(1+BSL_RFR_spot_no_VA!$C142)-1</f>
        <v>2.5103691055683219E-2</v>
      </c>
      <c r="T142" s="58">
        <f>(1+$C142)*(1+BSL_RFR_spot_no_VA!T142)/(1+BSL_RFR_spot_no_VA!$C142)-1</f>
        <v>2.5103691055683219E-2</v>
      </c>
      <c r="U142" s="58">
        <f>(1+$C142)*(1+BSL_RFR_spot_no_VA!U142)/(1+BSL_RFR_spot_no_VA!$C142)-1</f>
        <v>1.5626382371825898E-2</v>
      </c>
      <c r="V142" s="58">
        <f>(1+$C142)*(1+BSL_RFR_spot_no_VA!V142)/(1+BSL_RFR_spot_no_VA!$C142)-1</f>
        <v>2.5103691055683219E-2</v>
      </c>
      <c r="W142" s="58">
        <f>(1+$C142)*(1+BSL_RFR_spot_no_VA!W142)/(1+BSL_RFR_spot_no_VA!$C142)-1</f>
        <v>2.5103691055683219E-2</v>
      </c>
      <c r="X142" s="58">
        <f>(1+$C142)*(1+BSL_RFR_spot_no_VA!X142)/(1+BSL_RFR_spot_no_VA!$C142)-1</f>
        <v>2.5103691055683219E-2</v>
      </c>
      <c r="Y142" s="58">
        <f>(1+$C142)*(1+BSL_RFR_spot_no_VA!Y142)/(1+BSL_RFR_spot_no_VA!$C142)-1</f>
        <v>2.5103691055683219E-2</v>
      </c>
      <c r="Z142" s="58">
        <f>(1+$C142)*(1+BSL_RFR_spot_no_VA!Z142)/(1+BSL_RFR_spot_no_VA!$C142)-1</f>
        <v>2.7674461384358029E-2</v>
      </c>
      <c r="AA142" s="58">
        <f>(1+$C142)*(1+BSL_RFR_spot_no_VA!AA142)/(1+BSL_RFR_spot_no_VA!$C142)-1</f>
        <v>2.9555102138864475E-2</v>
      </c>
      <c r="AB142" s="58">
        <f>(1+$C142)*(1+BSL_RFR_spot_no_VA!AB142)/(1+BSL_RFR_spot_no_VA!$C142)-1</f>
        <v>2.5103691055683219E-2</v>
      </c>
      <c r="AC142" s="58">
        <f>(1+$C142)*(1+BSL_RFR_spot_no_VA!AC142)/(1+BSL_RFR_spot_no_VA!$C142)-1</f>
        <v>2.8607301852573874E-2</v>
      </c>
      <c r="AD142" s="7">
        <f>BSL_RFR_spot_no_VA!AD142</f>
        <v>4.5942801642491204E-2</v>
      </c>
      <c r="AE142" s="58">
        <f>(1+$C142)*(1+BSL_RFR_spot_no_VA!AE142)/(1+BSL_RFR_spot_no_VA!$C142)-1</f>
        <v>2.5103691055683219E-2</v>
      </c>
      <c r="AF142" s="58">
        <f>(1+$C142)*(1+BSL_RFR_spot_no_VA!AF142)/(1+BSL_RFR_spot_no_VA!$C142)-1</f>
        <v>2.5103691055683219E-2</v>
      </c>
      <c r="AG142" s="58">
        <f>(1+$C142)*(1+BSL_RFR_spot_no_VA!AG142)/(1+BSL_RFR_spot_no_VA!$C142)-1</f>
        <v>2.5103691055683219E-2</v>
      </c>
      <c r="AH142" s="58">
        <f>(1+$C142)*(1+BSL_RFR_spot_no_VA!AH142)/(1+BSL_RFR_spot_no_VA!$C142)-1</f>
        <v>2.6948648082251836E-2</v>
      </c>
      <c r="AI142" s="58">
        <f>(1+$C142)*(1+BSL_RFR_spot_no_VA!AI142)/(1+BSL_RFR_spot_no_VA!$C142)-1</f>
        <v>1.5626382371825898E-2</v>
      </c>
      <c r="AJ142" s="58">
        <f>(1+$C142)*(1+BSL_RFR_spot_no_VA!AJ142)/(1+BSL_RFR_spot_no_VA!$C142)-1</f>
        <v>2.3996615465597726E-2</v>
      </c>
      <c r="AK142" s="7">
        <f>BSL_RFR_spot_no_VA!AK142</f>
        <v>4.4252426168978287E-2</v>
      </c>
      <c r="AL142" s="7">
        <f>BSL_RFR_spot_no_VA!AL142</f>
        <v>5.4366595110627136E-2</v>
      </c>
      <c r="AM142" s="7">
        <f>BSL_RFR_spot_no_VA!AM142</f>
        <v>4.0249568564624916E-2</v>
      </c>
      <c r="AN142" s="7">
        <f>BSL_RFR_spot_no_VA!AN142</f>
        <v>4.3672414147737371E-2</v>
      </c>
      <c r="AO142" s="7">
        <f>BSL_RFR_spot_no_VA!AO142</f>
        <v>4.3787891925552991E-2</v>
      </c>
      <c r="AP142" s="7">
        <f>BSL_RFR_spot_no_VA!AP142</f>
        <v>4.4607572081446056E-2</v>
      </c>
      <c r="AQ142" s="7">
        <f>BSL_RFR_spot_no_VA!AQ142</f>
        <v>4.055627623482061E-2</v>
      </c>
      <c r="AR142" s="7">
        <f>BSL_RFR_spot_no_VA!AR142</f>
        <v>4.4850151492133339E-2</v>
      </c>
      <c r="AS142" s="58">
        <f>(1+$C142)*(1+BSL_RFR_spot_no_VA!AS142)/(1+BSL_RFR_spot_no_VA!$C142)-1</f>
        <v>1.5496661181544358E-2</v>
      </c>
      <c r="AT142" s="7">
        <f>BSL_RFR_spot_no_VA!AT142</f>
        <v>4.5120282310710413E-2</v>
      </c>
      <c r="AU142" s="7">
        <f>BSL_RFR_spot_no_VA!AU142</f>
        <v>4.5352844827141414E-2</v>
      </c>
      <c r="AV142" s="7">
        <f>BSL_RFR_spot_no_VA!AV142</f>
        <v>4.3704288194867935E-2</v>
      </c>
      <c r="AW142" s="7">
        <f>BSL_RFR_spot_no_VA!AW142</f>
        <v>4.0576549530912054E-2</v>
      </c>
      <c r="AX142" s="7">
        <f>BSL_RFR_spot_no_VA!AX142</f>
        <v>5.275709551148644E-2</v>
      </c>
      <c r="AY142" s="7">
        <f>BSL_RFR_spot_no_VA!AY142</f>
        <v>4.1285465791063292E-2</v>
      </c>
      <c r="AZ142" s="7">
        <f>BSL_RFR_spot_no_VA!AZ142</f>
        <v>3.9622975690965623E-2</v>
      </c>
      <c r="BA142" s="7">
        <f>BSL_RFR_spot_no_VA!BA142</f>
        <v>4.3400255952079192E-2</v>
      </c>
      <c r="BB142" s="7">
        <f>BSL_RFR_spot_no_VA!BB142</f>
        <v>4.8977781675569876E-2</v>
      </c>
      <c r="BC142" s="58">
        <f>(1+$C142)*(1+BSL_RFR_spot_no_VA!BC142)/(1+BSL_RFR_spot_no_VA!$C142)-1</f>
        <v>2.5987819675262536E-2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v>2.5107243638915699E-2</v>
      </c>
      <c r="D143" s="58">
        <f>(1+$C143)*(1+BSL_RFR_spot_no_VA!D143)/(1+BSL_RFR_spot_no_VA!$C143)-1</f>
        <v>2.5107243638915699E-2</v>
      </c>
      <c r="E143" s="58">
        <f>(1+$C143)*(1+BSL_RFR_spot_no_VA!E143)/(1+BSL_RFR_spot_no_VA!$C143)-1</f>
        <v>2.5107243638915699E-2</v>
      </c>
      <c r="F143" s="58">
        <f>(1+$C143)*(1+BSL_RFR_spot_no_VA!F143)/(1+BSL_RFR_spot_no_VA!$C143)-1</f>
        <v>2.6022498117973081E-2</v>
      </c>
      <c r="G143" s="58">
        <f>(1+$C143)*(1+BSL_RFR_spot_no_VA!G143)/(1+BSL_RFR_spot_no_VA!$C143)-1</f>
        <v>2.9941712237115947E-2</v>
      </c>
      <c r="H143" s="58">
        <f>(1+$C143)*(1+BSL_RFR_spot_no_VA!H143)/(1+BSL_RFR_spot_no_VA!$C143)-1</f>
        <v>2.5107243638915699E-2</v>
      </c>
      <c r="I143" s="58">
        <f>(1+$C143)*(1+BSL_RFR_spot_no_VA!I143)/(1+BSL_RFR_spot_no_VA!$C143)-1</f>
        <v>2.5744261649657485E-2</v>
      </c>
      <c r="J143" s="58">
        <f>(1+$C143)*(1+BSL_RFR_spot_no_VA!J143)/(1+BSL_RFR_spot_no_VA!$C143)-1</f>
        <v>2.5201315656790291E-2</v>
      </c>
      <c r="K143" s="58">
        <f>(1+$C143)*(1+BSL_RFR_spot_no_VA!K143)/(1+BSL_RFR_spot_no_VA!$C143)-1</f>
        <v>2.5107243638915699E-2</v>
      </c>
      <c r="L143" s="58">
        <f>(1+$C143)*(1+BSL_RFR_spot_no_VA!L143)/(1+BSL_RFR_spot_no_VA!$C143)-1</f>
        <v>2.5107243638915699E-2</v>
      </c>
      <c r="M143" s="58">
        <f>(1+$C143)*(1+BSL_RFR_spot_no_VA!M143)/(1+BSL_RFR_spot_no_VA!$C143)-1</f>
        <v>2.5107243638915699E-2</v>
      </c>
      <c r="N143" s="58">
        <f>(1+$C143)*(1+BSL_RFR_spot_no_VA!N143)/(1+BSL_RFR_spot_no_VA!$C143)-1</f>
        <v>2.5107243638915699E-2</v>
      </c>
      <c r="O143" s="58">
        <f>(1+$C143)*(1+BSL_RFR_spot_no_VA!O143)/(1+BSL_RFR_spot_no_VA!$C143)-1</f>
        <v>2.5107243638915699E-2</v>
      </c>
      <c r="P143" s="58">
        <f>(1+$C143)*(1+BSL_RFR_spot_no_VA!P143)/(1+BSL_RFR_spot_no_VA!$C143)-1</f>
        <v>3.2682285322288562E-2</v>
      </c>
      <c r="Q143" s="58">
        <f>(1+$C143)*(1+BSL_RFR_spot_no_VA!Q143)/(1+BSL_RFR_spot_no_VA!$C143)-1</f>
        <v>3.3627640244092705E-2</v>
      </c>
      <c r="R143" s="58">
        <f>(1+$C143)*(1+BSL_RFR_spot_no_VA!R143)/(1+BSL_RFR_spot_no_VA!$C143)-1</f>
        <v>2.5107243638915699E-2</v>
      </c>
      <c r="S143" s="58">
        <f>(1+$C143)*(1+BSL_RFR_spot_no_VA!S143)/(1+BSL_RFR_spot_no_VA!$C143)-1</f>
        <v>2.5107243638915699E-2</v>
      </c>
      <c r="T143" s="58">
        <f>(1+$C143)*(1+BSL_RFR_spot_no_VA!T143)/(1+BSL_RFR_spot_no_VA!$C143)-1</f>
        <v>2.5107243638915699E-2</v>
      </c>
      <c r="U143" s="58">
        <f>(1+$C143)*(1+BSL_RFR_spot_no_VA!U143)/(1+BSL_RFR_spot_no_VA!$C143)-1</f>
        <v>1.5627190865057816E-2</v>
      </c>
      <c r="V143" s="58">
        <f>(1+$C143)*(1+BSL_RFR_spot_no_VA!V143)/(1+BSL_RFR_spot_no_VA!$C143)-1</f>
        <v>2.5107243638915699E-2</v>
      </c>
      <c r="W143" s="58">
        <f>(1+$C143)*(1+BSL_RFR_spot_no_VA!W143)/(1+BSL_RFR_spot_no_VA!$C143)-1</f>
        <v>2.5107243638915699E-2</v>
      </c>
      <c r="X143" s="58">
        <f>(1+$C143)*(1+BSL_RFR_spot_no_VA!X143)/(1+BSL_RFR_spot_no_VA!$C143)-1</f>
        <v>2.5107243638915699E-2</v>
      </c>
      <c r="Y143" s="58">
        <f>(1+$C143)*(1+BSL_RFR_spot_no_VA!Y143)/(1+BSL_RFR_spot_no_VA!$C143)-1</f>
        <v>2.5107243638915699E-2</v>
      </c>
      <c r="Z143" s="58">
        <f>(1+$C143)*(1+BSL_RFR_spot_no_VA!Z143)/(1+BSL_RFR_spot_no_VA!$C143)-1</f>
        <v>2.7658670412139763E-2</v>
      </c>
      <c r="AA143" s="58">
        <f>(1+$C143)*(1+BSL_RFR_spot_no_VA!AA143)/(1+BSL_RFR_spot_no_VA!$C143)-1</f>
        <v>2.9525128900581787E-2</v>
      </c>
      <c r="AB143" s="58">
        <f>(1+$C143)*(1+BSL_RFR_spot_no_VA!AB143)/(1+BSL_RFR_spot_no_VA!$C143)-1</f>
        <v>2.5107243638915699E-2</v>
      </c>
      <c r="AC143" s="58">
        <f>(1+$C143)*(1+BSL_RFR_spot_no_VA!AC143)/(1+BSL_RFR_spot_no_VA!$C143)-1</f>
        <v>2.8584479239797567E-2</v>
      </c>
      <c r="AD143" s="7">
        <f>BSL_RFR_spot_no_VA!AD143</f>
        <v>4.5913100924851458E-2</v>
      </c>
      <c r="AE143" s="58">
        <f>(1+$C143)*(1+BSL_RFR_spot_no_VA!AE143)/(1+BSL_RFR_spot_no_VA!$C143)-1</f>
        <v>2.5107243638915699E-2</v>
      </c>
      <c r="AF143" s="58">
        <f>(1+$C143)*(1+BSL_RFR_spot_no_VA!AF143)/(1+BSL_RFR_spot_no_VA!$C143)-1</f>
        <v>2.5107243638915699E-2</v>
      </c>
      <c r="AG143" s="58">
        <f>(1+$C143)*(1+BSL_RFR_spot_no_VA!AG143)/(1+BSL_RFR_spot_no_VA!$C143)-1</f>
        <v>2.5107243638915699E-2</v>
      </c>
      <c r="AH143" s="58">
        <f>(1+$C143)*(1+BSL_RFR_spot_no_VA!AH143)/(1+BSL_RFR_spot_no_VA!$C143)-1</f>
        <v>2.6938322881338239E-2</v>
      </c>
      <c r="AI143" s="58">
        <f>(1+$C143)*(1+BSL_RFR_spot_no_VA!AI143)/(1+BSL_RFR_spot_no_VA!$C143)-1</f>
        <v>1.5627190865057816E-2</v>
      </c>
      <c r="AJ143" s="58">
        <f>(1+$C143)*(1+BSL_RFR_spot_no_VA!AJ143)/(1+BSL_RFR_spot_no_VA!$C143)-1</f>
        <v>2.4008478694151902E-2</v>
      </c>
      <c r="AK143" s="7">
        <f>BSL_RFR_spot_no_VA!AK143</f>
        <v>4.4235472518735275E-2</v>
      </c>
      <c r="AL143" s="7">
        <f>BSL_RFR_spot_no_VA!AL143</f>
        <v>5.4273067749997628E-2</v>
      </c>
      <c r="AM143" s="7">
        <f>BSL_RFR_spot_no_VA!AM143</f>
        <v>4.0262718714964674E-2</v>
      </c>
      <c r="AN143" s="7">
        <f>BSL_RFR_spot_no_VA!AN143</f>
        <v>4.3659829606460976E-2</v>
      </c>
      <c r="AO143" s="7">
        <f>BSL_RFR_spot_no_VA!AO143</f>
        <v>4.3774437748252959E-2</v>
      </c>
      <c r="AP143" s="7">
        <f>BSL_RFR_spot_no_VA!AP143</f>
        <v>4.4587941952419996E-2</v>
      </c>
      <c r="AQ143" s="7">
        <f>BSL_RFR_spot_no_VA!AQ143</f>
        <v>4.0567123421430429E-2</v>
      </c>
      <c r="AR143" s="7">
        <f>BSL_RFR_spot_no_VA!AR143</f>
        <v>4.4828692732765241E-2</v>
      </c>
      <c r="AS143" s="58">
        <f>(1+$C143)*(1+BSL_RFR_spot_no_VA!AS143)/(1+BSL_RFR_spot_no_VA!$C143)-1</f>
        <v>1.5498444440904757E-2</v>
      </c>
      <c r="AT143" s="7">
        <f>BSL_RFR_spot_no_VA!AT143</f>
        <v>4.5096786749935003E-2</v>
      </c>
      <c r="AU143" s="7">
        <f>BSL_RFR_spot_no_VA!AU143</f>
        <v>4.5327595261185127E-2</v>
      </c>
      <c r="AV143" s="7">
        <f>BSL_RFR_spot_no_VA!AV143</f>
        <v>4.3691463617603343E-2</v>
      </c>
      <c r="AW143" s="7">
        <f>BSL_RFR_spot_no_VA!AW143</f>
        <v>4.0587244433267777E-2</v>
      </c>
      <c r="AX143" s="7">
        <f>BSL_RFR_spot_no_VA!AX143</f>
        <v>5.2675802177832409E-2</v>
      </c>
      <c r="AY143" s="7">
        <f>BSL_RFR_spot_no_VA!AY143</f>
        <v>4.1290839082638531E-2</v>
      </c>
      <c r="AZ143" s="7">
        <f>BSL_RFR_spot_no_VA!AZ143</f>
        <v>3.9640827689607416E-2</v>
      </c>
      <c r="BA143" s="7">
        <f>BSL_RFR_spot_no_VA!BA143</f>
        <v>4.3389720783465924E-2</v>
      </c>
      <c r="BB143" s="7">
        <f>BSL_RFR_spot_no_VA!BB143</f>
        <v>4.8925143198815357E-2</v>
      </c>
      <c r="BC143" s="58">
        <f>(1+$C143)*(1+BSL_RFR_spot_no_VA!BC143)/(1+BSL_RFR_spot_no_VA!$C143)-1</f>
        <v>2.5984721834892976E-2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v>2.5110743198517697E-2</v>
      </c>
      <c r="D144" s="58">
        <f>(1+$C144)*(1+BSL_RFR_spot_no_VA!D144)/(1+BSL_RFR_spot_no_VA!$C144)-1</f>
        <v>2.5110743198517804E-2</v>
      </c>
      <c r="E144" s="58">
        <f>(1+$C144)*(1+BSL_RFR_spot_no_VA!E144)/(1+BSL_RFR_spot_no_VA!$C144)-1</f>
        <v>2.5110743198517804E-2</v>
      </c>
      <c r="F144" s="58">
        <f>(1+$C144)*(1+BSL_RFR_spot_no_VA!F144)/(1+BSL_RFR_spot_no_VA!$C144)-1</f>
        <v>2.6019167484491401E-2</v>
      </c>
      <c r="G144" s="58">
        <f>(1+$C144)*(1+BSL_RFR_spot_no_VA!G144)/(1+BSL_RFR_spot_no_VA!$C144)-1</f>
        <v>2.9909065848916727E-2</v>
      </c>
      <c r="H144" s="58">
        <f>(1+$C144)*(1+BSL_RFR_spot_no_VA!H144)/(1+BSL_RFR_spot_no_VA!$C144)-1</f>
        <v>2.5110743198517804E-2</v>
      </c>
      <c r="I144" s="58">
        <f>(1+$C144)*(1+BSL_RFR_spot_no_VA!I144)/(1+BSL_RFR_spot_no_VA!$C144)-1</f>
        <v>2.5743007879759583E-2</v>
      </c>
      <c r="J144" s="58">
        <f>(1+$C144)*(1+BSL_RFR_spot_no_VA!J144)/(1+BSL_RFR_spot_no_VA!$C144)-1</f>
        <v>2.5204113419633467E-2</v>
      </c>
      <c r="K144" s="58">
        <f>(1+$C144)*(1+BSL_RFR_spot_no_VA!K144)/(1+BSL_RFR_spot_no_VA!$C144)-1</f>
        <v>2.5110743198517804E-2</v>
      </c>
      <c r="L144" s="58">
        <f>(1+$C144)*(1+BSL_RFR_spot_no_VA!L144)/(1+BSL_RFR_spot_no_VA!$C144)-1</f>
        <v>2.5110743198517804E-2</v>
      </c>
      <c r="M144" s="58">
        <f>(1+$C144)*(1+BSL_RFR_spot_no_VA!M144)/(1+BSL_RFR_spot_no_VA!$C144)-1</f>
        <v>2.5110743198517804E-2</v>
      </c>
      <c r="N144" s="58">
        <f>(1+$C144)*(1+BSL_RFR_spot_no_VA!N144)/(1+BSL_RFR_spot_no_VA!$C144)-1</f>
        <v>2.5110743198517804E-2</v>
      </c>
      <c r="O144" s="58">
        <f>(1+$C144)*(1+BSL_RFR_spot_no_VA!O144)/(1+BSL_RFR_spot_no_VA!$C144)-1</f>
        <v>2.5110743198517804E-2</v>
      </c>
      <c r="P144" s="58">
        <f>(1+$C144)*(1+BSL_RFR_spot_no_VA!P144)/(1+BSL_RFR_spot_no_VA!$C144)-1</f>
        <v>3.2629073693668298E-2</v>
      </c>
      <c r="Q144" s="58">
        <f>(1+$C144)*(1+BSL_RFR_spot_no_VA!Q144)/(1+BSL_RFR_spot_no_VA!$C144)-1</f>
        <v>3.3567322182562975E-2</v>
      </c>
      <c r="R144" s="58">
        <f>(1+$C144)*(1+BSL_RFR_spot_no_VA!R144)/(1+BSL_RFR_spot_no_VA!$C144)-1</f>
        <v>2.5110743198517804E-2</v>
      </c>
      <c r="S144" s="58">
        <f>(1+$C144)*(1+BSL_RFR_spot_no_VA!S144)/(1+BSL_RFR_spot_no_VA!$C144)-1</f>
        <v>2.5110743198517804E-2</v>
      </c>
      <c r="T144" s="58">
        <f>(1+$C144)*(1+BSL_RFR_spot_no_VA!T144)/(1+BSL_RFR_spot_no_VA!$C144)-1</f>
        <v>2.5110743198517804E-2</v>
      </c>
      <c r="U144" s="58">
        <f>(1+$C144)*(1+BSL_RFR_spot_no_VA!U144)/(1+BSL_RFR_spot_no_VA!$C144)-1</f>
        <v>1.5627987273815425E-2</v>
      </c>
      <c r="V144" s="58">
        <f>(1+$C144)*(1+BSL_RFR_spot_no_VA!V144)/(1+BSL_RFR_spot_no_VA!$C144)-1</f>
        <v>2.5110743198517804E-2</v>
      </c>
      <c r="W144" s="58">
        <f>(1+$C144)*(1+BSL_RFR_spot_no_VA!W144)/(1+BSL_RFR_spot_no_VA!$C144)-1</f>
        <v>2.5110743198517804E-2</v>
      </c>
      <c r="X144" s="58">
        <f>(1+$C144)*(1+BSL_RFR_spot_no_VA!X144)/(1+BSL_RFR_spot_no_VA!$C144)-1</f>
        <v>2.5110743198517804E-2</v>
      </c>
      <c r="Y144" s="58">
        <f>(1+$C144)*(1+BSL_RFR_spot_no_VA!Y144)/(1+BSL_RFR_spot_no_VA!$C144)-1</f>
        <v>2.5110743198517804E-2</v>
      </c>
      <c r="Z144" s="58">
        <f>(1+$C144)*(1+BSL_RFR_spot_no_VA!Z144)/(1+BSL_RFR_spot_no_VA!$C144)-1</f>
        <v>2.7643115288011E-2</v>
      </c>
      <c r="AA144" s="58">
        <f>(1+$C144)*(1+BSL_RFR_spot_no_VA!AA144)/(1+BSL_RFR_spot_no_VA!$C144)-1</f>
        <v>2.9495603848948893E-2</v>
      </c>
      <c r="AB144" s="58">
        <f>(1+$C144)*(1+BSL_RFR_spot_no_VA!AB144)/(1+BSL_RFR_spot_no_VA!$C144)-1</f>
        <v>2.5110743198517804E-2</v>
      </c>
      <c r="AC144" s="58">
        <f>(1+$C144)*(1+BSL_RFR_spot_no_VA!AC144)/(1+BSL_RFR_spot_no_VA!$C144)-1</f>
        <v>2.8561997714150245E-2</v>
      </c>
      <c r="AD144" s="7">
        <f>BSL_RFR_spot_no_VA!AD144</f>
        <v>4.5883844325822931E-2</v>
      </c>
      <c r="AE144" s="58">
        <f>(1+$C144)*(1+BSL_RFR_spot_no_VA!AE144)/(1+BSL_RFR_spot_no_VA!$C144)-1</f>
        <v>2.5110743198517804E-2</v>
      </c>
      <c r="AF144" s="58">
        <f>(1+$C144)*(1+BSL_RFR_spot_no_VA!AF144)/(1+BSL_RFR_spot_no_VA!$C144)-1</f>
        <v>2.5110743198517804E-2</v>
      </c>
      <c r="AG144" s="58">
        <f>(1+$C144)*(1+BSL_RFR_spot_no_VA!AG144)/(1+BSL_RFR_spot_no_VA!$C144)-1</f>
        <v>2.5110743198517804E-2</v>
      </c>
      <c r="AH144" s="58">
        <f>(1+$C144)*(1+BSL_RFR_spot_no_VA!AH144)/(1+BSL_RFR_spot_no_VA!$C144)-1</f>
        <v>2.6928151865004191E-2</v>
      </c>
      <c r="AI144" s="58">
        <f>(1+$C144)*(1+BSL_RFR_spot_no_VA!AI144)/(1+BSL_RFR_spot_no_VA!$C144)-1</f>
        <v>1.5627987273815425E-2</v>
      </c>
      <c r="AJ144" s="58">
        <f>(1+$C144)*(1+BSL_RFR_spot_no_VA!AJ144)/(1+BSL_RFR_spot_no_VA!$C144)-1</f>
        <v>2.4020165519882397E-2</v>
      </c>
      <c r="AK144" s="7">
        <f>BSL_RFR_spot_no_VA!AK144</f>
        <v>4.4218772172348153E-2</v>
      </c>
      <c r="AL144" s="7">
        <f>BSL_RFR_spot_no_VA!AL144</f>
        <v>5.4180944431626354E-2</v>
      </c>
      <c r="AM144" s="7">
        <f>BSL_RFR_spot_no_VA!AM144</f>
        <v>4.0275672758435022E-2</v>
      </c>
      <c r="AN144" s="7">
        <f>BSL_RFR_spot_no_VA!AN144</f>
        <v>4.3647433041149597E-2</v>
      </c>
      <c r="AO144" s="7">
        <f>BSL_RFR_spot_no_VA!AO144</f>
        <v>4.3761184542484344E-2</v>
      </c>
      <c r="AP144" s="7">
        <f>BSL_RFR_spot_no_VA!AP144</f>
        <v>4.4568605170691722E-2</v>
      </c>
      <c r="AQ144" s="7">
        <f>BSL_RFR_spot_no_VA!AQ144</f>
        <v>4.0577808857826581E-2</v>
      </c>
      <c r="AR144" s="7">
        <f>BSL_RFR_spot_no_VA!AR144</f>
        <v>4.4807554682789741E-2</v>
      </c>
      <c r="AS144" s="58">
        <f>(1+$C144)*(1+BSL_RFR_spot_no_VA!AS144)/(1+BSL_RFR_spot_no_VA!$C144)-1</f>
        <v>1.5500201107838674E-2</v>
      </c>
      <c r="AT144" s="7">
        <f>BSL_RFR_spot_no_VA!AT144</f>
        <v>4.5073642381042944E-2</v>
      </c>
      <c r="AU144" s="7">
        <f>BSL_RFR_spot_no_VA!AU144</f>
        <v>4.5302723150256075E-2</v>
      </c>
      <c r="AV144" s="7">
        <f>BSL_RFR_spot_no_VA!AV144</f>
        <v>4.3678830604237273E-2</v>
      </c>
      <c r="AW144" s="7">
        <f>BSL_RFR_spot_no_VA!AW144</f>
        <v>4.0597779862848737E-2</v>
      </c>
      <c r="AX144" s="7">
        <f>BSL_RFR_spot_no_VA!AX144</f>
        <v>5.2595728315033119E-2</v>
      </c>
      <c r="AY144" s="7">
        <f>BSL_RFR_spot_no_VA!AY144</f>
        <v>4.1296132005130382E-2</v>
      </c>
      <c r="AZ144" s="7">
        <f>BSL_RFR_spot_no_VA!AZ144</f>
        <v>3.9658413552417615E-2</v>
      </c>
      <c r="BA144" s="7">
        <f>BSL_RFR_spot_no_VA!BA144</f>
        <v>4.3379342949860789E-2</v>
      </c>
      <c r="BB144" s="7">
        <f>BSL_RFR_spot_no_VA!BB144</f>
        <v>4.8873292953468539E-2</v>
      </c>
      <c r="BC144" s="58">
        <f>(1+$C144)*(1+BSL_RFR_spot_no_VA!BC144)/(1+BSL_RFR_spot_no_VA!$C144)-1</f>
        <v>2.598167058783063E-2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v>2.5114190912792198E-2</v>
      </c>
      <c r="D145" s="59">
        <f>(1+$C145)*(1+BSL_RFR_spot_no_VA!D145)/(1+BSL_RFR_spot_no_VA!$C145)-1</f>
        <v>2.51141909127921E-2</v>
      </c>
      <c r="E145" s="59">
        <f>(1+$C145)*(1+BSL_RFR_spot_no_VA!E145)/(1+BSL_RFR_spot_no_VA!$C145)-1</f>
        <v>2.51141909127921E-2</v>
      </c>
      <c r="F145" s="59">
        <f>(1+$C145)*(1+BSL_RFR_spot_no_VA!F145)/(1+BSL_RFR_spot_no_VA!$C145)-1</f>
        <v>2.6015886192409132E-2</v>
      </c>
      <c r="G145" s="59">
        <f>(1+$C145)*(1+BSL_RFR_spot_no_VA!G145)/(1+BSL_RFR_spot_no_VA!$C145)-1</f>
        <v>2.9876904099690682E-2</v>
      </c>
      <c r="H145" s="59">
        <f>(1+$C145)*(1+BSL_RFR_spot_no_VA!H145)/(1+BSL_RFR_spot_no_VA!$C145)-1</f>
        <v>2.51141909127921E-2</v>
      </c>
      <c r="I145" s="59">
        <f>(1+$C145)*(1+BSL_RFR_spot_no_VA!I145)/(1+BSL_RFR_spot_no_VA!$C145)-1</f>
        <v>2.5741772687247089E-2</v>
      </c>
      <c r="J145" s="59">
        <f>(1+$C145)*(1+BSL_RFR_spot_no_VA!J145)/(1+BSL_RFR_spot_no_VA!$C145)-1</f>
        <v>2.5206869735177717E-2</v>
      </c>
      <c r="K145" s="59">
        <f>(1+$C145)*(1+BSL_RFR_spot_no_VA!K145)/(1+BSL_RFR_spot_no_VA!$C145)-1</f>
        <v>2.51141909127921E-2</v>
      </c>
      <c r="L145" s="59">
        <f>(1+$C145)*(1+BSL_RFR_spot_no_VA!L145)/(1+BSL_RFR_spot_no_VA!$C145)-1</f>
        <v>2.51141909127921E-2</v>
      </c>
      <c r="M145" s="59">
        <f>(1+$C145)*(1+BSL_RFR_spot_no_VA!M145)/(1+BSL_RFR_spot_no_VA!$C145)-1</f>
        <v>2.51141909127921E-2</v>
      </c>
      <c r="N145" s="59">
        <f>(1+$C145)*(1+BSL_RFR_spot_no_VA!N145)/(1+BSL_RFR_spot_no_VA!$C145)-1</f>
        <v>2.51141909127921E-2</v>
      </c>
      <c r="O145" s="59">
        <f>(1+$C145)*(1+BSL_RFR_spot_no_VA!O145)/(1+BSL_RFR_spot_no_VA!$C145)-1</f>
        <v>2.51141909127921E-2</v>
      </c>
      <c r="P145" s="59">
        <f>(1+$C145)*(1+BSL_RFR_spot_no_VA!P145)/(1+BSL_RFR_spot_no_VA!$C145)-1</f>
        <v>3.2576653043396187E-2</v>
      </c>
      <c r="Q145" s="59">
        <f>(1+$C145)*(1+BSL_RFR_spot_no_VA!Q145)/(1+BSL_RFR_spot_no_VA!$C145)-1</f>
        <v>3.3507901139747887E-2</v>
      </c>
      <c r="R145" s="59">
        <f>(1+$C145)*(1+BSL_RFR_spot_no_VA!R145)/(1+BSL_RFR_spot_no_VA!$C145)-1</f>
        <v>2.51141909127921E-2</v>
      </c>
      <c r="S145" s="59">
        <f>(1+$C145)*(1+BSL_RFR_spot_no_VA!S145)/(1+BSL_RFR_spot_no_VA!$C145)-1</f>
        <v>2.51141909127921E-2</v>
      </c>
      <c r="T145" s="59">
        <f>(1+$C145)*(1+BSL_RFR_spot_no_VA!T145)/(1+BSL_RFR_spot_no_VA!$C145)-1</f>
        <v>2.51141909127921E-2</v>
      </c>
      <c r="U145" s="59">
        <f>(1+$C145)*(1+BSL_RFR_spot_no_VA!U145)/(1+BSL_RFR_spot_no_VA!$C145)-1</f>
        <v>1.562877186752476E-2</v>
      </c>
      <c r="V145" s="59">
        <f>(1+$C145)*(1+BSL_RFR_spot_no_VA!V145)/(1+BSL_RFR_spot_no_VA!$C145)-1</f>
        <v>2.51141909127921E-2</v>
      </c>
      <c r="W145" s="59">
        <f>(1+$C145)*(1+BSL_RFR_spot_no_VA!W145)/(1+BSL_RFR_spot_no_VA!$C145)-1</f>
        <v>2.51141909127921E-2</v>
      </c>
      <c r="X145" s="59">
        <f>(1+$C145)*(1+BSL_RFR_spot_no_VA!X145)/(1+BSL_RFR_spot_no_VA!$C145)-1</f>
        <v>2.51141909127921E-2</v>
      </c>
      <c r="Y145" s="59">
        <f>(1+$C145)*(1+BSL_RFR_spot_no_VA!Y145)/(1+BSL_RFR_spot_no_VA!$C145)-1</f>
        <v>2.51141909127921E-2</v>
      </c>
      <c r="Z145" s="59">
        <f>(1+$C145)*(1+BSL_RFR_spot_no_VA!Z145)/(1+BSL_RFR_spot_no_VA!$C145)-1</f>
        <v>2.7627790771455052E-2</v>
      </c>
      <c r="AA145" s="59">
        <f>(1+$C145)*(1+BSL_RFR_spot_no_VA!AA145)/(1+BSL_RFR_spot_no_VA!$C145)-1</f>
        <v>2.9466517007544102E-2</v>
      </c>
      <c r="AB145" s="59">
        <f>(1+$C145)*(1+BSL_RFR_spot_no_VA!AB145)/(1+BSL_RFR_spot_no_VA!$C145)-1</f>
        <v>2.51141909127921E-2</v>
      </c>
      <c r="AC145" s="59">
        <f>(1+$C145)*(1+BSL_RFR_spot_no_VA!AC145)/(1+BSL_RFR_spot_no_VA!$C145)-1</f>
        <v>2.8539849688470342E-2</v>
      </c>
      <c r="AD145" s="10">
        <f>BSL_RFR_spot_no_VA!AD145</f>
        <v>4.5855021957931452E-2</v>
      </c>
      <c r="AE145" s="59">
        <f>(1+$C145)*(1+BSL_RFR_spot_no_VA!AE145)/(1+BSL_RFR_spot_no_VA!$C145)-1</f>
        <v>2.51141909127921E-2</v>
      </c>
      <c r="AF145" s="59">
        <f>(1+$C145)*(1+BSL_RFR_spot_no_VA!AF145)/(1+BSL_RFR_spot_no_VA!$C145)-1</f>
        <v>2.51141909127921E-2</v>
      </c>
      <c r="AG145" s="59">
        <f>(1+$C145)*(1+BSL_RFR_spot_no_VA!AG145)/(1+BSL_RFR_spot_no_VA!$C145)-1</f>
        <v>2.51141909127921E-2</v>
      </c>
      <c r="AH145" s="59">
        <f>(1+$C145)*(1+BSL_RFR_spot_no_VA!AH145)/(1+BSL_RFR_spot_no_VA!$C145)-1</f>
        <v>2.6918131606346263E-2</v>
      </c>
      <c r="AI145" s="59">
        <f>(1+$C145)*(1+BSL_RFR_spot_no_VA!AI145)/(1+BSL_RFR_spot_no_VA!$C145)-1</f>
        <v>1.562877186752476E-2</v>
      </c>
      <c r="AJ145" s="59">
        <f>(1+$C145)*(1+BSL_RFR_spot_no_VA!AJ145)/(1+BSL_RFR_spot_no_VA!$C145)-1</f>
        <v>2.4031679801839623E-2</v>
      </c>
      <c r="AK145" s="10">
        <f>BSL_RFR_spot_no_VA!AK145</f>
        <v>4.4202319495507236E-2</v>
      </c>
      <c r="AL145" s="10">
        <f>BSL_RFR_spot_no_VA!AL145</f>
        <v>5.4090193774967377E-2</v>
      </c>
      <c r="AM145" s="10">
        <f>BSL_RFR_spot_no_VA!AM145</f>
        <v>4.0288435049172344E-2</v>
      </c>
      <c r="AN145" s="10">
        <f>BSL_RFR_spot_no_VA!AN145</f>
        <v>4.3635220271456943E-2</v>
      </c>
      <c r="AO145" s="10">
        <f>BSL_RFR_spot_no_VA!AO145</f>
        <v>4.3748127839224882E-2</v>
      </c>
      <c r="AP145" s="10">
        <f>BSL_RFR_spot_no_VA!AP145</f>
        <v>4.4549555209522529E-2</v>
      </c>
      <c r="AQ145" s="10">
        <f>BSL_RFR_spot_no_VA!AQ145</f>
        <v>4.0588336132604486E-2</v>
      </c>
      <c r="AR145" s="10">
        <f>BSL_RFR_spot_no_VA!AR145</f>
        <v>4.4786730206002767E-2</v>
      </c>
      <c r="AS145" s="59">
        <f>(1+$C145)*(1+BSL_RFR_spot_no_VA!AS145)/(1+BSL_RFR_spot_no_VA!$C145)-1</f>
        <v>1.5501931770627309E-2</v>
      </c>
      <c r="AT145" s="10">
        <f>BSL_RFR_spot_no_VA!AT145</f>
        <v>4.5050841388948326E-2</v>
      </c>
      <c r="AU145" s="10">
        <f>BSL_RFR_spot_no_VA!AU145</f>
        <v>4.5278220093361687E-2</v>
      </c>
      <c r="AV145" s="10">
        <f>BSL_RFR_spot_no_VA!AV145</f>
        <v>4.36663848946095E-2</v>
      </c>
      <c r="AW145" s="10">
        <f>BSL_RFR_spot_no_VA!AW145</f>
        <v>4.0608159356823936E-2</v>
      </c>
      <c r="AX145" s="10">
        <f>BSL_RFR_spot_no_VA!AX145</f>
        <v>5.2516846687915342E-2</v>
      </c>
      <c r="AY145" s="10">
        <f>BSL_RFR_spot_no_VA!AY145</f>
        <v>4.1301346358505908E-2</v>
      </c>
      <c r="AZ145" s="10">
        <f>BSL_RFR_spot_no_VA!AZ145</f>
        <v>3.9675739185649705E-2</v>
      </c>
      <c r="BA145" s="10">
        <f>BSL_RFR_spot_no_VA!BA145</f>
        <v>4.3369118953827224E-2</v>
      </c>
      <c r="BB145" s="10">
        <f>BSL_RFR_spot_no_VA!BB145</f>
        <v>4.8822213366200851E-2</v>
      </c>
      <c r="BC145" s="59">
        <f>(1+$C145)*(1+BSL_RFR_spot_no_VA!BC145)/(1+BSL_RFR_spot_no_VA!$C145)-1</f>
        <v>2.5978664856102007E-2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v>2.5117587925386299E-2</v>
      </c>
      <c r="D146" s="58">
        <f>(1+$C146)*(1+BSL_RFR_spot_no_VA!D146)/(1+BSL_RFR_spot_no_VA!$C146)-1</f>
        <v>2.5117587925386209E-2</v>
      </c>
      <c r="E146" s="58">
        <f>(1+$C146)*(1+BSL_RFR_spot_no_VA!E146)/(1+BSL_RFR_spot_no_VA!$C146)-1</f>
        <v>2.5117587925386209E-2</v>
      </c>
      <c r="F146" s="58">
        <f>(1+$C146)*(1+BSL_RFR_spot_no_VA!F146)/(1+BSL_RFR_spot_no_VA!$C146)-1</f>
        <v>2.6012653153509424E-2</v>
      </c>
      <c r="G146" s="58">
        <f>(1+$C146)*(1+BSL_RFR_spot_no_VA!G146)/(1+BSL_RFR_spot_no_VA!$C146)-1</f>
        <v>2.9845216278240549E-2</v>
      </c>
      <c r="H146" s="58">
        <f>(1+$C146)*(1+BSL_RFR_spot_no_VA!H146)/(1+BSL_RFR_spot_no_VA!$C146)-1</f>
        <v>2.5117587925386209E-2</v>
      </c>
      <c r="I146" s="58">
        <f>(1+$C146)*(1+BSL_RFR_spot_no_VA!I146)/(1+BSL_RFR_spot_no_VA!$C146)-1</f>
        <v>2.57405556614827E-2</v>
      </c>
      <c r="J146" s="58">
        <f>(1+$C146)*(1+BSL_RFR_spot_no_VA!J146)/(1+BSL_RFR_spot_no_VA!$C146)-1</f>
        <v>2.5209585517286248E-2</v>
      </c>
      <c r="K146" s="58">
        <f>(1+$C146)*(1+BSL_RFR_spot_no_VA!K146)/(1+BSL_RFR_spot_no_VA!$C146)-1</f>
        <v>2.5117587925386209E-2</v>
      </c>
      <c r="L146" s="58">
        <f>(1+$C146)*(1+BSL_RFR_spot_no_VA!L146)/(1+BSL_RFR_spot_no_VA!$C146)-1</f>
        <v>2.5117587925386209E-2</v>
      </c>
      <c r="M146" s="58">
        <f>(1+$C146)*(1+BSL_RFR_spot_no_VA!M146)/(1+BSL_RFR_spot_no_VA!$C146)-1</f>
        <v>2.5117587925386209E-2</v>
      </c>
      <c r="N146" s="58">
        <f>(1+$C146)*(1+BSL_RFR_spot_no_VA!N146)/(1+BSL_RFR_spot_no_VA!$C146)-1</f>
        <v>2.5117587925386209E-2</v>
      </c>
      <c r="O146" s="58">
        <f>(1+$C146)*(1+BSL_RFR_spot_no_VA!O146)/(1+BSL_RFR_spot_no_VA!$C146)-1</f>
        <v>2.5117587925386209E-2</v>
      </c>
      <c r="P146" s="58">
        <f>(1+$C146)*(1+BSL_RFR_spot_no_VA!P146)/(1+BSL_RFR_spot_no_VA!$C146)-1</f>
        <v>3.252500586616125E-2</v>
      </c>
      <c r="Q146" s="58">
        <f>(1+$C146)*(1+BSL_RFR_spot_no_VA!Q146)/(1+BSL_RFR_spot_no_VA!$C146)-1</f>
        <v>3.3449357254620393E-2</v>
      </c>
      <c r="R146" s="58">
        <f>(1+$C146)*(1+BSL_RFR_spot_no_VA!R146)/(1+BSL_RFR_spot_no_VA!$C146)-1</f>
        <v>2.5117587925386209E-2</v>
      </c>
      <c r="S146" s="58">
        <f>(1+$C146)*(1+BSL_RFR_spot_no_VA!S146)/(1+BSL_RFR_spot_no_VA!$C146)-1</f>
        <v>2.5117587925386209E-2</v>
      </c>
      <c r="T146" s="58">
        <f>(1+$C146)*(1+BSL_RFR_spot_no_VA!T146)/(1+BSL_RFR_spot_no_VA!$C146)-1</f>
        <v>2.5117587925386209E-2</v>
      </c>
      <c r="U146" s="58">
        <f>(1+$C146)*(1+BSL_RFR_spot_no_VA!U146)/(1+BSL_RFR_spot_no_VA!$C146)-1</f>
        <v>1.5629544907616699E-2</v>
      </c>
      <c r="V146" s="58">
        <f>(1+$C146)*(1+BSL_RFR_spot_no_VA!V146)/(1+BSL_RFR_spot_no_VA!$C146)-1</f>
        <v>2.5117587925386209E-2</v>
      </c>
      <c r="W146" s="58">
        <f>(1+$C146)*(1+BSL_RFR_spot_no_VA!W146)/(1+BSL_RFR_spot_no_VA!$C146)-1</f>
        <v>2.5117587925386209E-2</v>
      </c>
      <c r="X146" s="58">
        <f>(1+$C146)*(1+BSL_RFR_spot_no_VA!X146)/(1+BSL_RFR_spot_no_VA!$C146)-1</f>
        <v>2.5117587925386209E-2</v>
      </c>
      <c r="Y146" s="58">
        <f>(1+$C146)*(1+BSL_RFR_spot_no_VA!Y146)/(1+BSL_RFR_spot_no_VA!$C146)-1</f>
        <v>2.5117587925386209E-2</v>
      </c>
      <c r="Z146" s="58">
        <f>(1+$C146)*(1+BSL_RFR_spot_no_VA!Z146)/(1+BSL_RFR_spot_no_VA!$C146)-1</f>
        <v>2.7612691775743325E-2</v>
      </c>
      <c r="AA146" s="58">
        <f>(1+$C146)*(1+BSL_RFR_spot_no_VA!AA146)/(1+BSL_RFR_spot_no_VA!$C146)-1</f>
        <v>2.9437858693702079E-2</v>
      </c>
      <c r="AB146" s="58">
        <f>(1+$C146)*(1+BSL_RFR_spot_no_VA!AB146)/(1+BSL_RFR_spot_no_VA!$C146)-1</f>
        <v>2.5117587925386209E-2</v>
      </c>
      <c r="AC146" s="58">
        <f>(1+$C146)*(1+BSL_RFR_spot_no_VA!AC146)/(1+BSL_RFR_spot_no_VA!$C146)-1</f>
        <v>2.8518027798734025E-2</v>
      </c>
      <c r="AD146" s="7">
        <f>BSL_RFR_spot_no_VA!AD146</f>
        <v>4.5826624225038914E-2</v>
      </c>
      <c r="AE146" s="58">
        <f>(1+$C146)*(1+BSL_RFR_spot_no_VA!AE146)/(1+BSL_RFR_spot_no_VA!$C146)-1</f>
        <v>2.5117587925386209E-2</v>
      </c>
      <c r="AF146" s="58">
        <f>(1+$C146)*(1+BSL_RFR_spot_no_VA!AF146)/(1+BSL_RFR_spot_no_VA!$C146)-1</f>
        <v>2.5117587925386209E-2</v>
      </c>
      <c r="AG146" s="58">
        <f>(1+$C146)*(1+BSL_RFR_spot_no_VA!AG146)/(1+BSL_RFR_spot_no_VA!$C146)-1</f>
        <v>2.5117587925386209E-2</v>
      </c>
      <c r="AH146" s="58">
        <f>(1+$C146)*(1+BSL_RFR_spot_no_VA!AH146)/(1+BSL_RFR_spot_no_VA!$C146)-1</f>
        <v>2.6908258779152927E-2</v>
      </c>
      <c r="AI146" s="58">
        <f>(1+$C146)*(1+BSL_RFR_spot_no_VA!AI146)/(1+BSL_RFR_spot_no_VA!$C146)-1</f>
        <v>1.5629544907616699E-2</v>
      </c>
      <c r="AJ146" s="58">
        <f>(1+$C146)*(1+BSL_RFR_spot_no_VA!AJ146)/(1+BSL_RFR_spot_no_VA!$C146)-1</f>
        <v>2.4043025291974329E-2</v>
      </c>
      <c r="AK146" s="7">
        <f>BSL_RFR_spot_no_VA!AK146</f>
        <v>4.4186109019715758E-2</v>
      </c>
      <c r="AL146" s="7">
        <f>BSL_RFR_spot_no_VA!AL146</f>
        <v>5.400078532769248E-2</v>
      </c>
      <c r="AM146" s="7">
        <f>BSL_RFR_spot_no_VA!AM146</f>
        <v>4.0301009813384248E-2</v>
      </c>
      <c r="AN146" s="7">
        <f>BSL_RFR_spot_no_VA!AN146</f>
        <v>4.3623187240061645E-2</v>
      </c>
      <c r="AO146" s="7">
        <f>BSL_RFR_spot_no_VA!AO146</f>
        <v>4.3735263300917593E-2</v>
      </c>
      <c r="AP146" s="7">
        <f>BSL_RFR_spot_no_VA!AP146</f>
        <v>4.4530785734361977E-2</v>
      </c>
      <c r="AQ146" s="7">
        <f>BSL_RFR_spot_no_VA!AQ146</f>
        <v>4.0598708729194355E-2</v>
      </c>
      <c r="AR146" s="7">
        <f>BSL_RFR_spot_no_VA!AR146</f>
        <v>4.4766212376344372E-2</v>
      </c>
      <c r="AS146" s="58">
        <f>(1+$C146)*(1+BSL_RFR_spot_no_VA!AS146)/(1+BSL_RFR_spot_no_VA!$C146)-1</f>
        <v>1.5503637000493509E-2</v>
      </c>
      <c r="AT146" s="7">
        <f>BSL_RFR_spot_no_VA!AT146</f>
        <v>4.5028376188677832E-2</v>
      </c>
      <c r="AU146" s="7">
        <f>BSL_RFR_spot_no_VA!AU146</f>
        <v>4.5254077936973003E-2</v>
      </c>
      <c r="AV146" s="7">
        <f>BSL_RFR_spot_no_VA!AV146</f>
        <v>4.3654122353932401E-2</v>
      </c>
      <c r="AW146" s="7">
        <f>BSL_RFR_spot_no_VA!AW146</f>
        <v>4.0618386348806768E-2</v>
      </c>
      <c r="AX146" s="7">
        <f>BSL_RFR_spot_no_VA!AX146</f>
        <v>5.2439130866317241E-2</v>
      </c>
      <c r="AY146" s="7">
        <f>BSL_RFR_spot_no_VA!AY146</f>
        <v>4.1306483888732926E-2</v>
      </c>
      <c r="AZ146" s="7">
        <f>BSL_RFR_spot_no_VA!AZ146</f>
        <v>3.9692810322169425E-2</v>
      </c>
      <c r="BA146" s="7">
        <f>BSL_RFR_spot_no_VA!BA146</f>
        <v>4.3359045400724661E-2</v>
      </c>
      <c r="BB146" s="7">
        <f>BSL_RFR_spot_no_VA!BB146</f>
        <v>4.8771887382213608E-2</v>
      </c>
      <c r="BC146" s="58">
        <f>(1+$C146)*(1+BSL_RFR_spot_no_VA!BC146)/(1+BSL_RFR_spot_no_VA!$C146)-1</f>
        <v>2.5975703598488886E-2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v>2.5120935346555601E-2</v>
      </c>
      <c r="D147" s="58">
        <f>(1+$C147)*(1+BSL_RFR_spot_no_VA!D147)/(1+BSL_RFR_spot_no_VA!$C147)-1</f>
        <v>2.5120935346555573E-2</v>
      </c>
      <c r="E147" s="58">
        <f>(1+$C147)*(1+BSL_RFR_spot_no_VA!E147)/(1+BSL_RFR_spot_no_VA!$C147)-1</f>
        <v>2.5120935346555573E-2</v>
      </c>
      <c r="F147" s="58">
        <f>(1+$C147)*(1+BSL_RFR_spot_no_VA!F147)/(1+BSL_RFR_spot_no_VA!$C147)-1</f>
        <v>2.6009467311311374E-2</v>
      </c>
      <c r="G147" s="58">
        <f>(1+$C147)*(1+BSL_RFR_spot_no_VA!G147)/(1+BSL_RFR_spot_no_VA!$C147)-1</f>
        <v>2.981399198659207E-2</v>
      </c>
      <c r="H147" s="58">
        <f>(1+$C147)*(1+BSL_RFR_spot_no_VA!H147)/(1+BSL_RFR_spot_no_VA!$C147)-1</f>
        <v>2.5120935346555573E-2</v>
      </c>
      <c r="I147" s="58">
        <f>(1+$C147)*(1+BSL_RFR_spot_no_VA!I147)/(1+BSL_RFR_spot_no_VA!$C147)-1</f>
        <v>2.5739356403889246E-2</v>
      </c>
      <c r="J147" s="58">
        <f>(1+$C147)*(1+BSL_RFR_spot_no_VA!J147)/(1+BSL_RFR_spot_no_VA!$C147)-1</f>
        <v>2.5212261653184243E-2</v>
      </c>
      <c r="K147" s="58">
        <f>(1+$C147)*(1+BSL_RFR_spot_no_VA!K147)/(1+BSL_RFR_spot_no_VA!$C147)-1</f>
        <v>2.5120935346555573E-2</v>
      </c>
      <c r="L147" s="58">
        <f>(1+$C147)*(1+BSL_RFR_spot_no_VA!L147)/(1+BSL_RFR_spot_no_VA!$C147)-1</f>
        <v>2.5120935346555573E-2</v>
      </c>
      <c r="M147" s="58">
        <f>(1+$C147)*(1+BSL_RFR_spot_no_VA!M147)/(1+BSL_RFR_spot_no_VA!$C147)-1</f>
        <v>2.5120935346555573E-2</v>
      </c>
      <c r="N147" s="58">
        <f>(1+$C147)*(1+BSL_RFR_spot_no_VA!N147)/(1+BSL_RFR_spot_no_VA!$C147)-1</f>
        <v>2.5120935346555573E-2</v>
      </c>
      <c r="O147" s="58">
        <f>(1+$C147)*(1+BSL_RFR_spot_no_VA!O147)/(1+BSL_RFR_spot_no_VA!$C147)-1</f>
        <v>2.5120935346555573E-2</v>
      </c>
      <c r="P147" s="58">
        <f>(1+$C147)*(1+BSL_RFR_spot_no_VA!P147)/(1+BSL_RFR_spot_no_VA!$C147)-1</f>
        <v>3.2474115169304651E-2</v>
      </c>
      <c r="Q147" s="58">
        <f>(1+$C147)*(1+BSL_RFR_spot_no_VA!Q147)/(1+BSL_RFR_spot_no_VA!$C147)-1</f>
        <v>3.3391671248054644E-2</v>
      </c>
      <c r="R147" s="58">
        <f>(1+$C147)*(1+BSL_RFR_spot_no_VA!R147)/(1+BSL_RFR_spot_no_VA!$C147)-1</f>
        <v>2.5120935346555573E-2</v>
      </c>
      <c r="S147" s="58">
        <f>(1+$C147)*(1+BSL_RFR_spot_no_VA!S147)/(1+BSL_RFR_spot_no_VA!$C147)-1</f>
        <v>2.5120935346555573E-2</v>
      </c>
      <c r="T147" s="58">
        <f>(1+$C147)*(1+BSL_RFR_spot_no_VA!T147)/(1+BSL_RFR_spot_no_VA!$C147)-1</f>
        <v>2.5120935346555573E-2</v>
      </c>
      <c r="U147" s="58">
        <f>(1+$C147)*(1+BSL_RFR_spot_no_VA!U147)/(1+BSL_RFR_spot_no_VA!$C147)-1</f>
        <v>1.5630306647823389E-2</v>
      </c>
      <c r="V147" s="58">
        <f>(1+$C147)*(1+BSL_RFR_spot_no_VA!V147)/(1+BSL_RFR_spot_no_VA!$C147)-1</f>
        <v>2.5120935346555573E-2</v>
      </c>
      <c r="W147" s="58">
        <f>(1+$C147)*(1+BSL_RFR_spot_no_VA!W147)/(1+BSL_RFR_spot_no_VA!$C147)-1</f>
        <v>2.5120935346555573E-2</v>
      </c>
      <c r="X147" s="58">
        <f>(1+$C147)*(1+BSL_RFR_spot_no_VA!X147)/(1+BSL_RFR_spot_no_VA!$C147)-1</f>
        <v>2.5120935346555573E-2</v>
      </c>
      <c r="Y147" s="58">
        <f>(1+$C147)*(1+BSL_RFR_spot_no_VA!Y147)/(1+BSL_RFR_spot_no_VA!$C147)-1</f>
        <v>2.5120935346555573E-2</v>
      </c>
      <c r="Z147" s="58">
        <f>(1+$C147)*(1+BSL_RFR_spot_no_VA!Z147)/(1+BSL_RFR_spot_no_VA!$C147)-1</f>
        <v>2.7597813362356671E-2</v>
      </c>
      <c r="AA147" s="58">
        <f>(1+$C147)*(1+BSL_RFR_spot_no_VA!AA147)/(1+BSL_RFR_spot_no_VA!$C147)-1</f>
        <v>2.9409619507793305E-2</v>
      </c>
      <c r="AB147" s="58">
        <f>(1+$C147)*(1+BSL_RFR_spot_no_VA!AB147)/(1+BSL_RFR_spot_no_VA!$C147)-1</f>
        <v>2.5120935346555573E-2</v>
      </c>
      <c r="AC147" s="58">
        <f>(1+$C147)*(1+BSL_RFR_spot_no_VA!AC147)/(1+BSL_RFR_spot_no_VA!$C147)-1</f>
        <v>2.8496524895929021E-2</v>
      </c>
      <c r="AD147" s="7">
        <f>BSL_RFR_spot_no_VA!AD147</f>
        <v>4.5798641811689134E-2</v>
      </c>
      <c r="AE147" s="58">
        <f>(1+$C147)*(1+BSL_RFR_spot_no_VA!AE147)/(1+BSL_RFR_spot_no_VA!$C147)-1</f>
        <v>2.5120935346555573E-2</v>
      </c>
      <c r="AF147" s="58">
        <f>(1+$C147)*(1+BSL_RFR_spot_no_VA!AF147)/(1+BSL_RFR_spot_no_VA!$C147)-1</f>
        <v>2.5120935346555573E-2</v>
      </c>
      <c r="AG147" s="58">
        <f>(1+$C147)*(1+BSL_RFR_spot_no_VA!AG147)/(1+BSL_RFR_spot_no_VA!$C147)-1</f>
        <v>2.5120935346555573E-2</v>
      </c>
      <c r="AH147" s="58">
        <f>(1+$C147)*(1+BSL_RFR_spot_no_VA!AH147)/(1+BSL_RFR_spot_no_VA!$C147)-1</f>
        <v>2.6898530154243927E-2</v>
      </c>
      <c r="AI147" s="58">
        <f>(1+$C147)*(1+BSL_RFR_spot_no_VA!AI147)/(1+BSL_RFR_spot_no_VA!$C147)-1</f>
        <v>1.5630306647823389E-2</v>
      </c>
      <c r="AJ147" s="58">
        <f>(1+$C147)*(1+BSL_RFR_spot_no_VA!AJ147)/(1+BSL_RFR_spot_no_VA!$C147)-1</f>
        <v>2.4054205638356363E-2</v>
      </c>
      <c r="AK147" s="7">
        <f>BSL_RFR_spot_no_VA!AK147</f>
        <v>4.4170135436240932E-2</v>
      </c>
      <c r="AL147" s="7">
        <f>BSL_RFR_spot_no_VA!AL147</f>
        <v>5.3912689531633085E-2</v>
      </c>
      <c r="AM147" s="7">
        <f>BSL_RFR_spot_no_VA!AM147</f>
        <v>4.0313401154011164E-2</v>
      </c>
      <c r="AN147" s="7">
        <f>BSL_RFR_spot_no_VA!AN147</f>
        <v>4.3611330008177296E-2</v>
      </c>
      <c r="AO147" s="7">
        <f>BSL_RFR_spot_no_VA!AO147</f>
        <v>4.3722586716678391E-2</v>
      </c>
      <c r="AP147" s="7">
        <f>BSL_RFR_spot_no_VA!AP147</f>
        <v>4.4512290595825288E-2</v>
      </c>
      <c r="AQ147" s="7">
        <f>BSL_RFR_spot_no_VA!AQ147</f>
        <v>4.0608930029669921E-2</v>
      </c>
      <c r="AR147" s="7">
        <f>BSL_RFR_spot_no_VA!AR147</f>
        <v>4.4745994470221095E-2</v>
      </c>
      <c r="AS147" s="58">
        <f>(1+$C147)*(1+BSL_RFR_spot_no_VA!AS147)/(1+BSL_RFR_spot_no_VA!$C147)-1</f>
        <v>1.5505317352200176E-2</v>
      </c>
      <c r="AT147" s="7">
        <f>BSL_RFR_spot_no_VA!AT147</f>
        <v>4.5006239416969906E-2</v>
      </c>
      <c r="AU147" s="7">
        <f>BSL_RFR_spot_no_VA!AU147</f>
        <v>4.5230288765980786E-2</v>
      </c>
      <c r="AV147" s="7">
        <f>BSL_RFR_spot_no_VA!AV147</f>
        <v>4.3642038968213726E-2</v>
      </c>
      <c r="AW147" s="7">
        <f>BSL_RFR_spot_no_VA!AW147</f>
        <v>4.0628464172592693E-2</v>
      </c>
      <c r="AX147" s="7">
        <f>BSL_RFR_spot_no_VA!AX147</f>
        <v>5.2362555195563765E-2</v>
      </c>
      <c r="AY147" s="7">
        <f>BSL_RFR_spot_no_VA!AY147</f>
        <v>4.1311546289830359E-2</v>
      </c>
      <c r="AZ147" s="7">
        <f>BSL_RFR_spot_no_VA!AZ147</f>
        <v>3.970963252776083E-2</v>
      </c>
      <c r="BA147" s="7">
        <f>BSL_RFR_spot_no_VA!BA147</f>
        <v>4.3349118994969738E-2</v>
      </c>
      <c r="BB147" s="7">
        <f>BSL_RFR_spot_no_VA!BB147</f>
        <v>4.8722298446255641E-2</v>
      </c>
      <c r="BC147" s="58">
        <f>(1+$C147)*(1+BSL_RFR_spot_no_VA!BC147)/(1+BSL_RFR_spot_no_VA!$C147)-1</f>
        <v>2.5972785808586973E-2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v>2.5124234254374701E-2</v>
      </c>
      <c r="D148" s="58">
        <f>(1+$C148)*(1+BSL_RFR_spot_no_VA!D148)/(1+BSL_RFR_spot_no_VA!$C148)-1</f>
        <v>2.5124234254374711E-2</v>
      </c>
      <c r="E148" s="58">
        <f>(1+$C148)*(1+BSL_RFR_spot_no_VA!E148)/(1+BSL_RFR_spot_no_VA!$C148)-1</f>
        <v>2.5124234254374711E-2</v>
      </c>
      <c r="F148" s="58">
        <f>(1+$C148)*(1+BSL_RFR_spot_no_VA!F148)/(1+BSL_RFR_spot_no_VA!$C148)-1</f>
        <v>2.6006327639929161E-2</v>
      </c>
      <c r="G148" s="58">
        <f>(1+$C148)*(1+BSL_RFR_spot_no_VA!G148)/(1+BSL_RFR_spot_no_VA!$C148)-1</f>
        <v>2.9783221128641735E-2</v>
      </c>
      <c r="H148" s="58">
        <f>(1+$C148)*(1+BSL_RFR_spot_no_VA!H148)/(1+BSL_RFR_spot_no_VA!$C148)-1</f>
        <v>2.5124234254374711E-2</v>
      </c>
      <c r="I148" s="58">
        <f>(1+$C148)*(1+BSL_RFR_spot_no_VA!I148)/(1+BSL_RFR_spot_no_VA!$C148)-1</f>
        <v>2.5738174527512481E-2</v>
      </c>
      <c r="J148" s="58">
        <f>(1+$C148)*(1+BSL_RFR_spot_no_VA!J148)/(1+BSL_RFR_spot_no_VA!$C148)-1</f>
        <v>2.5214899004422531E-2</v>
      </c>
      <c r="K148" s="58">
        <f>(1+$C148)*(1+BSL_RFR_spot_no_VA!K148)/(1+BSL_RFR_spot_no_VA!$C148)-1</f>
        <v>2.5124234254374711E-2</v>
      </c>
      <c r="L148" s="58">
        <f>(1+$C148)*(1+BSL_RFR_spot_no_VA!L148)/(1+BSL_RFR_spot_no_VA!$C148)-1</f>
        <v>2.5124234254374711E-2</v>
      </c>
      <c r="M148" s="58">
        <f>(1+$C148)*(1+BSL_RFR_spot_no_VA!M148)/(1+BSL_RFR_spot_no_VA!$C148)-1</f>
        <v>2.5124234254374711E-2</v>
      </c>
      <c r="N148" s="58">
        <f>(1+$C148)*(1+BSL_RFR_spot_no_VA!N148)/(1+BSL_RFR_spot_no_VA!$C148)-1</f>
        <v>2.5124234254374711E-2</v>
      </c>
      <c r="O148" s="58">
        <f>(1+$C148)*(1+BSL_RFR_spot_no_VA!O148)/(1+BSL_RFR_spot_no_VA!$C148)-1</f>
        <v>2.5124234254374711E-2</v>
      </c>
      <c r="P148" s="58">
        <f>(1+$C148)*(1+BSL_RFR_spot_no_VA!P148)/(1+BSL_RFR_spot_no_VA!$C148)-1</f>
        <v>3.2423964454204812E-2</v>
      </c>
      <c r="Q148" s="58">
        <f>(1+$C148)*(1+BSL_RFR_spot_no_VA!Q148)/(1+BSL_RFR_spot_no_VA!$C148)-1</f>
        <v>3.3334824401686225E-2</v>
      </c>
      <c r="R148" s="58">
        <f>(1+$C148)*(1+BSL_RFR_spot_no_VA!R148)/(1+BSL_RFR_spot_no_VA!$C148)-1</f>
        <v>2.5124234254374711E-2</v>
      </c>
      <c r="S148" s="58">
        <f>(1+$C148)*(1+BSL_RFR_spot_no_VA!S148)/(1+BSL_RFR_spot_no_VA!$C148)-1</f>
        <v>2.5124234254374711E-2</v>
      </c>
      <c r="T148" s="58">
        <f>(1+$C148)*(1+BSL_RFR_spot_no_VA!T148)/(1+BSL_RFR_spot_no_VA!$C148)-1</f>
        <v>2.5124234254374711E-2</v>
      </c>
      <c r="U148" s="58">
        <f>(1+$C148)*(1+BSL_RFR_spot_no_VA!U148)/(1+BSL_RFR_spot_no_VA!$C148)-1</f>
        <v>1.563105733446446E-2</v>
      </c>
      <c r="V148" s="58">
        <f>(1+$C148)*(1+BSL_RFR_spot_no_VA!V148)/(1+BSL_RFR_spot_no_VA!$C148)-1</f>
        <v>2.5124234254374711E-2</v>
      </c>
      <c r="W148" s="58">
        <f>(1+$C148)*(1+BSL_RFR_spot_no_VA!W148)/(1+BSL_RFR_spot_no_VA!$C148)-1</f>
        <v>2.5124234254374711E-2</v>
      </c>
      <c r="X148" s="58">
        <f>(1+$C148)*(1+BSL_RFR_spot_no_VA!X148)/(1+BSL_RFR_spot_no_VA!$C148)-1</f>
        <v>2.5124234254374711E-2</v>
      </c>
      <c r="Y148" s="58">
        <f>(1+$C148)*(1+BSL_RFR_spot_no_VA!Y148)/(1+BSL_RFR_spot_no_VA!$C148)-1</f>
        <v>2.5124234254374711E-2</v>
      </c>
      <c r="Z148" s="58">
        <f>(1+$C148)*(1+BSL_RFR_spot_no_VA!Z148)/(1+BSL_RFR_spot_no_VA!$C148)-1</f>
        <v>2.7583150735656536E-2</v>
      </c>
      <c r="AA148" s="58">
        <f>(1+$C148)*(1+BSL_RFR_spot_no_VA!AA148)/(1+BSL_RFR_spot_no_VA!$C148)-1</f>
        <v>2.9381790322974055E-2</v>
      </c>
      <c r="AB148" s="58">
        <f>(1+$C148)*(1+BSL_RFR_spot_no_VA!AB148)/(1+BSL_RFR_spot_no_VA!$C148)-1</f>
        <v>2.5124234254374711E-2</v>
      </c>
      <c r="AC148" s="58">
        <f>(1+$C148)*(1+BSL_RFR_spot_no_VA!AC148)/(1+BSL_RFR_spot_no_VA!$C148)-1</f>
        <v>2.8475334038289057E-2</v>
      </c>
      <c r="AD148" s="7">
        <f>BSL_RFR_spot_no_VA!AD148</f>
        <v>4.5771065672923106E-2</v>
      </c>
      <c r="AE148" s="58">
        <f>(1+$C148)*(1+BSL_RFR_spot_no_VA!AE148)/(1+BSL_RFR_spot_no_VA!$C148)-1</f>
        <v>2.5124234254374711E-2</v>
      </c>
      <c r="AF148" s="58">
        <f>(1+$C148)*(1+BSL_RFR_spot_no_VA!AF148)/(1+BSL_RFR_spot_no_VA!$C148)-1</f>
        <v>2.5124234254374711E-2</v>
      </c>
      <c r="AG148" s="58">
        <f>(1+$C148)*(1+BSL_RFR_spot_no_VA!AG148)/(1+BSL_RFR_spot_no_VA!$C148)-1</f>
        <v>2.5124234254374711E-2</v>
      </c>
      <c r="AH148" s="58">
        <f>(1+$C148)*(1+BSL_RFR_spot_no_VA!AH148)/(1+BSL_RFR_spot_no_VA!$C148)-1</f>
        <v>2.6888942595969301E-2</v>
      </c>
      <c r="AI148" s="58">
        <f>(1+$C148)*(1+BSL_RFR_spot_no_VA!AI148)/(1+BSL_RFR_spot_no_VA!$C148)-1</f>
        <v>1.563105733446446E-2</v>
      </c>
      <c r="AJ148" s="58">
        <f>(1+$C148)*(1+BSL_RFR_spot_no_VA!AJ148)/(1+BSL_RFR_spot_no_VA!$C148)-1</f>
        <v>2.4065224388330142E-2</v>
      </c>
      <c r="AK148" s="7">
        <f>BSL_RFR_spot_no_VA!AK148</f>
        <v>4.4154393590327912E-2</v>
      </c>
      <c r="AL148" s="7">
        <f>BSL_RFR_spot_no_VA!AL148</f>
        <v>5.3825877690190538E-2</v>
      </c>
      <c r="AM148" s="7">
        <f>BSL_RFR_spot_no_VA!AM148</f>
        <v>4.0325613055184562E-2</v>
      </c>
      <c r="AN148" s="7">
        <f>BSL_RFR_spot_no_VA!AN148</f>
        <v>4.359964475125655E-2</v>
      </c>
      <c r="AO148" s="7">
        <f>BSL_RFR_spot_no_VA!AO148</f>
        <v>4.3710093997712418E-2</v>
      </c>
      <c r="AP148" s="7">
        <f>BSL_RFR_spot_no_VA!AP148</f>
        <v>4.4494063822979824E-2</v>
      </c>
      <c r="AQ148" s="7">
        <f>BSL_RFR_spot_no_VA!AQ148</f>
        <v>4.0619003318390412E-2</v>
      </c>
      <c r="AR148" s="7">
        <f>BSL_RFR_spot_no_VA!AR148</f>
        <v>4.4726069959163173E-2</v>
      </c>
      <c r="AS148" s="58">
        <f>(1+$C148)*(1+BSL_RFR_spot_no_VA!AS148)/(1+BSL_RFR_spot_no_VA!$C148)-1</f>
        <v>1.5506973364629362E-2</v>
      </c>
      <c r="AT148" s="7">
        <f>BSL_RFR_spot_no_VA!AT148</f>
        <v>4.4984423924246064E-2</v>
      </c>
      <c r="AU148" s="7">
        <f>BSL_RFR_spot_no_VA!AU148</f>
        <v>4.5206844895045784E-2</v>
      </c>
      <c r="AV148" s="7">
        <f>BSL_RFR_spot_no_VA!AV148</f>
        <v>4.3630130839879655E-2</v>
      </c>
      <c r="AW148" s="7">
        <f>BSL_RFR_spot_no_VA!AW148</f>
        <v>4.0638396065739046E-2</v>
      </c>
      <c r="AX148" s="7">
        <f>BSL_RFR_spot_no_VA!AX148</f>
        <v>5.2287094768232345E-2</v>
      </c>
      <c r="AY148" s="7">
        <f>BSL_RFR_spot_no_VA!AY148</f>
        <v>4.1316535205824456E-2</v>
      </c>
      <c r="AZ148" s="7">
        <f>BSL_RFR_spot_no_VA!AZ148</f>
        <v>3.9726211207162576E-2</v>
      </c>
      <c r="BA148" s="7">
        <f>BSL_RFR_spot_no_VA!BA148</f>
        <v>4.3339336536457385E-2</v>
      </c>
      <c r="BB148" s="7">
        <f>BSL_RFR_spot_no_VA!BB148</f>
        <v>4.8673430484463598E-2</v>
      </c>
      <c r="BC148" s="58">
        <f>(1+$C148)*(1+BSL_RFR_spot_no_VA!BC148)/(1+BSL_RFR_spot_no_VA!$C148)-1</f>
        <v>2.5969910513020888E-2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v>2.5127485695894198E-2</v>
      </c>
      <c r="D149" s="58">
        <f>(1+$C149)*(1+BSL_RFR_spot_no_VA!D149)/(1+BSL_RFR_spot_no_VA!$C149)-1</f>
        <v>2.5127485695894292E-2</v>
      </c>
      <c r="E149" s="58">
        <f>(1+$C149)*(1+BSL_RFR_spot_no_VA!E149)/(1+BSL_RFR_spot_no_VA!$C149)-1</f>
        <v>2.5127485695894292E-2</v>
      </c>
      <c r="F149" s="58">
        <f>(1+$C149)*(1+BSL_RFR_spot_no_VA!F149)/(1+BSL_RFR_spot_no_VA!$C149)-1</f>
        <v>2.6003233142973592E-2</v>
      </c>
      <c r="G149" s="58">
        <f>(1+$C149)*(1+BSL_RFR_spot_no_VA!G149)/(1+BSL_RFR_spot_no_VA!$C149)-1</f>
        <v>2.9752893899289035E-2</v>
      </c>
      <c r="H149" s="58">
        <f>(1+$C149)*(1+BSL_RFR_spot_no_VA!H149)/(1+BSL_RFR_spot_no_VA!$C149)-1</f>
        <v>2.5127485695894292E-2</v>
      </c>
      <c r="I149" s="58">
        <f>(1+$C149)*(1+BSL_RFR_spot_no_VA!I149)/(1+BSL_RFR_spot_no_VA!$C149)-1</f>
        <v>2.5737009656595866E-2</v>
      </c>
      <c r="J149" s="58">
        <f>(1+$C149)*(1+BSL_RFR_spot_no_VA!J149)/(1+BSL_RFR_spot_no_VA!$C149)-1</f>
        <v>2.5217498407794636E-2</v>
      </c>
      <c r="K149" s="58">
        <f>(1+$C149)*(1+BSL_RFR_spot_no_VA!K149)/(1+BSL_RFR_spot_no_VA!$C149)-1</f>
        <v>2.5127485695894292E-2</v>
      </c>
      <c r="L149" s="58">
        <f>(1+$C149)*(1+BSL_RFR_spot_no_VA!L149)/(1+BSL_RFR_spot_no_VA!$C149)-1</f>
        <v>2.5127485695894292E-2</v>
      </c>
      <c r="M149" s="58">
        <f>(1+$C149)*(1+BSL_RFR_spot_no_VA!M149)/(1+BSL_RFR_spot_no_VA!$C149)-1</f>
        <v>2.5127485695894292E-2</v>
      </c>
      <c r="N149" s="58">
        <f>(1+$C149)*(1+BSL_RFR_spot_no_VA!N149)/(1+BSL_RFR_spot_no_VA!$C149)-1</f>
        <v>2.5127485695894292E-2</v>
      </c>
      <c r="O149" s="58">
        <f>(1+$C149)*(1+BSL_RFR_spot_no_VA!O149)/(1+BSL_RFR_spot_no_VA!$C149)-1</f>
        <v>2.5127485695894292E-2</v>
      </c>
      <c r="P149" s="58">
        <f>(1+$C149)*(1+BSL_RFR_spot_no_VA!P149)/(1+BSL_RFR_spot_no_VA!$C149)-1</f>
        <v>3.2374537698460548E-2</v>
      </c>
      <c r="Q149" s="58">
        <f>(1+$C149)*(1+BSL_RFR_spot_no_VA!Q149)/(1+BSL_RFR_spot_no_VA!$C149)-1</f>
        <v>3.3278798537681453E-2</v>
      </c>
      <c r="R149" s="58">
        <f>(1+$C149)*(1+BSL_RFR_spot_no_VA!R149)/(1+BSL_RFR_spot_no_VA!$C149)-1</f>
        <v>2.5127485695894292E-2</v>
      </c>
      <c r="S149" s="58">
        <f>(1+$C149)*(1+BSL_RFR_spot_no_VA!S149)/(1+BSL_RFR_spot_no_VA!$C149)-1</f>
        <v>2.5127485695894292E-2</v>
      </c>
      <c r="T149" s="58">
        <f>(1+$C149)*(1+BSL_RFR_spot_no_VA!T149)/(1+BSL_RFR_spot_no_VA!$C149)-1</f>
        <v>2.5127485695894292E-2</v>
      </c>
      <c r="U149" s="58">
        <f>(1+$C149)*(1+BSL_RFR_spot_no_VA!U149)/(1+BSL_RFR_spot_no_VA!$C149)-1</f>
        <v>1.56317972067197E-2</v>
      </c>
      <c r="V149" s="58">
        <f>(1+$C149)*(1+BSL_RFR_spot_no_VA!V149)/(1+BSL_RFR_spot_no_VA!$C149)-1</f>
        <v>2.5127485695894292E-2</v>
      </c>
      <c r="W149" s="58">
        <f>(1+$C149)*(1+BSL_RFR_spot_no_VA!W149)/(1+BSL_RFR_spot_no_VA!$C149)-1</f>
        <v>2.5127485695894292E-2</v>
      </c>
      <c r="X149" s="58">
        <f>(1+$C149)*(1+BSL_RFR_spot_no_VA!X149)/(1+BSL_RFR_spot_no_VA!$C149)-1</f>
        <v>2.5127485695894292E-2</v>
      </c>
      <c r="Y149" s="58">
        <f>(1+$C149)*(1+BSL_RFR_spot_no_VA!Y149)/(1+BSL_RFR_spot_no_VA!$C149)-1</f>
        <v>2.5127485695894292E-2</v>
      </c>
      <c r="Z149" s="58">
        <f>(1+$C149)*(1+BSL_RFR_spot_no_VA!Z149)/(1+BSL_RFR_spot_no_VA!$C149)-1</f>
        <v>2.7568699237773275E-2</v>
      </c>
      <c r="AA149" s="58">
        <f>(1+$C149)*(1+BSL_RFR_spot_no_VA!AA149)/(1+BSL_RFR_spot_no_VA!$C149)-1</f>
        <v>2.9354362275375134E-2</v>
      </c>
      <c r="AB149" s="58">
        <f>(1+$C149)*(1+BSL_RFR_spot_no_VA!AB149)/(1+BSL_RFR_spot_no_VA!$C149)-1</f>
        <v>2.5127485695894292E-2</v>
      </c>
      <c r="AC149" s="58">
        <f>(1+$C149)*(1+BSL_RFR_spot_no_VA!AC149)/(1+BSL_RFR_spot_no_VA!$C149)-1</f>
        <v>2.8454448483852257E-2</v>
      </c>
      <c r="AD149" s="7">
        <f>BSL_RFR_spot_no_VA!AD149</f>
        <v>4.5743887024531249E-2</v>
      </c>
      <c r="AE149" s="58">
        <f>(1+$C149)*(1+BSL_RFR_spot_no_VA!AE149)/(1+BSL_RFR_spot_no_VA!$C149)-1</f>
        <v>2.5127485695894292E-2</v>
      </c>
      <c r="AF149" s="58">
        <f>(1+$C149)*(1+BSL_RFR_spot_no_VA!AF149)/(1+BSL_RFR_spot_no_VA!$C149)-1</f>
        <v>2.5127485695894292E-2</v>
      </c>
      <c r="AG149" s="58">
        <f>(1+$C149)*(1+BSL_RFR_spot_no_VA!AG149)/(1+BSL_RFR_spot_no_VA!$C149)-1</f>
        <v>2.5127485695894292E-2</v>
      </c>
      <c r="AH149" s="58">
        <f>(1+$C149)*(1+BSL_RFR_spot_no_VA!AH149)/(1+BSL_RFR_spot_no_VA!$C149)-1</f>
        <v>2.687949305885784E-2</v>
      </c>
      <c r="AI149" s="58">
        <f>(1+$C149)*(1+BSL_RFR_spot_no_VA!AI149)/(1+BSL_RFR_spot_no_VA!$C149)-1</f>
        <v>1.56317972067197E-2</v>
      </c>
      <c r="AJ149" s="58">
        <f>(1+$C149)*(1+BSL_RFR_spot_no_VA!AJ149)/(1+BSL_RFR_spot_no_VA!$C149)-1</f>
        <v>2.4076084991601299E-2</v>
      </c>
      <c r="AK149" s="7">
        <f>BSL_RFR_spot_no_VA!AK149</f>
        <v>4.4138878475662224E-2</v>
      </c>
      <c r="AL149" s="7">
        <f>BSL_RFR_spot_no_VA!AL149</f>
        <v>5.3740321937172597E-2</v>
      </c>
      <c r="AM149" s="7">
        <f>BSL_RFR_spot_no_VA!AM149</f>
        <v>4.0337649386495089E-2</v>
      </c>
      <c r="AN149" s="7">
        <f>BSL_RFR_spot_no_VA!AN149</f>
        <v>4.3588127754881523E-2</v>
      </c>
      <c r="AO149" s="7">
        <f>BSL_RFR_spot_no_VA!AO149</f>
        <v>4.3697781172925776E-2</v>
      </c>
      <c r="AP149" s="7">
        <f>BSL_RFR_spot_no_VA!AP149</f>
        <v>4.4476099616916898E-2</v>
      </c>
      <c r="AQ149" s="7">
        <f>BSL_RFR_spot_no_VA!AQ149</f>
        <v>4.0628931785492428E-2</v>
      </c>
      <c r="AR149" s="7">
        <f>BSL_RFR_spot_no_VA!AR149</f>
        <v>4.4706432502799265E-2</v>
      </c>
      <c r="AS149" s="58">
        <f>(1+$C149)*(1+BSL_RFR_spot_no_VA!AS149)/(1+BSL_RFR_spot_no_VA!$C149)-1</f>
        <v>1.5508605561337152E-2</v>
      </c>
      <c r="AT149" s="7">
        <f>BSL_RFR_spot_no_VA!AT149</f>
        <v>4.4962922766913049E-2</v>
      </c>
      <c r="AU149" s="7">
        <f>BSL_RFR_spot_no_VA!AU149</f>
        <v>4.5183738860320455E-2</v>
      </c>
      <c r="AV149" s="7">
        <f>BSL_RFR_spot_no_VA!AV149</f>
        <v>4.3618394183587039E-2</v>
      </c>
      <c r="AW149" s="7">
        <f>BSL_RFR_spot_no_VA!AW149</f>
        <v>4.0648185172992735E-2</v>
      </c>
      <c r="AX149" s="7">
        <f>BSL_RFR_spot_no_VA!AX149</f>
        <v>5.2212725397143167E-2</v>
      </c>
      <c r="AY149" s="7">
        <f>BSL_RFR_spot_no_VA!AY149</f>
        <v>4.132145223261019E-2</v>
      </c>
      <c r="AZ149" s="7">
        <f>BSL_RFR_spot_no_VA!AZ149</f>
        <v>3.974255160984197E-2</v>
      </c>
      <c r="BA149" s="7">
        <f>BSL_RFR_spot_no_VA!BA149</f>
        <v>4.3329694917137118E-2</v>
      </c>
      <c r="BB149" s="7">
        <f>BSL_RFR_spot_no_VA!BB149</f>
        <v>4.8625267886993395E-2</v>
      </c>
      <c r="BC149" s="58">
        <f>(1+$C149)*(1+BSL_RFR_spot_no_VA!BC149)/(1+BSL_RFR_spot_no_VA!$C149)-1</f>
        <v>2.5967076769801256E-2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v>2.5130690688249101E-2</v>
      </c>
      <c r="D150" s="59">
        <f>(1+$C150)*(1+BSL_RFR_spot_no_VA!D150)/(1+BSL_RFR_spot_no_VA!$C150)-1</f>
        <v>2.5130690688249135E-2</v>
      </c>
      <c r="E150" s="59">
        <f>(1+$C150)*(1+BSL_RFR_spot_no_VA!E150)/(1+BSL_RFR_spot_no_VA!$C150)-1</f>
        <v>2.5130690688249135E-2</v>
      </c>
      <c r="F150" s="59">
        <f>(1+$C150)*(1+BSL_RFR_spot_no_VA!F150)/(1+BSL_RFR_spot_no_VA!$C150)-1</f>
        <v>2.600018285250405E-2</v>
      </c>
      <c r="G150" s="59">
        <f>(1+$C150)*(1+BSL_RFR_spot_no_VA!G150)/(1+BSL_RFR_spot_no_VA!$C150)-1</f>
        <v>2.9723000774037889E-2</v>
      </c>
      <c r="H150" s="59">
        <f>(1+$C150)*(1+BSL_RFR_spot_no_VA!H150)/(1+BSL_RFR_spot_no_VA!$C150)-1</f>
        <v>2.5130690688249135E-2</v>
      </c>
      <c r="I150" s="59">
        <f>(1+$C150)*(1+BSL_RFR_spot_no_VA!I150)/(1+BSL_RFR_spot_no_VA!$C150)-1</f>
        <v>2.5735861426176232E-2</v>
      </c>
      <c r="J150" s="59">
        <f>(1+$C150)*(1+BSL_RFR_spot_no_VA!J150)/(1+BSL_RFR_spot_no_VA!$C150)-1</f>
        <v>2.522006067621807E-2</v>
      </c>
      <c r="K150" s="59">
        <f>(1+$C150)*(1+BSL_RFR_spot_no_VA!K150)/(1+BSL_RFR_spot_no_VA!$C150)-1</f>
        <v>2.5130690688249135E-2</v>
      </c>
      <c r="L150" s="59">
        <f>(1+$C150)*(1+BSL_RFR_spot_no_VA!L150)/(1+BSL_RFR_spot_no_VA!$C150)-1</f>
        <v>2.5130690688249135E-2</v>
      </c>
      <c r="M150" s="59">
        <f>(1+$C150)*(1+BSL_RFR_spot_no_VA!M150)/(1+BSL_RFR_spot_no_VA!$C150)-1</f>
        <v>2.5130690688249135E-2</v>
      </c>
      <c r="N150" s="59">
        <f>(1+$C150)*(1+BSL_RFR_spot_no_VA!N150)/(1+BSL_RFR_spot_no_VA!$C150)-1</f>
        <v>2.5130690688249135E-2</v>
      </c>
      <c r="O150" s="59">
        <f>(1+$C150)*(1+BSL_RFR_spot_no_VA!O150)/(1+BSL_RFR_spot_no_VA!$C150)-1</f>
        <v>2.5130690688249135E-2</v>
      </c>
      <c r="P150" s="59">
        <f>(1+$C150)*(1+BSL_RFR_spot_no_VA!P150)/(1+BSL_RFR_spot_no_VA!$C150)-1</f>
        <v>3.232581933884271E-2</v>
      </c>
      <c r="Q150" s="59">
        <f>(1+$C150)*(1+BSL_RFR_spot_no_VA!Q150)/(1+BSL_RFR_spot_no_VA!$C150)-1</f>
        <v>3.3223575999376864E-2</v>
      </c>
      <c r="R150" s="59">
        <f>(1+$C150)*(1+BSL_RFR_spot_no_VA!R150)/(1+BSL_RFR_spot_no_VA!$C150)-1</f>
        <v>2.5130690688249135E-2</v>
      </c>
      <c r="S150" s="59">
        <f>(1+$C150)*(1+BSL_RFR_spot_no_VA!S150)/(1+BSL_RFR_spot_no_VA!$C150)-1</f>
        <v>2.5130690688249135E-2</v>
      </c>
      <c r="T150" s="59">
        <f>(1+$C150)*(1+BSL_RFR_spot_no_VA!T150)/(1+BSL_RFR_spot_no_VA!$C150)-1</f>
        <v>2.5130690688249135E-2</v>
      </c>
      <c r="U150" s="59">
        <f>(1+$C150)*(1+BSL_RFR_spot_no_VA!U150)/(1+BSL_RFR_spot_no_VA!$C150)-1</f>
        <v>1.5632526496887289E-2</v>
      </c>
      <c r="V150" s="59">
        <f>(1+$C150)*(1+BSL_RFR_spot_no_VA!V150)/(1+BSL_RFR_spot_no_VA!$C150)-1</f>
        <v>2.5130690688249135E-2</v>
      </c>
      <c r="W150" s="59">
        <f>(1+$C150)*(1+BSL_RFR_spot_no_VA!W150)/(1+BSL_RFR_spot_no_VA!$C150)-1</f>
        <v>2.5130690688249135E-2</v>
      </c>
      <c r="X150" s="59">
        <f>(1+$C150)*(1+BSL_RFR_spot_no_VA!X150)/(1+BSL_RFR_spot_no_VA!$C150)-1</f>
        <v>2.5130690688249135E-2</v>
      </c>
      <c r="Y150" s="59">
        <f>(1+$C150)*(1+BSL_RFR_spot_no_VA!Y150)/(1+BSL_RFR_spot_no_VA!$C150)-1</f>
        <v>2.5130690688249135E-2</v>
      </c>
      <c r="Z150" s="59">
        <f>(1+$C150)*(1+BSL_RFR_spot_no_VA!Z150)/(1+BSL_RFR_spot_no_VA!$C150)-1</f>
        <v>2.7554454343715618E-2</v>
      </c>
      <c r="AA150" s="59">
        <f>(1+$C150)*(1+BSL_RFR_spot_no_VA!AA150)/(1+BSL_RFR_spot_no_VA!$C150)-1</f>
        <v>2.9327326754709393E-2</v>
      </c>
      <c r="AB150" s="59">
        <f>(1+$C150)*(1+BSL_RFR_spot_no_VA!AB150)/(1+BSL_RFR_spot_no_VA!$C150)-1</f>
        <v>2.5130690688249135E-2</v>
      </c>
      <c r="AC150" s="59">
        <f>(1+$C150)*(1+BSL_RFR_spot_no_VA!AC150)/(1+BSL_RFR_spot_no_VA!$C150)-1</f>
        <v>2.8433861683340833E-2</v>
      </c>
      <c r="AD150" s="10">
        <f>BSL_RFR_spot_no_VA!AD150</f>
        <v>4.5717097333723977E-2</v>
      </c>
      <c r="AE150" s="59">
        <f>(1+$C150)*(1+BSL_RFR_spot_no_VA!AE150)/(1+BSL_RFR_spot_no_VA!$C150)-1</f>
        <v>2.5130690688249135E-2</v>
      </c>
      <c r="AF150" s="59">
        <f>(1+$C150)*(1+BSL_RFR_spot_no_VA!AF150)/(1+BSL_RFR_spot_no_VA!$C150)-1</f>
        <v>2.5130690688249135E-2</v>
      </c>
      <c r="AG150" s="59">
        <f>(1+$C150)*(1+BSL_RFR_spot_no_VA!AG150)/(1+BSL_RFR_spot_no_VA!$C150)-1</f>
        <v>2.5130690688249135E-2</v>
      </c>
      <c r="AH150" s="59">
        <f>(1+$C150)*(1+BSL_RFR_spot_no_VA!AH150)/(1+BSL_RFR_spot_no_VA!$C150)-1</f>
        <v>2.6870178584404769E-2</v>
      </c>
      <c r="AI150" s="59">
        <f>(1+$C150)*(1+BSL_RFR_spot_no_VA!AI150)/(1+BSL_RFR_spot_no_VA!$C150)-1</f>
        <v>1.5632526496887289E-2</v>
      </c>
      <c r="AJ150" s="59">
        <f>(1+$C150)*(1+BSL_RFR_spot_no_VA!AJ150)/(1+BSL_RFR_spot_no_VA!$C150)-1</f>
        <v>2.4086790803244273E-2</v>
      </c>
      <c r="AK150" s="10">
        <f>BSL_RFR_spot_no_VA!AK150</f>
        <v>4.4123585229070006E-2</v>
      </c>
      <c r="AL150" s="10">
        <f>BSL_RFR_spot_no_VA!AL150</f>
        <v>5.3655995206983054E-2</v>
      </c>
      <c r="AM150" s="10">
        <f>BSL_RFR_spot_no_VA!AM150</f>
        <v>4.0349513907076195E-2</v>
      </c>
      <c r="AN150" s="10">
        <f>BSL_RFR_spot_no_VA!AN150</f>
        <v>4.3576775410827828E-2</v>
      </c>
      <c r="AO150" s="10">
        <f>BSL_RFR_spot_no_VA!AO150</f>
        <v>4.3685644384723998E-2</v>
      </c>
      <c r="AP150" s="10">
        <f>BSL_RFR_spot_no_VA!AP150</f>
        <v>4.4458392344601583E-2</v>
      </c>
      <c r="AQ150" s="10">
        <f>BSL_RFR_spot_no_VA!AQ150</f>
        <v>4.06387185302306E-2</v>
      </c>
      <c r="AR150" s="10">
        <f>BSL_RFR_spot_no_VA!AR150</f>
        <v>4.4687075942131393E-2</v>
      </c>
      <c r="AS150" s="59">
        <f>(1+$C150)*(1+BSL_RFR_spot_no_VA!AS150)/(1+BSL_RFR_spot_no_VA!$C150)-1</f>
        <v>1.5510214451084137E-2</v>
      </c>
      <c r="AT150" s="10">
        <f>BSL_RFR_spot_no_VA!AT150</f>
        <v>4.4941729200002278E-2</v>
      </c>
      <c r="AU150" s="10">
        <f>BSL_RFR_spot_no_VA!AU150</f>
        <v>4.5160963411528199E-2</v>
      </c>
      <c r="AV150" s="10">
        <f>BSL_RFR_spot_no_VA!AV150</f>
        <v>4.3606825322212828E-2</v>
      </c>
      <c r="AW150" s="10">
        <f>BSL_RFR_spot_no_VA!AW150</f>
        <v>4.0657834549574057E-2</v>
      </c>
      <c r="AX150" s="10">
        <f>BSL_RFR_spot_no_VA!AX150</f>
        <v>5.2139423589512957E-2</v>
      </c>
      <c r="AY150" s="10">
        <f>BSL_RFR_spot_no_VA!AY150</f>
        <v>4.1326298919733384E-2</v>
      </c>
      <c r="AZ150" s="10">
        <f>BSL_RFR_spot_no_VA!AZ150</f>
        <v>3.9758658835526095E-2</v>
      </c>
      <c r="BA150" s="10">
        <f>BSL_RFR_spot_no_VA!BA150</f>
        <v>4.3320191117737217E-2</v>
      </c>
      <c r="BB150" s="10">
        <f>BSL_RFR_spot_no_VA!BB150</f>
        <v>4.857779549139507E-2</v>
      </c>
      <c r="BC150" s="59">
        <f>(1+$C150)*(1+BSL_RFR_spot_no_VA!BC150)/(1+BSL_RFR_spot_no_VA!$C150)-1</f>
        <v>2.596428366680148E-2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v>2.5133850219719499E-2</v>
      </c>
      <c r="D151" s="58">
        <f>(1+$C151)*(1+BSL_RFR_spot_no_VA!D151)/(1+BSL_RFR_spot_no_VA!$C151)-1</f>
        <v>2.5133850219719589E-2</v>
      </c>
      <c r="E151" s="58">
        <f>(1+$C151)*(1+BSL_RFR_spot_no_VA!E151)/(1+BSL_RFR_spot_no_VA!$C151)-1</f>
        <v>2.5133850219719589E-2</v>
      </c>
      <c r="F151" s="58">
        <f>(1+$C151)*(1+BSL_RFR_spot_no_VA!F151)/(1+BSL_RFR_spot_no_VA!$C151)-1</f>
        <v>2.5997175828021968E-2</v>
      </c>
      <c r="G151" s="58">
        <f>(1+$C151)*(1+BSL_RFR_spot_no_VA!G151)/(1+BSL_RFR_spot_no_VA!$C151)-1</f>
        <v>2.9693532499036168E-2</v>
      </c>
      <c r="H151" s="58">
        <f>(1+$C151)*(1+BSL_RFR_spot_no_VA!H151)/(1+BSL_RFR_spot_no_VA!$C151)-1</f>
        <v>2.5133850219719589E-2</v>
      </c>
      <c r="I151" s="58">
        <f>(1+$C151)*(1+BSL_RFR_spot_no_VA!I151)/(1+BSL_RFR_spot_no_VA!$C151)-1</f>
        <v>2.5734729481698304E-2</v>
      </c>
      <c r="J151" s="58">
        <f>(1+$C151)*(1+BSL_RFR_spot_no_VA!J151)/(1+BSL_RFR_spot_no_VA!$C151)-1</f>
        <v>2.5222586599580765E-2</v>
      </c>
      <c r="K151" s="58">
        <f>(1+$C151)*(1+BSL_RFR_spot_no_VA!K151)/(1+BSL_RFR_spot_no_VA!$C151)-1</f>
        <v>2.5133850219719589E-2</v>
      </c>
      <c r="L151" s="58">
        <f>(1+$C151)*(1+BSL_RFR_spot_no_VA!L151)/(1+BSL_RFR_spot_no_VA!$C151)-1</f>
        <v>2.5133850219719589E-2</v>
      </c>
      <c r="M151" s="58">
        <f>(1+$C151)*(1+BSL_RFR_spot_no_VA!M151)/(1+BSL_RFR_spot_no_VA!$C151)-1</f>
        <v>2.5133850219719589E-2</v>
      </c>
      <c r="N151" s="58">
        <f>(1+$C151)*(1+BSL_RFR_spot_no_VA!N151)/(1+BSL_RFR_spot_no_VA!$C151)-1</f>
        <v>2.5133850219719589E-2</v>
      </c>
      <c r="O151" s="58">
        <f>(1+$C151)*(1+BSL_RFR_spot_no_VA!O151)/(1+BSL_RFR_spot_no_VA!$C151)-1</f>
        <v>2.5133850219719589E-2</v>
      </c>
      <c r="P151" s="58">
        <f>(1+$C151)*(1+BSL_RFR_spot_no_VA!P151)/(1+BSL_RFR_spot_no_VA!$C151)-1</f>
        <v>3.2277794254971015E-2</v>
      </c>
      <c r="Q151" s="58">
        <f>(1+$C151)*(1+BSL_RFR_spot_no_VA!Q151)/(1+BSL_RFR_spot_no_VA!$C151)-1</f>
        <v>3.3169139632745592E-2</v>
      </c>
      <c r="R151" s="58">
        <f>(1+$C151)*(1+BSL_RFR_spot_no_VA!R151)/(1+BSL_RFR_spot_no_VA!$C151)-1</f>
        <v>2.5133850219719589E-2</v>
      </c>
      <c r="S151" s="58">
        <f>(1+$C151)*(1+BSL_RFR_spot_no_VA!S151)/(1+BSL_RFR_spot_no_VA!$C151)-1</f>
        <v>2.5133850219719589E-2</v>
      </c>
      <c r="T151" s="58">
        <f>(1+$C151)*(1+BSL_RFR_spot_no_VA!T151)/(1+BSL_RFR_spot_no_VA!$C151)-1</f>
        <v>2.5133850219719589E-2</v>
      </c>
      <c r="U151" s="58">
        <f>(1+$C151)*(1+BSL_RFR_spot_no_VA!U151)/(1+BSL_RFR_spot_no_VA!$C151)-1</f>
        <v>1.5633245430633824E-2</v>
      </c>
      <c r="V151" s="58">
        <f>(1+$C151)*(1+BSL_RFR_spot_no_VA!V151)/(1+BSL_RFR_spot_no_VA!$C151)-1</f>
        <v>2.5133850219719589E-2</v>
      </c>
      <c r="W151" s="58">
        <f>(1+$C151)*(1+BSL_RFR_spot_no_VA!W151)/(1+BSL_RFR_spot_no_VA!$C151)-1</f>
        <v>2.5133850219719589E-2</v>
      </c>
      <c r="X151" s="58">
        <f>(1+$C151)*(1+BSL_RFR_spot_no_VA!X151)/(1+BSL_RFR_spot_no_VA!$C151)-1</f>
        <v>2.5133850219719589E-2</v>
      </c>
      <c r="Y151" s="58">
        <f>(1+$C151)*(1+BSL_RFR_spot_no_VA!Y151)/(1+BSL_RFR_spot_no_VA!$C151)-1</f>
        <v>2.5133850219719589E-2</v>
      </c>
      <c r="Z151" s="58">
        <f>(1+$C151)*(1+BSL_RFR_spot_no_VA!Z151)/(1+BSL_RFR_spot_no_VA!$C151)-1</f>
        <v>2.7540411656683972E-2</v>
      </c>
      <c r="AA151" s="58">
        <f>(1+$C151)*(1+BSL_RFR_spot_no_VA!AA151)/(1+BSL_RFR_spot_no_VA!$C151)-1</f>
        <v>2.9300675395278919E-2</v>
      </c>
      <c r="AB151" s="58">
        <f>(1+$C151)*(1+BSL_RFR_spot_no_VA!AB151)/(1+BSL_RFR_spot_no_VA!$C151)-1</f>
        <v>2.5133850219719589E-2</v>
      </c>
      <c r="AC151" s="58">
        <f>(1+$C151)*(1+BSL_RFR_spot_no_VA!AC151)/(1+BSL_RFR_spot_no_VA!$C151)-1</f>
        <v>2.8413567273338103E-2</v>
      </c>
      <c r="AD151" s="7">
        <f>BSL_RFR_spot_no_VA!AD151</f>
        <v>4.5690688310202177E-2</v>
      </c>
      <c r="AE151" s="58">
        <f>(1+$C151)*(1+BSL_RFR_spot_no_VA!AE151)/(1+BSL_RFR_spot_no_VA!$C151)-1</f>
        <v>2.5133850219719589E-2</v>
      </c>
      <c r="AF151" s="58">
        <f>(1+$C151)*(1+BSL_RFR_spot_no_VA!AF151)/(1+BSL_RFR_spot_no_VA!$C151)-1</f>
        <v>2.5133850219719589E-2</v>
      </c>
      <c r="AG151" s="58">
        <f>(1+$C151)*(1+BSL_RFR_spot_no_VA!AG151)/(1+BSL_RFR_spot_no_VA!$C151)-1</f>
        <v>2.5133850219719589E-2</v>
      </c>
      <c r="AH151" s="58">
        <f>(1+$C151)*(1+BSL_RFR_spot_no_VA!AH151)/(1+BSL_RFR_spot_no_VA!$C151)-1</f>
        <v>2.6860996297998652E-2</v>
      </c>
      <c r="AI151" s="58">
        <f>(1+$C151)*(1+BSL_RFR_spot_no_VA!AI151)/(1+BSL_RFR_spot_no_VA!$C151)-1</f>
        <v>1.5633245430633824E-2</v>
      </c>
      <c r="AJ151" s="58">
        <f>(1+$C151)*(1+BSL_RFR_spot_no_VA!AJ151)/(1+BSL_RFR_spot_no_VA!$C151)-1</f>
        <v>2.4097345086638855E-2</v>
      </c>
      <c r="AK151" s="7">
        <f>BSL_RFR_spot_no_VA!AK151</f>
        <v>4.4108509125441175E-2</v>
      </c>
      <c r="AL151" s="7">
        <f>BSL_RFR_spot_no_VA!AL151</f>
        <v>5.3572871206063022E-2</v>
      </c>
      <c r="AM151" s="7">
        <f>BSL_RFR_spot_no_VA!AM151</f>
        <v>4.0361210269517001E-2</v>
      </c>
      <c r="AN151" s="7">
        <f>BSL_RFR_spot_no_VA!AN151</f>
        <v>4.3565584213298481E-2</v>
      </c>
      <c r="AO151" s="7">
        <f>BSL_RFR_spot_no_VA!AO151</f>
        <v>4.3673679884991712E-2</v>
      </c>
      <c r="AP151" s="7">
        <f>BSL_RFR_spot_no_VA!AP151</f>
        <v>4.4440936532986308E-2</v>
      </c>
      <c r="AQ151" s="7">
        <f>BSL_RFR_spot_no_VA!AQ151</f>
        <v>4.0648366564180138E-2</v>
      </c>
      <c r="AR151" s="7">
        <f>BSL_RFR_spot_no_VA!AR151</f>
        <v>4.4667994293096758E-2</v>
      </c>
      <c r="AS151" s="58">
        <f>(1+$C151)*(1+BSL_RFR_spot_no_VA!AS151)/(1+BSL_RFR_spot_no_VA!$C151)-1</f>
        <v>1.5511800528346331E-2</v>
      </c>
      <c r="AT151" s="7">
        <f>BSL_RFR_spot_no_VA!AT151</f>
        <v>4.4920836670128139E-2</v>
      </c>
      <c r="AU151" s="7">
        <f>BSL_RFR_spot_no_VA!AU151</f>
        <v>4.5138511504379419E-2</v>
      </c>
      <c r="AV151" s="7">
        <f>BSL_RFR_spot_no_VA!AV151</f>
        <v>4.3595420683016473E-2</v>
      </c>
      <c r="AW151" s="7">
        <f>BSL_RFR_spot_no_VA!AW151</f>
        <v>4.0667347164325296E-2</v>
      </c>
      <c r="AX151" s="7">
        <f>BSL_RFR_spot_no_VA!AX151</f>
        <v>5.2067166522212549E-2</v>
      </c>
      <c r="AY151" s="7">
        <f>BSL_RFR_spot_no_VA!AY151</f>
        <v>4.1331076772090691E-2</v>
      </c>
      <c r="AZ151" s="7">
        <f>BSL_RFR_spot_no_VA!AZ151</f>
        <v>3.9774537839497137E-2</v>
      </c>
      <c r="BA151" s="7">
        <f>BSL_RFR_spot_no_VA!BA151</f>
        <v>4.3310822204618127E-2</v>
      </c>
      <c r="BB151" s="7">
        <f>BSL_RFR_spot_no_VA!BB151</f>
        <v>4.8530998566699735E-2</v>
      </c>
      <c r="BC151" s="58">
        <f>(1+$C151)*(1+BSL_RFR_spot_no_VA!BC151)/(1+BSL_RFR_spot_no_VA!$C151)-1</f>
        <v>2.5961530320349313E-2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v>2.5136965250746802E-2</v>
      </c>
      <c r="D152" s="58">
        <f>(1+$C152)*(1+BSL_RFR_spot_no_VA!D152)/(1+BSL_RFR_spot_no_VA!$C152)-1</f>
        <v>2.5136965250746712E-2</v>
      </c>
      <c r="E152" s="58">
        <f>(1+$C152)*(1+BSL_RFR_spot_no_VA!E152)/(1+BSL_RFR_spot_no_VA!$C152)-1</f>
        <v>2.5136965250746712E-2</v>
      </c>
      <c r="F152" s="58">
        <f>(1+$C152)*(1+BSL_RFR_spot_no_VA!F152)/(1+BSL_RFR_spot_no_VA!$C152)-1</f>
        <v>2.599421115550804E-2</v>
      </c>
      <c r="G152" s="58">
        <f>(1+$C152)*(1+BSL_RFR_spot_no_VA!G152)/(1+BSL_RFR_spot_no_VA!$C152)-1</f>
        <v>2.9664480081538436E-2</v>
      </c>
      <c r="H152" s="58">
        <f>(1+$C152)*(1+BSL_RFR_spot_no_VA!H152)/(1+BSL_RFR_spot_no_VA!$C152)-1</f>
        <v>2.5136965250746712E-2</v>
      </c>
      <c r="I152" s="58">
        <f>(1+$C152)*(1+BSL_RFR_spot_no_VA!I152)/(1+BSL_RFR_spot_no_VA!$C152)-1</f>
        <v>2.5733613478642114E-2</v>
      </c>
      <c r="J152" s="58">
        <f>(1+$C152)*(1+BSL_RFR_spot_no_VA!J152)/(1+BSL_RFR_spot_no_VA!$C152)-1</f>
        <v>2.5225076945543545E-2</v>
      </c>
      <c r="K152" s="58">
        <f>(1+$C152)*(1+BSL_RFR_spot_no_VA!K152)/(1+BSL_RFR_spot_no_VA!$C152)-1</f>
        <v>2.5136965250746712E-2</v>
      </c>
      <c r="L152" s="58">
        <f>(1+$C152)*(1+BSL_RFR_spot_no_VA!L152)/(1+BSL_RFR_spot_no_VA!$C152)-1</f>
        <v>2.5136965250746712E-2</v>
      </c>
      <c r="M152" s="58">
        <f>(1+$C152)*(1+BSL_RFR_spot_no_VA!M152)/(1+BSL_RFR_spot_no_VA!$C152)-1</f>
        <v>2.5136965250746712E-2</v>
      </c>
      <c r="N152" s="58">
        <f>(1+$C152)*(1+BSL_RFR_spot_no_VA!N152)/(1+BSL_RFR_spot_no_VA!$C152)-1</f>
        <v>2.5136965250746712E-2</v>
      </c>
      <c r="O152" s="58">
        <f>(1+$C152)*(1+BSL_RFR_spot_no_VA!O152)/(1+BSL_RFR_spot_no_VA!$C152)-1</f>
        <v>2.5136965250746712E-2</v>
      </c>
      <c r="P152" s="58">
        <f>(1+$C152)*(1+BSL_RFR_spot_no_VA!P152)/(1+BSL_RFR_spot_no_VA!$C152)-1</f>
        <v>3.223044775367967E-2</v>
      </c>
      <c r="Q152" s="58">
        <f>(1+$C152)*(1+BSL_RFR_spot_no_VA!Q152)/(1+BSL_RFR_spot_no_VA!$C152)-1</f>
        <v>3.3115472768643128E-2</v>
      </c>
      <c r="R152" s="58">
        <f>(1+$C152)*(1+BSL_RFR_spot_no_VA!R152)/(1+BSL_RFR_spot_no_VA!$C152)-1</f>
        <v>2.5136965250746712E-2</v>
      </c>
      <c r="S152" s="58">
        <f>(1+$C152)*(1+BSL_RFR_spot_no_VA!S152)/(1+BSL_RFR_spot_no_VA!$C152)-1</f>
        <v>2.5136965250746712E-2</v>
      </c>
      <c r="T152" s="58">
        <f>(1+$C152)*(1+BSL_RFR_spot_no_VA!T152)/(1+BSL_RFR_spot_no_VA!$C152)-1</f>
        <v>2.5136965250746712E-2</v>
      </c>
      <c r="U152" s="58">
        <f>(1+$C152)*(1+BSL_RFR_spot_no_VA!U152)/(1+BSL_RFR_spot_no_VA!$C152)-1</f>
        <v>1.5633954227230351E-2</v>
      </c>
      <c r="V152" s="58">
        <f>(1+$C152)*(1+BSL_RFR_spot_no_VA!V152)/(1+BSL_RFR_spot_no_VA!$C152)-1</f>
        <v>2.5136965250746712E-2</v>
      </c>
      <c r="W152" s="58">
        <f>(1+$C152)*(1+BSL_RFR_spot_no_VA!W152)/(1+BSL_RFR_spot_no_VA!$C152)-1</f>
        <v>2.5136965250746712E-2</v>
      </c>
      <c r="X152" s="58">
        <f>(1+$C152)*(1+BSL_RFR_spot_no_VA!X152)/(1+BSL_RFR_spot_no_VA!$C152)-1</f>
        <v>2.5136965250746712E-2</v>
      </c>
      <c r="Y152" s="58">
        <f>(1+$C152)*(1+BSL_RFR_spot_no_VA!Y152)/(1+BSL_RFR_spot_no_VA!$C152)-1</f>
        <v>2.5136965250746712E-2</v>
      </c>
      <c r="Z152" s="58">
        <f>(1+$C152)*(1+BSL_RFR_spot_no_VA!Z152)/(1+BSL_RFR_spot_no_VA!$C152)-1</f>
        <v>2.7526566903578242E-2</v>
      </c>
      <c r="AA152" s="58">
        <f>(1+$C152)*(1+BSL_RFR_spot_no_VA!AA152)/(1+BSL_RFR_spot_no_VA!$C152)-1</f>
        <v>2.9274400067356821E-2</v>
      </c>
      <c r="AB152" s="58">
        <f>(1+$C152)*(1+BSL_RFR_spot_no_VA!AB152)/(1+BSL_RFR_spot_no_VA!$C152)-1</f>
        <v>2.5136965250746712E-2</v>
      </c>
      <c r="AC152" s="58">
        <f>(1+$C152)*(1+BSL_RFR_spot_no_VA!AC152)/(1+BSL_RFR_spot_no_VA!$C152)-1</f>
        <v>2.8393559069756824E-2</v>
      </c>
      <c r="AD152" s="7">
        <f>BSL_RFR_spot_no_VA!AD152</f>
        <v>4.5664651897603381E-2</v>
      </c>
      <c r="AE152" s="58">
        <f>(1+$C152)*(1+BSL_RFR_spot_no_VA!AE152)/(1+BSL_RFR_spot_no_VA!$C152)-1</f>
        <v>2.5136965250746712E-2</v>
      </c>
      <c r="AF152" s="58">
        <f>(1+$C152)*(1+BSL_RFR_spot_no_VA!AF152)/(1+BSL_RFR_spot_no_VA!$C152)-1</f>
        <v>2.5136965250746712E-2</v>
      </c>
      <c r="AG152" s="58">
        <f>(1+$C152)*(1+BSL_RFR_spot_no_VA!AG152)/(1+BSL_RFR_spot_no_VA!$C152)-1</f>
        <v>2.5136965250746712E-2</v>
      </c>
      <c r="AH152" s="58">
        <f>(1+$C152)*(1+BSL_RFR_spot_no_VA!AH152)/(1+BSL_RFR_spot_no_VA!$C152)-1</f>
        <v>2.68519434059733E-2</v>
      </c>
      <c r="AI152" s="58">
        <f>(1+$C152)*(1+BSL_RFR_spot_no_VA!AI152)/(1+BSL_RFR_spot_no_VA!$C152)-1</f>
        <v>1.5633954227230351E-2</v>
      </c>
      <c r="AJ152" s="58">
        <f>(1+$C152)*(1+BSL_RFR_spot_no_VA!AJ152)/(1+BSL_RFR_spot_no_VA!$C152)-1</f>
        <v>2.4107751016322565E-2</v>
      </c>
      <c r="AK152" s="7">
        <f>BSL_RFR_spot_no_VA!AK152</f>
        <v>4.4093645572868656E-2</v>
      </c>
      <c r="AL152" s="7">
        <f>BSL_RFR_spot_no_VA!AL152</f>
        <v>5.3490924385561245E-2</v>
      </c>
      <c r="AM152" s="7">
        <f>BSL_RFR_spot_no_VA!AM152</f>
        <v>4.0372742023609076E-2</v>
      </c>
      <c r="AN152" s="7">
        <f>BSL_RFR_spot_no_VA!AN152</f>
        <v>4.3554550755316557E-2</v>
      </c>
      <c r="AO152" s="7">
        <f>BSL_RFR_spot_no_VA!AO152</f>
        <v>4.3661884031238829E-2</v>
      </c>
      <c r="AP152" s="7">
        <f>BSL_RFR_spot_no_VA!AP152</f>
        <v>4.4423726863368929E-2</v>
      </c>
      <c r="AQ152" s="7">
        <f>BSL_RFR_spot_no_VA!AQ152</f>
        <v>4.0657878814304826E-2</v>
      </c>
      <c r="AR152" s="7">
        <f>BSL_RFR_spot_no_VA!AR152</f>
        <v>4.4649181740401778E-2</v>
      </c>
      <c r="AS152" s="58">
        <f>(1+$C152)*(1+BSL_RFR_spot_no_VA!AS152)/(1+BSL_RFR_spot_no_VA!$C152)-1</f>
        <v>1.5513364273804564E-2</v>
      </c>
      <c r="AT152" s="7">
        <f>BSL_RFR_spot_no_VA!AT152</f>
        <v>4.4900238808729842E-2</v>
      </c>
      <c r="AU152" s="7">
        <f>BSL_RFR_spot_no_VA!AU152</f>
        <v>4.5116376293307558E-2</v>
      </c>
      <c r="AV152" s="7">
        <f>BSL_RFR_spot_no_VA!AV152</f>
        <v>4.358417679396287E-2</v>
      </c>
      <c r="AW152" s="7">
        <f>BSL_RFR_spot_no_VA!AW152</f>
        <v>4.0676725902726529E-2</v>
      </c>
      <c r="AX152" s="7">
        <f>BSL_RFR_spot_no_VA!AX152</f>
        <v>5.1995932018076285E-2</v>
      </c>
      <c r="AY152" s="7">
        <f>BSL_RFR_spot_no_VA!AY152</f>
        <v>4.133578725155207E-2</v>
      </c>
      <c r="AZ152" s="7">
        <f>BSL_RFR_spot_no_VA!AZ152</f>
        <v>3.9790193437664545E-2</v>
      </c>
      <c r="BA152" s="7">
        <f>BSL_RFR_spot_no_VA!BA152</f>
        <v>4.3301585326767533E-2</v>
      </c>
      <c r="BB152" s="7">
        <f>BSL_RFR_spot_no_VA!BB152</f>
        <v>4.848486279817843E-2</v>
      </c>
      <c r="BC152" s="58">
        <f>(1+$C152)*(1+BSL_RFR_spot_no_VA!BC152)/(1+BSL_RFR_spot_no_VA!$C152)-1</f>
        <v>2.5958815873920793E-2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v>2.51400367149065E-2</v>
      </c>
      <c r="D153" s="58">
        <f>(1+$C153)*(1+BSL_RFR_spot_no_VA!D153)/(1+BSL_RFR_spot_no_VA!$C153)-1</f>
        <v>2.5140036714906611E-2</v>
      </c>
      <c r="E153" s="58">
        <f>(1+$C153)*(1+BSL_RFR_spot_no_VA!E153)/(1+BSL_RFR_spot_no_VA!$C153)-1</f>
        <v>2.5140036714906611E-2</v>
      </c>
      <c r="F153" s="58">
        <f>(1+$C153)*(1+BSL_RFR_spot_no_VA!F153)/(1+BSL_RFR_spot_no_VA!$C153)-1</f>
        <v>2.5991287946498076E-2</v>
      </c>
      <c r="G153" s="58">
        <f>(1+$C153)*(1+BSL_RFR_spot_no_VA!G153)/(1+BSL_RFR_spot_no_VA!$C153)-1</f>
        <v>2.963583478076659E-2</v>
      </c>
      <c r="H153" s="58">
        <f>(1+$C153)*(1+BSL_RFR_spot_no_VA!H153)/(1+BSL_RFR_spot_no_VA!$C153)-1</f>
        <v>2.5140036714906611E-2</v>
      </c>
      <c r="I153" s="58">
        <f>(1+$C153)*(1+BSL_RFR_spot_no_VA!I153)/(1+BSL_RFR_spot_no_VA!$C153)-1</f>
        <v>2.5732513082170838E-2</v>
      </c>
      <c r="J153" s="58">
        <f>(1+$C153)*(1+BSL_RFR_spot_no_VA!J153)/(1+BSL_RFR_spot_no_VA!$C153)-1</f>
        <v>2.5227532460320168E-2</v>
      </c>
      <c r="K153" s="58">
        <f>(1+$C153)*(1+BSL_RFR_spot_no_VA!K153)/(1+BSL_RFR_spot_no_VA!$C153)-1</f>
        <v>2.5140036714906611E-2</v>
      </c>
      <c r="L153" s="58">
        <f>(1+$C153)*(1+BSL_RFR_spot_no_VA!L153)/(1+BSL_RFR_spot_no_VA!$C153)-1</f>
        <v>2.5140036714906611E-2</v>
      </c>
      <c r="M153" s="58">
        <f>(1+$C153)*(1+BSL_RFR_spot_no_VA!M153)/(1+BSL_RFR_spot_no_VA!$C153)-1</f>
        <v>2.5140036714906611E-2</v>
      </c>
      <c r="N153" s="58">
        <f>(1+$C153)*(1+BSL_RFR_spot_no_VA!N153)/(1+BSL_RFR_spot_no_VA!$C153)-1</f>
        <v>2.5140036714906611E-2</v>
      </c>
      <c r="O153" s="58">
        <f>(1+$C153)*(1+BSL_RFR_spot_no_VA!O153)/(1+BSL_RFR_spot_no_VA!$C153)-1</f>
        <v>2.5140036714906611E-2</v>
      </c>
      <c r="P153" s="58">
        <f>(1+$C153)*(1+BSL_RFR_spot_no_VA!P153)/(1+BSL_RFR_spot_no_VA!$C153)-1</f>
        <v>3.2183765554042454E-2</v>
      </c>
      <c r="Q153" s="58">
        <f>(1+$C153)*(1+BSL_RFR_spot_no_VA!Q153)/(1+BSL_RFR_spot_no_VA!$C153)-1</f>
        <v>3.3062559205804698E-2</v>
      </c>
      <c r="R153" s="58">
        <f>(1+$C153)*(1+BSL_RFR_spot_no_VA!R153)/(1+BSL_RFR_spot_no_VA!$C153)-1</f>
        <v>2.5140036714906611E-2</v>
      </c>
      <c r="S153" s="58">
        <f>(1+$C153)*(1+BSL_RFR_spot_no_VA!S153)/(1+BSL_RFR_spot_no_VA!$C153)-1</f>
        <v>2.5140036714906611E-2</v>
      </c>
      <c r="T153" s="58">
        <f>(1+$C153)*(1+BSL_RFR_spot_no_VA!T153)/(1+BSL_RFR_spot_no_VA!$C153)-1</f>
        <v>2.5140036714906611E-2</v>
      </c>
      <c r="U153" s="58">
        <f>(1+$C153)*(1+BSL_RFR_spot_no_VA!U153)/(1+BSL_RFR_spot_no_VA!$C153)-1</f>
        <v>1.5634653099780627E-2</v>
      </c>
      <c r="V153" s="58">
        <f>(1+$C153)*(1+BSL_RFR_spot_no_VA!V153)/(1+BSL_RFR_spot_no_VA!$C153)-1</f>
        <v>2.5140036714906611E-2</v>
      </c>
      <c r="W153" s="58">
        <f>(1+$C153)*(1+BSL_RFR_spot_no_VA!W153)/(1+BSL_RFR_spot_no_VA!$C153)-1</f>
        <v>2.5140036714906611E-2</v>
      </c>
      <c r="X153" s="58">
        <f>(1+$C153)*(1+BSL_RFR_spot_no_VA!X153)/(1+BSL_RFR_spot_no_VA!$C153)-1</f>
        <v>2.5140036714906611E-2</v>
      </c>
      <c r="Y153" s="58">
        <f>(1+$C153)*(1+BSL_RFR_spot_no_VA!Y153)/(1+BSL_RFR_spot_no_VA!$C153)-1</f>
        <v>2.5140036714906611E-2</v>
      </c>
      <c r="Z153" s="58">
        <f>(1+$C153)*(1+BSL_RFR_spot_no_VA!Z153)/(1+BSL_RFR_spot_no_VA!$C153)-1</f>
        <v>2.7512915930693049E-2</v>
      </c>
      <c r="AA153" s="58">
        <f>(1+$C153)*(1+BSL_RFR_spot_no_VA!AA153)/(1+BSL_RFR_spot_no_VA!$C153)-1</f>
        <v>2.9248492868937825E-2</v>
      </c>
      <c r="AB153" s="58">
        <f>(1+$C153)*(1+BSL_RFR_spot_no_VA!AB153)/(1+BSL_RFR_spot_no_VA!$C153)-1</f>
        <v>2.5140036714906611E-2</v>
      </c>
      <c r="AC153" s="58">
        <f>(1+$C153)*(1+BSL_RFR_spot_no_VA!AC153)/(1+BSL_RFR_spot_no_VA!$C153)-1</f>
        <v>2.8373831061573762E-2</v>
      </c>
      <c r="AD153" s="7">
        <f>BSL_RFR_spot_no_VA!AD153</f>
        <v>4.5638980265308327E-2</v>
      </c>
      <c r="AE153" s="58">
        <f>(1+$C153)*(1+BSL_RFR_spot_no_VA!AE153)/(1+BSL_RFR_spot_no_VA!$C153)-1</f>
        <v>2.5140036714906611E-2</v>
      </c>
      <c r="AF153" s="58">
        <f>(1+$C153)*(1+BSL_RFR_spot_no_VA!AF153)/(1+BSL_RFR_spot_no_VA!$C153)-1</f>
        <v>2.5140036714906611E-2</v>
      </c>
      <c r="AG153" s="58">
        <f>(1+$C153)*(1+BSL_RFR_spot_no_VA!AG153)/(1+BSL_RFR_spot_no_VA!$C153)-1</f>
        <v>2.5140036714906611E-2</v>
      </c>
      <c r="AH153" s="58">
        <f>(1+$C153)*(1+BSL_RFR_spot_no_VA!AH153)/(1+BSL_RFR_spot_no_VA!$C153)-1</f>
        <v>2.68430171927867E-2</v>
      </c>
      <c r="AI153" s="58">
        <f>(1+$C153)*(1+BSL_RFR_spot_no_VA!AI153)/(1+BSL_RFR_spot_no_VA!$C153)-1</f>
        <v>1.5634653099780627E-2</v>
      </c>
      <c r="AJ153" s="58">
        <f>(1+$C153)*(1+BSL_RFR_spot_no_VA!AJ153)/(1+BSL_RFR_spot_no_VA!$C153)-1</f>
        <v>2.4118011680770435E-2</v>
      </c>
      <c r="AK153" s="7">
        <f>BSL_RFR_spot_no_VA!AK153</f>
        <v>4.4078990107990768E-2</v>
      </c>
      <c r="AL153" s="7">
        <f>BSL_RFR_spot_no_VA!AL153</f>
        <v>5.3410129915163251E-2</v>
      </c>
      <c r="AM153" s="7">
        <f>BSL_RFR_spot_no_VA!AM153</f>
        <v>4.0384112619934687E-2</v>
      </c>
      <c r="AN153" s="7">
        <f>BSL_RFR_spot_no_VA!AN153</f>
        <v>4.3543671725266853E-2</v>
      </c>
      <c r="AO153" s="7">
        <f>BSL_RFR_spot_no_VA!AO153</f>
        <v>4.3650253282907725E-2</v>
      </c>
      <c r="AP153" s="7">
        <f>BSL_RFR_spot_no_VA!AP153</f>
        <v>4.4406758165991267E-2</v>
      </c>
      <c r="AQ153" s="7">
        <f>BSL_RFR_spot_no_VA!AQ153</f>
        <v>4.0667258125899108E-2</v>
      </c>
      <c r="AR153" s="7">
        <f>BSL_RFR_spot_no_VA!AR153</f>
        <v>4.4630632631614819E-2</v>
      </c>
      <c r="AS153" s="58">
        <f>(1+$C153)*(1+BSL_RFR_spot_no_VA!AS153)/(1+BSL_RFR_spot_no_VA!$C153)-1</f>
        <v>1.551490615481721E-2</v>
      </c>
      <c r="AT153" s="7">
        <f>BSL_RFR_spot_no_VA!AT153</f>
        <v>4.487992942560548E-2</v>
      </c>
      <c r="AU153" s="7">
        <f>BSL_RFR_spot_no_VA!AU153</f>
        <v>4.5094551124510884E-2</v>
      </c>
      <c r="AV153" s="7">
        <f>BSL_RFR_spot_no_VA!AV153</f>
        <v>4.3573090280200066E-2</v>
      </c>
      <c r="AW153" s="7">
        <f>BSL_RFR_spot_no_VA!AW153</f>
        <v>4.0685973569787759E-2</v>
      </c>
      <c r="AX153" s="7">
        <f>BSL_RFR_spot_no_VA!AX153</f>
        <v>5.1925698523209496E-2</v>
      </c>
      <c r="AY153" s="7">
        <f>BSL_RFR_spot_no_VA!AY153</f>
        <v>4.1340431778512432E-2</v>
      </c>
      <c r="AZ153" s="7">
        <f>BSL_RFR_spot_no_VA!AZ153</f>
        <v>3.9805630311428031E-2</v>
      </c>
      <c r="BA153" s="7">
        <f>BSL_RFR_spot_no_VA!BA153</f>
        <v>4.3292477712917998E-2</v>
      </c>
      <c r="BB153" s="7">
        <f>BSL_RFR_spot_no_VA!BB153</f>
        <v>4.8439374272745139E-2</v>
      </c>
      <c r="BC153" s="58">
        <f>(1+$C153)*(1+BSL_RFR_spot_no_VA!BC153)/(1+BSL_RFR_spot_no_VA!$C153)-1</f>
        <v>2.595613949692166E-2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v>2.51430655198417E-2</v>
      </c>
      <c r="D154" s="58">
        <f>(1+$C154)*(1+BSL_RFR_spot_no_VA!D154)/(1+BSL_RFR_spot_no_VA!$C154)-1</f>
        <v>2.514306551984169E-2</v>
      </c>
      <c r="E154" s="58">
        <f>(1+$C154)*(1+BSL_RFR_spot_no_VA!E154)/(1+BSL_RFR_spot_no_VA!$C154)-1</f>
        <v>2.514306551984169E-2</v>
      </c>
      <c r="F154" s="58">
        <f>(1+$C154)*(1+BSL_RFR_spot_no_VA!F154)/(1+BSL_RFR_spot_no_VA!$C154)-1</f>
        <v>2.5988405337197706E-2</v>
      </c>
      <c r="G154" s="58">
        <f>(1+$C154)*(1+BSL_RFR_spot_no_VA!G154)/(1+BSL_RFR_spot_no_VA!$C154)-1</f>
        <v>2.9607588099151316E-2</v>
      </c>
      <c r="H154" s="58">
        <f>(1+$C154)*(1+BSL_RFR_spot_no_VA!H154)/(1+BSL_RFR_spot_no_VA!$C154)-1</f>
        <v>2.514306551984169E-2</v>
      </c>
      <c r="I154" s="58">
        <f>(1+$C154)*(1+BSL_RFR_spot_no_VA!I154)/(1+BSL_RFR_spot_no_VA!$C154)-1</f>
        <v>2.57314279667884E-2</v>
      </c>
      <c r="J154" s="58">
        <f>(1+$C154)*(1+BSL_RFR_spot_no_VA!J154)/(1+BSL_RFR_spot_no_VA!$C154)-1</f>
        <v>2.5229953869415622E-2</v>
      </c>
      <c r="K154" s="58">
        <f>(1+$C154)*(1+BSL_RFR_spot_no_VA!K154)/(1+BSL_RFR_spot_no_VA!$C154)-1</f>
        <v>2.514306551984169E-2</v>
      </c>
      <c r="L154" s="58">
        <f>(1+$C154)*(1+BSL_RFR_spot_no_VA!L154)/(1+BSL_RFR_spot_no_VA!$C154)-1</f>
        <v>2.514306551984169E-2</v>
      </c>
      <c r="M154" s="58">
        <f>(1+$C154)*(1+BSL_RFR_spot_no_VA!M154)/(1+BSL_RFR_spot_no_VA!$C154)-1</f>
        <v>2.514306551984169E-2</v>
      </c>
      <c r="N154" s="58">
        <f>(1+$C154)*(1+BSL_RFR_spot_no_VA!N154)/(1+BSL_RFR_spot_no_VA!$C154)-1</f>
        <v>2.514306551984169E-2</v>
      </c>
      <c r="O154" s="58">
        <f>(1+$C154)*(1+BSL_RFR_spot_no_VA!O154)/(1+BSL_RFR_spot_no_VA!$C154)-1</f>
        <v>2.514306551984169E-2</v>
      </c>
      <c r="P154" s="58">
        <f>(1+$C154)*(1+BSL_RFR_spot_no_VA!P154)/(1+BSL_RFR_spot_no_VA!$C154)-1</f>
        <v>3.2137733773020871E-2</v>
      </c>
      <c r="Q154" s="58">
        <f>(1+$C154)*(1+BSL_RFR_spot_no_VA!Q154)/(1+BSL_RFR_spot_no_VA!$C154)-1</f>
        <v>3.3010383194548742E-2</v>
      </c>
      <c r="R154" s="58">
        <f>(1+$C154)*(1+BSL_RFR_spot_no_VA!R154)/(1+BSL_RFR_spot_no_VA!$C154)-1</f>
        <v>2.514306551984169E-2</v>
      </c>
      <c r="S154" s="58">
        <f>(1+$C154)*(1+BSL_RFR_spot_no_VA!S154)/(1+BSL_RFR_spot_no_VA!$C154)-1</f>
        <v>2.514306551984169E-2</v>
      </c>
      <c r="T154" s="58">
        <f>(1+$C154)*(1+BSL_RFR_spot_no_VA!T154)/(1+BSL_RFR_spot_no_VA!$C154)-1</f>
        <v>2.514306551984169E-2</v>
      </c>
      <c r="U154" s="58">
        <f>(1+$C154)*(1+BSL_RFR_spot_no_VA!U154)/(1+BSL_RFR_spot_no_VA!$C154)-1</f>
        <v>1.5635342255437168E-2</v>
      </c>
      <c r="V154" s="58">
        <f>(1+$C154)*(1+BSL_RFR_spot_no_VA!V154)/(1+BSL_RFR_spot_no_VA!$C154)-1</f>
        <v>2.514306551984169E-2</v>
      </c>
      <c r="W154" s="58">
        <f>(1+$C154)*(1+BSL_RFR_spot_no_VA!W154)/(1+BSL_RFR_spot_no_VA!$C154)-1</f>
        <v>2.514306551984169E-2</v>
      </c>
      <c r="X154" s="58">
        <f>(1+$C154)*(1+BSL_RFR_spot_no_VA!X154)/(1+BSL_RFR_spot_no_VA!$C154)-1</f>
        <v>2.514306551984169E-2</v>
      </c>
      <c r="Y154" s="58">
        <f>(1+$C154)*(1+BSL_RFR_spot_no_VA!Y154)/(1+BSL_RFR_spot_no_VA!$C154)-1</f>
        <v>2.514306551984169E-2</v>
      </c>
      <c r="Z154" s="58">
        <f>(1+$C154)*(1+BSL_RFR_spot_no_VA!Z154)/(1+BSL_RFR_spot_no_VA!$C154)-1</f>
        <v>2.7499454699589476E-2</v>
      </c>
      <c r="AA154" s="58">
        <f>(1+$C154)*(1+BSL_RFR_spot_no_VA!AA154)/(1+BSL_RFR_spot_no_VA!$C154)-1</f>
        <v>2.9222946117823945E-2</v>
      </c>
      <c r="AB154" s="58">
        <f>(1+$C154)*(1+BSL_RFR_spot_no_VA!AB154)/(1+BSL_RFR_spot_no_VA!$C154)-1</f>
        <v>2.514306551984169E-2</v>
      </c>
      <c r="AC154" s="58">
        <f>(1+$C154)*(1+BSL_RFR_spot_no_VA!AC154)/(1+BSL_RFR_spot_no_VA!$C154)-1</f>
        <v>2.8354377404830045E-2</v>
      </c>
      <c r="AD154" s="7">
        <f>BSL_RFR_spot_no_VA!AD154</f>
        <v>4.5613665800589454E-2</v>
      </c>
      <c r="AE154" s="58">
        <f>(1+$C154)*(1+BSL_RFR_spot_no_VA!AE154)/(1+BSL_RFR_spot_no_VA!$C154)-1</f>
        <v>2.514306551984169E-2</v>
      </c>
      <c r="AF154" s="58">
        <f>(1+$C154)*(1+BSL_RFR_spot_no_VA!AF154)/(1+BSL_RFR_spot_no_VA!$C154)-1</f>
        <v>2.514306551984169E-2</v>
      </c>
      <c r="AG154" s="58">
        <f>(1+$C154)*(1+BSL_RFR_spot_no_VA!AG154)/(1+BSL_RFR_spot_no_VA!$C154)-1</f>
        <v>2.514306551984169E-2</v>
      </c>
      <c r="AH154" s="58">
        <f>(1+$C154)*(1+BSL_RFR_spot_no_VA!AH154)/(1+BSL_RFR_spot_no_VA!$C154)-1</f>
        <v>2.6834215018310958E-2</v>
      </c>
      <c r="AI154" s="58">
        <f>(1+$C154)*(1+BSL_RFR_spot_no_VA!AI154)/(1+BSL_RFR_spot_no_VA!$C154)-1</f>
        <v>1.5635342255437168E-2</v>
      </c>
      <c r="AJ154" s="58">
        <f>(1+$C154)*(1+BSL_RFR_spot_no_VA!AJ154)/(1+BSL_RFR_spot_no_VA!$C154)-1</f>
        <v>2.412813008508774E-2</v>
      </c>
      <c r="AK154" s="7">
        <f>BSL_RFR_spot_no_VA!AK154</f>
        <v>4.4064538391525909E-2</v>
      </c>
      <c r="AL154" s="7">
        <f>BSL_RFR_spot_no_VA!AL154</f>
        <v>5.3330463657998095E-2</v>
      </c>
      <c r="AM154" s="7">
        <f>BSL_RFR_spot_no_VA!AM154</f>
        <v>4.0395325413310035E-2</v>
      </c>
      <c r="AN154" s="7">
        <f>BSL_RFR_spot_no_VA!AN154</f>
        <v>4.3532943903584309E-2</v>
      </c>
      <c r="AO154" s="7">
        <f>BSL_RFR_spot_no_VA!AO154</f>
        <v>4.3638784197837843E-2</v>
      </c>
      <c r="AP154" s="7">
        <f>BSL_RFR_spot_no_VA!AP154</f>
        <v>4.4390025414862588E-2</v>
      </c>
      <c r="AQ154" s="7">
        <f>BSL_RFR_spot_no_VA!AQ154</f>
        <v>4.0676507265407391E-2</v>
      </c>
      <c r="AR154" s="7">
        <f>BSL_RFR_spot_no_VA!AR154</f>
        <v>4.4612341471505168E-2</v>
      </c>
      <c r="AS154" s="58">
        <f>(1+$C154)*(1+BSL_RFR_spot_no_VA!AS154)/(1+BSL_RFR_spot_no_VA!$C154)-1</f>
        <v>1.5516426625868052E-2</v>
      </c>
      <c r="AT154" s="7">
        <f>BSL_RFR_spot_no_VA!AT154</f>
        <v>4.4859902502720095E-2</v>
      </c>
      <c r="AU154" s="7">
        <f>BSL_RFR_spot_no_VA!AU154</f>
        <v>4.5073029529285158E-2</v>
      </c>
      <c r="AV154" s="7">
        <f>BSL_RFR_spot_no_VA!AV154</f>
        <v>4.3562157860683293E-2</v>
      </c>
      <c r="AW154" s="7">
        <f>BSL_RFR_spot_no_VA!AW154</f>
        <v>4.0695092892824469E-2</v>
      </c>
      <c r="AX154" s="7">
        <f>BSL_RFR_spot_no_VA!AX154</f>
        <v>5.1856445085245229E-2</v>
      </c>
      <c r="AY154" s="7">
        <f>BSL_RFR_spot_no_VA!AY154</f>
        <v>4.1345011733376902E-2</v>
      </c>
      <c r="AZ154" s="7">
        <f>BSL_RFR_spot_no_VA!AZ154</f>
        <v>3.9820853012335178E-2</v>
      </c>
      <c r="BA154" s="7">
        <f>BSL_RFR_spot_no_VA!BA154</f>
        <v>4.3283496668778509E-2</v>
      </c>
      <c r="BB154" s="7">
        <f>BSL_RFR_spot_no_VA!BB154</f>
        <v>4.8394519464966645E-2</v>
      </c>
      <c r="BC154" s="58">
        <f>(1+$C154)*(1+BSL_RFR_spot_no_VA!BC154)/(1+BSL_RFR_spot_no_VA!$C154)-1</f>
        <v>2.5953500383553818E-2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v>2.5146052548157202E-2</v>
      </c>
      <c r="D155" s="59">
        <f>(1+$C155)*(1+BSL_RFR_spot_no_VA!D155)/(1+BSL_RFR_spot_no_VA!$C155)-1</f>
        <v>2.5146052548157272E-2</v>
      </c>
      <c r="E155" s="59">
        <f>(1+$C155)*(1+BSL_RFR_spot_no_VA!E155)/(1+BSL_RFR_spot_no_VA!$C155)-1</f>
        <v>2.5146052548157272E-2</v>
      </c>
      <c r="F155" s="59">
        <f>(1+$C155)*(1+BSL_RFR_spot_no_VA!F155)/(1+BSL_RFR_spot_no_VA!$C155)-1</f>
        <v>2.5985562487634617E-2</v>
      </c>
      <c r="G155" s="59">
        <f>(1+$C155)*(1+BSL_RFR_spot_no_VA!G155)/(1+BSL_RFR_spot_no_VA!$C155)-1</f>
        <v>2.9579731773939244E-2</v>
      </c>
      <c r="H155" s="59">
        <f>(1+$C155)*(1+BSL_RFR_spot_no_VA!H155)/(1+BSL_RFR_spot_no_VA!$C155)-1</f>
        <v>2.5146052548157272E-2</v>
      </c>
      <c r="I155" s="59">
        <f>(1+$C155)*(1+BSL_RFR_spot_no_VA!I155)/(1+BSL_RFR_spot_no_VA!$C155)-1</f>
        <v>2.5730357816017291E-2</v>
      </c>
      <c r="J155" s="59">
        <f>(1+$C155)*(1+BSL_RFR_spot_no_VA!J155)/(1+BSL_RFR_spot_no_VA!$C155)-1</f>
        <v>2.5232341878340225E-2</v>
      </c>
      <c r="K155" s="59">
        <f>(1+$C155)*(1+BSL_RFR_spot_no_VA!K155)/(1+BSL_RFR_spot_no_VA!$C155)-1</f>
        <v>2.5146052548157272E-2</v>
      </c>
      <c r="L155" s="59">
        <f>(1+$C155)*(1+BSL_RFR_spot_no_VA!L155)/(1+BSL_RFR_spot_no_VA!$C155)-1</f>
        <v>2.5146052548157272E-2</v>
      </c>
      <c r="M155" s="59">
        <f>(1+$C155)*(1+BSL_RFR_spot_no_VA!M155)/(1+BSL_RFR_spot_no_VA!$C155)-1</f>
        <v>2.5146052548157272E-2</v>
      </c>
      <c r="N155" s="59">
        <f>(1+$C155)*(1+BSL_RFR_spot_no_VA!N155)/(1+BSL_RFR_spot_no_VA!$C155)-1</f>
        <v>2.5146052548157272E-2</v>
      </c>
      <c r="O155" s="59">
        <f>(1+$C155)*(1+BSL_RFR_spot_no_VA!O155)/(1+BSL_RFR_spot_no_VA!$C155)-1</f>
        <v>2.5146052548157272E-2</v>
      </c>
      <c r="P155" s="59">
        <f>(1+$C155)*(1+BSL_RFR_spot_no_VA!P155)/(1+BSL_RFR_spot_no_VA!$C155)-1</f>
        <v>3.2092338911709151E-2</v>
      </c>
      <c r="Q155" s="59">
        <f>(1+$C155)*(1+BSL_RFR_spot_no_VA!Q155)/(1+BSL_RFR_spot_no_VA!$C155)-1</f>
        <v>3.2958929421159189E-2</v>
      </c>
      <c r="R155" s="59">
        <f>(1+$C155)*(1+BSL_RFR_spot_no_VA!R155)/(1+BSL_RFR_spot_no_VA!$C155)-1</f>
        <v>2.5146052548157272E-2</v>
      </c>
      <c r="S155" s="59">
        <f>(1+$C155)*(1+BSL_RFR_spot_no_VA!S155)/(1+BSL_RFR_spot_no_VA!$C155)-1</f>
        <v>2.5146052548157272E-2</v>
      </c>
      <c r="T155" s="59">
        <f>(1+$C155)*(1+BSL_RFR_spot_no_VA!T155)/(1+BSL_RFR_spot_no_VA!$C155)-1</f>
        <v>2.5146052548157272E-2</v>
      </c>
      <c r="U155" s="59">
        <f>(1+$C155)*(1+BSL_RFR_spot_no_VA!U155)/(1+BSL_RFR_spot_no_VA!$C155)-1</f>
        <v>1.5636021895609975E-2</v>
      </c>
      <c r="V155" s="59">
        <f>(1+$C155)*(1+BSL_RFR_spot_no_VA!V155)/(1+BSL_RFR_spot_no_VA!$C155)-1</f>
        <v>2.5146052548157272E-2</v>
      </c>
      <c r="W155" s="59">
        <f>(1+$C155)*(1+BSL_RFR_spot_no_VA!W155)/(1+BSL_RFR_spot_no_VA!$C155)-1</f>
        <v>2.5146052548157272E-2</v>
      </c>
      <c r="X155" s="59">
        <f>(1+$C155)*(1+BSL_RFR_spot_no_VA!X155)/(1+BSL_RFR_spot_no_VA!$C155)-1</f>
        <v>2.5146052548157272E-2</v>
      </c>
      <c r="Y155" s="59">
        <f>(1+$C155)*(1+BSL_RFR_spot_no_VA!Y155)/(1+BSL_RFR_spot_no_VA!$C155)-1</f>
        <v>2.5146052548157272E-2</v>
      </c>
      <c r="Z155" s="59">
        <f>(1+$C155)*(1+BSL_RFR_spot_no_VA!Z155)/(1+BSL_RFR_spot_no_VA!$C155)-1</f>
        <v>2.7486179283137346E-2</v>
      </c>
      <c r="AA155" s="59">
        <f>(1+$C155)*(1+BSL_RFR_spot_no_VA!AA155)/(1+BSL_RFR_spot_no_VA!$C155)-1</f>
        <v>2.919775234404165E-2</v>
      </c>
      <c r="AB155" s="59">
        <f>(1+$C155)*(1+BSL_RFR_spot_no_VA!AB155)/(1+BSL_RFR_spot_no_VA!$C155)-1</f>
        <v>2.5146052548157272E-2</v>
      </c>
      <c r="AC155" s="59">
        <f>(1+$C155)*(1+BSL_RFR_spot_no_VA!AC155)/(1+BSL_RFR_spot_no_VA!$C155)-1</f>
        <v>2.8335192416875987E-2</v>
      </c>
      <c r="AD155" s="10">
        <f>BSL_RFR_spot_no_VA!AD155</f>
        <v>4.558870110108515E-2</v>
      </c>
      <c r="AE155" s="59">
        <f>(1+$C155)*(1+BSL_RFR_spot_no_VA!AE155)/(1+BSL_RFR_spot_no_VA!$C155)-1</f>
        <v>2.5146052548157272E-2</v>
      </c>
      <c r="AF155" s="59">
        <f>(1+$C155)*(1+BSL_RFR_spot_no_VA!AF155)/(1+BSL_RFR_spot_no_VA!$C155)-1</f>
        <v>2.5146052548157272E-2</v>
      </c>
      <c r="AG155" s="59">
        <f>(1+$C155)*(1+BSL_RFR_spot_no_VA!AG155)/(1+BSL_RFR_spot_no_VA!$C155)-1</f>
        <v>2.5146052548157272E-2</v>
      </c>
      <c r="AH155" s="59">
        <f>(1+$C155)*(1+BSL_RFR_spot_no_VA!AH155)/(1+BSL_RFR_spot_no_VA!$C155)-1</f>
        <v>2.6825534315239929E-2</v>
      </c>
      <c r="AI155" s="59">
        <f>(1+$C155)*(1+BSL_RFR_spot_no_VA!AI155)/(1+BSL_RFR_spot_no_VA!$C155)-1</f>
        <v>1.5636021895609975E-2</v>
      </c>
      <c r="AJ155" s="59">
        <f>(1+$C155)*(1+BSL_RFR_spot_no_VA!AJ155)/(1+BSL_RFR_spot_no_VA!$C155)-1</f>
        <v>2.4138109153629683E-2</v>
      </c>
      <c r="AK155" s="10">
        <f>BSL_RFR_spot_no_VA!AK155</f>
        <v>4.4050286203993094E-2</v>
      </c>
      <c r="AL155" s="10">
        <f>BSL_RFR_spot_no_VA!AL155</f>
        <v>5.3251902146597585E-2</v>
      </c>
      <c r="AM155" s="10">
        <f>BSL_RFR_spot_no_VA!AM155</f>
        <v>4.0406383666081735E-2</v>
      </c>
      <c r="AN155" s="10">
        <f>BSL_RFR_spot_no_VA!AN155</f>
        <v>4.3522364159578997E-2</v>
      </c>
      <c r="AO155" s="10">
        <f>BSL_RFR_spot_no_VA!AO155</f>
        <v>4.3627473428871077E-2</v>
      </c>
      <c r="AP155" s="10">
        <f>BSL_RFR_spot_no_VA!AP155</f>
        <v>4.4373523722795571E-2</v>
      </c>
      <c r="AQ155" s="10">
        <f>BSL_RFR_spot_no_VA!AQ155</f>
        <v>4.0685628923129658E-2</v>
      </c>
      <c r="AR155" s="10">
        <f>BSL_RFR_spot_no_VA!AR155</f>
        <v>4.4594302916616479E-2</v>
      </c>
      <c r="AS155" s="59">
        <f>(1+$C155)*(1+BSL_RFR_spot_no_VA!AS155)/(1+BSL_RFR_spot_no_VA!$C155)-1</f>
        <v>1.5517926129005266E-2</v>
      </c>
      <c r="AT155" s="10">
        <f>BSL_RFR_spot_no_VA!AT155</f>
        <v>4.4840152188255766E-2</v>
      </c>
      <c r="AU155" s="10">
        <f>BSL_RFR_spot_no_VA!AU155</f>
        <v>4.5051805217631857E-2</v>
      </c>
      <c r="AV155" s="10">
        <f>BSL_RFR_spot_no_VA!AV155</f>
        <v>4.355137634493933E-2</v>
      </c>
      <c r="AW155" s="10">
        <f>BSL_RFR_spot_no_VA!AW155</f>
        <v>4.0704086524117722E-2</v>
      </c>
      <c r="AX155" s="10">
        <f>BSL_RFR_spot_no_VA!AX155</f>
        <v>5.1788151332506471E-2</v>
      </c>
      <c r="AY155" s="10">
        <f>BSL_RFR_spot_no_VA!AY155</f>
        <v>4.1349528457978124E-2</v>
      </c>
      <c r="AZ155" s="10">
        <f>BSL_RFR_spot_no_VA!AZ155</f>
        <v>3.9835865966550976E-2</v>
      </c>
      <c r="BA155" s="10">
        <f>BSL_RFR_spot_no_VA!BA155</f>
        <v>4.3274639574386597E-2</v>
      </c>
      <c r="BB155" s="10">
        <f>BSL_RFR_spot_no_VA!BB155</f>
        <v>4.8350285223656364E-2</v>
      </c>
      <c r="BC155" s="59">
        <f>(1+$C155)*(1+BSL_RFR_spot_no_VA!BC155)/(1+BSL_RFR_spot_no_VA!$C155)-1</f>
        <v>2.595089775175774E-2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v>2.5148998658276599E-2</v>
      </c>
      <c r="D156" s="58">
        <f>(1+$C156)*(1+BSL_RFR_spot_no_VA!D156)/(1+BSL_RFR_spot_no_VA!$C156)-1</f>
        <v>2.5148998658276689E-2</v>
      </c>
      <c r="E156" s="58">
        <f>(1+$C156)*(1+BSL_RFR_spot_no_VA!E156)/(1+BSL_RFR_spot_no_VA!$C156)-1</f>
        <v>2.5148998658276689E-2</v>
      </c>
      <c r="F156" s="58">
        <f>(1+$C156)*(1+BSL_RFR_spot_no_VA!F156)/(1+BSL_RFR_spot_no_VA!$C156)-1</f>
        <v>2.5982758580842757E-2</v>
      </c>
      <c r="G156" s="58">
        <f>(1+$C156)*(1+BSL_RFR_spot_no_VA!G156)/(1+BSL_RFR_spot_no_VA!$C156)-1</f>
        <v>2.9552257769138279E-2</v>
      </c>
      <c r="H156" s="58">
        <f>(1+$C156)*(1+BSL_RFR_spot_no_VA!H156)/(1+BSL_RFR_spot_no_VA!$C156)-1</f>
        <v>2.5148998658276689E-2</v>
      </c>
      <c r="I156" s="58">
        <f>(1+$C156)*(1+BSL_RFR_spot_no_VA!I156)/(1+BSL_RFR_spot_no_VA!$C156)-1</f>
        <v>2.5729302322083925E-2</v>
      </c>
      <c r="J156" s="58">
        <f>(1+$C156)*(1+BSL_RFR_spot_no_VA!J156)/(1+BSL_RFR_spot_no_VA!$C156)-1</f>
        <v>2.5234697173292631E-2</v>
      </c>
      <c r="K156" s="58">
        <f>(1+$C156)*(1+BSL_RFR_spot_no_VA!K156)/(1+BSL_RFR_spot_no_VA!$C156)-1</f>
        <v>2.5148998658276689E-2</v>
      </c>
      <c r="L156" s="58">
        <f>(1+$C156)*(1+BSL_RFR_spot_no_VA!L156)/(1+BSL_RFR_spot_no_VA!$C156)-1</f>
        <v>2.5148998658276689E-2</v>
      </c>
      <c r="M156" s="58">
        <f>(1+$C156)*(1+BSL_RFR_spot_no_VA!M156)/(1+BSL_RFR_spot_no_VA!$C156)-1</f>
        <v>2.5148998658276689E-2</v>
      </c>
      <c r="N156" s="58">
        <f>(1+$C156)*(1+BSL_RFR_spot_no_VA!N156)/(1+BSL_RFR_spot_no_VA!$C156)-1</f>
        <v>2.5148998658276689E-2</v>
      </c>
      <c r="O156" s="58">
        <f>(1+$C156)*(1+BSL_RFR_spot_no_VA!O156)/(1+BSL_RFR_spot_no_VA!$C156)-1</f>
        <v>2.5148998658276689E-2</v>
      </c>
      <c r="P156" s="58">
        <f>(1+$C156)*(1+BSL_RFR_spot_no_VA!P156)/(1+BSL_RFR_spot_no_VA!$C156)-1</f>
        <v>3.2047567842141911E-2</v>
      </c>
      <c r="Q156" s="58">
        <f>(1+$C156)*(1+BSL_RFR_spot_no_VA!Q156)/(1+BSL_RFR_spot_no_VA!$C156)-1</f>
        <v>3.2908182992907209E-2</v>
      </c>
      <c r="R156" s="58">
        <f>(1+$C156)*(1+BSL_RFR_spot_no_VA!R156)/(1+BSL_RFR_spot_no_VA!$C156)-1</f>
        <v>2.5148998658276689E-2</v>
      </c>
      <c r="S156" s="58">
        <f>(1+$C156)*(1+BSL_RFR_spot_no_VA!S156)/(1+BSL_RFR_spot_no_VA!$C156)-1</f>
        <v>2.5148998658276689E-2</v>
      </c>
      <c r="T156" s="58">
        <f>(1+$C156)*(1+BSL_RFR_spot_no_VA!T156)/(1+BSL_RFR_spot_no_VA!$C156)-1</f>
        <v>2.5148998658276689E-2</v>
      </c>
      <c r="U156" s="58">
        <f>(1+$C156)*(1+BSL_RFR_spot_no_VA!U156)/(1+BSL_RFR_spot_no_VA!$C156)-1</f>
        <v>1.5636692216166814E-2</v>
      </c>
      <c r="V156" s="58">
        <f>(1+$C156)*(1+BSL_RFR_spot_no_VA!V156)/(1+BSL_RFR_spot_no_VA!$C156)-1</f>
        <v>2.5148998658276689E-2</v>
      </c>
      <c r="W156" s="58">
        <f>(1+$C156)*(1+BSL_RFR_spot_no_VA!W156)/(1+BSL_RFR_spot_no_VA!$C156)-1</f>
        <v>2.5148998658276689E-2</v>
      </c>
      <c r="X156" s="58">
        <f>(1+$C156)*(1+BSL_RFR_spot_no_VA!X156)/(1+BSL_RFR_spot_no_VA!$C156)-1</f>
        <v>2.5148998658276689E-2</v>
      </c>
      <c r="Y156" s="58">
        <f>(1+$C156)*(1+BSL_RFR_spot_no_VA!Y156)/(1+BSL_RFR_spot_no_VA!$C156)-1</f>
        <v>2.5148998658276689E-2</v>
      </c>
      <c r="Z156" s="58">
        <f>(1+$C156)*(1+BSL_RFR_spot_no_VA!Z156)/(1+BSL_RFR_spot_no_VA!$C156)-1</f>
        <v>2.7473085861716262E-2</v>
      </c>
      <c r="AA156" s="58">
        <f>(1+$C156)*(1+BSL_RFR_spot_no_VA!AA156)/(1+BSL_RFR_spot_no_VA!$C156)-1</f>
        <v>2.9172904282569467E-2</v>
      </c>
      <c r="AB156" s="58">
        <f>(1+$C156)*(1+BSL_RFR_spot_no_VA!AB156)/(1+BSL_RFR_spot_no_VA!$C156)-1</f>
        <v>2.5148998658276689E-2</v>
      </c>
      <c r="AC156" s="58">
        <f>(1+$C156)*(1+BSL_RFR_spot_no_VA!AC156)/(1+BSL_RFR_spot_no_VA!$C156)-1</f>
        <v>2.8316270570849955E-2</v>
      </c>
      <c r="AD156" s="7">
        <f>BSL_RFR_spot_no_VA!AD156</f>
        <v>4.5564078967582633E-2</v>
      </c>
      <c r="AE156" s="58">
        <f>(1+$C156)*(1+BSL_RFR_spot_no_VA!AE156)/(1+BSL_RFR_spot_no_VA!$C156)-1</f>
        <v>2.5148998658276689E-2</v>
      </c>
      <c r="AF156" s="58">
        <f>(1+$C156)*(1+BSL_RFR_spot_no_VA!AF156)/(1+BSL_RFR_spot_no_VA!$C156)-1</f>
        <v>2.5148998658276689E-2</v>
      </c>
      <c r="AG156" s="58">
        <f>(1+$C156)*(1+BSL_RFR_spot_no_VA!AG156)/(1+BSL_RFR_spot_no_VA!$C156)-1</f>
        <v>2.5148998658276689E-2</v>
      </c>
      <c r="AH156" s="58">
        <f>(1+$C156)*(1+BSL_RFR_spot_no_VA!AH156)/(1+BSL_RFR_spot_no_VA!$C156)-1</f>
        <v>2.6816972586598098E-2</v>
      </c>
      <c r="AI156" s="58">
        <f>(1+$C156)*(1+BSL_RFR_spot_no_VA!AI156)/(1+BSL_RFR_spot_no_VA!$C156)-1</f>
        <v>1.5636692216166814E-2</v>
      </c>
      <c r="AJ156" s="58">
        <f>(1+$C156)*(1+BSL_RFR_spot_no_VA!AJ156)/(1+BSL_RFR_spot_no_VA!$C156)-1</f>
        <v>2.414795173253359E-2</v>
      </c>
      <c r="AK156" s="7">
        <f>BSL_RFR_spot_no_VA!AK156</f>
        <v>4.4036229441608343E-2</v>
      </c>
      <c r="AL156" s="7">
        <f>BSL_RFR_spot_no_VA!AL156</f>
        <v>5.3174422559863599E-2</v>
      </c>
      <c r="AM156" s="7">
        <f>BSL_RFR_spot_no_VA!AM156</f>
        <v>4.0417290551291396E-2</v>
      </c>
      <c r="AN156" s="7">
        <f>BSL_RFR_spot_no_VA!AN156</f>
        <v>4.3511929448389219E-2</v>
      </c>
      <c r="AO156" s="7">
        <f>BSL_RFR_spot_no_VA!AO156</f>
        <v>4.3616317720599929E-2</v>
      </c>
      <c r="AP156" s="7">
        <f>BSL_RFR_spot_no_VA!AP156</f>
        <v>4.4357248336648114E-2</v>
      </c>
      <c r="AQ156" s="7">
        <f>BSL_RFR_spot_no_VA!AQ156</f>
        <v>4.0694625715815613E-2</v>
      </c>
      <c r="AR156" s="7">
        <f>BSL_RFR_spot_no_VA!AR156</f>
        <v>4.4576511770063609E-2</v>
      </c>
      <c r="AS156" s="58">
        <f>(1+$C156)*(1+BSL_RFR_spot_no_VA!AS156)/(1+BSL_RFR_spot_no_VA!$C156)-1</f>
        <v>1.5519405094254646E-2</v>
      </c>
      <c r="AT156" s="7">
        <f>BSL_RFR_spot_no_VA!AT156</f>
        <v>4.4820672790918392E-2</v>
      </c>
      <c r="AU156" s="7">
        <f>BSL_RFR_spot_no_VA!AU156</f>
        <v>4.5030872072128858E-2</v>
      </c>
      <c r="AV156" s="7">
        <f>BSL_RFR_spot_no_VA!AV156</f>
        <v>4.354074262996277E-2</v>
      </c>
      <c r="AW156" s="7">
        <f>BSL_RFR_spot_no_VA!AW156</f>
        <v>4.0712957043466336E-2</v>
      </c>
      <c r="AX156" s="7">
        <f>BSL_RFR_spot_no_VA!AX156</f>
        <v>5.1720797454026579E-2</v>
      </c>
      <c r="AY156" s="7">
        <f>BSL_RFR_spot_no_VA!AY156</f>
        <v>4.1353983256934734E-2</v>
      </c>
      <c r="AZ156" s="7">
        <f>BSL_RFR_spot_no_VA!AZ156</f>
        <v>3.9850673479140619E-2</v>
      </c>
      <c r="BA156" s="7">
        <f>BSL_RFR_spot_no_VA!BA156</f>
        <v>4.3265903881567036E-2</v>
      </c>
      <c r="BB156" s="7">
        <f>BSL_RFR_spot_no_VA!BB156</f>
        <v>4.830665875901885E-2</v>
      </c>
      <c r="BC156" s="58">
        <f>(1+$C156)*(1+BSL_RFR_spot_no_VA!BC156)/(1+BSL_RFR_spot_no_VA!$C156)-1</f>
        <v>2.5948330842217038E-2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v>2.5151904685265E-2</v>
      </c>
      <c r="D157" s="58">
        <f>(1+$C157)*(1+BSL_RFR_spot_no_VA!D157)/(1+BSL_RFR_spot_no_VA!$C157)-1</f>
        <v>2.515190468526507E-2</v>
      </c>
      <c r="E157" s="58">
        <f>(1+$C157)*(1+BSL_RFR_spot_no_VA!E157)/(1+BSL_RFR_spot_no_VA!$C157)-1</f>
        <v>2.515190468526507E-2</v>
      </c>
      <c r="F157" s="58">
        <f>(1+$C157)*(1+BSL_RFR_spot_no_VA!F157)/(1+BSL_RFR_spot_no_VA!$C157)-1</f>
        <v>2.5979992822081188E-2</v>
      </c>
      <c r="G157" s="58">
        <f>(1+$C157)*(1+BSL_RFR_spot_no_VA!G157)/(1+BSL_RFR_spot_no_VA!$C157)-1</f>
        <v>2.9525158267796892E-2</v>
      </c>
      <c r="H157" s="58">
        <f>(1+$C157)*(1+BSL_RFR_spot_no_VA!H157)/(1+BSL_RFR_spot_no_VA!$C157)-1</f>
        <v>2.515190468526507E-2</v>
      </c>
      <c r="I157" s="58">
        <f>(1+$C157)*(1+BSL_RFR_spot_no_VA!I157)/(1+BSL_RFR_spot_no_VA!$C157)-1</f>
        <v>2.5728261185621548E-2</v>
      </c>
      <c r="J157" s="58">
        <f>(1+$C157)*(1+BSL_RFR_spot_no_VA!J157)/(1+BSL_RFR_spot_no_VA!$C157)-1</f>
        <v>2.5237020421812861E-2</v>
      </c>
      <c r="K157" s="58">
        <f>(1+$C157)*(1+BSL_RFR_spot_no_VA!K157)/(1+BSL_RFR_spot_no_VA!$C157)-1</f>
        <v>2.515190468526507E-2</v>
      </c>
      <c r="L157" s="58">
        <f>(1+$C157)*(1+BSL_RFR_spot_no_VA!L157)/(1+BSL_RFR_spot_no_VA!$C157)-1</f>
        <v>2.515190468526507E-2</v>
      </c>
      <c r="M157" s="58">
        <f>(1+$C157)*(1+BSL_RFR_spot_no_VA!M157)/(1+BSL_RFR_spot_no_VA!$C157)-1</f>
        <v>2.515190468526507E-2</v>
      </c>
      <c r="N157" s="58">
        <f>(1+$C157)*(1+BSL_RFR_spot_no_VA!N157)/(1+BSL_RFR_spot_no_VA!$C157)-1</f>
        <v>2.515190468526507E-2</v>
      </c>
      <c r="O157" s="58">
        <f>(1+$C157)*(1+BSL_RFR_spot_no_VA!O157)/(1+BSL_RFR_spot_no_VA!$C157)-1</f>
        <v>2.515190468526507E-2</v>
      </c>
      <c r="P157" s="58">
        <f>(1+$C157)*(1+BSL_RFR_spot_no_VA!P157)/(1+BSL_RFR_spot_no_VA!$C157)-1</f>
        <v>3.2003407794644501E-2</v>
      </c>
      <c r="Q157" s="58">
        <f>(1+$C157)*(1+BSL_RFR_spot_no_VA!Q157)/(1+BSL_RFR_spot_no_VA!$C157)-1</f>
        <v>3.2858129423687821E-2</v>
      </c>
      <c r="R157" s="58">
        <f>(1+$C157)*(1+BSL_RFR_spot_no_VA!R157)/(1+BSL_RFR_spot_no_VA!$C157)-1</f>
        <v>2.515190468526507E-2</v>
      </c>
      <c r="S157" s="58">
        <f>(1+$C157)*(1+BSL_RFR_spot_no_VA!S157)/(1+BSL_RFR_spot_no_VA!$C157)-1</f>
        <v>2.515190468526507E-2</v>
      </c>
      <c r="T157" s="58">
        <f>(1+$C157)*(1+BSL_RFR_spot_no_VA!T157)/(1+BSL_RFR_spot_no_VA!$C157)-1</f>
        <v>2.515190468526507E-2</v>
      </c>
      <c r="U157" s="58">
        <f>(1+$C157)*(1+BSL_RFR_spot_no_VA!U157)/(1+BSL_RFR_spot_no_VA!$C157)-1</f>
        <v>1.5637353407621291E-2</v>
      </c>
      <c r="V157" s="58">
        <f>(1+$C157)*(1+BSL_RFR_spot_no_VA!V157)/(1+BSL_RFR_spot_no_VA!$C157)-1</f>
        <v>2.515190468526507E-2</v>
      </c>
      <c r="W157" s="58">
        <f>(1+$C157)*(1+BSL_RFR_spot_no_VA!W157)/(1+BSL_RFR_spot_no_VA!$C157)-1</f>
        <v>2.515190468526507E-2</v>
      </c>
      <c r="X157" s="58">
        <f>(1+$C157)*(1+BSL_RFR_spot_no_VA!X157)/(1+BSL_RFR_spot_no_VA!$C157)-1</f>
        <v>2.515190468526507E-2</v>
      </c>
      <c r="Y157" s="58">
        <f>(1+$C157)*(1+BSL_RFR_spot_no_VA!Y157)/(1+BSL_RFR_spot_no_VA!$C157)-1</f>
        <v>2.515190468526507E-2</v>
      </c>
      <c r="Z157" s="58">
        <f>(1+$C157)*(1+BSL_RFR_spot_no_VA!Z157)/(1+BSL_RFR_spot_no_VA!$C157)-1</f>
        <v>2.7460170719570964E-2</v>
      </c>
      <c r="AA157" s="58">
        <f>(1+$C157)*(1+BSL_RFR_spot_no_VA!AA157)/(1+BSL_RFR_spot_no_VA!$C157)-1</f>
        <v>2.9148394866359784E-2</v>
      </c>
      <c r="AB157" s="58">
        <f>(1+$C157)*(1+BSL_RFR_spot_no_VA!AB157)/(1+BSL_RFR_spot_no_VA!$C157)-1</f>
        <v>2.515190468526507E-2</v>
      </c>
      <c r="AC157" s="58">
        <f>(1+$C157)*(1+BSL_RFR_spot_no_VA!AC157)/(1+BSL_RFR_spot_no_VA!$C157)-1</f>
        <v>2.8297606490382821E-2</v>
      </c>
      <c r="AD157" s="7">
        <f>BSL_RFR_spot_no_VA!AD157</f>
        <v>4.5539792397097045E-2</v>
      </c>
      <c r="AE157" s="58">
        <f>(1+$C157)*(1+BSL_RFR_spot_no_VA!AE157)/(1+BSL_RFR_spot_no_VA!$C157)-1</f>
        <v>2.515190468526507E-2</v>
      </c>
      <c r="AF157" s="58">
        <f>(1+$C157)*(1+BSL_RFR_spot_no_VA!AF157)/(1+BSL_RFR_spot_no_VA!$C157)-1</f>
        <v>2.515190468526507E-2</v>
      </c>
      <c r="AG157" s="58">
        <f>(1+$C157)*(1+BSL_RFR_spot_no_VA!AG157)/(1+BSL_RFR_spot_no_VA!$C157)-1</f>
        <v>2.515190468526507E-2</v>
      </c>
      <c r="AH157" s="58">
        <f>(1+$C157)*(1+BSL_RFR_spot_no_VA!AH157)/(1+BSL_RFR_spot_no_VA!$C157)-1</f>
        <v>2.6808527403351157E-2</v>
      </c>
      <c r="AI157" s="58">
        <f>(1+$C157)*(1+BSL_RFR_spot_no_VA!AI157)/(1+BSL_RFR_spot_no_VA!$C157)-1</f>
        <v>1.5637353407621291E-2</v>
      </c>
      <c r="AJ157" s="58">
        <f>(1+$C157)*(1+BSL_RFR_spot_no_VA!AJ157)/(1+BSL_RFR_spot_no_VA!$C157)-1</f>
        <v>2.4157660592180275E-2</v>
      </c>
      <c r="AK157" s="7">
        <f>BSL_RFR_spot_no_VA!AK157</f>
        <v>4.4022364112348056E-2</v>
      </c>
      <c r="AL157" s="7">
        <f>BSL_RFR_spot_no_VA!AL157</f>
        <v>5.3098002700949998E-2</v>
      </c>
      <c r="AM157" s="7">
        <f>BSL_RFR_spot_no_VA!AM157</f>
        <v>4.0428049155709189E-2</v>
      </c>
      <c r="AN157" s="7">
        <f>BSL_RFR_spot_no_VA!AN157</f>
        <v>4.3501636808062738E-2</v>
      </c>
      <c r="AO157" s="7">
        <f>BSL_RFR_spot_no_VA!AO157</f>
        <v>4.3605313906246224E-2</v>
      </c>
      <c r="AP157" s="7">
        <f>BSL_RFR_spot_no_VA!AP157</f>
        <v>4.4341194632759207E-2</v>
      </c>
      <c r="AQ157" s="7">
        <f>BSL_RFR_spot_no_VA!AQ157</f>
        <v>4.0703500189155584E-2</v>
      </c>
      <c r="AR157" s="7">
        <f>BSL_RFR_spot_no_VA!AR157</f>
        <v>4.455896297654105E-2</v>
      </c>
      <c r="AS157" s="58">
        <f>(1+$C157)*(1+BSL_RFR_spot_no_VA!AS157)/(1+BSL_RFR_spot_no_VA!$C157)-1</f>
        <v>1.5520863940021945E-2</v>
      </c>
      <c r="AT157" s="7">
        <f>BSL_RFR_spot_no_VA!AT157</f>
        <v>4.4801458774470504E-2</v>
      </c>
      <c r="AU157" s="7">
        <f>BSL_RFR_spot_no_VA!AU157</f>
        <v>4.5010224142053357E-2</v>
      </c>
      <c r="AV157" s="7">
        <f>BSL_RFR_spot_no_VA!AV157</f>
        <v>4.3530253697240395E-2</v>
      </c>
      <c r="AW157" s="7">
        <f>BSL_RFR_spot_no_VA!AW157</f>
        <v>4.0721706960639814E-2</v>
      </c>
      <c r="AX157" s="7">
        <f>BSL_RFR_spot_no_VA!AX157</f>
        <v>5.16543641803906E-2</v>
      </c>
      <c r="AY157" s="7">
        <f>BSL_RFR_spot_no_VA!AY157</f>
        <v>4.1358377398950541E-2</v>
      </c>
      <c r="AZ157" s="7">
        <f>BSL_RFR_spot_no_VA!AZ157</f>
        <v>3.9865279738181547E-2</v>
      </c>
      <c r="BA157" s="7">
        <f>BSL_RFR_spot_no_VA!BA157</f>
        <v>4.3257287111490905E-2</v>
      </c>
      <c r="BB157" s="7">
        <f>BSL_RFR_spot_no_VA!BB157</f>
        <v>4.8263627630320327E-2</v>
      </c>
      <c r="BC157" s="58">
        <f>(1+$C157)*(1+BSL_RFR_spot_no_VA!BC157)/(1+BSL_RFR_spot_no_VA!$C157)-1</f>
        <v>2.5945798917430762E-2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v>2.5154771441618599E-2</v>
      </c>
      <c r="D158" s="58">
        <f>(1+$C158)*(1+BSL_RFR_spot_no_VA!D158)/(1+BSL_RFR_spot_no_VA!$C158)-1</f>
        <v>2.5154771441618706E-2</v>
      </c>
      <c r="E158" s="58">
        <f>(1+$C158)*(1+BSL_RFR_spot_no_VA!E158)/(1+BSL_RFR_spot_no_VA!$C158)-1</f>
        <v>2.5154771441618706E-2</v>
      </c>
      <c r="F158" s="58">
        <f>(1+$C158)*(1+BSL_RFR_spot_no_VA!F158)/(1+BSL_RFR_spot_no_VA!$C158)-1</f>
        <v>2.5977264438085124E-2</v>
      </c>
      <c r="G158" s="58">
        <f>(1+$C158)*(1+BSL_RFR_spot_no_VA!G158)/(1+BSL_RFR_spot_no_VA!$C158)-1</f>
        <v>2.9498425664595151E-2</v>
      </c>
      <c r="H158" s="58">
        <f>(1+$C158)*(1+BSL_RFR_spot_no_VA!H158)/(1+BSL_RFR_spot_no_VA!$C158)-1</f>
        <v>2.5154771441618706E-2</v>
      </c>
      <c r="I158" s="58">
        <f>(1+$C158)*(1+BSL_RFR_spot_no_VA!I158)/(1+BSL_RFR_spot_no_VA!$C158)-1</f>
        <v>2.5727234115382247E-2</v>
      </c>
      <c r="J158" s="58">
        <f>(1+$C158)*(1+BSL_RFR_spot_no_VA!J158)/(1+BSL_RFR_spot_no_VA!$C158)-1</f>
        <v>2.5239312273414027E-2</v>
      </c>
      <c r="K158" s="58">
        <f>(1+$C158)*(1+BSL_RFR_spot_no_VA!K158)/(1+BSL_RFR_spot_no_VA!$C158)-1</f>
        <v>2.5154771441618706E-2</v>
      </c>
      <c r="L158" s="58">
        <f>(1+$C158)*(1+BSL_RFR_spot_no_VA!L158)/(1+BSL_RFR_spot_no_VA!$C158)-1</f>
        <v>2.5154771441618706E-2</v>
      </c>
      <c r="M158" s="58">
        <f>(1+$C158)*(1+BSL_RFR_spot_no_VA!M158)/(1+BSL_RFR_spot_no_VA!$C158)-1</f>
        <v>2.5154771441618706E-2</v>
      </c>
      <c r="N158" s="58">
        <f>(1+$C158)*(1+BSL_RFR_spot_no_VA!N158)/(1+BSL_RFR_spot_no_VA!$C158)-1</f>
        <v>2.5154771441618706E-2</v>
      </c>
      <c r="O158" s="58">
        <f>(1+$C158)*(1+BSL_RFR_spot_no_VA!O158)/(1+BSL_RFR_spot_no_VA!$C158)-1</f>
        <v>2.5154771441618706E-2</v>
      </c>
      <c r="P158" s="58">
        <f>(1+$C158)*(1+BSL_RFR_spot_no_VA!P158)/(1+BSL_RFR_spot_no_VA!$C158)-1</f>
        <v>3.1959846345697152E-2</v>
      </c>
      <c r="Q158" s="58">
        <f>(1+$C158)*(1+BSL_RFR_spot_no_VA!Q158)/(1+BSL_RFR_spot_no_VA!$C158)-1</f>
        <v>3.280875462024202E-2</v>
      </c>
      <c r="R158" s="58">
        <f>(1+$C158)*(1+BSL_RFR_spot_no_VA!R158)/(1+BSL_RFR_spot_no_VA!$C158)-1</f>
        <v>2.5154771441618706E-2</v>
      </c>
      <c r="S158" s="58">
        <f>(1+$C158)*(1+BSL_RFR_spot_no_VA!S158)/(1+BSL_RFR_spot_no_VA!$C158)-1</f>
        <v>2.5154771441618706E-2</v>
      </c>
      <c r="T158" s="58">
        <f>(1+$C158)*(1+BSL_RFR_spot_no_VA!T158)/(1+BSL_RFR_spot_no_VA!$C158)-1</f>
        <v>2.5154771441618706E-2</v>
      </c>
      <c r="U158" s="58">
        <f>(1+$C158)*(1+BSL_RFR_spot_no_VA!U158)/(1+BSL_RFR_spot_no_VA!$C158)-1</f>
        <v>1.5638005655318477E-2</v>
      </c>
      <c r="V158" s="58">
        <f>(1+$C158)*(1+BSL_RFR_spot_no_VA!V158)/(1+BSL_RFR_spot_no_VA!$C158)-1</f>
        <v>2.5154771441618706E-2</v>
      </c>
      <c r="W158" s="58">
        <f>(1+$C158)*(1+BSL_RFR_spot_no_VA!W158)/(1+BSL_RFR_spot_no_VA!$C158)-1</f>
        <v>2.5154771441618706E-2</v>
      </c>
      <c r="X158" s="58">
        <f>(1+$C158)*(1+BSL_RFR_spot_no_VA!X158)/(1+BSL_RFR_spot_no_VA!$C158)-1</f>
        <v>2.5154771441618706E-2</v>
      </c>
      <c r="Y158" s="58">
        <f>(1+$C158)*(1+BSL_RFR_spot_no_VA!Y158)/(1+BSL_RFR_spot_no_VA!$C158)-1</f>
        <v>2.5154771441618706E-2</v>
      </c>
      <c r="Z158" s="58">
        <f>(1+$C158)*(1+BSL_RFR_spot_no_VA!Z158)/(1+BSL_RFR_spot_no_VA!$C158)-1</f>
        <v>2.7447430241315018E-2</v>
      </c>
      <c r="AA158" s="58">
        <f>(1+$C158)*(1+BSL_RFR_spot_no_VA!AA158)/(1+BSL_RFR_spot_no_VA!$C158)-1</f>
        <v>2.9124217219647752E-2</v>
      </c>
      <c r="AB158" s="58">
        <f>(1+$C158)*(1+BSL_RFR_spot_no_VA!AB158)/(1+BSL_RFR_spot_no_VA!$C158)-1</f>
        <v>2.5154771441618706E-2</v>
      </c>
      <c r="AC158" s="58">
        <f>(1+$C158)*(1+BSL_RFR_spot_no_VA!AC158)/(1+BSL_RFR_spot_no_VA!$C158)-1</f>
        <v>2.8279194944518693E-2</v>
      </c>
      <c r="AD158" s="7">
        <f>BSL_RFR_spot_no_VA!AD158</f>
        <v>4.5515834576230096E-2</v>
      </c>
      <c r="AE158" s="58">
        <f>(1+$C158)*(1+BSL_RFR_spot_no_VA!AE158)/(1+BSL_RFR_spot_no_VA!$C158)-1</f>
        <v>2.5154771441618706E-2</v>
      </c>
      <c r="AF158" s="58">
        <f>(1+$C158)*(1+BSL_RFR_spot_no_VA!AF158)/(1+BSL_RFR_spot_no_VA!$C158)-1</f>
        <v>2.5154771441618706E-2</v>
      </c>
      <c r="AG158" s="58">
        <f>(1+$C158)*(1+BSL_RFR_spot_no_VA!AG158)/(1+BSL_RFR_spot_no_VA!$C158)-1</f>
        <v>2.5154771441618706E-2</v>
      </c>
      <c r="AH158" s="58">
        <f>(1+$C158)*(1+BSL_RFR_spot_no_VA!AH158)/(1+BSL_RFR_spot_no_VA!$C158)-1</f>
        <v>2.6800196402116283E-2</v>
      </c>
      <c r="AI158" s="58">
        <f>(1+$C158)*(1+BSL_RFR_spot_no_VA!AI158)/(1+BSL_RFR_spot_no_VA!$C158)-1</f>
        <v>1.5638005655318477E-2</v>
      </c>
      <c r="AJ158" s="58">
        <f>(1+$C158)*(1+BSL_RFR_spot_no_VA!AJ158)/(1+BSL_RFR_spot_no_VA!$C158)-1</f>
        <v>2.416723842957258E-2</v>
      </c>
      <c r="AK158" s="7">
        <f>BSL_RFR_spot_no_VA!AK158</f>
        <v>4.4008686332169811E-2</v>
      </c>
      <c r="AL158" s="7">
        <f>BSL_RFR_spot_no_VA!AL158</f>
        <v>5.3022620976074464E-2</v>
      </c>
      <c r="AM158" s="7">
        <f>BSL_RFR_spot_no_VA!AM158</f>
        <v>4.0438662482746635E-2</v>
      </c>
      <c r="AN158" s="7">
        <f>BSL_RFR_spot_no_VA!AN158</f>
        <v>4.3491483356752791E-2</v>
      </c>
      <c r="AO158" s="7">
        <f>BSL_RFR_spot_no_VA!AO158</f>
        <v>4.359445890466862E-2</v>
      </c>
      <c r="AP158" s="7">
        <f>BSL_RFR_spot_no_VA!AP158</f>
        <v>4.4325358112569768E-2</v>
      </c>
      <c r="AQ158" s="7">
        <f>BSL_RFR_spot_no_VA!AQ158</f>
        <v>4.0712254820169713E-2</v>
      </c>
      <c r="AR158" s="7">
        <f>BSL_RFR_spot_no_VA!AR158</f>
        <v>4.4541651617536315E-2</v>
      </c>
      <c r="AS158" s="58">
        <f>(1+$C158)*(1+BSL_RFR_spot_no_VA!AS158)/(1+BSL_RFR_spot_no_VA!$C158)-1</f>
        <v>1.552230307347946E-2</v>
      </c>
      <c r="AT158" s="7">
        <f>BSL_RFR_spot_no_VA!AT158</f>
        <v>4.4782504752491237E-2</v>
      </c>
      <c r="AU158" s="7">
        <f>BSL_RFR_spot_no_VA!AU158</f>
        <v>4.4989855637741716E-2</v>
      </c>
      <c r="AV158" s="7">
        <f>BSL_RFR_spot_no_VA!AV158</f>
        <v>4.351990660989391E-2</v>
      </c>
      <c r="AW158" s="7">
        <f>BSL_RFR_spot_no_VA!AW158</f>
        <v>4.0730338717728909E-2</v>
      </c>
      <c r="AX158" s="7">
        <f>BSL_RFR_spot_no_VA!AX158</f>
        <v>5.1588832765356862E-2</v>
      </c>
      <c r="AY158" s="7">
        <f>BSL_RFR_spot_no_VA!AY158</f>
        <v>4.1362712118059752E-2</v>
      </c>
      <c r="AZ158" s="7">
        <f>BSL_RFR_spot_no_VA!AZ158</f>
        <v>3.9879688818707404E-2</v>
      </c>
      <c r="BA158" s="7">
        <f>BSL_RFR_spot_no_VA!BA158</f>
        <v>4.3248786852336352E-2</v>
      </c>
      <c r="BB158" s="7">
        <f>BSL_RFR_spot_no_VA!BB158</f>
        <v>4.8221179734061481E-2</v>
      </c>
      <c r="BC158" s="58">
        <f>(1+$C158)*(1+BSL_RFR_spot_no_VA!BC158)/(1+BSL_RFR_spot_no_VA!$C158)-1</f>
        <v>2.5943301260839435E-2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v>2.5157599718021003E-2</v>
      </c>
      <c r="D159" s="58">
        <f>(1+$C159)*(1+BSL_RFR_spot_no_VA!D159)/(1+BSL_RFR_spot_no_VA!$C159)-1</f>
        <v>2.5157599718020895E-2</v>
      </c>
      <c r="E159" s="58">
        <f>(1+$C159)*(1+BSL_RFR_spot_no_VA!E159)/(1+BSL_RFR_spot_no_VA!$C159)-1</f>
        <v>2.5157599718020895E-2</v>
      </c>
      <c r="F159" s="58">
        <f>(1+$C159)*(1+BSL_RFR_spot_no_VA!F159)/(1+BSL_RFR_spot_no_VA!$C159)-1</f>
        <v>2.5974572676344065E-2</v>
      </c>
      <c r="G159" s="58">
        <f>(1+$C159)*(1+BSL_RFR_spot_no_VA!G159)/(1+BSL_RFR_spot_no_VA!$C159)-1</f>
        <v>2.9472052558733086E-2</v>
      </c>
      <c r="H159" s="58">
        <f>(1+$C159)*(1+BSL_RFR_spot_no_VA!H159)/(1+BSL_RFR_spot_no_VA!$C159)-1</f>
        <v>2.5157599718020895E-2</v>
      </c>
      <c r="I159" s="58">
        <f>(1+$C159)*(1+BSL_RFR_spot_no_VA!I159)/(1+BSL_RFR_spot_no_VA!$C159)-1</f>
        <v>2.572622082796383E-2</v>
      </c>
      <c r="J159" s="58">
        <f>(1+$C159)*(1+BSL_RFR_spot_no_VA!J159)/(1+BSL_RFR_spot_no_VA!$C159)-1</f>
        <v>2.5241573360184066E-2</v>
      </c>
      <c r="K159" s="58">
        <f>(1+$C159)*(1+BSL_RFR_spot_no_VA!K159)/(1+BSL_RFR_spot_no_VA!$C159)-1</f>
        <v>2.5157599718020895E-2</v>
      </c>
      <c r="L159" s="58">
        <f>(1+$C159)*(1+BSL_RFR_spot_no_VA!L159)/(1+BSL_RFR_spot_no_VA!$C159)-1</f>
        <v>2.5157599718020895E-2</v>
      </c>
      <c r="M159" s="58">
        <f>(1+$C159)*(1+BSL_RFR_spot_no_VA!M159)/(1+BSL_RFR_spot_no_VA!$C159)-1</f>
        <v>2.5157599718020895E-2</v>
      </c>
      <c r="N159" s="58">
        <f>(1+$C159)*(1+BSL_RFR_spot_no_VA!N159)/(1+BSL_RFR_spot_no_VA!$C159)-1</f>
        <v>2.5157599718020895E-2</v>
      </c>
      <c r="O159" s="58">
        <f>(1+$C159)*(1+BSL_RFR_spot_no_VA!O159)/(1+BSL_RFR_spot_no_VA!$C159)-1</f>
        <v>2.5157599718020895E-2</v>
      </c>
      <c r="P159" s="58">
        <f>(1+$C159)*(1+BSL_RFR_spot_no_VA!P159)/(1+BSL_RFR_spot_no_VA!$C159)-1</f>
        <v>3.191687140628563E-2</v>
      </c>
      <c r="Q159" s="58">
        <f>(1+$C159)*(1+BSL_RFR_spot_no_VA!Q159)/(1+BSL_RFR_spot_no_VA!$C159)-1</f>
        <v>3.2760044868930471E-2</v>
      </c>
      <c r="R159" s="58">
        <f>(1+$C159)*(1+BSL_RFR_spot_no_VA!R159)/(1+BSL_RFR_spot_no_VA!$C159)-1</f>
        <v>2.5157599718020895E-2</v>
      </c>
      <c r="S159" s="58">
        <f>(1+$C159)*(1+BSL_RFR_spot_no_VA!S159)/(1+BSL_RFR_spot_no_VA!$C159)-1</f>
        <v>2.5157599718020895E-2</v>
      </c>
      <c r="T159" s="58">
        <f>(1+$C159)*(1+BSL_RFR_spot_no_VA!T159)/(1+BSL_RFR_spot_no_VA!$C159)-1</f>
        <v>2.5157599718020895E-2</v>
      </c>
      <c r="U159" s="58">
        <f>(1+$C159)*(1+BSL_RFR_spot_no_VA!U159)/(1+BSL_RFR_spot_no_VA!$C159)-1</f>
        <v>1.5638649139608329E-2</v>
      </c>
      <c r="V159" s="58">
        <f>(1+$C159)*(1+BSL_RFR_spot_no_VA!V159)/(1+BSL_RFR_spot_no_VA!$C159)-1</f>
        <v>2.5157599718020895E-2</v>
      </c>
      <c r="W159" s="58">
        <f>(1+$C159)*(1+BSL_RFR_spot_no_VA!W159)/(1+BSL_RFR_spot_no_VA!$C159)-1</f>
        <v>2.5157599718020895E-2</v>
      </c>
      <c r="X159" s="58">
        <f>(1+$C159)*(1+BSL_RFR_spot_no_VA!X159)/(1+BSL_RFR_spot_no_VA!$C159)-1</f>
        <v>2.5157599718020895E-2</v>
      </c>
      <c r="Y159" s="58">
        <f>(1+$C159)*(1+BSL_RFR_spot_no_VA!Y159)/(1+BSL_RFR_spot_no_VA!$C159)-1</f>
        <v>2.5157599718020895E-2</v>
      </c>
      <c r="Z159" s="58">
        <f>(1+$C159)*(1+BSL_RFR_spot_no_VA!Z159)/(1+BSL_RFR_spot_no_VA!$C159)-1</f>
        <v>2.7434860908572167E-2</v>
      </c>
      <c r="AA159" s="58">
        <f>(1+$C159)*(1+BSL_RFR_spot_no_VA!AA159)/(1+BSL_RFR_spot_no_VA!$C159)-1</f>
        <v>2.9100364651523325E-2</v>
      </c>
      <c r="AB159" s="58">
        <f>(1+$C159)*(1+BSL_RFR_spot_no_VA!AB159)/(1+BSL_RFR_spot_no_VA!$C159)-1</f>
        <v>2.5157599718020895E-2</v>
      </c>
      <c r="AC159" s="58">
        <f>(1+$C159)*(1+BSL_RFR_spot_no_VA!AC159)/(1+BSL_RFR_spot_no_VA!$C159)-1</f>
        <v>2.8261030842834822E-2</v>
      </c>
      <c r="AD159" s="7">
        <f>BSL_RFR_spot_no_VA!AD159</f>
        <v>4.5492198874800494E-2</v>
      </c>
      <c r="AE159" s="58">
        <f>(1+$C159)*(1+BSL_RFR_spot_no_VA!AE159)/(1+BSL_RFR_spot_no_VA!$C159)-1</f>
        <v>2.5157599718020895E-2</v>
      </c>
      <c r="AF159" s="58">
        <f>(1+$C159)*(1+BSL_RFR_spot_no_VA!AF159)/(1+BSL_RFR_spot_no_VA!$C159)-1</f>
        <v>2.5157599718020895E-2</v>
      </c>
      <c r="AG159" s="58">
        <f>(1+$C159)*(1+BSL_RFR_spot_no_VA!AG159)/(1+BSL_RFR_spot_no_VA!$C159)-1</f>
        <v>2.5157599718020895E-2</v>
      </c>
      <c r="AH159" s="58">
        <f>(1+$C159)*(1+BSL_RFR_spot_no_VA!AH159)/(1+BSL_RFR_spot_no_VA!$C159)-1</f>
        <v>2.6791977282959456E-2</v>
      </c>
      <c r="AI159" s="58">
        <f>(1+$C159)*(1+BSL_RFR_spot_no_VA!AI159)/(1+BSL_RFR_spot_no_VA!$C159)-1</f>
        <v>1.5638649139608329E-2</v>
      </c>
      <c r="AJ159" s="58">
        <f>(1+$C159)*(1+BSL_RFR_spot_no_VA!AJ159)/(1+BSL_RFR_spot_no_VA!$C159)-1</f>
        <v>2.4176687870637981E-2</v>
      </c>
      <c r="AK159" s="7">
        <f>BSL_RFR_spot_no_VA!AK159</f>
        <v>4.3995192321389931E-2</v>
      </c>
      <c r="AL159" s="7">
        <f>BSL_RFR_spot_no_VA!AL159</f>
        <v>5.2948256374169445E-2</v>
      </c>
      <c r="AM159" s="7">
        <f>BSL_RFR_spot_no_VA!AM159</f>
        <v>4.0449133455250141E-2</v>
      </c>
      <c r="AN159" s="7">
        <f>BSL_RFR_spot_no_VA!AN159</f>
        <v>4.348146629002958E-2</v>
      </c>
      <c r="AO159" s="7">
        <f>BSL_RFR_spot_no_VA!AO159</f>
        <v>4.3583749717486242E-2</v>
      </c>
      <c r="AP159" s="7">
        <f>BSL_RFR_spot_no_VA!AP159</f>
        <v>4.4309734398420009E-2</v>
      </c>
      <c r="AQ159" s="7">
        <f>BSL_RFR_spot_no_VA!AQ159</f>
        <v>4.0720892019503241E-2</v>
      </c>
      <c r="AR159" s="7">
        <f>BSL_RFR_spot_no_VA!AR159</f>
        <v>4.4524572906732507E-2</v>
      </c>
      <c r="AS159" s="58">
        <f>(1+$C159)*(1+BSL_RFR_spot_no_VA!AS159)/(1+BSL_RFR_spot_no_VA!$C159)-1</f>
        <v>1.5523722890932845E-2</v>
      </c>
      <c r="AT159" s="7">
        <f>BSL_RFR_spot_no_VA!AT159</f>
        <v>4.4763805483340358E-2</v>
      </c>
      <c r="AU159" s="7">
        <f>BSL_RFR_spot_no_VA!AU159</f>
        <v>4.4969760925176239E-2</v>
      </c>
      <c r="AV159" s="7">
        <f>BSL_RFR_spot_no_VA!AV159</f>
        <v>4.3509698509941019E-2</v>
      </c>
      <c r="AW159" s="7">
        <f>BSL_RFR_spot_no_VA!AW159</f>
        <v>4.0738854691406035E-2</v>
      </c>
      <c r="AX159" s="7">
        <f>BSL_RFR_spot_no_VA!AX159</f>
        <v>5.1524184968219755E-2</v>
      </c>
      <c r="AY159" s="7">
        <f>BSL_RFR_spot_no_VA!AY159</f>
        <v>4.1366988614817579E-2</v>
      </c>
      <c r="AZ159" s="7">
        <f>BSL_RFR_spot_no_VA!AZ159</f>
        <v>3.9893904686493897E-2</v>
      </c>
      <c r="BA159" s="7">
        <f>BSL_RFR_spot_no_VA!BA159</f>
        <v>4.3240400757041053E-2</v>
      </c>
      <c r="BB159" s="7">
        <f>BSL_RFR_spot_no_VA!BB159</f>
        <v>4.8179303292627651E-2</v>
      </c>
      <c r="BC159" s="58">
        <f>(1+$C159)*(1+BSL_RFR_spot_no_VA!BC159)/(1+BSL_RFR_spot_no_VA!$C159)-1</f>
        <v>2.5940837176002152E-2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v>2.51603902840714E-2</v>
      </c>
      <c r="D160" s="59">
        <f>(1+$C160)*(1+BSL_RFR_spot_no_VA!D160)/(1+BSL_RFR_spot_no_VA!$C160)-1</f>
        <v>2.5160390284071354E-2</v>
      </c>
      <c r="E160" s="59">
        <f>(1+$C160)*(1+BSL_RFR_spot_no_VA!E160)/(1+BSL_RFR_spot_no_VA!$C160)-1</f>
        <v>2.5160390284071354E-2</v>
      </c>
      <c r="F160" s="59">
        <f>(1+$C160)*(1+BSL_RFR_spot_no_VA!F160)/(1+BSL_RFR_spot_no_VA!$C160)-1</f>
        <v>2.5971916804414352E-2</v>
      </c>
      <c r="G160" s="59">
        <f>(1+$C160)*(1+BSL_RFR_spot_no_VA!G160)/(1+BSL_RFR_spot_no_VA!$C160)-1</f>
        <v>2.9446031747104806E-2</v>
      </c>
      <c r="H160" s="59">
        <f>(1+$C160)*(1+BSL_RFR_spot_no_VA!H160)/(1+BSL_RFR_spot_no_VA!$C160)-1</f>
        <v>2.5160390284071354E-2</v>
      </c>
      <c r="I160" s="59">
        <f>(1+$C160)*(1+BSL_RFR_spot_no_VA!I160)/(1+BSL_RFR_spot_no_VA!$C160)-1</f>
        <v>2.5725221047544711E-2</v>
      </c>
      <c r="J160" s="59">
        <f>(1+$C160)*(1+BSL_RFR_spot_no_VA!J160)/(1+BSL_RFR_spot_no_VA!$C160)-1</f>
        <v>2.5243804297364836E-2</v>
      </c>
      <c r="K160" s="59">
        <f>(1+$C160)*(1+BSL_RFR_spot_no_VA!K160)/(1+BSL_RFR_spot_no_VA!$C160)-1</f>
        <v>2.5160390284071354E-2</v>
      </c>
      <c r="L160" s="59">
        <f>(1+$C160)*(1+BSL_RFR_spot_no_VA!L160)/(1+BSL_RFR_spot_no_VA!$C160)-1</f>
        <v>2.5160390284071354E-2</v>
      </c>
      <c r="M160" s="59">
        <f>(1+$C160)*(1+BSL_RFR_spot_no_VA!M160)/(1+BSL_RFR_spot_no_VA!$C160)-1</f>
        <v>2.5160390284071354E-2</v>
      </c>
      <c r="N160" s="59">
        <f>(1+$C160)*(1+BSL_RFR_spot_no_VA!N160)/(1+BSL_RFR_spot_no_VA!$C160)-1</f>
        <v>2.5160390284071354E-2</v>
      </c>
      <c r="O160" s="59">
        <f>(1+$C160)*(1+BSL_RFR_spot_no_VA!O160)/(1+BSL_RFR_spot_no_VA!$C160)-1</f>
        <v>2.5160390284071354E-2</v>
      </c>
      <c r="P160" s="59">
        <f>(1+$C160)*(1+BSL_RFR_spot_no_VA!P160)/(1+BSL_RFR_spot_no_VA!$C160)-1</f>
        <v>3.1874471210722177E-2</v>
      </c>
      <c r="Q160" s="59">
        <f>(1+$C160)*(1+BSL_RFR_spot_no_VA!Q160)/(1+BSL_RFR_spot_no_VA!$C160)-1</f>
        <v>3.2711986823041661E-2</v>
      </c>
      <c r="R160" s="59">
        <f>(1+$C160)*(1+BSL_RFR_spot_no_VA!R160)/(1+BSL_RFR_spot_no_VA!$C160)-1</f>
        <v>2.5160390284071354E-2</v>
      </c>
      <c r="S160" s="59">
        <f>(1+$C160)*(1+BSL_RFR_spot_no_VA!S160)/(1+BSL_RFR_spot_no_VA!$C160)-1</f>
        <v>2.5160390284071354E-2</v>
      </c>
      <c r="T160" s="59">
        <f>(1+$C160)*(1+BSL_RFR_spot_no_VA!T160)/(1+BSL_RFR_spot_no_VA!$C160)-1</f>
        <v>2.5160390284071354E-2</v>
      </c>
      <c r="U160" s="59">
        <f>(1+$C160)*(1+BSL_RFR_spot_no_VA!U160)/(1+BSL_RFR_spot_no_VA!$C160)-1</f>
        <v>1.5639284036015777E-2</v>
      </c>
      <c r="V160" s="59">
        <f>(1+$C160)*(1+BSL_RFR_spot_no_VA!V160)/(1+BSL_RFR_spot_no_VA!$C160)-1</f>
        <v>2.5160390284071354E-2</v>
      </c>
      <c r="W160" s="59">
        <f>(1+$C160)*(1+BSL_RFR_spot_no_VA!W160)/(1+BSL_RFR_spot_no_VA!$C160)-1</f>
        <v>2.5160390284071354E-2</v>
      </c>
      <c r="X160" s="59">
        <f>(1+$C160)*(1+BSL_RFR_spot_no_VA!X160)/(1+BSL_RFR_spot_no_VA!$C160)-1</f>
        <v>2.5160390284071354E-2</v>
      </c>
      <c r="Y160" s="59">
        <f>(1+$C160)*(1+BSL_RFR_spot_no_VA!Y160)/(1+BSL_RFR_spot_no_VA!$C160)-1</f>
        <v>2.5160390284071354E-2</v>
      </c>
      <c r="Z160" s="59">
        <f>(1+$C160)*(1+BSL_RFR_spot_no_VA!Z160)/(1+BSL_RFR_spot_no_VA!$C160)-1</f>
        <v>2.7422459296750912E-2</v>
      </c>
      <c r="AA160" s="59">
        <f>(1+$C160)*(1+BSL_RFR_spot_no_VA!AA160)/(1+BSL_RFR_spot_no_VA!$C160)-1</f>
        <v>2.9076830649767516E-2</v>
      </c>
      <c r="AB160" s="59">
        <f>(1+$C160)*(1+BSL_RFR_spot_no_VA!AB160)/(1+BSL_RFR_spot_no_VA!$C160)-1</f>
        <v>2.5160390284071354E-2</v>
      </c>
      <c r="AC160" s="59">
        <f>(1+$C160)*(1+BSL_RFR_spot_no_VA!AC160)/(1+BSL_RFR_spot_no_VA!$C160)-1</f>
        <v>2.8243109230762009E-2</v>
      </c>
      <c r="AD160" s="10">
        <f>BSL_RFR_spot_no_VA!AD160</f>
        <v>4.5468878839722393E-2</v>
      </c>
      <c r="AE160" s="59">
        <f>(1+$C160)*(1+BSL_RFR_spot_no_VA!AE160)/(1+BSL_RFR_spot_no_VA!$C160)-1</f>
        <v>2.5160390284071354E-2</v>
      </c>
      <c r="AF160" s="59">
        <f>(1+$C160)*(1+BSL_RFR_spot_no_VA!AF160)/(1+BSL_RFR_spot_no_VA!$C160)-1</f>
        <v>2.5160390284071354E-2</v>
      </c>
      <c r="AG160" s="59">
        <f>(1+$C160)*(1+BSL_RFR_spot_no_VA!AG160)/(1+BSL_RFR_spot_no_VA!$C160)-1</f>
        <v>2.5160390284071354E-2</v>
      </c>
      <c r="AH160" s="59">
        <f>(1+$C160)*(1+BSL_RFR_spot_no_VA!AH160)/(1+BSL_RFR_spot_no_VA!$C160)-1</f>
        <v>2.6783867807284034E-2</v>
      </c>
      <c r="AI160" s="59">
        <f>(1+$C160)*(1+BSL_RFR_spot_no_VA!AI160)/(1+BSL_RFR_spot_no_VA!$C160)-1</f>
        <v>1.5639284036015777E-2</v>
      </c>
      <c r="AJ160" s="59">
        <f>(1+$C160)*(1+BSL_RFR_spot_no_VA!AJ160)/(1+BSL_RFR_spot_no_VA!$C160)-1</f>
        <v>2.4186011472459246E-2</v>
      </c>
      <c r="AK160" s="10">
        <f>BSL_RFR_spot_no_VA!AK160</f>
        <v>4.3981878401201158E-2</v>
      </c>
      <c r="AL160" s="10">
        <f>BSL_RFR_spot_no_VA!AL160</f>
        <v>5.2874888447364432E-2</v>
      </c>
      <c r="AM160" s="10">
        <f>BSL_RFR_spot_no_VA!AM160</f>
        <v>4.0459464918184418E-2</v>
      </c>
      <c r="AN160" s="10">
        <f>BSL_RFR_spot_no_VA!AN160</f>
        <v>4.3471582878297221E-2</v>
      </c>
      <c r="AO160" s="10">
        <f>BSL_RFR_spot_no_VA!AO160</f>
        <v>4.3573183426321993E-2</v>
      </c>
      <c r="AP160" s="10">
        <f>BSL_RFR_spot_no_VA!AP160</f>
        <v>4.42943192295151E-2</v>
      </c>
      <c r="AQ160" s="10">
        <f>BSL_RFR_spot_no_VA!AQ160</f>
        <v>4.0729414133630293E-2</v>
      </c>
      <c r="AR160" s="10">
        <f>BSL_RFR_spot_no_VA!AR160</f>
        <v>4.4507722185598286E-2</v>
      </c>
      <c r="AS160" s="59">
        <f>(1+$C160)*(1+BSL_RFR_spot_no_VA!AS160)/(1+BSL_RFR_spot_no_VA!$C160)-1</f>
        <v>1.5525123778181715E-2</v>
      </c>
      <c r="AT160" s="10">
        <f>BSL_RFR_spot_no_VA!AT160</f>
        <v>4.4745355865326797E-2</v>
      </c>
      <c r="AU160" s="10">
        <f>BSL_RFR_spot_no_VA!AU160</f>
        <v>4.4949934520792656E-2</v>
      </c>
      <c r="AV160" s="10">
        <f>BSL_RFR_spot_no_VA!AV160</f>
        <v>4.3499626615662867E-2</v>
      </c>
      <c r="AW160" s="10">
        <f>BSL_RFR_spot_no_VA!AW160</f>
        <v>4.0747257195093534E-2</v>
      </c>
      <c r="AX160" s="10">
        <f>BSL_RFR_spot_no_VA!AX160</f>
        <v>5.1460403036884372E-2</v>
      </c>
      <c r="AY160" s="10">
        <f>BSL_RFR_spot_no_VA!AY160</f>
        <v>4.1371208057442876E-2</v>
      </c>
      <c r="AZ160" s="10">
        <f>BSL_RFR_spot_no_VA!AZ160</f>
        <v>3.9907931201695002E-2</v>
      </c>
      <c r="BA160" s="10">
        <f>BSL_RFR_spot_no_VA!BA160</f>
        <v>4.3232126541147942E-2</v>
      </c>
      <c r="BB160" s="10">
        <f>BSL_RFR_spot_no_VA!BB160</f>
        <v>4.8137986843394653E-2</v>
      </c>
      <c r="BC160" s="59">
        <f>(1+$C160)*(1+BSL_RFR_spot_no_VA!BC160)/(1+BSL_RFR_spot_no_VA!$C160)-1</f>
        <v>2.5938405985822532E-2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P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4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f>LY2_RFR_spot_no_VA!C11+(BSL_RFR_spot_with_VA!C$11-BSL_RFR_spot_no_VA!C$11)*((BSL_RFR_spot_with_VA!C11-BSL_RFR_spot_no_VA!C11))/(BSL_RFR_spot_with_VA!C$11-BSL_RFR_spot_no_VA!C$11)</f>
        <v>1.0978327820046268E-2</v>
      </c>
      <c r="D11" s="58">
        <f>LY2_RFR_spot_no_VA!D11+(BSL_RFR_spot_with_VA!D$11-BSL_RFR_spot_no_VA!D$11)*((BSL_RFR_spot_with_VA!D11-BSL_RFR_spot_no_VA!D11))/(BSL_RFR_spot_with_VA!D$11-BSL_RFR_spot_no_VA!D$11)</f>
        <v>1.0978327820046374E-2</v>
      </c>
      <c r="E11" s="58">
        <f>LY2_RFR_spot_no_VA!E11+(BSL_RFR_spot_with_VA!E$11-BSL_RFR_spot_no_VA!E$11)*((BSL_RFR_spot_with_VA!E11-BSL_RFR_spot_no_VA!E11))/(BSL_RFR_spot_with_VA!E$11-BSL_RFR_spot_no_VA!E$11)</f>
        <v>1.0978327820046374E-2</v>
      </c>
      <c r="F11" s="58">
        <f>LY2_RFR_spot_no_VA!F11+(BSL_RFR_spot_with_VA!F$11-BSL_RFR_spot_no_VA!F$11)*((BSL_RFR_spot_with_VA!F11-BSL_RFR_spot_no_VA!F11))/(BSL_RFR_spot_with_VA!F$11-BSL_RFR_spot_no_VA!F$11)</f>
        <v>1.0771287703083887E-2</v>
      </c>
      <c r="G11" s="58">
        <f>LY2_RFR_spot_no_VA!G11+(BSL_RFR_spot_with_VA!G$11-BSL_RFR_spot_no_VA!G$11)*((BSL_RFR_spot_with_VA!G11-BSL_RFR_spot_no_VA!G11))/(BSL_RFR_spot_with_VA!G$11-BSL_RFR_spot_no_VA!G$11)</f>
        <v>3.5844815795333052E-2</v>
      </c>
      <c r="H11" s="58">
        <f>LY2_RFR_spot_no_VA!H11+(BSL_RFR_spot_with_VA!H$11-BSL_RFR_spot_no_VA!H$11)*((BSL_RFR_spot_with_VA!H11-BSL_RFR_spot_no_VA!H11))/(BSL_RFR_spot_with_VA!H$11-BSL_RFR_spot_no_VA!H$11)</f>
        <v>2.2478327820156352E-2</v>
      </c>
      <c r="I11" s="58">
        <f>LY2_RFR_spot_no_VA!I11+(BSL_RFR_spot_with_VA!I$11-BSL_RFR_spot_no_VA!I$11)*((BSL_RFR_spot_with_VA!I11-BSL_RFR_spot_no_VA!I11))/(BSL_RFR_spot_with_VA!I$11-BSL_RFR_spot_no_VA!I$11)</f>
        <v>1.0796150054013243E-2</v>
      </c>
      <c r="J11" s="58">
        <f>LY2_RFR_spot_no_VA!J11+(BSL_RFR_spot_with_VA!J$11-BSL_RFR_spot_no_VA!J$11)*((BSL_RFR_spot_with_VA!J11-BSL_RFR_spot_no_VA!J11))/(BSL_RFR_spot_with_VA!J$11-BSL_RFR_spot_no_VA!J$11)</f>
        <v>8.613820576643505E-3</v>
      </c>
      <c r="K11" s="58">
        <f>LY2_RFR_spot_no_VA!K11+(BSL_RFR_spot_with_VA!K$11-BSL_RFR_spot_no_VA!K$11)*((BSL_RFR_spot_with_VA!K11-BSL_RFR_spot_no_VA!K11))/(BSL_RFR_spot_with_VA!K$11-BSL_RFR_spot_no_VA!K$11)</f>
        <v>1.0978327820046374E-2</v>
      </c>
      <c r="L11" s="58">
        <f>LY2_RFR_spot_no_VA!L11+(BSL_RFR_spot_with_VA!L$11-BSL_RFR_spot_no_VA!L$11)*((BSL_RFR_spot_with_VA!L11-BSL_RFR_spot_no_VA!L11))/(BSL_RFR_spot_with_VA!L$11-BSL_RFR_spot_no_VA!L$11)</f>
        <v>1.0978327820046374E-2</v>
      </c>
      <c r="M11" s="58">
        <f>LY2_RFR_spot_no_VA!M11+(BSL_RFR_spot_with_VA!M$11-BSL_RFR_spot_no_VA!M$11)*((BSL_RFR_spot_with_VA!M11-BSL_RFR_spot_no_VA!M11))/(BSL_RFR_spot_with_VA!M$11-BSL_RFR_spot_no_VA!M$11)</f>
        <v>1.0978327820046374E-2</v>
      </c>
      <c r="N11" s="58">
        <f>LY2_RFR_spot_no_VA!N11+(BSL_RFR_spot_with_VA!N$11-BSL_RFR_spot_no_VA!N$11)*((BSL_RFR_spot_with_VA!N11-BSL_RFR_spot_no_VA!N11))/(BSL_RFR_spot_with_VA!N$11-BSL_RFR_spot_no_VA!N$11)</f>
        <v>1.0978327820046374E-2</v>
      </c>
      <c r="O11" s="58">
        <f>LY2_RFR_spot_no_VA!O11+(BSL_RFR_spot_with_VA!O$11-BSL_RFR_spot_no_VA!O$11)*((BSL_RFR_spot_with_VA!O11-BSL_RFR_spot_no_VA!O11))/(BSL_RFR_spot_with_VA!O$11-BSL_RFR_spot_no_VA!O$11)</f>
        <v>1.5978327819956561E-2</v>
      </c>
      <c r="P11" s="58">
        <f>LY2_RFR_spot_no_VA!P11+(BSL_RFR_spot_with_VA!P$11-BSL_RFR_spot_no_VA!P$11)*((BSL_RFR_spot_with_VA!P11-BSL_RFR_spot_no_VA!P11))/(BSL_RFR_spot_with_VA!P$11-BSL_RFR_spot_no_VA!P$11)</f>
        <v>3.677615854101135E-2</v>
      </c>
      <c r="Q11" s="58">
        <f>LY2_RFR_spot_no_VA!Q11+(BSL_RFR_spot_with_VA!Q$11-BSL_RFR_spot_no_VA!Q$11)*((BSL_RFR_spot_with_VA!Q11-BSL_RFR_spot_no_VA!Q11))/(BSL_RFR_spot_with_VA!Q$11-BSL_RFR_spot_no_VA!Q$11)</f>
        <v>5.7739856443005166E-2</v>
      </c>
      <c r="R11" s="58">
        <f>LY2_RFR_spot_no_VA!R11+(BSL_RFR_spot_with_VA!R$11-BSL_RFR_spot_no_VA!R$11)*((BSL_RFR_spot_with_VA!R11-BSL_RFR_spot_no_VA!R11))/(BSL_RFR_spot_with_VA!R$11-BSL_RFR_spot_no_VA!R$11)</f>
        <v>1.0978327820046374E-2</v>
      </c>
      <c r="S11" s="58">
        <f>LY2_RFR_spot_no_VA!S11+(BSL_RFR_spot_with_VA!S$11-BSL_RFR_spot_no_VA!S$11)*((BSL_RFR_spot_with_VA!S11-BSL_RFR_spot_no_VA!S11))/(BSL_RFR_spot_with_VA!S$11-BSL_RFR_spot_no_VA!S$11)</f>
        <v>1.3478327819985481E-2</v>
      </c>
      <c r="T11" s="58">
        <f>LY2_RFR_spot_no_VA!T11+(BSL_RFR_spot_with_VA!T$11-BSL_RFR_spot_no_VA!T$11)*((BSL_RFR_spot_with_VA!T11-BSL_RFR_spot_no_VA!T11))/(BSL_RFR_spot_with_VA!T$11-BSL_RFR_spot_no_VA!T$11)</f>
        <v>1.517832782002948E-2</v>
      </c>
      <c r="U11" s="58">
        <f>LY2_RFR_spot_no_VA!U11+(BSL_RFR_spot_with_VA!U$11-BSL_RFR_spot_no_VA!U$11)*((BSL_RFR_spot_with_VA!U11-BSL_RFR_spot_no_VA!U11))/(BSL_RFR_spot_with_VA!U$11-BSL_RFR_spot_no_VA!U$11)</f>
        <v>5.9851320123356366E-3</v>
      </c>
      <c r="V11" s="58">
        <f>LY2_RFR_spot_no_VA!V11+(BSL_RFR_spot_with_VA!V$11-BSL_RFR_spot_no_VA!V$11)*((BSL_RFR_spot_with_VA!V11-BSL_RFR_spot_no_VA!V11))/(BSL_RFR_spot_with_VA!V$11-BSL_RFR_spot_no_VA!V$11)</f>
        <v>1.5078327819923576E-2</v>
      </c>
      <c r="W11" s="58">
        <f>LY2_RFR_spot_no_VA!W11+(BSL_RFR_spot_with_VA!W$11-BSL_RFR_spot_no_VA!W$11)*((BSL_RFR_spot_with_VA!W11-BSL_RFR_spot_no_VA!W11))/(BSL_RFR_spot_with_VA!W$11-BSL_RFR_spot_no_VA!W$11)</f>
        <v>1.0978327820046374E-2</v>
      </c>
      <c r="X11" s="58">
        <f>LY2_RFR_spot_no_VA!X11+(BSL_RFR_spot_with_VA!X$11-BSL_RFR_spot_no_VA!X$11)*((BSL_RFR_spot_with_VA!X11-BSL_RFR_spot_no_VA!X11))/(BSL_RFR_spot_with_VA!X$11-BSL_RFR_spot_no_VA!X$11)</f>
        <v>1.0978327820046374E-2</v>
      </c>
      <c r="Y11" s="58">
        <f>LY2_RFR_spot_no_VA!Y11+(BSL_RFR_spot_with_VA!Y$11-BSL_RFR_spot_no_VA!Y$11)*((BSL_RFR_spot_with_VA!Y11-BSL_RFR_spot_no_VA!Y11))/(BSL_RFR_spot_with_VA!Y$11-BSL_RFR_spot_no_VA!Y$11)</f>
        <v>1.0978327820046374E-2</v>
      </c>
      <c r="Z11" s="58">
        <f>LY2_RFR_spot_no_VA!Z11+(BSL_RFR_spot_with_VA!Z$11-BSL_RFR_spot_no_VA!Z$11)*((BSL_RFR_spot_with_VA!Z11-BSL_RFR_spot_no_VA!Z11))/(BSL_RFR_spot_with_VA!Z$11-BSL_RFR_spot_no_VA!Z$11)</f>
        <v>2.3296942039645829E-2</v>
      </c>
      <c r="AA11" s="159">
        <f>LY2_RFR_spot_no_VA!AA11</f>
        <v>3.1980541136336083E-2</v>
      </c>
      <c r="AB11" s="58">
        <f>LY2_RFR_spot_no_VA!AB11+(BSL_RFR_spot_with_VA!AB$11-BSL_RFR_spot_no_VA!AB$11)*((BSL_RFR_spot_with_VA!AB11-BSL_RFR_spot_no_VA!AB11))/(BSL_RFR_spot_with_VA!AB$11-BSL_RFR_spot_no_VA!AB$11)</f>
        <v>1.0978327820046374E-2</v>
      </c>
      <c r="AC11" s="58">
        <f>LY2_RFR_spot_no_VA!AC11+(BSL_RFR_spot_with_VA!AC$11-BSL_RFR_spot_no_VA!AC$11)*((BSL_RFR_spot_with_VA!AC11-BSL_RFR_spot_no_VA!AC11))/(BSL_RFR_spot_with_VA!AC$11-BSL_RFR_spot_no_VA!AC$11)</f>
        <v>4.5316646203259259E-2</v>
      </c>
      <c r="AD11" s="7">
        <f>BSL_RFR_spot_no_VA!AD11</f>
        <v>6.0300000000014231E-2</v>
      </c>
      <c r="AE11" s="58">
        <f>LY2_RFR_spot_no_VA!AE11+(BSL_RFR_spot_with_VA!AE$11-BSL_RFR_spot_no_VA!AE$11)*((BSL_RFR_spot_with_VA!AE11-BSL_RFR_spot_no_VA!AE11))/(BSL_RFR_spot_with_VA!AE$11-BSL_RFR_spot_no_VA!AE$11)</f>
        <v>1.0978327820046374E-2</v>
      </c>
      <c r="AF11" s="58">
        <f>LY2_RFR_spot_no_VA!AF11+(BSL_RFR_spot_with_VA!AF$11-BSL_RFR_spot_no_VA!AF$11)*((BSL_RFR_spot_with_VA!AF11-BSL_RFR_spot_no_VA!AF11))/(BSL_RFR_spot_with_VA!AF$11-BSL_RFR_spot_no_VA!AF$11)</f>
        <v>1.3878327820031622E-2</v>
      </c>
      <c r="AG11" s="58">
        <f>LY2_RFR_spot_no_VA!AG11+(BSL_RFR_spot_with_VA!AG$11-BSL_RFR_spot_no_VA!AG$11)*((BSL_RFR_spot_with_VA!AG11-BSL_RFR_spot_no_VA!AG11))/(BSL_RFR_spot_with_VA!AG$11-BSL_RFR_spot_no_VA!AG$11)</f>
        <v>1.0978327820046374E-2</v>
      </c>
      <c r="AH11" s="58">
        <f>LY2_RFR_spot_no_VA!AH11+(BSL_RFR_spot_with_VA!AH$11-BSL_RFR_spot_no_VA!AH$11)*((BSL_RFR_spot_with_VA!AH11-BSL_RFR_spot_no_VA!AH11))/(BSL_RFR_spot_with_VA!AH$11-BSL_RFR_spot_no_VA!AH$11)</f>
        <v>1.4983114765299455E-2</v>
      </c>
      <c r="AI11" s="159">
        <f>LY2_RFR_spot_no_VA!AI11</f>
        <v>5.5851320122997095E-3</v>
      </c>
      <c r="AJ11" s="58">
        <f>LY2_RFR_spot_no_VA!AJ11+(BSL_RFR_spot_with_VA!AJ$11-BSL_RFR_spot_no_VA!AJ$11)*((BSL_RFR_spot_with_VA!AJ11-BSL_RFR_spot_no_VA!AJ11))/(BSL_RFR_spot_with_VA!AJ$11-BSL_RFR_spot_no_VA!AJ$11)</f>
        <v>1.3776780437110059E-2</v>
      </c>
      <c r="AK11" s="7">
        <f>BSL_RFR_spot_no_VA!AK11</f>
        <v>2.4673592377281173E-2</v>
      </c>
      <c r="AL11" s="7">
        <f>BSL_RFR_spot_no_VA!AL11</f>
        <v>9.0260999999951075E-2</v>
      </c>
      <c r="AM11" s="7">
        <f>BSL_RFR_spot_no_VA!AM11</f>
        <v>1.124933709376208E-2</v>
      </c>
      <c r="AN11" s="7">
        <f>BSL_RFR_spot_no_VA!AN11</f>
        <v>3.7238434276485988E-2</v>
      </c>
      <c r="AO11" s="7">
        <f>BSL_RFR_spot_no_VA!AO11</f>
        <v>4.5969666243335983E-2</v>
      </c>
      <c r="AP11" s="7">
        <f>BSL_RFR_spot_no_VA!AP11</f>
        <v>4.0514385486425164E-2</v>
      </c>
      <c r="AQ11" s="7">
        <f>BSL_RFR_spot_no_VA!AQ11</f>
        <v>3.505197620058631E-3</v>
      </c>
      <c r="AR11" s="7">
        <f>BSL_RFR_spot_no_VA!AR11</f>
        <v>7.759735128111056E-2</v>
      </c>
      <c r="AS11" s="159">
        <f>LY2_RFR_spot_no_VA!AS11</f>
        <v>6.8040775718902768E-3</v>
      </c>
      <c r="AT11" s="7">
        <f>BSL_RFR_spot_no_VA!AT11</f>
        <v>3.2903423598620085E-2</v>
      </c>
      <c r="AU11" s="7">
        <f>BSL_RFR_spot_no_VA!AU11</f>
        <v>3.3339999999988823E-2</v>
      </c>
      <c r="AV11" s="7">
        <f>BSL_RFR_spot_no_VA!AV11</f>
        <v>3.2000775332461817E-2</v>
      </c>
      <c r="AW11" s="7">
        <f>BSL_RFR_spot_no_VA!AW11</f>
        <v>2.0514185049507194E-3</v>
      </c>
      <c r="AX11" s="7">
        <f>BSL_RFR_spot_no_VA!AX11</f>
        <v>4.7534047675186653E-2</v>
      </c>
      <c r="AY11" s="7">
        <f>BSL_RFR_spot_no_VA!AY11</f>
        <v>2.5747871496058616E-2</v>
      </c>
      <c r="AZ11" s="7">
        <f>BSL_RFR_spot_no_VA!AZ11</f>
        <v>1.0242435353891022E-2</v>
      </c>
      <c r="BA11" s="7">
        <f>BSL_RFR_spot_no_VA!BA11</f>
        <v>1.8943562908668943E-2</v>
      </c>
      <c r="BB11" s="7">
        <f>BSL_RFR_spot_no_VA!BB11</f>
        <v>8.5328186716596255E-2</v>
      </c>
      <c r="BC11" s="159">
        <f>LY2_RFR_spot_no_VA!BC11</f>
        <v>7.9349524949627881E-3</v>
      </c>
      <c r="BD11" s="12"/>
      <c r="BE11" s="13"/>
      <c r="BF11" s="3"/>
    </row>
    <row r="12" spans="1:58" x14ac:dyDescent="0.25">
      <c r="A12" s="3"/>
      <c r="B12" s="3">
        <v>2</v>
      </c>
      <c r="C12" s="56">
        <f>LY2_RFR_spot_no_VA!C12+(BSL_RFR_spot_with_VA!C$11-BSL_RFR_spot_no_VA!C$11)*((BSL_RFR_spot_with_VA!C12-BSL_RFR_spot_no_VA!C12))/(BSL_RFR_spot_with_VA!C$11-BSL_RFR_spot_no_VA!C$11)</f>
        <v>9.9923759624965663E-3</v>
      </c>
      <c r="D12" s="58">
        <f>LY2_RFR_spot_no_VA!D12+(BSL_RFR_spot_with_VA!D$11-BSL_RFR_spot_no_VA!D$11)*((BSL_RFR_spot_with_VA!D12-BSL_RFR_spot_no_VA!D12))/(BSL_RFR_spot_with_VA!D$11-BSL_RFR_spot_no_VA!D$11)</f>
        <v>9.9923759624964692E-3</v>
      </c>
      <c r="E12" s="58">
        <f>LY2_RFR_spot_no_VA!E12+(BSL_RFR_spot_with_VA!E$11-BSL_RFR_spot_no_VA!E$11)*((BSL_RFR_spot_with_VA!E12-BSL_RFR_spot_no_VA!E12))/(BSL_RFR_spot_with_VA!E$11-BSL_RFR_spot_no_VA!E$11)</f>
        <v>9.9923759624964692E-3</v>
      </c>
      <c r="F12" s="58">
        <f>LY2_RFR_spot_no_VA!F12+(BSL_RFR_spot_with_VA!F$11-BSL_RFR_spot_no_VA!F$11)*((BSL_RFR_spot_with_VA!F12-BSL_RFR_spot_no_VA!F12))/(BSL_RFR_spot_with_VA!F$11-BSL_RFR_spot_no_VA!F$11)</f>
        <v>9.7853474216167413E-3</v>
      </c>
      <c r="G12" s="58">
        <f>LY2_RFR_spot_no_VA!G12+(BSL_RFR_spot_with_VA!G$11-BSL_RFR_spot_no_VA!G$11)*((BSL_RFR_spot_with_VA!G12-BSL_RFR_spot_no_VA!G12))/(BSL_RFR_spot_with_VA!G$11-BSL_RFR_spot_no_VA!G$11)</f>
        <v>4.0660467733181216E-2</v>
      </c>
      <c r="H12" s="58">
        <f>LY2_RFR_spot_no_VA!H12+(BSL_RFR_spot_with_VA!H$11-BSL_RFR_spot_no_VA!H$11)*((BSL_RFR_spot_with_VA!H12-BSL_RFR_spot_no_VA!H12))/(BSL_RFR_spot_with_VA!H$11-BSL_RFR_spot_no_VA!H$11)</f>
        <v>2.1492375962604893E-2</v>
      </c>
      <c r="I12" s="58">
        <f>LY2_RFR_spot_no_VA!I12+(BSL_RFR_spot_with_VA!I$11-BSL_RFR_spot_no_VA!I$11)*((BSL_RFR_spot_with_VA!I12-BSL_RFR_spot_no_VA!I12))/(BSL_RFR_spot_with_VA!I$11-BSL_RFR_spot_no_VA!I$11)</f>
        <v>1.0373385982523908E-2</v>
      </c>
      <c r="J12" s="58">
        <f>LY2_RFR_spot_no_VA!J12+(BSL_RFR_spot_with_VA!J$11-BSL_RFR_spot_no_VA!J$11)*((BSL_RFR_spot_with_VA!J12-BSL_RFR_spot_no_VA!J12))/(BSL_RFR_spot_with_VA!J$11-BSL_RFR_spot_no_VA!J$11)</f>
        <v>7.6283036487889699E-3</v>
      </c>
      <c r="K12" s="58">
        <f>LY2_RFR_spot_no_VA!K12+(BSL_RFR_spot_with_VA!K$11-BSL_RFR_spot_no_VA!K$11)*((BSL_RFR_spot_with_VA!K12-BSL_RFR_spot_no_VA!K12))/(BSL_RFR_spot_with_VA!K$11-BSL_RFR_spot_no_VA!K$11)</f>
        <v>9.9923759624964692E-3</v>
      </c>
      <c r="L12" s="58">
        <f>LY2_RFR_spot_no_VA!L12+(BSL_RFR_spot_with_VA!L$11-BSL_RFR_spot_no_VA!L$11)*((BSL_RFR_spot_with_VA!L12-BSL_RFR_spot_no_VA!L12))/(BSL_RFR_spot_with_VA!L$11-BSL_RFR_spot_no_VA!L$11)</f>
        <v>9.9923759624964692E-3</v>
      </c>
      <c r="M12" s="58">
        <f>LY2_RFR_spot_no_VA!M12+(BSL_RFR_spot_with_VA!M$11-BSL_RFR_spot_no_VA!M$11)*((BSL_RFR_spot_with_VA!M12-BSL_RFR_spot_no_VA!M12))/(BSL_RFR_spot_with_VA!M$11-BSL_RFR_spot_no_VA!M$11)</f>
        <v>9.9923759624964692E-3</v>
      </c>
      <c r="N12" s="58">
        <f>LY2_RFR_spot_no_VA!N12+(BSL_RFR_spot_with_VA!N$11-BSL_RFR_spot_no_VA!N$11)*((BSL_RFR_spot_with_VA!N12-BSL_RFR_spot_no_VA!N12))/(BSL_RFR_spot_with_VA!N$11-BSL_RFR_spot_no_VA!N$11)</f>
        <v>9.9923759624964692E-3</v>
      </c>
      <c r="O12" s="58">
        <f>LY2_RFR_spot_no_VA!O12+(BSL_RFR_spot_with_VA!O$11-BSL_RFR_spot_no_VA!O$11)*((BSL_RFR_spot_with_VA!O12-BSL_RFR_spot_no_VA!O12))/(BSL_RFR_spot_with_VA!O$11-BSL_RFR_spot_no_VA!O$11)</f>
        <v>1.4992375962409987E-2</v>
      </c>
      <c r="P12" s="58">
        <f>LY2_RFR_spot_no_VA!P12+(BSL_RFR_spot_with_VA!P$11-BSL_RFR_spot_no_VA!P$11)*((BSL_RFR_spot_with_VA!P12-BSL_RFR_spot_no_VA!P12))/(BSL_RFR_spot_with_VA!P$11-BSL_RFR_spot_no_VA!P$11)</f>
        <v>3.9264176317533428E-2</v>
      </c>
      <c r="Q12" s="58">
        <f>LY2_RFR_spot_no_VA!Q12+(BSL_RFR_spot_with_VA!Q$11-BSL_RFR_spot_no_VA!Q$11)*((BSL_RFR_spot_with_VA!Q12-BSL_RFR_spot_no_VA!Q12))/(BSL_RFR_spot_with_VA!Q$11-BSL_RFR_spot_no_VA!Q$11)</f>
        <v>5.5859552974607318E-2</v>
      </c>
      <c r="R12" s="58">
        <f>LY2_RFR_spot_no_VA!R12+(BSL_RFR_spot_with_VA!R$11-BSL_RFR_spot_no_VA!R$11)*((BSL_RFR_spot_with_VA!R12-BSL_RFR_spot_no_VA!R12))/(BSL_RFR_spot_with_VA!R$11-BSL_RFR_spot_no_VA!R$11)</f>
        <v>9.9923759624964692E-3</v>
      </c>
      <c r="S12" s="58">
        <f>LY2_RFR_spot_no_VA!S12+(BSL_RFR_spot_with_VA!S$11-BSL_RFR_spot_no_VA!S$11)*((BSL_RFR_spot_with_VA!S12-BSL_RFR_spot_no_VA!S12))/(BSL_RFR_spot_with_VA!S$11-BSL_RFR_spot_no_VA!S$11)</f>
        <v>1.2492375962437574E-2</v>
      </c>
      <c r="T12" s="58">
        <f>LY2_RFR_spot_no_VA!T12+(BSL_RFR_spot_with_VA!T$11-BSL_RFR_spot_no_VA!T$11)*((BSL_RFR_spot_with_VA!T12-BSL_RFR_spot_no_VA!T12))/(BSL_RFR_spot_with_VA!T$11-BSL_RFR_spot_no_VA!T$11)</f>
        <v>1.4192375962480019E-2</v>
      </c>
      <c r="U12" s="58">
        <f>LY2_RFR_spot_no_VA!U12+(BSL_RFR_spot_with_VA!U$11-BSL_RFR_spot_no_VA!U$11)*((BSL_RFR_spot_with_VA!U12-BSL_RFR_spot_no_VA!U12))/(BSL_RFR_spot_with_VA!U$11-BSL_RFR_spot_no_VA!U$11)</f>
        <v>4.3967842408194624E-3</v>
      </c>
      <c r="V12" s="58">
        <f>LY2_RFR_spot_no_VA!V12+(BSL_RFR_spot_with_VA!V$11-BSL_RFR_spot_no_VA!V$11)*((BSL_RFR_spot_with_VA!V12-BSL_RFR_spot_no_VA!V12))/(BSL_RFR_spot_with_VA!V$11-BSL_RFR_spot_no_VA!V$11)</f>
        <v>1.4092375962377668E-2</v>
      </c>
      <c r="W12" s="58">
        <f>LY2_RFR_spot_no_VA!W12+(BSL_RFR_spot_with_VA!W$11-BSL_RFR_spot_no_VA!W$11)*((BSL_RFR_spot_with_VA!W12-BSL_RFR_spot_no_VA!W12))/(BSL_RFR_spot_with_VA!W$11-BSL_RFR_spot_no_VA!W$11)</f>
        <v>9.9923759624964692E-3</v>
      </c>
      <c r="X12" s="58">
        <f>LY2_RFR_spot_no_VA!X12+(BSL_RFR_spot_with_VA!X$11-BSL_RFR_spot_no_VA!X$11)*((BSL_RFR_spot_with_VA!X12-BSL_RFR_spot_no_VA!X12))/(BSL_RFR_spot_with_VA!X$11-BSL_RFR_spot_no_VA!X$11)</f>
        <v>9.9923759624964692E-3</v>
      </c>
      <c r="Y12" s="58">
        <f>LY2_RFR_spot_no_VA!Y12+(BSL_RFR_spot_with_VA!Y$11-BSL_RFR_spot_no_VA!Y$11)*((BSL_RFR_spot_with_VA!Y12-BSL_RFR_spot_no_VA!Y12))/(BSL_RFR_spot_with_VA!Y$11-BSL_RFR_spot_no_VA!Y$11)</f>
        <v>9.9923759624964692E-3</v>
      </c>
      <c r="Z12" s="58">
        <f>LY2_RFR_spot_no_VA!Z12+(BSL_RFR_spot_with_VA!Z$11-BSL_RFR_spot_no_VA!Z$11)*((BSL_RFR_spot_with_VA!Z12-BSL_RFR_spot_no_VA!Z12))/(BSL_RFR_spot_with_VA!Z$11-BSL_RFR_spot_no_VA!Z$11)</f>
        <v>2.3033373345187513E-2</v>
      </c>
      <c r="AA12" s="159">
        <f>LY2_RFR_spot_no_VA!AA12</f>
        <v>3.2753108316042168E-2</v>
      </c>
      <c r="AB12" s="58">
        <f>LY2_RFR_spot_no_VA!AB12+(BSL_RFR_spot_with_VA!AB$11-BSL_RFR_spot_no_VA!AB$11)*((BSL_RFR_spot_with_VA!AB12-BSL_RFR_spot_no_VA!AB12))/(BSL_RFR_spot_with_VA!AB$11-BSL_RFR_spot_no_VA!AB$11)</f>
        <v>9.9923759624964692E-3</v>
      </c>
      <c r="AC12" s="58">
        <f>LY2_RFR_spot_no_VA!AC12+(BSL_RFR_spot_with_VA!AC$11-BSL_RFR_spot_no_VA!AC$11)*((BSL_RFR_spot_with_VA!AC12-BSL_RFR_spot_no_VA!AC12))/(BSL_RFR_spot_with_VA!AC$11-BSL_RFR_spot_no_VA!AC$11)</f>
        <v>4.5261790036634997E-2</v>
      </c>
      <c r="AD12" s="7">
        <f>BSL_RFR_spot_no_VA!AD12</f>
        <v>6.0403020297744359E-2</v>
      </c>
      <c r="AE12" s="58">
        <f>LY2_RFR_spot_no_VA!AE12+(BSL_RFR_spot_with_VA!AE$11-BSL_RFR_spot_no_VA!AE$11)*((BSL_RFR_spot_with_VA!AE12-BSL_RFR_spot_no_VA!AE12))/(BSL_RFR_spot_with_VA!AE$11-BSL_RFR_spot_no_VA!AE$11)</f>
        <v>9.9923759624964692E-3</v>
      </c>
      <c r="AF12" s="58">
        <f>LY2_RFR_spot_no_VA!AF12+(BSL_RFR_spot_with_VA!AF$11-BSL_RFR_spot_no_VA!AF$11)*((BSL_RFR_spot_with_VA!AF12-BSL_RFR_spot_no_VA!AF12))/(BSL_RFR_spot_with_VA!AF$11-BSL_RFR_spot_no_VA!AF$11)</f>
        <v>1.2892375962481939E-2</v>
      </c>
      <c r="AG12" s="58">
        <f>LY2_RFR_spot_no_VA!AG12+(BSL_RFR_spot_with_VA!AG$11-BSL_RFR_spot_no_VA!AG$11)*((BSL_RFR_spot_with_VA!AG12-BSL_RFR_spot_no_VA!AG12))/(BSL_RFR_spot_with_VA!AG$11-BSL_RFR_spot_no_VA!AG$11)</f>
        <v>9.9923759624964692E-3</v>
      </c>
      <c r="AH12" s="58">
        <f>LY2_RFR_spot_no_VA!AH12+(BSL_RFR_spot_with_VA!AH$11-BSL_RFR_spot_no_VA!AH$11)*((BSL_RFR_spot_with_VA!AH12-BSL_RFR_spot_no_VA!AH12))/(BSL_RFR_spot_with_VA!AH$11-BSL_RFR_spot_no_VA!AH$11)</f>
        <v>1.5208148058168725E-2</v>
      </c>
      <c r="AI12" s="159">
        <f>LY2_RFR_spot_no_VA!AI12</f>
        <v>3.9967842407846454E-3</v>
      </c>
      <c r="AJ12" s="58">
        <f>LY2_RFR_spot_no_VA!AJ12+(BSL_RFR_spot_with_VA!AJ$11-BSL_RFR_spot_no_VA!AJ$11)*((BSL_RFR_spot_with_VA!AJ12-BSL_RFR_spot_no_VA!AJ12))/(BSL_RFR_spot_with_VA!AJ$11-BSL_RFR_spot_no_VA!AJ$11)</f>
        <v>1.461782030720471E-2</v>
      </c>
      <c r="AK12" s="7">
        <f>BSL_RFR_spot_no_VA!AK12</f>
        <v>2.7752591635756163E-2</v>
      </c>
      <c r="AL12" s="7">
        <f>BSL_RFR_spot_no_VA!AL12</f>
        <v>8.9816835403963458E-2</v>
      </c>
      <c r="AM12" s="7">
        <f>BSL_RFR_spot_no_VA!AM12</f>
        <v>1.2580063692438248E-2</v>
      </c>
      <c r="AN12" s="7">
        <f>BSL_RFR_spot_no_VA!AN12</f>
        <v>3.7346867607877643E-2</v>
      </c>
      <c r="AO12" s="7">
        <f>BSL_RFR_spot_no_VA!AO12</f>
        <v>4.5760421002707607E-2</v>
      </c>
      <c r="AP12" s="7">
        <f>BSL_RFR_spot_no_VA!AP12</f>
        <v>4.0922076047900102E-2</v>
      </c>
      <c r="AQ12" s="7">
        <f>BSL_RFR_spot_no_VA!AQ12</f>
        <v>5.4179246886736365E-3</v>
      </c>
      <c r="AR12" s="7">
        <f>BSL_RFR_spot_no_VA!AR12</f>
        <v>7.0911816037021458E-2</v>
      </c>
      <c r="AS12" s="159">
        <f>LY2_RFR_spot_no_VA!AS12</f>
        <v>4.5076426305581396E-3</v>
      </c>
      <c r="AT12" s="7">
        <f>BSL_RFR_spot_no_VA!AT12</f>
        <v>3.4311737630145389E-2</v>
      </c>
      <c r="AU12" s="7">
        <f>BSL_RFR_spot_no_VA!AU12</f>
        <v>3.6459999999988835E-2</v>
      </c>
      <c r="AV12" s="7">
        <f>BSL_RFR_spot_no_VA!AV12</f>
        <v>3.655020933944253E-2</v>
      </c>
      <c r="AW12" s="7">
        <f>BSL_RFR_spot_no_VA!AW12</f>
        <v>4.2755320163956334E-3</v>
      </c>
      <c r="AX12" s="7">
        <f>BSL_RFR_spot_no_VA!AX12</f>
        <v>5.3640824430850609E-2</v>
      </c>
      <c r="AY12" s="7">
        <f>BSL_RFR_spot_no_VA!AY12</f>
        <v>2.6885869239225091E-2</v>
      </c>
      <c r="AZ12" s="7">
        <f>BSL_RFR_spot_no_VA!AZ12</f>
        <v>1.3087017238974763E-2</v>
      </c>
      <c r="BA12" s="7">
        <f>BSL_RFR_spot_no_VA!BA12</f>
        <v>2.1856041963825179E-2</v>
      </c>
      <c r="BB12" s="7">
        <f>BSL_RFR_spot_no_VA!BB12</f>
        <v>8.8337015366465321E-2</v>
      </c>
      <c r="BC12" s="159">
        <f>LY2_RFR_spot_no_VA!BC12</f>
        <v>7.3149488424384401E-3</v>
      </c>
      <c r="BD12" s="12"/>
      <c r="BE12" s="13"/>
      <c r="BF12" s="3"/>
    </row>
    <row r="13" spans="1:58" x14ac:dyDescent="0.25">
      <c r="A13" s="3"/>
      <c r="B13" s="3">
        <v>3</v>
      </c>
      <c r="C13" s="56">
        <f>LY2_RFR_spot_no_VA!C13+(BSL_RFR_spot_with_VA!C$11-BSL_RFR_spot_no_VA!C$11)*((BSL_RFR_spot_with_VA!C13-BSL_RFR_spot_no_VA!C13))/(BSL_RFR_spot_with_VA!C$11-BSL_RFR_spot_no_VA!C$11)</f>
        <v>1.1747495200911597E-2</v>
      </c>
      <c r="D13" s="58">
        <f>LY2_RFR_spot_no_VA!D13+(BSL_RFR_spot_with_VA!D$11-BSL_RFR_spot_no_VA!D$11)*((BSL_RFR_spot_with_VA!D13-BSL_RFR_spot_no_VA!D13))/(BSL_RFR_spot_with_VA!D$11-BSL_RFR_spot_no_VA!D$11)</f>
        <v>1.1747495200911562E-2</v>
      </c>
      <c r="E13" s="58">
        <f>LY2_RFR_spot_no_VA!E13+(BSL_RFR_spot_with_VA!E$11-BSL_RFR_spot_no_VA!E$11)*((BSL_RFR_spot_with_VA!E13-BSL_RFR_spot_no_VA!E13))/(BSL_RFR_spot_with_VA!E$11-BSL_RFR_spot_no_VA!E$11)</f>
        <v>1.1747495200911562E-2</v>
      </c>
      <c r="F13" s="58">
        <f>LY2_RFR_spot_no_VA!F13+(BSL_RFR_spot_with_VA!F$11-BSL_RFR_spot_no_VA!F$11)*((BSL_RFR_spot_with_VA!F13-BSL_RFR_spot_no_VA!F13))/(BSL_RFR_spot_with_VA!F$11-BSL_RFR_spot_no_VA!F$11)</f>
        <v>1.154045590473185E-2</v>
      </c>
      <c r="G13" s="58">
        <f>LY2_RFR_spot_no_VA!G13+(BSL_RFR_spot_with_VA!G$11-BSL_RFR_spot_no_VA!G$11)*((BSL_RFR_spot_with_VA!G13-BSL_RFR_spot_no_VA!G13))/(BSL_RFR_spot_with_VA!G$11-BSL_RFR_spot_no_VA!G$11)</f>
        <v>4.9423528280737372E-2</v>
      </c>
      <c r="H13" s="58">
        <f>LY2_RFR_spot_no_VA!H13+(BSL_RFR_spot_with_VA!H$11-BSL_RFR_spot_no_VA!H$11)*((BSL_RFR_spot_with_VA!H13-BSL_RFR_spot_no_VA!H13))/(BSL_RFR_spot_with_VA!H$11-BSL_RFR_spot_no_VA!H$11)</f>
        <v>2.3247495201018875E-2</v>
      </c>
      <c r="I13" s="58">
        <f>LY2_RFR_spot_no_VA!I13+(BSL_RFR_spot_with_VA!I$11-BSL_RFR_spot_no_VA!I$11)*((BSL_RFR_spot_with_VA!I13-BSL_RFR_spot_no_VA!I13))/(BSL_RFR_spot_with_VA!I$11-BSL_RFR_spot_no_VA!I$11)</f>
        <v>1.1770438898099256E-2</v>
      </c>
      <c r="J13" s="58">
        <f>LY2_RFR_spot_no_VA!J13+(BSL_RFR_spot_with_VA!J$11-BSL_RFR_spot_no_VA!J$11)*((BSL_RFR_spot_with_VA!J13-BSL_RFR_spot_no_VA!J13))/(BSL_RFR_spot_with_VA!J$11-BSL_RFR_spot_no_VA!J$11)</f>
        <v>9.3830188433576822E-3</v>
      </c>
      <c r="K13" s="58">
        <f>LY2_RFR_spot_no_VA!K13+(BSL_RFR_spot_with_VA!K$11-BSL_RFR_spot_no_VA!K$11)*((BSL_RFR_spot_with_VA!K13-BSL_RFR_spot_no_VA!K13))/(BSL_RFR_spot_with_VA!K$11-BSL_RFR_spot_no_VA!K$11)</f>
        <v>1.1747495200911562E-2</v>
      </c>
      <c r="L13" s="58">
        <f>LY2_RFR_spot_no_VA!L13+(BSL_RFR_spot_with_VA!L$11-BSL_RFR_spot_no_VA!L$11)*((BSL_RFR_spot_with_VA!L13-BSL_RFR_spot_no_VA!L13))/(BSL_RFR_spot_with_VA!L$11-BSL_RFR_spot_no_VA!L$11)</f>
        <v>1.1747495200911562E-2</v>
      </c>
      <c r="M13" s="58">
        <f>LY2_RFR_spot_no_VA!M13+(BSL_RFR_spot_with_VA!M$11-BSL_RFR_spot_no_VA!M$11)*((BSL_RFR_spot_with_VA!M13-BSL_RFR_spot_no_VA!M13))/(BSL_RFR_spot_with_VA!M$11-BSL_RFR_spot_no_VA!M$11)</f>
        <v>1.1747495200911562E-2</v>
      </c>
      <c r="N13" s="58">
        <f>LY2_RFR_spot_no_VA!N13+(BSL_RFR_spot_with_VA!N$11-BSL_RFR_spot_no_VA!N$11)*((BSL_RFR_spot_with_VA!N13-BSL_RFR_spot_no_VA!N13))/(BSL_RFR_spot_with_VA!N$11-BSL_RFR_spot_no_VA!N$11)</f>
        <v>1.1747495200911562E-2</v>
      </c>
      <c r="O13" s="58">
        <f>LY2_RFR_spot_no_VA!O13+(BSL_RFR_spot_with_VA!O$11-BSL_RFR_spot_no_VA!O$11)*((BSL_RFR_spot_with_VA!O13-BSL_RFR_spot_no_VA!O13))/(BSL_RFR_spot_with_VA!O$11-BSL_RFR_spot_no_VA!O$11)</f>
        <v>1.6747495200828411E-2</v>
      </c>
      <c r="P13" s="58">
        <f>LY2_RFR_spot_no_VA!P13+(BSL_RFR_spot_with_VA!P$11-BSL_RFR_spot_no_VA!P$11)*((BSL_RFR_spot_with_VA!P13-BSL_RFR_spot_no_VA!P13))/(BSL_RFR_spot_with_VA!P$11-BSL_RFR_spot_no_VA!P$11)</f>
        <v>4.3797360959597409E-2</v>
      </c>
      <c r="Q13" s="58">
        <f>LY2_RFR_spot_no_VA!Q13+(BSL_RFR_spot_with_VA!Q$11-BSL_RFR_spot_no_VA!Q$11)*((BSL_RFR_spot_with_VA!Q13-BSL_RFR_spot_no_VA!Q13))/(BSL_RFR_spot_with_VA!Q$11-BSL_RFR_spot_no_VA!Q$11)</f>
        <v>5.7755913035199224E-2</v>
      </c>
      <c r="R13" s="58">
        <f>LY2_RFR_spot_no_VA!R13+(BSL_RFR_spot_with_VA!R$11-BSL_RFR_spot_no_VA!R$11)*((BSL_RFR_spot_with_VA!R13-BSL_RFR_spot_no_VA!R13))/(BSL_RFR_spot_with_VA!R$11-BSL_RFR_spot_no_VA!R$11)</f>
        <v>1.1747495200911562E-2</v>
      </c>
      <c r="S13" s="58">
        <f>LY2_RFR_spot_no_VA!S13+(BSL_RFR_spot_with_VA!S$11-BSL_RFR_spot_no_VA!S$11)*((BSL_RFR_spot_with_VA!S13-BSL_RFR_spot_no_VA!S13))/(BSL_RFR_spot_with_VA!S$11-BSL_RFR_spot_no_VA!S$11)</f>
        <v>1.4247495200854887E-2</v>
      </c>
      <c r="T13" s="58">
        <f>LY2_RFR_spot_no_VA!T13+(BSL_RFR_spot_with_VA!T$11-BSL_RFR_spot_no_VA!T$11)*((BSL_RFR_spot_with_VA!T13-BSL_RFR_spot_no_VA!T13))/(BSL_RFR_spot_with_VA!T$11-BSL_RFR_spot_no_VA!T$11)</f>
        <v>1.5947495200895334E-2</v>
      </c>
      <c r="U13" s="58">
        <f>LY2_RFR_spot_no_VA!U13+(BSL_RFR_spot_with_VA!U$11-BSL_RFR_spot_no_VA!U$11)*((BSL_RFR_spot_with_VA!U13-BSL_RFR_spot_no_VA!U13))/(BSL_RFR_spot_with_VA!U$11-BSL_RFR_spot_no_VA!U$11)</f>
        <v>5.3650168482644034E-3</v>
      </c>
      <c r="V13" s="58">
        <f>LY2_RFR_spot_no_VA!V13+(BSL_RFR_spot_with_VA!V$11-BSL_RFR_spot_no_VA!V$11)*((BSL_RFR_spot_with_VA!V13-BSL_RFR_spot_no_VA!V13))/(BSL_RFR_spot_with_VA!V$11-BSL_RFR_spot_no_VA!V$11)</f>
        <v>1.5847495200796313E-2</v>
      </c>
      <c r="W13" s="58">
        <f>LY2_RFR_spot_no_VA!W13+(BSL_RFR_spot_with_VA!W$11-BSL_RFR_spot_no_VA!W$11)*((BSL_RFR_spot_with_VA!W13-BSL_RFR_spot_no_VA!W13))/(BSL_RFR_spot_with_VA!W$11-BSL_RFR_spot_no_VA!W$11)</f>
        <v>1.1747495200911562E-2</v>
      </c>
      <c r="X13" s="58">
        <f>LY2_RFR_spot_no_VA!X13+(BSL_RFR_spot_with_VA!X$11-BSL_RFR_spot_no_VA!X$11)*((BSL_RFR_spot_with_VA!X13-BSL_RFR_spot_no_VA!X13))/(BSL_RFR_spot_with_VA!X$11-BSL_RFR_spot_no_VA!X$11)</f>
        <v>1.1747495200911562E-2</v>
      </c>
      <c r="Y13" s="58">
        <f>LY2_RFR_spot_no_VA!Y13+(BSL_RFR_spot_with_VA!Y$11-BSL_RFR_spot_no_VA!Y$11)*((BSL_RFR_spot_with_VA!Y13-BSL_RFR_spot_no_VA!Y13))/(BSL_RFR_spot_with_VA!Y$11-BSL_RFR_spot_no_VA!Y$11)</f>
        <v>1.1747495200911562E-2</v>
      </c>
      <c r="Z13" s="58">
        <f>LY2_RFR_spot_no_VA!Z13+(BSL_RFR_spot_with_VA!Z$11-BSL_RFR_spot_no_VA!Z$11)*((BSL_RFR_spot_with_VA!Z13-BSL_RFR_spot_no_VA!Z13))/(BSL_RFR_spot_with_VA!Z$11-BSL_RFR_spot_no_VA!Z$11)</f>
        <v>2.4824255258209194E-2</v>
      </c>
      <c r="AA13" s="159">
        <f>LY2_RFR_spot_no_VA!AA13</f>
        <v>3.4510427124272658E-2</v>
      </c>
      <c r="AB13" s="58">
        <f>LY2_RFR_spot_no_VA!AB13+(BSL_RFR_spot_with_VA!AB$11-BSL_RFR_spot_no_VA!AB$11)*((BSL_RFR_spot_with_VA!AB13-BSL_RFR_spot_no_VA!AB13))/(BSL_RFR_spot_with_VA!AB$11-BSL_RFR_spot_no_VA!AB$11)</f>
        <v>1.1747495200911562E-2</v>
      </c>
      <c r="AC13" s="58">
        <f>LY2_RFR_spot_no_VA!AC13+(BSL_RFR_spot_with_VA!AC$11-BSL_RFR_spot_no_VA!AC$11)*((BSL_RFR_spot_with_VA!AC13-BSL_RFR_spot_no_VA!AC13))/(BSL_RFR_spot_with_VA!AC$11-BSL_RFR_spot_no_VA!AC$11)</f>
        <v>4.8173150083276495E-2</v>
      </c>
      <c r="AD13" s="7">
        <f>BSL_RFR_spot_no_VA!AD13</f>
        <v>6.0933122705254306E-2</v>
      </c>
      <c r="AE13" s="58">
        <f>LY2_RFR_spot_no_VA!AE13+(BSL_RFR_spot_with_VA!AE$11-BSL_RFR_spot_no_VA!AE$11)*((BSL_RFR_spot_with_VA!AE13-BSL_RFR_spot_no_VA!AE13))/(BSL_RFR_spot_with_VA!AE$11-BSL_RFR_spot_no_VA!AE$11)</f>
        <v>1.1747495200911562E-2</v>
      </c>
      <c r="AF13" s="58">
        <f>LY2_RFR_spot_no_VA!AF13+(BSL_RFR_spot_with_VA!AF$11-BSL_RFR_spot_no_VA!AF$11)*((BSL_RFR_spot_with_VA!AF13-BSL_RFR_spot_no_VA!AF13))/(BSL_RFR_spot_with_VA!AF$11-BSL_RFR_spot_no_VA!AF$11)</f>
        <v>1.4647495200897476E-2</v>
      </c>
      <c r="AG13" s="58">
        <f>LY2_RFR_spot_no_VA!AG13+(BSL_RFR_spot_with_VA!AG$11-BSL_RFR_spot_no_VA!AG$11)*((BSL_RFR_spot_with_VA!AG13-BSL_RFR_spot_no_VA!AG13))/(BSL_RFR_spot_with_VA!AG$11-BSL_RFR_spot_no_VA!AG$11)</f>
        <v>1.1747495200911562E-2</v>
      </c>
      <c r="AH13" s="58">
        <f>LY2_RFR_spot_no_VA!AH13+(BSL_RFR_spot_with_VA!AH$11-BSL_RFR_spot_no_VA!AH$11)*((BSL_RFR_spot_with_VA!AH13-BSL_RFR_spot_no_VA!AH13))/(BSL_RFR_spot_with_VA!AH$11-BSL_RFR_spot_no_VA!AH$11)</f>
        <v>1.8000236985006302E-2</v>
      </c>
      <c r="AI13" s="159">
        <f>LY2_RFR_spot_no_VA!AI13</f>
        <v>4.9650168482300305E-3</v>
      </c>
      <c r="AJ13" s="58">
        <f>LY2_RFR_spot_no_VA!AJ13+(BSL_RFR_spot_with_VA!AJ$11-BSL_RFR_spot_no_VA!AJ$11)*((BSL_RFR_spot_with_VA!AJ13-BSL_RFR_spot_no_VA!AJ13))/(BSL_RFR_spot_with_VA!AJ$11-BSL_RFR_spot_no_VA!AJ$11)</f>
        <v>1.8468715901292621E-2</v>
      </c>
      <c r="AK13" s="7">
        <f>BSL_RFR_spot_no_VA!AK13</f>
        <v>3.1910840768317961E-2</v>
      </c>
      <c r="AL13" s="7">
        <f>BSL_RFR_spot_no_VA!AL13</f>
        <v>9.1097349322617038E-2</v>
      </c>
      <c r="AM13" s="7">
        <f>BSL_RFR_spot_no_VA!AM13</f>
        <v>1.5464583019568545E-2</v>
      </c>
      <c r="AN13" s="7">
        <f>BSL_RFR_spot_no_VA!AN13</f>
        <v>3.9256992184728556E-2</v>
      </c>
      <c r="AO13" s="7">
        <f>BSL_RFR_spot_no_VA!AO13</f>
        <v>4.6087027059112939E-2</v>
      </c>
      <c r="AP13" s="7">
        <f>BSL_RFR_spot_no_VA!AP13</f>
        <v>4.1463832212786045E-2</v>
      </c>
      <c r="AQ13" s="7">
        <f>BSL_RFR_spot_no_VA!AQ13</f>
        <v>8.9714985651347945E-3</v>
      </c>
      <c r="AR13" s="7">
        <f>BSL_RFR_spot_no_VA!AR13</f>
        <v>7.1008124154291252E-2</v>
      </c>
      <c r="AS13" s="159">
        <f>LY2_RFR_spot_no_VA!AS13</f>
        <v>4.4866295197540929E-3</v>
      </c>
      <c r="AT13" s="7">
        <f>BSL_RFR_spot_no_VA!AT13</f>
        <v>3.579673892220403E-2</v>
      </c>
      <c r="AU13" s="7">
        <f>BSL_RFR_spot_no_VA!AU13</f>
        <v>4.2379999999988982E-2</v>
      </c>
      <c r="AV13" s="7">
        <f>BSL_RFR_spot_no_VA!AV13</f>
        <v>4.0427065094791326E-2</v>
      </c>
      <c r="AW13" s="7">
        <f>BSL_RFR_spot_no_VA!AW13</f>
        <v>7.8012867606600533E-3</v>
      </c>
      <c r="AX13" s="7">
        <f>BSL_RFR_spot_no_VA!AX13</f>
        <v>5.9291875539427163E-2</v>
      </c>
      <c r="AY13" s="7">
        <f>BSL_RFR_spot_no_VA!AY13</f>
        <v>2.8114980234176024E-2</v>
      </c>
      <c r="AZ13" s="7">
        <f>BSL_RFR_spot_no_VA!AZ13</f>
        <v>1.5495542943784413E-2</v>
      </c>
      <c r="BA13" s="7">
        <f>BSL_RFR_spot_no_VA!BA13</f>
        <v>2.4753086320306261E-2</v>
      </c>
      <c r="BB13" s="7">
        <f>BSL_RFR_spot_no_VA!BB13</f>
        <v>9.0735068815974707E-2</v>
      </c>
      <c r="BC13" s="159">
        <f>LY2_RFR_spot_no_VA!BC13</f>
        <v>1.083762806728239E-2</v>
      </c>
      <c r="BD13" s="12"/>
      <c r="BE13" s="13"/>
      <c r="BF13" s="3"/>
    </row>
    <row r="14" spans="1:58" x14ac:dyDescent="0.25">
      <c r="A14" s="3"/>
      <c r="B14" s="3">
        <v>4</v>
      </c>
      <c r="C14" s="56">
        <f>LY2_RFR_spot_no_VA!C14+(BSL_RFR_spot_with_VA!C$11-BSL_RFR_spot_no_VA!C$11)*((BSL_RFR_spot_with_VA!C14-BSL_RFR_spot_no_VA!C14))/(BSL_RFR_spot_with_VA!C$11-BSL_RFR_spot_no_VA!C$11)</f>
        <v>1.3982172275715127E-2</v>
      </c>
      <c r="D14" s="58">
        <f>LY2_RFR_spot_no_VA!D14+(BSL_RFR_spot_with_VA!D$11-BSL_RFR_spot_no_VA!D$11)*((BSL_RFR_spot_with_VA!D14-BSL_RFR_spot_no_VA!D14))/(BSL_RFR_spot_with_VA!D$11-BSL_RFR_spot_no_VA!D$11)</f>
        <v>1.3982172275715188E-2</v>
      </c>
      <c r="E14" s="58">
        <f>LY2_RFR_spot_no_VA!E14+(BSL_RFR_spot_with_VA!E$11-BSL_RFR_spot_no_VA!E$11)*((BSL_RFR_spot_with_VA!E14-BSL_RFR_spot_no_VA!E14))/(BSL_RFR_spot_with_VA!E$11-BSL_RFR_spot_no_VA!E$11)</f>
        <v>1.3982172275715188E-2</v>
      </c>
      <c r="F14" s="58">
        <f>LY2_RFR_spot_no_VA!F14+(BSL_RFR_spot_with_VA!F$11-BSL_RFR_spot_no_VA!F$11)*((BSL_RFR_spot_with_VA!F14-BSL_RFR_spot_no_VA!F14))/(BSL_RFR_spot_with_VA!F$11-BSL_RFR_spot_no_VA!F$11)</f>
        <v>1.3775112763439346E-2</v>
      </c>
      <c r="G14" s="58">
        <f>LY2_RFR_spot_no_VA!G14+(BSL_RFR_spot_with_VA!G$11-BSL_RFR_spot_no_VA!G$11)*((BSL_RFR_spot_with_VA!G14-BSL_RFR_spot_no_VA!G14))/(BSL_RFR_spot_with_VA!G$11-BSL_RFR_spot_no_VA!G$11)</f>
        <v>5.3576706483580594E-2</v>
      </c>
      <c r="H14" s="58">
        <f>LY2_RFR_spot_no_VA!H14+(BSL_RFR_spot_with_VA!H$11-BSL_RFR_spot_no_VA!H$11)*((BSL_RFR_spot_with_VA!H14-BSL_RFR_spot_no_VA!H14))/(BSL_RFR_spot_with_VA!H$11-BSL_RFR_spot_no_VA!H$11)</f>
        <v>2.5482172275822279E-2</v>
      </c>
      <c r="I14" s="58">
        <f>LY2_RFR_spot_no_VA!I14+(BSL_RFR_spot_with_VA!I$11-BSL_RFR_spot_no_VA!I$11)*((BSL_RFR_spot_with_VA!I14-BSL_RFR_spot_no_VA!I14))/(BSL_RFR_spot_with_VA!I$11-BSL_RFR_spot_no_VA!I$11)</f>
        <v>1.4275466459596098E-2</v>
      </c>
      <c r="J14" s="58">
        <f>LY2_RFR_spot_no_VA!J14+(BSL_RFR_spot_with_VA!J$11-BSL_RFR_spot_no_VA!J$11)*((BSL_RFR_spot_with_VA!J14-BSL_RFR_spot_no_VA!J14))/(BSL_RFR_spot_with_VA!J$11-BSL_RFR_spot_no_VA!J$11)</f>
        <v>1.1616936531885447E-2</v>
      </c>
      <c r="K14" s="58">
        <f>LY2_RFR_spot_no_VA!K14+(BSL_RFR_spot_with_VA!K$11-BSL_RFR_spot_no_VA!K$11)*((BSL_RFR_spot_with_VA!K14-BSL_RFR_spot_no_VA!K14))/(BSL_RFR_spot_with_VA!K$11-BSL_RFR_spot_no_VA!K$11)</f>
        <v>1.3982172275715188E-2</v>
      </c>
      <c r="L14" s="58">
        <f>LY2_RFR_spot_no_VA!L14+(BSL_RFR_spot_with_VA!L$11-BSL_RFR_spot_no_VA!L$11)*((BSL_RFR_spot_with_VA!L14-BSL_RFR_spot_no_VA!L14))/(BSL_RFR_spot_with_VA!L$11-BSL_RFR_spot_no_VA!L$11)</f>
        <v>1.3982172275715188E-2</v>
      </c>
      <c r="M14" s="58">
        <f>LY2_RFR_spot_no_VA!M14+(BSL_RFR_spot_with_VA!M$11-BSL_RFR_spot_no_VA!M$11)*((BSL_RFR_spot_with_VA!M14-BSL_RFR_spot_no_VA!M14))/(BSL_RFR_spot_with_VA!M$11-BSL_RFR_spot_no_VA!M$11)</f>
        <v>1.3982172275715188E-2</v>
      </c>
      <c r="N14" s="58">
        <f>LY2_RFR_spot_no_VA!N14+(BSL_RFR_spot_with_VA!N$11-BSL_RFR_spot_no_VA!N$11)*((BSL_RFR_spot_with_VA!N14-BSL_RFR_spot_no_VA!N14))/(BSL_RFR_spot_with_VA!N$11-BSL_RFR_spot_no_VA!N$11)</f>
        <v>1.3982172275715188E-2</v>
      </c>
      <c r="O14" s="58">
        <f>LY2_RFR_spot_no_VA!O14+(BSL_RFR_spot_with_VA!O$11-BSL_RFR_spot_no_VA!O$11)*((BSL_RFR_spot_with_VA!O14-BSL_RFR_spot_no_VA!O14))/(BSL_RFR_spot_with_VA!O$11-BSL_RFR_spot_no_VA!O$11)</f>
        <v>1.8982172275635589E-2</v>
      </c>
      <c r="P14" s="58">
        <f>LY2_RFR_spot_no_VA!P14+(BSL_RFR_spot_with_VA!P$11-BSL_RFR_spot_no_VA!P$11)*((BSL_RFR_spot_with_VA!P14-BSL_RFR_spot_no_VA!P14))/(BSL_RFR_spot_with_VA!P$11-BSL_RFR_spot_no_VA!P$11)</f>
        <v>4.6933955235097136E-2</v>
      </c>
      <c r="Q14" s="58">
        <f>LY2_RFR_spot_no_VA!Q14+(BSL_RFR_spot_with_VA!Q$11-BSL_RFR_spot_no_VA!Q$11)*((BSL_RFR_spot_with_VA!Q14-BSL_RFR_spot_no_VA!Q14))/(BSL_RFR_spot_with_VA!Q$11-BSL_RFR_spot_no_VA!Q$11)</f>
        <v>6.1394134823348878E-2</v>
      </c>
      <c r="R14" s="58">
        <f>LY2_RFR_spot_no_VA!R14+(BSL_RFR_spot_with_VA!R$11-BSL_RFR_spot_no_VA!R$11)*((BSL_RFR_spot_with_VA!R14-BSL_RFR_spot_no_VA!R14))/(BSL_RFR_spot_with_VA!R$11-BSL_RFR_spot_no_VA!R$11)</f>
        <v>1.3982172275715188E-2</v>
      </c>
      <c r="S14" s="58">
        <f>LY2_RFR_spot_no_VA!S14+(BSL_RFR_spot_with_VA!S$11-BSL_RFR_spot_no_VA!S$11)*((BSL_RFR_spot_with_VA!S14-BSL_RFR_spot_no_VA!S14))/(BSL_RFR_spot_with_VA!S$11-BSL_RFR_spot_no_VA!S$11)</f>
        <v>1.6482172275660734E-2</v>
      </c>
      <c r="T14" s="58">
        <f>LY2_RFR_spot_no_VA!T14+(BSL_RFR_spot_with_VA!T$11-BSL_RFR_spot_no_VA!T$11)*((BSL_RFR_spot_with_VA!T14-BSL_RFR_spot_no_VA!T14))/(BSL_RFR_spot_with_VA!T$11-BSL_RFR_spot_no_VA!T$11)</f>
        <v>1.8182172275699182E-2</v>
      </c>
      <c r="U14" s="58">
        <f>LY2_RFR_spot_no_VA!U14+(BSL_RFR_spot_with_VA!U$11-BSL_RFR_spot_no_VA!U$11)*((BSL_RFR_spot_with_VA!U14-BSL_RFR_spot_no_VA!U14))/(BSL_RFR_spot_with_VA!U$11-BSL_RFR_spot_no_VA!U$11)</f>
        <v>7.3519257796448301E-3</v>
      </c>
      <c r="V14" s="58">
        <f>LY2_RFR_spot_no_VA!V14+(BSL_RFR_spot_with_VA!V$11-BSL_RFR_spot_no_VA!V$11)*((BSL_RFR_spot_with_VA!V14-BSL_RFR_spot_no_VA!V14))/(BSL_RFR_spot_with_VA!V$11-BSL_RFR_spot_no_VA!V$11)</f>
        <v>1.808217227560327E-2</v>
      </c>
      <c r="W14" s="58">
        <f>LY2_RFR_spot_no_VA!W14+(BSL_RFR_spot_with_VA!W$11-BSL_RFR_spot_no_VA!W$11)*((BSL_RFR_spot_with_VA!W14-BSL_RFR_spot_no_VA!W14))/(BSL_RFR_spot_with_VA!W$11-BSL_RFR_spot_no_VA!W$11)</f>
        <v>1.3982172275715188E-2</v>
      </c>
      <c r="X14" s="58">
        <f>LY2_RFR_spot_no_VA!X14+(BSL_RFR_spot_with_VA!X$11-BSL_RFR_spot_no_VA!X$11)*((BSL_RFR_spot_with_VA!X14-BSL_RFR_spot_no_VA!X14))/(BSL_RFR_spot_with_VA!X$11-BSL_RFR_spot_no_VA!X$11)</f>
        <v>1.3982172275715188E-2</v>
      </c>
      <c r="Y14" s="58">
        <f>LY2_RFR_spot_no_VA!Y14+(BSL_RFR_spot_with_VA!Y$11-BSL_RFR_spot_no_VA!Y$11)*((BSL_RFR_spot_with_VA!Y14-BSL_RFR_spot_no_VA!Y14))/(BSL_RFR_spot_with_VA!Y$11-BSL_RFR_spot_no_VA!Y$11)</f>
        <v>1.3982172275715188E-2</v>
      </c>
      <c r="Z14" s="58">
        <f>LY2_RFR_spot_no_VA!Z14+(BSL_RFR_spot_with_VA!Z$11-BSL_RFR_spot_no_VA!Z$11)*((BSL_RFR_spot_with_VA!Z14-BSL_RFR_spot_no_VA!Z14))/(BSL_RFR_spot_with_VA!Z$11-BSL_RFR_spot_no_VA!Z$11)</f>
        <v>2.7040450675077654E-2</v>
      </c>
      <c r="AA14" s="159">
        <f>LY2_RFR_spot_no_VA!AA14</f>
        <v>3.6777455282978933E-2</v>
      </c>
      <c r="AB14" s="58">
        <f>LY2_RFR_spot_no_VA!AB14+(BSL_RFR_spot_with_VA!AB$11-BSL_RFR_spot_no_VA!AB$11)*((BSL_RFR_spot_with_VA!AB14-BSL_RFR_spot_no_VA!AB14))/(BSL_RFR_spot_with_VA!AB$11-BSL_RFR_spot_no_VA!AB$11)</f>
        <v>1.3982172275715188E-2</v>
      </c>
      <c r="AC14" s="58">
        <f>LY2_RFR_spot_no_VA!AC14+(BSL_RFR_spot_with_VA!AC$11-BSL_RFR_spot_no_VA!AC$11)*((BSL_RFR_spot_with_VA!AC14-BSL_RFR_spot_no_VA!AC14))/(BSL_RFR_spot_with_VA!AC$11-BSL_RFR_spot_no_VA!AC$11)</f>
        <v>5.0699901647142553E-2</v>
      </c>
      <c r="AD14" s="7">
        <f>BSL_RFR_spot_no_VA!AD14</f>
        <v>6.1912365071135289E-2</v>
      </c>
      <c r="AE14" s="58">
        <f>LY2_RFR_spot_no_VA!AE14+(BSL_RFR_spot_with_VA!AE$11-BSL_RFR_spot_no_VA!AE$11)*((BSL_RFR_spot_with_VA!AE14-BSL_RFR_spot_no_VA!AE14))/(BSL_RFR_spot_with_VA!AE$11-BSL_RFR_spot_no_VA!AE$11)</f>
        <v>1.3982172275715188E-2</v>
      </c>
      <c r="AF14" s="58">
        <f>LY2_RFR_spot_no_VA!AF14+(BSL_RFR_spot_with_VA!AF$11-BSL_RFR_spot_no_VA!AF$11)*((BSL_RFR_spot_with_VA!AF14-BSL_RFR_spot_no_VA!AF14))/(BSL_RFR_spot_with_VA!AF$11-BSL_RFR_spot_no_VA!AF$11)</f>
        <v>1.688217227570199E-2</v>
      </c>
      <c r="AG14" s="58">
        <f>LY2_RFR_spot_no_VA!AG14+(BSL_RFR_spot_with_VA!AG$11-BSL_RFR_spot_no_VA!AG$11)*((BSL_RFR_spot_with_VA!AG14-BSL_RFR_spot_no_VA!AG14))/(BSL_RFR_spot_with_VA!AG$11-BSL_RFR_spot_no_VA!AG$11)</f>
        <v>1.3982172275715188E-2</v>
      </c>
      <c r="AH14" s="58">
        <f>LY2_RFR_spot_no_VA!AH14+(BSL_RFR_spot_with_VA!AH$11-BSL_RFR_spot_no_VA!AH$11)*((BSL_RFR_spot_with_VA!AH14-BSL_RFR_spot_no_VA!AH14))/(BSL_RFR_spot_with_VA!AH$11-BSL_RFR_spot_no_VA!AH$11)</f>
        <v>2.0988040362515115E-2</v>
      </c>
      <c r="AI14" s="159">
        <f>LY2_RFR_spot_no_VA!AI14</f>
        <v>6.9519257796117895E-3</v>
      </c>
      <c r="AJ14" s="58">
        <f>LY2_RFR_spot_no_VA!AJ14+(BSL_RFR_spot_with_VA!AJ$11-BSL_RFR_spot_no_VA!AJ$11)*((BSL_RFR_spot_with_VA!AJ14-BSL_RFR_spot_no_VA!AJ14))/(BSL_RFR_spot_with_VA!AJ$11-BSL_RFR_spot_no_VA!AJ$11)</f>
        <v>2.2091766941048308E-2</v>
      </c>
      <c r="AK14" s="7">
        <f>BSL_RFR_spot_no_VA!AK14</f>
        <v>3.3515932340024479E-2</v>
      </c>
      <c r="AL14" s="7">
        <f>BSL_RFR_spot_no_VA!AL14</f>
        <v>9.4995999999945013E-2</v>
      </c>
      <c r="AM14" s="7">
        <f>BSL_RFR_spot_no_VA!AM14</f>
        <v>1.8807065507532084E-2</v>
      </c>
      <c r="AN14" s="7">
        <f>BSL_RFR_spot_no_VA!AN14</f>
        <v>4.1194334490732842E-2</v>
      </c>
      <c r="AO14" s="7">
        <f>BSL_RFR_spot_no_VA!AO14</f>
        <v>4.6058669708263E-2</v>
      </c>
      <c r="AP14" s="7">
        <f>BSL_RFR_spot_no_VA!AP14</f>
        <v>4.4340278483319118E-2</v>
      </c>
      <c r="AQ14" s="7">
        <f>BSL_RFR_spot_no_VA!AQ14</f>
        <v>1.329894024627376E-2</v>
      </c>
      <c r="AR14" s="7">
        <f>BSL_RFR_spot_no_VA!AR14</f>
        <v>7.1048261789615985E-2</v>
      </c>
      <c r="AS14" s="159">
        <f>LY2_RFR_spot_no_VA!AS14</f>
        <v>4.8305335324481113E-3</v>
      </c>
      <c r="AT14" s="7">
        <f>BSL_RFR_spot_no_VA!AT14</f>
        <v>3.8121559934630289E-2</v>
      </c>
      <c r="AU14" s="7">
        <f>BSL_RFR_spot_no_VA!AU14</f>
        <v>4.9309999999989085E-2</v>
      </c>
      <c r="AV14" s="7">
        <f>BSL_RFR_spot_no_VA!AV14</f>
        <v>4.3411744594915591E-2</v>
      </c>
      <c r="AW14" s="7">
        <f>BSL_RFR_spot_no_VA!AW14</f>
        <v>1.2133078337078329E-2</v>
      </c>
      <c r="AX14" s="7">
        <f>BSL_RFR_spot_no_VA!AX14</f>
        <v>6.3951354320258336E-2</v>
      </c>
      <c r="AY14" s="7">
        <f>BSL_RFR_spot_no_VA!AY14</f>
        <v>2.9332923980177616E-2</v>
      </c>
      <c r="AZ14" s="7">
        <f>BSL_RFR_spot_no_VA!AZ14</f>
        <v>1.7304728551568616E-2</v>
      </c>
      <c r="BA14" s="7">
        <f>BSL_RFR_spot_no_VA!BA14</f>
        <v>2.7801595043124072E-2</v>
      </c>
      <c r="BB14" s="7">
        <f>BSL_RFR_spot_no_VA!BB14</f>
        <v>9.1764472818021137E-2</v>
      </c>
      <c r="BC14" s="159">
        <f>LY2_RFR_spot_no_VA!BC14</f>
        <v>1.5367606577271875E-2</v>
      </c>
      <c r="BD14" s="12"/>
      <c r="BE14" s="13"/>
      <c r="BF14" s="3"/>
    </row>
    <row r="15" spans="1:58" x14ac:dyDescent="0.25">
      <c r="A15" s="11"/>
      <c r="B15" s="8">
        <v>5</v>
      </c>
      <c r="C15" s="57">
        <f>LY2_RFR_spot_no_VA!C15+(BSL_RFR_spot_with_VA!C$11-BSL_RFR_spot_no_VA!C$11)*((BSL_RFR_spot_with_VA!C15-BSL_RFR_spot_no_VA!C15))/(BSL_RFR_spot_with_VA!C$11-BSL_RFR_spot_no_VA!C$11)</f>
        <v>1.6000711870462252E-2</v>
      </c>
      <c r="D15" s="59">
        <f>LY2_RFR_spot_no_VA!D15+(BSL_RFR_spot_with_VA!D$11-BSL_RFR_spot_no_VA!D$11)*((BSL_RFR_spot_with_VA!D15-BSL_RFR_spot_no_VA!D15))/(BSL_RFR_spot_with_VA!D$11-BSL_RFR_spot_no_VA!D$11)</f>
        <v>1.6000711870462148E-2</v>
      </c>
      <c r="E15" s="59">
        <f>LY2_RFR_spot_no_VA!E15+(BSL_RFR_spot_with_VA!E$11-BSL_RFR_spot_no_VA!E$11)*((BSL_RFR_spot_with_VA!E15-BSL_RFR_spot_no_VA!E15))/(BSL_RFR_spot_with_VA!E$11-BSL_RFR_spot_no_VA!E$11)</f>
        <v>1.6000711870462148E-2</v>
      </c>
      <c r="F15" s="59">
        <f>LY2_RFR_spot_no_VA!F15+(BSL_RFR_spot_with_VA!F$11-BSL_RFR_spot_no_VA!F$11)*((BSL_RFR_spot_with_VA!F15-BSL_RFR_spot_no_VA!F15))/(BSL_RFR_spot_with_VA!F$11-BSL_RFR_spot_no_VA!F$11)</f>
        <v>1.5793627002537391E-2</v>
      </c>
      <c r="G15" s="59">
        <f>LY2_RFR_spot_no_VA!G15+(BSL_RFR_spot_with_VA!G$11-BSL_RFR_spot_no_VA!G$11)*((BSL_RFR_spot_with_VA!G15-BSL_RFR_spot_no_VA!G15))/(BSL_RFR_spot_with_VA!G$11-BSL_RFR_spot_no_VA!G$11)</f>
        <v>5.6171296184639674E-2</v>
      </c>
      <c r="H15" s="59">
        <f>LY2_RFR_spot_no_VA!H15+(BSL_RFR_spot_with_VA!H$11-BSL_RFR_spot_no_VA!H$11)*((BSL_RFR_spot_with_VA!H15-BSL_RFR_spot_no_VA!H15))/(BSL_RFR_spot_with_VA!H$11-BSL_RFR_spot_no_VA!H$11)</f>
        <v>2.7500711870569461E-2</v>
      </c>
      <c r="I15" s="59">
        <f>LY2_RFR_spot_no_VA!I15+(BSL_RFR_spot_with_VA!I$11-BSL_RFR_spot_no_VA!I$11)*((BSL_RFR_spot_with_VA!I15-BSL_RFR_spot_no_VA!I15))/(BSL_RFR_spot_with_VA!I$11-BSL_RFR_spot_no_VA!I$11)</f>
        <v>1.6138997116745823E-2</v>
      </c>
      <c r="J15" s="59">
        <f>LY2_RFR_spot_no_VA!J15+(BSL_RFR_spot_with_VA!J$11-BSL_RFR_spot_no_VA!J$11)*((BSL_RFR_spot_with_VA!J15-BSL_RFR_spot_no_VA!J15))/(BSL_RFR_spot_with_VA!J$11-BSL_RFR_spot_no_VA!J$11)</f>
        <v>1.3634523806793197E-2</v>
      </c>
      <c r="K15" s="59">
        <f>LY2_RFR_spot_no_VA!K15+(BSL_RFR_spot_with_VA!K$11-BSL_RFR_spot_no_VA!K$11)*((BSL_RFR_spot_with_VA!K15-BSL_RFR_spot_no_VA!K15))/(BSL_RFR_spot_with_VA!K$11-BSL_RFR_spot_no_VA!K$11)</f>
        <v>1.6000711870462148E-2</v>
      </c>
      <c r="L15" s="59">
        <f>LY2_RFR_spot_no_VA!L15+(BSL_RFR_spot_with_VA!L$11-BSL_RFR_spot_no_VA!L$11)*((BSL_RFR_spot_with_VA!L15-BSL_RFR_spot_no_VA!L15))/(BSL_RFR_spot_with_VA!L$11-BSL_RFR_spot_no_VA!L$11)</f>
        <v>1.6000711870462148E-2</v>
      </c>
      <c r="M15" s="59">
        <f>LY2_RFR_spot_no_VA!M15+(BSL_RFR_spot_with_VA!M$11-BSL_RFR_spot_no_VA!M$11)*((BSL_RFR_spot_with_VA!M15-BSL_RFR_spot_no_VA!M15))/(BSL_RFR_spot_with_VA!M$11-BSL_RFR_spot_no_VA!M$11)</f>
        <v>1.6000711870462148E-2</v>
      </c>
      <c r="N15" s="59">
        <f>LY2_RFR_spot_no_VA!N15+(BSL_RFR_spot_with_VA!N$11-BSL_RFR_spot_no_VA!N$11)*((BSL_RFR_spot_with_VA!N15-BSL_RFR_spot_no_VA!N15))/(BSL_RFR_spot_with_VA!N$11-BSL_RFR_spot_no_VA!N$11)</f>
        <v>1.6000711870462148E-2</v>
      </c>
      <c r="O15" s="59">
        <f>LY2_RFR_spot_no_VA!O15+(BSL_RFR_spot_with_VA!O$11-BSL_RFR_spot_no_VA!O$11)*((BSL_RFR_spot_with_VA!O15-BSL_RFR_spot_no_VA!O15))/(BSL_RFR_spot_with_VA!O$11-BSL_RFR_spot_no_VA!O$11)</f>
        <v>2.1000711870385658E-2</v>
      </c>
      <c r="P15" s="59">
        <f>LY2_RFR_spot_no_VA!P15+(BSL_RFR_spot_with_VA!P$11-BSL_RFR_spot_no_VA!P$11)*((BSL_RFR_spot_with_VA!P15-BSL_RFR_spot_no_VA!P15))/(BSL_RFR_spot_with_VA!P$11-BSL_RFR_spot_no_VA!P$11)</f>
        <v>4.9788119901514216E-2</v>
      </c>
      <c r="Q15" s="59">
        <f>LY2_RFR_spot_no_VA!Q15+(BSL_RFR_spot_with_VA!Q$11-BSL_RFR_spot_no_VA!Q$11)*((BSL_RFR_spot_with_VA!Q15-BSL_RFR_spot_no_VA!Q15))/(BSL_RFR_spot_with_VA!Q$11-BSL_RFR_spot_no_VA!Q$11)</f>
        <v>6.4862553757177199E-2</v>
      </c>
      <c r="R15" s="59">
        <f>LY2_RFR_spot_no_VA!R15+(BSL_RFR_spot_with_VA!R$11-BSL_RFR_spot_no_VA!R$11)*((BSL_RFR_spot_with_VA!R15-BSL_RFR_spot_no_VA!R15))/(BSL_RFR_spot_with_VA!R$11-BSL_RFR_spot_no_VA!R$11)</f>
        <v>1.6000711870462148E-2</v>
      </c>
      <c r="S15" s="59">
        <f>LY2_RFR_spot_no_VA!S15+(BSL_RFR_spot_with_VA!S$11-BSL_RFR_spot_no_VA!S$11)*((BSL_RFR_spot_with_VA!S15-BSL_RFR_spot_no_VA!S15))/(BSL_RFR_spot_with_VA!S$11-BSL_RFR_spot_no_VA!S$11)</f>
        <v>1.8500711870409692E-2</v>
      </c>
      <c r="T15" s="59">
        <f>LY2_RFR_spot_no_VA!T15+(BSL_RFR_spot_with_VA!T$11-BSL_RFR_spot_no_VA!T$11)*((BSL_RFR_spot_with_VA!T15-BSL_RFR_spot_no_VA!T15))/(BSL_RFR_spot_with_VA!T$11-BSL_RFR_spot_no_VA!T$11)</f>
        <v>2.0200711870446364E-2</v>
      </c>
      <c r="U15" s="59">
        <f>LY2_RFR_spot_no_VA!U15+(BSL_RFR_spot_with_VA!U$11-BSL_RFR_spot_no_VA!U$11)*((BSL_RFR_spot_with_VA!U15-BSL_RFR_spot_no_VA!U15))/(BSL_RFR_spot_with_VA!U$11-BSL_RFR_spot_no_VA!U$11)</f>
        <v>9.0188486056064221E-3</v>
      </c>
      <c r="V15" s="59">
        <f>LY2_RFR_spot_no_VA!V15+(BSL_RFR_spot_with_VA!V$11-BSL_RFR_spot_no_VA!V$11)*((BSL_RFR_spot_with_VA!V15-BSL_RFR_spot_no_VA!V15))/(BSL_RFR_spot_with_VA!V$11-BSL_RFR_spot_no_VA!V$11)</f>
        <v>2.0100711870353116E-2</v>
      </c>
      <c r="W15" s="59">
        <f>LY2_RFR_spot_no_VA!W15+(BSL_RFR_spot_with_VA!W$11-BSL_RFR_spot_no_VA!W$11)*((BSL_RFR_spot_with_VA!W15-BSL_RFR_spot_no_VA!W15))/(BSL_RFR_spot_with_VA!W$11-BSL_RFR_spot_no_VA!W$11)</f>
        <v>1.6000711870462148E-2</v>
      </c>
      <c r="X15" s="59">
        <f>LY2_RFR_spot_no_VA!X15+(BSL_RFR_spot_with_VA!X$11-BSL_RFR_spot_no_VA!X$11)*((BSL_RFR_spot_with_VA!X15-BSL_RFR_spot_no_VA!X15))/(BSL_RFR_spot_with_VA!X$11-BSL_RFR_spot_no_VA!X$11)</f>
        <v>1.6000711870462148E-2</v>
      </c>
      <c r="Y15" s="59">
        <f>LY2_RFR_spot_no_VA!Y15+(BSL_RFR_spot_with_VA!Y$11-BSL_RFR_spot_no_VA!Y$11)*((BSL_RFR_spot_with_VA!Y15-BSL_RFR_spot_no_VA!Y15))/(BSL_RFR_spot_with_VA!Y$11-BSL_RFR_spot_no_VA!Y$11)</f>
        <v>1.6000711870462148E-2</v>
      </c>
      <c r="Z15" s="59">
        <f>LY2_RFR_spot_no_VA!Z15+(BSL_RFR_spot_with_VA!Z$11-BSL_RFR_spot_no_VA!Z$11)*((BSL_RFR_spot_with_VA!Z15-BSL_RFR_spot_no_VA!Z15))/(BSL_RFR_spot_with_VA!Z$11-BSL_RFR_spot_no_VA!Z$11)</f>
        <v>2.9002184594254077E-2</v>
      </c>
      <c r="AA15" s="160">
        <f>LY2_RFR_spot_no_VA!AA15</f>
        <v>3.8706050878847709E-2</v>
      </c>
      <c r="AB15" s="59">
        <f>LY2_RFR_spot_no_VA!AB15+(BSL_RFR_spot_with_VA!AB$11-BSL_RFR_spot_no_VA!AB$11)*((BSL_RFR_spot_with_VA!AB15-BSL_RFR_spot_no_VA!AB15))/(BSL_RFR_spot_with_VA!AB$11-BSL_RFR_spot_no_VA!AB$11)</f>
        <v>1.6000711870462148E-2</v>
      </c>
      <c r="AC15" s="59">
        <f>LY2_RFR_spot_no_VA!AC15+(BSL_RFR_spot_with_VA!AC$11-BSL_RFR_spot_no_VA!AC$11)*((BSL_RFR_spot_with_VA!AC15-BSL_RFR_spot_no_VA!AC15))/(BSL_RFR_spot_with_VA!AC$11-BSL_RFR_spot_no_VA!AC$11)</f>
        <v>5.0517358628499487E-2</v>
      </c>
      <c r="AD15" s="10">
        <f>BSL_RFR_spot_no_VA!AD15</f>
        <v>6.2912052614273017E-2</v>
      </c>
      <c r="AE15" s="59">
        <f>LY2_RFR_spot_no_VA!AE15+(BSL_RFR_spot_with_VA!AE$11-BSL_RFR_spot_no_VA!AE$11)*((BSL_RFR_spot_with_VA!AE15-BSL_RFR_spot_no_VA!AE15))/(BSL_RFR_spot_with_VA!AE$11-BSL_RFR_spot_no_VA!AE$11)</f>
        <v>1.6000711870462148E-2</v>
      </c>
      <c r="AF15" s="59">
        <f>LY2_RFR_spot_no_VA!AF15+(BSL_RFR_spot_with_VA!AF$11-BSL_RFR_spot_no_VA!AF$11)*((BSL_RFR_spot_with_VA!AF15-BSL_RFR_spot_no_VA!AF15))/(BSL_RFR_spot_with_VA!AF$11-BSL_RFR_spot_no_VA!AF$11)</f>
        <v>1.8900711870449394E-2</v>
      </c>
      <c r="AG15" s="59">
        <f>LY2_RFR_spot_no_VA!AG15+(BSL_RFR_spot_with_VA!AG$11-BSL_RFR_spot_no_VA!AG$11)*((BSL_RFR_spot_with_VA!AG15-BSL_RFR_spot_no_VA!AG15))/(BSL_RFR_spot_with_VA!AG$11-BSL_RFR_spot_no_VA!AG$11)</f>
        <v>1.6000711870462148E-2</v>
      </c>
      <c r="AH15" s="59">
        <f>LY2_RFR_spot_no_VA!AH15+(BSL_RFR_spot_with_VA!AH$11-BSL_RFR_spot_no_VA!AH$11)*((BSL_RFR_spot_with_VA!AH15-BSL_RFR_spot_no_VA!AH15))/(BSL_RFR_spot_with_VA!AH$11-BSL_RFR_spot_no_VA!AH$11)</f>
        <v>2.3227076198813812E-2</v>
      </c>
      <c r="AI15" s="160">
        <f>LY2_RFR_spot_no_VA!AI15</f>
        <v>8.6188486055738256E-3</v>
      </c>
      <c r="AJ15" s="59">
        <f>LY2_RFR_spot_no_VA!AJ15+(BSL_RFR_spot_with_VA!AJ$11-BSL_RFR_spot_no_VA!AJ$11)*((BSL_RFR_spot_with_VA!AJ15-BSL_RFR_spot_no_VA!AJ15))/(BSL_RFR_spot_with_VA!AJ$11-BSL_RFR_spot_no_VA!AJ$11)</f>
        <v>2.4763861684128363E-2</v>
      </c>
      <c r="AK15" s="10">
        <f>BSL_RFR_spot_no_VA!AK15</f>
        <v>3.6335311548592042E-2</v>
      </c>
      <c r="AL15" s="10">
        <f>BSL_RFR_spot_no_VA!AL15</f>
        <v>0.10079899999994302</v>
      </c>
      <c r="AM15" s="10">
        <f>BSL_RFR_spot_no_VA!AM15</f>
        <v>2.1852926703996856E-2</v>
      </c>
      <c r="AN15" s="10">
        <f>BSL_RFR_spot_no_VA!AN15</f>
        <v>4.3057987123722663E-2</v>
      </c>
      <c r="AO15" s="10">
        <f>BSL_RFR_spot_no_VA!AO15</f>
        <v>4.6312189565096862E-2</v>
      </c>
      <c r="AP15" s="10">
        <f>BSL_RFR_spot_no_VA!AP15</f>
        <v>4.6039920056333505E-2</v>
      </c>
      <c r="AQ15" s="10">
        <f>BSL_RFR_spot_no_VA!AQ15</f>
        <v>1.760457012826766E-2</v>
      </c>
      <c r="AR15" s="10">
        <f>BSL_RFR_spot_no_VA!AR15</f>
        <v>7.1071200232324827E-2</v>
      </c>
      <c r="AS15" s="160">
        <f>LY2_RFR_spot_no_VA!AS15</f>
        <v>5.0384962795588795E-3</v>
      </c>
      <c r="AT15" s="10">
        <f>BSL_RFR_spot_no_VA!AT15</f>
        <v>3.919946859920409E-2</v>
      </c>
      <c r="AU15" s="10">
        <f>BSL_RFR_spot_no_VA!AU15</f>
        <v>5.3179999999988903E-2</v>
      </c>
      <c r="AV15" s="10">
        <f>BSL_RFR_spot_no_VA!AV15</f>
        <v>4.5933814213318325E-2</v>
      </c>
      <c r="AW15" s="10">
        <f>BSL_RFR_spot_no_VA!AW15</f>
        <v>1.6204734081820771E-2</v>
      </c>
      <c r="AX15" s="10">
        <f>BSL_RFR_spot_no_VA!AX15</f>
        <v>6.7578996905825583E-2</v>
      </c>
      <c r="AY15" s="10">
        <f>BSL_RFR_spot_no_VA!AY15</f>
        <v>3.0403834962203558E-2</v>
      </c>
      <c r="AZ15" s="10">
        <f>BSL_RFR_spot_no_VA!AZ15</f>
        <v>1.848846260538406E-2</v>
      </c>
      <c r="BA15" s="10">
        <f>BSL_RFR_spot_no_VA!BA15</f>
        <v>3.036382155604711E-2</v>
      </c>
      <c r="BB15" s="10">
        <f>BSL_RFR_spot_no_VA!BB15</f>
        <v>9.3629614074487666E-2</v>
      </c>
      <c r="BC15" s="160">
        <f>LY2_RFR_spot_no_VA!BC15</f>
        <v>1.9327022733681698E-2</v>
      </c>
      <c r="BD15" s="12"/>
      <c r="BE15" s="13"/>
      <c r="BF15" s="3"/>
    </row>
    <row r="16" spans="1:58" x14ac:dyDescent="0.25">
      <c r="A16" s="3"/>
      <c r="B16" s="3">
        <v>6</v>
      </c>
      <c r="C16" s="56">
        <f>LY2_RFR_spot_no_VA!C16+(BSL_RFR_spot_with_VA!C$11-BSL_RFR_spot_no_VA!C$11)*((BSL_RFR_spot_with_VA!C16-BSL_RFR_spot_no_VA!C16))/(BSL_RFR_spot_with_VA!C$11-BSL_RFR_spot_no_VA!C$11)</f>
        <v>1.76566325792284E-2</v>
      </c>
      <c r="D16" s="58">
        <f>LY2_RFR_spot_no_VA!D16+(BSL_RFR_spot_with_VA!D$11-BSL_RFR_spot_no_VA!D$11)*((BSL_RFR_spot_with_VA!D16-BSL_RFR_spot_no_VA!D16))/(BSL_RFR_spot_with_VA!D$11-BSL_RFR_spot_no_VA!D$11)</f>
        <v>1.7656632579228448E-2</v>
      </c>
      <c r="E16" s="58">
        <f>LY2_RFR_spot_no_VA!E16+(BSL_RFR_spot_with_VA!E$11-BSL_RFR_spot_no_VA!E$11)*((BSL_RFR_spot_with_VA!E16-BSL_RFR_spot_no_VA!E16))/(BSL_RFR_spot_with_VA!E$11-BSL_RFR_spot_no_VA!E$11)</f>
        <v>1.7656632579228448E-2</v>
      </c>
      <c r="F16" s="58">
        <f>LY2_RFR_spot_no_VA!F16+(BSL_RFR_spot_with_VA!F$11-BSL_RFR_spot_no_VA!F$11)*((BSL_RFR_spot_with_VA!F16-BSL_RFR_spot_no_VA!F16))/(BSL_RFR_spot_with_VA!F$11-BSL_RFR_spot_no_VA!F$11)</f>
        <v>1.7449522218750291E-2</v>
      </c>
      <c r="G16" s="58">
        <f>LY2_RFR_spot_no_VA!G16+(BSL_RFR_spot_with_VA!G$11-BSL_RFR_spot_no_VA!G$11)*((BSL_RFR_spot_with_VA!G16-BSL_RFR_spot_no_VA!G16))/(BSL_RFR_spot_with_VA!G$11-BSL_RFR_spot_no_VA!G$11)</f>
        <v>5.7768341199815332E-2</v>
      </c>
      <c r="H16" s="58">
        <f>LY2_RFR_spot_no_VA!H16+(BSL_RFR_spot_with_VA!H$11-BSL_RFR_spot_no_VA!H$11)*((BSL_RFR_spot_with_VA!H16-BSL_RFR_spot_no_VA!H16))/(BSL_RFR_spot_with_VA!H$11-BSL_RFR_spot_no_VA!H$11)</f>
        <v>2.915663257933665E-2</v>
      </c>
      <c r="I16" s="58">
        <f>LY2_RFR_spot_no_VA!I16+(BSL_RFR_spot_with_VA!I$11-BSL_RFR_spot_no_VA!I$11)*((BSL_RFR_spot_with_VA!I16-BSL_RFR_spot_no_VA!I16))/(BSL_RFR_spot_with_VA!I$11-BSL_RFR_spot_no_VA!I$11)</f>
        <v>1.7521394676915492E-2</v>
      </c>
      <c r="J16" s="58">
        <f>LY2_RFR_spot_no_VA!J16+(BSL_RFR_spot_with_VA!J$11-BSL_RFR_spot_no_VA!J$11)*((BSL_RFR_spot_with_VA!J16-BSL_RFR_spot_no_VA!J16))/(BSL_RFR_spot_with_VA!J$11-BSL_RFR_spot_no_VA!J$11)</f>
        <v>1.5289487182893691E-2</v>
      </c>
      <c r="K16" s="58">
        <f>LY2_RFR_spot_no_VA!K16+(BSL_RFR_spot_with_VA!K$11-BSL_RFR_spot_no_VA!K$11)*((BSL_RFR_spot_with_VA!K16-BSL_RFR_spot_no_VA!K16))/(BSL_RFR_spot_with_VA!K$11-BSL_RFR_spot_no_VA!K$11)</f>
        <v>1.7656632579228448E-2</v>
      </c>
      <c r="L16" s="58">
        <f>LY2_RFR_spot_no_VA!L16+(BSL_RFR_spot_with_VA!L$11-BSL_RFR_spot_no_VA!L$11)*((BSL_RFR_spot_with_VA!L16-BSL_RFR_spot_no_VA!L16))/(BSL_RFR_spot_with_VA!L$11-BSL_RFR_spot_no_VA!L$11)</f>
        <v>1.7656632579228448E-2</v>
      </c>
      <c r="M16" s="58">
        <f>LY2_RFR_spot_no_VA!M16+(BSL_RFR_spot_with_VA!M$11-BSL_RFR_spot_no_VA!M$11)*((BSL_RFR_spot_with_VA!M16-BSL_RFR_spot_no_VA!M16))/(BSL_RFR_spot_with_VA!M$11-BSL_RFR_spot_no_VA!M$11)</f>
        <v>1.7656632579228448E-2</v>
      </c>
      <c r="N16" s="58">
        <f>LY2_RFR_spot_no_VA!N16+(BSL_RFR_spot_with_VA!N$11-BSL_RFR_spot_no_VA!N$11)*((BSL_RFR_spot_with_VA!N16-BSL_RFR_spot_no_VA!N16))/(BSL_RFR_spot_with_VA!N$11-BSL_RFR_spot_no_VA!N$11)</f>
        <v>1.7656632579228448E-2</v>
      </c>
      <c r="O16" s="58">
        <f>LY2_RFR_spot_no_VA!O16+(BSL_RFR_spot_with_VA!O$11-BSL_RFR_spot_no_VA!O$11)*((BSL_RFR_spot_with_VA!O16-BSL_RFR_spot_no_VA!O16))/(BSL_RFR_spot_with_VA!O$11-BSL_RFR_spot_no_VA!O$11)</f>
        <v>2.2656632579154623E-2</v>
      </c>
      <c r="P16" s="58">
        <f>LY2_RFR_spot_no_VA!P16+(BSL_RFR_spot_with_VA!P$11-BSL_RFR_spot_no_VA!P$11)*((BSL_RFR_spot_with_VA!P16-BSL_RFR_spot_no_VA!P16))/(BSL_RFR_spot_with_VA!P$11-BSL_RFR_spot_no_VA!P$11)</f>
        <v>5.1730606087147857E-2</v>
      </c>
      <c r="Q16" s="58">
        <f>LY2_RFR_spot_no_VA!Q16+(BSL_RFR_spot_with_VA!Q$11-BSL_RFR_spot_no_VA!Q$11)*((BSL_RFR_spot_with_VA!Q16-BSL_RFR_spot_no_VA!Q16))/(BSL_RFR_spot_with_VA!Q$11-BSL_RFR_spot_no_VA!Q$11)</f>
        <v>6.7670274968328892E-2</v>
      </c>
      <c r="R16" s="58">
        <f>LY2_RFR_spot_no_VA!R16+(BSL_RFR_spot_with_VA!R$11-BSL_RFR_spot_no_VA!R$11)*((BSL_RFR_spot_with_VA!R16-BSL_RFR_spot_no_VA!R16))/(BSL_RFR_spot_with_VA!R$11-BSL_RFR_spot_no_VA!R$11)</f>
        <v>1.7656632579228448E-2</v>
      </c>
      <c r="S16" s="58">
        <f>LY2_RFR_spot_no_VA!S16+(BSL_RFR_spot_with_VA!S$11-BSL_RFR_spot_no_VA!S$11)*((BSL_RFR_spot_with_VA!S16-BSL_RFR_spot_no_VA!S16))/(BSL_RFR_spot_with_VA!S$11-BSL_RFR_spot_no_VA!S$11)</f>
        <v>2.0156632579177991E-2</v>
      </c>
      <c r="T16" s="58">
        <f>LY2_RFR_spot_no_VA!T16+(BSL_RFR_spot_with_VA!T$11-BSL_RFR_spot_no_VA!T$11)*((BSL_RFR_spot_with_VA!T16-BSL_RFR_spot_no_VA!T16))/(BSL_RFR_spot_with_VA!T$11-BSL_RFR_spot_no_VA!T$11)</f>
        <v>2.1856632579212887E-2</v>
      </c>
      <c r="U16" s="58">
        <f>LY2_RFR_spot_no_VA!U16+(BSL_RFR_spot_with_VA!U$11-BSL_RFR_spot_no_VA!U$11)*((BSL_RFR_spot_with_VA!U16-BSL_RFR_spot_no_VA!U16))/(BSL_RFR_spot_with_VA!U$11-BSL_RFR_spot_no_VA!U$11)</f>
        <v>1.0898811000740416E-2</v>
      </c>
      <c r="V16" s="58">
        <f>LY2_RFR_spot_no_VA!V16+(BSL_RFR_spot_with_VA!V$11-BSL_RFR_spot_no_VA!V$11)*((BSL_RFR_spot_with_VA!V16-BSL_RFR_spot_no_VA!V16))/(BSL_RFR_spot_with_VA!V$11-BSL_RFR_spot_no_VA!V$11)</f>
        <v>2.1756632579121638E-2</v>
      </c>
      <c r="W16" s="58">
        <f>LY2_RFR_spot_no_VA!W16+(BSL_RFR_spot_with_VA!W$11-BSL_RFR_spot_no_VA!W$11)*((BSL_RFR_spot_with_VA!W16-BSL_RFR_spot_no_VA!W16))/(BSL_RFR_spot_with_VA!W$11-BSL_RFR_spot_no_VA!W$11)</f>
        <v>1.7656632579228448E-2</v>
      </c>
      <c r="X16" s="58">
        <f>LY2_RFR_spot_no_VA!X16+(BSL_RFR_spot_with_VA!X$11-BSL_RFR_spot_no_VA!X$11)*((BSL_RFR_spot_with_VA!X16-BSL_RFR_spot_no_VA!X16))/(BSL_RFR_spot_with_VA!X$11-BSL_RFR_spot_no_VA!X$11)</f>
        <v>1.7656632579228448E-2</v>
      </c>
      <c r="Y16" s="58">
        <f>LY2_RFR_spot_no_VA!Y16+(BSL_RFR_spot_with_VA!Y$11-BSL_RFR_spot_no_VA!Y$11)*((BSL_RFR_spot_with_VA!Y16-BSL_RFR_spot_no_VA!Y16))/(BSL_RFR_spot_with_VA!Y$11-BSL_RFR_spot_no_VA!Y$11)</f>
        <v>1.7656632579228448E-2</v>
      </c>
      <c r="Z16" s="58">
        <f>LY2_RFR_spot_no_VA!Z16+(BSL_RFR_spot_with_VA!Z$11-BSL_RFR_spot_no_VA!Z$11)*((BSL_RFR_spot_with_VA!Z16-BSL_RFR_spot_no_VA!Z16))/(BSL_RFR_spot_with_VA!Z$11-BSL_RFR_spot_no_VA!Z$11)</f>
        <v>3.0577893626059227E-2</v>
      </c>
      <c r="AA16" s="159">
        <f>LY2_RFR_spot_no_VA!AA16</f>
        <v>3.9793214597776405E-2</v>
      </c>
      <c r="AB16" s="58">
        <f>LY2_RFR_spot_no_VA!AB16+(BSL_RFR_spot_with_VA!AB$11-BSL_RFR_spot_no_VA!AB$11)*((BSL_RFR_spot_with_VA!AB16-BSL_RFR_spot_no_VA!AB16))/(BSL_RFR_spot_with_VA!AB$11-BSL_RFR_spot_no_VA!AB$11)</f>
        <v>1.7656632579228448E-2</v>
      </c>
      <c r="AC16" s="58">
        <f>LY2_RFR_spot_no_VA!AC16+(BSL_RFR_spot_with_VA!AC$11-BSL_RFR_spot_no_VA!AC$11)*((BSL_RFR_spot_with_VA!AC16-BSL_RFR_spot_no_VA!AC16))/(BSL_RFR_spot_with_VA!AC$11-BSL_RFR_spot_no_VA!AC$11)</f>
        <v>5.0959800629615692E-2</v>
      </c>
      <c r="AD16" s="7">
        <f>BSL_RFR_spot_no_VA!AD16</f>
        <v>6.3464820079013773E-2</v>
      </c>
      <c r="AE16" s="58">
        <f>LY2_RFR_spot_no_VA!AE16+(BSL_RFR_spot_with_VA!AE$11-BSL_RFR_spot_no_VA!AE$11)*((BSL_RFR_spot_with_VA!AE16-BSL_RFR_spot_no_VA!AE16))/(BSL_RFR_spot_with_VA!AE$11-BSL_RFR_spot_no_VA!AE$11)</f>
        <v>1.7656632579228448E-2</v>
      </c>
      <c r="AF16" s="58">
        <f>LY2_RFR_spot_no_VA!AF16+(BSL_RFR_spot_with_VA!AF$11-BSL_RFR_spot_no_VA!AF$11)*((BSL_RFR_spot_with_VA!AF16-BSL_RFR_spot_no_VA!AF16))/(BSL_RFR_spot_with_VA!AF$11-BSL_RFR_spot_no_VA!AF$11)</f>
        <v>2.0556632579215917E-2</v>
      </c>
      <c r="AG16" s="58">
        <f>LY2_RFR_spot_no_VA!AG16+(BSL_RFR_spot_with_VA!AG$11-BSL_RFR_spot_no_VA!AG$11)*((BSL_RFR_spot_with_VA!AG16-BSL_RFR_spot_no_VA!AG16))/(BSL_RFR_spot_with_VA!AG$11-BSL_RFR_spot_no_VA!AG$11)</f>
        <v>1.7656632579228448E-2</v>
      </c>
      <c r="AH16" s="58">
        <f>LY2_RFR_spot_no_VA!AH16+(BSL_RFR_spot_with_VA!AH$11-BSL_RFR_spot_no_VA!AH$11)*((BSL_RFR_spot_with_VA!AH16-BSL_RFR_spot_no_VA!AH16))/(BSL_RFR_spot_with_VA!AH$11-BSL_RFR_spot_no_VA!AH$11)</f>
        <v>2.4784638007674387E-2</v>
      </c>
      <c r="AI16" s="159">
        <f>LY2_RFR_spot_no_VA!AI16</f>
        <v>1.0498811000708042E-2</v>
      </c>
      <c r="AJ16" s="58">
        <f>LY2_RFR_spot_no_VA!AJ16+(BSL_RFR_spot_with_VA!AJ$11-BSL_RFR_spot_no_VA!AJ$11)*((BSL_RFR_spot_with_VA!AJ16-BSL_RFR_spot_no_VA!AJ16))/(BSL_RFR_spot_with_VA!AJ$11-BSL_RFR_spot_no_VA!AJ$11)</f>
        <v>2.6724230672702021E-2</v>
      </c>
      <c r="AK16" s="7">
        <f>BSL_RFR_spot_no_VA!AK16</f>
        <v>3.8848388014352642E-2</v>
      </c>
      <c r="AL16" s="7">
        <f>BSL_RFR_spot_no_VA!AL16</f>
        <v>0.10424099999993852</v>
      </c>
      <c r="AM16" s="7">
        <f>BSL_RFR_spot_no_VA!AM16</f>
        <v>2.4350746281322166E-2</v>
      </c>
      <c r="AN16" s="7">
        <f>BSL_RFR_spot_no_VA!AN16</f>
        <v>4.4964405369201987E-2</v>
      </c>
      <c r="AO16" s="7">
        <f>BSL_RFR_spot_no_VA!AO16</f>
        <v>4.7019243082128126E-2</v>
      </c>
      <c r="AP16" s="7">
        <f>BSL_RFR_spot_no_VA!AP16</f>
        <v>4.6908370314888259E-2</v>
      </c>
      <c r="AQ16" s="7">
        <f>BSL_RFR_spot_no_VA!AQ16</f>
        <v>2.1033110713704506E-2</v>
      </c>
      <c r="AR16" s="7">
        <f>BSL_RFR_spot_no_VA!AR16</f>
        <v>7.0146646564340998E-2</v>
      </c>
      <c r="AS16" s="159">
        <f>LY2_RFR_spot_no_VA!AS16</f>
        <v>5.4333727652564612E-3</v>
      </c>
      <c r="AT16" s="7">
        <f>BSL_RFR_spot_no_VA!AT16</f>
        <v>4.0422021900302196E-2</v>
      </c>
      <c r="AU16" s="7">
        <f>BSL_RFR_spot_no_VA!AU16</f>
        <v>5.5789999999989348E-2</v>
      </c>
      <c r="AV16" s="7">
        <f>BSL_RFR_spot_no_VA!AV16</f>
        <v>4.7905467633276855E-2</v>
      </c>
      <c r="AW16" s="7">
        <f>BSL_RFR_spot_no_VA!AW16</f>
        <v>1.9458462062169168E-2</v>
      </c>
      <c r="AX16" s="7">
        <f>BSL_RFR_spot_no_VA!AX16</f>
        <v>7.0632744218410037E-2</v>
      </c>
      <c r="AY16" s="7">
        <f>BSL_RFR_spot_no_VA!AY16</f>
        <v>3.1157848405754196E-2</v>
      </c>
      <c r="AZ16" s="7">
        <f>BSL_RFR_spot_no_VA!AZ16</f>
        <v>1.9390151230607833E-2</v>
      </c>
      <c r="BA16" s="7">
        <f>BSL_RFR_spot_no_VA!BA16</f>
        <v>3.2755073515726707E-2</v>
      </c>
      <c r="BB16" s="7">
        <f>BSL_RFR_spot_no_VA!BB16</f>
        <v>9.4412944989284986E-2</v>
      </c>
      <c r="BC16" s="159">
        <f>LY2_RFR_spot_no_VA!BC16</f>
        <v>2.2828684876149419E-2</v>
      </c>
      <c r="BD16" s="12"/>
      <c r="BE16" s="13"/>
      <c r="BF16" s="3"/>
    </row>
    <row r="17" spans="1:58" x14ac:dyDescent="0.25">
      <c r="A17" s="3"/>
      <c r="B17" s="3">
        <v>7</v>
      </c>
      <c r="C17" s="56">
        <f>LY2_RFR_spot_no_VA!C17+(BSL_RFR_spot_with_VA!C$11-BSL_RFR_spot_no_VA!C$11)*((BSL_RFR_spot_with_VA!C17-BSL_RFR_spot_no_VA!C17))/(BSL_RFR_spot_with_VA!C$11-BSL_RFR_spot_no_VA!C$11)</f>
        <v>1.8975822493403842E-2</v>
      </c>
      <c r="D17" s="58">
        <f>LY2_RFR_spot_no_VA!D17+(BSL_RFR_spot_with_VA!D$11-BSL_RFR_spot_no_VA!D$11)*((BSL_RFR_spot_with_VA!D17-BSL_RFR_spot_no_VA!D17))/(BSL_RFR_spot_with_VA!D$11-BSL_RFR_spot_no_VA!D$11)</f>
        <v>1.8975822493403793E-2</v>
      </c>
      <c r="E17" s="58">
        <f>LY2_RFR_spot_no_VA!E17+(BSL_RFR_spot_with_VA!E$11-BSL_RFR_spot_no_VA!E$11)*((BSL_RFR_spot_with_VA!E17-BSL_RFR_spot_no_VA!E17))/(BSL_RFR_spot_with_VA!E$11-BSL_RFR_spot_no_VA!E$11)</f>
        <v>1.8975822493403793E-2</v>
      </c>
      <c r="F17" s="58">
        <f>LY2_RFR_spot_no_VA!F17+(BSL_RFR_spot_with_VA!F$11-BSL_RFR_spot_no_VA!F$11)*((BSL_RFR_spot_with_VA!F17-BSL_RFR_spot_no_VA!F17))/(BSL_RFR_spot_with_VA!F$11-BSL_RFR_spot_no_VA!F$11)</f>
        <v>1.8768686209922114E-2</v>
      </c>
      <c r="G17" s="58">
        <f>LY2_RFR_spot_no_VA!G17+(BSL_RFR_spot_with_VA!G$11-BSL_RFR_spot_no_VA!G$11)*((BSL_RFR_spot_with_VA!G17-BSL_RFR_spot_no_VA!G17))/(BSL_RFR_spot_with_VA!G$11-BSL_RFR_spot_no_VA!G$11)</f>
        <v>5.8411271355315764E-2</v>
      </c>
      <c r="H17" s="58">
        <f>LY2_RFR_spot_no_VA!H17+(BSL_RFR_spot_with_VA!H$11-BSL_RFR_spot_no_VA!H$11)*((BSL_RFR_spot_with_VA!H17-BSL_RFR_spot_no_VA!H17))/(BSL_RFR_spot_with_VA!H$11-BSL_RFR_spot_no_VA!H$11)</f>
        <v>3.0475822493511995E-2</v>
      </c>
      <c r="I17" s="58">
        <f>LY2_RFR_spot_no_VA!I17+(BSL_RFR_spot_with_VA!I$11-BSL_RFR_spot_no_VA!I$11)*((BSL_RFR_spot_with_VA!I17-BSL_RFR_spot_no_VA!I17))/(BSL_RFR_spot_with_VA!I$11-BSL_RFR_spot_no_VA!I$11)</f>
        <v>1.8455315967956132E-2</v>
      </c>
      <c r="J17" s="58">
        <f>LY2_RFR_spot_no_VA!J17+(BSL_RFR_spot_with_VA!J$11-BSL_RFR_spot_no_VA!J$11)*((BSL_RFR_spot_with_VA!J17-BSL_RFR_spot_no_VA!J17))/(BSL_RFR_spot_with_VA!J$11-BSL_RFR_spot_no_VA!J$11)</f>
        <v>1.6607703743590996E-2</v>
      </c>
      <c r="K17" s="58">
        <f>LY2_RFR_spot_no_VA!K17+(BSL_RFR_spot_with_VA!K$11-BSL_RFR_spot_no_VA!K$11)*((BSL_RFR_spot_with_VA!K17-BSL_RFR_spot_no_VA!K17))/(BSL_RFR_spot_with_VA!K$11-BSL_RFR_spot_no_VA!K$11)</f>
        <v>1.8975822493403793E-2</v>
      </c>
      <c r="L17" s="58">
        <f>LY2_RFR_spot_no_VA!L17+(BSL_RFR_spot_with_VA!L$11-BSL_RFR_spot_no_VA!L$11)*((BSL_RFR_spot_with_VA!L17-BSL_RFR_spot_no_VA!L17))/(BSL_RFR_spot_with_VA!L$11-BSL_RFR_spot_no_VA!L$11)</f>
        <v>1.8975822493403793E-2</v>
      </c>
      <c r="M17" s="58">
        <f>LY2_RFR_spot_no_VA!M17+(BSL_RFR_spot_with_VA!M$11-BSL_RFR_spot_no_VA!M$11)*((BSL_RFR_spot_with_VA!M17-BSL_RFR_spot_no_VA!M17))/(BSL_RFR_spot_with_VA!M$11-BSL_RFR_spot_no_VA!M$11)</f>
        <v>1.8975822493403793E-2</v>
      </c>
      <c r="N17" s="58">
        <f>LY2_RFR_spot_no_VA!N17+(BSL_RFR_spot_with_VA!N$11-BSL_RFR_spot_no_VA!N$11)*((BSL_RFR_spot_with_VA!N17-BSL_RFR_spot_no_VA!N17))/(BSL_RFR_spot_with_VA!N$11-BSL_RFR_spot_no_VA!N$11)</f>
        <v>1.8975822493403793E-2</v>
      </c>
      <c r="O17" s="58">
        <f>LY2_RFR_spot_no_VA!O17+(BSL_RFR_spot_with_VA!O$11-BSL_RFR_spot_no_VA!O$11)*((BSL_RFR_spot_with_VA!O17-BSL_RFR_spot_no_VA!O17))/(BSL_RFR_spot_with_VA!O$11-BSL_RFR_spot_no_VA!O$11)</f>
        <v>2.3975822493332855E-2</v>
      </c>
      <c r="P17" s="58">
        <f>LY2_RFR_spot_no_VA!P17+(BSL_RFR_spot_with_VA!P$11-BSL_RFR_spot_no_VA!P$11)*((BSL_RFR_spot_with_VA!P17-BSL_RFR_spot_no_VA!P17))/(BSL_RFR_spot_with_VA!P$11-BSL_RFR_spot_no_VA!P$11)</f>
        <v>5.36574359947255E-2</v>
      </c>
      <c r="Q17" s="58">
        <f>LY2_RFR_spot_no_VA!Q17+(BSL_RFR_spot_with_VA!Q$11-BSL_RFR_spot_no_VA!Q$11)*((BSL_RFR_spot_with_VA!Q17-BSL_RFR_spot_no_VA!Q17))/(BSL_RFR_spot_with_VA!Q$11-BSL_RFR_spot_no_VA!Q$11)</f>
        <v>6.9431615564415017E-2</v>
      </c>
      <c r="R17" s="58">
        <f>LY2_RFR_spot_no_VA!R17+(BSL_RFR_spot_with_VA!R$11-BSL_RFR_spot_no_VA!R$11)*((BSL_RFR_spot_with_VA!R17-BSL_RFR_spot_no_VA!R17))/(BSL_RFR_spot_with_VA!R$11-BSL_RFR_spot_no_VA!R$11)</f>
        <v>1.8975822493403793E-2</v>
      </c>
      <c r="S17" s="58">
        <f>LY2_RFR_spot_no_VA!S17+(BSL_RFR_spot_with_VA!S$11-BSL_RFR_spot_no_VA!S$11)*((BSL_RFR_spot_with_VA!S17-BSL_RFR_spot_no_VA!S17))/(BSL_RFR_spot_with_VA!S$11-BSL_RFR_spot_no_VA!S$11)</f>
        <v>2.1475822493355334E-2</v>
      </c>
      <c r="T17" s="58">
        <f>LY2_RFR_spot_no_VA!T17+(BSL_RFR_spot_with_VA!T$11-BSL_RFR_spot_no_VA!T$11)*((BSL_RFR_spot_with_VA!T17-BSL_RFR_spot_no_VA!T17))/(BSL_RFR_spot_with_VA!T$11-BSL_RFR_spot_no_VA!T$11)</f>
        <v>2.3175822493388232E-2</v>
      </c>
      <c r="U17" s="58">
        <f>LY2_RFR_spot_no_VA!U17+(BSL_RFR_spot_with_VA!U$11-BSL_RFR_spot_no_VA!U$11)*((BSL_RFR_spot_with_VA!U17-BSL_RFR_spot_no_VA!U17))/(BSL_RFR_spot_with_VA!U$11-BSL_RFR_spot_no_VA!U$11)</f>
        <v>1.2220845430560345E-2</v>
      </c>
      <c r="V17" s="58">
        <f>LY2_RFR_spot_no_VA!V17+(BSL_RFR_spot_with_VA!V$11-BSL_RFR_spot_no_VA!V$11)*((BSL_RFR_spot_with_VA!V17-BSL_RFR_spot_no_VA!V17))/(BSL_RFR_spot_with_VA!V$11-BSL_RFR_spot_no_VA!V$11)</f>
        <v>2.3075822493298981E-2</v>
      </c>
      <c r="W17" s="58">
        <f>LY2_RFR_spot_no_VA!W17+(BSL_RFR_spot_with_VA!W$11-BSL_RFR_spot_no_VA!W$11)*((BSL_RFR_spot_with_VA!W17-BSL_RFR_spot_no_VA!W17))/(BSL_RFR_spot_with_VA!W$11-BSL_RFR_spot_no_VA!W$11)</f>
        <v>1.8975822493403793E-2</v>
      </c>
      <c r="X17" s="58">
        <f>LY2_RFR_spot_no_VA!X17+(BSL_RFR_spot_with_VA!X$11-BSL_RFR_spot_no_VA!X$11)*((BSL_RFR_spot_with_VA!X17-BSL_RFR_spot_no_VA!X17))/(BSL_RFR_spot_with_VA!X$11-BSL_RFR_spot_no_VA!X$11)</f>
        <v>1.8975822493403793E-2</v>
      </c>
      <c r="Y17" s="58">
        <f>LY2_RFR_spot_no_VA!Y17+(BSL_RFR_spot_with_VA!Y$11-BSL_RFR_spot_no_VA!Y$11)*((BSL_RFR_spot_with_VA!Y17-BSL_RFR_spot_no_VA!Y17))/(BSL_RFR_spot_with_VA!Y$11-BSL_RFR_spot_no_VA!Y$11)</f>
        <v>1.8975822493403793E-2</v>
      </c>
      <c r="Z17" s="58">
        <f>LY2_RFR_spot_no_VA!Z17+(BSL_RFR_spot_with_VA!Z$11-BSL_RFR_spot_no_VA!Z$11)*((BSL_RFR_spot_with_VA!Z17-BSL_RFR_spot_no_VA!Z17))/(BSL_RFR_spot_with_VA!Z$11-BSL_RFR_spot_no_VA!Z$11)</f>
        <v>3.1837348899019347E-2</v>
      </c>
      <c r="AA17" s="159">
        <f>LY2_RFR_spot_no_VA!AA17</f>
        <v>4.0739321023458563E-2</v>
      </c>
      <c r="AB17" s="58">
        <f>LY2_RFR_spot_no_VA!AB17+(BSL_RFR_spot_with_VA!AB$11-BSL_RFR_spot_no_VA!AB$11)*((BSL_RFR_spot_with_VA!AB17-BSL_RFR_spot_no_VA!AB17))/(BSL_RFR_spot_with_VA!AB$11-BSL_RFR_spot_no_VA!AB$11)</f>
        <v>1.8975822493403793E-2</v>
      </c>
      <c r="AC17" s="58">
        <f>LY2_RFR_spot_no_VA!AC17+(BSL_RFR_spot_with_VA!AC$11-BSL_RFR_spot_no_VA!AC$11)*((BSL_RFR_spot_with_VA!AC17-BSL_RFR_spot_no_VA!AC17))/(BSL_RFR_spot_with_VA!AC$11-BSL_RFR_spot_no_VA!AC$11)</f>
        <v>5.0990904896804468E-2</v>
      </c>
      <c r="AD17" s="7">
        <f>BSL_RFR_spot_no_VA!AD17</f>
        <v>6.5015738197002459E-2</v>
      </c>
      <c r="AE17" s="58">
        <f>LY2_RFR_spot_no_VA!AE17+(BSL_RFR_spot_with_VA!AE$11-BSL_RFR_spot_no_VA!AE$11)*((BSL_RFR_spot_with_VA!AE17-BSL_RFR_spot_no_VA!AE17))/(BSL_RFR_spot_with_VA!AE$11-BSL_RFR_spot_no_VA!AE$11)</f>
        <v>1.8975822493403793E-2</v>
      </c>
      <c r="AF17" s="58">
        <f>LY2_RFR_spot_no_VA!AF17+(BSL_RFR_spot_with_VA!AF$11-BSL_RFR_spot_no_VA!AF$11)*((BSL_RFR_spot_with_VA!AF17-BSL_RFR_spot_no_VA!AF17))/(BSL_RFR_spot_with_VA!AF$11-BSL_RFR_spot_no_VA!AF$11)</f>
        <v>2.1875822493391484E-2</v>
      </c>
      <c r="AG17" s="58">
        <f>LY2_RFR_spot_no_VA!AG17+(BSL_RFR_spot_with_VA!AG$11-BSL_RFR_spot_no_VA!AG$11)*((BSL_RFR_spot_with_VA!AG17-BSL_RFR_spot_no_VA!AG17))/(BSL_RFR_spot_with_VA!AG$11-BSL_RFR_spot_no_VA!AG$11)</f>
        <v>1.8975822493403793E-2</v>
      </c>
      <c r="AH17" s="58">
        <f>LY2_RFR_spot_no_VA!AH17+(BSL_RFR_spot_with_VA!AH$11-BSL_RFR_spot_no_VA!AH$11)*((BSL_RFR_spot_with_VA!AH17-BSL_RFR_spot_no_VA!AH17))/(BSL_RFR_spot_with_VA!AH$11-BSL_RFR_spot_no_VA!AH$11)</f>
        <v>2.5750878714087433E-2</v>
      </c>
      <c r="AI17" s="159">
        <f>LY2_RFR_spot_no_VA!AI17</f>
        <v>1.1820845430528637E-2</v>
      </c>
      <c r="AJ17" s="58">
        <f>LY2_RFR_spot_no_VA!AJ17+(BSL_RFR_spot_with_VA!AJ$11-BSL_RFR_spot_no_VA!AJ$11)*((BSL_RFR_spot_with_VA!AJ17-BSL_RFR_spot_no_VA!AJ17))/(BSL_RFR_spot_with_VA!AJ$11-BSL_RFR_spot_no_VA!AJ$11)</f>
        <v>2.8064465765713642E-2</v>
      </c>
      <c r="AK17" s="7">
        <f>BSL_RFR_spot_no_VA!AK17</f>
        <v>4.0986528499966424E-2</v>
      </c>
      <c r="AL17" s="7">
        <f>BSL_RFR_spot_no_VA!AL17</f>
        <v>0.10784199999993782</v>
      </c>
      <c r="AM17" s="7">
        <f>BSL_RFR_spot_no_VA!AM17</f>
        <v>2.6541964064686452E-2</v>
      </c>
      <c r="AN17" s="7">
        <f>BSL_RFR_spot_no_VA!AN17</f>
        <v>4.6798024417928241E-2</v>
      </c>
      <c r="AO17" s="7">
        <f>BSL_RFR_spot_no_VA!AO17</f>
        <v>4.7348637586499542E-2</v>
      </c>
      <c r="AP17" s="7">
        <f>BSL_RFR_spot_no_VA!AP17</f>
        <v>4.7669472174273864E-2</v>
      </c>
      <c r="AQ17" s="7">
        <f>BSL_RFR_spot_no_VA!AQ17</f>
        <v>2.3721835640441169E-2</v>
      </c>
      <c r="AR17" s="7">
        <f>BSL_RFR_spot_no_VA!AR17</f>
        <v>6.8922239678876007E-2</v>
      </c>
      <c r="AS17" s="159">
        <f>LY2_RFR_spot_no_VA!AS17</f>
        <v>5.8181435224364808E-3</v>
      </c>
      <c r="AT17" s="7">
        <f>BSL_RFR_spot_no_VA!AT17</f>
        <v>4.1845386633382331E-2</v>
      </c>
      <c r="AU17" s="7">
        <f>BSL_RFR_spot_no_VA!AU17</f>
        <v>5.8889999999989007E-2</v>
      </c>
      <c r="AV17" s="7">
        <f>BSL_RFR_spot_no_VA!AV17</f>
        <v>4.9308821309962836E-2</v>
      </c>
      <c r="AW17" s="7">
        <f>BSL_RFR_spot_no_VA!AW17</f>
        <v>2.2427856585305994E-2</v>
      </c>
      <c r="AX17" s="7">
        <f>BSL_RFR_spot_no_VA!AX17</f>
        <v>7.3225705996886159E-2</v>
      </c>
      <c r="AY17" s="7">
        <f>BSL_RFR_spot_no_VA!AY17</f>
        <v>3.189697335481867E-2</v>
      </c>
      <c r="AZ17" s="7">
        <f>BSL_RFR_spot_no_VA!AZ17</f>
        <v>2.0212705394986541E-2</v>
      </c>
      <c r="BA17" s="7">
        <f>BSL_RFR_spot_no_VA!BA17</f>
        <v>3.3939583455166344E-2</v>
      </c>
      <c r="BB17" s="7">
        <f>BSL_RFR_spot_no_VA!BB17</f>
        <v>9.4802045113617339E-2</v>
      </c>
      <c r="BC17" s="159">
        <f>LY2_RFR_spot_no_VA!BC17</f>
        <v>2.539341850805199E-2</v>
      </c>
      <c r="BD17" s="12"/>
      <c r="BE17" s="13"/>
      <c r="BF17" s="3"/>
    </row>
    <row r="18" spans="1:58" x14ac:dyDescent="0.25">
      <c r="A18" s="3"/>
      <c r="B18" s="3">
        <v>8</v>
      </c>
      <c r="C18" s="56">
        <f>LY2_RFR_spot_no_VA!C18+(BSL_RFR_spot_with_VA!C$11-BSL_RFR_spot_no_VA!C$11)*((BSL_RFR_spot_with_VA!C18-BSL_RFR_spot_no_VA!C18))/(BSL_RFR_spot_with_VA!C$11-BSL_RFR_spot_no_VA!C$11)</f>
        <v>2.0023862724377867E-2</v>
      </c>
      <c r="D18" s="58">
        <f>LY2_RFR_spot_no_VA!D18+(BSL_RFR_spot_with_VA!D$11-BSL_RFR_spot_no_VA!D$11)*((BSL_RFR_spot_with_VA!D18-BSL_RFR_spot_no_VA!D18))/(BSL_RFR_spot_with_VA!D$11-BSL_RFR_spot_no_VA!D$11)</f>
        <v>2.0023862724377839E-2</v>
      </c>
      <c r="E18" s="58">
        <f>LY2_RFR_spot_no_VA!E18+(BSL_RFR_spot_with_VA!E$11-BSL_RFR_spot_no_VA!E$11)*((BSL_RFR_spot_with_VA!E18-BSL_RFR_spot_no_VA!E18))/(BSL_RFR_spot_with_VA!E$11-BSL_RFR_spot_no_VA!E$11)</f>
        <v>2.0023862724377839E-2</v>
      </c>
      <c r="F18" s="58">
        <f>LY2_RFR_spot_no_VA!F18+(BSL_RFR_spot_with_VA!F$11-BSL_RFR_spot_no_VA!F$11)*((BSL_RFR_spot_with_VA!F18-BSL_RFR_spot_no_VA!F18))/(BSL_RFR_spot_with_VA!F$11-BSL_RFR_spot_no_VA!F$11)</f>
        <v>1.9816700252382136E-2</v>
      </c>
      <c r="G18" s="58">
        <f>LY2_RFR_spot_no_VA!G18+(BSL_RFR_spot_with_VA!G$11-BSL_RFR_spot_no_VA!G$11)*((BSL_RFR_spot_with_VA!G18-BSL_RFR_spot_no_VA!G18))/(BSL_RFR_spot_with_VA!G$11-BSL_RFR_spot_no_VA!G$11)</f>
        <v>5.833057779074946E-2</v>
      </c>
      <c r="H18" s="58">
        <f>LY2_RFR_spot_no_VA!H18+(BSL_RFR_spot_with_VA!H$11-BSL_RFR_spot_no_VA!H$11)*((BSL_RFR_spot_with_VA!H18-BSL_RFR_spot_no_VA!H18))/(BSL_RFR_spot_with_VA!H$11-BSL_RFR_spot_no_VA!H$11)</f>
        <v>3.1523862724488483E-2</v>
      </c>
      <c r="I18" s="58">
        <f>LY2_RFR_spot_no_VA!I18+(BSL_RFR_spot_with_VA!I$11-BSL_RFR_spot_no_VA!I$11)*((BSL_RFR_spot_with_VA!I18-BSL_RFR_spot_no_VA!I18))/(BSL_RFR_spot_with_VA!I$11-BSL_RFR_spot_no_VA!I$11)</f>
        <v>1.9284214985618719E-2</v>
      </c>
      <c r="J18" s="58">
        <f>LY2_RFR_spot_no_VA!J18+(BSL_RFR_spot_with_VA!J$11-BSL_RFR_spot_no_VA!J$11)*((BSL_RFR_spot_with_VA!J18-BSL_RFR_spot_no_VA!J18))/(BSL_RFR_spot_with_VA!J$11-BSL_RFR_spot_no_VA!J$11)</f>
        <v>1.7654760801248059E-2</v>
      </c>
      <c r="K18" s="58">
        <f>LY2_RFR_spot_no_VA!K18+(BSL_RFR_spot_with_VA!K$11-BSL_RFR_spot_no_VA!K$11)*((BSL_RFR_spot_with_VA!K18-BSL_RFR_spot_no_VA!K18))/(BSL_RFR_spot_with_VA!K$11-BSL_RFR_spot_no_VA!K$11)</f>
        <v>2.0023862724377839E-2</v>
      </c>
      <c r="L18" s="58">
        <f>LY2_RFR_spot_no_VA!L18+(BSL_RFR_spot_with_VA!L$11-BSL_RFR_spot_no_VA!L$11)*((BSL_RFR_spot_with_VA!L18-BSL_RFR_spot_no_VA!L18))/(BSL_RFR_spot_with_VA!L$11-BSL_RFR_spot_no_VA!L$11)</f>
        <v>2.0023862724377839E-2</v>
      </c>
      <c r="M18" s="58">
        <f>LY2_RFR_spot_no_VA!M18+(BSL_RFR_spot_with_VA!M$11-BSL_RFR_spot_no_VA!M$11)*((BSL_RFR_spot_with_VA!M18-BSL_RFR_spot_no_VA!M18))/(BSL_RFR_spot_with_VA!M$11-BSL_RFR_spot_no_VA!M$11)</f>
        <v>2.0023862724377839E-2</v>
      </c>
      <c r="N18" s="58">
        <f>LY2_RFR_spot_no_VA!N18+(BSL_RFR_spot_with_VA!N$11-BSL_RFR_spot_no_VA!N$11)*((BSL_RFR_spot_with_VA!N18-BSL_RFR_spot_no_VA!N18))/(BSL_RFR_spot_with_VA!N$11-BSL_RFR_spot_no_VA!N$11)</f>
        <v>2.0023862724377839E-2</v>
      </c>
      <c r="O18" s="58">
        <f>LY2_RFR_spot_no_VA!O18+(BSL_RFR_spot_with_VA!O$11-BSL_RFR_spot_no_VA!O$11)*((BSL_RFR_spot_with_VA!O18-BSL_RFR_spot_no_VA!O18))/(BSL_RFR_spot_with_VA!O$11-BSL_RFR_spot_no_VA!O$11)</f>
        <v>2.5023862724309787E-2</v>
      </c>
      <c r="P18" s="58">
        <f>LY2_RFR_spot_no_VA!P18+(BSL_RFR_spot_with_VA!P$11-BSL_RFR_spot_no_VA!P$11)*((BSL_RFR_spot_with_VA!P18-BSL_RFR_spot_no_VA!P18))/(BSL_RFR_spot_with_VA!P$11-BSL_RFR_spot_no_VA!P$11)</f>
        <v>5.5628014937912251E-2</v>
      </c>
      <c r="Q18" s="58">
        <f>LY2_RFR_spot_no_VA!Q18+(BSL_RFR_spot_with_VA!Q$11-BSL_RFR_spot_no_VA!Q$11)*((BSL_RFR_spot_with_VA!Q18-BSL_RFR_spot_no_VA!Q18))/(BSL_RFR_spot_with_VA!Q$11-BSL_RFR_spot_no_VA!Q$11)</f>
        <v>7.0381847124564523E-2</v>
      </c>
      <c r="R18" s="58">
        <f>LY2_RFR_spot_no_VA!R18+(BSL_RFR_spot_with_VA!R$11-BSL_RFR_spot_no_VA!R$11)*((BSL_RFR_spot_with_VA!R18-BSL_RFR_spot_no_VA!R18))/(BSL_RFR_spot_with_VA!R$11-BSL_RFR_spot_no_VA!R$11)</f>
        <v>2.0023862724377839E-2</v>
      </c>
      <c r="S18" s="58">
        <f>LY2_RFR_spot_no_VA!S18+(BSL_RFR_spot_with_VA!S$11-BSL_RFR_spot_no_VA!S$11)*((BSL_RFR_spot_with_VA!S18-BSL_RFR_spot_no_VA!S18))/(BSL_RFR_spot_with_VA!S$11-BSL_RFR_spot_no_VA!S$11)</f>
        <v>2.2523862724332044E-2</v>
      </c>
      <c r="T18" s="58">
        <f>LY2_RFR_spot_no_VA!T18+(BSL_RFR_spot_with_VA!T$11-BSL_RFR_spot_no_VA!T$11)*((BSL_RFR_spot_with_VA!T18-BSL_RFR_spot_no_VA!T18))/(BSL_RFR_spot_with_VA!T$11-BSL_RFR_spot_no_VA!T$11)</f>
        <v>2.4223862724362721E-2</v>
      </c>
      <c r="U18" s="58">
        <f>LY2_RFR_spot_no_VA!U18+(BSL_RFR_spot_with_VA!U$11-BSL_RFR_spot_no_VA!U$11)*((BSL_RFR_spot_with_VA!U18-BSL_RFR_spot_no_VA!U18))/(BSL_RFR_spot_with_VA!U$11-BSL_RFR_spot_no_VA!U$11)</f>
        <v>1.3277567325426398E-2</v>
      </c>
      <c r="V18" s="58">
        <f>LY2_RFR_spot_no_VA!V18+(BSL_RFR_spot_with_VA!V$11-BSL_RFR_spot_no_VA!V$11)*((BSL_RFR_spot_with_VA!V18-BSL_RFR_spot_no_VA!V18))/(BSL_RFR_spot_with_VA!V$11-BSL_RFR_spot_no_VA!V$11)</f>
        <v>2.4123862724275469E-2</v>
      </c>
      <c r="W18" s="58">
        <f>LY2_RFR_spot_no_VA!W18+(BSL_RFR_spot_with_VA!W$11-BSL_RFR_spot_no_VA!W$11)*((BSL_RFR_spot_with_VA!W18-BSL_RFR_spot_no_VA!W18))/(BSL_RFR_spot_with_VA!W$11-BSL_RFR_spot_no_VA!W$11)</f>
        <v>2.0023862724377839E-2</v>
      </c>
      <c r="X18" s="58">
        <f>LY2_RFR_spot_no_VA!X18+(BSL_RFR_spot_with_VA!X$11-BSL_RFR_spot_no_VA!X$11)*((BSL_RFR_spot_with_VA!X18-BSL_RFR_spot_no_VA!X18))/(BSL_RFR_spot_with_VA!X$11-BSL_RFR_spot_no_VA!X$11)</f>
        <v>2.0023862724377839E-2</v>
      </c>
      <c r="Y18" s="58">
        <f>LY2_RFR_spot_no_VA!Y18+(BSL_RFR_spot_with_VA!Y$11-BSL_RFR_spot_no_VA!Y$11)*((BSL_RFR_spot_with_VA!Y18-BSL_RFR_spot_no_VA!Y18))/(BSL_RFR_spot_with_VA!Y$11-BSL_RFR_spot_no_VA!Y$11)</f>
        <v>2.0023862724377839E-2</v>
      </c>
      <c r="Z18" s="58">
        <f>LY2_RFR_spot_no_VA!Z18+(BSL_RFR_spot_with_VA!Z$11-BSL_RFR_spot_no_VA!Z$11)*((BSL_RFR_spot_with_VA!Z18-BSL_RFR_spot_no_VA!Z18))/(BSL_RFR_spot_with_VA!Z$11-BSL_RFR_spot_no_VA!Z$11)</f>
        <v>3.2481457654635504E-2</v>
      </c>
      <c r="AA18" s="159">
        <f>LY2_RFR_spot_no_VA!AA18</f>
        <v>4.1870080631453144E-2</v>
      </c>
      <c r="AB18" s="58">
        <f>LY2_RFR_spot_no_VA!AB18+(BSL_RFR_spot_with_VA!AB$11-BSL_RFR_spot_no_VA!AB$11)*((BSL_RFR_spot_with_VA!AB18-BSL_RFR_spot_no_VA!AB18))/(BSL_RFR_spot_with_VA!AB$11-BSL_RFR_spot_no_VA!AB$11)</f>
        <v>2.0023862724377839E-2</v>
      </c>
      <c r="AC18" s="58">
        <f>LY2_RFR_spot_no_VA!AC18+(BSL_RFR_spot_with_VA!AC$11-BSL_RFR_spot_no_VA!AC$11)*((BSL_RFR_spot_with_VA!AC18-BSL_RFR_spot_no_VA!AC18))/(BSL_RFR_spot_with_VA!AC$11-BSL_RFR_spot_no_VA!AC$11)</f>
        <v>5.069588751943388E-2</v>
      </c>
      <c r="AD18" s="7">
        <f>BSL_RFR_spot_no_VA!AD18</f>
        <v>6.5587031495623727E-2</v>
      </c>
      <c r="AE18" s="58">
        <f>LY2_RFR_spot_no_VA!AE18+(BSL_RFR_spot_with_VA!AE$11-BSL_RFR_spot_no_VA!AE$11)*((BSL_RFR_spot_with_VA!AE18-BSL_RFR_spot_no_VA!AE18))/(BSL_RFR_spot_with_VA!AE$11-BSL_RFR_spot_no_VA!AE$11)</f>
        <v>2.0023862724377839E-2</v>
      </c>
      <c r="AF18" s="58">
        <f>LY2_RFR_spot_no_VA!AF18+(BSL_RFR_spot_with_VA!AF$11-BSL_RFR_spot_no_VA!AF$11)*((BSL_RFR_spot_with_VA!AF18-BSL_RFR_spot_no_VA!AF18))/(BSL_RFR_spot_with_VA!AF$11-BSL_RFR_spot_no_VA!AF$11)</f>
        <v>2.2923862724365973E-2</v>
      </c>
      <c r="AG18" s="58">
        <f>LY2_RFR_spot_no_VA!AG18+(BSL_RFR_spot_with_VA!AG$11-BSL_RFR_spot_no_VA!AG$11)*((BSL_RFR_spot_with_VA!AG18-BSL_RFR_spot_no_VA!AG18))/(BSL_RFR_spot_with_VA!AG$11-BSL_RFR_spot_no_VA!AG$11)</f>
        <v>2.0023862724377839E-2</v>
      </c>
      <c r="AH18" s="58">
        <f>LY2_RFR_spot_no_VA!AH18+(BSL_RFR_spot_with_VA!AH$11-BSL_RFR_spot_no_VA!AH$11)*((BSL_RFR_spot_with_VA!AH18-BSL_RFR_spot_no_VA!AH18))/(BSL_RFR_spot_with_VA!AH$11-BSL_RFR_spot_no_VA!AH$11)</f>
        <v>2.6293008238336357E-2</v>
      </c>
      <c r="AI18" s="159">
        <f>LY2_RFR_spot_no_VA!AI18</f>
        <v>1.2877567325394912E-2</v>
      </c>
      <c r="AJ18" s="58">
        <f>LY2_RFR_spot_no_VA!AJ18+(BSL_RFR_spot_with_VA!AJ$11-BSL_RFR_spot_no_VA!AJ$11)*((BSL_RFR_spot_with_VA!AJ18-BSL_RFR_spot_no_VA!AJ18))/(BSL_RFR_spot_with_VA!AJ$11-BSL_RFR_spot_no_VA!AJ$11)</f>
        <v>2.9030373027493228E-2</v>
      </c>
      <c r="AK18" s="7">
        <f>BSL_RFR_spot_no_VA!AK18</f>
        <v>4.2706831876529572E-2</v>
      </c>
      <c r="AL18" s="7">
        <f>BSL_RFR_spot_no_VA!AL18</f>
        <v>0.11899799999993066</v>
      </c>
      <c r="AM18" s="7">
        <f>BSL_RFR_spot_no_VA!AM18</f>
        <v>2.8523285336230053E-2</v>
      </c>
      <c r="AN18" s="7">
        <f>BSL_RFR_spot_no_VA!AN18</f>
        <v>4.7941488645418584E-2</v>
      </c>
      <c r="AO18" s="7">
        <f>BSL_RFR_spot_no_VA!AO18</f>
        <v>4.7062582959299215E-2</v>
      </c>
      <c r="AP18" s="7">
        <f>BSL_RFR_spot_no_VA!AP18</f>
        <v>4.8859471756656614E-2</v>
      </c>
      <c r="AQ18" s="7">
        <f>BSL_RFR_spot_no_VA!AQ18</f>
        <v>2.5887385130247909E-2</v>
      </c>
      <c r="AR18" s="7">
        <f>BSL_RFR_spot_no_VA!AR18</f>
        <v>6.7957387424845805E-2</v>
      </c>
      <c r="AS18" s="159">
        <f>LY2_RFR_spot_no_VA!AS18</f>
        <v>6.1733126611707156E-3</v>
      </c>
      <c r="AT18" s="7">
        <f>BSL_RFR_spot_no_VA!AT18</f>
        <v>4.2087428091618584E-2</v>
      </c>
      <c r="AU18" s="7">
        <f>BSL_RFR_spot_no_VA!AU18</f>
        <v>6.2319999999989051E-2</v>
      </c>
      <c r="AV18" s="7">
        <f>BSL_RFR_spot_no_VA!AV18</f>
        <v>5.0385844156410231E-2</v>
      </c>
      <c r="AW18" s="7">
        <f>BSL_RFR_spot_no_VA!AW18</f>
        <v>2.4498344612934098E-2</v>
      </c>
      <c r="AX18" s="7">
        <f>BSL_RFR_spot_no_VA!AX18</f>
        <v>7.5276905393601989E-2</v>
      </c>
      <c r="AY18" s="7">
        <f>BSL_RFR_spot_no_VA!AY18</f>
        <v>3.2445932059667948E-2</v>
      </c>
      <c r="AZ18" s="7">
        <f>BSL_RFR_spot_no_VA!AZ18</f>
        <v>2.0990393728979484E-2</v>
      </c>
      <c r="BA18" s="7">
        <f>BSL_RFR_spot_no_VA!BA18</f>
        <v>3.5744140913456013E-2</v>
      </c>
      <c r="BB18" s="7">
        <f>BSL_RFR_spot_no_VA!BB18</f>
        <v>9.5546333220016155E-2</v>
      </c>
      <c r="BC18" s="159">
        <f>LY2_RFR_spot_no_VA!BC18</f>
        <v>2.7215912992944791E-2</v>
      </c>
      <c r="BD18" s="12"/>
      <c r="BE18" s="13"/>
      <c r="BF18" s="3"/>
    </row>
    <row r="19" spans="1:58" x14ac:dyDescent="0.25">
      <c r="A19" s="3"/>
      <c r="B19" s="3">
        <v>9</v>
      </c>
      <c r="C19" s="56">
        <f>LY2_RFR_spot_no_VA!C19+(BSL_RFR_spot_with_VA!C$11-BSL_RFR_spot_no_VA!C$11)*((BSL_RFR_spot_with_VA!C19-BSL_RFR_spot_no_VA!C19))/(BSL_RFR_spot_with_VA!C$11-BSL_RFR_spot_no_VA!C$11)</f>
        <v>2.0863884651415768E-2</v>
      </c>
      <c r="D19" s="58">
        <f>LY2_RFR_spot_no_VA!D19+(BSL_RFR_spot_with_VA!D$11-BSL_RFR_spot_no_VA!D$11)*((BSL_RFR_spot_with_VA!D19-BSL_RFR_spot_no_VA!D19))/(BSL_RFR_spot_with_VA!D$11-BSL_RFR_spot_no_VA!D$11)</f>
        <v>2.0863884651415754E-2</v>
      </c>
      <c r="E19" s="58">
        <f>LY2_RFR_spot_no_VA!E19+(BSL_RFR_spot_with_VA!E$11-BSL_RFR_spot_no_VA!E$11)*((BSL_RFR_spot_with_VA!E19-BSL_RFR_spot_no_VA!E19))/(BSL_RFR_spot_with_VA!E$11-BSL_RFR_spot_no_VA!E$11)</f>
        <v>2.0863884651415754E-2</v>
      </c>
      <c r="F19" s="58">
        <f>LY2_RFR_spot_no_VA!F19+(BSL_RFR_spot_with_VA!F$11-BSL_RFR_spot_no_VA!F$11)*((BSL_RFR_spot_with_VA!F19-BSL_RFR_spot_no_VA!F19))/(BSL_RFR_spot_with_VA!F$11-BSL_RFR_spot_no_VA!F$11)</f>
        <v>2.065669501595524E-2</v>
      </c>
      <c r="G19" s="58">
        <f>LY2_RFR_spot_no_VA!G19+(BSL_RFR_spot_with_VA!G$11-BSL_RFR_spot_no_VA!G$11)*((BSL_RFR_spot_with_VA!G19-BSL_RFR_spot_no_VA!G19))/(BSL_RFR_spot_with_VA!G$11-BSL_RFR_spot_no_VA!G$11)</f>
        <v>5.7749714592336687E-2</v>
      </c>
      <c r="H19" s="58">
        <f>LY2_RFR_spot_no_VA!H19+(BSL_RFR_spot_with_VA!H$11-BSL_RFR_spot_no_VA!H$11)*((BSL_RFR_spot_with_VA!H19-BSL_RFR_spot_no_VA!H19))/(BSL_RFR_spot_with_VA!H$11-BSL_RFR_spot_no_VA!H$11)</f>
        <v>3.2363884651528396E-2</v>
      </c>
      <c r="I19" s="58">
        <f>LY2_RFR_spot_no_VA!I19+(BSL_RFR_spot_with_VA!I$11-BSL_RFR_spot_no_VA!I$11)*((BSL_RFR_spot_with_VA!I19-BSL_RFR_spot_no_VA!I19))/(BSL_RFR_spot_with_VA!I$11-BSL_RFR_spot_no_VA!I$11)</f>
        <v>2.001090927449134E-2</v>
      </c>
      <c r="J19" s="58">
        <f>LY2_RFR_spot_no_VA!J19+(BSL_RFR_spot_with_VA!J$11-BSL_RFR_spot_no_VA!J$11)*((BSL_RFR_spot_with_VA!J19-BSL_RFR_spot_no_VA!J19))/(BSL_RFR_spot_with_VA!J$11-BSL_RFR_spot_no_VA!J$11)</f>
        <v>1.8493763106439687E-2</v>
      </c>
      <c r="K19" s="58">
        <f>LY2_RFR_spot_no_VA!K19+(BSL_RFR_spot_with_VA!K$11-BSL_RFR_spot_no_VA!K$11)*((BSL_RFR_spot_with_VA!K19-BSL_RFR_spot_no_VA!K19))/(BSL_RFR_spot_with_VA!K$11-BSL_RFR_spot_no_VA!K$11)</f>
        <v>2.0863884651415754E-2</v>
      </c>
      <c r="L19" s="58">
        <f>LY2_RFR_spot_no_VA!L19+(BSL_RFR_spot_with_VA!L$11-BSL_RFR_spot_no_VA!L$11)*((BSL_RFR_spot_with_VA!L19-BSL_RFR_spot_no_VA!L19))/(BSL_RFR_spot_with_VA!L$11-BSL_RFR_spot_no_VA!L$11)</f>
        <v>2.0863884651415754E-2</v>
      </c>
      <c r="M19" s="58">
        <f>LY2_RFR_spot_no_VA!M19+(BSL_RFR_spot_with_VA!M$11-BSL_RFR_spot_no_VA!M$11)*((BSL_RFR_spot_with_VA!M19-BSL_RFR_spot_no_VA!M19))/(BSL_RFR_spot_with_VA!M$11-BSL_RFR_spot_no_VA!M$11)</f>
        <v>2.0863884651415754E-2</v>
      </c>
      <c r="N19" s="58">
        <f>LY2_RFR_spot_no_VA!N19+(BSL_RFR_spot_with_VA!N$11-BSL_RFR_spot_no_VA!N$11)*((BSL_RFR_spot_with_VA!N19-BSL_RFR_spot_no_VA!N19))/(BSL_RFR_spot_with_VA!N$11-BSL_RFR_spot_no_VA!N$11)</f>
        <v>2.0863884651415754E-2</v>
      </c>
      <c r="O19" s="58">
        <f>LY2_RFR_spot_no_VA!O19+(BSL_RFR_spot_with_VA!O$11-BSL_RFR_spot_no_VA!O$11)*((BSL_RFR_spot_with_VA!O19-BSL_RFR_spot_no_VA!O19))/(BSL_RFR_spot_with_VA!O$11-BSL_RFR_spot_no_VA!O$11)</f>
        <v>2.5863884651351254E-2</v>
      </c>
      <c r="P19" s="58">
        <f>LY2_RFR_spot_no_VA!P19+(BSL_RFR_spot_with_VA!P$11-BSL_RFR_spot_no_VA!P$11)*((BSL_RFR_spot_with_VA!P19-BSL_RFR_spot_no_VA!P19))/(BSL_RFR_spot_with_VA!P$11-BSL_RFR_spot_no_VA!P$11)</f>
        <v>5.7674235600830848E-2</v>
      </c>
      <c r="Q19" s="58">
        <f>LY2_RFR_spot_no_VA!Q19+(BSL_RFR_spot_with_VA!Q$11-BSL_RFR_spot_no_VA!Q$11)*((BSL_RFR_spot_with_VA!Q19-BSL_RFR_spot_no_VA!Q19))/(BSL_RFR_spot_with_VA!Q$11-BSL_RFR_spot_no_VA!Q$11)</f>
        <v>7.0705565280603455E-2</v>
      </c>
      <c r="R19" s="58">
        <f>LY2_RFR_spot_no_VA!R19+(BSL_RFR_spot_with_VA!R$11-BSL_RFR_spot_no_VA!R$11)*((BSL_RFR_spot_with_VA!R19-BSL_RFR_spot_no_VA!R19))/(BSL_RFR_spot_with_VA!R$11-BSL_RFR_spot_no_VA!R$11)</f>
        <v>2.0863884651415754E-2</v>
      </c>
      <c r="S19" s="58">
        <f>LY2_RFR_spot_no_VA!S19+(BSL_RFR_spot_with_VA!S$11-BSL_RFR_spot_no_VA!S$11)*((BSL_RFR_spot_with_VA!S19-BSL_RFR_spot_no_VA!S19))/(BSL_RFR_spot_with_VA!S$11-BSL_RFR_spot_no_VA!S$11)</f>
        <v>2.3363884651372402E-2</v>
      </c>
      <c r="T19" s="58">
        <f>LY2_RFR_spot_no_VA!T19+(BSL_RFR_spot_with_VA!T$11-BSL_RFR_spot_no_VA!T$11)*((BSL_RFR_spot_with_VA!T19-BSL_RFR_spot_no_VA!T19))/(BSL_RFR_spot_with_VA!T$11-BSL_RFR_spot_no_VA!T$11)</f>
        <v>2.5063884651401525E-2</v>
      </c>
      <c r="U19" s="58">
        <f>LY2_RFR_spot_no_VA!U19+(BSL_RFR_spot_with_VA!U$11-BSL_RFR_spot_no_VA!U$11)*((BSL_RFR_spot_with_VA!U19-BSL_RFR_spot_no_VA!U19))/(BSL_RFR_spot_with_VA!U$11-BSL_RFR_spot_no_VA!U$11)</f>
        <v>1.4012057818407309E-2</v>
      </c>
      <c r="V19" s="58">
        <f>LY2_RFR_spot_no_VA!V19+(BSL_RFR_spot_with_VA!V$11-BSL_RFR_spot_no_VA!V$11)*((BSL_RFR_spot_with_VA!V19-BSL_RFR_spot_no_VA!V19))/(BSL_RFR_spot_with_VA!V$11-BSL_RFR_spot_no_VA!V$11)</f>
        <v>2.4963884651316048E-2</v>
      </c>
      <c r="W19" s="58">
        <f>LY2_RFR_spot_no_VA!W19+(BSL_RFR_spot_with_VA!W$11-BSL_RFR_spot_no_VA!W$11)*((BSL_RFR_spot_with_VA!W19-BSL_RFR_spot_no_VA!W19))/(BSL_RFR_spot_with_VA!W$11-BSL_RFR_spot_no_VA!W$11)</f>
        <v>2.0863884651415754E-2</v>
      </c>
      <c r="X19" s="58">
        <f>LY2_RFR_spot_no_VA!X19+(BSL_RFR_spot_with_VA!X$11-BSL_RFR_spot_no_VA!X$11)*((BSL_RFR_spot_with_VA!X19-BSL_RFR_spot_no_VA!X19))/(BSL_RFR_spot_with_VA!X$11-BSL_RFR_spot_no_VA!X$11)</f>
        <v>2.0863884651415754E-2</v>
      </c>
      <c r="Y19" s="58">
        <f>LY2_RFR_spot_no_VA!Y19+(BSL_RFR_spot_with_VA!Y$11-BSL_RFR_spot_no_VA!Y$11)*((BSL_RFR_spot_with_VA!Y19-BSL_RFR_spot_no_VA!Y19))/(BSL_RFR_spot_with_VA!Y$11-BSL_RFR_spot_no_VA!Y$11)</f>
        <v>2.0863884651415754E-2</v>
      </c>
      <c r="Z19" s="58">
        <f>LY2_RFR_spot_no_VA!Z19+(BSL_RFR_spot_with_VA!Z$11-BSL_RFR_spot_no_VA!Z$11)*((BSL_RFR_spot_with_VA!Z19-BSL_RFR_spot_no_VA!Z19))/(BSL_RFR_spot_with_VA!Z$11-BSL_RFR_spot_no_VA!Z$11)</f>
        <v>3.2897697916791868E-2</v>
      </c>
      <c r="AA19" s="159">
        <f>LY2_RFR_spot_no_VA!AA19</f>
        <v>4.211946714407433E-2</v>
      </c>
      <c r="AB19" s="58">
        <f>LY2_RFR_spot_no_VA!AB19+(BSL_RFR_spot_with_VA!AB$11-BSL_RFR_spot_no_VA!AB$11)*((BSL_RFR_spot_with_VA!AB19-BSL_RFR_spot_no_VA!AB19))/(BSL_RFR_spot_with_VA!AB$11-BSL_RFR_spot_no_VA!AB$11)</f>
        <v>2.0863884651415754E-2</v>
      </c>
      <c r="AC19" s="58">
        <f>LY2_RFR_spot_no_VA!AC19+(BSL_RFR_spot_with_VA!AC$11-BSL_RFR_spot_no_VA!AC$11)*((BSL_RFR_spot_with_VA!AC19-BSL_RFR_spot_no_VA!AC19))/(BSL_RFR_spot_with_VA!AC$11-BSL_RFR_spot_no_VA!AC$11)</f>
        <v>5.0186611297239114E-2</v>
      </c>
      <c r="AD19" s="7">
        <f>BSL_RFR_spot_no_VA!AD19</f>
        <v>6.7246319559079115E-2</v>
      </c>
      <c r="AE19" s="58">
        <f>LY2_RFR_spot_no_VA!AE19+(BSL_RFR_spot_with_VA!AE$11-BSL_RFR_spot_no_VA!AE$11)*((BSL_RFR_spot_with_VA!AE19-BSL_RFR_spot_no_VA!AE19))/(BSL_RFR_spot_with_VA!AE$11-BSL_RFR_spot_no_VA!AE$11)</f>
        <v>2.0863884651415754E-2</v>
      </c>
      <c r="AF19" s="58">
        <f>LY2_RFR_spot_no_VA!AF19+(BSL_RFR_spot_with_VA!AF$11-BSL_RFR_spot_no_VA!AF$11)*((BSL_RFR_spot_with_VA!AF19-BSL_RFR_spot_no_VA!AF19))/(BSL_RFR_spot_with_VA!AF$11-BSL_RFR_spot_no_VA!AF$11)</f>
        <v>2.3763884651404554E-2</v>
      </c>
      <c r="AG19" s="58">
        <f>LY2_RFR_spot_no_VA!AG19+(BSL_RFR_spot_with_VA!AG$11-BSL_RFR_spot_no_VA!AG$11)*((BSL_RFR_spot_with_VA!AG19-BSL_RFR_spot_no_VA!AG19))/(BSL_RFR_spot_with_VA!AG$11-BSL_RFR_spot_no_VA!AG$11)</f>
        <v>2.0863884651415754E-2</v>
      </c>
      <c r="AH19" s="58">
        <f>LY2_RFR_spot_no_VA!AH19+(BSL_RFR_spot_with_VA!AH$11-BSL_RFR_spot_no_VA!AH$11)*((BSL_RFR_spot_with_VA!AH19-BSL_RFR_spot_no_VA!AH19))/(BSL_RFR_spot_with_VA!AH$11-BSL_RFR_spot_no_VA!AH$11)</f>
        <v>2.6491755347530122E-2</v>
      </c>
      <c r="AI19" s="159">
        <f>LY2_RFR_spot_no_VA!AI19</f>
        <v>1.361205781837671E-2</v>
      </c>
      <c r="AJ19" s="58">
        <f>LY2_RFR_spot_no_VA!AJ19+(BSL_RFR_spot_with_VA!AJ$11-BSL_RFR_spot_no_VA!AJ$11)*((BSL_RFR_spot_with_VA!AJ19-BSL_RFR_spot_no_VA!AJ19))/(BSL_RFR_spot_with_VA!AJ$11-BSL_RFR_spot_no_VA!AJ$11)</f>
        <v>2.9657515117472499E-2</v>
      </c>
      <c r="AK19" s="7">
        <f>BSL_RFR_spot_no_VA!AK19</f>
        <v>4.4307558468109187E-2</v>
      </c>
      <c r="AL19" s="7">
        <f>BSL_RFR_spot_no_VA!AL19</f>
        <v>0.1269187633611073</v>
      </c>
      <c r="AM19" s="7">
        <f>BSL_RFR_spot_no_VA!AM19</f>
        <v>3.0280052530934576E-2</v>
      </c>
      <c r="AN19" s="7">
        <f>BSL_RFR_spot_no_VA!AN19</f>
        <v>4.9122705058917804E-2</v>
      </c>
      <c r="AO19" s="7">
        <f>BSL_RFR_spot_no_VA!AO19</f>
        <v>4.7324592494607298E-2</v>
      </c>
      <c r="AP19" s="7">
        <f>BSL_RFR_spot_no_VA!AP19</f>
        <v>5.102954149343053E-2</v>
      </c>
      <c r="AQ19" s="7">
        <f>BSL_RFR_spot_no_VA!AQ19</f>
        <v>2.7653661717667921E-2</v>
      </c>
      <c r="AR19" s="7">
        <f>BSL_RFR_spot_no_VA!AR19</f>
        <v>6.7171028275481381E-2</v>
      </c>
      <c r="AS19" s="159">
        <f>LY2_RFR_spot_no_VA!AS19</f>
        <v>6.3850986774813823E-3</v>
      </c>
      <c r="AT19" s="7">
        <f>BSL_RFR_spot_no_VA!AT19</f>
        <v>4.328790779730185E-2</v>
      </c>
      <c r="AU19" s="7">
        <f>BSL_RFR_spot_no_VA!AU19</f>
        <v>6.4289999999988856E-2</v>
      </c>
      <c r="AV19" s="7">
        <f>BSL_RFR_spot_no_VA!AV19</f>
        <v>5.1308969796867387E-2</v>
      </c>
      <c r="AW19" s="7">
        <f>BSL_RFR_spot_no_VA!AW19</f>
        <v>2.6384031450040757E-2</v>
      </c>
      <c r="AX19" s="7">
        <f>BSL_RFR_spot_no_VA!AX19</f>
        <v>7.6994850625018207E-2</v>
      </c>
      <c r="AY19" s="7">
        <f>BSL_RFR_spot_no_VA!AY19</f>
        <v>3.2858951585753138E-2</v>
      </c>
      <c r="AZ19" s="7">
        <f>BSL_RFR_spot_no_VA!AZ19</f>
        <v>2.1729365339792084E-2</v>
      </c>
      <c r="BA19" s="7">
        <f>BSL_RFR_spot_no_VA!BA19</f>
        <v>3.6863883463789104E-2</v>
      </c>
      <c r="BB19" s="7">
        <f>BSL_RFR_spot_no_VA!BB19</f>
        <v>9.632175634285467E-2</v>
      </c>
      <c r="BC19" s="159">
        <f>LY2_RFR_spot_no_VA!BC19</f>
        <v>2.8694427240881781E-2</v>
      </c>
      <c r="BD19" s="12"/>
      <c r="BE19" s="13"/>
      <c r="BF19" s="3"/>
    </row>
    <row r="20" spans="1:58" x14ac:dyDescent="0.25">
      <c r="A20" s="3"/>
      <c r="B20" s="8">
        <v>10</v>
      </c>
      <c r="C20" s="57">
        <f>LY2_RFR_spot_no_VA!C20+(BSL_RFR_spot_with_VA!C$11-BSL_RFR_spot_no_VA!C$11)*((BSL_RFR_spot_with_VA!C20-BSL_RFR_spot_no_VA!C20))/(BSL_RFR_spot_with_VA!C$11-BSL_RFR_spot_no_VA!C$11)</f>
        <v>2.1546363127590236E-2</v>
      </c>
      <c r="D20" s="59">
        <f>LY2_RFR_spot_no_VA!D20+(BSL_RFR_spot_with_VA!D$11-BSL_RFR_spot_no_VA!D$11)*((BSL_RFR_spot_with_VA!D20-BSL_RFR_spot_no_VA!D20))/(BSL_RFR_spot_with_VA!D$11-BSL_RFR_spot_no_VA!D$11)</f>
        <v>2.1546363127590284E-2</v>
      </c>
      <c r="E20" s="59">
        <f>LY2_RFR_spot_no_VA!E20+(BSL_RFR_spot_with_VA!E$11-BSL_RFR_spot_no_VA!E$11)*((BSL_RFR_spot_with_VA!E20-BSL_RFR_spot_no_VA!E20))/(BSL_RFR_spot_with_VA!E$11-BSL_RFR_spot_no_VA!E$11)</f>
        <v>2.1546363127590284E-2</v>
      </c>
      <c r="F20" s="59">
        <f>LY2_RFR_spot_no_VA!F20+(BSL_RFR_spot_with_VA!F$11-BSL_RFR_spot_no_VA!F$11)*((BSL_RFR_spot_with_VA!F20-BSL_RFR_spot_no_VA!F20))/(BSL_RFR_spot_with_VA!F$11-BSL_RFR_spot_no_VA!F$11)</f>
        <v>2.1339146865060332E-2</v>
      </c>
      <c r="G20" s="59">
        <f>LY2_RFR_spot_no_VA!G20+(BSL_RFR_spot_with_VA!G$11-BSL_RFR_spot_no_VA!G$11)*((BSL_RFR_spot_with_VA!G20-BSL_RFR_spot_no_VA!G20))/(BSL_RFR_spot_with_VA!G$11-BSL_RFR_spot_no_VA!G$11)</f>
        <v>5.6921330234678269E-2</v>
      </c>
      <c r="H20" s="59">
        <f>LY2_RFR_spot_no_VA!H20+(BSL_RFR_spot_with_VA!H$11-BSL_RFR_spot_no_VA!H$11)*((BSL_RFR_spot_with_VA!H20-BSL_RFR_spot_no_VA!H20))/(BSL_RFR_spot_with_VA!H$11-BSL_RFR_spot_no_VA!H$11)</f>
        <v>3.3046363127704037E-2</v>
      </c>
      <c r="I20" s="59">
        <f>LY2_RFR_spot_no_VA!I20+(BSL_RFR_spot_with_VA!I$11-BSL_RFR_spot_no_VA!I$11)*((BSL_RFR_spot_with_VA!I20-BSL_RFR_spot_no_VA!I20))/(BSL_RFR_spot_with_VA!I$11-BSL_RFR_spot_no_VA!I$11)</f>
        <v>2.0679230879369515E-2</v>
      </c>
      <c r="J20" s="59">
        <f>LY2_RFR_spot_no_VA!J20+(BSL_RFR_spot_with_VA!J$11-BSL_RFR_spot_no_VA!J$11)*((BSL_RFR_spot_with_VA!J20-BSL_RFR_spot_no_VA!J20))/(BSL_RFR_spot_with_VA!J$11-BSL_RFR_spot_no_VA!J$11)</f>
        <v>1.9175242252204239E-2</v>
      </c>
      <c r="K20" s="59">
        <f>LY2_RFR_spot_no_VA!K20+(BSL_RFR_spot_with_VA!K$11-BSL_RFR_spot_no_VA!K$11)*((BSL_RFR_spot_with_VA!K20-BSL_RFR_spot_no_VA!K20))/(BSL_RFR_spot_with_VA!K$11-BSL_RFR_spot_no_VA!K$11)</f>
        <v>2.1546363127590284E-2</v>
      </c>
      <c r="L20" s="59">
        <f>LY2_RFR_spot_no_VA!L20+(BSL_RFR_spot_with_VA!L$11-BSL_RFR_spot_no_VA!L$11)*((BSL_RFR_spot_with_VA!L20-BSL_RFR_spot_no_VA!L20))/(BSL_RFR_spot_with_VA!L$11-BSL_RFR_spot_no_VA!L$11)</f>
        <v>2.1546363127590284E-2</v>
      </c>
      <c r="M20" s="59">
        <f>LY2_RFR_spot_no_VA!M20+(BSL_RFR_spot_with_VA!M$11-BSL_RFR_spot_no_VA!M$11)*((BSL_RFR_spot_with_VA!M20-BSL_RFR_spot_no_VA!M20))/(BSL_RFR_spot_with_VA!M$11-BSL_RFR_spot_no_VA!M$11)</f>
        <v>2.1546363127590284E-2</v>
      </c>
      <c r="N20" s="59">
        <f>LY2_RFR_spot_no_VA!N20+(BSL_RFR_spot_with_VA!N$11-BSL_RFR_spot_no_VA!N$11)*((BSL_RFR_spot_with_VA!N20-BSL_RFR_spot_no_VA!N20))/(BSL_RFR_spot_with_VA!N$11-BSL_RFR_spot_no_VA!N$11)</f>
        <v>2.1546363127590284E-2</v>
      </c>
      <c r="O20" s="59">
        <f>LY2_RFR_spot_no_VA!O20+(BSL_RFR_spot_with_VA!O$11-BSL_RFR_spot_no_VA!O$11)*((BSL_RFR_spot_with_VA!O20-BSL_RFR_spot_no_VA!O20))/(BSL_RFR_spot_with_VA!O$11-BSL_RFR_spot_no_VA!O$11)</f>
        <v>2.6546363127528005E-2</v>
      </c>
      <c r="P20" s="59">
        <f>LY2_RFR_spot_no_VA!P20+(BSL_RFR_spot_with_VA!P$11-BSL_RFR_spot_no_VA!P$11)*((BSL_RFR_spot_with_VA!P20-BSL_RFR_spot_no_VA!P20))/(BSL_RFR_spot_with_VA!P$11-BSL_RFR_spot_no_VA!P$11)</f>
        <v>5.9688181477401736E-2</v>
      </c>
      <c r="Q20" s="59">
        <f>LY2_RFR_spot_no_VA!Q20+(BSL_RFR_spot_with_VA!Q$11-BSL_RFR_spot_no_VA!Q$11)*((BSL_RFR_spot_with_VA!Q20-BSL_RFR_spot_no_VA!Q20))/(BSL_RFR_spot_with_VA!Q$11-BSL_RFR_spot_no_VA!Q$11)</f>
        <v>7.0592511372058464E-2</v>
      </c>
      <c r="R20" s="59">
        <f>LY2_RFR_spot_no_VA!R20+(BSL_RFR_spot_with_VA!R$11-BSL_RFR_spot_no_VA!R$11)*((BSL_RFR_spot_with_VA!R20-BSL_RFR_spot_no_VA!R20))/(BSL_RFR_spot_with_VA!R$11-BSL_RFR_spot_no_VA!R$11)</f>
        <v>2.1546363127590284E-2</v>
      </c>
      <c r="S20" s="59">
        <f>LY2_RFR_spot_no_VA!S20+(BSL_RFR_spot_with_VA!S$11-BSL_RFR_spot_no_VA!S$11)*((BSL_RFR_spot_with_VA!S20-BSL_RFR_spot_no_VA!S20))/(BSL_RFR_spot_with_VA!S$11-BSL_RFR_spot_no_VA!S$11)</f>
        <v>2.4046363127549153E-2</v>
      </c>
      <c r="T20" s="59">
        <f>LY2_RFR_spot_no_VA!T20+(BSL_RFR_spot_with_VA!T$11-BSL_RFR_spot_no_VA!T$11)*((BSL_RFR_spot_with_VA!T20-BSL_RFR_spot_no_VA!T20))/(BSL_RFR_spot_with_VA!T$11-BSL_RFR_spot_no_VA!T$11)</f>
        <v>2.5746363127576277E-2</v>
      </c>
      <c r="U20" s="59">
        <f>LY2_RFR_spot_no_VA!U20+(BSL_RFR_spot_with_VA!U$11-BSL_RFR_spot_no_VA!U$11)*((BSL_RFR_spot_with_VA!U20-BSL_RFR_spot_no_VA!U20))/(BSL_RFR_spot_with_VA!U$11-BSL_RFR_spot_no_VA!U$11)</f>
        <v>1.4366703063948272E-2</v>
      </c>
      <c r="V20" s="59">
        <f>LY2_RFR_spot_no_VA!V20+(BSL_RFR_spot_with_VA!V$11-BSL_RFR_spot_no_VA!V$11)*((BSL_RFR_spot_with_VA!V20-BSL_RFR_spot_no_VA!V20))/(BSL_RFR_spot_with_VA!V$11-BSL_RFR_spot_no_VA!V$11)</f>
        <v>2.5646363127492577E-2</v>
      </c>
      <c r="W20" s="59">
        <f>LY2_RFR_spot_no_VA!W20+(BSL_RFR_spot_with_VA!W$11-BSL_RFR_spot_no_VA!W$11)*((BSL_RFR_spot_with_VA!W20-BSL_RFR_spot_no_VA!W20))/(BSL_RFR_spot_with_VA!W$11-BSL_RFR_spot_no_VA!W$11)</f>
        <v>2.1546363127590284E-2</v>
      </c>
      <c r="X20" s="59">
        <f>LY2_RFR_spot_no_VA!X20+(BSL_RFR_spot_with_VA!X$11-BSL_RFR_spot_no_VA!X$11)*((BSL_RFR_spot_with_VA!X20-BSL_RFR_spot_no_VA!X20))/(BSL_RFR_spot_with_VA!X$11-BSL_RFR_spot_no_VA!X$11)</f>
        <v>2.1546363127590284E-2</v>
      </c>
      <c r="Y20" s="59">
        <f>LY2_RFR_spot_no_VA!Y20+(BSL_RFR_spot_with_VA!Y$11-BSL_RFR_spot_no_VA!Y$11)*((BSL_RFR_spot_with_VA!Y20-BSL_RFR_spot_no_VA!Y20))/(BSL_RFR_spot_with_VA!Y$11-BSL_RFR_spot_no_VA!Y$11)</f>
        <v>2.1546363127590284E-2</v>
      </c>
      <c r="Z20" s="59">
        <f>LY2_RFR_spot_no_VA!Z20+(BSL_RFR_spot_with_VA!Z$11-BSL_RFR_spot_no_VA!Z$11)*((BSL_RFR_spot_with_VA!Z20-BSL_RFR_spot_no_VA!Z20))/(BSL_RFR_spot_with_VA!Z$11-BSL_RFR_spot_no_VA!Z$11)</f>
        <v>3.3276155453227929E-2</v>
      </c>
      <c r="AA20" s="160">
        <f>LY2_RFR_spot_no_VA!AA20</f>
        <v>4.1730048121709329E-2</v>
      </c>
      <c r="AB20" s="59">
        <f>LY2_RFR_spot_no_VA!AB20+(BSL_RFR_spot_with_VA!AB$11-BSL_RFR_spot_no_VA!AB$11)*((BSL_RFR_spot_with_VA!AB20-BSL_RFR_spot_no_VA!AB20))/(BSL_RFR_spot_with_VA!AB$11-BSL_RFR_spot_no_VA!AB$11)</f>
        <v>2.1546363127590284E-2</v>
      </c>
      <c r="AC20" s="59">
        <f>LY2_RFR_spot_no_VA!AC20+(BSL_RFR_spot_with_VA!AC$11-BSL_RFR_spot_no_VA!AC$11)*((BSL_RFR_spot_with_VA!AC20-BSL_RFR_spot_no_VA!AC20))/(BSL_RFR_spot_with_VA!AC$11-BSL_RFR_spot_no_VA!AC$11)</f>
        <v>4.9608446308066378E-2</v>
      </c>
      <c r="AD20" s="10">
        <f>BSL_RFR_spot_no_VA!AD20</f>
        <v>6.8542076757702519E-2</v>
      </c>
      <c r="AE20" s="59">
        <f>LY2_RFR_spot_no_VA!AE20+(BSL_RFR_spot_with_VA!AE$11-BSL_RFR_spot_no_VA!AE$11)*((BSL_RFR_spot_with_VA!AE20-BSL_RFR_spot_no_VA!AE20))/(BSL_RFR_spot_with_VA!AE$11-BSL_RFR_spot_no_VA!AE$11)</f>
        <v>2.1546363127590284E-2</v>
      </c>
      <c r="AF20" s="59">
        <f>LY2_RFR_spot_no_VA!AF20+(BSL_RFR_spot_with_VA!AF$11-BSL_RFR_spot_no_VA!AF$11)*((BSL_RFR_spot_with_VA!AF20-BSL_RFR_spot_no_VA!AF20))/(BSL_RFR_spot_with_VA!AF$11-BSL_RFR_spot_no_VA!AF$11)</f>
        <v>2.4446363127578863E-2</v>
      </c>
      <c r="AG20" s="59">
        <f>LY2_RFR_spot_no_VA!AG20+(BSL_RFR_spot_with_VA!AG$11-BSL_RFR_spot_no_VA!AG$11)*((BSL_RFR_spot_with_VA!AG20-BSL_RFR_spot_no_VA!AG20))/(BSL_RFR_spot_with_VA!AG$11-BSL_RFR_spot_no_VA!AG$11)</f>
        <v>2.1546363127590284E-2</v>
      </c>
      <c r="AH20" s="59">
        <f>LY2_RFR_spot_no_VA!AH20+(BSL_RFR_spot_with_VA!AH$11-BSL_RFR_spot_no_VA!AH$11)*((BSL_RFR_spot_with_VA!AH20-BSL_RFR_spot_no_VA!AH20))/(BSL_RFR_spot_with_VA!AH$11-BSL_RFR_spot_no_VA!AH$11)</f>
        <v>2.6589292560328825E-2</v>
      </c>
      <c r="AI20" s="160">
        <f>LY2_RFR_spot_no_VA!AI20</f>
        <v>1.3966703063918562E-2</v>
      </c>
      <c r="AJ20" s="59">
        <f>LY2_RFR_spot_no_VA!AJ20+(BSL_RFR_spot_with_VA!AJ$11-BSL_RFR_spot_no_VA!AJ$11)*((BSL_RFR_spot_with_VA!AJ20-BSL_RFR_spot_no_VA!AJ20))/(BSL_RFR_spot_with_VA!AJ$11-BSL_RFR_spot_no_VA!AJ$11)</f>
        <v>3.0059215292818742E-2</v>
      </c>
      <c r="AK20" s="10">
        <f>BSL_RFR_spot_no_VA!AK20</f>
        <v>4.5609854591570409E-2</v>
      </c>
      <c r="AL20" s="10">
        <f>BSL_RFR_spot_no_VA!AL20</f>
        <v>0.13050499999992038</v>
      </c>
      <c r="AM20" s="10">
        <f>BSL_RFR_spot_no_VA!AM20</f>
        <v>3.1813923827803015E-2</v>
      </c>
      <c r="AN20" s="10">
        <f>BSL_RFR_spot_no_VA!AN20</f>
        <v>5.0208696968329081E-2</v>
      </c>
      <c r="AO20" s="10">
        <f>BSL_RFR_spot_no_VA!AO20</f>
        <v>4.8621211267854125E-2</v>
      </c>
      <c r="AP20" s="10">
        <f>BSL_RFR_spot_no_VA!AP20</f>
        <v>5.3319945633341082E-2</v>
      </c>
      <c r="AQ20" s="10">
        <f>BSL_RFR_spot_no_VA!AQ20</f>
        <v>2.9097221122147854E-2</v>
      </c>
      <c r="AR20" s="10">
        <f>BSL_RFR_spot_no_VA!AR20</f>
        <v>6.642610907860047E-2</v>
      </c>
      <c r="AS20" s="160">
        <f>LY2_RFR_spot_no_VA!AS20</f>
        <v>6.6193284934648045E-3</v>
      </c>
      <c r="AT20" s="10">
        <f>BSL_RFR_spot_no_VA!AT20</f>
        <v>4.6858956510667849E-2</v>
      </c>
      <c r="AU20" s="10">
        <f>BSL_RFR_spot_no_VA!AU20</f>
        <v>6.5179999999989136E-2</v>
      </c>
      <c r="AV20" s="10">
        <f>BSL_RFR_spot_no_VA!AV20</f>
        <v>5.2000220805840325E-2</v>
      </c>
      <c r="AW20" s="10">
        <f>BSL_RFR_spot_no_VA!AW20</f>
        <v>2.8099871715068669E-2</v>
      </c>
      <c r="AX20" s="10">
        <f>BSL_RFR_spot_no_VA!AX20</f>
        <v>7.8619937502004467E-2</v>
      </c>
      <c r="AY20" s="10">
        <f>BSL_RFR_spot_no_VA!AY20</f>
        <v>3.3461581524034223E-2</v>
      </c>
      <c r="AZ20" s="10">
        <f>BSL_RFR_spot_no_VA!AZ20</f>
        <v>2.2434792374713464E-2</v>
      </c>
      <c r="BA20" s="10">
        <f>BSL_RFR_spot_no_VA!BA20</f>
        <v>3.7273287470709793E-2</v>
      </c>
      <c r="BB20" s="10">
        <f>BSL_RFR_spot_no_VA!BB20</f>
        <v>9.6722152074692813E-2</v>
      </c>
      <c r="BC20" s="160">
        <f>LY2_RFR_spot_no_VA!BC20</f>
        <v>2.9663915683479702E-2</v>
      </c>
      <c r="BD20" s="12"/>
      <c r="BE20" s="13"/>
      <c r="BF20" s="3"/>
    </row>
    <row r="21" spans="1:58" x14ac:dyDescent="0.25">
      <c r="A21" s="3"/>
      <c r="B21" s="3">
        <v>11</v>
      </c>
      <c r="C21" s="56">
        <f>LY2_RFR_spot_no_VA!C21+(BSL_RFR_spot_with_VA!C$11-BSL_RFR_spot_no_VA!C$11)*((BSL_RFR_spot_with_VA!C21-BSL_RFR_spot_no_VA!C21))/(BSL_RFR_spot_with_VA!C$11-BSL_RFR_spot_no_VA!C$11)</f>
        <v>2.2109126037330337E-2</v>
      </c>
      <c r="D21" s="58">
        <f>LY2_RFR_spot_no_VA!D21+(BSL_RFR_spot_with_VA!D$11-BSL_RFR_spot_no_VA!D$11)*((BSL_RFR_spot_with_VA!D21-BSL_RFR_spot_no_VA!D21))/(BSL_RFR_spot_with_VA!D$11-BSL_RFR_spot_no_VA!D$11)</f>
        <v>2.2109126037330284E-2</v>
      </c>
      <c r="E21" s="58">
        <f>LY2_RFR_spot_no_VA!E21+(BSL_RFR_spot_with_VA!E$11-BSL_RFR_spot_no_VA!E$11)*((BSL_RFR_spot_with_VA!E21-BSL_RFR_spot_no_VA!E21))/(BSL_RFR_spot_with_VA!E$11-BSL_RFR_spot_no_VA!E$11)</f>
        <v>2.2109126037330284E-2</v>
      </c>
      <c r="F21" s="58">
        <f>LY2_RFR_spot_no_VA!F21+(BSL_RFR_spot_with_VA!F$11-BSL_RFR_spot_no_VA!F$11)*((BSL_RFR_spot_with_VA!F21-BSL_RFR_spot_no_VA!F21))/(BSL_RFR_spot_with_VA!F$11-BSL_RFR_spot_no_VA!F$11)</f>
        <v>2.1889458914524207E-2</v>
      </c>
      <c r="G21" s="58">
        <f>LY2_RFR_spot_no_VA!G21+(BSL_RFR_spot_with_VA!G$11-BSL_RFR_spot_no_VA!G$11)*((BSL_RFR_spot_with_VA!G21-BSL_RFR_spot_no_VA!G21))/(BSL_RFR_spot_with_VA!G$11-BSL_RFR_spot_no_VA!G$11)</f>
        <v>5.5992173837108528E-2</v>
      </c>
      <c r="H21" s="58">
        <f>LY2_RFR_spot_no_VA!H21+(BSL_RFR_spot_with_VA!H$11-BSL_RFR_spot_no_VA!H$11)*((BSL_RFR_spot_with_VA!H21-BSL_RFR_spot_no_VA!H21))/(BSL_RFR_spot_with_VA!H$11-BSL_RFR_spot_no_VA!H$11)</f>
        <v>3.3609126037445369E-2</v>
      </c>
      <c r="I21" s="58">
        <f>LY2_RFR_spot_no_VA!I21+(BSL_RFR_spot_with_VA!I$11-BSL_RFR_spot_no_VA!I$11)*((BSL_RFR_spot_with_VA!I21-BSL_RFR_spot_no_VA!I21))/(BSL_RFR_spot_with_VA!I$11-BSL_RFR_spot_no_VA!I$11)</f>
        <v>2.1222876702194249E-2</v>
      </c>
      <c r="J21" s="58">
        <f>LY2_RFR_spot_no_VA!J21+(BSL_RFR_spot_with_VA!J$11-BSL_RFR_spot_no_VA!J$11)*((BSL_RFR_spot_with_VA!J21-BSL_RFR_spot_no_VA!J21))/(BSL_RFR_spot_with_VA!J$11-BSL_RFR_spot_no_VA!J$11)</f>
        <v>1.9741600597531495E-2</v>
      </c>
      <c r="K21" s="58">
        <f>LY2_RFR_spot_no_VA!K21+(BSL_RFR_spot_with_VA!K$11-BSL_RFR_spot_no_VA!K$11)*((BSL_RFR_spot_with_VA!K21-BSL_RFR_spot_no_VA!K21))/(BSL_RFR_spot_with_VA!K$11-BSL_RFR_spot_no_VA!K$11)</f>
        <v>2.2109126037330284E-2</v>
      </c>
      <c r="L21" s="58">
        <f>LY2_RFR_spot_no_VA!L21+(BSL_RFR_spot_with_VA!L$11-BSL_RFR_spot_no_VA!L$11)*((BSL_RFR_spot_with_VA!L21-BSL_RFR_spot_no_VA!L21))/(BSL_RFR_spot_with_VA!L$11-BSL_RFR_spot_no_VA!L$11)</f>
        <v>2.2109126037330284E-2</v>
      </c>
      <c r="M21" s="58">
        <f>LY2_RFR_spot_no_VA!M21+(BSL_RFR_spot_with_VA!M$11-BSL_RFR_spot_no_VA!M$11)*((BSL_RFR_spot_with_VA!M21-BSL_RFR_spot_no_VA!M21))/(BSL_RFR_spot_with_VA!M$11-BSL_RFR_spot_no_VA!M$11)</f>
        <v>2.2109126037330284E-2</v>
      </c>
      <c r="N21" s="58">
        <f>LY2_RFR_spot_no_VA!N21+(BSL_RFR_spot_with_VA!N$11-BSL_RFR_spot_no_VA!N$11)*((BSL_RFR_spot_with_VA!N21-BSL_RFR_spot_no_VA!N21))/(BSL_RFR_spot_with_VA!N$11-BSL_RFR_spot_no_VA!N$11)</f>
        <v>2.2109126037330284E-2</v>
      </c>
      <c r="O21" s="58">
        <f>LY2_RFR_spot_no_VA!O21+(BSL_RFR_spot_with_VA!O$11-BSL_RFR_spot_no_VA!O$11)*((BSL_RFR_spot_with_VA!O21-BSL_RFR_spot_no_VA!O21))/(BSL_RFR_spot_with_VA!O$11-BSL_RFR_spot_no_VA!O$11)</f>
        <v>2.7109126037271114E-2</v>
      </c>
      <c r="P21" s="58">
        <f>LY2_RFR_spot_no_VA!P21+(BSL_RFR_spot_with_VA!P$11-BSL_RFR_spot_no_VA!P$11)*((BSL_RFR_spot_with_VA!P21-BSL_RFR_spot_no_VA!P21))/(BSL_RFR_spot_with_VA!P$11-BSL_RFR_spot_no_VA!P$11)</f>
        <v>6.1232518594091401E-2</v>
      </c>
      <c r="Q21" s="58">
        <f>LY2_RFR_spot_no_VA!Q21+(BSL_RFR_spot_with_VA!Q$11-BSL_RFR_spot_no_VA!Q$11)*((BSL_RFR_spot_with_VA!Q21-BSL_RFR_spot_no_VA!Q21))/(BSL_RFR_spot_with_VA!Q$11-BSL_RFR_spot_no_VA!Q$11)</f>
        <v>7.0170503418166996E-2</v>
      </c>
      <c r="R21" s="58">
        <f>LY2_RFR_spot_no_VA!R21+(BSL_RFR_spot_with_VA!R$11-BSL_RFR_spot_no_VA!R$11)*((BSL_RFR_spot_with_VA!R21-BSL_RFR_spot_no_VA!R21))/(BSL_RFR_spot_with_VA!R$11-BSL_RFR_spot_no_VA!R$11)</f>
        <v>2.2109126037330284E-2</v>
      </c>
      <c r="S21" s="58">
        <f>LY2_RFR_spot_no_VA!S21+(BSL_RFR_spot_with_VA!S$11-BSL_RFR_spot_no_VA!S$11)*((BSL_RFR_spot_with_VA!S21-BSL_RFR_spot_no_VA!S21))/(BSL_RFR_spot_with_VA!S$11-BSL_RFR_spot_no_VA!S$11)</f>
        <v>2.4609126037291817E-2</v>
      </c>
      <c r="T21" s="58">
        <f>LY2_RFR_spot_no_VA!T21+(BSL_RFR_spot_with_VA!T$11-BSL_RFR_spot_no_VA!T$11)*((BSL_RFR_spot_with_VA!T21-BSL_RFR_spot_no_VA!T21))/(BSL_RFR_spot_with_VA!T$11-BSL_RFR_spot_no_VA!T$11)</f>
        <v>2.6309126037317165E-2</v>
      </c>
      <c r="U21" s="58">
        <f>LY2_RFR_spot_no_VA!U21+(BSL_RFR_spot_with_VA!U$11-BSL_RFR_spot_no_VA!U$11)*((BSL_RFR_spot_with_VA!U21-BSL_RFR_spot_no_VA!U21))/(BSL_RFR_spot_with_VA!U$11-BSL_RFR_spot_no_VA!U$11)</f>
        <v>1.4824246969436849E-2</v>
      </c>
      <c r="V21" s="58">
        <f>LY2_RFR_spot_no_VA!V21+(BSL_RFR_spot_with_VA!V$11-BSL_RFR_spot_no_VA!V$11)*((BSL_RFR_spot_with_VA!V21-BSL_RFR_spot_no_VA!V21))/(BSL_RFR_spot_with_VA!V$11-BSL_RFR_spot_no_VA!V$11)</f>
        <v>2.620912603723502E-2</v>
      </c>
      <c r="W21" s="58">
        <f>LY2_RFR_spot_no_VA!W21+(BSL_RFR_spot_with_VA!W$11-BSL_RFR_spot_no_VA!W$11)*((BSL_RFR_spot_with_VA!W21-BSL_RFR_spot_no_VA!W21))/(BSL_RFR_spot_with_VA!W$11-BSL_RFR_spot_no_VA!W$11)</f>
        <v>2.2109126037330284E-2</v>
      </c>
      <c r="X21" s="58">
        <f>LY2_RFR_spot_no_VA!X21+(BSL_RFR_spot_with_VA!X$11-BSL_RFR_spot_no_VA!X$11)*((BSL_RFR_spot_with_VA!X21-BSL_RFR_spot_no_VA!X21))/(BSL_RFR_spot_with_VA!X$11-BSL_RFR_spot_no_VA!X$11)</f>
        <v>2.2109126037330284E-2</v>
      </c>
      <c r="Y21" s="58">
        <f>LY2_RFR_spot_no_VA!Y21+(BSL_RFR_spot_with_VA!Y$11-BSL_RFR_spot_no_VA!Y$11)*((BSL_RFR_spot_with_VA!Y21-BSL_RFR_spot_no_VA!Y21))/(BSL_RFR_spot_with_VA!Y$11-BSL_RFR_spot_no_VA!Y$11)</f>
        <v>2.2109126037330284E-2</v>
      </c>
      <c r="Z21" s="58">
        <f>LY2_RFR_spot_no_VA!Z21+(BSL_RFR_spot_with_VA!Z$11-BSL_RFR_spot_no_VA!Z$11)*((BSL_RFR_spot_with_VA!Z21-BSL_RFR_spot_no_VA!Z21))/(BSL_RFR_spot_with_VA!Z$11-BSL_RFR_spot_no_VA!Z$11)</f>
        <v>3.3525671754065733E-2</v>
      </c>
      <c r="AA21" s="159">
        <f>LY2_RFR_spot_no_VA!AA21</f>
        <v>4.1593802534841018E-2</v>
      </c>
      <c r="AB21" s="58">
        <f>LY2_RFR_spot_no_VA!AB21+(BSL_RFR_spot_with_VA!AB$11-BSL_RFR_spot_no_VA!AB$11)*((BSL_RFR_spot_with_VA!AB21-BSL_RFR_spot_no_VA!AB21))/(BSL_RFR_spot_with_VA!AB$11-BSL_RFR_spot_no_VA!AB$11)</f>
        <v>2.2109126037330284E-2</v>
      </c>
      <c r="AC21" s="58">
        <f>LY2_RFR_spot_no_VA!AC21+(BSL_RFR_spot_with_VA!AC$11-BSL_RFR_spot_no_VA!AC$11)*((BSL_RFR_spot_with_VA!AC21-BSL_RFR_spot_no_VA!AC21))/(BSL_RFR_spot_with_VA!AC$11-BSL_RFR_spot_no_VA!AC$11)</f>
        <v>4.8974186488871974E-2</v>
      </c>
      <c r="AD21" s="7">
        <f>BSL_RFR_spot_no_VA!AD21</f>
        <v>6.9198587635867836E-2</v>
      </c>
      <c r="AE21" s="58">
        <f>LY2_RFR_spot_no_VA!AE21+(BSL_RFR_spot_with_VA!AE$11-BSL_RFR_spot_no_VA!AE$11)*((BSL_RFR_spot_with_VA!AE21-BSL_RFR_spot_no_VA!AE21))/(BSL_RFR_spot_with_VA!AE$11-BSL_RFR_spot_no_VA!AE$11)</f>
        <v>2.2109126037330284E-2</v>
      </c>
      <c r="AF21" s="58">
        <f>LY2_RFR_spot_no_VA!AF21+(BSL_RFR_spot_with_VA!AF$11-BSL_RFR_spot_no_VA!AF$11)*((BSL_RFR_spot_with_VA!AF21-BSL_RFR_spot_no_VA!AF21))/(BSL_RFR_spot_with_VA!AF$11-BSL_RFR_spot_no_VA!AF$11)</f>
        <v>2.5009126037319751E-2</v>
      </c>
      <c r="AG21" s="58">
        <f>LY2_RFR_spot_no_VA!AG21+(BSL_RFR_spot_with_VA!AG$11-BSL_RFR_spot_no_VA!AG$11)*((BSL_RFR_spot_with_VA!AG21-BSL_RFR_spot_no_VA!AG21))/(BSL_RFR_spot_with_VA!AG$11-BSL_RFR_spot_no_VA!AG$11)</f>
        <v>2.2109126037330284E-2</v>
      </c>
      <c r="AH21" s="58">
        <f>LY2_RFR_spot_no_VA!AH21+(BSL_RFR_spot_with_VA!AH$11-BSL_RFR_spot_no_VA!AH$11)*((BSL_RFR_spot_with_VA!AH21-BSL_RFR_spot_no_VA!AH21))/(BSL_RFR_spot_with_VA!AH$11-BSL_RFR_spot_no_VA!AH$11)</f>
        <v>2.6739438832331652E-2</v>
      </c>
      <c r="AI21" s="159">
        <f>LY2_RFR_spot_no_VA!AI21</f>
        <v>1.442424696940825E-2</v>
      </c>
      <c r="AJ21" s="58">
        <f>LY2_RFR_spot_no_VA!AJ21+(BSL_RFR_spot_with_VA!AJ$11-BSL_RFR_spot_no_VA!AJ$11)*((BSL_RFR_spot_with_VA!AJ21-BSL_RFR_spot_no_VA!AJ21))/(BSL_RFR_spot_with_VA!AJ$11-BSL_RFR_spot_no_VA!AJ$11)</f>
        <v>3.0415862865965204E-2</v>
      </c>
      <c r="AK21" s="7">
        <f>BSL_RFR_spot_no_VA!AK21</f>
        <v>4.680817136268689E-2</v>
      </c>
      <c r="AL21" s="7">
        <f>BSL_RFR_spot_no_VA!AL21</f>
        <v>0.13215882568951343</v>
      </c>
      <c r="AM21" s="7">
        <f>BSL_RFR_spot_no_VA!AM21</f>
        <v>3.3204774118177793E-2</v>
      </c>
      <c r="AN21" s="7">
        <f>BSL_RFR_spot_no_VA!AN21</f>
        <v>5.0966069033507866E-2</v>
      </c>
      <c r="AO21" s="7">
        <f>BSL_RFR_spot_no_VA!AO21</f>
        <v>4.9742745576616398E-2</v>
      </c>
      <c r="AP21" s="7">
        <f>BSL_RFR_spot_no_VA!AP21</f>
        <v>5.4998266816408625E-2</v>
      </c>
      <c r="AQ21" s="7">
        <f>BSL_RFR_spot_no_VA!AQ21</f>
        <v>3.025848836586742E-2</v>
      </c>
      <c r="AR21" s="7">
        <f>BSL_RFR_spot_no_VA!AR21</f>
        <v>6.5650738357730054E-2</v>
      </c>
      <c r="AS21" s="159">
        <f>LY2_RFR_spot_no_VA!AS21</f>
        <v>6.9070788864473709E-3</v>
      </c>
      <c r="AT21" s="7">
        <f>BSL_RFR_spot_no_VA!AT21</f>
        <v>4.8133070163148828E-2</v>
      </c>
      <c r="AU21" s="7">
        <f>BSL_RFR_spot_no_VA!AU21</f>
        <v>6.5546297045560031E-2</v>
      </c>
      <c r="AV21" s="7">
        <f>BSL_RFR_spot_no_VA!AV21</f>
        <v>5.2423288231073562E-2</v>
      </c>
      <c r="AW21" s="7">
        <f>BSL_RFR_spot_no_VA!AW21</f>
        <v>2.9473027333322133E-2</v>
      </c>
      <c r="AX21" s="7">
        <f>BSL_RFR_spot_no_VA!AX21</f>
        <v>8.0375685853885326E-2</v>
      </c>
      <c r="AY21" s="7">
        <f>BSL_RFR_spot_no_VA!AY21</f>
        <v>3.3796954847105543E-2</v>
      </c>
      <c r="AZ21" s="7">
        <f>BSL_RFR_spot_no_VA!AZ21</f>
        <v>2.3111188182805664E-2</v>
      </c>
      <c r="BA21" s="7">
        <f>BSL_RFR_spot_no_VA!BA21</f>
        <v>3.8545054264489842E-2</v>
      </c>
      <c r="BB21" s="7">
        <f>BSL_RFR_spot_no_VA!BB21</f>
        <v>9.6520389355990943E-2</v>
      </c>
      <c r="BC21" s="159">
        <f>LY2_RFR_spot_no_VA!BC21</f>
        <v>3.047221681609158E-2</v>
      </c>
      <c r="BD21" s="12"/>
      <c r="BE21" s="13"/>
      <c r="BF21" s="3"/>
    </row>
    <row r="22" spans="1:58" x14ac:dyDescent="0.25">
      <c r="A22" s="3"/>
      <c r="B22" s="3">
        <v>12</v>
      </c>
      <c r="C22" s="56">
        <f>LY2_RFR_spot_no_VA!C22+(BSL_RFR_spot_with_VA!C$11-BSL_RFR_spot_no_VA!C$11)*((BSL_RFR_spot_with_VA!C22-BSL_RFR_spot_no_VA!C22))/(BSL_RFR_spot_with_VA!C$11-BSL_RFR_spot_no_VA!C$11)</f>
        <v>2.2579913762728939E-2</v>
      </c>
      <c r="D22" s="58">
        <f>LY2_RFR_spot_no_VA!D22+(BSL_RFR_spot_with_VA!D$11-BSL_RFR_spot_no_VA!D$11)*((BSL_RFR_spot_with_VA!D22-BSL_RFR_spot_no_VA!D22))/(BSL_RFR_spot_with_VA!D$11-BSL_RFR_spot_no_VA!D$11)</f>
        <v>2.2579913762728943E-2</v>
      </c>
      <c r="E22" s="58">
        <f>LY2_RFR_spot_no_VA!E22+(BSL_RFR_spot_with_VA!E$11-BSL_RFR_spot_no_VA!E$11)*((BSL_RFR_spot_with_VA!E22-BSL_RFR_spot_no_VA!E22))/(BSL_RFR_spot_with_VA!E$11-BSL_RFR_spot_no_VA!E$11)</f>
        <v>2.2579913762728943E-2</v>
      </c>
      <c r="F22" s="58">
        <f>LY2_RFR_spot_no_VA!F22+(BSL_RFR_spot_with_VA!F$11-BSL_RFR_spot_no_VA!F$11)*((BSL_RFR_spot_with_VA!F22-BSL_RFR_spot_no_VA!F22))/(BSL_RFR_spot_with_VA!F$11-BSL_RFR_spot_no_VA!F$11)</f>
        <v>2.23339066551409E-2</v>
      </c>
      <c r="G22" s="58">
        <f>LY2_RFR_spot_no_VA!G22+(BSL_RFR_spot_with_VA!G$11-BSL_RFR_spot_no_VA!G$11)*((BSL_RFR_spot_with_VA!G22-BSL_RFR_spot_no_VA!G22))/(BSL_RFR_spot_with_VA!G$11-BSL_RFR_spot_no_VA!G$11)</f>
        <v>5.5015342500283282E-2</v>
      </c>
      <c r="H22" s="58">
        <f>LY2_RFR_spot_no_VA!H22+(BSL_RFR_spot_with_VA!H$11-BSL_RFR_spot_no_VA!H$11)*((BSL_RFR_spot_with_VA!H22-BSL_RFR_spot_no_VA!H22))/(BSL_RFR_spot_with_VA!H$11-BSL_RFR_spot_no_VA!H$11)</f>
        <v>3.4079913762844694E-2</v>
      </c>
      <c r="I22" s="58">
        <f>LY2_RFR_spot_no_VA!I22+(BSL_RFR_spot_with_VA!I$11-BSL_RFR_spot_no_VA!I$11)*((BSL_RFR_spot_with_VA!I22-BSL_RFR_spot_no_VA!I22))/(BSL_RFR_spot_with_VA!I$11-BSL_RFR_spot_no_VA!I$11)</f>
        <v>2.1655230989552798E-2</v>
      </c>
      <c r="J22" s="58">
        <f>LY2_RFR_spot_no_VA!J22+(BSL_RFR_spot_with_VA!J$11-BSL_RFR_spot_no_VA!J$11)*((BSL_RFR_spot_with_VA!J22-BSL_RFR_spot_no_VA!J22))/(BSL_RFR_spot_with_VA!J$11-BSL_RFR_spot_no_VA!J$11)</f>
        <v>2.0206866222651776E-2</v>
      </c>
      <c r="K22" s="58">
        <f>LY2_RFR_spot_no_VA!K22+(BSL_RFR_spot_with_VA!K$11-BSL_RFR_spot_no_VA!K$11)*((BSL_RFR_spot_with_VA!K22-BSL_RFR_spot_no_VA!K22))/(BSL_RFR_spot_with_VA!K$11-BSL_RFR_spot_no_VA!K$11)</f>
        <v>2.2579913762728943E-2</v>
      </c>
      <c r="L22" s="58">
        <f>LY2_RFR_spot_no_VA!L22+(BSL_RFR_spot_with_VA!L$11-BSL_RFR_spot_no_VA!L$11)*((BSL_RFR_spot_with_VA!L22-BSL_RFR_spot_no_VA!L22))/(BSL_RFR_spot_with_VA!L$11-BSL_RFR_spot_no_VA!L$11)</f>
        <v>2.2579913762728943E-2</v>
      </c>
      <c r="M22" s="58">
        <f>LY2_RFR_spot_no_VA!M22+(BSL_RFR_spot_with_VA!M$11-BSL_RFR_spot_no_VA!M$11)*((BSL_RFR_spot_with_VA!M22-BSL_RFR_spot_no_VA!M22))/(BSL_RFR_spot_with_VA!M$11-BSL_RFR_spot_no_VA!M$11)</f>
        <v>2.2579913762728943E-2</v>
      </c>
      <c r="N22" s="58">
        <f>LY2_RFR_spot_no_VA!N22+(BSL_RFR_spot_with_VA!N$11-BSL_RFR_spot_no_VA!N$11)*((BSL_RFR_spot_with_VA!N22-BSL_RFR_spot_no_VA!N22))/(BSL_RFR_spot_with_VA!N$11-BSL_RFR_spot_no_VA!N$11)</f>
        <v>2.2579913762728943E-2</v>
      </c>
      <c r="O22" s="58">
        <f>LY2_RFR_spot_no_VA!O22+(BSL_RFR_spot_with_VA!O$11-BSL_RFR_spot_no_VA!O$11)*((BSL_RFR_spot_with_VA!O22-BSL_RFR_spot_no_VA!O22))/(BSL_RFR_spot_with_VA!O$11-BSL_RFR_spot_no_VA!O$11)</f>
        <v>2.7579913762672881E-2</v>
      </c>
      <c r="P22" s="58">
        <f>LY2_RFR_spot_no_VA!P22+(BSL_RFR_spot_with_VA!P$11-BSL_RFR_spot_no_VA!P$11)*((BSL_RFR_spot_with_VA!P22-BSL_RFR_spot_no_VA!P22))/(BSL_RFR_spot_with_VA!P$11-BSL_RFR_spot_no_VA!P$11)</f>
        <v>6.2300690443014561E-2</v>
      </c>
      <c r="Q22" s="58">
        <f>LY2_RFR_spot_no_VA!Q22+(BSL_RFR_spot_with_VA!Q$11-BSL_RFR_spot_no_VA!Q$11)*((BSL_RFR_spot_with_VA!Q22-BSL_RFR_spot_no_VA!Q22))/(BSL_RFR_spot_with_VA!Q$11-BSL_RFR_spot_no_VA!Q$11)</f>
        <v>6.9593654191657084E-2</v>
      </c>
      <c r="R22" s="58">
        <f>LY2_RFR_spot_no_VA!R22+(BSL_RFR_spot_with_VA!R$11-BSL_RFR_spot_no_VA!R$11)*((BSL_RFR_spot_with_VA!R22-BSL_RFR_spot_no_VA!R22))/(BSL_RFR_spot_with_VA!R$11-BSL_RFR_spot_no_VA!R$11)</f>
        <v>2.2579913762728943E-2</v>
      </c>
      <c r="S22" s="58">
        <f>LY2_RFR_spot_no_VA!S22+(BSL_RFR_spot_with_VA!S$11-BSL_RFR_spot_no_VA!S$11)*((BSL_RFR_spot_with_VA!S22-BSL_RFR_spot_no_VA!S22))/(BSL_RFR_spot_with_VA!S$11-BSL_RFR_spot_no_VA!S$11)</f>
        <v>2.507991376269314E-2</v>
      </c>
      <c r="T22" s="58">
        <f>LY2_RFR_spot_no_VA!T22+(BSL_RFR_spot_with_VA!T$11-BSL_RFR_spot_no_VA!T$11)*((BSL_RFR_spot_with_VA!T22-BSL_RFR_spot_no_VA!T22))/(BSL_RFR_spot_with_VA!T$11-BSL_RFR_spot_no_VA!T$11)</f>
        <v>2.6779913762716934E-2</v>
      </c>
      <c r="U22" s="58">
        <f>LY2_RFR_spot_no_VA!U22+(BSL_RFR_spot_with_VA!U$11-BSL_RFR_spot_no_VA!U$11)*((BSL_RFR_spot_with_VA!U22-BSL_RFR_spot_no_VA!U22))/(BSL_RFR_spot_with_VA!U$11-BSL_RFR_spot_no_VA!U$11)</f>
        <v>1.5281334704126071E-2</v>
      </c>
      <c r="V22" s="58">
        <f>LY2_RFR_spot_no_VA!V22+(BSL_RFR_spot_with_VA!V$11-BSL_RFR_spot_no_VA!V$11)*((BSL_RFR_spot_with_VA!V22-BSL_RFR_spot_no_VA!V22))/(BSL_RFR_spot_with_VA!V$11-BSL_RFR_spot_no_VA!V$11)</f>
        <v>2.6679913762635898E-2</v>
      </c>
      <c r="W22" s="58">
        <f>LY2_RFR_spot_no_VA!W22+(BSL_RFR_spot_with_VA!W$11-BSL_RFR_spot_no_VA!W$11)*((BSL_RFR_spot_with_VA!W22-BSL_RFR_spot_no_VA!W22))/(BSL_RFR_spot_with_VA!W$11-BSL_RFR_spot_no_VA!W$11)</f>
        <v>2.2579913762728943E-2</v>
      </c>
      <c r="X22" s="58">
        <f>LY2_RFR_spot_no_VA!X22+(BSL_RFR_spot_with_VA!X$11-BSL_RFR_spot_no_VA!X$11)*((BSL_RFR_spot_with_VA!X22-BSL_RFR_spot_no_VA!X22))/(BSL_RFR_spot_with_VA!X$11-BSL_RFR_spot_no_VA!X$11)</f>
        <v>2.2579913762728943E-2</v>
      </c>
      <c r="Y22" s="58">
        <f>LY2_RFR_spot_no_VA!Y22+(BSL_RFR_spot_with_VA!Y$11-BSL_RFR_spot_no_VA!Y$11)*((BSL_RFR_spot_with_VA!Y22-BSL_RFR_spot_no_VA!Y22))/(BSL_RFR_spot_with_VA!Y$11-BSL_RFR_spot_no_VA!Y$11)</f>
        <v>2.2579913762728943E-2</v>
      </c>
      <c r="Z22" s="58">
        <f>LY2_RFR_spot_no_VA!Z22+(BSL_RFR_spot_with_VA!Z$11-BSL_RFR_spot_no_VA!Z$11)*((BSL_RFR_spot_with_VA!Z22-BSL_RFR_spot_no_VA!Z22))/(BSL_RFR_spot_with_VA!Z$11-BSL_RFR_spot_no_VA!Z$11)</f>
        <v>3.3652519163912764E-2</v>
      </c>
      <c r="AA22" s="159">
        <f>LY2_RFR_spot_no_VA!AA22</f>
        <v>4.1726534663008463E-2</v>
      </c>
      <c r="AB22" s="58">
        <f>LY2_RFR_spot_no_VA!AB22+(BSL_RFR_spot_with_VA!AB$11-BSL_RFR_spot_no_VA!AB$11)*((BSL_RFR_spot_with_VA!AB22-BSL_RFR_spot_no_VA!AB22))/(BSL_RFR_spot_with_VA!AB$11-BSL_RFR_spot_no_VA!AB$11)</f>
        <v>2.2579913762728943E-2</v>
      </c>
      <c r="AC22" s="58">
        <f>LY2_RFR_spot_no_VA!AC22+(BSL_RFR_spot_with_VA!AC$11-BSL_RFR_spot_no_VA!AC$11)*((BSL_RFR_spot_with_VA!AC22-BSL_RFR_spot_no_VA!AC22))/(BSL_RFR_spot_with_VA!AC$11-BSL_RFR_spot_no_VA!AC$11)</f>
        <v>4.8298740280357633E-2</v>
      </c>
      <c r="AD22" s="7">
        <f>BSL_RFR_spot_no_VA!AD22</f>
        <v>6.9412159014400565E-2</v>
      </c>
      <c r="AE22" s="58">
        <f>LY2_RFR_spot_no_VA!AE22+(BSL_RFR_spot_with_VA!AE$11-BSL_RFR_spot_no_VA!AE$11)*((BSL_RFR_spot_with_VA!AE22-BSL_RFR_spot_no_VA!AE22))/(BSL_RFR_spot_with_VA!AE$11-BSL_RFR_spot_no_VA!AE$11)</f>
        <v>2.2579913762728943E-2</v>
      </c>
      <c r="AF22" s="58">
        <f>LY2_RFR_spot_no_VA!AF22+(BSL_RFR_spot_with_VA!AF$11-BSL_RFR_spot_no_VA!AF$11)*((BSL_RFR_spot_with_VA!AF22-BSL_RFR_spot_no_VA!AF22))/(BSL_RFR_spot_with_VA!AF$11-BSL_RFR_spot_no_VA!AF$11)</f>
        <v>2.5479913762718631E-2</v>
      </c>
      <c r="AG22" s="58">
        <f>LY2_RFR_spot_no_VA!AG22+(BSL_RFR_spot_with_VA!AG$11-BSL_RFR_spot_no_VA!AG$11)*((BSL_RFR_spot_with_VA!AG22-BSL_RFR_spot_no_VA!AG22))/(BSL_RFR_spot_with_VA!AG$11-BSL_RFR_spot_no_VA!AG$11)</f>
        <v>2.2579913762728943E-2</v>
      </c>
      <c r="AH22" s="58">
        <f>LY2_RFR_spot_no_VA!AH22+(BSL_RFR_spot_with_VA!AH$11-BSL_RFR_spot_no_VA!AH$11)*((BSL_RFR_spot_with_VA!AH22-BSL_RFR_spot_no_VA!AH22))/(BSL_RFR_spot_with_VA!AH$11-BSL_RFR_spot_no_VA!AH$11)</f>
        <v>2.6914848717648931E-2</v>
      </c>
      <c r="AI22" s="159">
        <f>LY2_RFR_spot_no_VA!AI22</f>
        <v>1.4881334704098581E-2</v>
      </c>
      <c r="AJ22" s="58">
        <f>LY2_RFR_spot_no_VA!AJ22+(BSL_RFR_spot_with_VA!AJ$11-BSL_RFR_spot_no_VA!AJ$11)*((BSL_RFR_spot_with_VA!AJ22-BSL_RFR_spot_no_VA!AJ22))/(BSL_RFR_spot_with_VA!AJ$11-BSL_RFR_spot_no_VA!AJ$11)</f>
        <v>3.0613617624006162E-2</v>
      </c>
      <c r="AK22" s="7">
        <f>BSL_RFR_spot_no_VA!AK22</f>
        <v>4.7869925056076568E-2</v>
      </c>
      <c r="AL22" s="7">
        <f>BSL_RFR_spot_no_VA!AL22</f>
        <v>0.13264120757456399</v>
      </c>
      <c r="AM22" s="7">
        <f>BSL_RFR_spot_no_VA!AM22</f>
        <v>3.4448548409977464E-2</v>
      </c>
      <c r="AN22" s="7">
        <f>BSL_RFR_spot_no_VA!AN22</f>
        <v>5.1442272001280154E-2</v>
      </c>
      <c r="AO22" s="7">
        <f>BSL_RFR_spot_no_VA!AO22</f>
        <v>5.0495569301941323E-2</v>
      </c>
      <c r="AP22" s="7">
        <f>BSL_RFR_spot_no_VA!AP22</f>
        <v>5.6107051888132808E-2</v>
      </c>
      <c r="AQ22" s="7">
        <f>BSL_RFR_spot_no_VA!AQ22</f>
        <v>3.1130159697565496E-2</v>
      </c>
      <c r="AR22" s="7">
        <f>BSL_RFR_spot_no_VA!AR22</f>
        <v>6.4854371846595704E-2</v>
      </c>
      <c r="AS22" s="159">
        <f>LY2_RFR_spot_no_VA!AS22</f>
        <v>7.2230233227073004E-3</v>
      </c>
      <c r="AT22" s="7">
        <f>BSL_RFR_spot_no_VA!AT22</f>
        <v>4.8244640695445984E-2</v>
      </c>
      <c r="AU22" s="7">
        <f>BSL_RFR_spot_no_VA!AU22</f>
        <v>6.5584364218489233E-2</v>
      </c>
      <c r="AV22" s="7">
        <f>BSL_RFR_spot_no_VA!AV22</f>
        <v>5.2640073625270789E-2</v>
      </c>
      <c r="AW22" s="7">
        <f>BSL_RFR_spot_no_VA!AW22</f>
        <v>3.049475135943136E-2</v>
      </c>
      <c r="AX22" s="7">
        <f>BSL_RFR_spot_no_VA!AX22</f>
        <v>8.2155386552539955E-2</v>
      </c>
      <c r="AY22" s="7">
        <f>BSL_RFR_spot_no_VA!AY22</f>
        <v>3.3826937538342872E-2</v>
      </c>
      <c r="AZ22" s="7">
        <f>BSL_RFR_spot_no_VA!AZ22</f>
        <v>2.3762595184402047E-2</v>
      </c>
      <c r="BA22" s="7">
        <f>BSL_RFR_spot_no_VA!BA22</f>
        <v>4.0143906722800882E-2</v>
      </c>
      <c r="BB22" s="7">
        <f>BSL_RFR_spot_no_VA!BB22</f>
        <v>9.5834361825033909E-2</v>
      </c>
      <c r="BC22" s="159">
        <f>LY2_RFR_spot_no_VA!BC22</f>
        <v>3.1189198537795892E-2</v>
      </c>
      <c r="BD22" s="12"/>
      <c r="BE22" s="13"/>
      <c r="BF22" s="3"/>
    </row>
    <row r="23" spans="1:58" x14ac:dyDescent="0.25">
      <c r="A23" s="3"/>
      <c r="B23" s="3">
        <v>13</v>
      </c>
      <c r="C23" s="56">
        <f>LY2_RFR_spot_no_VA!C23+(BSL_RFR_spot_with_VA!C$11-BSL_RFR_spot_no_VA!C$11)*((BSL_RFR_spot_with_VA!C23-BSL_RFR_spot_no_VA!C23))/(BSL_RFR_spot_with_VA!C$11-BSL_RFR_spot_no_VA!C$11)</f>
        <v>2.2979026703941266E-2</v>
      </c>
      <c r="D23" s="58">
        <f>LY2_RFR_spot_no_VA!D23+(BSL_RFR_spot_with_VA!D$11-BSL_RFR_spot_no_VA!D$11)*((BSL_RFR_spot_with_VA!D23-BSL_RFR_spot_no_VA!D23))/(BSL_RFR_spot_with_VA!D$11-BSL_RFR_spot_no_VA!D$11)</f>
        <v>2.2979026703941363E-2</v>
      </c>
      <c r="E23" s="58">
        <f>LY2_RFR_spot_no_VA!E23+(BSL_RFR_spot_with_VA!E$11-BSL_RFR_spot_no_VA!E$11)*((BSL_RFR_spot_with_VA!E23-BSL_RFR_spot_no_VA!E23))/(BSL_RFR_spot_with_VA!E$11-BSL_RFR_spot_no_VA!E$11)</f>
        <v>2.2979026703941363E-2</v>
      </c>
      <c r="F23" s="58">
        <f>LY2_RFR_spot_no_VA!F23+(BSL_RFR_spot_with_VA!F$11-BSL_RFR_spot_no_VA!F$11)*((BSL_RFR_spot_with_VA!F23-BSL_RFR_spot_no_VA!F23))/(BSL_RFR_spot_with_VA!F$11-BSL_RFR_spot_no_VA!F$11)</f>
        <v>2.2760912638526865E-2</v>
      </c>
      <c r="G23" s="58">
        <f>LY2_RFR_spot_no_VA!G23+(BSL_RFR_spot_with_VA!G$11-BSL_RFR_spot_no_VA!G$11)*((BSL_RFR_spot_with_VA!G23-BSL_RFR_spot_no_VA!G23))/(BSL_RFR_spot_with_VA!G$11-BSL_RFR_spot_no_VA!G$11)</f>
        <v>5.4086947179066369E-2</v>
      </c>
      <c r="H23" s="58">
        <f>LY2_RFR_spot_no_VA!H23+(BSL_RFR_spot_with_VA!H$11-BSL_RFR_spot_no_VA!H$11)*((BSL_RFR_spot_with_VA!H23-BSL_RFR_spot_no_VA!H23))/(BSL_RFR_spot_with_VA!H$11-BSL_RFR_spot_no_VA!H$11)</f>
        <v>3.4479026704060001E-2</v>
      </c>
      <c r="I23" s="58">
        <f>LY2_RFR_spot_no_VA!I23+(BSL_RFR_spot_with_VA!I$11-BSL_RFR_spot_no_VA!I$11)*((BSL_RFR_spot_with_VA!I23-BSL_RFR_spot_no_VA!I23))/(BSL_RFR_spot_with_VA!I$11-BSL_RFR_spot_no_VA!I$11)</f>
        <v>2.2073781356949818E-2</v>
      </c>
      <c r="J23" s="58">
        <f>LY2_RFR_spot_no_VA!J23+(BSL_RFR_spot_with_VA!J$11-BSL_RFR_spot_no_VA!J$11)*((BSL_RFR_spot_with_VA!J23-BSL_RFR_spot_no_VA!J23))/(BSL_RFR_spot_with_VA!J$11-BSL_RFR_spot_no_VA!J$11)</f>
        <v>2.0637175698233756E-2</v>
      </c>
      <c r="K23" s="58">
        <f>LY2_RFR_spot_no_VA!K23+(BSL_RFR_spot_with_VA!K$11-BSL_RFR_spot_no_VA!K$11)*((BSL_RFR_spot_with_VA!K23-BSL_RFR_spot_no_VA!K23))/(BSL_RFR_spot_with_VA!K$11-BSL_RFR_spot_no_VA!K$11)</f>
        <v>2.2979026703941363E-2</v>
      </c>
      <c r="L23" s="58">
        <f>LY2_RFR_spot_no_VA!L23+(BSL_RFR_spot_with_VA!L$11-BSL_RFR_spot_no_VA!L$11)*((BSL_RFR_spot_with_VA!L23-BSL_RFR_spot_no_VA!L23))/(BSL_RFR_spot_with_VA!L$11-BSL_RFR_spot_no_VA!L$11)</f>
        <v>2.2979026703941363E-2</v>
      </c>
      <c r="M23" s="58">
        <f>LY2_RFR_spot_no_VA!M23+(BSL_RFR_spot_with_VA!M$11-BSL_RFR_spot_no_VA!M$11)*((BSL_RFR_spot_with_VA!M23-BSL_RFR_spot_no_VA!M23))/(BSL_RFR_spot_with_VA!M$11-BSL_RFR_spot_no_VA!M$11)</f>
        <v>2.2979026703941363E-2</v>
      </c>
      <c r="N23" s="58">
        <f>LY2_RFR_spot_no_VA!N23+(BSL_RFR_spot_with_VA!N$11-BSL_RFR_spot_no_VA!N$11)*((BSL_RFR_spot_with_VA!N23-BSL_RFR_spot_no_VA!N23))/(BSL_RFR_spot_with_VA!N$11-BSL_RFR_spot_no_VA!N$11)</f>
        <v>2.2979026703941363E-2</v>
      </c>
      <c r="O23" s="58">
        <f>LY2_RFR_spot_no_VA!O23+(BSL_RFR_spot_with_VA!O$11-BSL_RFR_spot_no_VA!O$11)*((BSL_RFR_spot_with_VA!O23-BSL_RFR_spot_no_VA!O23))/(BSL_RFR_spot_with_VA!O$11-BSL_RFR_spot_no_VA!O$11)</f>
        <v>2.7979026703887744E-2</v>
      </c>
      <c r="P23" s="58">
        <f>LY2_RFR_spot_no_VA!P23+(BSL_RFR_spot_with_VA!P$11-BSL_RFR_spot_no_VA!P$11)*((BSL_RFR_spot_with_VA!P23-BSL_RFR_spot_no_VA!P23))/(BSL_RFR_spot_with_VA!P$11-BSL_RFR_spot_no_VA!P$11)</f>
        <v>6.3047826024041242E-2</v>
      </c>
      <c r="Q23" s="58">
        <f>LY2_RFR_spot_no_VA!Q23+(BSL_RFR_spot_with_VA!Q$11-BSL_RFR_spot_no_VA!Q$11)*((BSL_RFR_spot_with_VA!Q23-BSL_RFR_spot_no_VA!Q23))/(BSL_RFR_spot_with_VA!Q$11-BSL_RFR_spot_no_VA!Q$11)</f>
        <v>6.9062012115280069E-2</v>
      </c>
      <c r="R23" s="58">
        <f>LY2_RFR_spot_no_VA!R23+(BSL_RFR_spot_with_VA!R$11-BSL_RFR_spot_no_VA!R$11)*((BSL_RFR_spot_with_VA!R23-BSL_RFR_spot_no_VA!R23))/(BSL_RFR_spot_with_VA!R$11-BSL_RFR_spot_no_VA!R$11)</f>
        <v>2.2979026703941363E-2</v>
      </c>
      <c r="S23" s="58">
        <f>LY2_RFR_spot_no_VA!S23+(BSL_RFR_spot_with_VA!S$11-BSL_RFR_spot_no_VA!S$11)*((BSL_RFR_spot_with_VA!S23-BSL_RFR_spot_no_VA!S23))/(BSL_RFR_spot_with_VA!S$11-BSL_RFR_spot_no_VA!S$11)</f>
        <v>2.5479026703907559E-2</v>
      </c>
      <c r="T23" s="58">
        <f>LY2_RFR_spot_no_VA!T23+(BSL_RFR_spot_with_VA!T$11-BSL_RFR_spot_no_VA!T$11)*((BSL_RFR_spot_with_VA!T23-BSL_RFR_spot_no_VA!T23))/(BSL_RFR_spot_with_VA!T$11-BSL_RFR_spot_no_VA!T$11)</f>
        <v>2.7179026703930242E-2</v>
      </c>
      <c r="U23" s="58">
        <f>LY2_RFR_spot_no_VA!U23+(BSL_RFR_spot_with_VA!U$11-BSL_RFR_spot_no_VA!U$11)*((BSL_RFR_spot_with_VA!U23-BSL_RFR_spot_no_VA!U23))/(BSL_RFR_spot_with_VA!U$11-BSL_RFR_spot_no_VA!U$11)</f>
        <v>1.5629281008860518E-2</v>
      </c>
      <c r="V23" s="58">
        <f>LY2_RFR_spot_no_VA!V23+(BSL_RFR_spot_with_VA!V$11-BSL_RFR_spot_no_VA!V$11)*((BSL_RFR_spot_with_VA!V23-BSL_RFR_spot_no_VA!V23))/(BSL_RFR_spot_with_VA!V$11-BSL_RFR_spot_no_VA!V$11)</f>
        <v>2.7079026703850984E-2</v>
      </c>
      <c r="W23" s="58">
        <f>LY2_RFR_spot_no_VA!W23+(BSL_RFR_spot_with_VA!W$11-BSL_RFR_spot_no_VA!W$11)*((BSL_RFR_spot_with_VA!W23-BSL_RFR_spot_no_VA!W23))/(BSL_RFR_spot_with_VA!W$11-BSL_RFR_spot_no_VA!W$11)</f>
        <v>2.2979026703941363E-2</v>
      </c>
      <c r="X23" s="58">
        <f>LY2_RFR_spot_no_VA!X23+(BSL_RFR_spot_with_VA!X$11-BSL_RFR_spot_no_VA!X$11)*((BSL_RFR_spot_with_VA!X23-BSL_RFR_spot_no_VA!X23))/(BSL_RFR_spot_with_VA!X$11-BSL_RFR_spot_no_VA!X$11)</f>
        <v>2.2979026703941363E-2</v>
      </c>
      <c r="Y23" s="58">
        <f>LY2_RFR_spot_no_VA!Y23+(BSL_RFR_spot_with_VA!Y$11-BSL_RFR_spot_no_VA!Y$11)*((BSL_RFR_spot_with_VA!Y23-BSL_RFR_spot_no_VA!Y23))/(BSL_RFR_spot_with_VA!Y$11-BSL_RFR_spot_no_VA!Y$11)</f>
        <v>2.2979026703941363E-2</v>
      </c>
      <c r="Z23" s="58">
        <f>LY2_RFR_spot_no_VA!Z23+(BSL_RFR_spot_with_VA!Z$11-BSL_RFR_spot_no_VA!Z$11)*((BSL_RFR_spot_with_VA!Z23-BSL_RFR_spot_no_VA!Z23))/(BSL_RFR_spot_with_VA!Z$11-BSL_RFR_spot_no_VA!Z$11)</f>
        <v>3.3755472466648895E-2</v>
      </c>
      <c r="AA23" s="159">
        <f>LY2_RFR_spot_no_VA!AA23</f>
        <v>4.2038698561257082E-2</v>
      </c>
      <c r="AB23" s="58">
        <f>LY2_RFR_spot_no_VA!AB23+(BSL_RFR_spot_with_VA!AB$11-BSL_RFR_spot_no_VA!AB$11)*((BSL_RFR_spot_with_VA!AB23-BSL_RFR_spot_no_VA!AB23))/(BSL_RFR_spot_with_VA!AB$11-BSL_RFR_spot_no_VA!AB$11)</f>
        <v>2.2979026703941363E-2</v>
      </c>
      <c r="AC23" s="58">
        <f>LY2_RFR_spot_no_VA!AC23+(BSL_RFR_spot_with_VA!AC$11-BSL_RFR_spot_no_VA!AC$11)*((BSL_RFR_spot_with_VA!AC23-BSL_RFR_spot_no_VA!AC23))/(BSL_RFR_spot_with_VA!AC$11-BSL_RFR_spot_no_VA!AC$11)</f>
        <v>4.7669102104550554E-2</v>
      </c>
      <c r="AD23" s="7">
        <f>BSL_RFR_spot_no_VA!AD23</f>
        <v>6.9313666212895697E-2</v>
      </c>
      <c r="AE23" s="58">
        <f>LY2_RFR_spot_no_VA!AE23+(BSL_RFR_spot_with_VA!AE$11-BSL_RFR_spot_no_VA!AE$11)*((BSL_RFR_spot_with_VA!AE23-BSL_RFR_spot_no_VA!AE23))/(BSL_RFR_spot_with_VA!AE$11-BSL_RFR_spot_no_VA!AE$11)</f>
        <v>2.2979026703941363E-2</v>
      </c>
      <c r="AF23" s="58">
        <f>LY2_RFR_spot_no_VA!AF23+(BSL_RFR_spot_with_VA!AF$11-BSL_RFR_spot_no_VA!AF$11)*((BSL_RFR_spot_with_VA!AF23-BSL_RFR_spot_no_VA!AF23))/(BSL_RFR_spot_with_VA!AF$11-BSL_RFR_spot_no_VA!AF$11)</f>
        <v>2.5879026703931274E-2</v>
      </c>
      <c r="AG23" s="58">
        <f>LY2_RFR_spot_no_VA!AG23+(BSL_RFR_spot_with_VA!AG$11-BSL_RFR_spot_no_VA!AG$11)*((BSL_RFR_spot_with_VA!AG23-BSL_RFR_spot_no_VA!AG23))/(BSL_RFR_spot_with_VA!AG$11-BSL_RFR_spot_no_VA!AG$11)</f>
        <v>2.2979026703941363E-2</v>
      </c>
      <c r="AH23" s="58">
        <f>LY2_RFR_spot_no_VA!AH23+(BSL_RFR_spot_with_VA!AH$11-BSL_RFR_spot_no_VA!AH$11)*((BSL_RFR_spot_with_VA!AH23-BSL_RFR_spot_no_VA!AH23))/(BSL_RFR_spot_with_VA!AH$11-BSL_RFR_spot_no_VA!AH$11)</f>
        <v>2.7146508872782249E-2</v>
      </c>
      <c r="AI23" s="159">
        <f>LY2_RFR_spot_no_VA!AI23</f>
        <v>1.5229281008834139E-2</v>
      </c>
      <c r="AJ23" s="58">
        <f>LY2_RFR_spot_no_VA!AJ23+(BSL_RFR_spot_with_VA!AJ$11-BSL_RFR_spot_no_VA!AJ$11)*((BSL_RFR_spot_with_VA!AJ23-BSL_RFR_spot_no_VA!AJ23))/(BSL_RFR_spot_with_VA!AJ$11-BSL_RFR_spot_no_VA!AJ$11)</f>
        <v>3.0770779308849416E-2</v>
      </c>
      <c r="AK23" s="7">
        <f>BSL_RFR_spot_no_VA!AK23</f>
        <v>4.871960160163602E-2</v>
      </c>
      <c r="AL23" s="7">
        <f>BSL_RFR_spot_no_VA!AL23</f>
        <v>0.13223694453358847</v>
      </c>
      <c r="AM23" s="7">
        <f>BSL_RFR_spot_no_VA!AM23</f>
        <v>3.5525796215210681E-2</v>
      </c>
      <c r="AN23" s="7">
        <f>BSL_RFR_spot_no_VA!AN23</f>
        <v>5.1716366042626083E-2</v>
      </c>
      <c r="AO23" s="7">
        <f>BSL_RFR_spot_no_VA!AO23</f>
        <v>5.0983893296984384E-2</v>
      </c>
      <c r="AP23" s="7">
        <f>BSL_RFR_spot_no_VA!AP23</f>
        <v>5.6802492082852041E-2</v>
      </c>
      <c r="AQ23" s="7">
        <f>BSL_RFR_spot_no_VA!AQ23</f>
        <v>3.172549272480385E-2</v>
      </c>
      <c r="AR23" s="7">
        <f>BSL_RFR_spot_no_VA!AR23</f>
        <v>6.405600010422341E-2</v>
      </c>
      <c r="AS23" s="159">
        <f>LY2_RFR_spot_no_VA!AS23</f>
        <v>7.6746347665055392E-3</v>
      </c>
      <c r="AT23" s="7">
        <f>BSL_RFR_spot_no_VA!AT23</f>
        <v>4.9024841693276588E-2</v>
      </c>
      <c r="AU23" s="7">
        <f>BSL_RFR_spot_no_VA!AU23</f>
        <v>6.5393984657344584E-2</v>
      </c>
      <c r="AV23" s="7">
        <f>BSL_RFR_spot_no_VA!AV23</f>
        <v>5.2710680260738663E-2</v>
      </c>
      <c r="AW23" s="7">
        <f>BSL_RFR_spot_no_VA!AW23</f>
        <v>3.1212716464027901E-2</v>
      </c>
      <c r="AX23" s="7">
        <f>BSL_RFR_spot_no_VA!AX23</f>
        <v>8.3807839503979631E-2</v>
      </c>
      <c r="AY23" s="7">
        <f>BSL_RFR_spot_no_VA!AY23</f>
        <v>3.3789770621797555E-2</v>
      </c>
      <c r="AZ23" s="7">
        <f>BSL_RFR_spot_no_VA!AZ23</f>
        <v>2.439270897526935E-2</v>
      </c>
      <c r="BA23" s="7">
        <f>BSL_RFR_spot_no_VA!BA23</f>
        <v>4.1383863926473197E-2</v>
      </c>
      <c r="BB23" s="7">
        <f>BSL_RFR_spot_no_VA!BB23</f>
        <v>9.4814062815970157E-2</v>
      </c>
      <c r="BC23" s="159">
        <f>LY2_RFR_spot_no_VA!BC23</f>
        <v>3.185844367787749E-2</v>
      </c>
      <c r="BD23" s="12"/>
      <c r="BE23" s="13"/>
      <c r="BF23" s="3"/>
    </row>
    <row r="24" spans="1:58" x14ac:dyDescent="0.25">
      <c r="A24" s="3"/>
      <c r="B24" s="3">
        <v>14</v>
      </c>
      <c r="C24" s="56">
        <f>LY2_RFR_spot_no_VA!C24+(BSL_RFR_spot_with_VA!C$11-BSL_RFR_spot_no_VA!C$11)*((BSL_RFR_spot_with_VA!C24-BSL_RFR_spot_no_VA!C24))/(BSL_RFR_spot_with_VA!C$11-BSL_RFR_spot_no_VA!C$11)</f>
        <v>2.3321435403825842E-2</v>
      </c>
      <c r="D24" s="58">
        <f>LY2_RFR_spot_no_VA!D24+(BSL_RFR_spot_with_VA!D$11-BSL_RFR_spot_no_VA!D$11)*((BSL_RFR_spot_with_VA!D24-BSL_RFR_spot_no_VA!D24))/(BSL_RFR_spot_with_VA!D$11-BSL_RFR_spot_no_VA!D$11)</f>
        <v>2.3321435403825808E-2</v>
      </c>
      <c r="E24" s="58">
        <f>LY2_RFR_spot_no_VA!E24+(BSL_RFR_spot_with_VA!E$11-BSL_RFR_spot_no_VA!E$11)*((BSL_RFR_spot_with_VA!E24-BSL_RFR_spot_no_VA!E24))/(BSL_RFR_spot_with_VA!E$11-BSL_RFR_spot_no_VA!E$11)</f>
        <v>2.3321435403825808E-2</v>
      </c>
      <c r="F24" s="58">
        <f>LY2_RFR_spot_no_VA!F24+(BSL_RFR_spot_with_VA!F$11-BSL_RFR_spot_no_VA!F$11)*((BSL_RFR_spot_with_VA!F24-BSL_RFR_spot_no_VA!F24))/(BSL_RFR_spot_with_VA!F$11-BSL_RFR_spot_no_VA!F$11)</f>
        <v>2.3158774193249965E-2</v>
      </c>
      <c r="G24" s="58">
        <f>LY2_RFR_spot_no_VA!G24+(BSL_RFR_spot_with_VA!G$11-BSL_RFR_spot_no_VA!G$11)*((BSL_RFR_spot_with_VA!G24-BSL_RFR_spot_no_VA!G24))/(BSL_RFR_spot_with_VA!G$11-BSL_RFR_spot_no_VA!G$11)</f>
        <v>5.3196597448686322E-2</v>
      </c>
      <c r="H24" s="58">
        <f>LY2_RFR_spot_no_VA!H24+(BSL_RFR_spot_with_VA!H$11-BSL_RFR_spot_no_VA!H$11)*((BSL_RFR_spot_with_VA!H24-BSL_RFR_spot_no_VA!H24))/(BSL_RFR_spot_with_VA!H$11-BSL_RFR_spot_no_VA!H$11)</f>
        <v>3.4821435403946666E-2</v>
      </c>
      <c r="I24" s="58">
        <f>LY2_RFR_spot_no_VA!I24+(BSL_RFR_spot_with_VA!I$11-BSL_RFR_spot_no_VA!I$11)*((BSL_RFR_spot_with_VA!I24-BSL_RFR_spot_no_VA!I24))/(BSL_RFR_spot_with_VA!I$11-BSL_RFR_spot_no_VA!I$11)</f>
        <v>2.2472987026919355E-2</v>
      </c>
      <c r="J24" s="58">
        <f>LY2_RFR_spot_no_VA!J24+(BSL_RFR_spot_with_VA!J$11-BSL_RFR_spot_no_VA!J$11)*((BSL_RFR_spot_with_VA!J24-BSL_RFR_spot_no_VA!J24))/(BSL_RFR_spot_with_VA!J$11-BSL_RFR_spot_no_VA!J$11)</f>
        <v>2.0977894536430508E-2</v>
      </c>
      <c r="K24" s="58">
        <f>LY2_RFR_spot_no_VA!K24+(BSL_RFR_spot_with_VA!K$11-BSL_RFR_spot_no_VA!K$11)*((BSL_RFR_spot_with_VA!K24-BSL_RFR_spot_no_VA!K24))/(BSL_RFR_spot_with_VA!K$11-BSL_RFR_spot_no_VA!K$11)</f>
        <v>2.3321435403825808E-2</v>
      </c>
      <c r="L24" s="58">
        <f>LY2_RFR_spot_no_VA!L24+(BSL_RFR_spot_with_VA!L$11-BSL_RFR_spot_no_VA!L$11)*((BSL_RFR_spot_with_VA!L24-BSL_RFR_spot_no_VA!L24))/(BSL_RFR_spot_with_VA!L$11-BSL_RFR_spot_no_VA!L$11)</f>
        <v>2.3321435403825808E-2</v>
      </c>
      <c r="M24" s="58">
        <f>LY2_RFR_spot_no_VA!M24+(BSL_RFR_spot_with_VA!M$11-BSL_RFR_spot_no_VA!M$11)*((BSL_RFR_spot_with_VA!M24-BSL_RFR_spot_no_VA!M24))/(BSL_RFR_spot_with_VA!M$11-BSL_RFR_spot_no_VA!M$11)</f>
        <v>2.3321435403825808E-2</v>
      </c>
      <c r="N24" s="58">
        <f>LY2_RFR_spot_no_VA!N24+(BSL_RFR_spot_with_VA!N$11-BSL_RFR_spot_no_VA!N$11)*((BSL_RFR_spot_with_VA!N24-BSL_RFR_spot_no_VA!N24))/(BSL_RFR_spot_with_VA!N$11-BSL_RFR_spot_no_VA!N$11)</f>
        <v>2.3321435403825808E-2</v>
      </c>
      <c r="O24" s="58">
        <f>LY2_RFR_spot_no_VA!O24+(BSL_RFR_spot_with_VA!O$11-BSL_RFR_spot_no_VA!O$11)*((BSL_RFR_spot_with_VA!O24-BSL_RFR_spot_no_VA!O24))/(BSL_RFR_spot_with_VA!O$11-BSL_RFR_spot_no_VA!O$11)</f>
        <v>2.8321435403775297E-2</v>
      </c>
      <c r="P24" s="58">
        <f>LY2_RFR_spot_no_VA!P24+(BSL_RFR_spot_with_VA!P$11-BSL_RFR_spot_no_VA!P$11)*((BSL_RFR_spot_with_VA!P24-BSL_RFR_spot_no_VA!P24))/(BSL_RFR_spot_with_VA!P$11-BSL_RFR_spot_no_VA!P$11)</f>
        <v>6.3498922998250995E-2</v>
      </c>
      <c r="Q24" s="58">
        <f>LY2_RFR_spot_no_VA!Q24+(BSL_RFR_spot_with_VA!Q$11-BSL_RFR_spot_no_VA!Q$11)*((BSL_RFR_spot_with_VA!Q24-BSL_RFR_spot_no_VA!Q24))/(BSL_RFR_spot_with_VA!Q$11-BSL_RFR_spot_no_VA!Q$11)</f>
        <v>6.8646715114427215E-2</v>
      </c>
      <c r="R24" s="58">
        <f>LY2_RFR_spot_no_VA!R24+(BSL_RFR_spot_with_VA!R$11-BSL_RFR_spot_no_VA!R$11)*((BSL_RFR_spot_with_VA!R24-BSL_RFR_spot_no_VA!R24))/(BSL_RFR_spot_with_VA!R$11-BSL_RFR_spot_no_VA!R$11)</f>
        <v>2.3321435403825808E-2</v>
      </c>
      <c r="S24" s="58">
        <f>LY2_RFR_spot_no_VA!S24+(BSL_RFR_spot_with_VA!S$11-BSL_RFR_spot_no_VA!S$11)*((BSL_RFR_spot_with_VA!S24-BSL_RFR_spot_no_VA!S24))/(BSL_RFR_spot_with_VA!S$11-BSL_RFR_spot_no_VA!S$11)</f>
        <v>2.5821435403794668E-2</v>
      </c>
      <c r="T24" s="58">
        <f>LY2_RFR_spot_no_VA!T24+(BSL_RFR_spot_with_VA!T$11-BSL_RFR_spot_no_VA!T$11)*((BSL_RFR_spot_with_VA!T24-BSL_RFR_spot_no_VA!T24))/(BSL_RFR_spot_with_VA!T$11-BSL_RFR_spot_no_VA!T$11)</f>
        <v>2.7521435403815797E-2</v>
      </c>
      <c r="U24" s="58">
        <f>LY2_RFR_spot_no_VA!U24+(BSL_RFR_spot_with_VA!U$11-BSL_RFR_spot_no_VA!U$11)*((BSL_RFR_spot_with_VA!U24-BSL_RFR_spot_no_VA!U24))/(BSL_RFR_spot_with_VA!U$11-BSL_RFR_spot_no_VA!U$11)</f>
        <v>1.581360499362261E-2</v>
      </c>
      <c r="V24" s="58">
        <f>LY2_RFR_spot_no_VA!V24+(BSL_RFR_spot_with_VA!V$11-BSL_RFR_spot_no_VA!V$11)*((BSL_RFR_spot_with_VA!V24-BSL_RFR_spot_no_VA!V24))/(BSL_RFR_spot_with_VA!V$11-BSL_RFR_spot_no_VA!V$11)</f>
        <v>2.7421435403738315E-2</v>
      </c>
      <c r="W24" s="58">
        <f>LY2_RFR_spot_no_VA!W24+(BSL_RFR_spot_with_VA!W$11-BSL_RFR_spot_no_VA!W$11)*((BSL_RFR_spot_with_VA!W24-BSL_RFR_spot_no_VA!W24))/(BSL_RFR_spot_with_VA!W$11-BSL_RFR_spot_no_VA!W$11)</f>
        <v>2.3321435403825808E-2</v>
      </c>
      <c r="X24" s="58">
        <f>LY2_RFR_spot_no_VA!X24+(BSL_RFR_spot_with_VA!X$11-BSL_RFR_spot_no_VA!X$11)*((BSL_RFR_spot_with_VA!X24-BSL_RFR_spot_no_VA!X24))/(BSL_RFR_spot_with_VA!X$11-BSL_RFR_spot_no_VA!X$11)</f>
        <v>2.3321435403825808E-2</v>
      </c>
      <c r="Y24" s="58">
        <f>LY2_RFR_spot_no_VA!Y24+(BSL_RFR_spot_with_VA!Y$11-BSL_RFR_spot_no_VA!Y$11)*((BSL_RFR_spot_with_VA!Y24-BSL_RFR_spot_no_VA!Y24))/(BSL_RFR_spot_with_VA!Y$11-BSL_RFR_spot_no_VA!Y$11)</f>
        <v>2.3321435403825808E-2</v>
      </c>
      <c r="Z24" s="58">
        <f>LY2_RFR_spot_no_VA!Z24+(BSL_RFR_spot_with_VA!Z$11-BSL_RFR_spot_no_VA!Z$11)*((BSL_RFR_spot_with_VA!Z24-BSL_RFR_spot_no_VA!Z24))/(BSL_RFR_spot_with_VA!Z$11-BSL_RFR_spot_no_VA!Z$11)</f>
        <v>3.3828834081024217E-2</v>
      </c>
      <c r="AA24" s="159">
        <f>LY2_RFR_spot_no_VA!AA24</f>
        <v>4.2388633818566612E-2</v>
      </c>
      <c r="AB24" s="58">
        <f>LY2_RFR_spot_no_VA!AB24+(BSL_RFR_spot_with_VA!AB$11-BSL_RFR_spot_no_VA!AB$11)*((BSL_RFR_spot_with_VA!AB24-BSL_RFR_spot_no_VA!AB24))/(BSL_RFR_spot_with_VA!AB$11-BSL_RFR_spot_no_VA!AB$11)</f>
        <v>2.3321435403825808E-2</v>
      </c>
      <c r="AC24" s="58">
        <f>LY2_RFR_spot_no_VA!AC24+(BSL_RFR_spot_with_VA!AC$11-BSL_RFR_spot_no_VA!AC$11)*((BSL_RFR_spot_with_VA!AC24-BSL_RFR_spot_no_VA!AC24))/(BSL_RFR_spot_with_VA!AC$11-BSL_RFR_spot_no_VA!AC$11)</f>
        <v>4.7069908851435249E-2</v>
      </c>
      <c r="AD24" s="7">
        <f>BSL_RFR_spot_no_VA!AD24</f>
        <v>6.8995920620688267E-2</v>
      </c>
      <c r="AE24" s="58">
        <f>LY2_RFR_spot_no_VA!AE24+(BSL_RFR_spot_with_VA!AE$11-BSL_RFR_spot_no_VA!AE$11)*((BSL_RFR_spot_with_VA!AE24-BSL_RFR_spot_no_VA!AE24))/(BSL_RFR_spot_with_VA!AE$11-BSL_RFR_spot_no_VA!AE$11)</f>
        <v>2.3321435403825808E-2</v>
      </c>
      <c r="AF24" s="58">
        <f>LY2_RFR_spot_no_VA!AF24+(BSL_RFR_spot_with_VA!AF$11-BSL_RFR_spot_no_VA!AF$11)*((BSL_RFR_spot_with_VA!AF24-BSL_RFR_spot_no_VA!AF24))/(BSL_RFR_spot_with_VA!AF$11-BSL_RFR_spot_no_VA!AF$11)</f>
        <v>2.6221435403816384E-2</v>
      </c>
      <c r="AG24" s="58">
        <f>LY2_RFR_spot_no_VA!AG24+(BSL_RFR_spot_with_VA!AG$11-BSL_RFR_spot_no_VA!AG$11)*((BSL_RFR_spot_with_VA!AG24-BSL_RFR_spot_no_VA!AG24))/(BSL_RFR_spot_with_VA!AG$11-BSL_RFR_spot_no_VA!AG$11)</f>
        <v>2.3321435403825808E-2</v>
      </c>
      <c r="AH24" s="58">
        <f>LY2_RFR_spot_no_VA!AH24+(BSL_RFR_spot_with_VA!AH$11-BSL_RFR_spot_no_VA!AH$11)*((BSL_RFR_spot_with_VA!AH24-BSL_RFR_spot_no_VA!AH24))/(BSL_RFR_spot_with_VA!AH$11-BSL_RFR_spot_no_VA!AH$11)</f>
        <v>2.7390484700259732E-2</v>
      </c>
      <c r="AI24" s="159">
        <f>LY2_RFR_spot_no_VA!AI24</f>
        <v>1.5413604993598007E-2</v>
      </c>
      <c r="AJ24" s="58">
        <f>LY2_RFR_spot_no_VA!AJ24+(BSL_RFR_spot_with_VA!AJ$11-BSL_RFR_spot_no_VA!AJ$11)*((BSL_RFR_spot_with_VA!AJ24-BSL_RFR_spot_no_VA!AJ24))/(BSL_RFR_spot_with_VA!AJ$11-BSL_RFR_spot_no_VA!AJ$11)</f>
        <v>3.0917777827204729E-2</v>
      </c>
      <c r="AK24" s="7">
        <f>BSL_RFR_spot_no_VA!AK24</f>
        <v>4.9355378367204494E-2</v>
      </c>
      <c r="AL24" s="7">
        <f>BSL_RFR_spot_no_VA!AL24</f>
        <v>0.13116462188184563</v>
      </c>
      <c r="AM24" s="7">
        <f>BSL_RFR_spot_no_VA!AM24</f>
        <v>3.6423848982646057E-2</v>
      </c>
      <c r="AN24" s="7">
        <f>BSL_RFR_spot_no_VA!AN24</f>
        <v>5.1843941730876253E-2</v>
      </c>
      <c r="AO24" s="7">
        <f>BSL_RFR_spot_no_VA!AO24</f>
        <v>5.1281756783856602E-2</v>
      </c>
      <c r="AP24" s="7">
        <f>BSL_RFR_spot_no_VA!AP24</f>
        <v>5.7195576856824637E-2</v>
      </c>
      <c r="AQ24" s="7">
        <f>BSL_RFR_spot_no_VA!AQ24</f>
        <v>3.2146312753025041E-2</v>
      </c>
      <c r="AR24" s="7">
        <f>BSL_RFR_spot_no_VA!AR24</f>
        <v>6.3268164271121474E-2</v>
      </c>
      <c r="AS24" s="159">
        <f>LY2_RFR_spot_no_VA!AS24</f>
        <v>8.1715213735438219E-3</v>
      </c>
      <c r="AT24" s="7">
        <f>BSL_RFR_spot_no_VA!AT24</f>
        <v>5.0317236248654806E-2</v>
      </c>
      <c r="AU24" s="7">
        <f>BSL_RFR_spot_no_VA!AU24</f>
        <v>6.5045387430215262E-2</v>
      </c>
      <c r="AV24" s="7">
        <f>BSL_RFR_spot_no_VA!AV24</f>
        <v>5.2677189234151767E-2</v>
      </c>
      <c r="AW24" s="7">
        <f>BSL_RFR_spot_no_VA!AW24</f>
        <v>3.1758501958987662E-2</v>
      </c>
      <c r="AX24" s="7">
        <f>BSL_RFR_spot_no_VA!AX24</f>
        <v>8.5207552126122188E-2</v>
      </c>
      <c r="AY24" s="7">
        <f>BSL_RFR_spot_no_VA!AY24</f>
        <v>3.3809292659263024E-2</v>
      </c>
      <c r="AZ24" s="7">
        <f>BSL_RFR_spot_no_VA!AZ24</f>
        <v>2.5004968199730193E-2</v>
      </c>
      <c r="BA24" s="7">
        <f>BSL_RFR_spot_no_VA!BA24</f>
        <v>4.2313860276923299E-2</v>
      </c>
      <c r="BB24" s="7">
        <f>BSL_RFR_spot_no_VA!BB24</f>
        <v>9.3567978436556398E-2</v>
      </c>
      <c r="BC24" s="159">
        <f>LY2_RFR_spot_no_VA!BC24</f>
        <v>3.2436145216494738E-2</v>
      </c>
      <c r="BD24" s="12"/>
      <c r="BE24" s="13"/>
      <c r="BF24" s="3"/>
    </row>
    <row r="25" spans="1:58" x14ac:dyDescent="0.25">
      <c r="A25" s="3"/>
      <c r="B25" s="8">
        <v>15</v>
      </c>
      <c r="C25" s="57">
        <f>LY2_RFR_spot_no_VA!C25+(BSL_RFR_spot_with_VA!C$11-BSL_RFR_spot_no_VA!C$11)*((BSL_RFR_spot_with_VA!C25-BSL_RFR_spot_no_VA!C25))/(BSL_RFR_spot_with_VA!C$11-BSL_RFR_spot_no_VA!C$11)</f>
        <v>2.3618318352636666E-2</v>
      </c>
      <c r="D25" s="59">
        <f>LY2_RFR_spot_no_VA!D25+(BSL_RFR_spot_with_VA!D$11-BSL_RFR_spot_no_VA!D$11)*((BSL_RFR_spot_with_VA!D25-BSL_RFR_spot_no_VA!D25))/(BSL_RFR_spot_with_VA!D$11-BSL_RFR_spot_no_VA!D$11)</f>
        <v>2.3618318352636614E-2</v>
      </c>
      <c r="E25" s="59">
        <f>LY2_RFR_spot_no_VA!E25+(BSL_RFR_spot_with_VA!E$11-BSL_RFR_spot_no_VA!E$11)*((BSL_RFR_spot_with_VA!E25-BSL_RFR_spot_no_VA!E25))/(BSL_RFR_spot_with_VA!E$11-BSL_RFR_spot_no_VA!E$11)</f>
        <v>2.3618318352636614E-2</v>
      </c>
      <c r="F25" s="59">
        <f>LY2_RFR_spot_no_VA!F25+(BSL_RFR_spot_with_VA!F$11-BSL_RFR_spot_no_VA!F$11)*((BSL_RFR_spot_with_VA!F25-BSL_RFR_spot_no_VA!F25))/(BSL_RFR_spot_with_VA!F$11-BSL_RFR_spot_no_VA!F$11)</f>
        <v>2.3577027411942897E-2</v>
      </c>
      <c r="G25" s="59">
        <f>LY2_RFR_spot_no_VA!G25+(BSL_RFR_spot_with_VA!G$11-BSL_RFR_spot_no_VA!G$11)*((BSL_RFR_spot_with_VA!G25-BSL_RFR_spot_no_VA!G25))/(BSL_RFR_spot_with_VA!G$11-BSL_RFR_spot_no_VA!G$11)</f>
        <v>5.2395044158189963E-2</v>
      </c>
      <c r="H25" s="59">
        <f>LY2_RFR_spot_no_VA!H25+(BSL_RFR_spot_with_VA!H$11-BSL_RFR_spot_no_VA!H$11)*((BSL_RFR_spot_with_VA!H25-BSL_RFR_spot_no_VA!H25))/(BSL_RFR_spot_with_VA!H$11-BSL_RFR_spot_no_VA!H$11)</f>
        <v>3.511831835275836E-2</v>
      </c>
      <c r="I25" s="59">
        <f>LY2_RFR_spot_no_VA!I25+(BSL_RFR_spot_with_VA!I$11-BSL_RFR_spot_no_VA!I$11)*((BSL_RFR_spot_with_VA!I25-BSL_RFR_spot_no_VA!I25))/(BSL_RFR_spot_with_VA!I$11-BSL_RFR_spot_no_VA!I$11)</f>
        <v>2.2906575486731917E-2</v>
      </c>
      <c r="J25" s="59">
        <f>LY2_RFR_spot_no_VA!J25+(BSL_RFR_spot_with_VA!J$11-BSL_RFR_spot_no_VA!J$11)*((BSL_RFR_spot_with_VA!J25-BSL_RFR_spot_no_VA!J25))/(BSL_RFR_spot_with_VA!J$11-BSL_RFR_spot_no_VA!J$11)</f>
        <v>2.1241863658003624E-2</v>
      </c>
      <c r="K25" s="59">
        <f>LY2_RFR_spot_no_VA!K25+(BSL_RFR_spot_with_VA!K$11-BSL_RFR_spot_no_VA!K$11)*((BSL_RFR_spot_with_VA!K25-BSL_RFR_spot_no_VA!K25))/(BSL_RFR_spot_with_VA!K$11-BSL_RFR_spot_no_VA!K$11)</f>
        <v>2.3618318352636614E-2</v>
      </c>
      <c r="L25" s="59">
        <f>LY2_RFR_spot_no_VA!L25+(BSL_RFR_spot_with_VA!L$11-BSL_RFR_spot_no_VA!L$11)*((BSL_RFR_spot_with_VA!L25-BSL_RFR_spot_no_VA!L25))/(BSL_RFR_spot_with_VA!L$11-BSL_RFR_spot_no_VA!L$11)</f>
        <v>2.3618318352636614E-2</v>
      </c>
      <c r="M25" s="59">
        <f>LY2_RFR_spot_no_VA!M25+(BSL_RFR_spot_with_VA!M$11-BSL_RFR_spot_no_VA!M$11)*((BSL_RFR_spot_with_VA!M25-BSL_RFR_spot_no_VA!M25))/(BSL_RFR_spot_with_VA!M$11-BSL_RFR_spot_no_VA!M$11)</f>
        <v>2.3618318352636614E-2</v>
      </c>
      <c r="N25" s="59">
        <f>LY2_RFR_spot_no_VA!N25+(BSL_RFR_spot_with_VA!N$11-BSL_RFR_spot_no_VA!N$11)*((BSL_RFR_spot_with_VA!N25-BSL_RFR_spot_no_VA!N25))/(BSL_RFR_spot_with_VA!N$11-BSL_RFR_spot_no_VA!N$11)</f>
        <v>2.3618318352636614E-2</v>
      </c>
      <c r="O25" s="59">
        <f>LY2_RFR_spot_no_VA!O25+(BSL_RFR_spot_with_VA!O$11-BSL_RFR_spot_no_VA!O$11)*((BSL_RFR_spot_with_VA!O25-BSL_RFR_spot_no_VA!O25))/(BSL_RFR_spot_with_VA!O$11-BSL_RFR_spot_no_VA!O$11)</f>
        <v>2.8618318352588545E-2</v>
      </c>
      <c r="P25" s="59">
        <f>LY2_RFR_spot_no_VA!P25+(BSL_RFR_spot_with_VA!P$11-BSL_RFR_spot_no_VA!P$11)*((BSL_RFR_spot_with_VA!P25-BSL_RFR_spot_no_VA!P25))/(BSL_RFR_spot_with_VA!P$11-BSL_RFR_spot_no_VA!P$11)</f>
        <v>6.3724546791446457E-2</v>
      </c>
      <c r="Q25" s="59">
        <f>LY2_RFR_spot_no_VA!Q25+(BSL_RFR_spot_with_VA!Q$11-BSL_RFR_spot_no_VA!Q$11)*((BSL_RFR_spot_with_VA!Q25-BSL_RFR_spot_no_VA!Q25))/(BSL_RFR_spot_with_VA!Q$11-BSL_RFR_spot_no_VA!Q$11)</f>
        <v>6.8468648388528841E-2</v>
      </c>
      <c r="R25" s="59">
        <f>LY2_RFR_spot_no_VA!R25+(BSL_RFR_spot_with_VA!R$11-BSL_RFR_spot_no_VA!R$11)*((BSL_RFR_spot_with_VA!R25-BSL_RFR_spot_no_VA!R25))/(BSL_RFR_spot_with_VA!R$11-BSL_RFR_spot_no_VA!R$11)</f>
        <v>2.3618318352636614E-2</v>
      </c>
      <c r="S25" s="59">
        <f>LY2_RFR_spot_no_VA!S25+(BSL_RFR_spot_with_VA!S$11-BSL_RFR_spot_no_VA!S$11)*((BSL_RFR_spot_with_VA!S25-BSL_RFR_spot_no_VA!S25))/(BSL_RFR_spot_with_VA!S$11-BSL_RFR_spot_no_VA!S$11)</f>
        <v>2.6118318352607695E-2</v>
      </c>
      <c r="T25" s="59">
        <f>LY2_RFR_spot_no_VA!T25+(BSL_RFR_spot_with_VA!T$11-BSL_RFR_spot_no_VA!T$11)*((BSL_RFR_spot_with_VA!T25-BSL_RFR_spot_no_VA!T25))/(BSL_RFR_spot_with_VA!T$11-BSL_RFR_spot_no_VA!T$11)</f>
        <v>2.7818318352627491E-2</v>
      </c>
      <c r="U25" s="59">
        <f>LY2_RFR_spot_no_VA!U25+(BSL_RFR_spot_with_VA!U$11-BSL_RFR_spot_no_VA!U$11)*((BSL_RFR_spot_with_VA!U25-BSL_RFR_spot_no_VA!U25))/(BSL_RFR_spot_with_VA!U$11-BSL_RFR_spot_no_VA!U$11)</f>
        <v>1.5874188748173701E-2</v>
      </c>
      <c r="V25" s="59">
        <f>LY2_RFR_spot_no_VA!V25+(BSL_RFR_spot_with_VA!V$11-BSL_RFR_spot_no_VA!V$11)*((BSL_RFR_spot_with_VA!V25-BSL_RFR_spot_no_VA!V25))/(BSL_RFR_spot_with_VA!V$11-BSL_RFR_spot_no_VA!V$11)</f>
        <v>2.7718318352551563E-2</v>
      </c>
      <c r="W25" s="59">
        <f>LY2_RFR_spot_no_VA!W25+(BSL_RFR_spot_with_VA!W$11-BSL_RFR_spot_no_VA!W$11)*((BSL_RFR_spot_with_VA!W25-BSL_RFR_spot_no_VA!W25))/(BSL_RFR_spot_with_VA!W$11-BSL_RFR_spot_no_VA!W$11)</f>
        <v>2.3618318352636614E-2</v>
      </c>
      <c r="X25" s="59">
        <f>LY2_RFR_spot_no_VA!X25+(BSL_RFR_spot_with_VA!X$11-BSL_RFR_spot_no_VA!X$11)*((BSL_RFR_spot_with_VA!X25-BSL_RFR_spot_no_VA!X25))/(BSL_RFR_spot_with_VA!X$11-BSL_RFR_spot_no_VA!X$11)</f>
        <v>2.3618318352636614E-2</v>
      </c>
      <c r="Y25" s="59">
        <f>LY2_RFR_spot_no_VA!Y25+(BSL_RFR_spot_with_VA!Y$11-BSL_RFR_spot_no_VA!Y$11)*((BSL_RFR_spot_with_VA!Y25-BSL_RFR_spot_no_VA!Y25))/(BSL_RFR_spot_with_VA!Y$11-BSL_RFR_spot_no_VA!Y$11)</f>
        <v>2.3618318352636614E-2</v>
      </c>
      <c r="Z25" s="59">
        <f>LY2_RFR_spot_no_VA!Z25+(BSL_RFR_spot_with_VA!Z$11-BSL_RFR_spot_no_VA!Z$11)*((BSL_RFR_spot_with_VA!Z25-BSL_RFR_spot_no_VA!Z25))/(BSL_RFR_spot_with_VA!Z$11-BSL_RFR_spot_no_VA!Z$11)</f>
        <v>3.3926747718825867E-2</v>
      </c>
      <c r="AA25" s="160">
        <f>LY2_RFR_spot_no_VA!AA25</f>
        <v>4.2727683508146486E-2</v>
      </c>
      <c r="AB25" s="59">
        <f>LY2_RFR_spot_no_VA!AB25+(BSL_RFR_spot_with_VA!AB$11-BSL_RFR_spot_no_VA!AB$11)*((BSL_RFR_spot_with_VA!AB25-BSL_RFR_spot_no_VA!AB25))/(BSL_RFR_spot_with_VA!AB$11-BSL_RFR_spot_no_VA!AB$11)</f>
        <v>2.3618318352636614E-2</v>
      </c>
      <c r="AC25" s="59">
        <f>LY2_RFR_spot_no_VA!AC25+(BSL_RFR_spot_with_VA!AC$11-BSL_RFR_spot_no_VA!AC$11)*((BSL_RFR_spot_with_VA!AC25-BSL_RFR_spot_no_VA!AC25))/(BSL_RFR_spot_with_VA!AC$11-BSL_RFR_spot_no_VA!AC$11)</f>
        <v>4.6548238570360612E-2</v>
      </c>
      <c r="AD25" s="10">
        <f>BSL_RFR_spot_no_VA!AD25</f>
        <v>6.8525871789568704E-2</v>
      </c>
      <c r="AE25" s="59">
        <f>LY2_RFR_spot_no_VA!AE25+(BSL_RFR_spot_with_VA!AE$11-BSL_RFR_spot_no_VA!AE$11)*((BSL_RFR_spot_with_VA!AE25-BSL_RFR_spot_no_VA!AE25))/(BSL_RFR_spot_with_VA!AE$11-BSL_RFR_spot_no_VA!AE$11)</f>
        <v>2.3618318352636614E-2</v>
      </c>
      <c r="AF25" s="59">
        <f>LY2_RFR_spot_no_VA!AF25+(BSL_RFR_spot_with_VA!AF$11-BSL_RFR_spot_no_VA!AF$11)*((BSL_RFR_spot_with_VA!AF25-BSL_RFR_spot_no_VA!AF25))/(BSL_RFR_spot_with_VA!AF$11-BSL_RFR_spot_no_VA!AF$11)</f>
        <v>2.6518318352627634E-2</v>
      </c>
      <c r="AG25" s="59">
        <f>LY2_RFR_spot_no_VA!AG25+(BSL_RFR_spot_with_VA!AG$11-BSL_RFR_spot_no_VA!AG$11)*((BSL_RFR_spot_with_VA!AG25-BSL_RFR_spot_no_VA!AG25))/(BSL_RFR_spot_with_VA!AG$11-BSL_RFR_spot_no_VA!AG$11)</f>
        <v>2.3618318352636614E-2</v>
      </c>
      <c r="AH25" s="59">
        <f>LY2_RFR_spot_no_VA!AH25+(BSL_RFR_spot_with_VA!AH$11-BSL_RFR_spot_no_VA!AH$11)*((BSL_RFR_spot_with_VA!AH25-BSL_RFR_spot_no_VA!AH25))/(BSL_RFR_spot_with_VA!AH$11-BSL_RFR_spot_no_VA!AH$11)</f>
        <v>2.7678685021953031E-2</v>
      </c>
      <c r="AI25" s="160">
        <f>LY2_RFR_spot_no_VA!AI25</f>
        <v>1.5474188748150652E-2</v>
      </c>
      <c r="AJ25" s="59">
        <f>LY2_RFR_spot_no_VA!AJ25+(BSL_RFR_spot_with_VA!AJ$11-BSL_RFR_spot_no_VA!AJ$11)*((BSL_RFR_spot_with_VA!AJ25-BSL_RFR_spot_no_VA!AJ25))/(BSL_RFR_spot_with_VA!AJ$11-BSL_RFR_spot_no_VA!AJ$11)</f>
        <v>3.0962542438467411E-2</v>
      </c>
      <c r="AK25" s="10">
        <f>BSL_RFR_spot_no_VA!AK25</f>
        <v>4.9787224825786458E-2</v>
      </c>
      <c r="AL25" s="10">
        <f>BSL_RFR_spot_no_VA!AL25</f>
        <v>0.1295961091338107</v>
      </c>
      <c r="AM25" s="10">
        <f>BSL_RFR_spot_no_VA!AM25</f>
        <v>3.7133530071383314E-2</v>
      </c>
      <c r="AN25" s="10">
        <f>BSL_RFR_spot_no_VA!AN25</f>
        <v>5.1864889842096362E-2</v>
      </c>
      <c r="AO25" s="10">
        <f>BSL_RFR_spot_no_VA!AO25</f>
        <v>5.1442921022817556E-2</v>
      </c>
      <c r="AP25" s="10">
        <f>BSL_RFR_spot_no_VA!AP25</f>
        <v>5.7366715748442099E-2</v>
      </c>
      <c r="AQ25" s="10">
        <f>BSL_RFR_spot_no_VA!AQ25</f>
        <v>3.248616815566141E-2</v>
      </c>
      <c r="AR25" s="10">
        <f>BSL_RFR_spot_no_VA!AR25</f>
        <v>6.2499112403237023E-2</v>
      </c>
      <c r="AS25" s="160">
        <f>LY2_RFR_spot_no_VA!AS25</f>
        <v>8.7163453388516832E-3</v>
      </c>
      <c r="AT25" s="10">
        <f>BSL_RFR_spot_no_VA!AT25</f>
        <v>5.1675000057757048E-2</v>
      </c>
      <c r="AU25" s="10">
        <f>BSL_RFR_spot_no_VA!AU25</f>
        <v>6.458884917679808E-2</v>
      </c>
      <c r="AV25" s="10">
        <f>BSL_RFR_spot_no_VA!AV25</f>
        <v>5.2569650503753396E-2</v>
      </c>
      <c r="AW25" s="10">
        <f>BSL_RFR_spot_no_VA!AW25</f>
        <v>3.2248386255387285E-2</v>
      </c>
      <c r="AX25" s="10">
        <f>BSL_RFR_spot_no_VA!AX25</f>
        <v>8.6238061634814844E-2</v>
      </c>
      <c r="AY25" s="10">
        <f>BSL_RFR_spot_no_VA!AY25</f>
        <v>3.3951800716165437E-2</v>
      </c>
      <c r="AZ25" s="10">
        <f>BSL_RFR_spot_no_VA!AZ25</f>
        <v>2.5601229676723403E-2</v>
      </c>
      <c r="BA25" s="10">
        <f>BSL_RFR_spot_no_VA!BA25</f>
        <v>4.3097592617907576E-2</v>
      </c>
      <c r="BB25" s="10">
        <f>BSL_RFR_spot_no_VA!BB25</f>
        <v>9.2175707264608997E-2</v>
      </c>
      <c r="BC25" s="160">
        <f>LY2_RFR_spot_no_VA!BC25</f>
        <v>3.29488992151592E-2</v>
      </c>
      <c r="BD25" s="12"/>
      <c r="BE25" s="13"/>
      <c r="BF25" s="3"/>
    </row>
    <row r="26" spans="1:58" x14ac:dyDescent="0.25">
      <c r="A26" s="3"/>
      <c r="B26" s="3">
        <v>16</v>
      </c>
      <c r="C26" s="56">
        <f>LY2_RFR_spot_no_VA!C26+(BSL_RFR_spot_with_VA!C$11-BSL_RFR_spot_no_VA!C$11)*((BSL_RFR_spot_with_VA!C26-BSL_RFR_spot_no_VA!C26))/(BSL_RFR_spot_with_VA!C$11-BSL_RFR_spot_no_VA!C$11)</f>
        <v>2.3878143990429267E-2</v>
      </c>
      <c r="D26" s="58">
        <f>LY2_RFR_spot_no_VA!D26+(BSL_RFR_spot_with_VA!D$11-BSL_RFR_spot_no_VA!D$11)*((BSL_RFR_spot_with_VA!D26-BSL_RFR_spot_no_VA!D26))/(BSL_RFR_spot_with_VA!D$11-BSL_RFR_spot_no_VA!D$11)</f>
        <v>2.3878143990429201E-2</v>
      </c>
      <c r="E26" s="58">
        <f>LY2_RFR_spot_no_VA!E26+(BSL_RFR_spot_with_VA!E$11-BSL_RFR_spot_no_VA!E$11)*((BSL_RFR_spot_with_VA!E26-BSL_RFR_spot_no_VA!E26))/(BSL_RFR_spot_with_VA!E$11-BSL_RFR_spot_no_VA!E$11)</f>
        <v>2.3878143990429201E-2</v>
      </c>
      <c r="F26" s="58">
        <f>LY2_RFR_spot_no_VA!F26+(BSL_RFR_spot_with_VA!F$11-BSL_RFR_spot_no_VA!F$11)*((BSL_RFR_spot_with_VA!F26-BSL_RFR_spot_no_VA!F26))/(BSL_RFR_spot_with_VA!F$11-BSL_RFR_spot_no_VA!F$11)</f>
        <v>2.4020008624356715E-2</v>
      </c>
      <c r="G26" s="58">
        <f>LY2_RFR_spot_no_VA!G26+(BSL_RFR_spot_with_VA!G$11-BSL_RFR_spot_no_VA!G$11)*((BSL_RFR_spot_with_VA!G26-BSL_RFR_spot_no_VA!G26))/(BSL_RFR_spot_with_VA!G$11-BSL_RFR_spot_no_VA!G$11)</f>
        <v>5.1685172333684415E-2</v>
      </c>
      <c r="H26" s="58">
        <f>LY2_RFR_spot_no_VA!H26+(BSL_RFR_spot_with_VA!H$11-BSL_RFR_spot_no_VA!H$11)*((BSL_RFR_spot_with_VA!H26-BSL_RFR_spot_no_VA!H26))/(BSL_RFR_spot_with_VA!H$11-BSL_RFR_spot_no_VA!H$11)</f>
        <v>3.5378143990551392E-2</v>
      </c>
      <c r="I26" s="58">
        <f>LY2_RFR_spot_no_VA!I26+(BSL_RFR_spot_with_VA!I$11-BSL_RFR_spot_no_VA!I$11)*((BSL_RFR_spot_with_VA!I26-BSL_RFR_spot_no_VA!I26))/(BSL_RFR_spot_with_VA!I$11-BSL_RFR_spot_no_VA!I$11)</f>
        <v>2.3366575933146727E-2</v>
      </c>
      <c r="J26" s="58">
        <f>LY2_RFR_spot_no_VA!J26+(BSL_RFR_spot_with_VA!J$11-BSL_RFR_spot_no_VA!J$11)*((BSL_RFR_spot_with_VA!J26-BSL_RFR_spot_no_VA!J26))/(BSL_RFR_spot_with_VA!J$11-BSL_RFR_spot_no_VA!J$11)</f>
        <v>2.1422572110149751E-2</v>
      </c>
      <c r="K26" s="58">
        <f>LY2_RFR_spot_no_VA!K26+(BSL_RFR_spot_with_VA!K$11-BSL_RFR_spot_no_VA!K$11)*((BSL_RFR_spot_with_VA!K26-BSL_RFR_spot_no_VA!K26))/(BSL_RFR_spot_with_VA!K$11-BSL_RFR_spot_no_VA!K$11)</f>
        <v>2.3878143990429201E-2</v>
      </c>
      <c r="L26" s="58">
        <f>LY2_RFR_spot_no_VA!L26+(BSL_RFR_spot_with_VA!L$11-BSL_RFR_spot_no_VA!L$11)*((BSL_RFR_spot_with_VA!L26-BSL_RFR_spot_no_VA!L26))/(BSL_RFR_spot_with_VA!L$11-BSL_RFR_spot_no_VA!L$11)</f>
        <v>2.3878143990429201E-2</v>
      </c>
      <c r="M26" s="58">
        <f>LY2_RFR_spot_no_VA!M26+(BSL_RFR_spot_with_VA!M$11-BSL_RFR_spot_no_VA!M$11)*((BSL_RFR_spot_with_VA!M26-BSL_RFR_spot_no_VA!M26))/(BSL_RFR_spot_with_VA!M$11-BSL_RFR_spot_no_VA!M$11)</f>
        <v>2.3878143990429201E-2</v>
      </c>
      <c r="N26" s="58">
        <f>LY2_RFR_spot_no_VA!N26+(BSL_RFR_spot_with_VA!N$11-BSL_RFR_spot_no_VA!N$11)*((BSL_RFR_spot_with_VA!N26-BSL_RFR_spot_no_VA!N26))/(BSL_RFR_spot_with_VA!N$11-BSL_RFR_spot_no_VA!N$11)</f>
        <v>2.3878143990429201E-2</v>
      </c>
      <c r="O26" s="58">
        <f>LY2_RFR_spot_no_VA!O26+(BSL_RFR_spot_with_VA!O$11-BSL_RFR_spot_no_VA!O$11)*((BSL_RFR_spot_with_VA!O26-BSL_RFR_spot_no_VA!O26))/(BSL_RFR_spot_with_VA!O$11-BSL_RFR_spot_no_VA!O$11)</f>
        <v>2.8878143990383576E-2</v>
      </c>
      <c r="P26" s="58">
        <f>LY2_RFR_spot_no_VA!P26+(BSL_RFR_spot_with_VA!P$11-BSL_RFR_spot_no_VA!P$11)*((BSL_RFR_spot_with_VA!P26-BSL_RFR_spot_no_VA!P26))/(BSL_RFR_spot_with_VA!P$11-BSL_RFR_spot_no_VA!P$11)</f>
        <v>6.3745266780894427E-2</v>
      </c>
      <c r="Q26" s="58">
        <f>LY2_RFR_spot_no_VA!Q26+(BSL_RFR_spot_with_VA!Q$11-BSL_RFR_spot_no_VA!Q$11)*((BSL_RFR_spot_with_VA!Q26-BSL_RFR_spot_no_VA!Q26))/(BSL_RFR_spot_with_VA!Q$11-BSL_RFR_spot_no_VA!Q$11)</f>
        <v>6.8565330894178933E-2</v>
      </c>
      <c r="R26" s="58">
        <f>LY2_RFR_spot_no_VA!R26+(BSL_RFR_spot_with_VA!R$11-BSL_RFR_spot_no_VA!R$11)*((BSL_RFR_spot_with_VA!R26-BSL_RFR_spot_no_VA!R26))/(BSL_RFR_spot_with_VA!R$11-BSL_RFR_spot_no_VA!R$11)</f>
        <v>2.3878143990429201E-2</v>
      </c>
      <c r="S26" s="58">
        <f>LY2_RFR_spot_no_VA!S26+(BSL_RFR_spot_with_VA!S$11-BSL_RFR_spot_no_VA!S$11)*((BSL_RFR_spot_with_VA!S26-BSL_RFR_spot_no_VA!S26))/(BSL_RFR_spot_with_VA!S$11-BSL_RFR_spot_no_VA!S$11)</f>
        <v>2.6378143990402503E-2</v>
      </c>
      <c r="T26" s="58">
        <f>LY2_RFR_spot_no_VA!T26+(BSL_RFR_spot_with_VA!T$11-BSL_RFR_spot_no_VA!T$11)*((BSL_RFR_spot_with_VA!T26-BSL_RFR_spot_no_VA!T26))/(BSL_RFR_spot_with_VA!T$11-BSL_RFR_spot_no_VA!T$11)</f>
        <v>2.8078143990421189E-2</v>
      </c>
      <c r="U26" s="58">
        <f>LY2_RFR_spot_no_VA!U26+(BSL_RFR_spot_with_VA!U$11-BSL_RFR_spot_no_VA!U$11)*((BSL_RFR_spot_with_VA!U26-BSL_RFR_spot_no_VA!U26))/(BSL_RFR_spot_with_VA!U$11-BSL_RFR_spot_no_VA!U$11)</f>
        <v>1.5843305760268489E-2</v>
      </c>
      <c r="V26" s="58">
        <f>LY2_RFR_spot_no_VA!V26+(BSL_RFR_spot_with_VA!V$11-BSL_RFR_spot_no_VA!V$11)*((BSL_RFR_spot_with_VA!V26-BSL_RFR_spot_no_VA!V26))/(BSL_RFR_spot_with_VA!V$11-BSL_RFR_spot_no_VA!V$11)</f>
        <v>2.7978143990346815E-2</v>
      </c>
      <c r="W26" s="58">
        <f>LY2_RFR_spot_no_VA!W26+(BSL_RFR_spot_with_VA!W$11-BSL_RFR_spot_no_VA!W$11)*((BSL_RFR_spot_with_VA!W26-BSL_RFR_spot_no_VA!W26))/(BSL_RFR_spot_with_VA!W$11-BSL_RFR_spot_no_VA!W$11)</f>
        <v>2.3878143990429201E-2</v>
      </c>
      <c r="X26" s="58">
        <f>LY2_RFR_spot_no_VA!X26+(BSL_RFR_spot_with_VA!X$11-BSL_RFR_spot_no_VA!X$11)*((BSL_RFR_spot_with_VA!X26-BSL_RFR_spot_no_VA!X26))/(BSL_RFR_spot_with_VA!X$11-BSL_RFR_spot_no_VA!X$11)</f>
        <v>2.3878143990429201E-2</v>
      </c>
      <c r="Y26" s="58">
        <f>LY2_RFR_spot_no_VA!Y26+(BSL_RFR_spot_with_VA!Y$11-BSL_RFR_spot_no_VA!Y$11)*((BSL_RFR_spot_with_VA!Y26-BSL_RFR_spot_no_VA!Y26))/(BSL_RFR_spot_with_VA!Y$11-BSL_RFR_spot_no_VA!Y$11)</f>
        <v>2.3878143990429201E-2</v>
      </c>
      <c r="Z26" s="58">
        <f>LY2_RFR_spot_no_VA!Z26+(BSL_RFR_spot_with_VA!Z$11-BSL_RFR_spot_no_VA!Z$11)*((BSL_RFR_spot_with_VA!Z26-BSL_RFR_spot_no_VA!Z26))/(BSL_RFR_spot_with_VA!Z$11-BSL_RFR_spot_no_VA!Z$11)</f>
        <v>3.4056260924514525E-2</v>
      </c>
      <c r="AA26" s="159">
        <f>LY2_RFR_spot_no_VA!AA26</f>
        <v>4.2997334084892591E-2</v>
      </c>
      <c r="AB26" s="58">
        <f>LY2_RFR_spot_no_VA!AB26+(BSL_RFR_spot_with_VA!AB$11-BSL_RFR_spot_no_VA!AB$11)*((BSL_RFR_spot_with_VA!AB26-BSL_RFR_spot_no_VA!AB26))/(BSL_RFR_spot_with_VA!AB$11-BSL_RFR_spot_no_VA!AB$11)</f>
        <v>2.3878143990429201E-2</v>
      </c>
      <c r="AC26" s="58">
        <f>LY2_RFR_spot_no_VA!AC26+(BSL_RFR_spot_with_VA!AC$11-BSL_RFR_spot_no_VA!AC$11)*((BSL_RFR_spot_with_VA!AC26-BSL_RFR_spot_no_VA!AC26))/(BSL_RFR_spot_with_VA!AC$11-BSL_RFR_spot_no_VA!AC$11)</f>
        <v>4.6105131434909241E-2</v>
      </c>
      <c r="AD26" s="7">
        <f>BSL_RFR_spot_no_VA!AD26</f>
        <v>6.7952388573101485E-2</v>
      </c>
      <c r="AE26" s="58">
        <f>LY2_RFR_spot_no_VA!AE26+(BSL_RFR_spot_with_VA!AE$11-BSL_RFR_spot_no_VA!AE$11)*((BSL_RFR_spot_with_VA!AE26-BSL_RFR_spot_no_VA!AE26))/(BSL_RFR_spot_with_VA!AE$11-BSL_RFR_spot_no_VA!AE$11)</f>
        <v>2.3878143990429201E-2</v>
      </c>
      <c r="AF26" s="58">
        <f>LY2_RFR_spot_no_VA!AF26+(BSL_RFR_spot_with_VA!AF$11-BSL_RFR_spot_no_VA!AF$11)*((BSL_RFR_spot_with_VA!AF26-BSL_RFR_spot_no_VA!AF26))/(BSL_RFR_spot_with_VA!AF$11-BSL_RFR_spot_no_VA!AF$11)</f>
        <v>2.6778143990420666E-2</v>
      </c>
      <c r="AG26" s="58">
        <f>LY2_RFR_spot_no_VA!AG26+(BSL_RFR_spot_with_VA!AG$11-BSL_RFR_spot_no_VA!AG$11)*((BSL_RFR_spot_with_VA!AG26-BSL_RFR_spot_no_VA!AG26))/(BSL_RFR_spot_with_VA!AG$11-BSL_RFR_spot_no_VA!AG$11)</f>
        <v>2.3878143990429201E-2</v>
      </c>
      <c r="AH26" s="58">
        <f>LY2_RFR_spot_no_VA!AH26+(BSL_RFR_spot_with_VA!AH$11-BSL_RFR_spot_no_VA!AH$11)*((BSL_RFR_spot_with_VA!AH26-BSL_RFR_spot_no_VA!AH26))/(BSL_RFR_spot_with_VA!AH$11-BSL_RFR_spot_no_VA!AH$11)</f>
        <v>2.8005488832966829E-2</v>
      </c>
      <c r="AI26" s="159">
        <f>LY2_RFR_spot_no_VA!AI26</f>
        <v>1.5443305760247217E-2</v>
      </c>
      <c r="AJ26" s="58">
        <f>LY2_RFR_spot_no_VA!AJ26+(BSL_RFR_spot_with_VA!AJ$11-BSL_RFR_spot_no_VA!AJ$11)*((BSL_RFR_spot_with_VA!AJ26-BSL_RFR_spot_no_VA!AJ26))/(BSL_RFR_spot_with_VA!AJ$11-BSL_RFR_spot_no_VA!AJ$11)</f>
        <v>3.1018511653613023E-2</v>
      </c>
      <c r="AK26" s="7">
        <f>BSL_RFR_spot_no_VA!AK26</f>
        <v>5.0034415669713006E-2</v>
      </c>
      <c r="AL26" s="7">
        <f>BSL_RFR_spot_no_VA!AL26</f>
        <v>0.127668398728632</v>
      </c>
      <c r="AM26" s="7">
        <f>BSL_RFR_spot_no_VA!AM26</f>
        <v>3.7655058610217562E-2</v>
      </c>
      <c r="AN26" s="7">
        <f>BSL_RFR_spot_no_VA!AN26</f>
        <v>5.1808296616595362E-2</v>
      </c>
      <c r="AO26" s="7">
        <f>BSL_RFR_spot_no_VA!AO26</f>
        <v>5.1506107348671115E-2</v>
      </c>
      <c r="AP26" s="7">
        <f>BSL_RFR_spot_no_VA!AP26</f>
        <v>5.7375033770936668E-2</v>
      </c>
      <c r="AQ26" s="7">
        <f>BSL_RFR_spot_no_VA!AQ26</f>
        <v>3.2803591864352555E-2</v>
      </c>
      <c r="AR26" s="7">
        <f>BSL_RFR_spot_no_VA!AR26</f>
        <v>6.1754165162066998E-2</v>
      </c>
      <c r="AS26" s="159">
        <f>LY2_RFR_spot_no_VA!AS26</f>
        <v>9.3359961329693153E-3</v>
      </c>
      <c r="AT26" s="7">
        <f>BSL_RFR_spot_no_VA!AT26</f>
        <v>5.2809665770715553E-2</v>
      </c>
      <c r="AU26" s="7">
        <f>BSL_RFR_spot_no_VA!AU26</f>
        <v>6.4060792918799958E-2</v>
      </c>
      <c r="AV26" s="7">
        <f>BSL_RFR_spot_no_VA!AV26</f>
        <v>5.2409852187749628E-2</v>
      </c>
      <c r="AW26" s="7">
        <f>BSL_RFR_spot_no_VA!AW26</f>
        <v>3.2749989501888788E-2</v>
      </c>
      <c r="AX26" s="7">
        <f>BSL_RFR_spot_no_VA!AX26</f>
        <v>8.6827834429960449E-2</v>
      </c>
      <c r="AY26" s="7">
        <f>BSL_RFR_spot_no_VA!AY26</f>
        <v>3.4245008988204484E-2</v>
      </c>
      <c r="AZ26" s="7">
        <f>BSL_RFR_spot_no_VA!AZ26</f>
        <v>2.6178444515435162E-2</v>
      </c>
      <c r="BA26" s="7">
        <f>BSL_RFR_spot_no_VA!BA26</f>
        <v>4.3837287730781327E-2</v>
      </c>
      <c r="BB26" s="7">
        <f>BSL_RFR_spot_no_VA!BB26</f>
        <v>9.069608876666102E-2</v>
      </c>
      <c r="BC26" s="159">
        <f>LY2_RFR_spot_no_VA!BC26</f>
        <v>3.3391633629603179E-2</v>
      </c>
      <c r="BD26" s="12"/>
      <c r="BE26" s="13"/>
      <c r="BF26" s="3"/>
    </row>
    <row r="27" spans="1:58" x14ac:dyDescent="0.25">
      <c r="A27" s="3"/>
      <c r="B27" s="3">
        <v>17</v>
      </c>
      <c r="C27" s="56">
        <f>LY2_RFR_spot_no_VA!C27+(BSL_RFR_spot_with_VA!C$11-BSL_RFR_spot_no_VA!C$11)*((BSL_RFR_spot_with_VA!C27-BSL_RFR_spot_no_VA!C27))/(BSL_RFR_spot_with_VA!C$11-BSL_RFR_spot_no_VA!C$11)</f>
        <v>2.410742374425939E-2</v>
      </c>
      <c r="D27" s="58">
        <f>LY2_RFR_spot_no_VA!D27+(BSL_RFR_spot_with_VA!D$11-BSL_RFR_spot_no_VA!D$11)*((BSL_RFR_spot_with_VA!D27-BSL_RFR_spot_no_VA!D27))/(BSL_RFR_spot_with_VA!D$11-BSL_RFR_spot_no_VA!D$11)</f>
        <v>2.4107423744259338E-2</v>
      </c>
      <c r="E27" s="58">
        <f>LY2_RFR_spot_no_VA!E27+(BSL_RFR_spot_with_VA!E$11-BSL_RFR_spot_no_VA!E$11)*((BSL_RFR_spot_with_VA!E27-BSL_RFR_spot_no_VA!E27))/(BSL_RFR_spot_with_VA!E$11-BSL_RFR_spot_no_VA!E$11)</f>
        <v>2.4107423744259338E-2</v>
      </c>
      <c r="F27" s="58">
        <f>LY2_RFR_spot_no_VA!F27+(BSL_RFR_spot_with_VA!F$11-BSL_RFR_spot_no_VA!F$11)*((BSL_RFR_spot_with_VA!F27-BSL_RFR_spot_no_VA!F27))/(BSL_RFR_spot_with_VA!F$11-BSL_RFR_spot_no_VA!F$11)</f>
        <v>2.4511319521440145E-2</v>
      </c>
      <c r="G27" s="58">
        <f>LY2_RFR_spot_no_VA!G27+(BSL_RFR_spot_with_VA!G$11-BSL_RFR_spot_no_VA!G$11)*((BSL_RFR_spot_with_VA!G27-BSL_RFR_spot_no_VA!G27))/(BSL_RFR_spot_with_VA!G$11-BSL_RFR_spot_no_VA!G$11)</f>
        <v>5.1088863450018174E-2</v>
      </c>
      <c r="H27" s="58">
        <f>LY2_RFR_spot_no_VA!H27+(BSL_RFR_spot_with_VA!H$11-BSL_RFR_spot_no_VA!H$11)*((BSL_RFR_spot_with_VA!H27-BSL_RFR_spot_no_VA!H27))/(BSL_RFR_spot_with_VA!H$11-BSL_RFR_spot_no_VA!H$11)</f>
        <v>3.5607423744382416E-2</v>
      </c>
      <c r="I27" s="58">
        <f>LY2_RFR_spot_no_VA!I27+(BSL_RFR_spot_with_VA!I$11-BSL_RFR_spot_no_VA!I$11)*((BSL_RFR_spot_with_VA!I27-BSL_RFR_spot_no_VA!I27))/(BSL_RFR_spot_with_VA!I$11-BSL_RFR_spot_no_VA!I$11)</f>
        <v>2.3873557663645295E-2</v>
      </c>
      <c r="J27" s="58">
        <f>LY2_RFR_spot_no_VA!J27+(BSL_RFR_spot_with_VA!J$11-BSL_RFR_spot_no_VA!J$11)*((BSL_RFR_spot_with_VA!J27-BSL_RFR_spot_no_VA!J27))/(BSL_RFR_spot_with_VA!J$11-BSL_RFR_spot_no_VA!J$11)</f>
        <v>2.1593436497270524E-2</v>
      </c>
      <c r="K27" s="58">
        <f>LY2_RFR_spot_no_VA!K27+(BSL_RFR_spot_with_VA!K$11-BSL_RFR_spot_no_VA!K$11)*((BSL_RFR_spot_with_VA!K27-BSL_RFR_spot_no_VA!K27))/(BSL_RFR_spot_with_VA!K$11-BSL_RFR_spot_no_VA!K$11)</f>
        <v>2.4107423744259338E-2</v>
      </c>
      <c r="L27" s="58">
        <f>LY2_RFR_spot_no_VA!L27+(BSL_RFR_spot_with_VA!L$11-BSL_RFR_spot_no_VA!L$11)*((BSL_RFR_spot_with_VA!L27-BSL_RFR_spot_no_VA!L27))/(BSL_RFR_spot_with_VA!L$11-BSL_RFR_spot_no_VA!L$11)</f>
        <v>2.4107423744259338E-2</v>
      </c>
      <c r="M27" s="58">
        <f>LY2_RFR_spot_no_VA!M27+(BSL_RFR_spot_with_VA!M$11-BSL_RFR_spot_no_VA!M$11)*((BSL_RFR_spot_with_VA!M27-BSL_RFR_spot_no_VA!M27))/(BSL_RFR_spot_with_VA!M$11-BSL_RFR_spot_no_VA!M$11)</f>
        <v>2.4107423744259338E-2</v>
      </c>
      <c r="N27" s="58">
        <f>LY2_RFR_spot_no_VA!N27+(BSL_RFR_spot_with_VA!N$11-BSL_RFR_spot_no_VA!N$11)*((BSL_RFR_spot_with_VA!N27-BSL_RFR_spot_no_VA!N27))/(BSL_RFR_spot_with_VA!N$11-BSL_RFR_spot_no_VA!N$11)</f>
        <v>2.4107423744259338E-2</v>
      </c>
      <c r="O27" s="58">
        <f>LY2_RFR_spot_no_VA!O27+(BSL_RFR_spot_with_VA!O$11-BSL_RFR_spot_no_VA!O$11)*((BSL_RFR_spot_with_VA!O27-BSL_RFR_spot_no_VA!O27))/(BSL_RFR_spot_with_VA!O$11-BSL_RFR_spot_no_VA!O$11)</f>
        <v>2.9107423744216376E-2</v>
      </c>
      <c r="P27" s="58">
        <f>LY2_RFR_spot_no_VA!P27+(BSL_RFR_spot_with_VA!P$11-BSL_RFR_spot_no_VA!P$11)*((BSL_RFR_spot_with_VA!P27-BSL_RFR_spot_no_VA!P27))/(BSL_RFR_spot_with_VA!P$11-BSL_RFR_spot_no_VA!P$11)</f>
        <v>6.3637993111538504E-2</v>
      </c>
      <c r="Q27" s="58">
        <f>LY2_RFR_spot_no_VA!Q27+(BSL_RFR_spot_with_VA!Q$11-BSL_RFR_spot_no_VA!Q$11)*((BSL_RFR_spot_with_VA!Q27-BSL_RFR_spot_no_VA!Q27))/(BSL_RFR_spot_with_VA!Q$11-BSL_RFR_spot_no_VA!Q$11)</f>
        <v>6.8879779732280433E-2</v>
      </c>
      <c r="R27" s="58">
        <f>LY2_RFR_spot_no_VA!R27+(BSL_RFR_spot_with_VA!R$11-BSL_RFR_spot_no_VA!R$11)*((BSL_RFR_spot_with_VA!R27-BSL_RFR_spot_no_VA!R27))/(BSL_RFR_spot_with_VA!R$11-BSL_RFR_spot_no_VA!R$11)</f>
        <v>2.4107423744259338E-2</v>
      </c>
      <c r="S27" s="58">
        <f>LY2_RFR_spot_no_VA!S27+(BSL_RFR_spot_with_VA!S$11-BSL_RFR_spot_no_VA!S$11)*((BSL_RFR_spot_with_VA!S27-BSL_RFR_spot_no_VA!S27))/(BSL_RFR_spot_with_VA!S$11-BSL_RFR_spot_no_VA!S$11)</f>
        <v>2.6607423744235081E-2</v>
      </c>
      <c r="T27" s="58">
        <f>LY2_RFR_spot_no_VA!T27+(BSL_RFR_spot_with_VA!T$11-BSL_RFR_spot_no_VA!T$11)*((BSL_RFR_spot_with_VA!T27-BSL_RFR_spot_no_VA!T27))/(BSL_RFR_spot_with_VA!T$11-BSL_RFR_spot_no_VA!T$11)</f>
        <v>2.8307423744251992E-2</v>
      </c>
      <c r="U27" s="58">
        <f>LY2_RFR_spot_no_VA!U27+(BSL_RFR_spot_with_VA!U$11-BSL_RFR_spot_no_VA!U$11)*((BSL_RFR_spot_with_VA!U27-BSL_RFR_spot_no_VA!U27))/(BSL_RFR_spot_with_VA!U$11-BSL_RFR_spot_no_VA!U$11)</f>
        <v>1.5896402015152189E-2</v>
      </c>
      <c r="V27" s="58">
        <f>LY2_RFR_spot_no_VA!V27+(BSL_RFR_spot_with_VA!V$11-BSL_RFR_spot_no_VA!V$11)*((BSL_RFR_spot_with_VA!V27-BSL_RFR_spot_no_VA!V27))/(BSL_RFR_spot_with_VA!V$11-BSL_RFR_spot_no_VA!V$11)</f>
        <v>2.8207423744179616E-2</v>
      </c>
      <c r="W27" s="58">
        <f>LY2_RFR_spot_no_VA!W27+(BSL_RFR_spot_with_VA!W$11-BSL_RFR_spot_no_VA!W$11)*((BSL_RFR_spot_with_VA!W27-BSL_RFR_spot_no_VA!W27))/(BSL_RFR_spot_with_VA!W$11-BSL_RFR_spot_no_VA!W$11)</f>
        <v>2.4107423744259338E-2</v>
      </c>
      <c r="X27" s="58">
        <f>LY2_RFR_spot_no_VA!X27+(BSL_RFR_spot_with_VA!X$11-BSL_RFR_spot_no_VA!X$11)*((BSL_RFR_spot_with_VA!X27-BSL_RFR_spot_no_VA!X27))/(BSL_RFR_spot_with_VA!X$11-BSL_RFR_spot_no_VA!X$11)</f>
        <v>2.4107423744259338E-2</v>
      </c>
      <c r="Y27" s="58">
        <f>LY2_RFR_spot_no_VA!Y27+(BSL_RFR_spot_with_VA!Y$11-BSL_RFR_spot_no_VA!Y$11)*((BSL_RFR_spot_with_VA!Y27-BSL_RFR_spot_no_VA!Y27))/(BSL_RFR_spot_with_VA!Y$11-BSL_RFR_spot_no_VA!Y$11)</f>
        <v>2.4107423744259338E-2</v>
      </c>
      <c r="Z27" s="58">
        <f>LY2_RFR_spot_no_VA!Z27+(BSL_RFR_spot_with_VA!Z$11-BSL_RFR_spot_no_VA!Z$11)*((BSL_RFR_spot_with_VA!Z27-BSL_RFR_spot_no_VA!Z27))/(BSL_RFR_spot_with_VA!Z$11-BSL_RFR_spot_no_VA!Z$11)</f>
        <v>3.4242935303079314E-2</v>
      </c>
      <c r="AA27" s="159">
        <f>LY2_RFR_spot_no_VA!AA27</f>
        <v>4.3233764661069873E-2</v>
      </c>
      <c r="AB27" s="58">
        <f>LY2_RFR_spot_no_VA!AB27+(BSL_RFR_spot_with_VA!AB$11-BSL_RFR_spot_no_VA!AB$11)*((BSL_RFR_spot_with_VA!AB27-BSL_RFR_spot_no_VA!AB27))/(BSL_RFR_spot_with_VA!AB$11-BSL_RFR_spot_no_VA!AB$11)</f>
        <v>2.4107423744259338E-2</v>
      </c>
      <c r="AC27" s="58">
        <f>LY2_RFR_spot_no_VA!AC27+(BSL_RFR_spot_with_VA!AC$11-BSL_RFR_spot_no_VA!AC$11)*((BSL_RFR_spot_with_VA!AC27-BSL_RFR_spot_no_VA!AC27))/(BSL_RFR_spot_with_VA!AC$11-BSL_RFR_spot_no_VA!AC$11)</f>
        <v>4.5761332405449329E-2</v>
      </c>
      <c r="AD27" s="7">
        <f>BSL_RFR_spot_no_VA!AD27</f>
        <v>6.7311407970171988E-2</v>
      </c>
      <c r="AE27" s="58">
        <f>LY2_RFR_spot_no_VA!AE27+(BSL_RFR_spot_with_VA!AE$11-BSL_RFR_spot_no_VA!AE$11)*((BSL_RFR_spot_with_VA!AE27-BSL_RFR_spot_no_VA!AE27))/(BSL_RFR_spot_with_VA!AE$11-BSL_RFR_spot_no_VA!AE$11)</f>
        <v>2.4107423744259338E-2</v>
      </c>
      <c r="AF27" s="58">
        <f>LY2_RFR_spot_no_VA!AF27+(BSL_RFR_spot_with_VA!AF$11-BSL_RFR_spot_no_VA!AF$11)*((BSL_RFR_spot_with_VA!AF27-BSL_RFR_spot_no_VA!AF27))/(BSL_RFR_spot_with_VA!AF$11-BSL_RFR_spot_no_VA!AF$11)</f>
        <v>2.7007423744251247E-2</v>
      </c>
      <c r="AG27" s="58">
        <f>LY2_RFR_spot_no_VA!AG27+(BSL_RFR_spot_with_VA!AG$11-BSL_RFR_spot_no_VA!AG$11)*((BSL_RFR_spot_with_VA!AG27-BSL_RFR_spot_no_VA!AG27))/(BSL_RFR_spot_with_VA!AG$11-BSL_RFR_spot_no_VA!AG$11)</f>
        <v>2.4107423744259338E-2</v>
      </c>
      <c r="AH27" s="58">
        <f>LY2_RFR_spot_no_VA!AH27+(BSL_RFR_spot_with_VA!AH$11-BSL_RFR_spot_no_VA!AH$11)*((BSL_RFR_spot_with_VA!AH27-BSL_RFR_spot_no_VA!AH27))/(BSL_RFR_spot_with_VA!AH$11-BSL_RFR_spot_no_VA!AH$11)</f>
        <v>2.8389120499408893E-2</v>
      </c>
      <c r="AI27" s="159">
        <f>LY2_RFR_spot_no_VA!AI27</f>
        <v>1.5496402015132471E-2</v>
      </c>
      <c r="AJ27" s="58">
        <f>LY2_RFR_spot_no_VA!AJ27+(BSL_RFR_spot_with_VA!AJ$11-BSL_RFR_spot_no_VA!AJ$11)*((BSL_RFR_spot_with_VA!AJ27-BSL_RFR_spot_no_VA!AJ27))/(BSL_RFR_spot_with_VA!AJ$11-BSL_RFR_spot_no_VA!AJ$11)</f>
        <v>3.1138945194915557E-2</v>
      </c>
      <c r="AK27" s="7">
        <f>BSL_RFR_spot_no_VA!AK27</f>
        <v>5.015991200628056E-2</v>
      </c>
      <c r="AL27" s="7">
        <f>BSL_RFR_spot_no_VA!AL27</f>
        <v>0.12549117624359396</v>
      </c>
      <c r="AM27" s="7">
        <f>BSL_RFR_spot_no_VA!AM27</f>
        <v>3.8016466250144321E-2</v>
      </c>
      <c r="AN27" s="7">
        <f>BSL_RFR_spot_no_VA!AN27</f>
        <v>5.1695635677474705E-2</v>
      </c>
      <c r="AO27" s="7">
        <f>BSL_RFR_spot_no_VA!AO27</f>
        <v>5.1496522069355066E-2</v>
      </c>
      <c r="AP27" s="7">
        <f>BSL_RFR_spot_no_VA!AP27</f>
        <v>5.7264493128313942E-2</v>
      </c>
      <c r="AQ27" s="7">
        <f>BSL_RFR_spot_no_VA!AQ27</f>
        <v>3.3108412919492736E-2</v>
      </c>
      <c r="AR27" s="7">
        <f>BSL_RFR_spot_no_VA!AR27</f>
        <v>6.1036611695401533E-2</v>
      </c>
      <c r="AS27" s="159">
        <f>LY2_RFR_spot_no_VA!AS27</f>
        <v>1.0016978191114578E-2</v>
      </c>
      <c r="AT27" s="7">
        <f>BSL_RFR_spot_no_VA!AT27</f>
        <v>5.3704093439584266E-2</v>
      </c>
      <c r="AU27" s="7">
        <f>BSL_RFR_spot_no_VA!AU27</f>
        <v>6.3487803595064563E-2</v>
      </c>
      <c r="AV27" s="7">
        <f>BSL_RFR_spot_no_VA!AV27</f>
        <v>5.2213774888050013E-2</v>
      </c>
      <c r="AW27" s="7">
        <f>BSL_RFR_spot_no_VA!AW27</f>
        <v>3.3250955708782781E-2</v>
      </c>
      <c r="AX27" s="7">
        <f>BSL_RFR_spot_no_VA!AX27</f>
        <v>8.7071161088180027E-2</v>
      </c>
      <c r="AY27" s="7">
        <f>BSL_RFR_spot_no_VA!AY27</f>
        <v>3.4638589616317939E-2</v>
      </c>
      <c r="AZ27" s="7">
        <f>BSL_RFR_spot_no_VA!AZ27</f>
        <v>2.6733911171396452E-2</v>
      </c>
      <c r="BA27" s="7">
        <f>BSL_RFR_spot_no_VA!BA27</f>
        <v>4.4530573023828124E-2</v>
      </c>
      <c r="BB27" s="7">
        <f>BSL_RFR_spot_no_VA!BB27</f>
        <v>8.9172679952861822E-2</v>
      </c>
      <c r="BC27" s="159">
        <f>LY2_RFR_spot_no_VA!BC27</f>
        <v>3.3812764303015275E-2</v>
      </c>
      <c r="BD27" s="12"/>
      <c r="BE27" s="13"/>
      <c r="BF27" s="3"/>
    </row>
    <row r="28" spans="1:58" x14ac:dyDescent="0.25">
      <c r="A28" s="3"/>
      <c r="B28" s="3">
        <v>18</v>
      </c>
      <c r="C28" s="56">
        <f>LY2_RFR_spot_no_VA!C28+(BSL_RFR_spot_with_VA!C$11-BSL_RFR_spot_no_VA!C$11)*((BSL_RFR_spot_with_VA!C28-BSL_RFR_spot_no_VA!C28))/(BSL_RFR_spot_with_VA!C$11-BSL_RFR_spot_no_VA!C$11)</f>
        <v>2.4311236948814114E-2</v>
      </c>
      <c r="D28" s="58">
        <f>LY2_RFR_spot_no_VA!D28+(BSL_RFR_spot_with_VA!D$11-BSL_RFR_spot_no_VA!D$11)*((BSL_RFR_spot_with_VA!D28-BSL_RFR_spot_no_VA!D28))/(BSL_RFR_spot_with_VA!D$11-BSL_RFR_spot_no_VA!D$11)</f>
        <v>2.4311236948814097E-2</v>
      </c>
      <c r="E28" s="58">
        <f>LY2_RFR_spot_no_VA!E28+(BSL_RFR_spot_with_VA!E$11-BSL_RFR_spot_no_VA!E$11)*((BSL_RFR_spot_with_VA!E28-BSL_RFR_spot_no_VA!E28))/(BSL_RFR_spot_with_VA!E$11-BSL_RFR_spot_no_VA!E$11)</f>
        <v>2.4311236948814097E-2</v>
      </c>
      <c r="F28" s="58">
        <f>LY2_RFR_spot_no_VA!F28+(BSL_RFR_spot_with_VA!F$11-BSL_RFR_spot_no_VA!F$11)*((BSL_RFR_spot_with_VA!F28-BSL_RFR_spot_no_VA!F28))/(BSL_RFR_spot_with_VA!F$11-BSL_RFR_spot_no_VA!F$11)</f>
        <v>2.5010723069454066E-2</v>
      </c>
      <c r="G28" s="58">
        <f>LY2_RFR_spot_no_VA!G28+(BSL_RFR_spot_with_VA!G$11-BSL_RFR_spot_no_VA!G$11)*((BSL_RFR_spot_with_VA!G28-BSL_RFR_spot_no_VA!G28))/(BSL_RFR_spot_with_VA!G$11-BSL_RFR_spot_no_VA!G$11)</f>
        <v>5.0562008286829219E-2</v>
      </c>
      <c r="H28" s="58">
        <f>LY2_RFR_spot_no_VA!H28+(BSL_RFR_spot_with_VA!H$11-BSL_RFR_spot_no_VA!H$11)*((BSL_RFR_spot_with_VA!H28-BSL_RFR_spot_no_VA!H28))/(BSL_RFR_spot_with_VA!H$11-BSL_RFR_spot_no_VA!H$11)</f>
        <v>3.5811236948937619E-2</v>
      </c>
      <c r="I28" s="58">
        <f>LY2_RFR_spot_no_VA!I28+(BSL_RFR_spot_with_VA!I$11-BSL_RFR_spot_no_VA!I$11)*((BSL_RFR_spot_with_VA!I28-BSL_RFR_spot_no_VA!I28))/(BSL_RFR_spot_with_VA!I$11-BSL_RFR_spot_no_VA!I$11)</f>
        <v>2.4387587079507167E-2</v>
      </c>
      <c r="J28" s="58">
        <f>LY2_RFR_spot_no_VA!J28+(BSL_RFR_spot_with_VA!J$11-BSL_RFR_spot_no_VA!J$11)*((BSL_RFR_spot_with_VA!J28-BSL_RFR_spot_no_VA!J28))/(BSL_RFR_spot_with_VA!J$11-BSL_RFR_spot_no_VA!J$11)</f>
        <v>2.1763779189615917E-2</v>
      </c>
      <c r="K28" s="58">
        <f>LY2_RFR_spot_no_VA!K28+(BSL_RFR_spot_with_VA!K$11-BSL_RFR_spot_no_VA!K$11)*((BSL_RFR_spot_with_VA!K28-BSL_RFR_spot_no_VA!K28))/(BSL_RFR_spot_with_VA!K$11-BSL_RFR_spot_no_VA!K$11)</f>
        <v>2.4311236948814097E-2</v>
      </c>
      <c r="L28" s="58">
        <f>LY2_RFR_spot_no_VA!L28+(BSL_RFR_spot_with_VA!L$11-BSL_RFR_spot_no_VA!L$11)*((BSL_RFR_spot_with_VA!L28-BSL_RFR_spot_no_VA!L28))/(BSL_RFR_spot_with_VA!L$11-BSL_RFR_spot_no_VA!L$11)</f>
        <v>2.4311236948814097E-2</v>
      </c>
      <c r="M28" s="58">
        <f>LY2_RFR_spot_no_VA!M28+(BSL_RFR_spot_with_VA!M$11-BSL_RFR_spot_no_VA!M$11)*((BSL_RFR_spot_with_VA!M28-BSL_RFR_spot_no_VA!M28))/(BSL_RFR_spot_with_VA!M$11-BSL_RFR_spot_no_VA!M$11)</f>
        <v>2.4311236948814097E-2</v>
      </c>
      <c r="N28" s="58">
        <f>LY2_RFR_spot_no_VA!N28+(BSL_RFR_spot_with_VA!N$11-BSL_RFR_spot_no_VA!N$11)*((BSL_RFR_spot_with_VA!N28-BSL_RFR_spot_no_VA!N28))/(BSL_RFR_spot_with_VA!N$11-BSL_RFR_spot_no_VA!N$11)</f>
        <v>2.4311236948814097E-2</v>
      </c>
      <c r="O28" s="58">
        <f>LY2_RFR_spot_no_VA!O28+(BSL_RFR_spot_with_VA!O$11-BSL_RFR_spot_no_VA!O$11)*((BSL_RFR_spot_with_VA!O28-BSL_RFR_spot_no_VA!O28))/(BSL_RFR_spot_with_VA!O$11-BSL_RFR_spot_no_VA!O$11)</f>
        <v>2.9311236948773356E-2</v>
      </c>
      <c r="P28" s="58">
        <f>LY2_RFR_spot_no_VA!P28+(BSL_RFR_spot_with_VA!P$11-BSL_RFR_spot_no_VA!P$11)*((BSL_RFR_spot_with_VA!P28-BSL_RFR_spot_no_VA!P28))/(BSL_RFR_spot_with_VA!P$11-BSL_RFR_spot_no_VA!P$11)</f>
        <v>6.3411281664693009E-2</v>
      </c>
      <c r="Q28" s="58">
        <f>LY2_RFR_spot_no_VA!Q28+(BSL_RFR_spot_with_VA!Q$11-BSL_RFR_spot_no_VA!Q$11)*((BSL_RFR_spot_with_VA!Q28-BSL_RFR_spot_no_VA!Q28))/(BSL_RFR_spot_with_VA!Q$11-BSL_RFR_spot_no_VA!Q$11)</f>
        <v>6.9275303133369937E-2</v>
      </c>
      <c r="R28" s="58">
        <f>LY2_RFR_spot_no_VA!R28+(BSL_RFR_spot_with_VA!R$11-BSL_RFR_spot_no_VA!R$11)*((BSL_RFR_spot_with_VA!R28-BSL_RFR_spot_no_VA!R28))/(BSL_RFR_spot_with_VA!R$11-BSL_RFR_spot_no_VA!R$11)</f>
        <v>2.4311236948814097E-2</v>
      </c>
      <c r="S28" s="58">
        <f>LY2_RFR_spot_no_VA!S28+(BSL_RFR_spot_with_VA!S$11-BSL_RFR_spot_no_VA!S$11)*((BSL_RFR_spot_with_VA!S28-BSL_RFR_spot_no_VA!S28))/(BSL_RFR_spot_with_VA!S$11-BSL_RFR_spot_no_VA!S$11)</f>
        <v>2.6811236948791173E-2</v>
      </c>
      <c r="T28" s="58">
        <f>LY2_RFR_spot_no_VA!T28+(BSL_RFR_spot_with_VA!T$11-BSL_RFR_spot_no_VA!T$11)*((BSL_RFR_spot_with_VA!T28-BSL_RFR_spot_no_VA!T28))/(BSL_RFR_spot_with_VA!T$11-BSL_RFR_spot_no_VA!T$11)</f>
        <v>2.8511236948807861E-2</v>
      </c>
      <c r="U28" s="58">
        <f>LY2_RFR_spot_no_VA!U28+(BSL_RFR_spot_with_VA!U$11-BSL_RFR_spot_no_VA!U$11)*((BSL_RFR_spot_with_VA!U28-BSL_RFR_spot_no_VA!U28))/(BSL_RFR_spot_with_VA!U$11-BSL_RFR_spot_no_VA!U$11)</f>
        <v>1.6095816418453479E-2</v>
      </c>
      <c r="V28" s="58">
        <f>LY2_RFR_spot_no_VA!V28+(BSL_RFR_spot_with_VA!V$11-BSL_RFR_spot_no_VA!V$11)*((BSL_RFR_spot_with_VA!V28-BSL_RFR_spot_no_VA!V28))/(BSL_RFR_spot_with_VA!V$11-BSL_RFR_spot_no_VA!V$11)</f>
        <v>2.8411236948737484E-2</v>
      </c>
      <c r="W28" s="58">
        <f>LY2_RFR_spot_no_VA!W28+(BSL_RFR_spot_with_VA!W$11-BSL_RFR_spot_no_VA!W$11)*((BSL_RFR_spot_with_VA!W28-BSL_RFR_spot_no_VA!W28))/(BSL_RFR_spot_with_VA!W$11-BSL_RFR_spot_no_VA!W$11)</f>
        <v>2.4311236948814097E-2</v>
      </c>
      <c r="X28" s="58">
        <f>LY2_RFR_spot_no_VA!X28+(BSL_RFR_spot_with_VA!X$11-BSL_RFR_spot_no_VA!X$11)*((BSL_RFR_spot_with_VA!X28-BSL_RFR_spot_no_VA!X28))/(BSL_RFR_spot_with_VA!X$11-BSL_RFR_spot_no_VA!X$11)</f>
        <v>2.4311236948814097E-2</v>
      </c>
      <c r="Y28" s="58">
        <f>LY2_RFR_spot_no_VA!Y28+(BSL_RFR_spot_with_VA!Y$11-BSL_RFR_spot_no_VA!Y$11)*((BSL_RFR_spot_with_VA!Y28-BSL_RFR_spot_no_VA!Y28))/(BSL_RFR_spot_with_VA!Y$11-BSL_RFR_spot_no_VA!Y$11)</f>
        <v>2.4311236948814097E-2</v>
      </c>
      <c r="Z28" s="58">
        <f>LY2_RFR_spot_no_VA!Z28+(BSL_RFR_spot_with_VA!Z$11-BSL_RFR_spot_no_VA!Z$11)*((BSL_RFR_spot_with_VA!Z28-BSL_RFR_spot_no_VA!Z28))/(BSL_RFR_spot_with_VA!Z$11-BSL_RFR_spot_no_VA!Z$11)</f>
        <v>3.4447211233316954E-2</v>
      </c>
      <c r="AA28" s="159">
        <f>LY2_RFR_spot_no_VA!AA28</f>
        <v>4.3419349917210415E-2</v>
      </c>
      <c r="AB28" s="58">
        <f>LY2_RFR_spot_no_VA!AB28+(BSL_RFR_spot_with_VA!AB$11-BSL_RFR_spot_no_VA!AB$11)*((BSL_RFR_spot_with_VA!AB28-BSL_RFR_spot_no_VA!AB28))/(BSL_RFR_spot_with_VA!AB$11-BSL_RFR_spot_no_VA!AB$11)</f>
        <v>2.4311236948814097E-2</v>
      </c>
      <c r="AC28" s="58">
        <f>LY2_RFR_spot_no_VA!AC28+(BSL_RFR_spot_with_VA!AC$11-BSL_RFR_spot_no_VA!AC$11)*((BSL_RFR_spot_with_VA!AC28-BSL_RFR_spot_no_VA!AC28))/(BSL_RFR_spot_with_VA!AC$11-BSL_RFR_spot_no_VA!AC$11)</f>
        <v>4.5472813650088595E-2</v>
      </c>
      <c r="AD28" s="7">
        <f>BSL_RFR_spot_no_VA!AD28</f>
        <v>6.6629451199033962E-2</v>
      </c>
      <c r="AE28" s="58">
        <f>LY2_RFR_spot_no_VA!AE28+(BSL_RFR_spot_with_VA!AE$11-BSL_RFR_spot_no_VA!AE$11)*((BSL_RFR_spot_with_VA!AE28-BSL_RFR_spot_no_VA!AE28))/(BSL_RFR_spot_with_VA!AE$11-BSL_RFR_spot_no_VA!AE$11)</f>
        <v>2.4311236948814097E-2</v>
      </c>
      <c r="AF28" s="58">
        <f>LY2_RFR_spot_no_VA!AF28+(BSL_RFR_spot_with_VA!AF$11-BSL_RFR_spot_no_VA!AF$11)*((BSL_RFR_spot_with_VA!AF28-BSL_RFR_spot_no_VA!AF28))/(BSL_RFR_spot_with_VA!AF$11-BSL_RFR_spot_no_VA!AF$11)</f>
        <v>2.721123694880645E-2</v>
      </c>
      <c r="AG28" s="58">
        <f>LY2_RFR_spot_no_VA!AG28+(BSL_RFR_spot_with_VA!AG$11-BSL_RFR_spot_no_VA!AG$11)*((BSL_RFR_spot_with_VA!AG28-BSL_RFR_spot_no_VA!AG28))/(BSL_RFR_spot_with_VA!AG$11-BSL_RFR_spot_no_VA!AG$11)</f>
        <v>2.4311236948814097E-2</v>
      </c>
      <c r="AH28" s="58">
        <f>LY2_RFR_spot_no_VA!AH28+(BSL_RFR_spot_with_VA!AH$11-BSL_RFR_spot_no_VA!AH$11)*((BSL_RFR_spot_with_VA!AH28-BSL_RFR_spot_no_VA!AH28))/(BSL_RFR_spot_with_VA!AH$11-BSL_RFR_spot_no_VA!AH$11)</f>
        <v>2.8786144649405321E-2</v>
      </c>
      <c r="AI28" s="159">
        <f>LY2_RFR_spot_no_VA!AI28</f>
        <v>1.5695816418435315E-2</v>
      </c>
      <c r="AJ28" s="58">
        <f>LY2_RFR_spot_no_VA!AJ28+(BSL_RFR_spot_with_VA!AJ$11-BSL_RFR_spot_no_VA!AJ$11)*((BSL_RFR_spot_with_VA!AJ28-BSL_RFR_spot_no_VA!AJ28))/(BSL_RFR_spot_with_VA!AJ$11-BSL_RFR_spot_no_VA!AJ$11)</f>
        <v>3.127640667905851E-2</v>
      </c>
      <c r="AK28" s="7">
        <f>BSL_RFR_spot_no_VA!AK28</f>
        <v>5.0223369693618958E-2</v>
      </c>
      <c r="AL28" s="7">
        <f>BSL_RFR_spot_no_VA!AL28</f>
        <v>0.12315200852264074</v>
      </c>
      <c r="AM28" s="7">
        <f>BSL_RFR_spot_no_VA!AM28</f>
        <v>3.8244842894391784E-2</v>
      </c>
      <c r="AN28" s="7">
        <f>BSL_RFR_spot_no_VA!AN28</f>
        <v>5.1542911147926418E-2</v>
      </c>
      <c r="AO28" s="7">
        <f>BSL_RFR_spot_no_VA!AO28</f>
        <v>5.1432356356208242E-2</v>
      </c>
      <c r="AP28" s="7">
        <f>BSL_RFR_spot_no_VA!AP28</f>
        <v>5.7068048353388523E-2</v>
      </c>
      <c r="AQ28" s="7">
        <f>BSL_RFR_spot_no_VA!AQ28</f>
        <v>3.3400437983973852E-2</v>
      </c>
      <c r="AR28" s="7">
        <f>BSL_RFR_spot_no_VA!AR28</f>
        <v>6.0348314746063725E-2</v>
      </c>
      <c r="AS28" s="159">
        <f>LY2_RFR_spot_no_VA!AS28</f>
        <v>1.0675553545776983E-2</v>
      </c>
      <c r="AT28" s="7">
        <f>BSL_RFR_spot_no_VA!AT28</f>
        <v>5.4393739837893307E-2</v>
      </c>
      <c r="AU28" s="7">
        <f>BSL_RFR_spot_no_VA!AU28</f>
        <v>6.2889353813406546E-2</v>
      </c>
      <c r="AV28" s="7">
        <f>BSL_RFR_spot_no_VA!AV28</f>
        <v>5.1993237235188783E-2</v>
      </c>
      <c r="AW28" s="7">
        <f>BSL_RFR_spot_no_VA!AW28</f>
        <v>3.3727919850693011E-2</v>
      </c>
      <c r="AX28" s="7">
        <f>BSL_RFR_spot_no_VA!AX28</f>
        <v>8.7080486795613865E-2</v>
      </c>
      <c r="AY28" s="7">
        <f>BSL_RFR_spot_no_VA!AY28</f>
        <v>3.5079206156141129E-2</v>
      </c>
      <c r="AZ28" s="7">
        <f>BSL_RFR_spot_no_VA!AZ28</f>
        <v>2.7266250358019439E-2</v>
      </c>
      <c r="BA28" s="7">
        <f>BSL_RFR_spot_no_VA!BA28</f>
        <v>4.5156934302419627E-2</v>
      </c>
      <c r="BB28" s="7">
        <f>BSL_RFR_spot_no_VA!BB28</f>
        <v>8.7637593131890457E-2</v>
      </c>
      <c r="BC28" s="159">
        <f>LY2_RFR_spot_no_VA!BC28</f>
        <v>3.4197596493122262E-2</v>
      </c>
      <c r="BD28" s="12"/>
      <c r="BE28" s="13"/>
      <c r="BF28" s="3"/>
    </row>
    <row r="29" spans="1:58" x14ac:dyDescent="0.25">
      <c r="A29" s="3"/>
      <c r="B29" s="3">
        <v>19</v>
      </c>
      <c r="C29" s="56">
        <f>LY2_RFR_spot_no_VA!C29+(BSL_RFR_spot_with_VA!C$11-BSL_RFR_spot_no_VA!C$11)*((BSL_RFR_spot_with_VA!C29-BSL_RFR_spot_no_VA!C29))/(BSL_RFR_spot_with_VA!C$11-BSL_RFR_spot_no_VA!C$11)</f>
        <v>2.4493599820353061E-2</v>
      </c>
      <c r="D29" s="58">
        <f>LY2_RFR_spot_no_VA!D29+(BSL_RFR_spot_with_VA!D$11-BSL_RFR_spot_no_VA!D$11)*((BSL_RFR_spot_with_VA!D29-BSL_RFR_spot_no_VA!D29))/(BSL_RFR_spot_with_VA!D$11-BSL_RFR_spot_no_VA!D$11)</f>
        <v>2.449359982035304E-2</v>
      </c>
      <c r="E29" s="58">
        <f>LY2_RFR_spot_no_VA!E29+(BSL_RFR_spot_with_VA!E$11-BSL_RFR_spot_no_VA!E$11)*((BSL_RFR_spot_with_VA!E29-BSL_RFR_spot_no_VA!E29))/(BSL_RFR_spot_with_VA!E$11-BSL_RFR_spot_no_VA!E$11)</f>
        <v>2.449359982035304E-2</v>
      </c>
      <c r="F29" s="58">
        <f>LY2_RFR_spot_no_VA!F29+(BSL_RFR_spot_with_VA!F$11-BSL_RFR_spot_no_VA!F$11)*((BSL_RFR_spot_with_VA!F29-BSL_RFR_spot_no_VA!F29))/(BSL_RFR_spot_with_VA!F$11-BSL_RFR_spot_no_VA!F$11)</f>
        <v>2.5532929570479812E-2</v>
      </c>
      <c r="G29" s="58">
        <f>LY2_RFR_spot_no_VA!G29+(BSL_RFR_spot_with_VA!G$11-BSL_RFR_spot_no_VA!G$11)*((BSL_RFR_spot_with_VA!G29-BSL_RFR_spot_no_VA!G29))/(BSL_RFR_spot_with_VA!G$11-BSL_RFR_spot_no_VA!G$11)</f>
        <v>5.0116679907570072E-2</v>
      </c>
      <c r="H29" s="58">
        <f>LY2_RFR_spot_no_VA!H29+(BSL_RFR_spot_with_VA!H$11-BSL_RFR_spot_no_VA!H$11)*((BSL_RFR_spot_with_VA!H29-BSL_RFR_spot_no_VA!H29))/(BSL_RFR_spot_with_VA!H$11-BSL_RFR_spot_no_VA!H$11)</f>
        <v>3.5993599820477007E-2</v>
      </c>
      <c r="I29" s="58">
        <f>LY2_RFR_spot_no_VA!I29+(BSL_RFR_spot_with_VA!I$11-BSL_RFR_spot_no_VA!I$11)*((BSL_RFR_spot_with_VA!I29-BSL_RFR_spot_no_VA!I29))/(BSL_RFR_spot_with_VA!I$11-BSL_RFR_spot_no_VA!I$11)</f>
        <v>2.4923546281327313E-2</v>
      </c>
      <c r="J29" s="58">
        <f>LY2_RFR_spot_no_VA!J29+(BSL_RFR_spot_with_VA!J$11-BSL_RFR_spot_no_VA!J$11)*((BSL_RFR_spot_with_VA!J29-BSL_RFR_spot_no_VA!J29))/(BSL_RFR_spot_with_VA!J$11-BSL_RFR_spot_no_VA!J$11)</f>
        <v>2.1984305652005487E-2</v>
      </c>
      <c r="K29" s="58">
        <f>LY2_RFR_spot_no_VA!K29+(BSL_RFR_spot_with_VA!K$11-BSL_RFR_spot_no_VA!K$11)*((BSL_RFR_spot_with_VA!K29-BSL_RFR_spot_no_VA!K29))/(BSL_RFR_spot_with_VA!K$11-BSL_RFR_spot_no_VA!K$11)</f>
        <v>2.449359982035304E-2</v>
      </c>
      <c r="L29" s="58">
        <f>LY2_RFR_spot_no_VA!L29+(BSL_RFR_spot_with_VA!L$11-BSL_RFR_spot_no_VA!L$11)*((BSL_RFR_spot_with_VA!L29-BSL_RFR_spot_no_VA!L29))/(BSL_RFR_spot_with_VA!L$11-BSL_RFR_spot_no_VA!L$11)</f>
        <v>2.449359982035304E-2</v>
      </c>
      <c r="M29" s="58">
        <f>LY2_RFR_spot_no_VA!M29+(BSL_RFR_spot_with_VA!M$11-BSL_RFR_spot_no_VA!M$11)*((BSL_RFR_spot_with_VA!M29-BSL_RFR_spot_no_VA!M29))/(BSL_RFR_spot_with_VA!M$11-BSL_RFR_spot_no_VA!M$11)</f>
        <v>2.449359982035304E-2</v>
      </c>
      <c r="N29" s="58">
        <f>LY2_RFR_spot_no_VA!N29+(BSL_RFR_spot_with_VA!N$11-BSL_RFR_spot_no_VA!N$11)*((BSL_RFR_spot_with_VA!N29-BSL_RFR_spot_no_VA!N29))/(BSL_RFR_spot_with_VA!N$11-BSL_RFR_spot_no_VA!N$11)</f>
        <v>2.449359982035304E-2</v>
      </c>
      <c r="O29" s="58">
        <f>LY2_RFR_spot_no_VA!O29+(BSL_RFR_spot_with_VA!O$11-BSL_RFR_spot_no_VA!O$11)*((BSL_RFR_spot_with_VA!O29-BSL_RFR_spot_no_VA!O29))/(BSL_RFR_spot_with_VA!O$11-BSL_RFR_spot_no_VA!O$11)</f>
        <v>2.9493599820314076E-2</v>
      </c>
      <c r="P29" s="58">
        <f>LY2_RFR_spot_no_VA!P29+(BSL_RFR_spot_with_VA!P$11-BSL_RFR_spot_no_VA!P$11)*((BSL_RFR_spot_with_VA!P29-BSL_RFR_spot_no_VA!P29))/(BSL_RFR_spot_with_VA!P$11-BSL_RFR_spot_no_VA!P$11)</f>
        <v>6.3119325280739158E-2</v>
      </c>
      <c r="Q29" s="58">
        <f>LY2_RFR_spot_no_VA!Q29+(BSL_RFR_spot_with_VA!Q$11-BSL_RFR_spot_no_VA!Q$11)*((BSL_RFR_spot_with_VA!Q29-BSL_RFR_spot_no_VA!Q29))/(BSL_RFR_spot_with_VA!Q$11-BSL_RFR_spot_no_VA!Q$11)</f>
        <v>6.9683434487614493E-2</v>
      </c>
      <c r="R29" s="58">
        <f>LY2_RFR_spot_no_VA!R29+(BSL_RFR_spot_with_VA!R$11-BSL_RFR_spot_no_VA!R$11)*((BSL_RFR_spot_with_VA!R29-BSL_RFR_spot_no_VA!R29))/(BSL_RFR_spot_with_VA!R$11-BSL_RFR_spot_no_VA!R$11)</f>
        <v>2.449359982035304E-2</v>
      </c>
      <c r="S29" s="58">
        <f>LY2_RFR_spot_no_VA!S29+(BSL_RFR_spot_with_VA!S$11-BSL_RFR_spot_no_VA!S$11)*((BSL_RFR_spot_with_VA!S29-BSL_RFR_spot_no_VA!S29))/(BSL_RFR_spot_with_VA!S$11-BSL_RFR_spot_no_VA!S$11)</f>
        <v>2.6993599820331893E-2</v>
      </c>
      <c r="T29" s="58">
        <f>LY2_RFR_spot_no_VA!T29+(BSL_RFR_spot_with_VA!T$11-BSL_RFR_spot_no_VA!T$11)*((BSL_RFR_spot_with_VA!T29-BSL_RFR_spot_no_VA!T29))/(BSL_RFR_spot_with_VA!T$11-BSL_RFR_spot_no_VA!T$11)</f>
        <v>2.8693599820347249E-2</v>
      </c>
      <c r="U29" s="58">
        <f>LY2_RFR_spot_no_VA!U29+(BSL_RFR_spot_with_VA!U$11-BSL_RFR_spot_no_VA!U$11)*((BSL_RFR_spot_with_VA!U29-BSL_RFR_spot_no_VA!U29))/(BSL_RFR_spot_with_VA!U$11-BSL_RFR_spot_no_VA!U$11)</f>
        <v>1.6381278694963974E-2</v>
      </c>
      <c r="V29" s="58">
        <f>LY2_RFR_spot_no_VA!V29+(BSL_RFR_spot_with_VA!V$11-BSL_RFR_spot_no_VA!V$11)*((BSL_RFR_spot_with_VA!V29-BSL_RFR_spot_no_VA!V29))/(BSL_RFR_spot_with_VA!V$11-BSL_RFR_spot_no_VA!V$11)</f>
        <v>2.859359982027887E-2</v>
      </c>
      <c r="W29" s="58">
        <f>LY2_RFR_spot_no_VA!W29+(BSL_RFR_spot_with_VA!W$11-BSL_RFR_spot_no_VA!W$11)*((BSL_RFR_spot_with_VA!W29-BSL_RFR_spot_no_VA!W29))/(BSL_RFR_spot_with_VA!W$11-BSL_RFR_spot_no_VA!W$11)</f>
        <v>2.449359982035304E-2</v>
      </c>
      <c r="X29" s="58">
        <f>LY2_RFR_spot_no_VA!X29+(BSL_RFR_spot_with_VA!X$11-BSL_RFR_spot_no_VA!X$11)*((BSL_RFR_spot_with_VA!X29-BSL_RFR_spot_no_VA!X29))/(BSL_RFR_spot_with_VA!X$11-BSL_RFR_spot_no_VA!X$11)</f>
        <v>2.449359982035304E-2</v>
      </c>
      <c r="Y29" s="58">
        <f>LY2_RFR_spot_no_VA!Y29+(BSL_RFR_spot_with_VA!Y$11-BSL_RFR_spot_no_VA!Y$11)*((BSL_RFR_spot_with_VA!Y29-BSL_RFR_spot_no_VA!Y29))/(BSL_RFR_spot_with_VA!Y$11-BSL_RFR_spot_no_VA!Y$11)</f>
        <v>2.449359982035304E-2</v>
      </c>
      <c r="Z29" s="58">
        <f>LY2_RFR_spot_no_VA!Z29+(BSL_RFR_spot_with_VA!Z$11-BSL_RFR_spot_no_VA!Z$11)*((BSL_RFR_spot_with_VA!Z29-BSL_RFR_spot_no_VA!Z29))/(BSL_RFR_spot_with_VA!Z$11-BSL_RFR_spot_no_VA!Z$11)</f>
        <v>3.4684579685543282E-2</v>
      </c>
      <c r="AA29" s="159">
        <f>LY2_RFR_spot_no_VA!AA29</f>
        <v>4.3586836360257841E-2</v>
      </c>
      <c r="AB29" s="58">
        <f>LY2_RFR_spot_no_VA!AB29+(BSL_RFR_spot_with_VA!AB$11-BSL_RFR_spot_no_VA!AB$11)*((BSL_RFR_spot_with_VA!AB29-BSL_RFR_spot_no_VA!AB29))/(BSL_RFR_spot_with_VA!AB$11-BSL_RFR_spot_no_VA!AB$11)</f>
        <v>2.449359982035304E-2</v>
      </c>
      <c r="AC29" s="58">
        <f>LY2_RFR_spot_no_VA!AC29+(BSL_RFR_spot_with_VA!AC$11-BSL_RFR_spot_no_VA!AC$11)*((BSL_RFR_spot_with_VA!AC29-BSL_RFR_spot_no_VA!AC29))/(BSL_RFR_spot_with_VA!AC$11-BSL_RFR_spot_no_VA!AC$11)</f>
        <v>4.5251594911824178E-2</v>
      </c>
      <c r="AD29" s="7">
        <f>BSL_RFR_spot_no_VA!AD29</f>
        <v>6.5926089353712358E-2</v>
      </c>
      <c r="AE29" s="58">
        <f>LY2_RFR_spot_no_VA!AE29+(BSL_RFR_spot_with_VA!AE$11-BSL_RFR_spot_no_VA!AE$11)*((BSL_RFR_spot_with_VA!AE29-BSL_RFR_spot_no_VA!AE29))/(BSL_RFR_spot_with_VA!AE$11-BSL_RFR_spot_no_VA!AE$11)</f>
        <v>2.449359982035304E-2</v>
      </c>
      <c r="AF29" s="58">
        <f>LY2_RFR_spot_no_VA!AF29+(BSL_RFR_spot_with_VA!AF$11-BSL_RFR_spot_no_VA!AF$11)*((BSL_RFR_spot_with_VA!AF29-BSL_RFR_spot_no_VA!AF29))/(BSL_RFR_spot_with_VA!AF$11-BSL_RFR_spot_no_VA!AF$11)</f>
        <v>2.7393599820345615E-2</v>
      </c>
      <c r="AG29" s="58">
        <f>LY2_RFR_spot_no_VA!AG29+(BSL_RFR_spot_with_VA!AG$11-BSL_RFR_spot_no_VA!AG$11)*((BSL_RFR_spot_with_VA!AG29-BSL_RFR_spot_no_VA!AG29))/(BSL_RFR_spot_with_VA!AG$11-BSL_RFR_spot_no_VA!AG$11)</f>
        <v>2.449359982035304E-2</v>
      </c>
      <c r="AH29" s="58">
        <f>LY2_RFR_spot_no_VA!AH29+(BSL_RFR_spot_with_VA!AH$11-BSL_RFR_spot_no_VA!AH$11)*((BSL_RFR_spot_with_VA!AH29-BSL_RFR_spot_no_VA!AH29))/(BSL_RFR_spot_with_VA!AH$11-BSL_RFR_spot_no_VA!AH$11)</f>
        <v>2.9209796220197148E-2</v>
      </c>
      <c r="AI29" s="159">
        <f>LY2_RFR_spot_no_VA!AI29</f>
        <v>1.5981278694947365E-2</v>
      </c>
      <c r="AJ29" s="58">
        <f>LY2_RFR_spot_no_VA!AJ29+(BSL_RFR_spot_with_VA!AJ$11-BSL_RFR_spot_no_VA!AJ$11)*((BSL_RFR_spot_with_VA!AJ29-BSL_RFR_spot_no_VA!AJ29))/(BSL_RFR_spot_with_VA!AJ$11-BSL_RFR_spot_no_VA!AJ$11)</f>
        <v>3.1439917717816845E-2</v>
      </c>
      <c r="AK29" s="7">
        <f>BSL_RFR_spot_no_VA!AK29</f>
        <v>5.0271147867871235E-2</v>
      </c>
      <c r="AL29" s="7">
        <f>BSL_RFR_spot_no_VA!AL29</f>
        <v>0.12072019481877638</v>
      </c>
      <c r="AM29" s="7">
        <f>BSL_RFR_spot_no_VA!AM29</f>
        <v>3.8359999735762429E-2</v>
      </c>
      <c r="AN29" s="7">
        <f>BSL_RFR_spot_no_VA!AN29</f>
        <v>5.1362133141016786E-2</v>
      </c>
      <c r="AO29" s="7">
        <f>BSL_RFR_spot_no_VA!AO29</f>
        <v>5.1327505356731251E-2</v>
      </c>
      <c r="AP29" s="7">
        <f>BSL_RFR_spot_no_VA!AP29</f>
        <v>5.6810540048912062E-2</v>
      </c>
      <c r="AQ29" s="7">
        <f>BSL_RFR_spot_no_VA!AQ29</f>
        <v>3.3679740562920779E-2</v>
      </c>
      <c r="AR29" s="7">
        <f>BSL_RFR_spot_no_VA!AR29</f>
        <v>5.9690129303108908E-2</v>
      </c>
      <c r="AS29" s="159">
        <f>LY2_RFR_spot_no_VA!AS29</f>
        <v>1.1292476718196776E-2</v>
      </c>
      <c r="AT29" s="7">
        <f>BSL_RFR_spot_no_VA!AT29</f>
        <v>5.4905766719974158E-2</v>
      </c>
      <c r="AU29" s="7">
        <f>BSL_RFR_spot_no_VA!AU29</f>
        <v>6.2279702349846922E-2</v>
      </c>
      <c r="AV29" s="7">
        <f>BSL_RFR_spot_no_VA!AV29</f>
        <v>5.1757027150148627E-2</v>
      </c>
      <c r="AW29" s="7">
        <f>BSL_RFR_spot_no_VA!AW29</f>
        <v>3.416347695155042E-2</v>
      </c>
      <c r="AX29" s="7">
        <f>BSL_RFR_spot_no_VA!AX29</f>
        <v>8.6946182061433452E-2</v>
      </c>
      <c r="AY29" s="7">
        <f>BSL_RFR_spot_no_VA!AY29</f>
        <v>3.5526855961896864E-2</v>
      </c>
      <c r="AZ29" s="7">
        <f>BSL_RFR_spot_no_VA!AZ29</f>
        <v>2.7774959667712817E-2</v>
      </c>
      <c r="BA29" s="7">
        <f>BSL_RFR_spot_no_VA!BA29</f>
        <v>4.5700338609209634E-2</v>
      </c>
      <c r="BB29" s="7">
        <f>BSL_RFR_spot_no_VA!BB29</f>
        <v>8.6114274363026322E-2</v>
      </c>
      <c r="BC29" s="159">
        <f>LY2_RFR_spot_no_VA!BC29</f>
        <v>3.4580818817032011E-2</v>
      </c>
      <c r="BD29" s="12"/>
      <c r="BE29" s="13"/>
      <c r="BF29" s="3"/>
    </row>
    <row r="30" spans="1:58" x14ac:dyDescent="0.25">
      <c r="A30" s="3"/>
      <c r="B30" s="8">
        <v>20</v>
      </c>
      <c r="C30" s="57">
        <f>LY2_RFR_spot_no_VA!C30+(BSL_RFR_spot_with_VA!C$11-BSL_RFR_spot_no_VA!C$11)*((BSL_RFR_spot_with_VA!C30-BSL_RFR_spot_no_VA!C30))/(BSL_RFR_spot_with_VA!C$11-BSL_RFR_spot_no_VA!C$11)</f>
        <v>2.4657727918849084E-2</v>
      </c>
      <c r="D30" s="59">
        <f>LY2_RFR_spot_no_VA!D30+(BSL_RFR_spot_with_VA!D$11-BSL_RFR_spot_no_VA!D$11)*((BSL_RFR_spot_with_VA!D30-BSL_RFR_spot_no_VA!D30))/(BSL_RFR_spot_with_VA!D$11-BSL_RFR_spot_no_VA!D$11)</f>
        <v>2.4657727918849126E-2</v>
      </c>
      <c r="E30" s="59">
        <f>LY2_RFR_spot_no_VA!E30+(BSL_RFR_spot_with_VA!E$11-BSL_RFR_spot_no_VA!E$11)*((BSL_RFR_spot_with_VA!E30-BSL_RFR_spot_no_VA!E30))/(BSL_RFR_spot_with_VA!E$11-BSL_RFR_spot_no_VA!E$11)</f>
        <v>2.4657727918849126E-2</v>
      </c>
      <c r="F30" s="59">
        <f>LY2_RFR_spot_no_VA!F30+(BSL_RFR_spot_with_VA!F$11-BSL_RFR_spot_no_VA!F$11)*((BSL_RFR_spot_with_VA!F30-BSL_RFR_spot_no_VA!F30))/(BSL_RFR_spot_with_VA!F$11-BSL_RFR_spot_no_VA!F$11)</f>
        <v>2.6090252872777109E-2</v>
      </c>
      <c r="G30" s="59">
        <f>LY2_RFR_spot_no_VA!G30+(BSL_RFR_spot_with_VA!G$11-BSL_RFR_spot_no_VA!G$11)*((BSL_RFR_spot_with_VA!G30-BSL_RFR_spot_no_VA!G30))/(BSL_RFR_spot_with_VA!G$11-BSL_RFR_spot_no_VA!G$11)</f>
        <v>4.9762326892883069E-2</v>
      </c>
      <c r="H30" s="59">
        <f>LY2_RFR_spot_no_VA!H30+(BSL_RFR_spot_with_VA!H$11-BSL_RFR_spot_no_VA!H$11)*((BSL_RFR_spot_with_VA!H30-BSL_RFR_spot_no_VA!H30))/(BSL_RFR_spot_with_VA!H$11-BSL_RFR_spot_no_VA!H$11)</f>
        <v>3.6157727918973093E-2</v>
      </c>
      <c r="I30" s="59">
        <f>LY2_RFR_spot_no_VA!I30+(BSL_RFR_spot_with_VA!I$11-BSL_RFR_spot_no_VA!I$11)*((BSL_RFR_spot_with_VA!I30-BSL_RFR_spot_no_VA!I30))/(BSL_RFR_spot_with_VA!I$11-BSL_RFR_spot_no_VA!I$11)</f>
        <v>2.5493878270376413E-2</v>
      </c>
      <c r="J30" s="59">
        <f>LY2_RFR_spot_no_VA!J30+(BSL_RFR_spot_with_VA!J$11-BSL_RFR_spot_no_VA!J$11)*((BSL_RFR_spot_with_VA!J30-BSL_RFR_spot_no_VA!J30))/(BSL_RFR_spot_with_VA!J$11-BSL_RFR_spot_no_VA!J$11)</f>
        <v>2.2293676787721095E-2</v>
      </c>
      <c r="K30" s="59">
        <f>LY2_RFR_spot_no_VA!K30+(BSL_RFR_spot_with_VA!K$11-BSL_RFR_spot_no_VA!K$11)*((BSL_RFR_spot_with_VA!K30-BSL_RFR_spot_no_VA!K30))/(BSL_RFR_spot_with_VA!K$11-BSL_RFR_spot_no_VA!K$11)</f>
        <v>2.4657727918849126E-2</v>
      </c>
      <c r="L30" s="59">
        <f>LY2_RFR_spot_no_VA!L30+(BSL_RFR_spot_with_VA!L$11-BSL_RFR_spot_no_VA!L$11)*((BSL_RFR_spot_with_VA!L30-BSL_RFR_spot_no_VA!L30))/(BSL_RFR_spot_with_VA!L$11-BSL_RFR_spot_no_VA!L$11)</f>
        <v>2.4657727918849126E-2</v>
      </c>
      <c r="M30" s="59">
        <f>LY2_RFR_spot_no_VA!M30+(BSL_RFR_spot_with_VA!M$11-BSL_RFR_spot_no_VA!M$11)*((BSL_RFR_spot_with_VA!M30-BSL_RFR_spot_no_VA!M30))/(BSL_RFR_spot_with_VA!M$11-BSL_RFR_spot_no_VA!M$11)</f>
        <v>2.4657727918849126E-2</v>
      </c>
      <c r="N30" s="59">
        <f>LY2_RFR_spot_no_VA!N30+(BSL_RFR_spot_with_VA!N$11-BSL_RFR_spot_no_VA!N$11)*((BSL_RFR_spot_with_VA!N30-BSL_RFR_spot_no_VA!N30))/(BSL_RFR_spot_with_VA!N$11-BSL_RFR_spot_no_VA!N$11)</f>
        <v>2.4657727918849126E-2</v>
      </c>
      <c r="O30" s="59">
        <f>LY2_RFR_spot_no_VA!O30+(BSL_RFR_spot_with_VA!O$11-BSL_RFR_spot_no_VA!O$11)*((BSL_RFR_spot_with_VA!O30-BSL_RFR_spot_no_VA!O30))/(BSL_RFR_spot_with_VA!O$11-BSL_RFR_spot_no_VA!O$11)</f>
        <v>2.965772791881216E-2</v>
      </c>
      <c r="P30" s="59">
        <f>LY2_RFR_spot_no_VA!P30+(BSL_RFR_spot_with_VA!P$11-BSL_RFR_spot_no_VA!P$11)*((BSL_RFR_spot_with_VA!P30-BSL_RFR_spot_no_VA!P30))/(BSL_RFR_spot_with_VA!P$11-BSL_RFR_spot_no_VA!P$11)</f>
        <v>6.2804932148672554E-2</v>
      </c>
      <c r="Q30" s="59">
        <f>LY2_RFR_spot_no_VA!Q30+(BSL_RFR_spot_with_VA!Q$11-BSL_RFR_spot_no_VA!Q$11)*((BSL_RFR_spot_with_VA!Q30-BSL_RFR_spot_no_VA!Q30))/(BSL_RFR_spot_with_VA!Q$11-BSL_RFR_spot_no_VA!Q$11)</f>
        <v>7.0038852073891711E-2</v>
      </c>
      <c r="R30" s="59">
        <f>LY2_RFR_spot_no_VA!R30+(BSL_RFR_spot_with_VA!R$11-BSL_RFR_spot_no_VA!R$11)*((BSL_RFR_spot_with_VA!R30-BSL_RFR_spot_no_VA!R30))/(BSL_RFR_spot_with_VA!R$11-BSL_RFR_spot_no_VA!R$11)</f>
        <v>2.4657727918849126E-2</v>
      </c>
      <c r="S30" s="59">
        <f>LY2_RFR_spot_no_VA!S30+(BSL_RFR_spot_with_VA!S$11-BSL_RFR_spot_no_VA!S$11)*((BSL_RFR_spot_with_VA!S30-BSL_RFR_spot_no_VA!S30))/(BSL_RFR_spot_with_VA!S$11-BSL_RFR_spot_no_VA!S$11)</f>
        <v>2.7157727918829533E-2</v>
      </c>
      <c r="T30" s="59">
        <f>LY2_RFR_spot_no_VA!T30+(BSL_RFR_spot_with_VA!T$11-BSL_RFR_spot_no_VA!T$11)*((BSL_RFR_spot_with_VA!T30-BSL_RFR_spot_no_VA!T30))/(BSL_RFR_spot_with_VA!T$11-BSL_RFR_spot_no_VA!T$11)</f>
        <v>2.8857727918844001E-2</v>
      </c>
      <c r="U30" s="59">
        <f>LY2_RFR_spot_no_VA!U30+(BSL_RFR_spot_with_VA!U$11-BSL_RFR_spot_no_VA!U$11)*((BSL_RFR_spot_with_VA!U30-BSL_RFR_spot_no_VA!U30))/(BSL_RFR_spot_with_VA!U$11-BSL_RFR_spot_no_VA!U$11)</f>
        <v>1.6671889890808034E-2</v>
      </c>
      <c r="V30" s="59">
        <f>LY2_RFR_spot_no_VA!V30+(BSL_RFR_spot_with_VA!V$11-BSL_RFR_spot_no_VA!V$11)*((BSL_RFR_spot_with_VA!V30-BSL_RFR_spot_no_VA!V30))/(BSL_RFR_spot_with_VA!V$11-BSL_RFR_spot_no_VA!V$11)</f>
        <v>2.8757727918778064E-2</v>
      </c>
      <c r="W30" s="59">
        <f>LY2_RFR_spot_no_VA!W30+(BSL_RFR_spot_with_VA!W$11-BSL_RFR_spot_no_VA!W$11)*((BSL_RFR_spot_with_VA!W30-BSL_RFR_spot_no_VA!W30))/(BSL_RFR_spot_with_VA!W$11-BSL_RFR_spot_no_VA!W$11)</f>
        <v>2.4657727918849126E-2</v>
      </c>
      <c r="X30" s="59">
        <f>LY2_RFR_spot_no_VA!X30+(BSL_RFR_spot_with_VA!X$11-BSL_RFR_spot_no_VA!X$11)*((BSL_RFR_spot_with_VA!X30-BSL_RFR_spot_no_VA!X30))/(BSL_RFR_spot_with_VA!X$11-BSL_RFR_spot_no_VA!X$11)</f>
        <v>2.4657727918849126E-2</v>
      </c>
      <c r="Y30" s="59">
        <f>LY2_RFR_spot_no_VA!Y30+(BSL_RFR_spot_with_VA!Y$11-BSL_RFR_spot_no_VA!Y$11)*((BSL_RFR_spot_with_VA!Y30-BSL_RFR_spot_no_VA!Y30))/(BSL_RFR_spot_with_VA!Y$11-BSL_RFR_spot_no_VA!Y$11)</f>
        <v>2.4657727918849126E-2</v>
      </c>
      <c r="Z30" s="59">
        <f>LY2_RFR_spot_no_VA!Z30+(BSL_RFR_spot_with_VA!Z$11-BSL_RFR_spot_no_VA!Z$11)*((BSL_RFR_spot_with_VA!Z30-BSL_RFR_spot_no_VA!Z30))/(BSL_RFR_spot_with_VA!Z$11-BSL_RFR_spot_no_VA!Z$11)</f>
        <v>3.496777734412837E-2</v>
      </c>
      <c r="AA30" s="160">
        <f>LY2_RFR_spot_no_VA!AA30</f>
        <v>4.3762262064078072E-2</v>
      </c>
      <c r="AB30" s="59">
        <f>LY2_RFR_spot_no_VA!AB30+(BSL_RFR_spot_with_VA!AB$11-BSL_RFR_spot_no_VA!AB$11)*((BSL_RFR_spot_with_VA!AB30-BSL_RFR_spot_no_VA!AB30))/(BSL_RFR_spot_with_VA!AB$11-BSL_RFR_spot_no_VA!AB$11)</f>
        <v>2.4657727918849126E-2</v>
      </c>
      <c r="AC30" s="59">
        <f>LY2_RFR_spot_no_VA!AC30+(BSL_RFR_spot_with_VA!AC$11-BSL_RFR_spot_no_VA!AC$11)*((BSL_RFR_spot_with_VA!AC30-BSL_RFR_spot_no_VA!AC30))/(BSL_RFR_spot_with_VA!AC$11-BSL_RFR_spot_no_VA!AC$11)</f>
        <v>4.5107382807924479E-2</v>
      </c>
      <c r="AD30" s="10">
        <f>BSL_RFR_spot_no_VA!AD30</f>
        <v>6.5215710956432638E-2</v>
      </c>
      <c r="AE30" s="59">
        <f>LY2_RFR_spot_no_VA!AE30+(BSL_RFR_spot_with_VA!AE$11-BSL_RFR_spot_no_VA!AE$11)*((BSL_RFR_spot_with_VA!AE30-BSL_RFR_spot_no_VA!AE30))/(BSL_RFR_spot_with_VA!AE$11-BSL_RFR_spot_no_VA!AE$11)</f>
        <v>2.4657727918849126E-2</v>
      </c>
      <c r="AF30" s="59">
        <f>LY2_RFR_spot_no_VA!AF30+(BSL_RFR_spot_with_VA!AF$11-BSL_RFR_spot_no_VA!AF$11)*((BSL_RFR_spot_with_VA!AF30-BSL_RFR_spot_no_VA!AF30))/(BSL_RFR_spot_with_VA!AF$11-BSL_RFR_spot_no_VA!AF$11)</f>
        <v>2.7557727918842145E-2</v>
      </c>
      <c r="AG30" s="59">
        <f>LY2_RFR_spot_no_VA!AG30+(BSL_RFR_spot_with_VA!AG$11-BSL_RFR_spot_no_VA!AG$11)*((BSL_RFR_spot_with_VA!AG30-BSL_RFR_spot_no_VA!AG30))/(BSL_RFR_spot_with_VA!AG$11-BSL_RFR_spot_no_VA!AG$11)</f>
        <v>2.4657727918849126E-2</v>
      </c>
      <c r="AH30" s="59">
        <f>LY2_RFR_spot_no_VA!AH30+(BSL_RFR_spot_with_VA!AH$11-BSL_RFR_spot_no_VA!AH$11)*((BSL_RFR_spot_with_VA!AH30-BSL_RFR_spot_no_VA!AH30))/(BSL_RFR_spot_with_VA!AH$11-BSL_RFR_spot_no_VA!AH$11)</f>
        <v>2.9671680480394036E-2</v>
      </c>
      <c r="AI30" s="160">
        <f>LY2_RFR_spot_no_VA!AI30</f>
        <v>1.6271889890792535E-2</v>
      </c>
      <c r="AJ30" s="59">
        <f>LY2_RFR_spot_no_VA!AJ30+(BSL_RFR_spot_with_VA!AJ$11-BSL_RFR_spot_no_VA!AJ$11)*((BSL_RFR_spot_with_VA!AJ30-BSL_RFR_spot_no_VA!AJ30))/(BSL_RFR_spot_with_VA!AJ$11-BSL_RFR_spot_no_VA!AJ$11)</f>
        <v>3.1636891157797109E-2</v>
      </c>
      <c r="AK30" s="10">
        <f>BSL_RFR_spot_no_VA!AK30</f>
        <v>5.0340094798686064E-2</v>
      </c>
      <c r="AL30" s="10">
        <f>BSL_RFR_spot_no_VA!AL30</f>
        <v>0.1182498423692</v>
      </c>
      <c r="AM30" s="10">
        <f>BSL_RFR_spot_no_VA!AM30</f>
        <v>3.8376268869135588E-2</v>
      </c>
      <c r="AN30" s="10">
        <f>BSL_RFR_spot_no_VA!AN30</f>
        <v>5.1162355723491038E-2</v>
      </c>
      <c r="AO30" s="10">
        <f>BSL_RFR_spot_no_VA!AO30</f>
        <v>5.1192657443080991E-2</v>
      </c>
      <c r="AP30" s="10">
        <f>BSL_RFR_spot_no_VA!AP30</f>
        <v>5.6510754484995429E-2</v>
      </c>
      <c r="AQ30" s="10">
        <f>BSL_RFR_spot_no_VA!AQ30</f>
        <v>3.3946569752669742E-2</v>
      </c>
      <c r="AR30" s="10">
        <f>BSL_RFR_spot_no_VA!AR30</f>
        <v>5.9062197937865379E-2</v>
      </c>
      <c r="AS30" s="160">
        <f>LY2_RFR_spot_no_VA!AS30</f>
        <v>1.1876526879085469E-2</v>
      </c>
      <c r="AT30" s="10">
        <f>BSL_RFR_spot_no_VA!AT30</f>
        <v>5.5261036353019266E-2</v>
      </c>
      <c r="AU30" s="10">
        <f>BSL_RFR_spot_no_VA!AU30</f>
        <v>6.1669245257709893E-2</v>
      </c>
      <c r="AV30" s="10">
        <f>BSL_RFR_spot_no_VA!AV30</f>
        <v>5.1511696439650922E-2</v>
      </c>
      <c r="AW30" s="10">
        <f>BSL_RFR_spot_no_VA!AW30</f>
        <v>3.4544394875655637E-2</v>
      </c>
      <c r="AX30" s="10">
        <f>BSL_RFR_spot_no_VA!AX30</f>
        <v>8.6742367590505465E-2</v>
      </c>
      <c r="AY30" s="10">
        <f>BSL_RFR_spot_no_VA!AY30</f>
        <v>3.5950902303858223E-2</v>
      </c>
      <c r="AZ30" s="10">
        <f>BSL_RFR_spot_no_VA!AZ30</f>
        <v>2.8260117167629772E-2</v>
      </c>
      <c r="BA30" s="10">
        <f>BSL_RFR_spot_no_VA!BA30</f>
        <v>4.6147744712595973E-2</v>
      </c>
      <c r="BB30" s="10">
        <f>BSL_RFR_spot_no_VA!BB30</f>
        <v>8.4619567056317013E-2</v>
      </c>
      <c r="BC30" s="160">
        <f>LY2_RFR_spot_no_VA!BC30</f>
        <v>3.4990193553474214E-2</v>
      </c>
      <c r="BD30" s="12"/>
      <c r="BE30" s="13"/>
      <c r="BF30" s="3"/>
    </row>
    <row r="31" spans="1:58" x14ac:dyDescent="0.25">
      <c r="A31" s="3"/>
      <c r="B31" s="3">
        <v>21</v>
      </c>
      <c r="C31" s="56">
        <f>LY2_RFR_spot_no_VA!C31+(BSL_RFR_spot_with_VA!C$11-BSL_RFR_spot_no_VA!C$11)*((BSL_RFR_spot_with_VA!C31-BSL_RFR_spot_no_VA!C31))/(BSL_RFR_spot_with_VA!C$11-BSL_RFR_spot_no_VA!C$11)</f>
        <v>2.4793731332569527E-2</v>
      </c>
      <c r="D31" s="58">
        <f>LY2_RFR_spot_no_VA!D31+(BSL_RFR_spot_with_VA!D$11-BSL_RFR_spot_no_VA!D$11)*((BSL_RFR_spot_with_VA!D31-BSL_RFR_spot_no_VA!D31))/(BSL_RFR_spot_with_VA!D$11-BSL_RFR_spot_no_VA!D$11)</f>
        <v>2.4793731332569457E-2</v>
      </c>
      <c r="E31" s="58">
        <f>LY2_RFR_spot_no_VA!E31+(BSL_RFR_spot_with_VA!E$11-BSL_RFR_spot_no_VA!E$11)*((BSL_RFR_spot_with_VA!E31-BSL_RFR_spot_no_VA!E31))/(BSL_RFR_spot_with_VA!E$11-BSL_RFR_spot_no_VA!E$11)</f>
        <v>2.4793731332569457E-2</v>
      </c>
      <c r="F31" s="58">
        <f>LY2_RFR_spot_no_VA!F31+(BSL_RFR_spot_with_VA!F$11-BSL_RFR_spot_no_VA!F$11)*((BSL_RFR_spot_with_VA!F31-BSL_RFR_spot_no_VA!F31))/(BSL_RFR_spot_with_VA!F$11-BSL_RFR_spot_no_VA!F$11)</f>
        <v>2.6556785561669294E-2</v>
      </c>
      <c r="G31" s="58">
        <f>LY2_RFR_spot_no_VA!G31+(BSL_RFR_spot_with_VA!G$11-BSL_RFR_spot_no_VA!G$11)*((BSL_RFR_spot_with_VA!G31-BSL_RFR_spot_no_VA!G31))/(BSL_RFR_spot_with_VA!G$11-BSL_RFR_spot_no_VA!G$11)</f>
        <v>4.936702085857414E-2</v>
      </c>
      <c r="H31" s="58">
        <f>LY2_RFR_spot_no_VA!H31+(BSL_RFR_spot_with_VA!H$11-BSL_RFR_spot_no_VA!H$11)*((BSL_RFR_spot_with_VA!H31-BSL_RFR_spot_no_VA!H31))/(BSL_RFR_spot_with_VA!H$11-BSL_RFR_spot_no_VA!H$11)</f>
        <v>3.6243452158398526E-2</v>
      </c>
      <c r="I31" s="58">
        <f>LY2_RFR_spot_no_VA!I31+(BSL_RFR_spot_with_VA!I$11-BSL_RFR_spot_no_VA!I$11)*((BSL_RFR_spot_with_VA!I31-BSL_RFR_spot_no_VA!I31))/(BSL_RFR_spot_with_VA!I$11-BSL_RFR_spot_no_VA!I$11)</f>
        <v>2.597294431395536E-2</v>
      </c>
      <c r="J31" s="58">
        <f>LY2_RFR_spot_no_VA!J31+(BSL_RFR_spot_with_VA!J$11-BSL_RFR_spot_no_VA!J$11)*((BSL_RFR_spot_with_VA!J31-BSL_RFR_spot_no_VA!J31))/(BSL_RFR_spot_with_VA!J$11-BSL_RFR_spot_no_VA!J$11)</f>
        <v>2.2579886856547216E-2</v>
      </c>
      <c r="K31" s="58">
        <f>LY2_RFR_spot_no_VA!K31+(BSL_RFR_spot_with_VA!K$11-BSL_RFR_spot_no_VA!K$11)*((BSL_RFR_spot_with_VA!K31-BSL_RFR_spot_no_VA!K31))/(BSL_RFR_spot_with_VA!K$11-BSL_RFR_spot_no_VA!K$11)</f>
        <v>2.4793731332569457E-2</v>
      </c>
      <c r="L31" s="58">
        <f>LY2_RFR_spot_no_VA!L31+(BSL_RFR_spot_with_VA!L$11-BSL_RFR_spot_no_VA!L$11)*((BSL_RFR_spot_with_VA!L31-BSL_RFR_spot_no_VA!L31))/(BSL_RFR_spot_with_VA!L$11-BSL_RFR_spot_no_VA!L$11)</f>
        <v>2.4793731332569457E-2</v>
      </c>
      <c r="M31" s="58">
        <f>LY2_RFR_spot_no_VA!M31+(BSL_RFR_spot_with_VA!M$11-BSL_RFR_spot_no_VA!M$11)*((BSL_RFR_spot_with_VA!M31-BSL_RFR_spot_no_VA!M31))/(BSL_RFR_spot_with_VA!M$11-BSL_RFR_spot_no_VA!M$11)</f>
        <v>2.4793731332569457E-2</v>
      </c>
      <c r="N31" s="58">
        <f>LY2_RFR_spot_no_VA!N31+(BSL_RFR_spot_with_VA!N$11-BSL_RFR_spot_no_VA!N$11)*((BSL_RFR_spot_with_VA!N31-BSL_RFR_spot_no_VA!N31))/(BSL_RFR_spot_with_VA!N$11-BSL_RFR_spot_no_VA!N$11)</f>
        <v>2.4793731332569457E-2</v>
      </c>
      <c r="O31" s="58">
        <f>LY2_RFR_spot_no_VA!O31+(BSL_RFR_spot_with_VA!O$11-BSL_RFR_spot_no_VA!O$11)*((BSL_RFR_spot_with_VA!O31-BSL_RFR_spot_no_VA!O31))/(BSL_RFR_spot_with_VA!O$11-BSL_RFR_spot_no_VA!O$11)</f>
        <v>2.9767598955310781E-2</v>
      </c>
      <c r="P31" s="58">
        <f>LY2_RFR_spot_no_VA!P31+(BSL_RFR_spot_with_VA!P$11-BSL_RFR_spot_no_VA!P$11)*((BSL_RFR_spot_with_VA!P31-BSL_RFR_spot_no_VA!P31))/(BSL_RFR_spot_with_VA!P$11-BSL_RFR_spot_no_VA!P$11)</f>
        <v>6.2360780795339021E-2</v>
      </c>
      <c r="Q31" s="58">
        <f>LY2_RFR_spot_no_VA!Q31+(BSL_RFR_spot_with_VA!Q$11-BSL_RFR_spot_no_VA!Q$11)*((BSL_RFR_spot_with_VA!Q31-BSL_RFR_spot_no_VA!Q31))/(BSL_RFR_spot_with_VA!Q$11-BSL_RFR_spot_no_VA!Q$11)</f>
        <v>7.0126330726833164E-2</v>
      </c>
      <c r="R31" s="58">
        <f>LY2_RFR_spot_no_VA!R31+(BSL_RFR_spot_with_VA!R$11-BSL_RFR_spot_no_VA!R$11)*((BSL_RFR_spot_with_VA!R31-BSL_RFR_spot_no_VA!R31))/(BSL_RFR_spot_with_VA!R$11-BSL_RFR_spot_no_VA!R$11)</f>
        <v>2.4793731332569457E-2</v>
      </c>
      <c r="S31" s="58">
        <f>LY2_RFR_spot_no_VA!S31+(BSL_RFR_spot_with_VA!S$11-BSL_RFR_spot_no_VA!S$11)*((BSL_RFR_spot_with_VA!S31-BSL_RFR_spot_no_VA!S31))/(BSL_RFR_spot_with_VA!S$11-BSL_RFR_spot_no_VA!S$11)</f>
        <v>2.7280228452880806E-2</v>
      </c>
      <c r="T31" s="58">
        <f>LY2_RFR_spot_no_VA!T31+(BSL_RFR_spot_with_VA!T$11-BSL_RFR_spot_no_VA!T$11)*((BSL_RFR_spot_with_VA!T31-BSL_RFR_spot_no_VA!T31))/(BSL_RFR_spot_with_VA!T$11-BSL_RFR_spot_no_VA!T$11)</f>
        <v>2.8971543288172752E-2</v>
      </c>
      <c r="U31" s="58">
        <f>LY2_RFR_spot_no_VA!U31+(BSL_RFR_spot_with_VA!U$11-BSL_RFR_spot_no_VA!U$11)*((BSL_RFR_spot_with_VA!U31-BSL_RFR_spot_no_VA!U31))/(BSL_RFR_spot_with_VA!U$11-BSL_RFR_spot_no_VA!U$11)</f>
        <v>1.6790054037371105E-2</v>
      </c>
      <c r="V31" s="58">
        <f>LY2_RFR_spot_no_VA!V31+(BSL_RFR_spot_with_VA!V$11-BSL_RFR_spot_no_VA!V$11)*((BSL_RFR_spot_with_VA!V31-BSL_RFR_spot_no_VA!V31))/(BSL_RFR_spot_with_VA!V$11-BSL_RFR_spot_no_VA!V$11)</f>
        <v>2.8872032230376821E-2</v>
      </c>
      <c r="W31" s="58">
        <f>LY2_RFR_spot_no_VA!W31+(BSL_RFR_spot_with_VA!W$11-BSL_RFR_spot_no_VA!W$11)*((BSL_RFR_spot_with_VA!W31-BSL_RFR_spot_no_VA!W31))/(BSL_RFR_spot_with_VA!W$11-BSL_RFR_spot_no_VA!W$11)</f>
        <v>2.4793731332569457E-2</v>
      </c>
      <c r="X31" s="58">
        <f>LY2_RFR_spot_no_VA!X31+(BSL_RFR_spot_with_VA!X$11-BSL_RFR_spot_no_VA!X$11)*((BSL_RFR_spot_with_VA!X31-BSL_RFR_spot_no_VA!X31))/(BSL_RFR_spot_with_VA!X$11-BSL_RFR_spot_no_VA!X$11)</f>
        <v>2.4793731332569457E-2</v>
      </c>
      <c r="Y31" s="58">
        <f>LY2_RFR_spot_no_VA!Y31+(BSL_RFR_spot_with_VA!Y$11-BSL_RFR_spot_no_VA!Y$11)*((BSL_RFR_spot_with_VA!Y31-BSL_RFR_spot_no_VA!Y31))/(BSL_RFR_spot_with_VA!Y$11-BSL_RFR_spot_no_VA!Y$11)</f>
        <v>2.4793731332569457E-2</v>
      </c>
      <c r="Z31" s="58">
        <f>LY2_RFR_spot_no_VA!Z31+(BSL_RFR_spot_with_VA!Z$11-BSL_RFR_spot_no_VA!Z$11)*((BSL_RFR_spot_with_VA!Z31-BSL_RFR_spot_no_VA!Z31))/(BSL_RFR_spot_with_VA!Z$11-BSL_RFR_spot_no_VA!Z$11)</f>
        <v>3.5169885169910931E-2</v>
      </c>
      <c r="AA31" s="159">
        <f>LY2_RFR_spot_no_VA!AA31</f>
        <v>4.382768895338307E-2</v>
      </c>
      <c r="AB31" s="58">
        <f>LY2_RFR_spot_no_VA!AB31+(BSL_RFR_spot_with_VA!AB$11-BSL_RFR_spot_no_VA!AB$11)*((BSL_RFR_spot_with_VA!AB31-BSL_RFR_spot_no_VA!AB31))/(BSL_RFR_spot_with_VA!AB$11-BSL_RFR_spot_no_VA!AB$11)</f>
        <v>2.4793731332569457E-2</v>
      </c>
      <c r="AC31" s="58">
        <f>LY2_RFR_spot_no_VA!AC31+(BSL_RFR_spot_with_VA!AC$11-BSL_RFR_spot_no_VA!AC$11)*((BSL_RFR_spot_with_VA!AC31-BSL_RFR_spot_no_VA!AC31))/(BSL_RFR_spot_with_VA!AC$11-BSL_RFR_spot_no_VA!AC$11)</f>
        <v>4.4909821163192198E-2</v>
      </c>
      <c r="AD31" s="7">
        <f>BSL_RFR_spot_no_VA!AD31</f>
        <v>6.4508812037182173E-2</v>
      </c>
      <c r="AE31" s="58">
        <f>LY2_RFR_spot_no_VA!AE31+(BSL_RFR_spot_with_VA!AE$11-BSL_RFR_spot_no_VA!AE$11)*((BSL_RFR_spot_with_VA!AE31-BSL_RFR_spot_no_VA!AE31))/(BSL_RFR_spot_with_VA!AE$11-BSL_RFR_spot_no_VA!AE$11)</f>
        <v>2.4793731332569457E-2</v>
      </c>
      <c r="AF31" s="58">
        <f>LY2_RFR_spot_no_VA!AF31+(BSL_RFR_spot_with_VA!AF$11-BSL_RFR_spot_no_VA!AF$11)*((BSL_RFR_spot_with_VA!AF31-BSL_RFR_spot_no_VA!AF31))/(BSL_RFR_spot_with_VA!AF$11-BSL_RFR_spot_no_VA!AF$11)</f>
        <v>2.7678124758233835E-2</v>
      </c>
      <c r="AG31" s="58">
        <f>LY2_RFR_spot_no_VA!AG31+(BSL_RFR_spot_with_VA!AG$11-BSL_RFR_spot_no_VA!AG$11)*((BSL_RFR_spot_with_VA!AG31-BSL_RFR_spot_no_VA!AG31))/(BSL_RFR_spot_with_VA!AG$11-BSL_RFR_spot_no_VA!AG$11)</f>
        <v>2.4793731332569457E-2</v>
      </c>
      <c r="AH31" s="58">
        <f>LY2_RFR_spot_no_VA!AH31+(BSL_RFR_spot_with_VA!AH$11-BSL_RFR_spot_no_VA!AH$11)*((BSL_RFR_spot_with_VA!AH31-BSL_RFR_spot_no_VA!AH31))/(BSL_RFR_spot_with_VA!AH$11-BSL_RFR_spot_no_VA!AH$11)</f>
        <v>3.0044938507573615E-2</v>
      </c>
      <c r="AI31" s="159">
        <f>LY2_RFR_spot_no_VA!AI31</f>
        <v>1.6390054037356938E-2</v>
      </c>
      <c r="AJ31" s="58">
        <f>LY2_RFR_spot_no_VA!AJ31+(BSL_RFR_spot_with_VA!AJ$11-BSL_RFR_spot_no_VA!AJ$11)*((BSL_RFR_spot_with_VA!AJ31-BSL_RFR_spot_no_VA!AJ31))/(BSL_RFR_spot_with_VA!AJ$11-BSL_RFR_spot_no_VA!AJ$11)</f>
        <v>3.1738058341450381E-2</v>
      </c>
      <c r="AK31" s="7">
        <f>BSL_RFR_spot_no_VA!AK31</f>
        <v>5.0450624456103821E-2</v>
      </c>
      <c r="AL31" s="7">
        <f>BSL_RFR_spot_no_VA!AL31</f>
        <v>0.11578245192281145</v>
      </c>
      <c r="AM31" s="7">
        <f>BSL_RFR_spot_no_VA!AM31</f>
        <v>3.8306547402163105E-2</v>
      </c>
      <c r="AN31" s="7">
        <f>BSL_RFR_spot_no_VA!AN31</f>
        <v>5.0950420733780533E-2</v>
      </c>
      <c r="AO31" s="7">
        <f>BSL_RFR_spot_no_VA!AO31</f>
        <v>5.1036076946849862E-2</v>
      </c>
      <c r="AP31" s="7">
        <f>BSL_RFR_spot_no_VA!AP31</f>
        <v>5.6182916545642891E-2</v>
      </c>
      <c r="AQ31" s="7">
        <f>BSL_RFR_spot_no_VA!AQ31</f>
        <v>3.4201288101112004E-2</v>
      </c>
      <c r="AR31" s="7">
        <f>BSL_RFR_spot_no_VA!AR31</f>
        <v>5.8464162371135719E-2</v>
      </c>
      <c r="AS31" s="159">
        <f>LY2_RFR_spot_no_VA!AS31</f>
        <v>1.2371402727918257E-2</v>
      </c>
      <c r="AT31" s="7">
        <f>BSL_RFR_spot_no_VA!AT31</f>
        <v>5.5478472701256942E-2</v>
      </c>
      <c r="AU31" s="7">
        <f>BSL_RFR_spot_no_VA!AU31</f>
        <v>6.1065494714464874E-2</v>
      </c>
      <c r="AV31" s="7">
        <f>BSL_RFR_spot_no_VA!AV31</f>
        <v>5.1262129304252113E-2</v>
      </c>
      <c r="AW31" s="7">
        <f>BSL_RFR_spot_no_VA!AW31</f>
        <v>3.4864265571115549E-2</v>
      </c>
      <c r="AX31" s="7">
        <f>BSL_RFR_spot_no_VA!AX31</f>
        <v>8.6523661229100046E-2</v>
      </c>
      <c r="AY31" s="7">
        <f>BSL_RFR_spot_no_VA!AY31</f>
        <v>3.6331984518959581E-2</v>
      </c>
      <c r="AZ31" s="7">
        <f>BSL_RFR_spot_no_VA!AZ31</f>
        <v>2.8722181465202334E-2</v>
      </c>
      <c r="BA31" s="7">
        <f>BSL_RFR_spot_no_VA!BA31</f>
        <v>4.6493372075325556E-2</v>
      </c>
      <c r="BB31" s="7">
        <f>BSL_RFR_spot_no_VA!BB31</f>
        <v>8.3165273674196127E-2</v>
      </c>
      <c r="BC31" s="159">
        <f>LY2_RFR_spot_no_VA!BC31</f>
        <v>3.530748643957704E-2</v>
      </c>
      <c r="BD31" s="12"/>
      <c r="BE31" s="13"/>
      <c r="BF31" s="3"/>
    </row>
    <row r="32" spans="1:58" x14ac:dyDescent="0.25">
      <c r="A32" s="3"/>
      <c r="B32" s="3">
        <v>22</v>
      </c>
      <c r="C32" s="56">
        <f>LY2_RFR_spot_no_VA!C32+(BSL_RFR_spot_with_VA!C$11-BSL_RFR_spot_no_VA!C$11)*((BSL_RFR_spot_with_VA!C32-BSL_RFR_spot_no_VA!C32))/(BSL_RFR_spot_with_VA!C$11-BSL_RFR_spot_no_VA!C$11)</f>
        <v>2.4904265155669264E-2</v>
      </c>
      <c r="D32" s="58">
        <f>LY2_RFR_spot_no_VA!D32+(BSL_RFR_spot_with_VA!D$11-BSL_RFR_spot_no_VA!D$11)*((BSL_RFR_spot_with_VA!D32-BSL_RFR_spot_no_VA!D32))/(BSL_RFR_spot_with_VA!D$11-BSL_RFR_spot_no_VA!D$11)</f>
        <v>2.4904265155669236E-2</v>
      </c>
      <c r="E32" s="58">
        <f>LY2_RFR_spot_no_VA!E32+(BSL_RFR_spot_with_VA!E$11-BSL_RFR_spot_no_VA!E$11)*((BSL_RFR_spot_with_VA!E32-BSL_RFR_spot_no_VA!E32))/(BSL_RFR_spot_with_VA!E$11-BSL_RFR_spot_no_VA!E$11)</f>
        <v>2.4904265155669236E-2</v>
      </c>
      <c r="F32" s="58">
        <f>LY2_RFR_spot_no_VA!F32+(BSL_RFR_spot_with_VA!F$11-BSL_RFR_spot_no_VA!F$11)*((BSL_RFR_spot_with_VA!F32-BSL_RFR_spot_no_VA!F32))/(BSL_RFR_spot_with_VA!F$11-BSL_RFR_spot_no_VA!F$11)</f>
        <v>2.6921063932299871E-2</v>
      </c>
      <c r="G32" s="58">
        <f>LY2_RFR_spot_no_VA!G32+(BSL_RFR_spot_with_VA!G$11-BSL_RFR_spot_no_VA!G$11)*((BSL_RFR_spot_with_VA!G32-BSL_RFR_spot_no_VA!G32))/(BSL_RFR_spot_with_VA!G$11-BSL_RFR_spot_no_VA!G$11)</f>
        <v>4.8916201711863616E-2</v>
      </c>
      <c r="H32" s="58">
        <f>LY2_RFR_spot_no_VA!H32+(BSL_RFR_spot_with_VA!H$11-BSL_RFR_spot_no_VA!H$11)*((BSL_RFR_spot_with_VA!H32-BSL_RFR_spot_no_VA!H32))/(BSL_RFR_spot_with_VA!H$11-BSL_RFR_spot_no_VA!H$11)</f>
        <v>3.6253781315771061E-2</v>
      </c>
      <c r="I32" s="58">
        <f>LY2_RFR_spot_no_VA!I32+(BSL_RFR_spot_with_VA!I$11-BSL_RFR_spot_no_VA!I$11)*((BSL_RFR_spot_with_VA!I32-BSL_RFR_spot_no_VA!I32))/(BSL_RFR_spot_with_VA!I$11-BSL_RFR_spot_no_VA!I$11)</f>
        <v>2.6349374700734396E-2</v>
      </c>
      <c r="J32" s="58">
        <f>LY2_RFR_spot_no_VA!J32+(BSL_RFR_spot_with_VA!J$11-BSL_RFR_spot_no_VA!J$11)*((BSL_RFR_spot_with_VA!J32-BSL_RFR_spot_no_VA!J32))/(BSL_RFR_spot_with_VA!J$11-BSL_RFR_spot_no_VA!J$11)</f>
        <v>2.2821596531039878E-2</v>
      </c>
      <c r="K32" s="58">
        <f>LY2_RFR_spot_no_VA!K32+(BSL_RFR_spot_with_VA!K$11-BSL_RFR_spot_no_VA!K$11)*((BSL_RFR_spot_with_VA!K32-BSL_RFR_spot_no_VA!K32))/(BSL_RFR_spot_with_VA!K$11-BSL_RFR_spot_no_VA!K$11)</f>
        <v>2.4904265155669236E-2</v>
      </c>
      <c r="L32" s="58">
        <f>LY2_RFR_spot_no_VA!L32+(BSL_RFR_spot_with_VA!L$11-BSL_RFR_spot_no_VA!L$11)*((BSL_RFR_spot_with_VA!L32-BSL_RFR_spot_no_VA!L32))/(BSL_RFR_spot_with_VA!L$11-BSL_RFR_spot_no_VA!L$11)</f>
        <v>2.4904265155669236E-2</v>
      </c>
      <c r="M32" s="58">
        <f>LY2_RFR_spot_no_VA!M32+(BSL_RFR_spot_with_VA!M$11-BSL_RFR_spot_no_VA!M$11)*((BSL_RFR_spot_with_VA!M32-BSL_RFR_spot_no_VA!M32))/(BSL_RFR_spot_with_VA!M$11-BSL_RFR_spot_no_VA!M$11)</f>
        <v>2.4904265155669236E-2</v>
      </c>
      <c r="N32" s="58">
        <f>LY2_RFR_spot_no_VA!N32+(BSL_RFR_spot_with_VA!N$11-BSL_RFR_spot_no_VA!N$11)*((BSL_RFR_spot_with_VA!N32-BSL_RFR_spot_no_VA!N32))/(BSL_RFR_spot_with_VA!N$11-BSL_RFR_spot_no_VA!N$11)</f>
        <v>2.4904265155669236E-2</v>
      </c>
      <c r="O32" s="58">
        <f>LY2_RFR_spot_no_VA!O32+(BSL_RFR_spot_with_VA!O$11-BSL_RFR_spot_no_VA!O$11)*((BSL_RFR_spot_with_VA!O32-BSL_RFR_spot_no_VA!O32))/(BSL_RFR_spot_with_VA!O$11-BSL_RFR_spot_no_VA!O$11)</f>
        <v>2.9826533174670322E-2</v>
      </c>
      <c r="P32" s="58">
        <f>LY2_RFR_spot_no_VA!P32+(BSL_RFR_spot_with_VA!P$11-BSL_RFR_spot_no_VA!P$11)*((BSL_RFR_spot_with_VA!P32-BSL_RFR_spot_no_VA!P32))/(BSL_RFR_spot_with_VA!P$11-BSL_RFR_spot_no_VA!P$11)</f>
        <v>6.1793128520323704E-2</v>
      </c>
      <c r="Q32" s="58">
        <f>LY2_RFR_spot_no_VA!Q32+(BSL_RFR_spot_with_VA!Q$11-BSL_RFR_spot_no_VA!Q$11)*((BSL_RFR_spot_with_VA!Q32-BSL_RFR_spot_no_VA!Q32))/(BSL_RFR_spot_with_VA!Q$11-BSL_RFR_spot_no_VA!Q$11)</f>
        <v>6.9950778782889245E-2</v>
      </c>
      <c r="R32" s="58">
        <f>LY2_RFR_spot_no_VA!R32+(BSL_RFR_spot_with_VA!R$11-BSL_RFR_spot_no_VA!R$11)*((BSL_RFR_spot_with_VA!R32-BSL_RFR_spot_no_VA!R32))/(BSL_RFR_spot_with_VA!R$11-BSL_RFR_spot_no_VA!R$11)</f>
        <v>2.4904265155669236E-2</v>
      </c>
      <c r="S32" s="58">
        <f>LY2_RFR_spot_no_VA!S32+(BSL_RFR_spot_with_VA!S$11-BSL_RFR_spot_no_VA!S$11)*((BSL_RFR_spot_with_VA!S32-BSL_RFR_spot_no_VA!S32))/(BSL_RFR_spot_with_VA!S$11-BSL_RFR_spot_no_VA!S$11)</f>
        <v>2.7364182151922378E-2</v>
      </c>
      <c r="T32" s="58">
        <f>LY2_RFR_spot_no_VA!T32+(BSL_RFR_spot_with_VA!T$11-BSL_RFR_spot_no_VA!T$11)*((BSL_RFR_spot_with_VA!T32-BSL_RFR_spot_no_VA!T32))/(BSL_RFR_spot_with_VA!T$11-BSL_RFR_spot_no_VA!T$11)</f>
        <v>2.9038309431306031E-2</v>
      </c>
      <c r="U32" s="58">
        <f>LY2_RFR_spot_no_VA!U32+(BSL_RFR_spot_with_VA!U$11-BSL_RFR_spot_no_VA!U$11)*((BSL_RFR_spot_with_VA!U32-BSL_RFR_spot_no_VA!U32))/(BSL_RFR_spot_with_VA!U$11-BSL_RFR_spot_no_VA!U$11)</f>
        <v>1.675811699649854E-2</v>
      </c>
      <c r="V32" s="58">
        <f>LY2_RFR_spot_no_VA!V32+(BSL_RFR_spot_with_VA!V$11-BSL_RFR_spot_no_VA!V$11)*((BSL_RFR_spot_with_VA!V32-BSL_RFR_spot_no_VA!V32))/(BSL_RFR_spot_with_VA!V$11-BSL_RFR_spot_no_VA!V$11)</f>
        <v>2.8939768796833576E-2</v>
      </c>
      <c r="W32" s="58">
        <f>LY2_RFR_spot_no_VA!W32+(BSL_RFR_spot_with_VA!W$11-BSL_RFR_spot_no_VA!W$11)*((BSL_RFR_spot_with_VA!W32-BSL_RFR_spot_no_VA!W32))/(BSL_RFR_spot_with_VA!W$11-BSL_RFR_spot_no_VA!W$11)</f>
        <v>2.4904265155669236E-2</v>
      </c>
      <c r="X32" s="58">
        <f>LY2_RFR_spot_no_VA!X32+(BSL_RFR_spot_with_VA!X$11-BSL_RFR_spot_no_VA!X$11)*((BSL_RFR_spot_with_VA!X32-BSL_RFR_spot_no_VA!X32))/(BSL_RFR_spot_with_VA!X$11-BSL_RFR_spot_no_VA!X$11)</f>
        <v>2.4904265155669236E-2</v>
      </c>
      <c r="Y32" s="58">
        <f>LY2_RFR_spot_no_VA!Y32+(BSL_RFR_spot_with_VA!Y$11-BSL_RFR_spot_no_VA!Y$11)*((BSL_RFR_spot_with_VA!Y32-BSL_RFR_spot_no_VA!Y32))/(BSL_RFR_spot_with_VA!Y$11-BSL_RFR_spot_no_VA!Y$11)</f>
        <v>2.4904265155669236E-2</v>
      </c>
      <c r="Z32" s="58">
        <f>LY2_RFR_spot_no_VA!Z32+(BSL_RFR_spot_with_VA!Z$11-BSL_RFR_spot_no_VA!Z$11)*((BSL_RFR_spot_with_VA!Z32-BSL_RFR_spot_no_VA!Z32))/(BSL_RFR_spot_with_VA!Z$11-BSL_RFR_spot_no_VA!Z$11)</f>
        <v>3.5279362075539833E-2</v>
      </c>
      <c r="AA32" s="159">
        <f>LY2_RFR_spot_no_VA!AA32</f>
        <v>4.3779451270080427E-2</v>
      </c>
      <c r="AB32" s="58">
        <f>LY2_RFR_spot_no_VA!AB32+(BSL_RFR_spot_with_VA!AB$11-BSL_RFR_spot_no_VA!AB$11)*((BSL_RFR_spot_with_VA!AB32-BSL_RFR_spot_no_VA!AB32))/(BSL_RFR_spot_with_VA!AB$11-BSL_RFR_spot_no_VA!AB$11)</f>
        <v>2.4904265155669236E-2</v>
      </c>
      <c r="AC32" s="58">
        <f>LY2_RFR_spot_no_VA!AC32+(BSL_RFR_spot_with_VA!AC$11-BSL_RFR_spot_no_VA!AC$11)*((BSL_RFR_spot_with_VA!AC32-BSL_RFR_spot_no_VA!AC32))/(BSL_RFR_spot_with_VA!AC$11-BSL_RFR_spot_no_VA!AC$11)</f>
        <v>4.4644979673998941E-2</v>
      </c>
      <c r="AD32" s="7">
        <f>BSL_RFR_spot_no_VA!AD32</f>
        <v>6.3812951379679683E-2</v>
      </c>
      <c r="AE32" s="58">
        <f>LY2_RFR_spot_no_VA!AE32+(BSL_RFR_spot_with_VA!AE$11-BSL_RFR_spot_no_VA!AE$11)*((BSL_RFR_spot_with_VA!AE32-BSL_RFR_spot_no_VA!AE32))/(BSL_RFR_spot_with_VA!AE$11-BSL_RFR_spot_no_VA!AE$11)</f>
        <v>2.4904265155669236E-2</v>
      </c>
      <c r="AF32" s="58">
        <f>LY2_RFR_spot_no_VA!AF32+(BSL_RFR_spot_with_VA!AF$11-BSL_RFR_spot_no_VA!AF$11)*((BSL_RFR_spot_with_VA!AF32-BSL_RFR_spot_no_VA!AF32))/(BSL_RFR_spot_with_VA!AF$11-BSL_RFR_spot_no_VA!AF$11)</f>
        <v>2.7757924025428204E-2</v>
      </c>
      <c r="AG32" s="58">
        <f>LY2_RFR_spot_no_VA!AG32+(BSL_RFR_spot_with_VA!AG$11-BSL_RFR_spot_no_VA!AG$11)*((BSL_RFR_spot_with_VA!AG32-BSL_RFR_spot_no_VA!AG32))/(BSL_RFR_spot_with_VA!AG$11-BSL_RFR_spot_no_VA!AG$11)</f>
        <v>2.4904265155669236E-2</v>
      </c>
      <c r="AH32" s="58">
        <f>LY2_RFR_spot_no_VA!AH32+(BSL_RFR_spot_with_VA!AH$11-BSL_RFR_spot_no_VA!AH$11)*((BSL_RFR_spot_with_VA!AH32-BSL_RFR_spot_no_VA!AH32))/(BSL_RFR_spot_with_VA!AH$11-BSL_RFR_spot_no_VA!AH$11)</f>
        <v>3.0317977759691139E-2</v>
      </c>
      <c r="AI32" s="159">
        <f>LY2_RFR_spot_no_VA!AI32</f>
        <v>1.6358116996485483E-2</v>
      </c>
      <c r="AJ32" s="58">
        <f>LY2_RFR_spot_no_VA!AJ32+(BSL_RFR_spot_with_VA!AJ$11-BSL_RFR_spot_no_VA!AJ$11)*((BSL_RFR_spot_with_VA!AJ32-BSL_RFR_spot_no_VA!AJ32))/(BSL_RFR_spot_with_VA!AJ$11-BSL_RFR_spot_no_VA!AJ$11)</f>
        <v>3.1735419324153469E-2</v>
      </c>
      <c r="AK32" s="7">
        <f>BSL_RFR_spot_no_VA!AK32</f>
        <v>5.0582766383162836E-2</v>
      </c>
      <c r="AL32" s="7">
        <f>BSL_RFR_spot_no_VA!AL32</f>
        <v>0.11334914831526532</v>
      </c>
      <c r="AM32" s="7">
        <f>BSL_RFR_spot_no_VA!AM32</f>
        <v>3.8170274597395526E-2</v>
      </c>
      <c r="AN32" s="7">
        <f>BSL_RFR_spot_no_VA!AN32</f>
        <v>5.0731499352340892E-2</v>
      </c>
      <c r="AO32" s="7">
        <f>BSL_RFR_spot_no_VA!AO32</f>
        <v>5.0864176288926144E-2</v>
      </c>
      <c r="AP32" s="7">
        <f>BSL_RFR_spot_no_VA!AP32</f>
        <v>5.5837788547927758E-2</v>
      </c>
      <c r="AQ32" s="7">
        <f>BSL_RFR_spot_no_VA!AQ32</f>
        <v>3.4444328877925923E-2</v>
      </c>
      <c r="AR32" s="7">
        <f>BSL_RFR_spot_no_VA!AR32</f>
        <v>5.7895316809571273E-2</v>
      </c>
      <c r="AS32" s="159">
        <f>LY2_RFR_spot_no_VA!AS32</f>
        <v>1.2779278716479769E-2</v>
      </c>
      <c r="AT32" s="7">
        <f>BSL_RFR_spot_no_VA!AT32</f>
        <v>5.558395377079961E-2</v>
      </c>
      <c r="AU32" s="7">
        <f>BSL_RFR_spot_no_VA!AU32</f>
        <v>6.0473798589626648E-2</v>
      </c>
      <c r="AV32" s="7">
        <f>BSL_RFR_spot_no_VA!AV32</f>
        <v>5.1011955571734102E-2</v>
      </c>
      <c r="AW32" s="7">
        <f>BSL_RFR_spot_no_VA!AW32</f>
        <v>3.5132649395694493E-2</v>
      </c>
      <c r="AX32" s="7">
        <f>BSL_RFR_spot_no_VA!AX32</f>
        <v>8.6306585230788269E-2</v>
      </c>
      <c r="AY32" s="7">
        <f>BSL_RFR_spot_no_VA!AY32</f>
        <v>3.6672040047591503E-2</v>
      </c>
      <c r="AZ32" s="7">
        <f>BSL_RFR_spot_no_VA!AZ32</f>
        <v>2.9161855441163009E-2</v>
      </c>
      <c r="BA32" s="7">
        <f>BSL_RFR_spot_no_VA!BA32</f>
        <v>4.6751994018234155E-2</v>
      </c>
      <c r="BB32" s="7">
        <f>BSL_RFR_spot_no_VA!BB32</f>
        <v>8.1759352822856624E-2</v>
      </c>
      <c r="BC32" s="159">
        <f>LY2_RFR_spot_no_VA!BC32</f>
        <v>3.551649234817944E-2</v>
      </c>
      <c r="BD32" s="12"/>
      <c r="BE32" s="13"/>
      <c r="BF32" s="3"/>
    </row>
    <row r="33" spans="1:58" x14ac:dyDescent="0.25">
      <c r="A33" s="3"/>
      <c r="B33" s="3">
        <v>23</v>
      </c>
      <c r="C33" s="56">
        <f>LY2_RFR_spot_no_VA!C33+(BSL_RFR_spot_with_VA!C$11-BSL_RFR_spot_no_VA!C$11)*((BSL_RFR_spot_with_VA!C33-BSL_RFR_spot_no_VA!C33))/(BSL_RFR_spot_with_VA!C$11-BSL_RFR_spot_no_VA!C$11)</f>
        <v>2.4994629305631389E-2</v>
      </c>
      <c r="D33" s="58">
        <f>LY2_RFR_spot_no_VA!D33+(BSL_RFR_spot_with_VA!D$11-BSL_RFR_spot_no_VA!D$11)*((BSL_RFR_spot_with_VA!D33-BSL_RFR_spot_no_VA!D33))/(BSL_RFR_spot_with_VA!D$11-BSL_RFR_spot_no_VA!D$11)</f>
        <v>2.4994629305631344E-2</v>
      </c>
      <c r="E33" s="58">
        <f>LY2_RFR_spot_no_VA!E33+(BSL_RFR_spot_with_VA!E$11-BSL_RFR_spot_no_VA!E$11)*((BSL_RFR_spot_with_VA!E33-BSL_RFR_spot_no_VA!E33))/(BSL_RFR_spot_with_VA!E$11-BSL_RFR_spot_no_VA!E$11)</f>
        <v>2.4994629305631344E-2</v>
      </c>
      <c r="F33" s="58">
        <f>LY2_RFR_spot_no_VA!F33+(BSL_RFR_spot_with_VA!F$11-BSL_RFR_spot_no_VA!F$11)*((BSL_RFR_spot_with_VA!F33-BSL_RFR_spot_no_VA!F33))/(BSL_RFR_spot_with_VA!F$11-BSL_RFR_spot_no_VA!F$11)</f>
        <v>2.7204156451481998E-2</v>
      </c>
      <c r="G33" s="58">
        <f>LY2_RFR_spot_no_VA!G33+(BSL_RFR_spot_with_VA!G$11-BSL_RFR_spot_no_VA!G$11)*((BSL_RFR_spot_with_VA!G33-BSL_RFR_spot_no_VA!G33))/(BSL_RFR_spot_with_VA!G$11-BSL_RFR_spot_no_VA!G$11)</f>
        <v>4.842861398325371E-2</v>
      </c>
      <c r="H33" s="58">
        <f>LY2_RFR_spot_no_VA!H33+(BSL_RFR_spot_with_VA!H$11-BSL_RFR_spot_no_VA!H$11)*((BSL_RFR_spot_with_VA!H33-BSL_RFR_spot_no_VA!H33))/(BSL_RFR_spot_with_VA!H$11-BSL_RFR_spot_no_VA!H$11)</f>
        <v>3.6207004903850981E-2</v>
      </c>
      <c r="I33" s="58">
        <f>LY2_RFR_spot_no_VA!I33+(BSL_RFR_spot_with_VA!I$11-BSL_RFR_spot_no_VA!I$11)*((BSL_RFR_spot_with_VA!I33-BSL_RFR_spot_no_VA!I33))/(BSL_RFR_spot_with_VA!I$11-BSL_RFR_spot_no_VA!I$11)</f>
        <v>2.6644270825995076E-2</v>
      </c>
      <c r="J33" s="58">
        <f>LY2_RFR_spot_no_VA!J33+(BSL_RFR_spot_with_VA!J$11-BSL_RFR_spot_no_VA!J$11)*((BSL_RFR_spot_with_VA!J33-BSL_RFR_spot_no_VA!J33))/(BSL_RFR_spot_with_VA!J$11-BSL_RFR_spot_no_VA!J$11)</f>
        <v>2.3027367825479095E-2</v>
      </c>
      <c r="K33" s="58">
        <f>LY2_RFR_spot_no_VA!K33+(BSL_RFR_spot_with_VA!K$11-BSL_RFR_spot_no_VA!K$11)*((BSL_RFR_spot_with_VA!K33-BSL_RFR_spot_no_VA!K33))/(BSL_RFR_spot_with_VA!K$11-BSL_RFR_spot_no_VA!K$11)</f>
        <v>2.4994629305631344E-2</v>
      </c>
      <c r="L33" s="58">
        <f>LY2_RFR_spot_no_VA!L33+(BSL_RFR_spot_with_VA!L$11-BSL_RFR_spot_no_VA!L$11)*((BSL_RFR_spot_with_VA!L33-BSL_RFR_spot_no_VA!L33))/(BSL_RFR_spot_with_VA!L$11-BSL_RFR_spot_no_VA!L$11)</f>
        <v>2.4994629305631344E-2</v>
      </c>
      <c r="M33" s="58">
        <f>LY2_RFR_spot_no_VA!M33+(BSL_RFR_spot_with_VA!M$11-BSL_RFR_spot_no_VA!M$11)*((BSL_RFR_spot_with_VA!M33-BSL_RFR_spot_no_VA!M33))/(BSL_RFR_spot_with_VA!M$11-BSL_RFR_spot_no_VA!M$11)</f>
        <v>2.4994629305631344E-2</v>
      </c>
      <c r="N33" s="58">
        <f>LY2_RFR_spot_no_VA!N33+(BSL_RFR_spot_with_VA!N$11-BSL_RFR_spot_no_VA!N$11)*((BSL_RFR_spot_with_VA!N33-BSL_RFR_spot_no_VA!N33))/(BSL_RFR_spot_with_VA!N$11-BSL_RFR_spot_no_VA!N$11)</f>
        <v>2.4994629305631344E-2</v>
      </c>
      <c r="O33" s="58">
        <f>LY2_RFR_spot_no_VA!O33+(BSL_RFR_spot_with_VA!O$11-BSL_RFR_spot_no_VA!O$11)*((BSL_RFR_spot_with_VA!O33-BSL_RFR_spot_no_VA!O33))/(BSL_RFR_spot_with_VA!O$11-BSL_RFR_spot_no_VA!O$11)</f>
        <v>2.9846958006287672E-2</v>
      </c>
      <c r="P33" s="58">
        <f>LY2_RFR_spot_no_VA!P33+(BSL_RFR_spot_with_VA!P$11-BSL_RFR_spot_no_VA!P$11)*((BSL_RFR_spot_with_VA!P33-BSL_RFR_spot_no_VA!P33))/(BSL_RFR_spot_with_VA!P$11-BSL_RFR_spot_no_VA!P$11)</f>
        <v>6.1137704205149301E-2</v>
      </c>
      <c r="Q33" s="58">
        <f>LY2_RFR_spot_no_VA!Q33+(BSL_RFR_spot_with_VA!Q$11-BSL_RFR_spot_no_VA!Q$11)*((BSL_RFR_spot_with_VA!Q33-BSL_RFR_spot_no_VA!Q33))/(BSL_RFR_spot_with_VA!Q$11-BSL_RFR_spot_no_VA!Q$11)</f>
        <v>6.9571909360562456E-2</v>
      </c>
      <c r="R33" s="58">
        <f>LY2_RFR_spot_no_VA!R33+(BSL_RFR_spot_with_VA!R$11-BSL_RFR_spot_no_VA!R$11)*((BSL_RFR_spot_with_VA!R33-BSL_RFR_spot_no_VA!R33))/(BSL_RFR_spot_with_VA!R$11-BSL_RFR_spot_no_VA!R$11)</f>
        <v>2.4994629305631344E-2</v>
      </c>
      <c r="S33" s="58">
        <f>LY2_RFR_spot_no_VA!S33+(BSL_RFR_spot_with_VA!S$11-BSL_RFR_spot_no_VA!S$11)*((BSL_RFR_spot_with_VA!S33-BSL_RFR_spot_no_VA!S33))/(BSL_RFR_spot_with_VA!S$11-BSL_RFR_spot_no_VA!S$11)</f>
        <v>2.7418626419342118E-2</v>
      </c>
      <c r="T33" s="58">
        <f>LY2_RFR_spot_no_VA!T33+(BSL_RFR_spot_with_VA!T$11-BSL_RFR_spot_no_VA!T$11)*((BSL_RFR_spot_with_VA!T33-BSL_RFR_spot_no_VA!T33))/(BSL_RFR_spot_with_VA!T$11-BSL_RFR_spot_no_VA!T$11)</f>
        <v>2.9069407437730233E-2</v>
      </c>
      <c r="U33" s="58">
        <f>LY2_RFR_spot_no_VA!U33+(BSL_RFR_spot_with_VA!U$11-BSL_RFR_spot_no_VA!U$11)*((BSL_RFR_spot_with_VA!U33-BSL_RFR_spot_no_VA!U33))/(BSL_RFR_spot_with_VA!U$11-BSL_RFR_spot_no_VA!U$11)</f>
        <v>1.6640384403963537E-2</v>
      </c>
      <c r="V33" s="58">
        <f>LY2_RFR_spot_no_VA!V33+(BSL_RFR_spot_with_VA!V$11-BSL_RFR_spot_no_VA!V$11)*((BSL_RFR_spot_with_VA!V33-BSL_RFR_spot_no_VA!V33))/(BSL_RFR_spot_with_VA!V$11-BSL_RFR_spot_no_VA!V$11)</f>
        <v>2.8972188877211869E-2</v>
      </c>
      <c r="W33" s="58">
        <f>LY2_RFR_spot_no_VA!W33+(BSL_RFR_spot_with_VA!W$11-BSL_RFR_spot_no_VA!W$11)*((BSL_RFR_spot_with_VA!W33-BSL_RFR_spot_no_VA!W33))/(BSL_RFR_spot_with_VA!W$11-BSL_RFR_spot_no_VA!W$11)</f>
        <v>2.4994629305631344E-2</v>
      </c>
      <c r="X33" s="58">
        <f>LY2_RFR_spot_no_VA!X33+(BSL_RFR_spot_with_VA!X$11-BSL_RFR_spot_no_VA!X$11)*((BSL_RFR_spot_with_VA!X33-BSL_RFR_spot_no_VA!X33))/(BSL_RFR_spot_with_VA!X$11-BSL_RFR_spot_no_VA!X$11)</f>
        <v>2.4994629305631344E-2</v>
      </c>
      <c r="Y33" s="58">
        <f>LY2_RFR_spot_no_VA!Y33+(BSL_RFR_spot_with_VA!Y$11-BSL_RFR_spot_no_VA!Y$11)*((BSL_RFR_spot_with_VA!Y33-BSL_RFR_spot_no_VA!Y33))/(BSL_RFR_spot_with_VA!Y$11-BSL_RFR_spot_no_VA!Y$11)</f>
        <v>2.4994629305631344E-2</v>
      </c>
      <c r="Z33" s="58">
        <f>LY2_RFR_spot_no_VA!Z33+(BSL_RFR_spot_with_VA!Z$11-BSL_RFR_spot_no_VA!Z$11)*((BSL_RFR_spot_with_VA!Z33-BSL_RFR_spot_no_VA!Z33))/(BSL_RFR_spot_with_VA!Z$11-BSL_RFR_spot_no_VA!Z$11)</f>
        <v>3.5317356401192379E-2</v>
      </c>
      <c r="AA33" s="159">
        <f>LY2_RFR_spot_no_VA!AA33</f>
        <v>4.3645127131255013E-2</v>
      </c>
      <c r="AB33" s="58">
        <f>LY2_RFR_spot_no_VA!AB33+(BSL_RFR_spot_with_VA!AB$11-BSL_RFR_spot_no_VA!AB$11)*((BSL_RFR_spot_with_VA!AB33-BSL_RFR_spot_no_VA!AB33))/(BSL_RFR_spot_with_VA!AB$11-BSL_RFR_spot_no_VA!AB$11)</f>
        <v>2.4994629305631344E-2</v>
      </c>
      <c r="AC33" s="58">
        <f>LY2_RFR_spot_no_VA!AC33+(BSL_RFR_spot_with_VA!AC$11-BSL_RFR_spot_no_VA!AC$11)*((BSL_RFR_spot_with_VA!AC33-BSL_RFR_spot_no_VA!AC33))/(BSL_RFR_spot_with_VA!AC$11-BSL_RFR_spot_no_VA!AC$11)</f>
        <v>4.4332043713063429E-2</v>
      </c>
      <c r="AD33" s="7">
        <f>BSL_RFR_spot_no_VA!AD33</f>
        <v>6.3133465892395435E-2</v>
      </c>
      <c r="AE33" s="58">
        <f>LY2_RFR_spot_no_VA!AE33+(BSL_RFR_spot_with_VA!AE$11-BSL_RFR_spot_no_VA!AE$11)*((BSL_RFR_spot_with_VA!AE33-BSL_RFR_spot_no_VA!AE33))/(BSL_RFR_spot_with_VA!AE$11-BSL_RFR_spot_no_VA!AE$11)</f>
        <v>2.4994629305631344E-2</v>
      </c>
      <c r="AF33" s="58">
        <f>LY2_RFR_spot_no_VA!AF33+(BSL_RFR_spot_with_VA!AF$11-BSL_RFR_spot_no_VA!AF$11)*((BSL_RFR_spot_with_VA!AF33-BSL_RFR_spot_no_VA!AF33))/(BSL_RFR_spot_with_VA!AF$11-BSL_RFR_spot_no_VA!AF$11)</f>
        <v>2.7806737087489486E-2</v>
      </c>
      <c r="AG33" s="58">
        <f>LY2_RFR_spot_no_VA!AG33+(BSL_RFR_spot_with_VA!AG$11-BSL_RFR_spot_no_VA!AG$11)*((BSL_RFR_spot_with_VA!AG33-BSL_RFR_spot_no_VA!AG33))/(BSL_RFR_spot_with_VA!AG$11-BSL_RFR_spot_no_VA!AG$11)</f>
        <v>2.4994629305631344E-2</v>
      </c>
      <c r="AH33" s="58">
        <f>LY2_RFR_spot_no_VA!AH33+(BSL_RFR_spot_with_VA!AH$11-BSL_RFR_spot_no_VA!AH$11)*((BSL_RFR_spot_with_VA!AH33-BSL_RFR_spot_no_VA!AH33))/(BSL_RFR_spot_with_VA!AH$11-BSL_RFR_spot_no_VA!AH$11)</f>
        <v>3.0511993679170901E-2</v>
      </c>
      <c r="AI33" s="159">
        <f>LY2_RFR_spot_no_VA!AI33</f>
        <v>1.6240384403951147E-2</v>
      </c>
      <c r="AJ33" s="58">
        <f>LY2_RFR_spot_no_VA!AJ33+(BSL_RFR_spot_with_VA!AJ$11-BSL_RFR_spot_no_VA!AJ$11)*((BSL_RFR_spot_with_VA!AJ33-BSL_RFR_spot_no_VA!AJ33))/(BSL_RFR_spot_with_VA!AJ$11-BSL_RFR_spot_no_VA!AJ$11)</f>
        <v>3.1653813366749661E-2</v>
      </c>
      <c r="AK33" s="7">
        <f>BSL_RFR_spot_no_VA!AK33</f>
        <v>5.0711985390513581E-2</v>
      </c>
      <c r="AL33" s="7">
        <f>BSL_RFR_spot_no_VA!AL33</f>
        <v>0.11097261608079134</v>
      </c>
      <c r="AM33" s="7">
        <f>BSL_RFR_spot_no_VA!AM33</f>
        <v>3.7984068747477062E-2</v>
      </c>
      <c r="AN33" s="7">
        <f>BSL_RFR_spot_no_VA!AN33</f>
        <v>5.0509491829688669E-2</v>
      </c>
      <c r="AO33" s="7">
        <f>BSL_RFR_spot_no_VA!AO33</f>
        <v>5.0681940424234018E-2</v>
      </c>
      <c r="AP33" s="7">
        <f>BSL_RFR_spot_no_VA!AP33</f>
        <v>5.5483489248456586E-2</v>
      </c>
      <c r="AQ33" s="7">
        <f>BSL_RFR_spot_no_VA!AQ33</f>
        <v>3.4676166501171224E-2</v>
      </c>
      <c r="AR33" s="7">
        <f>BSL_RFR_spot_no_VA!AR33</f>
        <v>5.7354720002683379E-2</v>
      </c>
      <c r="AS33" s="159">
        <f>LY2_RFR_spot_no_VA!AS33</f>
        <v>1.3117385897145839E-2</v>
      </c>
      <c r="AT33" s="7">
        <f>BSL_RFR_spot_no_VA!AT33</f>
        <v>5.5600926284874674E-2</v>
      </c>
      <c r="AU33" s="7">
        <f>BSL_RFR_spot_no_VA!AU33</f>
        <v>5.9897875669743472E-2</v>
      </c>
      <c r="AV33" s="7">
        <f>BSL_RFR_spot_no_VA!AV33</f>
        <v>5.076385515925752E-2</v>
      </c>
      <c r="AW33" s="7">
        <f>BSL_RFR_spot_no_VA!AW33</f>
        <v>3.5360655936858665E-2</v>
      </c>
      <c r="AX33" s="7">
        <f>BSL_RFR_spot_no_VA!AX33</f>
        <v>8.6098736008731969E-2</v>
      </c>
      <c r="AY33" s="7">
        <f>BSL_RFR_spot_no_VA!AY33</f>
        <v>3.6976841458965071E-2</v>
      </c>
      <c r="AZ33" s="7">
        <f>BSL_RFR_spot_no_VA!AZ33</f>
        <v>2.9579992692756463E-2</v>
      </c>
      <c r="BA33" s="7">
        <f>BSL_RFR_spot_no_VA!BA33</f>
        <v>4.6940185331115769E-2</v>
      </c>
      <c r="BB33" s="7">
        <f>BSL_RFR_spot_no_VA!BB33</f>
        <v>8.0406844130171073E-2</v>
      </c>
      <c r="BC33" s="159">
        <f>LY2_RFR_spot_no_VA!BC33</f>
        <v>3.5631827466776622E-2</v>
      </c>
      <c r="BD33" s="12"/>
      <c r="BE33" s="13"/>
      <c r="BF33" s="3"/>
    </row>
    <row r="34" spans="1:58" x14ac:dyDescent="0.25">
      <c r="A34" s="3"/>
      <c r="B34" s="3">
        <v>24</v>
      </c>
      <c r="C34" s="56">
        <f>LY2_RFR_spot_no_VA!C34+(BSL_RFR_spot_with_VA!C$11-BSL_RFR_spot_no_VA!C$11)*((BSL_RFR_spot_with_VA!C34-BSL_RFR_spot_no_VA!C34))/(BSL_RFR_spot_with_VA!C$11-BSL_RFR_spot_no_VA!C$11)</f>
        <v>2.5068909996543466E-2</v>
      </c>
      <c r="D34" s="58">
        <f>LY2_RFR_spot_no_VA!D34+(BSL_RFR_spot_with_VA!D$11-BSL_RFR_spot_no_VA!D$11)*((BSL_RFR_spot_with_VA!D34-BSL_RFR_spot_no_VA!D34))/(BSL_RFR_spot_with_VA!D$11-BSL_RFR_spot_no_VA!D$11)</f>
        <v>2.5068909996543542E-2</v>
      </c>
      <c r="E34" s="58">
        <f>LY2_RFR_spot_no_VA!E34+(BSL_RFR_spot_with_VA!E$11-BSL_RFR_spot_no_VA!E$11)*((BSL_RFR_spot_with_VA!E34-BSL_RFR_spot_no_VA!E34))/(BSL_RFR_spot_with_VA!E$11-BSL_RFR_spot_no_VA!E$11)</f>
        <v>2.5068909996543542E-2</v>
      </c>
      <c r="F34" s="58">
        <f>LY2_RFR_spot_no_VA!F34+(BSL_RFR_spot_with_VA!F$11-BSL_RFR_spot_no_VA!F$11)*((BSL_RFR_spot_with_VA!F34-BSL_RFR_spot_no_VA!F34))/(BSL_RFR_spot_with_VA!F$11-BSL_RFR_spot_no_VA!F$11)</f>
        <v>2.7422524159537609E-2</v>
      </c>
      <c r="G34" s="58">
        <f>LY2_RFR_spot_no_VA!G34+(BSL_RFR_spot_with_VA!G$11-BSL_RFR_spot_no_VA!G$11)*((BSL_RFR_spot_with_VA!G34-BSL_RFR_spot_no_VA!G34))/(BSL_RFR_spot_with_VA!G$11-BSL_RFR_spot_no_VA!G$11)</f>
        <v>4.7918330803004672E-2</v>
      </c>
      <c r="H34" s="58">
        <f>LY2_RFR_spot_no_VA!H34+(BSL_RFR_spot_with_VA!H$11-BSL_RFR_spot_no_VA!H$11)*((BSL_RFR_spot_with_VA!H34-BSL_RFR_spot_no_VA!H34))/(BSL_RFR_spot_with_VA!H$11-BSL_RFR_spot_no_VA!H$11)</f>
        <v>3.6117178183745713E-2</v>
      </c>
      <c r="I34" s="58">
        <f>LY2_RFR_spot_no_VA!I34+(BSL_RFR_spot_with_VA!I$11-BSL_RFR_spot_no_VA!I$11)*((BSL_RFR_spot_with_VA!I34-BSL_RFR_spot_no_VA!I34))/(BSL_RFR_spot_with_VA!I$11-BSL_RFR_spot_no_VA!I$11)</f>
        <v>2.6874118391391644E-2</v>
      </c>
      <c r="J34" s="58">
        <f>LY2_RFR_spot_no_VA!J34+(BSL_RFR_spot_with_VA!J$11-BSL_RFR_spot_no_VA!J$11)*((BSL_RFR_spot_with_VA!J34-BSL_RFR_spot_no_VA!J34))/(BSL_RFR_spot_with_VA!J$11-BSL_RFR_spot_no_VA!J$11)</f>
        <v>2.3203885551825287E-2</v>
      </c>
      <c r="K34" s="58">
        <f>LY2_RFR_spot_no_VA!K34+(BSL_RFR_spot_with_VA!K$11-BSL_RFR_spot_no_VA!K$11)*((BSL_RFR_spot_with_VA!K34-BSL_RFR_spot_no_VA!K34))/(BSL_RFR_spot_with_VA!K$11-BSL_RFR_spot_no_VA!K$11)</f>
        <v>2.5068909996543542E-2</v>
      </c>
      <c r="L34" s="58">
        <f>LY2_RFR_spot_no_VA!L34+(BSL_RFR_spot_with_VA!L$11-BSL_RFR_spot_no_VA!L$11)*((BSL_RFR_spot_with_VA!L34-BSL_RFR_spot_no_VA!L34))/(BSL_RFR_spot_with_VA!L$11-BSL_RFR_spot_no_VA!L$11)</f>
        <v>2.5068909996543542E-2</v>
      </c>
      <c r="M34" s="58">
        <f>LY2_RFR_spot_no_VA!M34+(BSL_RFR_spot_with_VA!M$11-BSL_RFR_spot_no_VA!M$11)*((BSL_RFR_spot_with_VA!M34-BSL_RFR_spot_no_VA!M34))/(BSL_RFR_spot_with_VA!M$11-BSL_RFR_spot_no_VA!M$11)</f>
        <v>2.5068909996543542E-2</v>
      </c>
      <c r="N34" s="58">
        <f>LY2_RFR_spot_no_VA!N34+(BSL_RFR_spot_with_VA!N$11-BSL_RFR_spot_no_VA!N$11)*((BSL_RFR_spot_with_VA!N34-BSL_RFR_spot_no_VA!N34))/(BSL_RFR_spot_with_VA!N$11-BSL_RFR_spot_no_VA!N$11)</f>
        <v>2.5068909996543542E-2</v>
      </c>
      <c r="O34" s="58">
        <f>LY2_RFR_spot_no_VA!O34+(BSL_RFR_spot_with_VA!O$11-BSL_RFR_spot_no_VA!O$11)*((BSL_RFR_spot_with_VA!O34-BSL_RFR_spot_no_VA!O34))/(BSL_RFR_spot_with_VA!O$11-BSL_RFR_spot_no_VA!O$11)</f>
        <v>2.9838334129674848E-2</v>
      </c>
      <c r="P34" s="58">
        <f>LY2_RFR_spot_no_VA!P34+(BSL_RFR_spot_with_VA!P$11-BSL_RFR_spot_no_VA!P$11)*((BSL_RFR_spot_with_VA!P34-BSL_RFR_spot_no_VA!P34))/(BSL_RFR_spot_with_VA!P$11-BSL_RFR_spot_no_VA!P$11)</f>
        <v>6.0422064568528722E-2</v>
      </c>
      <c r="Q34" s="58">
        <f>LY2_RFR_spot_no_VA!Q34+(BSL_RFR_spot_with_VA!Q$11-BSL_RFR_spot_no_VA!Q$11)*((BSL_RFR_spot_with_VA!Q34-BSL_RFR_spot_no_VA!Q34))/(BSL_RFR_spot_with_VA!Q$11-BSL_RFR_spot_no_VA!Q$11)</f>
        <v>6.9037821793441978E-2</v>
      </c>
      <c r="R34" s="58">
        <f>LY2_RFR_spot_no_VA!R34+(BSL_RFR_spot_with_VA!R$11-BSL_RFR_spot_no_VA!R$11)*((BSL_RFR_spot_with_VA!R34-BSL_RFR_spot_no_VA!R34))/(BSL_RFR_spot_with_VA!R$11-BSL_RFR_spot_no_VA!R$11)</f>
        <v>2.5068909996543542E-2</v>
      </c>
      <c r="S34" s="58">
        <f>LY2_RFR_spot_no_VA!S34+(BSL_RFR_spot_with_VA!S$11-BSL_RFR_spot_no_VA!S$11)*((BSL_RFR_spot_with_VA!S34-BSL_RFR_spot_no_VA!S34))/(BSL_RFR_spot_with_VA!S$11-BSL_RFR_spot_no_VA!S$11)</f>
        <v>2.7450446654291971E-2</v>
      </c>
      <c r="T34" s="58">
        <f>LY2_RFR_spot_no_VA!T34+(BSL_RFR_spot_with_VA!T$11-BSL_RFR_spot_no_VA!T$11)*((BSL_RFR_spot_with_VA!T34-BSL_RFR_spot_no_VA!T34))/(BSL_RFR_spot_with_VA!T$11-BSL_RFR_spot_no_VA!T$11)</f>
        <v>2.9073498989840019E-2</v>
      </c>
      <c r="U34" s="58">
        <f>LY2_RFR_spot_no_VA!U34+(BSL_RFR_spot_with_VA!U$11-BSL_RFR_spot_no_VA!U$11)*((BSL_RFR_spot_with_VA!U34-BSL_RFR_spot_no_VA!U34))/(BSL_RFR_spot_with_VA!U$11-BSL_RFR_spot_no_VA!U$11)</f>
        <v>1.6486499739220672E-2</v>
      </c>
      <c r="V34" s="58">
        <f>LY2_RFR_spot_no_VA!V34+(BSL_RFR_spot_with_VA!V$11-BSL_RFR_spot_no_VA!V$11)*((BSL_RFR_spot_with_VA!V34-BSL_RFR_spot_no_VA!V34))/(BSL_RFR_spot_with_VA!V$11-BSL_RFR_spot_no_VA!V$11)</f>
        <v>2.8977855161253174E-2</v>
      </c>
      <c r="W34" s="58">
        <f>LY2_RFR_spot_no_VA!W34+(BSL_RFR_spot_with_VA!W$11-BSL_RFR_spot_no_VA!W$11)*((BSL_RFR_spot_with_VA!W34-BSL_RFR_spot_no_VA!W34))/(BSL_RFR_spot_with_VA!W$11-BSL_RFR_spot_no_VA!W$11)</f>
        <v>2.5068909996543542E-2</v>
      </c>
      <c r="X34" s="58">
        <f>LY2_RFR_spot_no_VA!X34+(BSL_RFR_spot_with_VA!X$11-BSL_RFR_spot_no_VA!X$11)*((BSL_RFR_spot_with_VA!X34-BSL_RFR_spot_no_VA!X34))/(BSL_RFR_spot_with_VA!X$11-BSL_RFR_spot_no_VA!X$11)</f>
        <v>2.5068909996543542E-2</v>
      </c>
      <c r="Y34" s="58">
        <f>LY2_RFR_spot_no_VA!Y34+(BSL_RFR_spot_with_VA!Y$11-BSL_RFR_spot_no_VA!Y$11)*((BSL_RFR_spot_with_VA!Y34-BSL_RFR_spot_no_VA!Y34))/(BSL_RFR_spot_with_VA!Y$11-BSL_RFR_spot_no_VA!Y$11)</f>
        <v>2.5068909996543542E-2</v>
      </c>
      <c r="Z34" s="58">
        <f>LY2_RFR_spot_no_VA!Z34+(BSL_RFR_spot_with_VA!Z$11-BSL_RFR_spot_no_VA!Z$11)*((BSL_RFR_spot_with_VA!Z34-BSL_RFR_spot_no_VA!Z34))/(BSL_RFR_spot_with_VA!Z$11-BSL_RFR_spot_no_VA!Z$11)</f>
        <v>3.5300267420055542E-2</v>
      </c>
      <c r="AA34" s="159">
        <f>LY2_RFR_spot_no_VA!AA34</f>
        <v>4.3446117302951226E-2</v>
      </c>
      <c r="AB34" s="58">
        <f>LY2_RFR_spot_no_VA!AB34+(BSL_RFR_spot_with_VA!AB$11-BSL_RFR_spot_no_VA!AB$11)*((BSL_RFR_spot_with_VA!AB34-BSL_RFR_spot_no_VA!AB34))/(BSL_RFR_spot_with_VA!AB$11-BSL_RFR_spot_no_VA!AB$11)</f>
        <v>2.5068909996543542E-2</v>
      </c>
      <c r="AC34" s="58">
        <f>LY2_RFR_spot_no_VA!AC34+(BSL_RFR_spot_with_VA!AC$11-BSL_RFR_spot_no_VA!AC$11)*((BSL_RFR_spot_with_VA!AC34-BSL_RFR_spot_no_VA!AC34))/(BSL_RFR_spot_with_VA!AC$11-BSL_RFR_spot_no_VA!AC$11)</f>
        <v>4.3985620010069004E-2</v>
      </c>
      <c r="AD34" s="7">
        <f>BSL_RFR_spot_no_VA!AD34</f>
        <v>6.2474011026351084E-2</v>
      </c>
      <c r="AE34" s="58">
        <f>LY2_RFR_spot_no_VA!AE34+(BSL_RFR_spot_with_VA!AE$11-BSL_RFR_spot_no_VA!AE$11)*((BSL_RFR_spot_with_VA!AE34-BSL_RFR_spot_no_VA!AE34))/(BSL_RFR_spot_with_VA!AE$11-BSL_RFR_spot_no_VA!AE$11)</f>
        <v>2.5068909996543542E-2</v>
      </c>
      <c r="AF34" s="58">
        <f>LY2_RFR_spot_no_VA!AF34+(BSL_RFR_spot_with_VA!AF$11-BSL_RFR_spot_no_VA!AF$11)*((BSL_RFR_spot_with_VA!AF34-BSL_RFR_spot_no_VA!AF34))/(BSL_RFR_spot_with_VA!AF$11-BSL_RFR_spot_no_VA!AF$11)</f>
        <v>2.7831882454520507E-2</v>
      </c>
      <c r="AG34" s="58">
        <f>LY2_RFR_spot_no_VA!AG34+(BSL_RFR_spot_with_VA!AG$11-BSL_RFR_spot_no_VA!AG$11)*((BSL_RFR_spot_with_VA!AG34-BSL_RFR_spot_no_VA!AG34))/(BSL_RFR_spot_with_VA!AG$11-BSL_RFR_spot_no_VA!AG$11)</f>
        <v>2.5068909996543542E-2</v>
      </c>
      <c r="AH34" s="58">
        <f>LY2_RFR_spot_no_VA!AH34+(BSL_RFR_spot_with_VA!AH$11-BSL_RFR_spot_no_VA!AH$11)*((BSL_RFR_spot_with_VA!AH34-BSL_RFR_spot_no_VA!AH34))/(BSL_RFR_spot_with_VA!AH$11-BSL_RFR_spot_no_VA!AH$11)</f>
        <v>3.064358186362659E-2</v>
      </c>
      <c r="AI34" s="159">
        <f>LY2_RFR_spot_no_VA!AI34</f>
        <v>1.6086499739209392E-2</v>
      </c>
      <c r="AJ34" s="58">
        <f>LY2_RFR_spot_no_VA!AJ34+(BSL_RFR_spot_with_VA!AJ$11-BSL_RFR_spot_no_VA!AJ$11)*((BSL_RFR_spot_with_VA!AJ34-BSL_RFR_spot_no_VA!AJ34))/(BSL_RFR_spot_with_VA!AJ$11-BSL_RFR_spot_no_VA!AJ$11)</f>
        <v>3.1512154669493642E-2</v>
      </c>
      <c r="AK34" s="7">
        <f>BSL_RFR_spot_no_VA!AK34</f>
        <v>5.0818376612091987E-2</v>
      </c>
      <c r="AL34" s="7">
        <f>BSL_RFR_spot_no_VA!AL34</f>
        <v>0.10866876802052761</v>
      </c>
      <c r="AM34" s="7">
        <f>BSL_RFR_spot_no_VA!AM34</f>
        <v>3.7759945635717607E-2</v>
      </c>
      <c r="AN34" s="7">
        <f>BSL_RFR_spot_no_VA!AN34</f>
        <v>5.028732598566843E-2</v>
      </c>
      <c r="AO34" s="7">
        <f>BSL_RFR_spot_no_VA!AO34</f>
        <v>5.0493245822484933E-2</v>
      </c>
      <c r="AP34" s="7">
        <f>BSL_RFR_spot_no_VA!AP34</f>
        <v>5.5126110652990334E-2</v>
      </c>
      <c r="AQ34" s="7">
        <f>BSL_RFR_spot_no_VA!AQ34</f>
        <v>3.4897296007641243E-2</v>
      </c>
      <c r="AR34" s="7">
        <f>BSL_RFR_spot_no_VA!AR34</f>
        <v>5.6841277552434288E-2</v>
      </c>
      <c r="AS34" s="159">
        <f>LY2_RFR_spot_no_VA!AS34</f>
        <v>1.3399191492672768E-2</v>
      </c>
      <c r="AT34" s="7">
        <f>BSL_RFR_spot_no_VA!AT34</f>
        <v>5.554833334015763E-2</v>
      </c>
      <c r="AU34" s="7">
        <f>BSL_RFR_spot_no_VA!AU34</f>
        <v>5.9340217497927839E-2</v>
      </c>
      <c r="AV34" s="7">
        <f>BSL_RFR_spot_no_VA!AV34</f>
        <v>5.0519785001312156E-2</v>
      </c>
      <c r="AW34" s="7">
        <f>BSL_RFR_spot_no_VA!AW34</f>
        <v>3.555721781818999E-2</v>
      </c>
      <c r="AX34" s="7">
        <f>BSL_RFR_spot_no_VA!AX34</f>
        <v>8.5907883382838612E-2</v>
      </c>
      <c r="AY34" s="7">
        <f>BSL_RFR_spot_no_VA!AY34</f>
        <v>3.7251174312369351E-2</v>
      </c>
      <c r="AZ34" s="7">
        <f>BSL_RFR_spot_no_VA!AZ34</f>
        <v>2.9977533031208425E-2</v>
      </c>
      <c r="BA34" s="7">
        <f>BSL_RFR_spot_no_VA!BA34</f>
        <v>4.7071362857516785E-2</v>
      </c>
      <c r="BB34" s="7">
        <f>BSL_RFR_spot_no_VA!BB34</f>
        <v>7.9110585718385584E-2</v>
      </c>
      <c r="BC34" s="159">
        <f>LY2_RFR_spot_no_VA!BC34</f>
        <v>3.5664487477714335E-2</v>
      </c>
      <c r="BD34" s="12"/>
      <c r="BE34" s="13"/>
      <c r="BF34" s="3"/>
    </row>
    <row r="35" spans="1:58" x14ac:dyDescent="0.25">
      <c r="A35" s="3"/>
      <c r="B35" s="8">
        <v>25</v>
      </c>
      <c r="C35" s="57">
        <f>LY2_RFR_spot_no_VA!C35+(BSL_RFR_spot_with_VA!C$11-BSL_RFR_spot_no_VA!C$11)*((BSL_RFR_spot_with_VA!C35-BSL_RFR_spot_no_VA!C35))/(BSL_RFR_spot_with_VA!C$11-BSL_RFR_spot_no_VA!C$11)</f>
        <v>2.5130285654277055E-2</v>
      </c>
      <c r="D35" s="59">
        <f>LY2_RFR_spot_no_VA!D35+(BSL_RFR_spot_with_VA!D$11-BSL_RFR_spot_no_VA!D$11)*((BSL_RFR_spot_with_VA!D35-BSL_RFR_spot_no_VA!D35))/(BSL_RFR_spot_with_VA!D$11-BSL_RFR_spot_no_VA!D$11)</f>
        <v>2.5130285654276996E-2</v>
      </c>
      <c r="E35" s="59">
        <f>LY2_RFR_spot_no_VA!E35+(BSL_RFR_spot_with_VA!E$11-BSL_RFR_spot_no_VA!E$11)*((BSL_RFR_spot_with_VA!E35-BSL_RFR_spot_no_VA!E35))/(BSL_RFR_spot_with_VA!E$11-BSL_RFR_spot_no_VA!E$11)</f>
        <v>2.5130285654276996E-2</v>
      </c>
      <c r="F35" s="59">
        <f>LY2_RFR_spot_no_VA!F35+(BSL_RFR_spot_with_VA!F$11-BSL_RFR_spot_no_VA!F$11)*((BSL_RFR_spot_with_VA!F35-BSL_RFR_spot_no_VA!F35))/(BSL_RFR_spot_with_VA!F$11-BSL_RFR_spot_no_VA!F$11)</f>
        <v>2.7589118330999529E-2</v>
      </c>
      <c r="G35" s="59">
        <f>LY2_RFR_spot_no_VA!G35+(BSL_RFR_spot_with_VA!G$11-BSL_RFR_spot_no_VA!G$11)*((BSL_RFR_spot_with_VA!G35-BSL_RFR_spot_no_VA!G35))/(BSL_RFR_spot_with_VA!G$11-BSL_RFR_spot_no_VA!G$11)</f>
        <v>4.739591771762508E-2</v>
      </c>
      <c r="H35" s="59">
        <f>LY2_RFR_spot_no_VA!H35+(BSL_RFR_spot_with_VA!H$11-BSL_RFR_spot_no_VA!H$11)*((BSL_RFR_spot_with_VA!H35-BSL_RFR_spot_no_VA!H35))/(BSL_RFR_spot_with_VA!H$11-BSL_RFR_spot_no_VA!H$11)</f>
        <v>3.5995162653304158E-2</v>
      </c>
      <c r="I35" s="59">
        <f>LY2_RFR_spot_no_VA!I35+(BSL_RFR_spot_with_VA!I$11-BSL_RFR_spot_no_VA!I$11)*((BSL_RFR_spot_with_VA!I35-BSL_RFR_spot_no_VA!I35))/(BSL_RFR_spot_with_VA!I$11-BSL_RFR_spot_no_VA!I$11)</f>
        <v>2.7051887499542682E-2</v>
      </c>
      <c r="J35" s="59">
        <f>LY2_RFR_spot_no_VA!J35+(BSL_RFR_spot_with_VA!J$11-BSL_RFR_spot_no_VA!J$11)*((BSL_RFR_spot_with_VA!J35-BSL_RFR_spot_no_VA!J35))/(BSL_RFR_spot_with_VA!J$11-BSL_RFR_spot_no_VA!J$11)</f>
        <v>2.3356415878298842E-2</v>
      </c>
      <c r="K35" s="59">
        <f>LY2_RFR_spot_no_VA!K35+(BSL_RFR_spot_with_VA!K$11-BSL_RFR_spot_no_VA!K$11)*((BSL_RFR_spot_with_VA!K35-BSL_RFR_spot_no_VA!K35))/(BSL_RFR_spot_with_VA!K$11-BSL_RFR_spot_no_VA!K$11)</f>
        <v>2.5130285654276996E-2</v>
      </c>
      <c r="L35" s="59">
        <f>LY2_RFR_spot_no_VA!L35+(BSL_RFR_spot_with_VA!L$11-BSL_RFR_spot_no_VA!L$11)*((BSL_RFR_spot_with_VA!L35-BSL_RFR_spot_no_VA!L35))/(BSL_RFR_spot_with_VA!L$11-BSL_RFR_spot_no_VA!L$11)</f>
        <v>2.5130285654276996E-2</v>
      </c>
      <c r="M35" s="59">
        <f>LY2_RFR_spot_no_VA!M35+(BSL_RFR_spot_with_VA!M$11-BSL_RFR_spot_no_VA!M$11)*((BSL_RFR_spot_with_VA!M35-BSL_RFR_spot_no_VA!M35))/(BSL_RFR_spot_with_VA!M$11-BSL_RFR_spot_no_VA!M$11)</f>
        <v>2.5130285654276996E-2</v>
      </c>
      <c r="N35" s="59">
        <f>LY2_RFR_spot_no_VA!N35+(BSL_RFR_spot_with_VA!N$11-BSL_RFR_spot_no_VA!N$11)*((BSL_RFR_spot_with_VA!N35-BSL_RFR_spot_no_VA!N35))/(BSL_RFR_spot_with_VA!N$11-BSL_RFR_spot_no_VA!N$11)</f>
        <v>2.5130285654276996E-2</v>
      </c>
      <c r="O35" s="59">
        <f>LY2_RFR_spot_no_VA!O35+(BSL_RFR_spot_with_VA!O$11-BSL_RFR_spot_no_VA!O$11)*((BSL_RFR_spot_with_VA!O35-BSL_RFR_spot_no_VA!O35))/(BSL_RFR_spot_with_VA!O$11-BSL_RFR_spot_no_VA!O$11)</f>
        <v>2.9807907006186074E-2</v>
      </c>
      <c r="P35" s="59">
        <f>LY2_RFR_spot_no_VA!P35+(BSL_RFR_spot_with_VA!P$11-BSL_RFR_spot_no_VA!P$11)*((BSL_RFR_spot_with_VA!P35-BSL_RFR_spot_no_VA!P35))/(BSL_RFR_spot_with_VA!P$11-BSL_RFR_spot_no_VA!P$11)</f>
        <v>5.9667449535651285E-2</v>
      </c>
      <c r="Q35" s="59">
        <f>LY2_RFR_spot_no_VA!Q35+(BSL_RFR_spot_with_VA!Q$11-BSL_RFR_spot_no_VA!Q$11)*((BSL_RFR_spot_with_VA!Q35-BSL_RFR_spot_no_VA!Q35))/(BSL_RFR_spot_with_VA!Q$11-BSL_RFR_spot_no_VA!Q$11)</f>
        <v>6.8387247935980167E-2</v>
      </c>
      <c r="R35" s="59">
        <f>LY2_RFR_spot_no_VA!R35+(BSL_RFR_spot_with_VA!R$11-BSL_RFR_spot_no_VA!R$11)*((BSL_RFR_spot_with_VA!R35-BSL_RFR_spot_no_VA!R35))/(BSL_RFR_spot_with_VA!R$11-BSL_RFR_spot_no_VA!R$11)</f>
        <v>2.5130285654276996E-2</v>
      </c>
      <c r="S35" s="59">
        <f>LY2_RFR_spot_no_VA!S35+(BSL_RFR_spot_with_VA!S$11-BSL_RFR_spot_no_VA!S$11)*((BSL_RFR_spot_with_VA!S35-BSL_RFR_spot_no_VA!S35))/(BSL_RFR_spot_with_VA!S$11-BSL_RFR_spot_no_VA!S$11)</f>
        <v>2.7464925418861252E-2</v>
      </c>
      <c r="T35" s="59">
        <f>LY2_RFR_spot_no_VA!T35+(BSL_RFR_spot_with_VA!T$11-BSL_RFR_spot_no_VA!T$11)*((BSL_RFR_spot_with_VA!T35-BSL_RFR_spot_no_VA!T35))/(BSL_RFR_spot_with_VA!T$11-BSL_RFR_spot_no_VA!T$11)</f>
        <v>2.9057217446192718E-2</v>
      </c>
      <c r="U35" s="59">
        <f>LY2_RFR_spot_no_VA!U35+(BSL_RFR_spot_with_VA!U$11-BSL_RFR_spot_no_VA!U$11)*((BSL_RFR_spot_with_VA!U35-BSL_RFR_spot_no_VA!U35))/(BSL_RFR_spot_with_VA!U$11-BSL_RFR_spot_no_VA!U$11)</f>
        <v>1.6335065403409565E-2</v>
      </c>
      <c r="V35" s="59">
        <f>LY2_RFR_spot_no_VA!V35+(BSL_RFR_spot_with_VA!V$11-BSL_RFR_spot_no_VA!V$11)*((BSL_RFR_spot_with_VA!V35-BSL_RFR_spot_no_VA!V35))/(BSL_RFR_spot_with_VA!V$11-BSL_RFR_spot_no_VA!V$11)</f>
        <v>2.8963325268920537E-2</v>
      </c>
      <c r="W35" s="59">
        <f>LY2_RFR_spot_no_VA!W35+(BSL_RFR_spot_with_VA!W$11-BSL_RFR_spot_no_VA!W$11)*((BSL_RFR_spot_with_VA!W35-BSL_RFR_spot_no_VA!W35))/(BSL_RFR_spot_with_VA!W$11-BSL_RFR_spot_no_VA!W$11)</f>
        <v>2.5130285654276996E-2</v>
      </c>
      <c r="X35" s="59">
        <f>LY2_RFR_spot_no_VA!X35+(BSL_RFR_spot_with_VA!X$11-BSL_RFR_spot_no_VA!X$11)*((BSL_RFR_spot_with_VA!X35-BSL_RFR_spot_no_VA!X35))/(BSL_RFR_spot_with_VA!X$11-BSL_RFR_spot_no_VA!X$11)</f>
        <v>2.5130285654276996E-2</v>
      </c>
      <c r="Y35" s="59">
        <f>LY2_RFR_spot_no_VA!Y35+(BSL_RFR_spot_with_VA!Y$11-BSL_RFR_spot_no_VA!Y$11)*((BSL_RFR_spot_with_VA!Y35-BSL_RFR_spot_no_VA!Y35))/(BSL_RFR_spot_with_VA!Y$11-BSL_RFR_spot_no_VA!Y$11)</f>
        <v>2.5130285654276996E-2</v>
      </c>
      <c r="Z35" s="59">
        <f>LY2_RFR_spot_no_VA!Z35+(BSL_RFR_spot_with_VA!Z$11-BSL_RFR_spot_no_VA!Z$11)*((BSL_RFR_spot_with_VA!Z35-BSL_RFR_spot_no_VA!Z35))/(BSL_RFR_spot_with_VA!Z$11-BSL_RFR_spot_no_VA!Z$11)</f>
        <v>3.5240884514538218E-2</v>
      </c>
      <c r="AA35" s="160">
        <f>LY2_RFR_spot_no_VA!AA35</f>
        <v>4.3199093437177316E-2</v>
      </c>
      <c r="AB35" s="59">
        <f>LY2_RFR_spot_no_VA!AB35+(BSL_RFR_spot_with_VA!AB$11-BSL_RFR_spot_no_VA!AB$11)*((BSL_RFR_spot_with_VA!AB35-BSL_RFR_spot_no_VA!AB35))/(BSL_RFR_spot_with_VA!AB$11-BSL_RFR_spot_no_VA!AB$11)</f>
        <v>2.5130285654276996E-2</v>
      </c>
      <c r="AC35" s="59">
        <f>LY2_RFR_spot_no_VA!AC35+(BSL_RFR_spot_with_VA!AC$11-BSL_RFR_spot_no_VA!AC$11)*((BSL_RFR_spot_with_VA!AC35-BSL_RFR_spot_no_VA!AC35))/(BSL_RFR_spot_with_VA!AC$11-BSL_RFR_spot_no_VA!AC$11)</f>
        <v>4.3616859437803246E-2</v>
      </c>
      <c r="AD35" s="10">
        <f>BSL_RFR_spot_no_VA!AD35</f>
        <v>6.183697169331448E-2</v>
      </c>
      <c r="AE35" s="59">
        <f>LY2_RFR_spot_no_VA!AE35+(BSL_RFR_spot_with_VA!AE$11-BSL_RFR_spot_no_VA!AE$11)*((BSL_RFR_spot_with_VA!AE35-BSL_RFR_spot_no_VA!AE35))/(BSL_RFR_spot_with_VA!AE$11-BSL_RFR_spot_no_VA!AE$11)</f>
        <v>2.5130285654276996E-2</v>
      </c>
      <c r="AF35" s="59">
        <f>LY2_RFR_spot_no_VA!AF35+(BSL_RFR_spot_with_VA!AF$11-BSL_RFR_spot_no_VA!AF$11)*((BSL_RFR_spot_with_VA!AF35-BSL_RFR_spot_no_VA!AF35))/(BSL_RFR_spot_with_VA!AF$11-BSL_RFR_spot_no_VA!AF$11)</f>
        <v>2.7838970610865488E-2</v>
      </c>
      <c r="AG35" s="59">
        <f>LY2_RFR_spot_no_VA!AG35+(BSL_RFR_spot_with_VA!AG$11-BSL_RFR_spot_no_VA!AG$11)*((BSL_RFR_spot_with_VA!AG35-BSL_RFR_spot_no_VA!AG35))/(BSL_RFR_spot_with_VA!AG$11-BSL_RFR_spot_no_VA!AG$11)</f>
        <v>2.5130285654276996E-2</v>
      </c>
      <c r="AH35" s="59">
        <f>LY2_RFR_spot_no_VA!AH35+(BSL_RFR_spot_with_VA!AH$11-BSL_RFR_spot_no_VA!AH$11)*((BSL_RFR_spot_with_VA!AH35-BSL_RFR_spot_no_VA!AH35))/(BSL_RFR_spot_with_VA!AH$11-BSL_RFR_spot_no_VA!AH$11)</f>
        <v>3.0725810423035238E-2</v>
      </c>
      <c r="AI35" s="160">
        <f>LY2_RFR_spot_no_VA!AI35</f>
        <v>1.5935065403398951E-2</v>
      </c>
      <c r="AJ35" s="59">
        <f>LY2_RFR_spot_no_VA!AJ35+(BSL_RFR_spot_with_VA!AJ$11-BSL_RFR_spot_no_VA!AJ$11)*((BSL_RFR_spot_with_VA!AJ35-BSL_RFR_spot_no_VA!AJ35))/(BSL_RFR_spot_with_VA!AJ$11-BSL_RFR_spot_no_VA!AJ$11)</f>
        <v>3.1324841708904927E-2</v>
      </c>
      <c r="AK35" s="10">
        <f>BSL_RFR_spot_no_VA!AK35</f>
        <v>5.0885382274898472E-2</v>
      </c>
      <c r="AL35" s="10">
        <f>BSL_RFR_spot_no_VA!AL35</f>
        <v>0.10644816495423592</v>
      </c>
      <c r="AM35" s="10">
        <f>BSL_RFR_spot_no_VA!AM35</f>
        <v>3.7506352811416788E-2</v>
      </c>
      <c r="AN35" s="10">
        <f>BSL_RFR_spot_no_VA!AN35</f>
        <v>5.0067182347256933E-2</v>
      </c>
      <c r="AO35" s="10">
        <f>BSL_RFR_spot_no_VA!AO35</f>
        <v>5.0301102902729822E-2</v>
      </c>
      <c r="AP35" s="10">
        <f>BSL_RFR_spot_no_VA!AP35</f>
        <v>5.4770186494149664E-2</v>
      </c>
      <c r="AQ35" s="10">
        <f>BSL_RFR_spot_no_VA!AQ35</f>
        <v>3.5108218814091652E-2</v>
      </c>
      <c r="AR35" s="10">
        <f>BSL_RFR_spot_no_VA!AR35</f>
        <v>5.6353802493532834E-2</v>
      </c>
      <c r="AS35" s="160">
        <f>LY2_RFR_spot_no_VA!AS35</f>
        <v>1.3635303487282036E-2</v>
      </c>
      <c r="AT35" s="10">
        <f>BSL_RFR_spot_no_VA!AT35</f>
        <v>5.5441496723360961E-2</v>
      </c>
      <c r="AU35" s="10">
        <f>BSL_RFR_spot_no_VA!AU35</f>
        <v>5.8802392261345648E-2</v>
      </c>
      <c r="AV35" s="10">
        <f>BSL_RFR_spot_no_VA!AV35</f>
        <v>5.0281149855976537E-2</v>
      </c>
      <c r="AW35" s="10">
        <f>BSL_RFR_spot_no_VA!AW35</f>
        <v>3.5729557175131932E-2</v>
      </c>
      <c r="AX35" s="10">
        <f>BSL_RFR_spot_no_VA!AX35</f>
        <v>8.5742436324665938E-2</v>
      </c>
      <c r="AY35" s="10">
        <f>BSL_RFR_spot_no_VA!AY35</f>
        <v>3.7499035464757746E-2</v>
      </c>
      <c r="AZ35" s="10">
        <f>BSL_RFR_spot_no_VA!AZ35</f>
        <v>3.0355457979162281E-2</v>
      </c>
      <c r="BA35" s="10">
        <f>BSL_RFR_spot_no_VA!BA35</f>
        <v>4.7156426183422306E-2</v>
      </c>
      <c r="BB35" s="10">
        <f>BSL_RFR_spot_no_VA!BB35</f>
        <v>7.7871771422066471E-2</v>
      </c>
      <c r="BC35" s="160">
        <f>LY2_RFR_spot_no_VA!BC35</f>
        <v>3.5622667793029805E-2</v>
      </c>
      <c r="BD35" s="12"/>
      <c r="BE35" s="13"/>
      <c r="BF35" s="3"/>
    </row>
    <row r="36" spans="1:58" x14ac:dyDescent="0.25">
      <c r="A36" s="3"/>
      <c r="B36" s="3">
        <v>26</v>
      </c>
      <c r="C36" s="56">
        <f>LY2_RFR_spot_no_VA!C36+(BSL_RFR_spot_with_VA!C$11-BSL_RFR_spot_no_VA!C$11)*((BSL_RFR_spot_with_VA!C36-BSL_RFR_spot_no_VA!C36))/(BSL_RFR_spot_with_VA!C$11-BSL_RFR_spot_no_VA!C$11)</f>
        <v>2.5181248286386574E-2</v>
      </c>
      <c r="D36" s="58">
        <f>LY2_RFR_spot_no_VA!D36+(BSL_RFR_spot_with_VA!D$11-BSL_RFR_spot_no_VA!D$11)*((BSL_RFR_spot_with_VA!D36-BSL_RFR_spot_no_VA!D36))/(BSL_RFR_spot_with_VA!D$11-BSL_RFR_spot_no_VA!D$11)</f>
        <v>2.5181248286386682E-2</v>
      </c>
      <c r="E36" s="58">
        <f>LY2_RFR_spot_no_VA!E36+(BSL_RFR_spot_with_VA!E$11-BSL_RFR_spot_no_VA!E$11)*((BSL_RFR_spot_with_VA!E36-BSL_RFR_spot_no_VA!E36))/(BSL_RFR_spot_with_VA!E$11-BSL_RFR_spot_no_VA!E$11)</f>
        <v>2.5181248286386682E-2</v>
      </c>
      <c r="F36" s="58">
        <f>LY2_RFR_spot_no_VA!F36+(BSL_RFR_spot_with_VA!F$11-BSL_RFR_spot_no_VA!F$11)*((BSL_RFR_spot_with_VA!F36-BSL_RFR_spot_no_VA!F36))/(BSL_RFR_spot_with_VA!F$11-BSL_RFR_spot_no_VA!F$11)</f>
        <v>2.7714192236098834E-2</v>
      </c>
      <c r="G36" s="58">
        <f>LY2_RFR_spot_no_VA!G36+(BSL_RFR_spot_with_VA!G$11-BSL_RFR_spot_no_VA!G$11)*((BSL_RFR_spot_with_VA!G36-BSL_RFR_spot_no_VA!G36))/(BSL_RFR_spot_with_VA!G$11-BSL_RFR_spot_no_VA!G$11)</f>
        <v>4.6869289257118973E-2</v>
      </c>
      <c r="H36" s="58">
        <f>LY2_RFR_spot_no_VA!H36+(BSL_RFR_spot_with_VA!H$11-BSL_RFR_spot_no_VA!H$11)*((BSL_RFR_spot_with_VA!H36-BSL_RFR_spot_no_VA!H36))/(BSL_RFR_spot_with_VA!H$11-BSL_RFR_spot_no_VA!H$11)</f>
        <v>3.5849388960743411E-2</v>
      </c>
      <c r="I36" s="58">
        <f>LY2_RFR_spot_no_VA!I36+(BSL_RFR_spot_with_VA!I$11-BSL_RFR_spot_no_VA!I$11)*((BSL_RFR_spot_with_VA!I36-BSL_RFR_spot_no_VA!I36))/(BSL_RFR_spot_with_VA!I$11-BSL_RFR_spot_no_VA!I$11)</f>
        <v>2.7187846095810153E-2</v>
      </c>
      <c r="J36" s="58">
        <f>LY2_RFR_spot_no_VA!J36+(BSL_RFR_spot_with_VA!J$11-BSL_RFR_spot_no_VA!J$11)*((BSL_RFR_spot_with_VA!J36-BSL_RFR_spot_no_VA!J36))/(BSL_RFR_spot_with_VA!J$11-BSL_RFR_spot_no_VA!J$11)</f>
        <v>2.3489141524209556E-2</v>
      </c>
      <c r="K36" s="58">
        <f>LY2_RFR_spot_no_VA!K36+(BSL_RFR_spot_with_VA!K$11-BSL_RFR_spot_no_VA!K$11)*((BSL_RFR_spot_with_VA!K36-BSL_RFR_spot_no_VA!K36))/(BSL_RFR_spot_with_VA!K$11-BSL_RFR_spot_no_VA!K$11)</f>
        <v>2.5181248286386682E-2</v>
      </c>
      <c r="L36" s="58">
        <f>LY2_RFR_spot_no_VA!L36+(BSL_RFR_spot_with_VA!L$11-BSL_RFR_spot_no_VA!L$11)*((BSL_RFR_spot_with_VA!L36-BSL_RFR_spot_no_VA!L36))/(BSL_RFR_spot_with_VA!L$11-BSL_RFR_spot_no_VA!L$11)</f>
        <v>2.5181248286386682E-2</v>
      </c>
      <c r="M36" s="58">
        <f>LY2_RFR_spot_no_VA!M36+(BSL_RFR_spot_with_VA!M$11-BSL_RFR_spot_no_VA!M$11)*((BSL_RFR_spot_with_VA!M36-BSL_RFR_spot_no_VA!M36))/(BSL_RFR_spot_with_VA!M$11-BSL_RFR_spot_no_VA!M$11)</f>
        <v>2.5181248286386682E-2</v>
      </c>
      <c r="N36" s="58">
        <f>LY2_RFR_spot_no_VA!N36+(BSL_RFR_spot_with_VA!N$11-BSL_RFR_spot_no_VA!N$11)*((BSL_RFR_spot_with_VA!N36-BSL_RFR_spot_no_VA!N36))/(BSL_RFR_spot_with_VA!N$11-BSL_RFR_spot_no_VA!N$11)</f>
        <v>2.5181248286386682E-2</v>
      </c>
      <c r="O36" s="58">
        <f>LY2_RFR_spot_no_VA!O36+(BSL_RFR_spot_with_VA!O$11-BSL_RFR_spot_no_VA!O$11)*((BSL_RFR_spot_with_VA!O36-BSL_RFR_spot_no_VA!O36))/(BSL_RFR_spot_with_VA!O$11-BSL_RFR_spot_no_VA!O$11)</f>
        <v>2.9761252556136375E-2</v>
      </c>
      <c r="P36" s="58">
        <f>LY2_RFR_spot_no_VA!P36+(BSL_RFR_spot_with_VA!P$11-BSL_RFR_spot_no_VA!P$11)*((BSL_RFR_spot_with_VA!P36-BSL_RFR_spot_no_VA!P36))/(BSL_RFR_spot_with_VA!P$11-BSL_RFR_spot_no_VA!P$11)</f>
        <v>5.889019305967258E-2</v>
      </c>
      <c r="Q36" s="58">
        <f>LY2_RFR_spot_no_VA!Q36+(BSL_RFR_spot_with_VA!Q$11-BSL_RFR_spot_no_VA!Q$11)*((BSL_RFR_spot_with_VA!Q36-BSL_RFR_spot_no_VA!Q36))/(BSL_RFR_spot_with_VA!Q$11-BSL_RFR_spot_no_VA!Q$11)</f>
        <v>6.7651325089786774E-2</v>
      </c>
      <c r="R36" s="58">
        <f>LY2_RFR_spot_no_VA!R36+(BSL_RFR_spot_with_VA!R$11-BSL_RFR_spot_no_VA!R$11)*((BSL_RFR_spot_with_VA!R36-BSL_RFR_spot_no_VA!R36))/(BSL_RFR_spot_with_VA!R$11-BSL_RFR_spot_no_VA!R$11)</f>
        <v>2.5181248286386682E-2</v>
      </c>
      <c r="S36" s="58">
        <f>LY2_RFR_spot_no_VA!S36+(BSL_RFR_spot_with_VA!S$11-BSL_RFR_spot_no_VA!S$11)*((BSL_RFR_spot_with_VA!S36-BSL_RFR_spot_no_VA!S36))/(BSL_RFR_spot_with_VA!S$11-BSL_RFR_spot_no_VA!S$11)</f>
        <v>2.7466139610343721E-2</v>
      </c>
      <c r="T36" s="58">
        <f>LY2_RFR_spot_no_VA!T36+(BSL_RFR_spot_with_VA!T$11-BSL_RFR_spot_no_VA!T$11)*((BSL_RFR_spot_with_VA!T36-BSL_RFR_spot_no_VA!T36))/(BSL_RFR_spot_with_VA!T$11-BSL_RFR_spot_no_VA!T$11)</f>
        <v>2.9025668914516523E-2</v>
      </c>
      <c r="U36" s="58">
        <f>LY2_RFR_spot_no_VA!U36+(BSL_RFR_spot_with_VA!U$11-BSL_RFR_spot_no_VA!U$11)*((BSL_RFR_spot_with_VA!U36-BSL_RFR_spot_no_VA!U36))/(BSL_RFR_spot_with_VA!U$11-BSL_RFR_spot_no_VA!U$11)</f>
        <v>1.6209114070047104E-2</v>
      </c>
      <c r="V36" s="58">
        <f>LY2_RFR_spot_no_VA!V36+(BSL_RFR_spot_with_VA!V$11-BSL_RFR_spot_no_VA!V$11)*((BSL_RFR_spot_with_VA!V36-BSL_RFR_spot_no_VA!V36))/(BSL_RFR_spot_with_VA!V$11-BSL_RFR_spot_no_VA!V$11)</f>
        <v>2.8933647240695359E-2</v>
      </c>
      <c r="W36" s="58">
        <f>LY2_RFR_spot_no_VA!W36+(BSL_RFR_spot_with_VA!W$11-BSL_RFR_spot_no_VA!W$11)*((BSL_RFR_spot_with_VA!W36-BSL_RFR_spot_no_VA!W36))/(BSL_RFR_spot_with_VA!W$11-BSL_RFR_spot_no_VA!W$11)</f>
        <v>2.5181248286386682E-2</v>
      </c>
      <c r="X36" s="58">
        <f>LY2_RFR_spot_no_VA!X36+(BSL_RFR_spot_with_VA!X$11-BSL_RFR_spot_no_VA!X$11)*((BSL_RFR_spot_with_VA!X36-BSL_RFR_spot_no_VA!X36))/(BSL_RFR_spot_with_VA!X$11-BSL_RFR_spot_no_VA!X$11)</f>
        <v>2.5181248286386682E-2</v>
      </c>
      <c r="Y36" s="58">
        <f>LY2_RFR_spot_no_VA!Y36+(BSL_RFR_spot_with_VA!Y$11-BSL_RFR_spot_no_VA!Y$11)*((BSL_RFR_spot_with_VA!Y36-BSL_RFR_spot_no_VA!Y36))/(BSL_RFR_spot_with_VA!Y$11-BSL_RFR_spot_no_VA!Y$11)</f>
        <v>2.5181248286386682E-2</v>
      </c>
      <c r="Z36" s="58">
        <f>LY2_RFR_spot_no_VA!Z36+(BSL_RFR_spot_with_VA!Z$11-BSL_RFR_spot_no_VA!Z$11)*((BSL_RFR_spot_with_VA!Z36-BSL_RFR_spot_no_VA!Z36))/(BSL_RFR_spot_with_VA!Z$11-BSL_RFR_spot_no_VA!Z$11)</f>
        <v>3.5149229365431189E-2</v>
      </c>
      <c r="AA36" s="159">
        <f>LY2_RFR_spot_no_VA!AA36</f>
        <v>4.2917079436915806E-2</v>
      </c>
      <c r="AB36" s="58">
        <f>LY2_RFR_spot_no_VA!AB36+(BSL_RFR_spot_with_VA!AB$11-BSL_RFR_spot_no_VA!AB$11)*((BSL_RFR_spot_with_VA!AB36-BSL_RFR_spot_no_VA!AB36))/(BSL_RFR_spot_with_VA!AB$11-BSL_RFR_spot_no_VA!AB$11)</f>
        <v>2.5181248286386682E-2</v>
      </c>
      <c r="AC36" s="58">
        <f>LY2_RFR_spot_no_VA!AC36+(BSL_RFR_spot_with_VA!AC$11-BSL_RFR_spot_no_VA!AC$11)*((BSL_RFR_spot_with_VA!AC36-BSL_RFR_spot_no_VA!AC36))/(BSL_RFR_spot_with_VA!AC$11-BSL_RFR_spot_no_VA!AC$11)</f>
        <v>4.3234284577885251E-2</v>
      </c>
      <c r="AD36" s="7">
        <f>BSL_RFR_spot_no_VA!AD36</f>
        <v>6.1223776176337674E-2</v>
      </c>
      <c r="AE36" s="58">
        <f>LY2_RFR_spot_no_VA!AE36+(BSL_RFR_spot_with_VA!AE$11-BSL_RFR_spot_no_VA!AE$11)*((BSL_RFR_spot_with_VA!AE36-BSL_RFR_spot_no_VA!AE36))/(BSL_RFR_spot_with_VA!AE$11-BSL_RFR_spot_no_VA!AE$11)</f>
        <v>2.5181248286386682E-2</v>
      </c>
      <c r="AF36" s="58">
        <f>LY2_RFR_spot_no_VA!AF36+(BSL_RFR_spot_with_VA!AF$11-BSL_RFR_spot_no_VA!AF$11)*((BSL_RFR_spot_with_VA!AF36-BSL_RFR_spot_no_VA!AF36))/(BSL_RFR_spot_with_VA!AF$11-BSL_RFR_spot_no_VA!AF$11)</f>
        <v>2.7832327191362971E-2</v>
      </c>
      <c r="AG36" s="58">
        <f>LY2_RFR_spot_no_VA!AG36+(BSL_RFR_spot_with_VA!AG$11-BSL_RFR_spot_no_VA!AG$11)*((BSL_RFR_spot_with_VA!AG36-BSL_RFR_spot_no_VA!AG36))/(BSL_RFR_spot_with_VA!AG$11-BSL_RFR_spot_no_VA!AG$11)</f>
        <v>2.5181248286386682E-2</v>
      </c>
      <c r="AH36" s="58">
        <f>LY2_RFR_spot_no_VA!AH36+(BSL_RFR_spot_with_VA!AH$11-BSL_RFR_spot_no_VA!AH$11)*((BSL_RFR_spot_with_VA!AH36-BSL_RFR_spot_no_VA!AH36))/(BSL_RFR_spot_with_VA!AH$11-BSL_RFR_spot_no_VA!AH$11)</f>
        <v>3.0769021295089516E-2</v>
      </c>
      <c r="AI36" s="159">
        <f>LY2_RFR_spot_no_VA!AI36</f>
        <v>1.5811056117081224E-2</v>
      </c>
      <c r="AJ36" s="58">
        <f>LY2_RFR_spot_no_VA!AJ36+(BSL_RFR_spot_with_VA!AJ$11-BSL_RFR_spot_no_VA!AJ$11)*((BSL_RFR_spot_with_VA!AJ36-BSL_RFR_spot_no_VA!AJ36))/(BSL_RFR_spot_with_VA!AJ$11-BSL_RFR_spot_no_VA!AJ$11)</f>
        <v>3.1103152787295363E-2</v>
      </c>
      <c r="AK36" s="7">
        <f>BSL_RFR_spot_no_VA!AK36</f>
        <v>5.0902932605188633E-2</v>
      </c>
      <c r="AL36" s="7">
        <f>BSL_RFR_spot_no_VA!AL36</f>
        <v>0.10431720503434483</v>
      </c>
      <c r="AM36" s="7">
        <f>BSL_RFR_spot_no_VA!AM36</f>
        <v>3.7233024312809393E-2</v>
      </c>
      <c r="AN36" s="7">
        <f>BSL_RFR_spot_no_VA!AN36</f>
        <v>4.9850665398908811E-2</v>
      </c>
      <c r="AO36" s="7">
        <f>BSL_RFR_spot_no_VA!AO36</f>
        <v>5.010784209968433E-2</v>
      </c>
      <c r="AP36" s="7">
        <f>BSL_RFR_spot_no_VA!AP36</f>
        <v>5.441905049318807E-2</v>
      </c>
      <c r="AQ36" s="7">
        <f>BSL_RFR_spot_no_VA!AQ36</f>
        <v>3.5309432897609572E-2</v>
      </c>
      <c r="AR36" s="7">
        <f>BSL_RFR_spot_no_VA!AR36</f>
        <v>5.5891059827345657E-2</v>
      </c>
      <c r="AS36" s="159">
        <f>LY2_RFR_spot_no_VA!AS36</f>
        <v>1.3834136973753797E-2</v>
      </c>
      <c r="AT36" s="7">
        <f>BSL_RFR_spot_no_VA!AT36</f>
        <v>5.5292813199942836E-2</v>
      </c>
      <c r="AU36" s="7">
        <f>BSL_RFR_spot_no_VA!AU36</f>
        <v>5.8285275855613605E-2</v>
      </c>
      <c r="AV36" s="7">
        <f>BSL_RFR_spot_no_VA!AV36</f>
        <v>5.0048931937644481E-2</v>
      </c>
      <c r="AW36" s="7">
        <f>BSL_RFR_spot_no_VA!AW36</f>
        <v>3.5883546134305444E-2</v>
      </c>
      <c r="AX36" s="7">
        <f>BSL_RFR_spot_no_VA!AX36</f>
        <v>8.5603196781641744E-2</v>
      </c>
      <c r="AY36" s="7">
        <f>BSL_RFR_spot_no_VA!AY36</f>
        <v>3.7723785719795178E-2</v>
      </c>
      <c r="AZ36" s="7">
        <f>BSL_RFR_spot_no_VA!AZ36</f>
        <v>3.0714760171885347E-2</v>
      </c>
      <c r="BA36" s="7">
        <f>BSL_RFR_spot_no_VA!BA36</f>
        <v>4.7204255655392213E-2</v>
      </c>
      <c r="BB36" s="7">
        <f>BSL_RFR_spot_no_VA!BB36</f>
        <v>7.669038308745213E-2</v>
      </c>
      <c r="BC36" s="159">
        <f>LY2_RFR_spot_no_VA!BC36</f>
        <v>3.5515668086179453E-2</v>
      </c>
      <c r="BD36" s="12"/>
      <c r="BE36" s="13"/>
      <c r="BF36" s="3"/>
    </row>
    <row r="37" spans="1:58" x14ac:dyDescent="0.25">
      <c r="A37" s="3"/>
      <c r="B37" s="3">
        <v>27</v>
      </c>
      <c r="C37" s="56">
        <f>LY2_RFR_spot_no_VA!C37+(BSL_RFR_spot_with_VA!C$11-BSL_RFR_spot_no_VA!C$11)*((BSL_RFR_spot_with_VA!C37-BSL_RFR_spot_no_VA!C37))/(BSL_RFR_spot_with_VA!C$11-BSL_RFR_spot_no_VA!C$11)</f>
        <v>2.5223765729947566E-2</v>
      </c>
      <c r="D37" s="58">
        <f>LY2_RFR_spot_no_VA!D37+(BSL_RFR_spot_with_VA!D$11-BSL_RFR_spot_no_VA!D$11)*((BSL_RFR_spot_with_VA!D37-BSL_RFR_spot_no_VA!D37))/(BSL_RFR_spot_with_VA!D$11-BSL_RFR_spot_no_VA!D$11)</f>
        <v>2.5223765729947667E-2</v>
      </c>
      <c r="E37" s="58">
        <f>LY2_RFR_spot_no_VA!E37+(BSL_RFR_spot_with_VA!E$11-BSL_RFR_spot_no_VA!E$11)*((BSL_RFR_spot_with_VA!E37-BSL_RFR_spot_no_VA!E37))/(BSL_RFR_spot_with_VA!E$11-BSL_RFR_spot_no_VA!E$11)</f>
        <v>2.5223765729947667E-2</v>
      </c>
      <c r="F37" s="58">
        <f>LY2_RFR_spot_no_VA!F37+(BSL_RFR_spot_with_VA!F$11-BSL_RFR_spot_no_VA!F$11)*((BSL_RFR_spot_with_VA!F37-BSL_RFR_spot_no_VA!F37))/(BSL_RFR_spot_with_VA!F$11-BSL_RFR_spot_no_VA!F$11)</f>
        <v>2.7805908003142088E-2</v>
      </c>
      <c r="G37" s="58">
        <f>LY2_RFR_spot_no_VA!G37+(BSL_RFR_spot_with_VA!G$11-BSL_RFR_spot_no_VA!G$11)*((BSL_RFR_spot_with_VA!G37-BSL_RFR_spot_no_VA!G37))/(BSL_RFR_spot_with_VA!G$11-BSL_RFR_spot_no_VA!G$11)</f>
        <v>4.6344345430156419E-2</v>
      </c>
      <c r="H37" s="58">
        <f>LY2_RFR_spot_no_VA!H37+(BSL_RFR_spot_with_VA!H$11-BSL_RFR_spot_no_VA!H$11)*((BSL_RFR_spot_with_VA!H37-BSL_RFR_spot_no_VA!H37))/(BSL_RFR_spot_with_VA!H$11-BSL_RFR_spot_no_VA!H$11)</f>
        <v>3.5686422690568431E-2</v>
      </c>
      <c r="I37" s="58">
        <f>LY2_RFR_spot_no_VA!I37+(BSL_RFR_spot_with_VA!I$11-BSL_RFR_spot_no_VA!I$11)*((BSL_RFR_spot_with_VA!I37-BSL_RFR_spot_no_VA!I37))/(BSL_RFR_spot_with_VA!I$11-BSL_RFR_spot_no_VA!I$11)</f>
        <v>2.7290168009195259E-2</v>
      </c>
      <c r="J37" s="58">
        <f>LY2_RFR_spot_no_VA!J37+(BSL_RFR_spot_with_VA!J$11-BSL_RFR_spot_no_VA!J$11)*((BSL_RFR_spot_with_VA!J37-BSL_RFR_spot_no_VA!J37))/(BSL_RFR_spot_with_VA!J$11-BSL_RFR_spot_no_VA!J$11)</f>
        <v>2.3605409758430174E-2</v>
      </c>
      <c r="K37" s="58">
        <f>LY2_RFR_spot_no_VA!K37+(BSL_RFR_spot_with_VA!K$11-BSL_RFR_spot_no_VA!K$11)*((BSL_RFR_spot_with_VA!K37-BSL_RFR_spot_no_VA!K37))/(BSL_RFR_spot_with_VA!K$11-BSL_RFR_spot_no_VA!K$11)</f>
        <v>2.5223765729947667E-2</v>
      </c>
      <c r="L37" s="58">
        <f>LY2_RFR_spot_no_VA!L37+(BSL_RFR_spot_with_VA!L$11-BSL_RFR_spot_no_VA!L$11)*((BSL_RFR_spot_with_VA!L37-BSL_RFR_spot_no_VA!L37))/(BSL_RFR_spot_with_VA!L$11-BSL_RFR_spot_no_VA!L$11)</f>
        <v>2.5223765729947667E-2</v>
      </c>
      <c r="M37" s="58">
        <f>LY2_RFR_spot_no_VA!M37+(BSL_RFR_spot_with_VA!M$11-BSL_RFR_spot_no_VA!M$11)*((BSL_RFR_spot_with_VA!M37-BSL_RFR_spot_no_VA!M37))/(BSL_RFR_spot_with_VA!M$11-BSL_RFR_spot_no_VA!M$11)</f>
        <v>2.5223765729947667E-2</v>
      </c>
      <c r="N37" s="58">
        <f>LY2_RFR_spot_no_VA!N37+(BSL_RFR_spot_with_VA!N$11-BSL_RFR_spot_no_VA!N$11)*((BSL_RFR_spot_with_VA!N37-BSL_RFR_spot_no_VA!N37))/(BSL_RFR_spot_with_VA!N$11-BSL_RFR_spot_no_VA!N$11)</f>
        <v>2.5223765729947667E-2</v>
      </c>
      <c r="O37" s="58">
        <f>LY2_RFR_spot_no_VA!O37+(BSL_RFR_spot_with_VA!O$11-BSL_RFR_spot_no_VA!O$11)*((BSL_RFR_spot_with_VA!O37-BSL_RFR_spot_no_VA!O37))/(BSL_RFR_spot_with_VA!O$11-BSL_RFR_spot_no_VA!O$11)</f>
        <v>2.9702677987968551E-2</v>
      </c>
      <c r="P37" s="58">
        <f>LY2_RFR_spot_no_VA!P37+(BSL_RFR_spot_with_VA!P$11-BSL_RFR_spot_no_VA!P$11)*((BSL_RFR_spot_with_VA!P37-BSL_RFR_spot_no_VA!P37))/(BSL_RFR_spot_with_VA!P$11-BSL_RFR_spot_no_VA!P$11)</f>
        <v>5.8102805182925321E-2</v>
      </c>
      <c r="Q37" s="58">
        <f>LY2_RFR_spot_no_VA!Q37+(BSL_RFR_spot_with_VA!Q$11-BSL_RFR_spot_no_VA!Q$11)*((BSL_RFR_spot_with_VA!Q37-BSL_RFR_spot_no_VA!Q37))/(BSL_RFR_spot_with_VA!Q$11-BSL_RFR_spot_no_VA!Q$11)</f>
        <v>6.6855014195088769E-2</v>
      </c>
      <c r="R37" s="58">
        <f>LY2_RFR_spot_no_VA!R37+(BSL_RFR_spot_with_VA!R$11-BSL_RFR_spot_no_VA!R$11)*((BSL_RFR_spot_with_VA!R37-BSL_RFR_spot_no_VA!R37))/(BSL_RFR_spot_with_VA!R$11-BSL_RFR_spot_no_VA!R$11)</f>
        <v>2.5223765729947667E-2</v>
      </c>
      <c r="S37" s="58">
        <f>LY2_RFR_spot_no_VA!S37+(BSL_RFR_spot_with_VA!S$11-BSL_RFR_spot_no_VA!S$11)*((BSL_RFR_spot_with_VA!S37-BSL_RFR_spot_no_VA!S37))/(BSL_RFR_spot_with_VA!S$11-BSL_RFR_spot_no_VA!S$11)</f>
        <v>2.7457251184203946E-2</v>
      </c>
      <c r="T37" s="58">
        <f>LY2_RFR_spot_no_VA!T37+(BSL_RFR_spot_with_VA!T$11-BSL_RFR_spot_no_VA!T$11)*((BSL_RFR_spot_with_VA!T37-BSL_RFR_spot_no_VA!T37))/(BSL_RFR_spot_with_VA!T$11-BSL_RFR_spot_no_VA!T$11)</f>
        <v>2.8982799836669626E-2</v>
      </c>
      <c r="U37" s="58">
        <f>LY2_RFR_spot_no_VA!U37+(BSL_RFR_spot_with_VA!U$11-BSL_RFR_spot_no_VA!U$11)*((BSL_RFR_spot_with_VA!U37-BSL_RFR_spot_no_VA!U37))/(BSL_RFR_spot_with_VA!U$11-BSL_RFR_spot_no_VA!U$11)</f>
        <v>1.6107816783428097E-2</v>
      </c>
      <c r="V37" s="58">
        <f>LY2_RFR_spot_no_VA!V37+(BSL_RFR_spot_with_VA!V$11-BSL_RFR_spot_no_VA!V$11)*((BSL_RFR_spot_with_VA!V37-BSL_RFR_spot_no_VA!V37))/(BSL_RFR_spot_with_VA!V$11-BSL_RFR_spot_no_VA!V$11)</f>
        <v>2.8892722970854212E-2</v>
      </c>
      <c r="W37" s="58">
        <f>LY2_RFR_spot_no_VA!W37+(BSL_RFR_spot_with_VA!W$11-BSL_RFR_spot_no_VA!W$11)*((BSL_RFR_spot_with_VA!W37-BSL_RFR_spot_no_VA!W37))/(BSL_RFR_spot_with_VA!W$11-BSL_RFR_spot_no_VA!W$11)</f>
        <v>2.5223765729947667E-2</v>
      </c>
      <c r="X37" s="58">
        <f>LY2_RFR_spot_no_VA!X37+(BSL_RFR_spot_with_VA!X$11-BSL_RFR_spot_no_VA!X$11)*((BSL_RFR_spot_with_VA!X37-BSL_RFR_spot_no_VA!X37))/(BSL_RFR_spot_with_VA!X$11-BSL_RFR_spot_no_VA!X$11)</f>
        <v>2.5223765729947667E-2</v>
      </c>
      <c r="Y37" s="58">
        <f>LY2_RFR_spot_no_VA!Y37+(BSL_RFR_spot_with_VA!Y$11-BSL_RFR_spot_no_VA!Y$11)*((BSL_RFR_spot_with_VA!Y37-BSL_RFR_spot_no_VA!Y37))/(BSL_RFR_spot_with_VA!Y$11-BSL_RFR_spot_no_VA!Y$11)</f>
        <v>2.5223765729947667E-2</v>
      </c>
      <c r="Z37" s="58">
        <f>LY2_RFR_spot_no_VA!Z37+(BSL_RFR_spot_with_VA!Z$11-BSL_RFR_spot_no_VA!Z$11)*((BSL_RFR_spot_with_VA!Z37-BSL_RFR_spot_no_VA!Z37))/(BSL_RFR_spot_with_VA!Z$11-BSL_RFR_spot_no_VA!Z$11)</f>
        <v>3.5033185226075236E-2</v>
      </c>
      <c r="AA37" s="159">
        <f>LY2_RFR_spot_no_VA!AA37</f>
        <v>4.2610267033844185E-2</v>
      </c>
      <c r="AB37" s="58">
        <f>LY2_RFR_spot_no_VA!AB37+(BSL_RFR_spot_with_VA!AB$11-BSL_RFR_spot_no_VA!AB$11)*((BSL_RFR_spot_with_VA!AB37-BSL_RFR_spot_no_VA!AB37))/(BSL_RFR_spot_with_VA!AB$11-BSL_RFR_spot_no_VA!AB$11)</f>
        <v>2.5223765729947667E-2</v>
      </c>
      <c r="AC37" s="58">
        <f>LY2_RFR_spot_no_VA!AC37+(BSL_RFR_spot_with_VA!AC$11-BSL_RFR_spot_no_VA!AC$11)*((BSL_RFR_spot_with_VA!AC37-BSL_RFR_spot_no_VA!AC37))/(BSL_RFR_spot_with_VA!AC$11-BSL_RFR_spot_no_VA!AC$11)</f>
        <v>4.2844405949525655E-2</v>
      </c>
      <c r="AD37" s="7">
        <f>BSL_RFR_spot_no_VA!AD37</f>
        <v>6.0635136676580936E-2</v>
      </c>
      <c r="AE37" s="58">
        <f>LY2_RFR_spot_no_VA!AE37+(BSL_RFR_spot_with_VA!AE$11-BSL_RFR_spot_no_VA!AE$11)*((BSL_RFR_spot_with_VA!AE37-BSL_RFR_spot_no_VA!AE37))/(BSL_RFR_spot_with_VA!AE$11-BSL_RFR_spot_no_VA!AE$11)</f>
        <v>2.5223765729947667E-2</v>
      </c>
      <c r="AF37" s="58">
        <f>LY2_RFR_spot_no_VA!AF37+(BSL_RFR_spot_with_VA!AF$11-BSL_RFR_spot_no_VA!AF$11)*((BSL_RFR_spot_with_VA!AF37-BSL_RFR_spot_no_VA!AF37))/(BSL_RFR_spot_with_VA!AF$11-BSL_RFR_spot_no_VA!AF$11)</f>
        <v>2.7815302865708214E-2</v>
      </c>
      <c r="AG37" s="58">
        <f>LY2_RFR_spot_no_VA!AG37+(BSL_RFR_spot_with_VA!AG$11-BSL_RFR_spot_no_VA!AG$11)*((BSL_RFR_spot_with_VA!AG37-BSL_RFR_spot_no_VA!AG37))/(BSL_RFR_spot_with_VA!AG$11-BSL_RFR_spot_no_VA!AG$11)</f>
        <v>2.5223765729947667E-2</v>
      </c>
      <c r="AH37" s="58">
        <f>LY2_RFR_spot_no_VA!AH37+(BSL_RFR_spot_with_VA!AH$11-BSL_RFR_spot_no_VA!AH$11)*((BSL_RFR_spot_with_VA!AH37-BSL_RFR_spot_no_VA!AH37))/(BSL_RFR_spot_with_VA!AH$11-BSL_RFR_spot_no_VA!AH$11)</f>
        <v>3.0781434650315909E-2</v>
      </c>
      <c r="AI37" s="159">
        <f>LY2_RFR_spot_no_VA!AI37</f>
        <v>1.5713607998167456E-2</v>
      </c>
      <c r="AJ37" s="58">
        <f>LY2_RFR_spot_no_VA!AJ37+(BSL_RFR_spot_with_VA!AJ$11-BSL_RFR_spot_no_VA!AJ$11)*((BSL_RFR_spot_with_VA!AJ37-BSL_RFR_spot_no_VA!AJ37))/(BSL_RFR_spot_with_VA!AJ$11-BSL_RFR_spot_no_VA!AJ$11)</f>
        <v>3.0856936708534288E-2</v>
      </c>
      <c r="AK37" s="7">
        <f>BSL_RFR_spot_no_VA!AK37</f>
        <v>5.0877749114640825E-2</v>
      </c>
      <c r="AL37" s="7">
        <f>BSL_RFR_spot_no_VA!AL37</f>
        <v>0.10227910407802221</v>
      </c>
      <c r="AM37" s="7">
        <f>BSL_RFR_spot_no_VA!AM37</f>
        <v>3.6962066591587961E-2</v>
      </c>
      <c r="AN37" s="7">
        <f>BSL_RFR_spot_no_VA!AN37</f>
        <v>4.9638934779203669E-2</v>
      </c>
      <c r="AO37" s="7">
        <f>BSL_RFR_spot_no_VA!AO37</f>
        <v>4.9915257881559594E-2</v>
      </c>
      <c r="AP37" s="7">
        <f>BSL_RFR_spot_no_VA!AP37</f>
        <v>5.4075111842508905E-2</v>
      </c>
      <c r="AQ37" s="7">
        <f>BSL_RFR_spot_no_VA!AQ37</f>
        <v>3.5501426104824541E-2</v>
      </c>
      <c r="AR37" s="7">
        <f>BSL_RFR_spot_no_VA!AR37</f>
        <v>5.5451799104851762E-2</v>
      </c>
      <c r="AS37" s="159">
        <f>LY2_RFR_spot_no_VA!AS37</f>
        <v>1.4002410513364483E-2</v>
      </c>
      <c r="AT37" s="7">
        <f>BSL_RFR_spot_no_VA!AT37</f>
        <v>5.5112308834339929E-2</v>
      </c>
      <c r="AU37" s="7">
        <f>BSL_RFR_spot_no_VA!AU37</f>
        <v>5.7789228256092784E-2</v>
      </c>
      <c r="AV37" s="7">
        <f>BSL_RFR_spot_no_VA!AV37</f>
        <v>4.9823789984046352E-2</v>
      </c>
      <c r="AW37" s="7">
        <f>BSL_RFR_spot_no_VA!AW37</f>
        <v>3.6023988067127366E-2</v>
      </c>
      <c r="AX37" s="7">
        <f>BSL_RFR_spot_no_VA!AX37</f>
        <v>8.5458602331728528E-2</v>
      </c>
      <c r="AY37" s="7">
        <f>BSL_RFR_spot_no_VA!AY37</f>
        <v>3.7928268610099902E-2</v>
      </c>
      <c r="AZ37" s="7">
        <f>BSL_RFR_spot_no_VA!AZ37</f>
        <v>3.1056422501617442E-2</v>
      </c>
      <c r="BA37" s="7">
        <f>BSL_RFR_spot_no_VA!BA37</f>
        <v>4.7222103136008498E-2</v>
      </c>
      <c r="BB37" s="7">
        <f>BSL_RFR_spot_no_VA!BB37</f>
        <v>7.5565525025817593E-2</v>
      </c>
      <c r="BC37" s="159">
        <f>LY2_RFR_spot_no_VA!BC37</f>
        <v>3.5363115681443569E-2</v>
      </c>
      <c r="BD37" s="12"/>
      <c r="BE37" s="13"/>
      <c r="BF37" s="3"/>
    </row>
    <row r="38" spans="1:58" x14ac:dyDescent="0.25">
      <c r="A38" s="3"/>
      <c r="B38" s="3">
        <v>28</v>
      </c>
      <c r="C38" s="56">
        <f>LY2_RFR_spot_no_VA!C38+(BSL_RFR_spot_with_VA!C$11-BSL_RFR_spot_no_VA!C$11)*((BSL_RFR_spot_with_VA!C38-BSL_RFR_spot_no_VA!C38))/(BSL_RFR_spot_with_VA!C$11-BSL_RFR_spot_no_VA!C$11)</f>
        <v>2.5259401958437348E-2</v>
      </c>
      <c r="D38" s="58">
        <f>LY2_RFR_spot_no_VA!D38+(BSL_RFR_spot_with_VA!D$11-BSL_RFR_spot_no_VA!D$11)*((BSL_RFR_spot_with_VA!D38-BSL_RFR_spot_no_VA!D38))/(BSL_RFR_spot_with_VA!D$11-BSL_RFR_spot_no_VA!D$11)</f>
        <v>2.5259401958437344E-2</v>
      </c>
      <c r="E38" s="58">
        <f>LY2_RFR_spot_no_VA!E38+(BSL_RFR_spot_with_VA!E$11-BSL_RFR_spot_no_VA!E$11)*((BSL_RFR_spot_with_VA!E38-BSL_RFR_spot_no_VA!E38))/(BSL_RFR_spot_with_VA!E$11-BSL_RFR_spot_no_VA!E$11)</f>
        <v>2.5259401958437344E-2</v>
      </c>
      <c r="F38" s="58">
        <f>LY2_RFR_spot_no_VA!F38+(BSL_RFR_spot_with_VA!F$11-BSL_RFR_spot_no_VA!F$11)*((BSL_RFR_spot_with_VA!F38-BSL_RFR_spot_no_VA!F38))/(BSL_RFR_spot_with_VA!F$11-BSL_RFR_spot_no_VA!F$11)</f>
        <v>2.7870794820395783E-2</v>
      </c>
      <c r="G38" s="58">
        <f>LY2_RFR_spot_no_VA!G38+(BSL_RFR_spot_with_VA!G$11-BSL_RFR_spot_no_VA!G$11)*((BSL_RFR_spot_with_VA!G38-BSL_RFR_spot_no_VA!G38))/(BSL_RFR_spot_with_VA!G$11-BSL_RFR_spot_no_VA!G$11)</f>
        <v>4.5825448738644248E-2</v>
      </c>
      <c r="H38" s="58">
        <f>LY2_RFR_spot_no_VA!H38+(BSL_RFR_spot_with_VA!H$11-BSL_RFR_spot_no_VA!H$11)*((BSL_RFR_spot_with_VA!H38-BSL_RFR_spot_no_VA!H38))/(BSL_RFR_spot_with_VA!H$11-BSL_RFR_spot_no_VA!H$11)</f>
        <v>3.5511388297521984E-2</v>
      </c>
      <c r="I38" s="58">
        <f>LY2_RFR_spot_no_VA!I38+(BSL_RFR_spot_with_VA!I$11-BSL_RFR_spot_no_VA!I$11)*((BSL_RFR_spot_with_VA!I38-BSL_RFR_spot_no_VA!I38))/(BSL_RFR_spot_with_VA!I$11-BSL_RFR_spot_no_VA!I$11)</f>
        <v>2.7365391991888144E-2</v>
      </c>
      <c r="J38" s="58">
        <f>LY2_RFR_spot_no_VA!J38+(BSL_RFR_spot_with_VA!J$11-BSL_RFR_spot_no_VA!J$11)*((BSL_RFR_spot_with_VA!J38-BSL_RFR_spot_no_VA!J38))/(BSL_RFR_spot_with_VA!J$11-BSL_RFR_spot_no_VA!J$11)</f>
        <v>2.3707917930688716E-2</v>
      </c>
      <c r="K38" s="58">
        <f>LY2_RFR_spot_no_VA!K38+(BSL_RFR_spot_with_VA!K$11-BSL_RFR_spot_no_VA!K$11)*((BSL_RFR_spot_with_VA!K38-BSL_RFR_spot_no_VA!K38))/(BSL_RFR_spot_with_VA!K$11-BSL_RFR_spot_no_VA!K$11)</f>
        <v>2.5259401958437344E-2</v>
      </c>
      <c r="L38" s="58">
        <f>LY2_RFR_spot_no_VA!L38+(BSL_RFR_spot_with_VA!L$11-BSL_RFR_spot_no_VA!L$11)*((BSL_RFR_spot_with_VA!L38-BSL_RFR_spot_no_VA!L38))/(BSL_RFR_spot_with_VA!L$11-BSL_RFR_spot_no_VA!L$11)</f>
        <v>2.5259401958437344E-2</v>
      </c>
      <c r="M38" s="58">
        <f>LY2_RFR_spot_no_VA!M38+(BSL_RFR_spot_with_VA!M$11-BSL_RFR_spot_no_VA!M$11)*((BSL_RFR_spot_with_VA!M38-BSL_RFR_spot_no_VA!M38))/(BSL_RFR_spot_with_VA!M$11-BSL_RFR_spot_no_VA!M$11)</f>
        <v>2.5259401958437344E-2</v>
      </c>
      <c r="N38" s="58">
        <f>LY2_RFR_spot_no_VA!N38+(BSL_RFR_spot_with_VA!N$11-BSL_RFR_spot_no_VA!N$11)*((BSL_RFR_spot_with_VA!N38-BSL_RFR_spot_no_VA!N38))/(BSL_RFR_spot_with_VA!N$11-BSL_RFR_spot_no_VA!N$11)</f>
        <v>2.5259401958437344E-2</v>
      </c>
      <c r="O38" s="58">
        <f>LY2_RFR_spot_no_VA!O38+(BSL_RFR_spot_with_VA!O$11-BSL_RFR_spot_no_VA!O$11)*((BSL_RFR_spot_with_VA!O38-BSL_RFR_spot_no_VA!O38))/(BSL_RFR_spot_with_VA!O$11-BSL_RFR_spot_no_VA!O$11)</f>
        <v>2.9635519335449612E-2</v>
      </c>
      <c r="P38" s="58">
        <f>LY2_RFR_spot_no_VA!P38+(BSL_RFR_spot_with_VA!P$11-BSL_RFR_spot_no_VA!P$11)*((BSL_RFR_spot_with_VA!P38-BSL_RFR_spot_no_VA!P38))/(BSL_RFR_spot_with_VA!P$11-BSL_RFR_spot_no_VA!P$11)</f>
        <v>5.7314807892188346E-2</v>
      </c>
      <c r="Q38" s="58">
        <f>LY2_RFR_spot_no_VA!Q38+(BSL_RFR_spot_with_VA!Q$11-BSL_RFR_spot_no_VA!Q$11)*((BSL_RFR_spot_with_VA!Q38-BSL_RFR_spot_no_VA!Q38))/(BSL_RFR_spot_with_VA!Q$11-BSL_RFR_spot_no_VA!Q$11)</f>
        <v>6.6018245763377115E-2</v>
      </c>
      <c r="R38" s="58">
        <f>LY2_RFR_spot_no_VA!R38+(BSL_RFR_spot_with_VA!R$11-BSL_RFR_spot_no_VA!R$11)*((BSL_RFR_spot_with_VA!R38-BSL_RFR_spot_no_VA!R38))/(BSL_RFR_spot_with_VA!R$11-BSL_RFR_spot_no_VA!R$11)</f>
        <v>2.5259401958437344E-2</v>
      </c>
      <c r="S38" s="58">
        <f>LY2_RFR_spot_no_VA!S38+(BSL_RFR_spot_with_VA!S$11-BSL_RFR_spot_no_VA!S$11)*((BSL_RFR_spot_with_VA!S38-BSL_RFR_spot_no_VA!S38))/(BSL_RFR_spot_with_VA!S$11-BSL_RFR_spot_no_VA!S$11)</f>
        <v>2.7440722294290953E-2</v>
      </c>
      <c r="T38" s="58">
        <f>LY2_RFR_spot_no_VA!T38+(BSL_RFR_spot_with_VA!T$11-BSL_RFR_spot_no_VA!T$11)*((BSL_RFR_spot_with_VA!T38-BSL_RFR_spot_no_VA!T38))/(BSL_RFR_spot_with_VA!T$11-BSL_RFR_spot_no_VA!T$11)</f>
        <v>2.8931669523311276E-2</v>
      </c>
      <c r="U38" s="58">
        <f>LY2_RFR_spot_no_VA!U38+(BSL_RFR_spot_with_VA!U$11-BSL_RFR_spot_no_VA!U$11)*((BSL_RFR_spot_with_VA!U38-BSL_RFR_spot_no_VA!U38))/(BSL_RFR_spot_with_VA!U$11-BSL_RFR_spot_no_VA!U$11)</f>
        <v>1.6026193926681254E-2</v>
      </c>
      <c r="V38" s="58">
        <f>LY2_RFR_spot_no_VA!V38+(BSL_RFR_spot_with_VA!V$11-BSL_RFR_spot_no_VA!V$11)*((BSL_RFR_spot_with_VA!V38-BSL_RFR_spot_no_VA!V38))/(BSL_RFR_spot_with_VA!V$11-BSL_RFR_spot_no_VA!V$11)</f>
        <v>2.8843577626188166E-2</v>
      </c>
      <c r="W38" s="58">
        <f>LY2_RFR_spot_no_VA!W38+(BSL_RFR_spot_with_VA!W$11-BSL_RFR_spot_no_VA!W$11)*((BSL_RFR_spot_with_VA!W38-BSL_RFR_spot_no_VA!W38))/(BSL_RFR_spot_with_VA!W$11-BSL_RFR_spot_no_VA!W$11)</f>
        <v>2.5259401958437344E-2</v>
      </c>
      <c r="X38" s="58">
        <f>LY2_RFR_spot_no_VA!X38+(BSL_RFR_spot_with_VA!X$11-BSL_RFR_spot_no_VA!X$11)*((BSL_RFR_spot_with_VA!X38-BSL_RFR_spot_no_VA!X38))/(BSL_RFR_spot_with_VA!X$11-BSL_RFR_spot_no_VA!X$11)</f>
        <v>2.5259401958437344E-2</v>
      </c>
      <c r="Y38" s="58">
        <f>LY2_RFR_spot_no_VA!Y38+(BSL_RFR_spot_with_VA!Y$11-BSL_RFR_spot_no_VA!Y$11)*((BSL_RFR_spot_with_VA!Y38-BSL_RFR_spot_no_VA!Y38))/(BSL_RFR_spot_with_VA!Y$11-BSL_RFR_spot_no_VA!Y$11)</f>
        <v>2.5259401958437344E-2</v>
      </c>
      <c r="Z38" s="58">
        <f>LY2_RFR_spot_no_VA!Z38+(BSL_RFR_spot_with_VA!Z$11-BSL_RFR_spot_no_VA!Z$11)*((BSL_RFR_spot_with_VA!Z38-BSL_RFR_spot_no_VA!Z38))/(BSL_RFR_spot_with_VA!Z$11-BSL_RFR_spot_no_VA!Z$11)</f>
        <v>3.4898971685470626E-2</v>
      </c>
      <c r="AA38" s="159">
        <f>LY2_RFR_spot_no_VA!AA38</f>
        <v>4.2286636480524775E-2</v>
      </c>
      <c r="AB38" s="58">
        <f>LY2_RFR_spot_no_VA!AB38+(BSL_RFR_spot_with_VA!AB$11-BSL_RFR_spot_no_VA!AB$11)*((BSL_RFR_spot_with_VA!AB38-BSL_RFR_spot_no_VA!AB38))/(BSL_RFR_spot_with_VA!AB$11-BSL_RFR_spot_no_VA!AB$11)</f>
        <v>2.5259401958437344E-2</v>
      </c>
      <c r="AC38" s="58">
        <f>LY2_RFR_spot_no_VA!AC38+(BSL_RFR_spot_with_VA!AC$11-BSL_RFR_spot_no_VA!AC$11)*((BSL_RFR_spot_with_VA!AC38-BSL_RFR_spot_no_VA!AC38))/(BSL_RFR_spot_with_VA!AC$11-BSL_RFR_spot_no_VA!AC$11)</f>
        <v>4.245218511538229E-2</v>
      </c>
      <c r="AD38" s="7">
        <f>BSL_RFR_spot_no_VA!AD38</f>
        <v>6.0071233961285886E-2</v>
      </c>
      <c r="AE38" s="58">
        <f>LY2_RFR_spot_no_VA!AE38+(BSL_RFR_spot_with_VA!AE$11-BSL_RFR_spot_no_VA!AE$11)*((BSL_RFR_spot_with_VA!AE38-BSL_RFR_spot_no_VA!AE38))/(BSL_RFR_spot_with_VA!AE$11-BSL_RFR_spot_no_VA!AE$11)</f>
        <v>2.5259401958437344E-2</v>
      </c>
      <c r="AF38" s="58">
        <f>LY2_RFR_spot_no_VA!AF38+(BSL_RFR_spot_with_VA!AF$11-BSL_RFR_spot_no_VA!AF$11)*((BSL_RFR_spot_with_VA!AF38-BSL_RFR_spot_no_VA!AF38))/(BSL_RFR_spot_with_VA!AF$11-BSL_RFR_spot_no_VA!AF$11)</f>
        <v>2.7790502732821132E-2</v>
      </c>
      <c r="AG38" s="58">
        <f>LY2_RFR_spot_no_VA!AG38+(BSL_RFR_spot_with_VA!AG$11-BSL_RFR_spot_no_VA!AG$11)*((BSL_RFR_spot_with_VA!AG38-BSL_RFR_spot_no_VA!AG38))/(BSL_RFR_spot_with_VA!AG$11-BSL_RFR_spot_no_VA!AG$11)</f>
        <v>2.5259401958437344E-2</v>
      </c>
      <c r="AH38" s="58">
        <f>LY2_RFR_spot_no_VA!AH38+(BSL_RFR_spot_with_VA!AH$11-BSL_RFR_spot_no_VA!AH$11)*((BSL_RFR_spot_with_VA!AH38-BSL_RFR_spot_no_VA!AH38))/(BSL_RFR_spot_with_VA!AH$11-BSL_RFR_spot_no_VA!AH$11)</f>
        <v>3.0769608692740036E-2</v>
      </c>
      <c r="AI38" s="159">
        <f>LY2_RFR_spot_no_VA!AI38</f>
        <v>1.5637210464783502E-2</v>
      </c>
      <c r="AJ38" s="58">
        <f>LY2_RFR_spot_no_VA!AJ38+(BSL_RFR_spot_with_VA!AJ$11-BSL_RFR_spot_no_VA!AJ$11)*((BSL_RFR_spot_with_VA!AJ38-BSL_RFR_spot_no_VA!AJ38))/(BSL_RFR_spot_with_VA!AJ$11-BSL_RFR_spot_no_VA!AJ$11)</f>
        <v>3.0593955049951216E-2</v>
      </c>
      <c r="AK38" s="7">
        <f>BSL_RFR_spot_no_VA!AK38</f>
        <v>5.0818917289309429E-2</v>
      </c>
      <c r="AL38" s="7">
        <f>BSL_RFR_spot_no_VA!AL38</f>
        <v>0.1003346910774936</v>
      </c>
      <c r="AM38" s="7">
        <f>BSL_RFR_spot_no_VA!AM38</f>
        <v>3.6713775727631237E-2</v>
      </c>
      <c r="AN38" s="7">
        <f>BSL_RFR_spot_no_VA!AN38</f>
        <v>4.9432806396513707E-2</v>
      </c>
      <c r="AO38" s="7">
        <f>BSL_RFR_spot_no_VA!AO38</f>
        <v>4.972472103914849E-2</v>
      </c>
      <c r="AP38" s="7">
        <f>BSL_RFR_spot_no_VA!AP38</f>
        <v>5.3740067954166637E-2</v>
      </c>
      <c r="AQ38" s="7">
        <f>BSL_RFR_spot_no_VA!AQ38</f>
        <v>3.568467168957401E-2</v>
      </c>
      <c r="AR38" s="7">
        <f>BSL_RFR_spot_no_VA!AR38</f>
        <v>5.503477805249557E-2</v>
      </c>
      <c r="AS38" s="159">
        <f>LY2_RFR_spot_no_VA!AS38</f>
        <v>1.4145519678183893E-2</v>
      </c>
      <c r="AT38" s="7">
        <f>BSL_RFR_spot_no_VA!AT38</f>
        <v>5.4908083416414399E-2</v>
      </c>
      <c r="AU38" s="7">
        <f>BSL_RFR_spot_no_VA!AU38</f>
        <v>5.731422847146761E-2</v>
      </c>
      <c r="AV38" s="7">
        <f>BSL_RFR_spot_no_VA!AV38</f>
        <v>4.9606135396837336E-2</v>
      </c>
      <c r="AW38" s="7">
        <f>BSL_RFR_spot_no_VA!AW38</f>
        <v>3.6154838977240367E-2</v>
      </c>
      <c r="AX38" s="7">
        <f>BSL_RFR_spot_no_VA!AX38</f>
        <v>8.5272011575621143E-2</v>
      </c>
      <c r="AY38" s="7">
        <f>BSL_RFR_spot_no_VA!AY38</f>
        <v>3.8114903748527773E-2</v>
      </c>
      <c r="AZ38" s="7">
        <f>BSL_RFR_spot_no_VA!AZ38</f>
        <v>3.1381404131240576E-2</v>
      </c>
      <c r="BA38" s="7">
        <f>BSL_RFR_spot_no_VA!BA38</f>
        <v>4.7215901103776714E-2</v>
      </c>
      <c r="BB38" s="7">
        <f>BSL_RFR_spot_no_VA!BB38</f>
        <v>7.4495681677072767E-2</v>
      </c>
      <c r="BC38" s="159">
        <f>LY2_RFR_spot_no_VA!BC38</f>
        <v>3.5183733064876099E-2</v>
      </c>
      <c r="BD38" s="12"/>
      <c r="BE38" s="13"/>
      <c r="BF38" s="3"/>
    </row>
    <row r="39" spans="1:58" x14ac:dyDescent="0.25">
      <c r="A39" s="3"/>
      <c r="B39" s="3">
        <v>29</v>
      </c>
      <c r="C39" s="56">
        <f>LY2_RFR_spot_no_VA!C39+(BSL_RFR_spot_with_VA!C$11-BSL_RFR_spot_no_VA!C$11)*((BSL_RFR_spot_with_VA!C39-BSL_RFR_spot_no_VA!C39))/(BSL_RFR_spot_with_VA!C$11-BSL_RFR_spot_no_VA!C$11)</f>
        <v>2.5289407242166936E-2</v>
      </c>
      <c r="D39" s="58">
        <f>LY2_RFR_spot_no_VA!D39+(BSL_RFR_spot_with_VA!D$11-BSL_RFR_spot_no_VA!D$11)*((BSL_RFR_spot_with_VA!D39-BSL_RFR_spot_no_VA!D39))/(BSL_RFR_spot_with_VA!D$11-BSL_RFR_spot_no_VA!D$11)</f>
        <v>2.5289407242166995E-2</v>
      </c>
      <c r="E39" s="58">
        <f>LY2_RFR_spot_no_VA!E39+(BSL_RFR_spot_with_VA!E$11-BSL_RFR_spot_no_VA!E$11)*((BSL_RFR_spot_with_VA!E39-BSL_RFR_spot_no_VA!E39))/(BSL_RFR_spot_with_VA!E$11-BSL_RFR_spot_no_VA!E$11)</f>
        <v>2.5289407242166995E-2</v>
      </c>
      <c r="F39" s="58">
        <f>LY2_RFR_spot_no_VA!F39+(BSL_RFR_spot_with_VA!F$11-BSL_RFR_spot_no_VA!F$11)*((BSL_RFR_spot_with_VA!F39-BSL_RFR_spot_no_VA!F39))/(BSL_RFR_spot_with_VA!F$11-BSL_RFR_spot_no_VA!F$11)</f>
        <v>2.7914098054282022E-2</v>
      </c>
      <c r="G39" s="58">
        <f>LY2_RFR_spot_no_VA!G39+(BSL_RFR_spot_with_VA!G$11-BSL_RFR_spot_no_VA!G$11)*((BSL_RFR_spot_with_VA!G39-BSL_RFR_spot_no_VA!G39))/(BSL_RFR_spot_with_VA!G$11-BSL_RFR_spot_no_VA!G$11)</f>
        <v>4.5315784388522573E-2</v>
      </c>
      <c r="H39" s="58">
        <f>LY2_RFR_spot_no_VA!H39+(BSL_RFR_spot_with_VA!H$11-BSL_RFR_spot_no_VA!H$11)*((BSL_RFR_spot_with_VA!H39-BSL_RFR_spot_no_VA!H39))/(BSL_RFR_spot_with_VA!H$11-BSL_RFR_spot_no_VA!H$11)</f>
        <v>3.5328289729609885E-2</v>
      </c>
      <c r="I39" s="58">
        <f>LY2_RFR_spot_no_VA!I39+(BSL_RFR_spot_with_VA!I$11-BSL_RFR_spot_no_VA!I$11)*((BSL_RFR_spot_with_VA!I39-BSL_RFR_spot_no_VA!I39))/(BSL_RFR_spot_with_VA!I$11-BSL_RFR_spot_no_VA!I$11)</f>
        <v>2.7418771439311929E-2</v>
      </c>
      <c r="J39" s="58">
        <f>LY2_RFR_spot_no_VA!J39+(BSL_RFR_spot_with_VA!J$11-BSL_RFR_spot_no_VA!J$11)*((BSL_RFR_spot_with_VA!J39-BSL_RFR_spot_no_VA!J39))/(BSL_RFR_spot_with_VA!J$11-BSL_RFR_spot_no_VA!J$11)</f>
        <v>2.3798853693232758E-2</v>
      </c>
      <c r="K39" s="58">
        <f>LY2_RFR_spot_no_VA!K39+(BSL_RFR_spot_with_VA!K$11-BSL_RFR_spot_no_VA!K$11)*((BSL_RFR_spot_with_VA!K39-BSL_RFR_spot_no_VA!K39))/(BSL_RFR_spot_with_VA!K$11-BSL_RFR_spot_no_VA!K$11)</f>
        <v>2.5289407242166995E-2</v>
      </c>
      <c r="L39" s="58">
        <f>LY2_RFR_spot_no_VA!L39+(BSL_RFR_spot_with_VA!L$11-BSL_RFR_spot_no_VA!L$11)*((BSL_RFR_spot_with_VA!L39-BSL_RFR_spot_no_VA!L39))/(BSL_RFR_spot_with_VA!L$11-BSL_RFR_spot_no_VA!L$11)</f>
        <v>2.5289407242166995E-2</v>
      </c>
      <c r="M39" s="58">
        <f>LY2_RFR_spot_no_VA!M39+(BSL_RFR_spot_with_VA!M$11-BSL_RFR_spot_no_VA!M$11)*((BSL_RFR_spot_with_VA!M39-BSL_RFR_spot_no_VA!M39))/(BSL_RFR_spot_with_VA!M$11-BSL_RFR_spot_no_VA!M$11)</f>
        <v>2.5289407242166995E-2</v>
      </c>
      <c r="N39" s="58">
        <f>LY2_RFR_spot_no_VA!N39+(BSL_RFR_spot_with_VA!N$11-BSL_RFR_spot_no_VA!N$11)*((BSL_RFR_spot_with_VA!N39-BSL_RFR_spot_no_VA!N39))/(BSL_RFR_spot_with_VA!N$11-BSL_RFR_spot_no_VA!N$11)</f>
        <v>2.5289407242166995E-2</v>
      </c>
      <c r="O39" s="58">
        <f>LY2_RFR_spot_no_VA!O39+(BSL_RFR_spot_with_VA!O$11-BSL_RFR_spot_no_VA!O$11)*((BSL_RFR_spot_with_VA!O39-BSL_RFR_spot_no_VA!O39))/(BSL_RFR_spot_with_VA!O$11-BSL_RFR_spot_no_VA!O$11)</f>
        <v>2.9562364432127453E-2</v>
      </c>
      <c r="P39" s="58">
        <f>LY2_RFR_spot_no_VA!P39+(BSL_RFR_spot_with_VA!P$11-BSL_RFR_spot_no_VA!P$11)*((BSL_RFR_spot_with_VA!P39-BSL_RFR_spot_no_VA!P39))/(BSL_RFR_spot_with_VA!P$11-BSL_RFR_spot_no_VA!P$11)</f>
        <v>5.6533384585030433E-2</v>
      </c>
      <c r="Q39" s="58">
        <f>LY2_RFR_spot_no_VA!Q39+(BSL_RFR_spot_with_VA!Q$11-BSL_RFR_spot_no_VA!Q$11)*((BSL_RFR_spot_with_VA!Q39-BSL_RFR_spot_no_VA!Q39))/(BSL_RFR_spot_with_VA!Q$11-BSL_RFR_spot_no_VA!Q$11)</f>
        <v>6.5156852390046538E-2</v>
      </c>
      <c r="R39" s="58">
        <f>LY2_RFR_spot_no_VA!R39+(BSL_RFR_spot_with_VA!R$11-BSL_RFR_spot_no_VA!R$11)*((BSL_RFR_spot_with_VA!R39-BSL_RFR_spot_no_VA!R39))/(BSL_RFR_spot_with_VA!R$11-BSL_RFR_spot_no_VA!R$11)</f>
        <v>2.5289407242166995E-2</v>
      </c>
      <c r="S39" s="58">
        <f>LY2_RFR_spot_no_VA!S39+(BSL_RFR_spot_with_VA!S$11-BSL_RFR_spot_no_VA!S$11)*((BSL_RFR_spot_with_VA!S39-BSL_RFR_spot_no_VA!S39))/(BSL_RFR_spot_with_VA!S$11-BSL_RFR_spot_no_VA!S$11)</f>
        <v>2.7418476088023391E-2</v>
      </c>
      <c r="T39" s="58">
        <f>LY2_RFR_spot_no_VA!T39+(BSL_RFR_spot_with_VA!T$11-BSL_RFR_spot_no_VA!T$11)*((BSL_RFR_spot_with_VA!T39-BSL_RFR_spot_no_VA!T39))/(BSL_RFR_spot_with_VA!T$11-BSL_RFR_spot_no_VA!T$11)</f>
        <v>2.8874654170211178E-2</v>
      </c>
      <c r="U39" s="58">
        <f>LY2_RFR_spot_no_VA!U39+(BSL_RFR_spot_with_VA!U$11-BSL_RFR_spot_no_VA!U$11)*((BSL_RFR_spot_with_VA!U39-BSL_RFR_spot_no_VA!U39))/(BSL_RFR_spot_with_VA!U$11-BSL_RFR_spot_no_VA!U$11)</f>
        <v>1.5960332719754389E-2</v>
      </c>
      <c r="V39" s="58">
        <f>LY2_RFR_spot_no_VA!V39+(BSL_RFR_spot_with_VA!V$11-BSL_RFR_spot_no_VA!V$11)*((BSL_RFR_spot_with_VA!V39-BSL_RFR_spot_no_VA!V39))/(BSL_RFR_spot_with_VA!V$11-BSL_RFR_spot_no_VA!V$11)</f>
        <v>2.8788561304225357E-2</v>
      </c>
      <c r="W39" s="58">
        <f>LY2_RFR_spot_no_VA!W39+(BSL_RFR_spot_with_VA!W$11-BSL_RFR_spot_no_VA!W$11)*((BSL_RFR_spot_with_VA!W39-BSL_RFR_spot_no_VA!W39))/(BSL_RFR_spot_with_VA!W$11-BSL_RFR_spot_no_VA!W$11)</f>
        <v>2.5289407242166995E-2</v>
      </c>
      <c r="X39" s="58">
        <f>LY2_RFR_spot_no_VA!X39+(BSL_RFR_spot_with_VA!X$11-BSL_RFR_spot_no_VA!X$11)*((BSL_RFR_spot_with_VA!X39-BSL_RFR_spot_no_VA!X39))/(BSL_RFR_spot_with_VA!X$11-BSL_RFR_spot_no_VA!X$11)</f>
        <v>2.5289407242166995E-2</v>
      </c>
      <c r="Y39" s="58">
        <f>LY2_RFR_spot_no_VA!Y39+(BSL_RFR_spot_with_VA!Y$11-BSL_RFR_spot_no_VA!Y$11)*((BSL_RFR_spot_with_VA!Y39-BSL_RFR_spot_no_VA!Y39))/(BSL_RFR_spot_with_VA!Y$11-BSL_RFR_spot_no_VA!Y$11)</f>
        <v>2.5289407242166995E-2</v>
      </c>
      <c r="Z39" s="58">
        <f>LY2_RFR_spot_no_VA!Z39+(BSL_RFR_spot_with_VA!Z$11-BSL_RFR_spot_no_VA!Z$11)*((BSL_RFR_spot_with_VA!Z39-BSL_RFR_spot_no_VA!Z39))/(BSL_RFR_spot_with_VA!Z$11-BSL_RFR_spot_no_VA!Z$11)</f>
        <v>3.4751506041376334E-2</v>
      </c>
      <c r="AA39" s="159">
        <f>LY2_RFR_spot_no_VA!AA39</f>
        <v>4.1952432767539571E-2</v>
      </c>
      <c r="AB39" s="58">
        <f>LY2_RFR_spot_no_VA!AB39+(BSL_RFR_spot_with_VA!AB$11-BSL_RFR_spot_no_VA!AB$11)*((BSL_RFR_spot_with_VA!AB39-BSL_RFR_spot_no_VA!AB39))/(BSL_RFR_spot_with_VA!AB$11-BSL_RFR_spot_no_VA!AB$11)</f>
        <v>2.5289407242166995E-2</v>
      </c>
      <c r="AC39" s="58">
        <f>LY2_RFR_spot_no_VA!AC39+(BSL_RFR_spot_with_VA!AC$11-BSL_RFR_spot_no_VA!AC$11)*((BSL_RFR_spot_with_VA!AC39-BSL_RFR_spot_no_VA!AC39))/(BSL_RFR_spot_with_VA!AC$11-BSL_RFR_spot_no_VA!AC$11)</f>
        <v>4.206138561215278E-2</v>
      </c>
      <c r="AD39" s="7">
        <f>BSL_RFR_spot_no_VA!AD39</f>
        <v>5.953185917388959E-2</v>
      </c>
      <c r="AE39" s="58">
        <f>LY2_RFR_spot_no_VA!AE39+(BSL_RFR_spot_with_VA!AE$11-BSL_RFR_spot_no_VA!AE$11)*((BSL_RFR_spot_with_VA!AE39-BSL_RFR_spot_no_VA!AE39))/(BSL_RFR_spot_with_VA!AE$11-BSL_RFR_spot_no_VA!AE$11)</f>
        <v>2.5289407242166995E-2</v>
      </c>
      <c r="AF39" s="58">
        <f>LY2_RFR_spot_no_VA!AF39+(BSL_RFR_spot_with_VA!AF$11-BSL_RFR_spot_no_VA!AF$11)*((BSL_RFR_spot_with_VA!AF39-BSL_RFR_spot_no_VA!AF39))/(BSL_RFR_spot_with_VA!AF$11-BSL_RFR_spot_no_VA!AF$11)</f>
        <v>2.7759957810926217E-2</v>
      </c>
      <c r="AG39" s="58">
        <f>LY2_RFR_spot_no_VA!AG39+(BSL_RFR_spot_with_VA!AG$11-BSL_RFR_spot_no_VA!AG$11)*((BSL_RFR_spot_with_VA!AG39-BSL_RFR_spot_no_VA!AG39))/(BSL_RFR_spot_with_VA!AG$11-BSL_RFR_spot_no_VA!AG$11)</f>
        <v>2.5289407242166995E-2</v>
      </c>
      <c r="AH39" s="58">
        <f>LY2_RFR_spot_no_VA!AH39+(BSL_RFR_spot_with_VA!AH$11-BSL_RFR_spot_no_VA!AH$11)*((BSL_RFR_spot_with_VA!AH39-BSL_RFR_spot_no_VA!AH39))/(BSL_RFR_spot_with_VA!AH$11-BSL_RFR_spot_no_VA!AH$11)</f>
        <v>3.07387922150264E-2</v>
      </c>
      <c r="AI39" s="159">
        <f>LY2_RFR_spot_no_VA!AI39</f>
        <v>1.5577549261858392E-2</v>
      </c>
      <c r="AJ39" s="58">
        <f>LY2_RFR_spot_no_VA!AJ39+(BSL_RFR_spot_with_VA!AJ$11-BSL_RFR_spot_no_VA!AJ$11)*((BSL_RFR_spot_with_VA!AJ39-BSL_RFR_spot_no_VA!AJ39))/(BSL_RFR_spot_with_VA!AJ$11-BSL_RFR_spot_no_VA!AJ$11)</f>
        <v>3.0320032627770166E-2</v>
      </c>
      <c r="AK39" s="7">
        <f>BSL_RFR_spot_no_VA!AK39</f>
        <v>5.0733839054402319E-2</v>
      </c>
      <c r="AL39" s="7">
        <f>BSL_RFR_spot_no_VA!AL39</f>
        <v>9.8483044211677973E-2</v>
      </c>
      <c r="AM39" s="7">
        <f>BSL_RFR_spot_no_VA!AM39</f>
        <v>3.6503704641014156E-2</v>
      </c>
      <c r="AN39" s="7">
        <f>BSL_RFR_spot_no_VA!AN39</f>
        <v>4.9232830748222822E-2</v>
      </c>
      <c r="AO39" s="7">
        <f>BSL_RFR_spot_no_VA!AO39</f>
        <v>4.9537266787894607E-2</v>
      </c>
      <c r="AP39" s="7">
        <f>BSL_RFR_spot_no_VA!AP39</f>
        <v>5.3415069308264229E-2</v>
      </c>
      <c r="AQ39" s="7">
        <f>BSL_RFR_spot_no_VA!AQ39</f>
        <v>3.5859625444005339E-2</v>
      </c>
      <c r="AR39" s="7">
        <f>BSL_RFR_spot_no_VA!AR39</f>
        <v>5.4638779456127384E-2</v>
      </c>
      <c r="AS39" s="159">
        <f>LY2_RFR_spot_no_VA!AS39</f>
        <v>1.4267820823514077E-2</v>
      </c>
      <c r="AT39" s="7">
        <f>BSL_RFR_spot_no_VA!AT39</f>
        <v>5.46866687867269E-2</v>
      </c>
      <c r="AU39" s="7">
        <f>BSL_RFR_spot_no_VA!AU39</f>
        <v>5.6859977923607863E-2</v>
      </c>
      <c r="AV39" s="7">
        <f>BSL_RFR_spot_no_VA!AV39</f>
        <v>4.9396191030190106E-2</v>
      </c>
      <c r="AW39" s="7">
        <f>BSL_RFR_spot_no_VA!AW39</f>
        <v>3.6279383227533657E-2</v>
      </c>
      <c r="AX39" s="7">
        <f>BSL_RFR_spot_no_VA!AX39</f>
        <v>8.5009092425900823E-2</v>
      </c>
      <c r="AY39" s="7">
        <f>BSL_RFR_spot_no_VA!AY39</f>
        <v>3.8285760866138663E-2</v>
      </c>
      <c r="AZ39" s="7">
        <f>BSL_RFR_spot_no_VA!AZ39</f>
        <v>3.1690631371269928E-2</v>
      </c>
      <c r="BA39" s="7">
        <f>BSL_RFR_spot_no_VA!BA39</f>
        <v>4.7190508895545102E-2</v>
      </c>
      <c r="BB39" s="7">
        <f>BSL_RFR_spot_no_VA!BB39</f>
        <v>7.3478915014225876E-2</v>
      </c>
      <c r="BC39" s="159">
        <f>LY2_RFR_spot_no_VA!BC39</f>
        <v>3.4992668173221553E-2</v>
      </c>
      <c r="BD39" s="12"/>
      <c r="BE39" s="13"/>
      <c r="BF39" s="3"/>
    </row>
    <row r="40" spans="1:58" x14ac:dyDescent="0.25">
      <c r="A40" s="3"/>
      <c r="B40" s="8">
        <v>30</v>
      </c>
      <c r="C40" s="57">
        <f>LY2_RFR_spot_no_VA!C40+(BSL_RFR_spot_with_VA!C$11-BSL_RFR_spot_no_VA!C$11)*((BSL_RFR_spot_with_VA!C40-BSL_RFR_spot_no_VA!C40))/(BSL_RFR_spot_with_VA!C$11-BSL_RFR_spot_no_VA!C$11)</f>
        <v>2.5314786376610447E-2</v>
      </c>
      <c r="D40" s="59">
        <f>LY2_RFR_spot_no_VA!D40+(BSL_RFR_spot_with_VA!D$11-BSL_RFR_spot_no_VA!D$11)*((BSL_RFR_spot_with_VA!D40-BSL_RFR_spot_no_VA!D40))/(BSL_RFR_spot_with_VA!D$11-BSL_RFR_spot_no_VA!D$11)</f>
        <v>2.5314786376610554E-2</v>
      </c>
      <c r="E40" s="59">
        <f>LY2_RFR_spot_no_VA!E40+(BSL_RFR_spot_with_VA!E$11-BSL_RFR_spot_no_VA!E$11)*((BSL_RFR_spot_with_VA!E40-BSL_RFR_spot_no_VA!E40))/(BSL_RFR_spot_with_VA!E$11-BSL_RFR_spot_no_VA!E$11)</f>
        <v>2.5314786376610554E-2</v>
      </c>
      <c r="F40" s="59">
        <f>LY2_RFR_spot_no_VA!F40+(BSL_RFR_spot_with_VA!F$11-BSL_RFR_spot_no_VA!F$11)*((BSL_RFR_spot_with_VA!F40-BSL_RFR_spot_no_VA!F40))/(BSL_RFR_spot_with_VA!F$11-BSL_RFR_spot_no_VA!F$11)</f>
        <v>2.7940047484793729E-2</v>
      </c>
      <c r="G40" s="59">
        <f>LY2_RFR_spot_no_VA!G40+(BSL_RFR_spot_with_VA!G$11-BSL_RFR_spot_no_VA!G$11)*((BSL_RFR_spot_with_VA!G40-BSL_RFR_spot_no_VA!G40))/(BSL_RFR_spot_with_VA!G$11-BSL_RFR_spot_no_VA!G$11)</f>
        <v>4.4817634124653338E-2</v>
      </c>
      <c r="H40" s="59">
        <f>LY2_RFR_spot_no_VA!H40+(BSL_RFR_spot_with_VA!H$11-BSL_RFR_spot_no_VA!H$11)*((BSL_RFR_spot_with_VA!H40-BSL_RFR_spot_no_VA!H40))/(BSL_RFR_spot_with_VA!H$11-BSL_RFR_spot_no_VA!H$11)</f>
        <v>3.5140254976650187E-2</v>
      </c>
      <c r="I40" s="59">
        <f>LY2_RFR_spot_no_VA!I40+(BSL_RFR_spot_with_VA!I$11-BSL_RFR_spot_no_VA!I$11)*((BSL_RFR_spot_with_VA!I40-BSL_RFR_spot_no_VA!I40))/(BSL_RFR_spot_with_VA!I$11-BSL_RFR_spot_no_VA!I$11)</f>
        <v>2.745454306149453E-2</v>
      </c>
      <c r="J40" s="59">
        <f>LY2_RFR_spot_no_VA!J40+(BSL_RFR_spot_with_VA!J$11-BSL_RFR_spot_no_VA!J$11)*((BSL_RFR_spot_with_VA!J40-BSL_RFR_spot_no_VA!J40))/(BSL_RFR_spot_with_VA!J$11-BSL_RFR_spot_no_VA!J$11)</f>
        <v>2.3880001979188936E-2</v>
      </c>
      <c r="K40" s="59">
        <f>LY2_RFR_spot_no_VA!K40+(BSL_RFR_spot_with_VA!K$11-BSL_RFR_spot_no_VA!K$11)*((BSL_RFR_spot_with_VA!K40-BSL_RFR_spot_no_VA!K40))/(BSL_RFR_spot_with_VA!K$11-BSL_RFR_spot_no_VA!K$11)</f>
        <v>2.5314786376610554E-2</v>
      </c>
      <c r="L40" s="59">
        <f>LY2_RFR_spot_no_VA!L40+(BSL_RFR_spot_with_VA!L$11-BSL_RFR_spot_no_VA!L$11)*((BSL_RFR_spot_with_VA!L40-BSL_RFR_spot_no_VA!L40))/(BSL_RFR_spot_with_VA!L$11-BSL_RFR_spot_no_VA!L$11)</f>
        <v>2.5314786376610554E-2</v>
      </c>
      <c r="M40" s="59">
        <f>LY2_RFR_spot_no_VA!M40+(BSL_RFR_spot_with_VA!M$11-BSL_RFR_spot_no_VA!M$11)*((BSL_RFR_spot_with_VA!M40-BSL_RFR_spot_no_VA!M40))/(BSL_RFR_spot_with_VA!M$11-BSL_RFR_spot_no_VA!M$11)</f>
        <v>2.5314786376610554E-2</v>
      </c>
      <c r="N40" s="59">
        <f>LY2_RFR_spot_no_VA!N40+(BSL_RFR_spot_with_VA!N$11-BSL_RFR_spot_no_VA!N$11)*((BSL_RFR_spot_with_VA!N40-BSL_RFR_spot_no_VA!N40))/(BSL_RFR_spot_with_VA!N$11-BSL_RFR_spot_no_VA!N$11)</f>
        <v>2.5314786376610554E-2</v>
      </c>
      <c r="O40" s="59">
        <f>LY2_RFR_spot_no_VA!O40+(BSL_RFR_spot_with_VA!O$11-BSL_RFR_spot_no_VA!O$11)*((BSL_RFR_spot_with_VA!O40-BSL_RFR_spot_no_VA!O40))/(BSL_RFR_spot_with_VA!O$11-BSL_RFR_spot_no_VA!O$11)</f>
        <v>2.9485221456553745E-2</v>
      </c>
      <c r="P40" s="59">
        <f>LY2_RFR_spot_no_VA!P40+(BSL_RFR_spot_with_VA!P$11-BSL_RFR_spot_no_VA!P$11)*((BSL_RFR_spot_with_VA!P40-BSL_RFR_spot_no_VA!P40))/(BSL_RFR_spot_with_VA!P$11-BSL_RFR_spot_no_VA!P$11)</f>
        <v>5.5763887123350786E-2</v>
      </c>
      <c r="Q40" s="59">
        <f>LY2_RFR_spot_no_VA!Q40+(BSL_RFR_spot_with_VA!Q$11-BSL_RFR_spot_no_VA!Q$11)*((BSL_RFR_spot_with_VA!Q40-BSL_RFR_spot_no_VA!Q40))/(BSL_RFR_spot_with_VA!Q$11-BSL_RFR_spot_no_VA!Q$11)</f>
        <v>6.4283331042716663E-2</v>
      </c>
      <c r="R40" s="59">
        <f>LY2_RFR_spot_no_VA!R40+(BSL_RFR_spot_with_VA!R$11-BSL_RFR_spot_no_VA!R$11)*((BSL_RFR_spot_with_VA!R40-BSL_RFR_spot_no_VA!R40))/(BSL_RFR_spot_with_VA!R$11-BSL_RFR_spot_no_VA!R$11)</f>
        <v>2.5314786376610554E-2</v>
      </c>
      <c r="S40" s="59">
        <f>LY2_RFR_spot_no_VA!S40+(BSL_RFR_spot_with_VA!S$11-BSL_RFR_spot_no_VA!S$11)*((BSL_RFR_spot_with_VA!S40-BSL_RFR_spot_no_VA!S40))/(BSL_RFR_spot_with_VA!S$11-BSL_RFR_spot_no_VA!S$11)</f>
        <v>2.7392017973919547E-2</v>
      </c>
      <c r="T40" s="59">
        <f>LY2_RFR_spot_no_VA!T40+(BSL_RFR_spot_with_VA!T$11-BSL_RFR_spot_no_VA!T$11)*((BSL_RFR_spot_with_VA!T40-BSL_RFR_spot_no_VA!T40))/(BSL_RFR_spot_with_VA!T$11-BSL_RFR_spot_no_VA!T$11)</f>
        <v>2.8813600922286131E-2</v>
      </c>
      <c r="U40" s="59">
        <f>LY2_RFR_spot_no_VA!U40+(BSL_RFR_spot_with_VA!U$11-BSL_RFR_spot_no_VA!U$11)*((BSL_RFR_spot_with_VA!U40-BSL_RFR_spot_no_VA!U40))/(BSL_RFR_spot_with_VA!U$11-BSL_RFR_spot_no_VA!U$11)</f>
        <v>1.5907141122751822E-2</v>
      </c>
      <c r="V40" s="59">
        <f>LY2_RFR_spot_no_VA!V40+(BSL_RFR_spot_with_VA!V$11-BSL_RFR_spot_no_VA!V$11)*((BSL_RFR_spot_with_VA!V40-BSL_RFR_spot_no_VA!V40))/(BSL_RFR_spot_with_VA!V$11-BSL_RFR_spot_no_VA!V$11)</f>
        <v>2.8729501299301408E-2</v>
      </c>
      <c r="W40" s="59">
        <f>LY2_RFR_spot_no_VA!W40+(BSL_RFR_spot_with_VA!W$11-BSL_RFR_spot_no_VA!W$11)*((BSL_RFR_spot_with_VA!W40-BSL_RFR_spot_no_VA!W40))/(BSL_RFR_spot_with_VA!W$11-BSL_RFR_spot_no_VA!W$11)</f>
        <v>2.5314786376610554E-2</v>
      </c>
      <c r="X40" s="59">
        <f>LY2_RFR_spot_no_VA!X40+(BSL_RFR_spot_with_VA!X$11-BSL_RFR_spot_no_VA!X$11)*((BSL_RFR_spot_with_VA!X40-BSL_RFR_spot_no_VA!X40))/(BSL_RFR_spot_with_VA!X$11-BSL_RFR_spot_no_VA!X$11)</f>
        <v>2.5314786376610554E-2</v>
      </c>
      <c r="Y40" s="59">
        <f>LY2_RFR_spot_no_VA!Y40+(BSL_RFR_spot_with_VA!Y$11-BSL_RFR_spot_no_VA!Y$11)*((BSL_RFR_spot_with_VA!Y40-BSL_RFR_spot_no_VA!Y40))/(BSL_RFR_spot_with_VA!Y$11-BSL_RFR_spot_no_VA!Y$11)</f>
        <v>2.5314786376610554E-2</v>
      </c>
      <c r="Z40" s="59">
        <f>LY2_RFR_spot_no_VA!Z40+(BSL_RFR_spot_with_VA!Z$11-BSL_RFR_spot_no_VA!Z$11)*((BSL_RFR_spot_with_VA!Z40-BSL_RFR_spot_no_VA!Z40))/(BSL_RFR_spot_with_VA!Z$11-BSL_RFR_spot_no_VA!Z$11)</f>
        <v>3.4594680597512362E-2</v>
      </c>
      <c r="AA40" s="160">
        <f>LY2_RFR_spot_no_VA!AA40</f>
        <v>4.1612533658319517E-2</v>
      </c>
      <c r="AB40" s="59">
        <f>LY2_RFR_spot_no_VA!AB40+(BSL_RFR_spot_with_VA!AB$11-BSL_RFR_spot_no_VA!AB$11)*((BSL_RFR_spot_with_VA!AB40-BSL_RFR_spot_no_VA!AB40))/(BSL_RFR_spot_with_VA!AB$11-BSL_RFR_spot_no_VA!AB$11)</f>
        <v>2.5314786376610554E-2</v>
      </c>
      <c r="AC40" s="59">
        <f>LY2_RFR_spot_no_VA!AC40+(BSL_RFR_spot_with_VA!AC$11-BSL_RFR_spot_no_VA!AC$11)*((BSL_RFR_spot_with_VA!AC40-BSL_RFR_spot_no_VA!AC40))/(BSL_RFR_spot_with_VA!AC$11-BSL_RFR_spot_no_VA!AC$11)</f>
        <v>4.1674840868378471E-2</v>
      </c>
      <c r="AD40" s="10">
        <f>BSL_RFR_spot_no_VA!AD40</f>
        <v>5.9016522672724614E-2</v>
      </c>
      <c r="AE40" s="59">
        <f>LY2_RFR_spot_no_VA!AE40+(BSL_RFR_spot_with_VA!AE$11-BSL_RFR_spot_no_VA!AE$11)*((BSL_RFR_spot_with_VA!AE40-BSL_RFR_spot_no_VA!AE40))/(BSL_RFR_spot_with_VA!AE$11-BSL_RFR_spot_no_VA!AE$11)</f>
        <v>2.5314786376610554E-2</v>
      </c>
      <c r="AF40" s="59">
        <f>LY2_RFR_spot_no_VA!AF40+(BSL_RFR_spot_with_VA!AF$11-BSL_RFR_spot_no_VA!AF$11)*((BSL_RFR_spot_with_VA!AF40-BSL_RFR_spot_no_VA!AF40))/(BSL_RFR_spot_with_VA!AF$11-BSL_RFR_spot_no_VA!AF$11)</f>
        <v>2.772525439157536E-2</v>
      </c>
      <c r="AG40" s="59">
        <f>LY2_RFR_spot_no_VA!AG40+(BSL_RFR_spot_with_VA!AG$11-BSL_RFR_spot_no_VA!AG$11)*((BSL_RFR_spot_with_VA!AG40-BSL_RFR_spot_no_VA!AG40))/(BSL_RFR_spot_with_VA!AG$11-BSL_RFR_spot_no_VA!AG$11)</f>
        <v>2.5314786376610554E-2</v>
      </c>
      <c r="AH40" s="59">
        <f>LY2_RFR_spot_no_VA!AH40+(BSL_RFR_spot_with_VA!AH$11-BSL_RFR_spot_no_VA!AH$11)*((BSL_RFR_spot_with_VA!AH40-BSL_RFR_spot_no_VA!AH40))/(BSL_RFR_spot_with_VA!AH$11-BSL_RFR_spot_no_VA!AH$11)</f>
        <v>3.069319688996508E-2</v>
      </c>
      <c r="AI40" s="160">
        <f>LY2_RFR_spot_no_VA!AI40</f>
        <v>1.5531227931445235E-2</v>
      </c>
      <c r="AJ40" s="59">
        <f>LY2_RFR_spot_no_VA!AJ40+(BSL_RFR_spot_with_VA!AJ$11-BSL_RFR_spot_no_VA!AJ$11)*((BSL_RFR_spot_with_VA!AJ40-BSL_RFR_spot_no_VA!AJ40))/(BSL_RFR_spot_with_VA!AJ$11-BSL_RFR_spot_no_VA!AJ$11)</f>
        <v>3.0039474877007866E-2</v>
      </c>
      <c r="AK40" s="10">
        <f>BSL_RFR_spot_no_VA!AK40</f>
        <v>5.0628540696260993E-2</v>
      </c>
      <c r="AL40" s="10">
        <f>BSL_RFR_spot_no_VA!AL40</f>
        <v>9.6721992227506215E-2</v>
      </c>
      <c r="AM40" s="10">
        <f>BSL_RFR_spot_no_VA!AM40</f>
        <v>3.6344037814486363E-2</v>
      </c>
      <c r="AN40" s="10">
        <f>BSL_RFR_spot_no_VA!AN40</f>
        <v>4.9039353827361909E-2</v>
      </c>
      <c r="AO40" s="10">
        <f>BSL_RFR_spot_no_VA!AO40</f>
        <v>4.9353664264704777E-2</v>
      </c>
      <c r="AP40" s="10">
        <f>BSL_RFR_spot_no_VA!AP40</f>
        <v>5.3100847499644388E-2</v>
      </c>
      <c r="AQ40" s="10">
        <f>BSL_RFR_spot_no_VA!AQ40</f>
        <v>3.6026723971039232E-2</v>
      </c>
      <c r="AR40" s="10">
        <f>BSL_RFR_spot_no_VA!AR40</f>
        <v>5.4262622958603846E-2</v>
      </c>
      <c r="AS40" s="160">
        <f>LY2_RFR_spot_no_VA!AS40</f>
        <v>1.4372848540405547E-2</v>
      </c>
      <c r="AT40" s="10">
        <f>BSL_RFR_spot_no_VA!AT40</f>
        <v>5.4453319017221169E-2</v>
      </c>
      <c r="AU40" s="10">
        <f>BSL_RFR_spot_no_VA!AU40</f>
        <v>5.6425979631233636E-2</v>
      </c>
      <c r="AV40" s="10">
        <f>BSL_RFR_spot_no_VA!AV40</f>
        <v>4.9194036743271941E-2</v>
      </c>
      <c r="AW40" s="10">
        <f>BSL_RFR_spot_no_VA!AW40</f>
        <v>3.640037417320019E-2</v>
      </c>
      <c r="AX40" s="10">
        <f>BSL_RFR_spot_no_VA!AX40</f>
        <v>8.4636637122846414E-2</v>
      </c>
      <c r="AY40" s="10">
        <f>BSL_RFR_spot_no_VA!AY40</f>
        <v>3.8442619029166014E-2</v>
      </c>
      <c r="AZ40" s="10">
        <f>BSL_RFR_spot_no_VA!AZ40</f>
        <v>3.1984992007051405E-2</v>
      </c>
      <c r="BA40" s="10">
        <f>BSL_RFR_spot_no_VA!BA40</f>
        <v>4.7149910081617952E-2</v>
      </c>
      <c r="BB40" s="10">
        <f>BSL_RFR_spot_no_VA!BB40</f>
        <v>7.2513014732361158E-2</v>
      </c>
      <c r="BC40" s="160">
        <f>LY2_RFR_spot_no_VA!BC40</f>
        <v>3.4802287008092403E-2</v>
      </c>
      <c r="BD40" s="12"/>
      <c r="BE40" s="13"/>
      <c r="BF40" s="3"/>
    </row>
    <row r="41" spans="1:58" x14ac:dyDescent="0.25">
      <c r="A41" s="3"/>
      <c r="B41" s="3">
        <v>31</v>
      </c>
      <c r="C41" s="56">
        <f>LY2_RFR_spot_no_VA!C41+(BSL_RFR_spot_with_VA!C$11-BSL_RFR_spot_no_VA!C$11)*((BSL_RFR_spot_with_VA!C41-BSL_RFR_spot_no_VA!C41))/(BSL_RFR_spot_with_VA!C$11-BSL_RFR_spot_no_VA!C$11)</f>
        <v>2.5336350776180159E-2</v>
      </c>
      <c r="D41" s="58">
        <f>LY2_RFR_spot_no_VA!D41+(BSL_RFR_spot_with_VA!D$11-BSL_RFR_spot_no_VA!D$11)*((BSL_RFR_spot_with_VA!D41-BSL_RFR_spot_no_VA!D41))/(BSL_RFR_spot_with_VA!D$11-BSL_RFR_spot_no_VA!D$11)</f>
        <v>2.5336350776180128E-2</v>
      </c>
      <c r="E41" s="58">
        <f>LY2_RFR_spot_no_VA!E41+(BSL_RFR_spot_with_VA!E$11-BSL_RFR_spot_no_VA!E$11)*((BSL_RFR_spot_with_VA!E41-BSL_RFR_spot_no_VA!E41))/(BSL_RFR_spot_with_VA!E$11-BSL_RFR_spot_no_VA!E$11)</f>
        <v>2.5336350776180128E-2</v>
      </c>
      <c r="F41" s="58">
        <f>LY2_RFR_spot_no_VA!F41+(BSL_RFR_spot_with_VA!F$11-BSL_RFR_spot_no_VA!F$11)*((BSL_RFR_spot_with_VA!F41-BSL_RFR_spot_no_VA!F41))/(BSL_RFR_spot_with_VA!F$11-BSL_RFR_spot_no_VA!F$11)</f>
        <v>2.7952064986597414E-2</v>
      </c>
      <c r="G41" s="58">
        <f>LY2_RFR_spot_no_VA!G41+(BSL_RFR_spot_with_VA!G$11-BSL_RFR_spot_no_VA!G$11)*((BSL_RFR_spot_with_VA!G41-BSL_RFR_spot_no_VA!G41))/(BSL_RFR_spot_with_VA!G$11-BSL_RFR_spot_no_VA!G$11)</f>
        <v>4.433258562899467E-2</v>
      </c>
      <c r="H41" s="58">
        <f>LY2_RFR_spot_no_VA!H41+(BSL_RFR_spot_with_VA!H$11-BSL_RFR_spot_no_VA!H$11)*((BSL_RFR_spot_with_VA!H41-BSL_RFR_spot_no_VA!H41))/(BSL_RFR_spot_with_VA!H$11-BSL_RFR_spot_no_VA!H$11)</f>
        <v>3.4949724031511975E-2</v>
      </c>
      <c r="I41" s="58">
        <f>LY2_RFR_spot_no_VA!I41+(BSL_RFR_spot_with_VA!I$11-BSL_RFR_spot_no_VA!I$11)*((BSL_RFR_spot_with_VA!I41-BSL_RFR_spot_no_VA!I41))/(BSL_RFR_spot_with_VA!I$11-BSL_RFR_spot_no_VA!I$11)</f>
        <v>2.7476134881705194E-2</v>
      </c>
      <c r="J41" s="58">
        <f>LY2_RFR_spot_no_VA!J41+(BSL_RFR_spot_with_VA!J$11-BSL_RFR_spot_no_VA!J$11)*((BSL_RFR_spot_with_VA!J41-BSL_RFR_spot_no_VA!J41))/(BSL_RFR_spot_with_VA!J$11-BSL_RFR_spot_no_VA!J$11)</f>
        <v>2.3952827330499638E-2</v>
      </c>
      <c r="K41" s="58">
        <f>LY2_RFR_spot_no_VA!K41+(BSL_RFR_spot_with_VA!K$11-BSL_RFR_spot_no_VA!K$11)*((BSL_RFR_spot_with_VA!K41-BSL_RFR_spot_no_VA!K41))/(BSL_RFR_spot_with_VA!K$11-BSL_RFR_spot_no_VA!K$11)</f>
        <v>2.5336350776180128E-2</v>
      </c>
      <c r="L41" s="58">
        <f>LY2_RFR_spot_no_VA!L41+(BSL_RFR_spot_with_VA!L$11-BSL_RFR_spot_no_VA!L$11)*((BSL_RFR_spot_with_VA!L41-BSL_RFR_spot_no_VA!L41))/(BSL_RFR_spot_with_VA!L$11-BSL_RFR_spot_no_VA!L$11)</f>
        <v>2.5336350776180128E-2</v>
      </c>
      <c r="M41" s="58">
        <f>LY2_RFR_spot_no_VA!M41+(BSL_RFR_spot_with_VA!M$11-BSL_RFR_spot_no_VA!M$11)*((BSL_RFR_spot_with_VA!M41-BSL_RFR_spot_no_VA!M41))/(BSL_RFR_spot_with_VA!M$11-BSL_RFR_spot_no_VA!M$11)</f>
        <v>2.5336350776180128E-2</v>
      </c>
      <c r="N41" s="58">
        <f>LY2_RFR_spot_no_VA!N41+(BSL_RFR_spot_with_VA!N$11-BSL_RFR_spot_no_VA!N$11)*((BSL_RFR_spot_with_VA!N41-BSL_RFR_spot_no_VA!N41))/(BSL_RFR_spot_with_VA!N$11-BSL_RFR_spot_no_VA!N$11)</f>
        <v>2.5336350776180128E-2</v>
      </c>
      <c r="O41" s="58">
        <f>LY2_RFR_spot_no_VA!O41+(BSL_RFR_spot_with_VA!O$11-BSL_RFR_spot_no_VA!O$11)*((BSL_RFR_spot_with_VA!O41-BSL_RFR_spot_no_VA!O41))/(BSL_RFR_spot_with_VA!O$11-BSL_RFR_spot_no_VA!O$11)</f>
        <v>2.9405647335553065E-2</v>
      </c>
      <c r="P41" s="58">
        <f>LY2_RFR_spot_no_VA!P41+(BSL_RFR_spot_with_VA!P$11-BSL_RFR_spot_no_VA!P$11)*((BSL_RFR_spot_with_VA!P41-BSL_RFR_spot_no_VA!P41))/(BSL_RFR_spot_with_VA!P$11-BSL_RFR_spot_no_VA!P$11)</f>
        <v>5.5010233222929195E-2</v>
      </c>
      <c r="Q41" s="58">
        <f>LY2_RFR_spot_no_VA!Q41+(BSL_RFR_spot_with_VA!Q$11-BSL_RFR_spot_no_VA!Q$11)*((BSL_RFR_spot_with_VA!Q41-BSL_RFR_spot_no_VA!Q41))/(BSL_RFR_spot_with_VA!Q$11-BSL_RFR_spot_no_VA!Q$11)</f>
        <v>6.3407467770152826E-2</v>
      </c>
      <c r="R41" s="58">
        <f>LY2_RFR_spot_no_VA!R41+(BSL_RFR_spot_with_VA!R$11-BSL_RFR_spot_no_VA!R$11)*((BSL_RFR_spot_with_VA!R41-BSL_RFR_spot_no_VA!R41))/(BSL_RFR_spot_with_VA!R$11-BSL_RFR_spot_no_VA!R$11)</f>
        <v>2.5336350776180128E-2</v>
      </c>
      <c r="S41" s="58">
        <f>LY2_RFR_spot_no_VA!S41+(BSL_RFR_spot_with_VA!S$11-BSL_RFR_spot_no_VA!S$11)*((BSL_RFR_spot_with_VA!S41-BSL_RFR_spot_no_VA!S41))/(BSL_RFR_spot_with_VA!S$11-BSL_RFR_spot_no_VA!S$11)</f>
        <v>2.7362527832781813E-2</v>
      </c>
      <c r="T41" s="58">
        <f>LY2_RFR_spot_no_VA!T41+(BSL_RFR_spot_with_VA!T$11-BSL_RFR_spot_no_VA!T$11)*((BSL_RFR_spot_with_VA!T41-BSL_RFR_spot_no_VA!T41))/(BSL_RFR_spot_with_VA!T$11-BSL_RFR_spot_no_VA!T$11)</f>
        <v>2.8749945141889555E-2</v>
      </c>
      <c r="U41" s="58">
        <f>LY2_RFR_spot_no_VA!U41+(BSL_RFR_spot_with_VA!U$11-BSL_RFR_spot_no_VA!U$11)*((BSL_RFR_spot_with_VA!U41-BSL_RFR_spot_no_VA!U41))/(BSL_RFR_spot_with_VA!U$11-BSL_RFR_spot_no_VA!U$11)</f>
        <v>1.5864163267037323E-2</v>
      </c>
      <c r="V41" s="58">
        <f>LY2_RFR_spot_no_VA!V41+(BSL_RFR_spot_with_VA!V$11-BSL_RFR_spot_no_VA!V$11)*((BSL_RFR_spot_with_VA!V41-BSL_RFR_spot_no_VA!V41))/(BSL_RFR_spot_with_VA!V$11-BSL_RFR_spot_no_VA!V$11)</f>
        <v>2.8667817990672306E-2</v>
      </c>
      <c r="W41" s="58">
        <f>LY2_RFR_spot_no_VA!W41+(BSL_RFR_spot_with_VA!W$11-BSL_RFR_spot_no_VA!W$11)*((BSL_RFR_spot_with_VA!W41-BSL_RFR_spot_no_VA!W41))/(BSL_RFR_spot_with_VA!W$11-BSL_RFR_spot_no_VA!W$11)</f>
        <v>2.5336350776180128E-2</v>
      </c>
      <c r="X41" s="58">
        <f>LY2_RFR_spot_no_VA!X41+(BSL_RFR_spot_with_VA!X$11-BSL_RFR_spot_no_VA!X$11)*((BSL_RFR_spot_with_VA!X41-BSL_RFR_spot_no_VA!X41))/(BSL_RFR_spot_with_VA!X$11-BSL_RFR_spot_no_VA!X$11)</f>
        <v>2.5336350776180128E-2</v>
      </c>
      <c r="Y41" s="58">
        <f>LY2_RFR_spot_no_VA!Y41+(BSL_RFR_spot_with_VA!Y$11-BSL_RFR_spot_no_VA!Y$11)*((BSL_RFR_spot_with_VA!Y41-BSL_RFR_spot_no_VA!Y41))/(BSL_RFR_spot_with_VA!Y$11-BSL_RFR_spot_no_VA!Y$11)</f>
        <v>2.5336350776180128E-2</v>
      </c>
      <c r="Z41" s="58">
        <f>LY2_RFR_spot_no_VA!Z41+(BSL_RFR_spot_with_VA!Z$11-BSL_RFR_spot_no_VA!Z$11)*((BSL_RFR_spot_with_VA!Z41-BSL_RFR_spot_no_VA!Z41))/(BSL_RFR_spot_with_VA!Z$11-BSL_RFR_spot_no_VA!Z$11)</f>
        <v>3.4431577023718241E-2</v>
      </c>
      <c r="AA41" s="159">
        <f>LY2_RFR_spot_no_VA!AA41</f>
        <v>4.1270735973950812E-2</v>
      </c>
      <c r="AB41" s="58">
        <f>LY2_RFR_spot_no_VA!AB41+(BSL_RFR_spot_with_VA!AB$11-BSL_RFR_spot_no_VA!AB$11)*((BSL_RFR_spot_with_VA!AB41-BSL_RFR_spot_no_VA!AB41))/(BSL_RFR_spot_with_VA!AB$11-BSL_RFR_spot_no_VA!AB$11)</f>
        <v>2.5336350776180128E-2</v>
      </c>
      <c r="AC41" s="58">
        <f>LY2_RFR_spot_no_VA!AC41+(BSL_RFR_spot_with_VA!AC$11-BSL_RFR_spot_no_VA!AC$11)*((BSL_RFR_spot_with_VA!AC41-BSL_RFR_spot_no_VA!AC41))/(BSL_RFR_spot_with_VA!AC$11-BSL_RFR_spot_no_VA!AC$11)</f>
        <v>4.1294660118349702E-2</v>
      </c>
      <c r="AD41" s="7">
        <f>BSL_RFR_spot_no_VA!AD41</f>
        <v>5.8524537411999589E-2</v>
      </c>
      <c r="AE41" s="58">
        <f>LY2_RFR_spot_no_VA!AE41+(BSL_RFR_spot_with_VA!AE$11-BSL_RFR_spot_no_VA!AE$11)*((BSL_RFR_spot_with_VA!AE41-BSL_RFR_spot_no_VA!AE41))/(BSL_RFR_spot_with_VA!AE$11-BSL_RFR_spot_no_VA!AE$11)</f>
        <v>2.5336350776180128E-2</v>
      </c>
      <c r="AF41" s="58">
        <f>LY2_RFR_spot_no_VA!AF41+(BSL_RFR_spot_with_VA!AF$11-BSL_RFR_spot_no_VA!AF$11)*((BSL_RFR_spot_with_VA!AF41-BSL_RFR_spot_no_VA!AF41))/(BSL_RFR_spot_with_VA!AF$11-BSL_RFR_spot_no_VA!AF$11)</f>
        <v>2.7687632407570772E-2</v>
      </c>
      <c r="AG41" s="58">
        <f>LY2_RFR_spot_no_VA!AG41+(BSL_RFR_spot_with_VA!AG$11-BSL_RFR_spot_no_VA!AG$11)*((BSL_RFR_spot_with_VA!AG41-BSL_RFR_spot_no_VA!AG41))/(BSL_RFR_spot_with_VA!AG$11-BSL_RFR_spot_no_VA!AG$11)</f>
        <v>2.5336350776180128E-2</v>
      </c>
      <c r="AH41" s="58">
        <f>LY2_RFR_spot_no_VA!AH41+(BSL_RFR_spot_with_VA!AH$11-BSL_RFR_spot_no_VA!AH$11)*((BSL_RFR_spot_with_VA!AH41-BSL_RFR_spot_no_VA!AH41))/(BSL_RFR_spot_with_VA!AH$11-BSL_RFR_spot_no_VA!AH$11)</f>
        <v>3.0636208985462821E-2</v>
      </c>
      <c r="AI41" s="159">
        <f>LY2_RFR_spot_no_VA!AI41</f>
        <v>1.5495559475061871E-2</v>
      </c>
      <c r="AJ41" s="58">
        <f>LY2_RFR_spot_no_VA!AJ41+(BSL_RFR_spot_with_VA!AJ$11-BSL_RFR_spot_no_VA!AJ$11)*((BSL_RFR_spot_with_VA!AJ41-BSL_RFR_spot_no_VA!AJ41))/(BSL_RFR_spot_with_VA!AJ$11-BSL_RFR_spot_no_VA!AJ$11)</f>
        <v>2.9755195569211468E-2</v>
      </c>
      <c r="AK41" s="7">
        <f>BSL_RFR_spot_no_VA!AK41</f>
        <v>5.0507922909586611E-2</v>
      </c>
      <c r="AL41" s="7">
        <f>BSL_RFR_spot_no_VA!AL41</f>
        <v>9.5048504365738751E-2</v>
      </c>
      <c r="AM41" s="7">
        <f>BSL_RFR_spot_no_VA!AM41</f>
        <v>3.6240920936320142E-2</v>
      </c>
      <c r="AN41" s="7">
        <f>BSL_RFR_spot_no_VA!AN41</f>
        <v>4.8852564637668738E-2</v>
      </c>
      <c r="AO41" s="7">
        <f>BSL_RFR_spot_no_VA!AO41</f>
        <v>4.9174471598292246E-2</v>
      </c>
      <c r="AP41" s="7">
        <f>BSL_RFR_spot_no_VA!AP41</f>
        <v>5.2797814864228076E-2</v>
      </c>
      <c r="AQ41" s="7">
        <f>BSL_RFR_spot_no_VA!AQ41</f>
        <v>3.6186383773795683E-2</v>
      </c>
      <c r="AR41" s="7">
        <f>BSL_RFR_spot_no_VA!AR41</f>
        <v>5.390517301859088E-2</v>
      </c>
      <c r="AS41" s="159">
        <f>LY2_RFR_spot_no_VA!AS41</f>
        <v>1.4463483624974405E-2</v>
      </c>
      <c r="AT41" s="7">
        <f>BSL_RFR_spot_no_VA!AT41</f>
        <v>5.4212246210541659E-2</v>
      </c>
      <c r="AU41" s="7">
        <f>BSL_RFR_spot_no_VA!AU41</f>
        <v>5.6011598775746352E-2</v>
      </c>
      <c r="AV41" s="7">
        <f>BSL_RFR_spot_no_VA!AV41</f>
        <v>4.8999644787684149E-2</v>
      </c>
      <c r="AW41" s="7">
        <f>BSL_RFR_spot_no_VA!AW41</f>
        <v>3.6519710152301155E-2</v>
      </c>
      <c r="AX41" s="7">
        <f>BSL_RFR_spot_no_VA!AX41</f>
        <v>8.4133491959488715E-2</v>
      </c>
      <c r="AY41" s="7">
        <f>BSL_RFR_spot_no_VA!AY41</f>
        <v>3.858701437221379E-2</v>
      </c>
      <c r="AZ41" s="7">
        <f>BSL_RFR_spot_no_VA!AZ41</f>
        <v>3.2265332072813457E-2</v>
      </c>
      <c r="BA41" s="7">
        <f>BSL_RFR_spot_no_VA!BA41</f>
        <v>4.7097371516705566E-2</v>
      </c>
      <c r="BB41" s="7">
        <f>BSL_RFR_spot_no_VA!BB41</f>
        <v>7.1595611535614223E-2</v>
      </c>
      <c r="BC41" s="159">
        <f>LY2_RFR_spot_no_VA!BC41</f>
        <v>3.4620234062154642E-2</v>
      </c>
      <c r="BD41" s="12"/>
      <c r="BE41" s="13"/>
      <c r="BF41" s="3"/>
    </row>
    <row r="42" spans="1:58" x14ac:dyDescent="0.25">
      <c r="A42" s="3"/>
      <c r="B42" s="3">
        <v>32</v>
      </c>
      <c r="C42" s="56">
        <f>LY2_RFR_spot_no_VA!C42+(BSL_RFR_spot_with_VA!C$11-BSL_RFR_spot_no_VA!C$11)*((BSL_RFR_spot_with_VA!C42-BSL_RFR_spot_no_VA!C42))/(BSL_RFR_spot_with_VA!C$11-BSL_RFR_spot_no_VA!C$11)</f>
        <v>2.5354758575914783E-2</v>
      </c>
      <c r="D42" s="58">
        <f>LY2_RFR_spot_no_VA!D42+(BSL_RFR_spot_with_VA!D$11-BSL_RFR_spot_no_VA!D$11)*((BSL_RFR_spot_with_VA!D42-BSL_RFR_spot_no_VA!D42))/(BSL_RFR_spot_with_VA!D$11-BSL_RFR_spot_no_VA!D$11)</f>
        <v>2.5354758575914849E-2</v>
      </c>
      <c r="E42" s="58">
        <f>LY2_RFR_spot_no_VA!E42+(BSL_RFR_spot_with_VA!E$11-BSL_RFR_spot_no_VA!E$11)*((BSL_RFR_spot_with_VA!E42-BSL_RFR_spot_no_VA!E42))/(BSL_RFR_spot_with_VA!E$11-BSL_RFR_spot_no_VA!E$11)</f>
        <v>2.5354758575914849E-2</v>
      </c>
      <c r="F42" s="58">
        <f>LY2_RFR_spot_no_VA!F42+(BSL_RFR_spot_with_VA!F$11-BSL_RFR_spot_no_VA!F$11)*((BSL_RFR_spot_with_VA!F42-BSL_RFR_spot_no_VA!F42))/(BSL_RFR_spot_with_VA!F$11-BSL_RFR_spot_no_VA!F$11)</f>
        <v>2.7952926467665451E-2</v>
      </c>
      <c r="G42" s="58">
        <f>LY2_RFR_spot_no_VA!G42+(BSL_RFR_spot_with_VA!G$11-BSL_RFR_spot_no_VA!G$11)*((BSL_RFR_spot_with_VA!G42-BSL_RFR_spot_no_VA!G42))/(BSL_RFR_spot_with_VA!G$11-BSL_RFR_spot_no_VA!G$11)</f>
        <v>4.3861693464655627E-2</v>
      </c>
      <c r="H42" s="58">
        <f>LY2_RFR_spot_no_VA!H42+(BSL_RFR_spot_with_VA!H$11-BSL_RFR_spot_no_VA!H$11)*((BSL_RFR_spot_with_VA!H42-BSL_RFR_spot_no_VA!H42))/(BSL_RFR_spot_with_VA!H$11-BSL_RFR_spot_no_VA!H$11)</f>
        <v>3.4758594366720574E-2</v>
      </c>
      <c r="I42" s="58">
        <f>LY2_RFR_spot_no_VA!I42+(BSL_RFR_spot_with_VA!I$11-BSL_RFR_spot_no_VA!I$11)*((BSL_RFR_spot_with_VA!I42-BSL_RFR_spot_no_VA!I42))/(BSL_RFR_spot_with_VA!I$11-BSL_RFR_spot_no_VA!I$11)</f>
        <v>2.7486328406973515E-2</v>
      </c>
      <c r="J42" s="58">
        <f>LY2_RFR_spot_no_VA!J42+(BSL_RFR_spot_with_VA!J$11-BSL_RFR_spot_no_VA!J$11)*((BSL_RFR_spot_with_VA!J42-BSL_RFR_spot_no_VA!J42))/(BSL_RFR_spot_with_VA!J$11-BSL_RFR_spot_no_VA!J$11)</f>
        <v>2.4018537766435033E-2</v>
      </c>
      <c r="K42" s="58">
        <f>LY2_RFR_spot_no_VA!K42+(BSL_RFR_spot_with_VA!K$11-BSL_RFR_spot_no_VA!K$11)*((BSL_RFR_spot_with_VA!K42-BSL_RFR_spot_no_VA!K42))/(BSL_RFR_spot_with_VA!K$11-BSL_RFR_spot_no_VA!K$11)</f>
        <v>2.5354758575914849E-2</v>
      </c>
      <c r="L42" s="58">
        <f>LY2_RFR_spot_no_VA!L42+(BSL_RFR_spot_with_VA!L$11-BSL_RFR_spot_no_VA!L$11)*((BSL_RFR_spot_with_VA!L42-BSL_RFR_spot_no_VA!L42))/(BSL_RFR_spot_with_VA!L$11-BSL_RFR_spot_no_VA!L$11)</f>
        <v>2.5354758575914849E-2</v>
      </c>
      <c r="M42" s="58">
        <f>LY2_RFR_spot_no_VA!M42+(BSL_RFR_spot_with_VA!M$11-BSL_RFR_spot_no_VA!M$11)*((BSL_RFR_spot_with_VA!M42-BSL_RFR_spot_no_VA!M42))/(BSL_RFR_spot_with_VA!M$11-BSL_RFR_spot_no_VA!M$11)</f>
        <v>2.5354758575914849E-2</v>
      </c>
      <c r="N42" s="58">
        <f>LY2_RFR_spot_no_VA!N42+(BSL_RFR_spot_with_VA!N$11-BSL_RFR_spot_no_VA!N$11)*((BSL_RFR_spot_with_VA!N42-BSL_RFR_spot_no_VA!N42))/(BSL_RFR_spot_with_VA!N$11-BSL_RFR_spot_no_VA!N$11)</f>
        <v>2.5354758575914849E-2</v>
      </c>
      <c r="O42" s="58">
        <f>LY2_RFR_spot_no_VA!O42+(BSL_RFR_spot_with_VA!O$11-BSL_RFR_spot_no_VA!O$11)*((BSL_RFR_spot_with_VA!O42-BSL_RFR_spot_no_VA!O42))/(BSL_RFR_spot_with_VA!O$11-BSL_RFR_spot_no_VA!O$11)</f>
        <v>2.9324846261940651E-2</v>
      </c>
      <c r="P42" s="58">
        <f>LY2_RFR_spot_no_VA!P42+(BSL_RFR_spot_with_VA!P$11-BSL_RFR_spot_no_VA!P$11)*((BSL_RFR_spot_with_VA!P42-BSL_RFR_spot_no_VA!P42))/(BSL_RFR_spot_with_VA!P$11-BSL_RFR_spot_no_VA!P$11)</f>
        <v>5.4275218842306794E-2</v>
      </c>
      <c r="Q42" s="58">
        <f>LY2_RFR_spot_no_VA!Q42+(BSL_RFR_spot_with_VA!Q$11-BSL_RFR_spot_no_VA!Q$11)*((BSL_RFR_spot_with_VA!Q42-BSL_RFR_spot_no_VA!Q42))/(BSL_RFR_spot_with_VA!Q$11-BSL_RFR_spot_no_VA!Q$11)</f>
        <v>6.2536850172889569E-2</v>
      </c>
      <c r="R42" s="58">
        <f>LY2_RFR_spot_no_VA!R42+(BSL_RFR_spot_with_VA!R$11-BSL_RFR_spot_no_VA!R$11)*((BSL_RFR_spot_with_VA!R42-BSL_RFR_spot_no_VA!R42))/(BSL_RFR_spot_with_VA!R$11-BSL_RFR_spot_no_VA!R$11)</f>
        <v>2.5354758575914849E-2</v>
      </c>
      <c r="S42" s="58">
        <f>LY2_RFR_spot_no_VA!S42+(BSL_RFR_spot_with_VA!S$11-BSL_RFR_spot_no_VA!S$11)*((BSL_RFR_spot_with_VA!S42-BSL_RFR_spot_no_VA!S42))/(BSL_RFR_spot_with_VA!S$11-BSL_RFR_spot_no_VA!S$11)</f>
        <v>2.7330930660639519E-2</v>
      </c>
      <c r="T42" s="58">
        <f>LY2_RFR_spot_no_VA!T42+(BSL_RFR_spot_with_VA!T$11-BSL_RFR_spot_no_VA!T$11)*((BSL_RFR_spot_with_VA!T42-BSL_RFR_spot_no_VA!T42))/(BSL_RFR_spot_with_VA!T$11-BSL_RFR_spot_no_VA!T$11)</f>
        <v>2.8684800313511394E-2</v>
      </c>
      <c r="U42" s="58">
        <f>LY2_RFR_spot_no_VA!U42+(BSL_RFR_spot_with_VA!U$11-BSL_RFR_spot_no_VA!U$11)*((BSL_RFR_spot_with_VA!U42-BSL_RFR_spot_no_VA!U42))/(BSL_RFR_spot_with_VA!U$11-BSL_RFR_spot_no_VA!U$11)</f>
        <v>1.5829439748996199E-2</v>
      </c>
      <c r="V42" s="58">
        <f>LY2_RFR_spot_no_VA!V42+(BSL_RFR_spot_with_VA!V$11-BSL_RFR_spot_no_VA!V$11)*((BSL_RFR_spot_with_VA!V42-BSL_RFR_spot_no_VA!V42))/(BSL_RFR_spot_with_VA!V$11-BSL_RFR_spot_no_VA!V$11)</f>
        <v>2.8604613681304514E-2</v>
      </c>
      <c r="W42" s="58">
        <f>LY2_RFR_spot_no_VA!W42+(BSL_RFR_spot_with_VA!W$11-BSL_RFR_spot_no_VA!W$11)*((BSL_RFR_spot_with_VA!W42-BSL_RFR_spot_no_VA!W42))/(BSL_RFR_spot_with_VA!W$11-BSL_RFR_spot_no_VA!W$11)</f>
        <v>2.5354758575914849E-2</v>
      </c>
      <c r="X42" s="58">
        <f>LY2_RFR_spot_no_VA!X42+(BSL_RFR_spot_with_VA!X$11-BSL_RFR_spot_no_VA!X$11)*((BSL_RFR_spot_with_VA!X42-BSL_RFR_spot_no_VA!X42))/(BSL_RFR_spot_with_VA!X$11-BSL_RFR_spot_no_VA!X$11)</f>
        <v>2.5354758575914849E-2</v>
      </c>
      <c r="Y42" s="58">
        <f>LY2_RFR_spot_no_VA!Y42+(BSL_RFR_spot_with_VA!Y$11-BSL_RFR_spot_no_VA!Y$11)*((BSL_RFR_spot_with_VA!Y42-BSL_RFR_spot_no_VA!Y42))/(BSL_RFR_spot_with_VA!Y$11-BSL_RFR_spot_no_VA!Y$11)</f>
        <v>2.5354758575914849E-2</v>
      </c>
      <c r="Z42" s="58">
        <f>LY2_RFR_spot_no_VA!Z42+(BSL_RFR_spot_with_VA!Z$11-BSL_RFR_spot_no_VA!Z$11)*((BSL_RFR_spot_with_VA!Z42-BSL_RFR_spot_no_VA!Z42))/(BSL_RFR_spot_with_VA!Z$11-BSL_RFR_spot_no_VA!Z$11)</f>
        <v>3.426463318619577E-2</v>
      </c>
      <c r="AA42" s="159">
        <f>LY2_RFR_spot_no_VA!AA42</f>
        <v>4.0929979585015985E-2</v>
      </c>
      <c r="AB42" s="58">
        <f>LY2_RFR_spot_no_VA!AB42+(BSL_RFR_spot_with_VA!AB$11-BSL_RFR_spot_no_VA!AB$11)*((BSL_RFR_spot_with_VA!AB42-BSL_RFR_spot_no_VA!AB42))/(BSL_RFR_spot_with_VA!AB$11-BSL_RFR_spot_no_VA!AB$11)</f>
        <v>2.5354758575914849E-2</v>
      </c>
      <c r="AC42" s="58">
        <f>LY2_RFR_spot_no_VA!AC42+(BSL_RFR_spot_with_VA!AC$11-BSL_RFR_spot_no_VA!AC$11)*((BSL_RFR_spot_with_VA!AC42-BSL_RFR_spot_no_VA!AC42))/(BSL_RFR_spot_with_VA!AC$11-BSL_RFR_spot_no_VA!AC$11)</f>
        <v>4.0922387608632205E-2</v>
      </c>
      <c r="AD42" s="7">
        <f>BSL_RFR_spot_no_VA!AD42</f>
        <v>5.8055082624031806E-2</v>
      </c>
      <c r="AE42" s="58">
        <f>LY2_RFR_spot_no_VA!AE42+(BSL_RFR_spot_with_VA!AE$11-BSL_RFR_spot_no_VA!AE$11)*((BSL_RFR_spot_with_VA!AE42-BSL_RFR_spot_no_VA!AE42))/(BSL_RFR_spot_with_VA!AE$11-BSL_RFR_spot_no_VA!AE$11)</f>
        <v>2.5354758575914849E-2</v>
      </c>
      <c r="AF42" s="58">
        <f>LY2_RFR_spot_no_VA!AF42+(BSL_RFR_spot_with_VA!AF$11-BSL_RFR_spot_no_VA!AF$11)*((BSL_RFR_spot_with_VA!AF42-BSL_RFR_spot_no_VA!AF42))/(BSL_RFR_spot_with_VA!AF$11-BSL_RFR_spot_no_VA!AF$11)</f>
        <v>2.7648060792494489E-2</v>
      </c>
      <c r="AG42" s="58">
        <f>LY2_RFR_spot_no_VA!AG42+(BSL_RFR_spot_with_VA!AG$11-BSL_RFR_spot_no_VA!AG$11)*((BSL_RFR_spot_with_VA!AG42-BSL_RFR_spot_no_VA!AG42))/(BSL_RFR_spot_with_VA!AG$11-BSL_RFR_spot_no_VA!AG$11)</f>
        <v>2.5354758575914849E-2</v>
      </c>
      <c r="AH42" s="58">
        <f>LY2_RFR_spot_no_VA!AH42+(BSL_RFR_spot_with_VA!AH$11-BSL_RFR_spot_no_VA!AH$11)*((BSL_RFR_spot_with_VA!AH42-BSL_RFR_spot_no_VA!AH42))/(BSL_RFR_spot_with_VA!AH$11-BSL_RFR_spot_no_VA!AH$11)</f>
        <v>3.0570555003589295E-2</v>
      </c>
      <c r="AI42" s="159">
        <f>LY2_RFR_spot_no_VA!AI42</f>
        <v>1.5468409052307397E-2</v>
      </c>
      <c r="AJ42" s="58">
        <f>LY2_RFR_spot_no_VA!AJ42+(BSL_RFR_spot_with_VA!AJ$11-BSL_RFR_spot_no_VA!AJ$11)*((BSL_RFR_spot_with_VA!AJ42-BSL_RFR_spot_no_VA!AJ42))/(BSL_RFR_spot_with_VA!AJ$11-BSL_RFR_spot_no_VA!AJ$11)</f>
        <v>2.9468453255767413E-2</v>
      </c>
      <c r="AK42" s="7">
        <f>BSL_RFR_spot_no_VA!AK42</f>
        <v>5.0375964481832236E-2</v>
      </c>
      <c r="AL42" s="7">
        <f>BSL_RFR_spot_no_VA!AL42</f>
        <v>9.3458989556487682E-2</v>
      </c>
      <c r="AM42" s="7">
        <f>BSL_RFR_spot_no_VA!AM42</f>
        <v>3.6185270814884873E-2</v>
      </c>
      <c r="AN42" s="7">
        <f>BSL_RFR_spot_no_VA!AN42</f>
        <v>4.8672532348321029E-2</v>
      </c>
      <c r="AO42" s="7">
        <f>BSL_RFR_spot_no_VA!AO42</f>
        <v>4.9000079714076161E-2</v>
      </c>
      <c r="AP42" s="7">
        <f>BSL_RFR_spot_no_VA!AP42</f>
        <v>5.2506142064709271E-2</v>
      </c>
      <c r="AQ42" s="7">
        <f>BSL_RFR_spot_no_VA!AQ42</f>
        <v>3.6339000927613885E-2</v>
      </c>
      <c r="AR42" s="7">
        <f>BSL_RFR_spot_no_VA!AR42</f>
        <v>5.3565343976799129E-2</v>
      </c>
      <c r="AS42" s="159">
        <f>LY2_RFR_spot_no_VA!AS42</f>
        <v>1.4542083786174054E-2</v>
      </c>
      <c r="AT42" s="7">
        <f>BSL_RFR_spot_no_VA!AT42</f>
        <v>5.3966812610482862E-2</v>
      </c>
      <c r="AU42" s="7">
        <f>BSL_RFR_spot_no_VA!AU42</f>
        <v>5.561610889840729E-2</v>
      </c>
      <c r="AV42" s="7">
        <f>BSL_RFR_spot_no_VA!AV42</f>
        <v>4.8812907342872025E-2</v>
      </c>
      <c r="AW42" s="7">
        <f>BSL_RFR_spot_no_VA!AW42</f>
        <v>3.6637348166337125E-2</v>
      </c>
      <c r="AX42" s="7">
        <f>BSL_RFR_spot_no_VA!AX42</f>
        <v>8.3522897951625819E-2</v>
      </c>
      <c r="AY42" s="7">
        <f>BSL_RFR_spot_no_VA!AY42</f>
        <v>3.8720278853545453E-2</v>
      </c>
      <c r="AZ42" s="7">
        <f>BSL_RFR_spot_no_VA!AZ42</f>
        <v>3.2532454355433948E-2</v>
      </c>
      <c r="BA42" s="7">
        <f>BSL_RFR_spot_no_VA!BA42</f>
        <v>4.7035572102870349E-2</v>
      </c>
      <c r="BB42" s="7">
        <f>BSL_RFR_spot_no_VA!BB42</f>
        <v>7.0724261677374223E-2</v>
      </c>
      <c r="BC42" s="159">
        <f>LY2_RFR_spot_no_VA!BC42</f>
        <v>3.4442956715434292E-2</v>
      </c>
      <c r="BD42" s="12"/>
      <c r="BE42" s="13"/>
      <c r="BF42" s="3"/>
    </row>
    <row r="43" spans="1:58" x14ac:dyDescent="0.25">
      <c r="A43" s="3"/>
      <c r="B43" s="3">
        <v>33</v>
      </c>
      <c r="C43" s="56">
        <f>LY2_RFR_spot_no_VA!C43+(BSL_RFR_spot_with_VA!C$11-BSL_RFR_spot_no_VA!C$11)*((BSL_RFR_spot_with_VA!C43-BSL_RFR_spot_no_VA!C43))/(BSL_RFR_spot_with_VA!C$11-BSL_RFR_spot_no_VA!C$11)</f>
        <v>2.5370545734926017E-2</v>
      </c>
      <c r="D43" s="58">
        <f>LY2_RFR_spot_no_VA!D43+(BSL_RFR_spot_with_VA!D$11-BSL_RFR_spot_no_VA!D$11)*((BSL_RFR_spot_with_VA!D43-BSL_RFR_spot_no_VA!D43))/(BSL_RFR_spot_with_VA!D$11-BSL_RFR_spot_no_VA!D$11)</f>
        <v>2.5370545734926031E-2</v>
      </c>
      <c r="E43" s="58">
        <f>LY2_RFR_spot_no_VA!E43+(BSL_RFR_spot_with_VA!E$11-BSL_RFR_spot_no_VA!E$11)*((BSL_RFR_spot_with_VA!E43-BSL_RFR_spot_no_VA!E43))/(BSL_RFR_spot_with_VA!E$11-BSL_RFR_spot_no_VA!E$11)</f>
        <v>2.5370545734926031E-2</v>
      </c>
      <c r="F43" s="58">
        <f>LY2_RFR_spot_no_VA!F43+(BSL_RFR_spot_with_VA!F$11-BSL_RFR_spot_no_VA!F$11)*((BSL_RFR_spot_with_VA!F43-BSL_RFR_spot_no_VA!F43))/(BSL_RFR_spot_with_VA!F$11-BSL_RFR_spot_no_VA!F$11)</f>
        <v>2.7944888966132675E-2</v>
      </c>
      <c r="G43" s="58">
        <f>LY2_RFR_spot_no_VA!G43+(BSL_RFR_spot_with_VA!G$11-BSL_RFR_spot_no_VA!G$11)*((BSL_RFR_spot_with_VA!G43-BSL_RFR_spot_no_VA!G43))/(BSL_RFR_spot_with_VA!G$11-BSL_RFR_spot_no_VA!G$11)</f>
        <v>4.3405603320112673E-2</v>
      </c>
      <c r="H43" s="58">
        <f>LY2_RFR_spot_no_VA!H43+(BSL_RFR_spot_with_VA!H$11-BSL_RFR_spot_no_VA!H$11)*((BSL_RFR_spot_with_VA!H43-BSL_RFR_spot_no_VA!H43))/(BSL_RFR_spot_with_VA!H$11-BSL_RFR_spot_no_VA!H$11)</f>
        <v>3.4568334240649978E-2</v>
      </c>
      <c r="I43" s="58">
        <f>LY2_RFR_spot_no_VA!I43+(BSL_RFR_spot_with_VA!I$11-BSL_RFR_spot_no_VA!I$11)*((BSL_RFR_spot_with_VA!I43-BSL_RFR_spot_no_VA!I43))/(BSL_RFR_spot_with_VA!I$11-BSL_RFR_spot_no_VA!I$11)</f>
        <v>2.7487385894213068E-2</v>
      </c>
      <c r="J43" s="58">
        <f>LY2_RFR_spot_no_VA!J43+(BSL_RFR_spot_with_VA!J$11-BSL_RFR_spot_no_VA!J$11)*((BSL_RFR_spot_with_VA!J43-BSL_RFR_spot_no_VA!J43))/(BSL_RFR_spot_with_VA!J$11-BSL_RFR_spot_no_VA!J$11)</f>
        <v>2.4078134701791321E-2</v>
      </c>
      <c r="K43" s="58">
        <f>LY2_RFR_spot_no_VA!K43+(BSL_RFR_spot_with_VA!K$11-BSL_RFR_spot_no_VA!K$11)*((BSL_RFR_spot_with_VA!K43-BSL_RFR_spot_no_VA!K43))/(BSL_RFR_spot_with_VA!K$11-BSL_RFR_spot_no_VA!K$11)</f>
        <v>2.5370545734926031E-2</v>
      </c>
      <c r="L43" s="58">
        <f>LY2_RFR_spot_no_VA!L43+(BSL_RFR_spot_with_VA!L$11-BSL_RFR_spot_no_VA!L$11)*((BSL_RFR_spot_with_VA!L43-BSL_RFR_spot_no_VA!L43))/(BSL_RFR_spot_with_VA!L$11-BSL_RFR_spot_no_VA!L$11)</f>
        <v>2.5370545734926031E-2</v>
      </c>
      <c r="M43" s="58">
        <f>LY2_RFR_spot_no_VA!M43+(BSL_RFR_spot_with_VA!M$11-BSL_RFR_spot_no_VA!M$11)*((BSL_RFR_spot_with_VA!M43-BSL_RFR_spot_no_VA!M43))/(BSL_RFR_spot_with_VA!M$11-BSL_RFR_spot_no_VA!M$11)</f>
        <v>2.5370545734926031E-2</v>
      </c>
      <c r="N43" s="58">
        <f>LY2_RFR_spot_no_VA!N43+(BSL_RFR_spot_with_VA!N$11-BSL_RFR_spot_no_VA!N$11)*((BSL_RFR_spot_with_VA!N43-BSL_RFR_spot_no_VA!N43))/(BSL_RFR_spot_with_VA!N$11-BSL_RFR_spot_no_VA!N$11)</f>
        <v>2.5370545734926031E-2</v>
      </c>
      <c r="O43" s="58">
        <f>LY2_RFR_spot_no_VA!O43+(BSL_RFR_spot_with_VA!O$11-BSL_RFR_spot_no_VA!O$11)*((BSL_RFR_spot_with_VA!O43-BSL_RFR_spot_no_VA!O43))/(BSL_RFR_spot_with_VA!O$11-BSL_RFR_spot_no_VA!O$11)</f>
        <v>2.9243745768538831E-2</v>
      </c>
      <c r="P43" s="58">
        <f>LY2_RFR_spot_no_VA!P43+(BSL_RFR_spot_with_VA!P$11-BSL_RFR_spot_no_VA!P$11)*((BSL_RFR_spot_with_VA!P43-BSL_RFR_spot_no_VA!P43))/(BSL_RFR_spot_with_VA!P$11-BSL_RFR_spot_no_VA!P$11)</f>
        <v>5.35607643259155E-2</v>
      </c>
      <c r="Q43" s="58">
        <f>LY2_RFR_spot_no_VA!Q43+(BSL_RFR_spot_with_VA!Q$11-BSL_RFR_spot_no_VA!Q$11)*((BSL_RFR_spot_with_VA!Q43-BSL_RFR_spot_no_VA!Q43))/(BSL_RFR_spot_with_VA!Q$11-BSL_RFR_spot_no_VA!Q$11)</f>
        <v>6.1677287756078503E-2</v>
      </c>
      <c r="R43" s="58">
        <f>LY2_RFR_spot_no_VA!R43+(BSL_RFR_spot_with_VA!R$11-BSL_RFR_spot_no_VA!R$11)*((BSL_RFR_spot_with_VA!R43-BSL_RFR_spot_no_VA!R43))/(BSL_RFR_spot_with_VA!R$11-BSL_RFR_spot_no_VA!R$11)</f>
        <v>2.5370545734926031E-2</v>
      </c>
      <c r="S43" s="58">
        <f>LY2_RFR_spot_no_VA!S43+(BSL_RFR_spot_with_VA!S$11-BSL_RFR_spot_no_VA!S$11)*((BSL_RFR_spot_with_VA!S43-BSL_RFR_spot_no_VA!S43))/(BSL_RFR_spot_with_VA!S$11-BSL_RFR_spot_no_VA!S$11)</f>
        <v>2.72979510572815E-2</v>
      </c>
      <c r="T43" s="58">
        <f>LY2_RFR_spot_no_VA!T43+(BSL_RFR_spot_with_VA!T$11-BSL_RFR_spot_no_VA!T$11)*((BSL_RFR_spot_with_VA!T43-BSL_RFR_spot_no_VA!T43))/(BSL_RFR_spot_with_VA!T$11-BSL_RFR_spot_no_VA!T$11)</f>
        <v>2.8619027420112797E-2</v>
      </c>
      <c r="U43" s="58">
        <f>LY2_RFR_spot_no_VA!U43+(BSL_RFR_spot_with_VA!U$11-BSL_RFR_spot_no_VA!U$11)*((BSL_RFR_spot_with_VA!U43-BSL_RFR_spot_no_VA!U43))/(BSL_RFR_spot_with_VA!U$11-BSL_RFR_spot_no_VA!U$11)</f>
        <v>1.58014009871561E-2</v>
      </c>
      <c r="V43" s="58">
        <f>LY2_RFR_spot_no_VA!V43+(BSL_RFR_spot_with_VA!V$11-BSL_RFR_spot_no_VA!V$11)*((BSL_RFR_spot_with_VA!V43-BSL_RFR_spot_no_VA!V43))/(BSL_RFR_spot_with_VA!V$11-BSL_RFR_spot_no_VA!V$11)</f>
        <v>2.85407411465326E-2</v>
      </c>
      <c r="W43" s="58">
        <f>LY2_RFR_spot_no_VA!W43+(BSL_RFR_spot_with_VA!W$11-BSL_RFR_spot_no_VA!W$11)*((BSL_RFR_spot_with_VA!W43-BSL_RFR_spot_no_VA!W43))/(BSL_RFR_spot_with_VA!W$11-BSL_RFR_spot_no_VA!W$11)</f>
        <v>2.5370545734926031E-2</v>
      </c>
      <c r="X43" s="58">
        <f>LY2_RFR_spot_no_VA!X43+(BSL_RFR_spot_with_VA!X$11-BSL_RFR_spot_no_VA!X$11)*((BSL_RFR_spot_with_VA!X43-BSL_RFR_spot_no_VA!X43))/(BSL_RFR_spot_with_VA!X$11-BSL_RFR_spot_no_VA!X$11)</f>
        <v>2.5370545734926031E-2</v>
      </c>
      <c r="Y43" s="58">
        <f>LY2_RFR_spot_no_VA!Y43+(BSL_RFR_spot_with_VA!Y$11-BSL_RFR_spot_no_VA!Y$11)*((BSL_RFR_spot_with_VA!Y43-BSL_RFR_spot_no_VA!Y43))/(BSL_RFR_spot_with_VA!Y$11-BSL_RFR_spot_no_VA!Y$11)</f>
        <v>2.5370545734926031E-2</v>
      </c>
      <c r="Z43" s="58">
        <f>LY2_RFR_spot_no_VA!Z43+(BSL_RFR_spot_with_VA!Z$11-BSL_RFR_spot_no_VA!Z$11)*((BSL_RFR_spot_with_VA!Z43-BSL_RFR_spot_no_VA!Z43))/(BSL_RFR_spot_with_VA!Z$11-BSL_RFR_spot_no_VA!Z$11)</f>
        <v>3.4095773789341255E-2</v>
      </c>
      <c r="AA43" s="159">
        <f>LY2_RFR_spot_no_VA!AA43</f>
        <v>4.0592523574566108E-2</v>
      </c>
      <c r="AB43" s="58">
        <f>LY2_RFR_spot_no_VA!AB43+(BSL_RFR_spot_with_VA!AB$11-BSL_RFR_spot_no_VA!AB$11)*((BSL_RFR_spot_with_VA!AB43-BSL_RFR_spot_no_VA!AB43))/(BSL_RFR_spot_with_VA!AB$11-BSL_RFR_spot_no_VA!AB$11)</f>
        <v>2.5370545734926031E-2</v>
      </c>
      <c r="AC43" s="58">
        <f>LY2_RFR_spot_no_VA!AC43+(BSL_RFR_spot_with_VA!AC$11-BSL_RFR_spot_no_VA!AC$11)*((BSL_RFR_spot_with_VA!AC43-BSL_RFR_spot_no_VA!AC43))/(BSL_RFR_spot_with_VA!AC$11-BSL_RFR_spot_no_VA!AC$11)</f>
        <v>4.0559126344672958E-2</v>
      </c>
      <c r="AD43" s="7">
        <f>BSL_RFR_spot_no_VA!AD43</f>
        <v>5.7607252239198603E-2</v>
      </c>
      <c r="AE43" s="58">
        <f>LY2_RFR_spot_no_VA!AE43+(BSL_RFR_spot_with_VA!AE$11-BSL_RFR_spot_no_VA!AE$11)*((BSL_RFR_spot_with_VA!AE43-BSL_RFR_spot_no_VA!AE43))/(BSL_RFR_spot_with_VA!AE$11-BSL_RFR_spot_no_VA!AE$11)</f>
        <v>2.5370545734926031E-2</v>
      </c>
      <c r="AF43" s="58">
        <f>LY2_RFR_spot_no_VA!AF43+(BSL_RFR_spot_with_VA!AF$11-BSL_RFR_spot_no_VA!AF$11)*((BSL_RFR_spot_with_VA!AF43-BSL_RFR_spot_no_VA!AF43))/(BSL_RFR_spot_with_VA!AF$11-BSL_RFR_spot_no_VA!AF$11)</f>
        <v>2.760729560245534E-2</v>
      </c>
      <c r="AG43" s="58">
        <f>LY2_RFR_spot_no_VA!AG43+(BSL_RFR_spot_with_VA!AG$11-BSL_RFR_spot_no_VA!AG$11)*((BSL_RFR_spot_with_VA!AG43-BSL_RFR_spot_no_VA!AG43))/(BSL_RFR_spot_with_VA!AG$11-BSL_RFR_spot_no_VA!AG$11)</f>
        <v>2.5370545734926031E-2</v>
      </c>
      <c r="AH43" s="58">
        <f>LY2_RFR_spot_no_VA!AH43+(BSL_RFR_spot_with_VA!AH$11-BSL_RFR_spot_no_VA!AH$11)*((BSL_RFR_spot_with_VA!AH43-BSL_RFR_spot_no_VA!AH43))/(BSL_RFR_spot_with_VA!AH$11-BSL_RFR_spot_no_VA!AH$11)</f>
        <v>3.0498432017745269E-2</v>
      </c>
      <c r="AI43" s="159">
        <f>LY2_RFR_spot_no_VA!AI43</f>
        <v>1.5448074194738703E-2</v>
      </c>
      <c r="AJ43" s="58">
        <f>LY2_RFR_spot_no_VA!AJ43+(BSL_RFR_spot_with_VA!AJ$11-BSL_RFR_spot_no_VA!AJ$11)*((BSL_RFR_spot_with_VA!AJ43-BSL_RFR_spot_no_VA!AJ43))/(BSL_RFR_spot_with_VA!AJ$11-BSL_RFR_spot_no_VA!AJ$11)</f>
        <v>2.9179738607253425E-2</v>
      </c>
      <c r="AK43" s="7">
        <f>BSL_RFR_spot_no_VA!AK43</f>
        <v>5.0235888625519642E-2</v>
      </c>
      <c r="AL43" s="7">
        <f>BSL_RFR_spot_no_VA!AL43</f>
        <v>9.1949522827746932E-2</v>
      </c>
      <c r="AM43" s="7">
        <f>BSL_RFR_spot_no_VA!AM43</f>
        <v>3.6166631403442784E-2</v>
      </c>
      <c r="AN43" s="7">
        <f>BSL_RFR_spot_no_VA!AN43</f>
        <v>4.8499235392457152E-2</v>
      </c>
      <c r="AO43" s="7">
        <f>BSL_RFR_spot_no_VA!AO43</f>
        <v>4.8830747287193832E-2</v>
      </c>
      <c r="AP43" s="7">
        <f>BSL_RFR_spot_no_VA!AP43</f>
        <v>5.2225818524302303E-2</v>
      </c>
      <c r="AQ43" s="7">
        <f>BSL_RFR_spot_no_VA!AQ43</f>
        <v>3.6484951164412305E-2</v>
      </c>
      <c r="AR43" s="7">
        <f>BSL_RFR_spot_no_VA!AR43</f>
        <v>5.3242102950933345E-2</v>
      </c>
      <c r="AS43" s="159">
        <f>LY2_RFR_spot_no_VA!AS43</f>
        <v>1.4610586054548014E-2</v>
      </c>
      <c r="AT43" s="7">
        <f>BSL_RFR_spot_no_VA!AT43</f>
        <v>5.371968742631994E-2</v>
      </c>
      <c r="AU43" s="7">
        <f>BSL_RFR_spot_no_VA!AU43</f>
        <v>5.5238726985235909E-2</v>
      </c>
      <c r="AV43" s="7">
        <f>BSL_RFR_spot_no_VA!AV43</f>
        <v>4.8633657956111742E-2</v>
      </c>
      <c r="AW43" s="7">
        <f>BSL_RFR_spot_no_VA!AW43</f>
        <v>3.6752891675205124E-2</v>
      </c>
      <c r="AX43" s="7">
        <f>BSL_RFR_spot_no_VA!AX43</f>
        <v>8.2834079742579059E-2</v>
      </c>
      <c r="AY43" s="7">
        <f>BSL_RFR_spot_no_VA!AY43</f>
        <v>3.8843571932931864E-2</v>
      </c>
      <c r="AZ43" s="7">
        <f>BSL_RFR_spot_no_VA!AZ43</f>
        <v>3.2787118112574287E-2</v>
      </c>
      <c r="BA43" s="7">
        <f>BSL_RFR_spot_no_VA!BA43</f>
        <v>4.6966707452892553E-2</v>
      </c>
      <c r="BB43" s="7">
        <f>BSL_RFR_spot_no_VA!BB43</f>
        <v>6.9896509194337098E-2</v>
      </c>
      <c r="BC43" s="159">
        <f>LY2_RFR_spot_no_VA!BC43</f>
        <v>3.4264992930230331E-2</v>
      </c>
      <c r="BD43" s="12"/>
      <c r="BE43" s="13"/>
      <c r="BF43" s="3"/>
    </row>
    <row r="44" spans="1:58" x14ac:dyDescent="0.25">
      <c r="A44" s="3"/>
      <c r="B44" s="3">
        <v>34</v>
      </c>
      <c r="C44" s="56">
        <f>LY2_RFR_spot_no_VA!C44+(BSL_RFR_spot_with_VA!C$11-BSL_RFR_spot_no_VA!C$11)*((BSL_RFR_spot_with_VA!C44-BSL_RFR_spot_no_VA!C44))/(BSL_RFR_spot_with_VA!C$11-BSL_RFR_spot_no_VA!C$11)</f>
        <v>2.5384150328365232E-2</v>
      </c>
      <c r="D44" s="58">
        <f>LY2_RFR_spot_no_VA!D44+(BSL_RFR_spot_with_VA!D$11-BSL_RFR_spot_no_VA!D$11)*((BSL_RFR_spot_with_VA!D44-BSL_RFR_spot_no_VA!D44))/(BSL_RFR_spot_with_VA!D$11-BSL_RFR_spot_no_VA!D$11)</f>
        <v>2.5384150328365163E-2</v>
      </c>
      <c r="E44" s="58">
        <f>LY2_RFR_spot_no_VA!E44+(BSL_RFR_spot_with_VA!E$11-BSL_RFR_spot_no_VA!E$11)*((BSL_RFR_spot_with_VA!E44-BSL_RFR_spot_no_VA!E44))/(BSL_RFR_spot_with_VA!E$11-BSL_RFR_spot_no_VA!E$11)</f>
        <v>2.5384150328365163E-2</v>
      </c>
      <c r="F44" s="58">
        <f>LY2_RFR_spot_no_VA!F44+(BSL_RFR_spot_with_VA!F$11-BSL_RFR_spot_no_VA!F$11)*((BSL_RFR_spot_with_VA!F44-BSL_RFR_spot_no_VA!F44))/(BSL_RFR_spot_with_VA!F$11-BSL_RFR_spot_no_VA!F$11)</f>
        <v>2.7929791002772264E-2</v>
      </c>
      <c r="G44" s="58">
        <f>LY2_RFR_spot_no_VA!G44+(BSL_RFR_spot_with_VA!G$11-BSL_RFR_spot_no_VA!G$11)*((BSL_RFR_spot_with_VA!G44-BSL_RFR_spot_no_VA!G44))/(BSL_RFR_spot_with_VA!G$11-BSL_RFR_spot_no_VA!G$11)</f>
        <v>4.2964648274035344E-2</v>
      </c>
      <c r="H44" s="58">
        <f>LY2_RFR_spot_no_VA!H44+(BSL_RFR_spot_with_VA!H$11-BSL_RFR_spot_no_VA!H$11)*((BSL_RFR_spot_with_VA!H44-BSL_RFR_spot_no_VA!H44))/(BSL_RFR_spot_with_VA!H$11-BSL_RFR_spot_no_VA!H$11)</f>
        <v>3.4380071450876848E-2</v>
      </c>
      <c r="I44" s="58">
        <f>LY2_RFR_spot_no_VA!I44+(BSL_RFR_spot_with_VA!I$11-BSL_RFR_spot_no_VA!I$11)*((BSL_RFR_spot_with_VA!I44-BSL_RFR_spot_no_VA!I44))/(BSL_RFR_spot_with_VA!I$11-BSL_RFR_spot_no_VA!I$11)</f>
        <v>2.7481150825760858E-2</v>
      </c>
      <c r="J44" s="58">
        <f>LY2_RFR_spot_no_VA!J44+(BSL_RFR_spot_with_VA!J$11-BSL_RFR_spot_no_VA!J$11)*((BSL_RFR_spot_with_VA!J44-BSL_RFR_spot_no_VA!J44))/(BSL_RFR_spot_with_VA!J$11-BSL_RFR_spot_no_VA!J$11)</f>
        <v>2.413245223229965E-2</v>
      </c>
      <c r="K44" s="58">
        <f>LY2_RFR_spot_no_VA!K44+(BSL_RFR_spot_with_VA!K$11-BSL_RFR_spot_no_VA!K$11)*((BSL_RFR_spot_with_VA!K44-BSL_RFR_spot_no_VA!K44))/(BSL_RFR_spot_with_VA!K$11-BSL_RFR_spot_no_VA!K$11)</f>
        <v>2.5384150328365163E-2</v>
      </c>
      <c r="L44" s="58">
        <f>LY2_RFR_spot_no_VA!L44+(BSL_RFR_spot_with_VA!L$11-BSL_RFR_spot_no_VA!L$11)*((BSL_RFR_spot_with_VA!L44-BSL_RFR_spot_no_VA!L44))/(BSL_RFR_spot_with_VA!L$11-BSL_RFR_spot_no_VA!L$11)</f>
        <v>2.5384150328365163E-2</v>
      </c>
      <c r="M44" s="58">
        <f>LY2_RFR_spot_no_VA!M44+(BSL_RFR_spot_with_VA!M$11-BSL_RFR_spot_no_VA!M$11)*((BSL_RFR_spot_with_VA!M44-BSL_RFR_spot_no_VA!M44))/(BSL_RFR_spot_with_VA!M$11-BSL_RFR_spot_no_VA!M$11)</f>
        <v>2.5384150328365163E-2</v>
      </c>
      <c r="N44" s="58">
        <f>LY2_RFR_spot_no_VA!N44+(BSL_RFR_spot_with_VA!N$11-BSL_RFR_spot_no_VA!N$11)*((BSL_RFR_spot_with_VA!N44-BSL_RFR_spot_no_VA!N44))/(BSL_RFR_spot_with_VA!N$11-BSL_RFR_spot_no_VA!N$11)</f>
        <v>2.5384150328365163E-2</v>
      </c>
      <c r="O44" s="58">
        <f>LY2_RFR_spot_no_VA!O44+(BSL_RFR_spot_with_VA!O$11-BSL_RFR_spot_no_VA!O$11)*((BSL_RFR_spot_with_VA!O44-BSL_RFR_spot_no_VA!O44))/(BSL_RFR_spot_with_VA!O$11-BSL_RFR_spot_no_VA!O$11)</f>
        <v>2.9163055811913363E-2</v>
      </c>
      <c r="P44" s="58">
        <f>LY2_RFR_spot_no_VA!P44+(BSL_RFR_spot_with_VA!P$11-BSL_RFR_spot_no_VA!P$11)*((BSL_RFR_spot_with_VA!P44-BSL_RFR_spot_no_VA!P44))/(BSL_RFR_spot_with_VA!P$11-BSL_RFR_spot_no_VA!P$11)</f>
        <v>5.2868108682052384E-2</v>
      </c>
      <c r="Q44" s="58">
        <f>LY2_RFR_spot_no_VA!Q44+(BSL_RFR_spot_with_VA!Q$11-BSL_RFR_spot_no_VA!Q$11)*((BSL_RFR_spot_with_VA!Q44-BSL_RFR_spot_no_VA!Q44))/(BSL_RFR_spot_with_VA!Q$11-BSL_RFR_spot_no_VA!Q$11)</f>
        <v>6.0833156420399437E-2</v>
      </c>
      <c r="R44" s="58">
        <f>LY2_RFR_spot_no_VA!R44+(BSL_RFR_spot_with_VA!R$11-BSL_RFR_spot_no_VA!R$11)*((BSL_RFR_spot_with_VA!R44-BSL_RFR_spot_no_VA!R44))/(BSL_RFR_spot_with_VA!R$11-BSL_RFR_spot_no_VA!R$11)</f>
        <v>2.5384150328365163E-2</v>
      </c>
      <c r="S44" s="58">
        <f>LY2_RFR_spot_no_VA!S44+(BSL_RFR_spot_with_VA!S$11-BSL_RFR_spot_no_VA!S$11)*((BSL_RFR_spot_with_VA!S44-BSL_RFR_spot_no_VA!S44))/(BSL_RFR_spot_with_VA!S$11-BSL_RFR_spot_no_VA!S$11)</f>
        <v>2.7264155514532096E-2</v>
      </c>
      <c r="T44" s="58">
        <f>LY2_RFR_spot_no_VA!T44+(BSL_RFR_spot_with_VA!T$11-BSL_RFR_spot_no_VA!T$11)*((BSL_RFR_spot_with_VA!T44-BSL_RFR_spot_no_VA!T44))/(BSL_RFR_spot_with_VA!T$11-BSL_RFR_spot_no_VA!T$11)</f>
        <v>2.8553288794064047E-2</v>
      </c>
      <c r="U44" s="58">
        <f>LY2_RFR_spot_no_VA!U44+(BSL_RFR_spot_with_VA!U$11-BSL_RFR_spot_no_VA!U$11)*((BSL_RFR_spot_with_VA!U44-BSL_RFR_spot_no_VA!U44))/(BSL_RFR_spot_with_VA!U$11-BSL_RFR_spot_no_VA!U$11)</f>
        <v>1.5778785188145017E-2</v>
      </c>
      <c r="V44" s="58">
        <f>LY2_RFR_spot_no_VA!V44+(BSL_RFR_spot_with_VA!V$11-BSL_RFR_spot_no_VA!V$11)*((BSL_RFR_spot_with_VA!V44-BSL_RFR_spot_no_VA!V44))/(BSL_RFR_spot_with_VA!V$11-BSL_RFR_spot_no_VA!V$11)</f>
        <v>2.847685683920842E-2</v>
      </c>
      <c r="W44" s="58">
        <f>LY2_RFR_spot_no_VA!W44+(BSL_RFR_spot_with_VA!W$11-BSL_RFR_spot_no_VA!W$11)*((BSL_RFR_spot_with_VA!W44-BSL_RFR_spot_no_VA!W44))/(BSL_RFR_spot_with_VA!W$11-BSL_RFR_spot_no_VA!W$11)</f>
        <v>2.5384150328365163E-2</v>
      </c>
      <c r="X44" s="58">
        <f>LY2_RFR_spot_no_VA!X44+(BSL_RFR_spot_with_VA!X$11-BSL_RFR_spot_no_VA!X$11)*((BSL_RFR_spot_with_VA!X44-BSL_RFR_spot_no_VA!X44))/(BSL_RFR_spot_with_VA!X$11-BSL_RFR_spot_no_VA!X$11)</f>
        <v>2.5384150328365163E-2</v>
      </c>
      <c r="Y44" s="58">
        <f>LY2_RFR_spot_no_VA!Y44+(BSL_RFR_spot_with_VA!Y$11-BSL_RFR_spot_no_VA!Y$11)*((BSL_RFR_spot_with_VA!Y44-BSL_RFR_spot_no_VA!Y44))/(BSL_RFR_spot_with_VA!Y$11-BSL_RFR_spot_no_VA!Y$11)</f>
        <v>2.5384150328365163E-2</v>
      </c>
      <c r="Z44" s="58">
        <f>LY2_RFR_spot_no_VA!Z44+(BSL_RFR_spot_with_VA!Z$11-BSL_RFR_spot_no_VA!Z$11)*((BSL_RFR_spot_with_VA!Z44-BSL_RFR_spot_no_VA!Z44))/(BSL_RFR_spot_with_VA!Z$11-BSL_RFR_spot_no_VA!Z$11)</f>
        <v>3.3926513255478463E-2</v>
      </c>
      <c r="AA44" s="159">
        <f>LY2_RFR_spot_no_VA!AA44</f>
        <v>4.0260085422646918E-2</v>
      </c>
      <c r="AB44" s="58">
        <f>LY2_RFR_spot_no_VA!AB44+(BSL_RFR_spot_with_VA!AB$11-BSL_RFR_spot_no_VA!AB$11)*((BSL_RFR_spot_with_VA!AB44-BSL_RFR_spot_no_VA!AB44))/(BSL_RFR_spot_with_VA!AB$11-BSL_RFR_spot_no_VA!AB$11)</f>
        <v>2.5384150328365163E-2</v>
      </c>
      <c r="AC44" s="58">
        <f>LY2_RFR_spot_no_VA!AC44+(BSL_RFR_spot_with_VA!AC$11-BSL_RFR_spot_no_VA!AC$11)*((BSL_RFR_spot_with_VA!AC44-BSL_RFR_spot_no_VA!AC44))/(BSL_RFR_spot_with_VA!AC$11-BSL_RFR_spot_no_VA!AC$11)</f>
        <v>4.0205634723426309E-2</v>
      </c>
      <c r="AD44" s="7">
        <f>BSL_RFR_spot_no_VA!AD44</f>
        <v>5.7180091474769768E-2</v>
      </c>
      <c r="AE44" s="58">
        <f>LY2_RFR_spot_no_VA!AE44+(BSL_RFR_spot_with_VA!AE$11-BSL_RFR_spot_no_VA!AE$11)*((BSL_RFR_spot_with_VA!AE44-BSL_RFR_spot_no_VA!AE44))/(BSL_RFR_spot_with_VA!AE$11-BSL_RFR_spot_no_VA!AE$11)</f>
        <v>2.5384150328365163E-2</v>
      </c>
      <c r="AF44" s="58">
        <f>LY2_RFR_spot_no_VA!AF44+(BSL_RFR_spot_with_VA!AF$11-BSL_RFR_spot_no_VA!AF$11)*((BSL_RFR_spot_with_VA!AF44-BSL_RFR_spot_no_VA!AF44))/(BSL_RFR_spot_with_VA!AF$11-BSL_RFR_spot_no_VA!AF$11)</f>
        <v>2.756592511661049E-2</v>
      </c>
      <c r="AG44" s="58">
        <f>LY2_RFR_spot_no_VA!AG44+(BSL_RFR_spot_with_VA!AG$11-BSL_RFR_spot_no_VA!AG$11)*((BSL_RFR_spot_with_VA!AG44-BSL_RFR_spot_no_VA!AG44))/(BSL_RFR_spot_with_VA!AG$11-BSL_RFR_spot_no_VA!AG$11)</f>
        <v>2.5384150328365163E-2</v>
      </c>
      <c r="AH44" s="58">
        <f>LY2_RFR_spot_no_VA!AH44+(BSL_RFR_spot_with_VA!AH$11-BSL_RFR_spot_no_VA!AH$11)*((BSL_RFR_spot_with_VA!AH44-BSL_RFR_spot_no_VA!AH44))/(BSL_RFR_spot_with_VA!AH$11-BSL_RFR_spot_no_VA!AH$11)</f>
        <v>3.0421610778600394E-2</v>
      </c>
      <c r="AI44" s="159">
        <f>LY2_RFR_spot_no_VA!AI44</f>
        <v>1.5433192874237056E-2</v>
      </c>
      <c r="AJ44" s="58">
        <f>LY2_RFR_spot_no_VA!AJ44+(BSL_RFR_spot_with_VA!AJ$11-BSL_RFR_spot_no_VA!AJ$11)*((BSL_RFR_spot_with_VA!AJ44-BSL_RFR_spot_no_VA!AJ44))/(BSL_RFR_spot_with_VA!AJ$11-BSL_RFR_spot_no_VA!AJ$11)</f>
        <v>2.888910036078296E-2</v>
      </c>
      <c r="AK44" s="7">
        <f>BSL_RFR_spot_no_VA!AK44</f>
        <v>5.0090299078920042E-2</v>
      </c>
      <c r="AL44" s="7">
        <f>BSL_RFR_spot_no_VA!AL44</f>
        <v>9.0516014067190786E-2</v>
      </c>
      <c r="AM44" s="7">
        <f>BSL_RFR_spot_no_VA!AM44</f>
        <v>3.6176759419637161E-2</v>
      </c>
      <c r="AN44" s="7">
        <f>BSL_RFR_spot_no_VA!AN44</f>
        <v>4.8332584273778734E-2</v>
      </c>
      <c r="AO44" s="7">
        <f>BSL_RFR_spot_no_VA!AO44</f>
        <v>4.8666628702006776E-2</v>
      </c>
      <c r="AP44" s="7">
        <f>BSL_RFR_spot_no_VA!AP44</f>
        <v>5.1956699475903756E-2</v>
      </c>
      <c r="AQ44" s="7">
        <f>BSL_RFR_spot_no_VA!AQ44</f>
        <v>3.6624590245183164E-2</v>
      </c>
      <c r="AR44" s="7">
        <f>BSL_RFR_spot_no_VA!AR44</f>
        <v>5.2934471111161674E-2</v>
      </c>
      <c r="AS44" s="159">
        <f>LY2_RFR_spot_no_VA!AS44</f>
        <v>1.4670587527346957E-2</v>
      </c>
      <c r="AT44" s="7">
        <f>BSL_RFR_spot_no_VA!AT44</f>
        <v>5.3472975037808679E-2</v>
      </c>
      <c r="AU44" s="7">
        <f>BSL_RFR_spot_no_VA!AU44</f>
        <v>5.4878639947572472E-2</v>
      </c>
      <c r="AV44" s="7">
        <f>BSL_RFR_spot_no_VA!AV44</f>
        <v>4.846168823097452E-2</v>
      </c>
      <c r="AW44" s="7">
        <f>BSL_RFR_spot_no_VA!AW44</f>
        <v>3.6866044949712018E-2</v>
      </c>
      <c r="AX44" s="7">
        <f>BSL_RFR_spot_no_VA!AX44</f>
        <v>8.2090803207705232E-2</v>
      </c>
      <c r="AY44" s="7">
        <f>BSL_RFR_spot_no_VA!AY44</f>
        <v>3.895790662682419E-2</v>
      </c>
      <c r="AZ44" s="7">
        <f>BSL_RFR_spot_no_VA!AZ44</f>
        <v>3.3030039633324959E-2</v>
      </c>
      <c r="BA44" s="7">
        <f>BSL_RFR_spot_no_VA!BA44</f>
        <v>4.6892575263541181E-2</v>
      </c>
      <c r="BB44" s="7">
        <f>BSL_RFR_spot_no_VA!BB44</f>
        <v>6.9109930910526529E-2</v>
      </c>
      <c r="BC44" s="159">
        <f>LY2_RFR_spot_no_VA!BC44</f>
        <v>3.4081579205448964E-2</v>
      </c>
      <c r="BD44" s="12"/>
      <c r="BE44" s="13"/>
      <c r="BF44" s="3"/>
    </row>
    <row r="45" spans="1:58" x14ac:dyDescent="0.25">
      <c r="A45" s="3"/>
      <c r="B45" s="8">
        <v>35</v>
      </c>
      <c r="C45" s="57">
        <f>LY2_RFR_spot_no_VA!C45+(BSL_RFR_spot_with_VA!C$11-BSL_RFR_spot_no_VA!C$11)*((BSL_RFR_spot_with_VA!C45-BSL_RFR_spot_no_VA!C45))/(BSL_RFR_spot_with_VA!C$11-BSL_RFR_spot_no_VA!C$11)</f>
        <v>2.5395931641001818E-2</v>
      </c>
      <c r="D45" s="59">
        <f>LY2_RFR_spot_no_VA!D45+(BSL_RFR_spot_with_VA!D$11-BSL_RFR_spot_no_VA!D$11)*((BSL_RFR_spot_with_VA!D45-BSL_RFR_spot_no_VA!D45))/(BSL_RFR_spot_with_VA!D$11-BSL_RFR_spot_no_VA!D$11)</f>
        <v>2.5395931641001734E-2</v>
      </c>
      <c r="E45" s="59">
        <f>LY2_RFR_spot_no_VA!E45+(BSL_RFR_spot_with_VA!E$11-BSL_RFR_spot_no_VA!E$11)*((BSL_RFR_spot_with_VA!E45-BSL_RFR_spot_no_VA!E45))/(BSL_RFR_spot_with_VA!E$11-BSL_RFR_spot_no_VA!E$11)</f>
        <v>2.5395931641001734E-2</v>
      </c>
      <c r="F45" s="59">
        <f>LY2_RFR_spot_no_VA!F45+(BSL_RFR_spot_with_VA!F$11-BSL_RFR_spot_no_VA!F$11)*((BSL_RFR_spot_with_VA!F45-BSL_RFR_spot_no_VA!F45))/(BSL_RFR_spot_with_VA!F$11-BSL_RFR_spot_no_VA!F$11)</f>
        <v>2.7909132256725089E-2</v>
      </c>
      <c r="G45" s="59">
        <f>LY2_RFR_spot_no_VA!G45+(BSL_RFR_spot_with_VA!G$11-BSL_RFR_spot_no_VA!G$11)*((BSL_RFR_spot_with_VA!G45-BSL_RFR_spot_no_VA!G45))/(BSL_RFR_spot_with_VA!G$11-BSL_RFR_spot_no_VA!G$11)</f>
        <v>4.2538923602671419E-2</v>
      </c>
      <c r="H45" s="59">
        <f>LY2_RFR_spot_no_VA!H45+(BSL_RFR_spot_with_VA!H$11-BSL_RFR_spot_no_VA!H$11)*((BSL_RFR_spot_with_VA!H45-BSL_RFR_spot_no_VA!H45))/(BSL_RFR_spot_with_VA!H$11-BSL_RFR_spot_no_VA!H$11)</f>
        <v>3.4194663212020027E-2</v>
      </c>
      <c r="I45" s="59">
        <f>LY2_RFR_spot_no_VA!I45+(BSL_RFR_spot_with_VA!I$11-BSL_RFR_spot_no_VA!I$11)*((BSL_RFR_spot_with_VA!I45-BSL_RFR_spot_no_VA!I45))/(BSL_RFR_spot_with_VA!I$11-BSL_RFR_spot_no_VA!I$11)</f>
        <v>2.7469127673849014E-2</v>
      </c>
      <c r="J45" s="59">
        <f>LY2_RFR_spot_no_VA!J45+(BSL_RFR_spot_with_VA!J$11-BSL_RFR_spot_no_VA!J$11)*((BSL_RFR_spot_with_VA!J45-BSL_RFR_spot_no_VA!J45))/(BSL_RFR_spot_with_VA!J$11-BSL_RFR_spot_no_VA!J$11)</f>
        <v>2.4182188251254289E-2</v>
      </c>
      <c r="K45" s="59">
        <f>LY2_RFR_spot_no_VA!K45+(BSL_RFR_spot_with_VA!K$11-BSL_RFR_spot_no_VA!K$11)*((BSL_RFR_spot_with_VA!K45-BSL_RFR_spot_no_VA!K45))/(BSL_RFR_spot_with_VA!K$11-BSL_RFR_spot_no_VA!K$11)</f>
        <v>2.5395931641001734E-2</v>
      </c>
      <c r="L45" s="59">
        <f>LY2_RFR_spot_no_VA!L45+(BSL_RFR_spot_with_VA!L$11-BSL_RFR_spot_no_VA!L$11)*((BSL_RFR_spot_with_VA!L45-BSL_RFR_spot_no_VA!L45))/(BSL_RFR_spot_with_VA!L$11-BSL_RFR_spot_no_VA!L$11)</f>
        <v>2.5395931641001734E-2</v>
      </c>
      <c r="M45" s="59">
        <f>LY2_RFR_spot_no_VA!M45+(BSL_RFR_spot_with_VA!M$11-BSL_RFR_spot_no_VA!M$11)*((BSL_RFR_spot_with_VA!M45-BSL_RFR_spot_no_VA!M45))/(BSL_RFR_spot_with_VA!M$11-BSL_RFR_spot_no_VA!M$11)</f>
        <v>2.5395931641001734E-2</v>
      </c>
      <c r="N45" s="59">
        <f>LY2_RFR_spot_no_VA!N45+(BSL_RFR_spot_with_VA!N$11-BSL_RFR_spot_no_VA!N$11)*((BSL_RFR_spot_with_VA!N45-BSL_RFR_spot_no_VA!N45))/(BSL_RFR_spot_with_VA!N$11-BSL_RFR_spot_no_VA!N$11)</f>
        <v>2.5395931641001734E-2</v>
      </c>
      <c r="O45" s="59">
        <f>LY2_RFR_spot_no_VA!O45+(BSL_RFR_spot_with_VA!O$11-BSL_RFR_spot_no_VA!O$11)*((BSL_RFR_spot_with_VA!O45-BSL_RFR_spot_no_VA!O45))/(BSL_RFR_spot_with_VA!O$11-BSL_RFR_spot_no_VA!O$11)</f>
        <v>2.9083314899038593E-2</v>
      </c>
      <c r="P45" s="59">
        <f>LY2_RFR_spot_no_VA!P45+(BSL_RFR_spot_with_VA!P$11-BSL_RFR_spot_no_VA!P$11)*((BSL_RFR_spot_with_VA!P45-BSL_RFR_spot_no_VA!P45))/(BSL_RFR_spot_with_VA!P$11-BSL_RFR_spot_no_VA!P$11)</f>
        <v>5.2197963100153233E-2</v>
      </c>
      <c r="Q45" s="59">
        <f>LY2_RFR_spot_no_VA!Q45+(BSL_RFR_spot_with_VA!Q$11-BSL_RFR_spot_no_VA!Q$11)*((BSL_RFR_spot_with_VA!Q45-BSL_RFR_spot_no_VA!Q45))/(BSL_RFR_spot_with_VA!Q$11-BSL_RFR_spot_no_VA!Q$11)</f>
        <v>6.0007680386467754E-2</v>
      </c>
      <c r="R45" s="59">
        <f>LY2_RFR_spot_no_VA!R45+(BSL_RFR_spot_with_VA!R$11-BSL_RFR_spot_no_VA!R$11)*((BSL_RFR_spot_with_VA!R45-BSL_RFR_spot_no_VA!R45))/(BSL_RFR_spot_with_VA!R$11-BSL_RFR_spot_no_VA!R$11)</f>
        <v>2.5395931641001734E-2</v>
      </c>
      <c r="S45" s="59">
        <f>LY2_RFR_spot_no_VA!S45+(BSL_RFR_spot_with_VA!S$11-BSL_RFR_spot_no_VA!S$11)*((BSL_RFR_spot_with_VA!S45-BSL_RFR_spot_no_VA!S45))/(BSL_RFR_spot_with_VA!S$11-BSL_RFR_spot_no_VA!S$11)</f>
        <v>2.7229985419746638E-2</v>
      </c>
      <c r="T45" s="59">
        <f>LY2_RFR_spot_no_VA!T45+(BSL_RFR_spot_with_VA!T$11-BSL_RFR_spot_no_VA!T$11)*((BSL_RFR_spot_with_VA!T45-BSL_RFR_spot_no_VA!T45))/(BSL_RFR_spot_with_VA!T$11-BSL_RFR_spot_no_VA!T$11)</f>
        <v>2.8488090138634847E-2</v>
      </c>
      <c r="U45" s="59">
        <f>LY2_RFR_spot_no_VA!U45+(BSL_RFR_spot_with_VA!U$11-BSL_RFR_spot_no_VA!U$11)*((BSL_RFR_spot_with_VA!U45-BSL_RFR_spot_no_VA!U45))/(BSL_RFR_spot_with_VA!U$11-BSL_RFR_spot_no_VA!U$11)</f>
        <v>1.5760574796282789E-2</v>
      </c>
      <c r="V45" s="59">
        <f>LY2_RFR_spot_no_VA!V45+(BSL_RFR_spot_with_VA!V$11-BSL_RFR_spot_no_VA!V$11)*((BSL_RFR_spot_with_VA!V45-BSL_RFR_spot_no_VA!V45))/(BSL_RFR_spot_with_VA!V$11-BSL_RFR_spot_no_VA!V$11)</f>
        <v>2.8413462405181944E-2</v>
      </c>
      <c r="W45" s="59">
        <f>LY2_RFR_spot_no_VA!W45+(BSL_RFR_spot_with_VA!W$11-BSL_RFR_spot_no_VA!W$11)*((BSL_RFR_spot_with_VA!W45-BSL_RFR_spot_no_VA!W45))/(BSL_RFR_spot_with_VA!W$11-BSL_RFR_spot_no_VA!W$11)</f>
        <v>2.5395931641001734E-2</v>
      </c>
      <c r="X45" s="59">
        <f>LY2_RFR_spot_no_VA!X45+(BSL_RFR_spot_with_VA!X$11-BSL_RFR_spot_no_VA!X$11)*((BSL_RFR_spot_with_VA!X45-BSL_RFR_spot_no_VA!X45))/(BSL_RFR_spot_with_VA!X$11-BSL_RFR_spot_no_VA!X$11)</f>
        <v>2.5395931641001734E-2</v>
      </c>
      <c r="Y45" s="59">
        <f>LY2_RFR_spot_no_VA!Y45+(BSL_RFR_spot_with_VA!Y$11-BSL_RFR_spot_no_VA!Y$11)*((BSL_RFR_spot_with_VA!Y45-BSL_RFR_spot_no_VA!Y45))/(BSL_RFR_spot_with_VA!Y$11-BSL_RFR_spot_no_VA!Y$11)</f>
        <v>2.5395931641001734E-2</v>
      </c>
      <c r="Z45" s="59">
        <f>LY2_RFR_spot_no_VA!Z45+(BSL_RFR_spot_with_VA!Z$11-BSL_RFR_spot_no_VA!Z$11)*((BSL_RFR_spot_with_VA!Z45-BSL_RFR_spot_no_VA!Z45))/(BSL_RFR_spot_with_VA!Z$11-BSL_RFR_spot_no_VA!Z$11)</f>
        <v>3.3758037157115783E-2</v>
      </c>
      <c r="AA45" s="160">
        <f>LY2_RFR_spot_no_VA!AA45</f>
        <v>3.993395142037226E-2</v>
      </c>
      <c r="AB45" s="59">
        <f>LY2_RFR_spot_no_VA!AB45+(BSL_RFR_spot_with_VA!AB$11-BSL_RFR_spot_no_VA!AB$11)*((BSL_RFR_spot_with_VA!AB45-BSL_RFR_spot_no_VA!AB45))/(BSL_RFR_spot_with_VA!AB$11-BSL_RFR_spot_no_VA!AB$11)</f>
        <v>2.5395931641001734E-2</v>
      </c>
      <c r="AC45" s="59">
        <f>LY2_RFR_spot_no_VA!AC45+(BSL_RFR_spot_with_VA!AC$11-BSL_RFR_spot_no_VA!AC$11)*((BSL_RFR_spot_with_VA!AC45-BSL_RFR_spot_no_VA!AC45))/(BSL_RFR_spot_with_VA!AC$11-BSL_RFR_spot_no_VA!AC$11)</f>
        <v>3.9862402297600852E-2</v>
      </c>
      <c r="AD45" s="10">
        <f>BSL_RFR_spot_no_VA!AD45</f>
        <v>5.6772624254374016E-2</v>
      </c>
      <c r="AE45" s="59">
        <f>LY2_RFR_spot_no_VA!AE45+(BSL_RFR_spot_with_VA!AE$11-BSL_RFR_spot_no_VA!AE$11)*((BSL_RFR_spot_with_VA!AE45-BSL_RFR_spot_no_VA!AE45))/(BSL_RFR_spot_with_VA!AE$11-BSL_RFR_spot_no_VA!AE$11)</f>
        <v>2.5395931641001734E-2</v>
      </c>
      <c r="AF45" s="59">
        <f>LY2_RFR_spot_no_VA!AF45+(BSL_RFR_spot_with_VA!AF$11-BSL_RFR_spot_no_VA!AF$11)*((BSL_RFR_spot_with_VA!AF45-BSL_RFR_spot_no_VA!AF45))/(BSL_RFR_spot_with_VA!AF$11-BSL_RFR_spot_no_VA!AF$11)</f>
        <v>2.7524405026584597E-2</v>
      </c>
      <c r="AG45" s="59">
        <f>LY2_RFR_spot_no_VA!AG45+(BSL_RFR_spot_with_VA!AG$11-BSL_RFR_spot_no_VA!AG$11)*((BSL_RFR_spot_with_VA!AG45-BSL_RFR_spot_no_VA!AG45))/(BSL_RFR_spot_with_VA!AG$11-BSL_RFR_spot_no_VA!AG$11)</f>
        <v>2.5395931641001734E-2</v>
      </c>
      <c r="AH45" s="59">
        <f>LY2_RFR_spot_no_VA!AH45+(BSL_RFR_spot_with_VA!AH$11-BSL_RFR_spot_no_VA!AH$11)*((BSL_RFR_spot_with_VA!AH45-BSL_RFR_spot_no_VA!AH45))/(BSL_RFR_spot_with_VA!AH$11-BSL_RFR_spot_no_VA!AH$11)</f>
        <v>3.0341517680602337E-2</v>
      </c>
      <c r="AI45" s="160">
        <f>LY2_RFR_spot_no_VA!AI45</f>
        <v>1.5422672444996177E-2</v>
      </c>
      <c r="AJ45" s="59">
        <f>LY2_RFR_spot_no_VA!AJ45+(BSL_RFR_spot_with_VA!AJ$11-BSL_RFR_spot_no_VA!AJ$11)*((BSL_RFR_spot_with_VA!AJ45-BSL_RFR_spot_no_VA!AJ45))/(BSL_RFR_spot_with_VA!AJ$11-BSL_RFR_spot_no_VA!AJ$11)</f>
        <v>2.8596229947265073E-2</v>
      </c>
      <c r="AK45" s="10">
        <f>BSL_RFR_spot_no_VA!AK45</f>
        <v>4.9941291646656616E-2</v>
      </c>
      <c r="AL45" s="10">
        <f>BSL_RFR_spot_no_VA!AL45</f>
        <v>8.9154331651285945E-2</v>
      </c>
      <c r="AM45" s="10">
        <f>BSL_RFR_spot_no_VA!AM45</f>
        <v>3.6209134499991746E-2</v>
      </c>
      <c r="AN45" s="10">
        <f>BSL_RFR_spot_no_VA!AN45</f>
        <v>4.817243944099725E-2</v>
      </c>
      <c r="AO45" s="10">
        <f>BSL_RFR_spot_no_VA!AO45</f>
        <v>4.8507796459845043E-2</v>
      </c>
      <c r="AP45" s="10">
        <f>BSL_RFR_spot_no_VA!AP45</f>
        <v>5.1698542543821002E-2</v>
      </c>
      <c r="AQ45" s="10">
        <f>BSL_RFR_spot_no_VA!AQ45</f>
        <v>3.6758254529746459E-2</v>
      </c>
      <c r="AR45" s="10">
        <f>BSL_RFR_spot_no_VA!AR45</f>
        <v>5.264152375920883E-2</v>
      </c>
      <c r="AS45" s="160">
        <f>LY2_RFR_spot_no_VA!AS45</f>
        <v>1.4723409406373511E-2</v>
      </c>
      <c r="AT45" s="10">
        <f>BSL_RFR_spot_no_VA!AT45</f>
        <v>5.3228319911793109E-2</v>
      </c>
      <c r="AU45" s="10">
        <f>BSL_RFR_spot_no_VA!AU45</f>
        <v>5.4535024437551538E-2</v>
      </c>
      <c r="AV45" s="10">
        <f>BSL_RFR_spot_no_VA!AV45</f>
        <v>4.8296760799128258E-2</v>
      </c>
      <c r="AW45" s="10">
        <f>BSL_RFR_spot_no_VA!AW45</f>
        <v>3.6976593087521881E-2</v>
      </c>
      <c r="AX45" s="10">
        <f>BSL_RFR_spot_no_VA!AX45</f>
        <v>8.131214394780617E-2</v>
      </c>
      <c r="AY45" s="10">
        <f>BSL_RFR_spot_no_VA!AY45</f>
        <v>3.9064171064174813E-2</v>
      </c>
      <c r="AZ45" s="10">
        <f>BSL_RFR_spot_no_VA!AZ45</f>
        <v>3.3261893372296569E-2</v>
      </c>
      <c r="BA45" s="10">
        <f>BSL_RFR_spot_no_VA!BA45</f>
        <v>4.68146451674325E-2</v>
      </c>
      <c r="BB45" s="10">
        <f>BSL_RFR_spot_no_VA!BB45</f>
        <v>6.8362168201762774E-2</v>
      </c>
      <c r="BC45" s="160">
        <f>LY2_RFR_spot_no_VA!BC45</f>
        <v>3.3888476206974216E-2</v>
      </c>
      <c r="BD45" s="12"/>
      <c r="BE45" s="13"/>
      <c r="BF45" s="3"/>
    </row>
    <row r="46" spans="1:58" x14ac:dyDescent="0.25">
      <c r="A46" s="3"/>
      <c r="B46" s="3">
        <v>36</v>
      </c>
      <c r="C46" s="56">
        <f>LY2_RFR_spot_no_VA!C46+(BSL_RFR_spot_with_VA!C$11-BSL_RFR_spot_no_VA!C$11)*((BSL_RFR_spot_with_VA!C46-BSL_RFR_spot_no_VA!C46))/(BSL_RFR_spot_with_VA!C$11-BSL_RFR_spot_no_VA!C$11)</f>
        <v>2.5406185263335934E-2</v>
      </c>
      <c r="D46" s="58">
        <f>LY2_RFR_spot_no_VA!D46+(BSL_RFR_spot_with_VA!D$11-BSL_RFR_spot_no_VA!D$11)*((BSL_RFR_spot_with_VA!D46-BSL_RFR_spot_no_VA!D46))/(BSL_RFR_spot_with_VA!D$11-BSL_RFR_spot_no_VA!D$11)</f>
        <v>2.5406185263336045E-2</v>
      </c>
      <c r="E46" s="58">
        <f>LY2_RFR_spot_no_VA!E46+(BSL_RFR_spot_with_VA!E$11-BSL_RFR_spot_no_VA!E$11)*((BSL_RFR_spot_with_VA!E46-BSL_RFR_spot_no_VA!E46))/(BSL_RFR_spot_with_VA!E$11-BSL_RFR_spot_no_VA!E$11)</f>
        <v>2.5406185263336045E-2</v>
      </c>
      <c r="F46" s="58">
        <f>LY2_RFR_spot_no_VA!F46+(BSL_RFR_spot_with_VA!F$11-BSL_RFR_spot_no_VA!F$11)*((BSL_RFR_spot_with_VA!F46-BSL_RFR_spot_no_VA!F46))/(BSL_RFR_spot_with_VA!F$11-BSL_RFR_spot_no_VA!F$11)</f>
        <v>2.788413714832827E-2</v>
      </c>
      <c r="G46" s="58">
        <f>LY2_RFR_spot_no_VA!G46+(BSL_RFR_spot_with_VA!G$11-BSL_RFR_spot_no_VA!G$11)*((BSL_RFR_spot_with_VA!G46-BSL_RFR_spot_no_VA!G46))/(BSL_RFR_spot_with_VA!G$11-BSL_RFR_spot_no_VA!G$11)</f>
        <v>4.2128345043772608E-2</v>
      </c>
      <c r="H46" s="58">
        <f>LY2_RFR_spot_no_VA!H46+(BSL_RFR_spot_with_VA!H$11-BSL_RFR_spot_no_VA!H$11)*((BSL_RFR_spot_with_VA!H46-BSL_RFR_spot_no_VA!H46))/(BSL_RFR_spot_with_VA!H$11-BSL_RFR_spot_no_VA!H$11)</f>
        <v>3.4012751425155807E-2</v>
      </c>
      <c r="I46" s="58">
        <f>LY2_RFR_spot_no_VA!I46+(BSL_RFR_spot_with_VA!I$11-BSL_RFR_spot_no_VA!I$11)*((BSL_RFR_spot_with_VA!I46-BSL_RFR_spot_no_VA!I46))/(BSL_RFR_spot_with_VA!I$11-BSL_RFR_spot_no_VA!I$11)</f>
        <v>2.7452545546534646E-2</v>
      </c>
      <c r="J46" s="58">
        <f>LY2_RFR_spot_no_VA!J46+(BSL_RFR_spot_with_VA!J$11-BSL_RFR_spot_no_VA!J$11)*((BSL_RFR_spot_with_VA!J46-BSL_RFR_spot_no_VA!J46))/(BSL_RFR_spot_with_VA!J$11-BSL_RFR_spot_no_VA!J$11)</f>
        <v>2.4227929243708646E-2</v>
      </c>
      <c r="K46" s="58">
        <f>LY2_RFR_spot_no_VA!K46+(BSL_RFR_spot_with_VA!K$11-BSL_RFR_spot_no_VA!K$11)*((BSL_RFR_spot_with_VA!K46-BSL_RFR_spot_no_VA!K46))/(BSL_RFR_spot_with_VA!K$11-BSL_RFR_spot_no_VA!K$11)</f>
        <v>2.5406185263336045E-2</v>
      </c>
      <c r="L46" s="58">
        <f>LY2_RFR_spot_no_VA!L46+(BSL_RFR_spot_with_VA!L$11-BSL_RFR_spot_no_VA!L$11)*((BSL_RFR_spot_with_VA!L46-BSL_RFR_spot_no_VA!L46))/(BSL_RFR_spot_with_VA!L$11-BSL_RFR_spot_no_VA!L$11)</f>
        <v>2.5406185263336045E-2</v>
      </c>
      <c r="M46" s="58">
        <f>LY2_RFR_spot_no_VA!M46+(BSL_RFR_spot_with_VA!M$11-BSL_RFR_spot_no_VA!M$11)*((BSL_RFR_spot_with_VA!M46-BSL_RFR_spot_no_VA!M46))/(BSL_RFR_spot_with_VA!M$11-BSL_RFR_spot_no_VA!M$11)</f>
        <v>2.5406185263336045E-2</v>
      </c>
      <c r="N46" s="58">
        <f>LY2_RFR_spot_no_VA!N46+(BSL_RFR_spot_with_VA!N$11-BSL_RFR_spot_no_VA!N$11)*((BSL_RFR_spot_with_VA!N46-BSL_RFR_spot_no_VA!N46))/(BSL_RFR_spot_with_VA!N$11-BSL_RFR_spot_no_VA!N$11)</f>
        <v>2.5406185263336045E-2</v>
      </c>
      <c r="O46" s="58">
        <f>LY2_RFR_spot_no_VA!O46+(BSL_RFR_spot_with_VA!O$11-BSL_RFR_spot_no_VA!O$11)*((BSL_RFR_spot_with_VA!O46-BSL_RFR_spot_no_VA!O46))/(BSL_RFR_spot_with_VA!O$11-BSL_RFR_spot_no_VA!O$11)</f>
        <v>2.9004926265396413E-2</v>
      </c>
      <c r="P46" s="58">
        <f>LY2_RFR_spot_no_VA!P46+(BSL_RFR_spot_with_VA!P$11-BSL_RFR_spot_no_VA!P$11)*((BSL_RFR_spot_with_VA!P46-BSL_RFR_spot_no_VA!P46))/(BSL_RFR_spot_with_VA!P$11-BSL_RFR_spot_no_VA!P$11)</f>
        <v>5.1550632333327462E-2</v>
      </c>
      <c r="Q46" s="58">
        <f>LY2_RFR_spot_no_VA!Q46+(BSL_RFR_spot_with_VA!Q$11-BSL_RFR_spot_no_VA!Q$11)*((BSL_RFR_spot_with_VA!Q46-BSL_RFR_spot_no_VA!Q46))/(BSL_RFR_spot_with_VA!Q$11-BSL_RFR_spot_no_VA!Q$11)</f>
        <v>5.9203162512163399E-2</v>
      </c>
      <c r="R46" s="58">
        <f>LY2_RFR_spot_no_VA!R46+(BSL_RFR_spot_with_VA!R$11-BSL_RFR_spot_no_VA!R$11)*((BSL_RFR_spot_with_VA!R46-BSL_RFR_spot_no_VA!R46))/(BSL_RFR_spot_with_VA!R$11-BSL_RFR_spot_no_VA!R$11)</f>
        <v>2.5406185263336045E-2</v>
      </c>
      <c r="S46" s="58">
        <f>LY2_RFR_spot_no_VA!S46+(BSL_RFR_spot_with_VA!S$11-BSL_RFR_spot_no_VA!S$11)*((BSL_RFR_spot_with_VA!S46-BSL_RFR_spot_no_VA!S46))/(BSL_RFR_spot_with_VA!S$11-BSL_RFR_spot_no_VA!S$11)</f>
        <v>2.7195782943165492E-2</v>
      </c>
      <c r="T46" s="58">
        <f>LY2_RFR_spot_no_VA!T46+(BSL_RFR_spot_with_VA!T$11-BSL_RFR_spot_no_VA!T$11)*((BSL_RFR_spot_with_VA!T46-BSL_RFR_spot_no_VA!T46))/(BSL_RFR_spot_with_VA!T$11-BSL_RFR_spot_no_VA!T$11)</f>
        <v>2.8423813474083515E-2</v>
      </c>
      <c r="U46" s="58">
        <f>LY2_RFR_spot_no_VA!U46+(BSL_RFR_spot_with_VA!U$11-BSL_RFR_spot_no_VA!U$11)*((BSL_RFR_spot_with_VA!U46-BSL_RFR_spot_no_VA!U46))/(BSL_RFR_spot_with_VA!U$11-BSL_RFR_spot_no_VA!U$11)</f>
        <v>1.5745946943391598E-2</v>
      </c>
      <c r="V46" s="58">
        <f>LY2_RFR_spot_no_VA!V46+(BSL_RFR_spot_with_VA!V$11-BSL_RFR_spot_no_VA!V$11)*((BSL_RFR_spot_with_VA!V46-BSL_RFR_spot_no_VA!V46))/(BSL_RFR_spot_with_VA!V$11-BSL_RFR_spot_no_VA!V$11)</f>
        <v>2.8350937231454321E-2</v>
      </c>
      <c r="W46" s="58">
        <f>LY2_RFR_spot_no_VA!W46+(BSL_RFR_spot_with_VA!W$11-BSL_RFR_spot_no_VA!W$11)*((BSL_RFR_spot_with_VA!W46-BSL_RFR_spot_no_VA!W46))/(BSL_RFR_spot_with_VA!W$11-BSL_RFR_spot_no_VA!W$11)</f>
        <v>2.5406185263336045E-2</v>
      </c>
      <c r="X46" s="58">
        <f>LY2_RFR_spot_no_VA!X46+(BSL_RFR_spot_with_VA!X$11-BSL_RFR_spot_no_VA!X$11)*((BSL_RFR_spot_with_VA!X46-BSL_RFR_spot_no_VA!X46))/(BSL_RFR_spot_with_VA!X$11-BSL_RFR_spot_no_VA!X$11)</f>
        <v>2.5406185263336045E-2</v>
      </c>
      <c r="Y46" s="58">
        <f>LY2_RFR_spot_no_VA!Y46+(BSL_RFR_spot_with_VA!Y$11-BSL_RFR_spot_no_VA!Y$11)*((BSL_RFR_spot_with_VA!Y46-BSL_RFR_spot_no_VA!Y46))/(BSL_RFR_spot_with_VA!Y$11-BSL_RFR_spot_no_VA!Y$11)</f>
        <v>2.5406185263336045E-2</v>
      </c>
      <c r="Z46" s="58">
        <f>LY2_RFR_spot_no_VA!Z46+(BSL_RFR_spot_with_VA!Z$11-BSL_RFR_spot_no_VA!Z$11)*((BSL_RFR_spot_with_VA!Z46-BSL_RFR_spot_no_VA!Z46))/(BSL_RFR_spot_with_VA!Z$11-BSL_RFR_spot_no_VA!Z$11)</f>
        <v>3.3591266972198941E-2</v>
      </c>
      <c r="AA46" s="159">
        <f>LY2_RFR_spot_no_VA!AA46</f>
        <v>3.9615064570791558E-2</v>
      </c>
      <c r="AB46" s="58">
        <f>LY2_RFR_spot_no_VA!AB46+(BSL_RFR_spot_with_VA!AB$11-BSL_RFR_spot_no_VA!AB$11)*((BSL_RFR_spot_with_VA!AB46-BSL_RFR_spot_no_VA!AB46))/(BSL_RFR_spot_with_VA!AB$11-BSL_RFR_spot_no_VA!AB$11)</f>
        <v>2.5406185263336045E-2</v>
      </c>
      <c r="AC46" s="58">
        <f>LY2_RFR_spot_no_VA!AC46+(BSL_RFR_spot_with_VA!AC$11-BSL_RFR_spot_no_VA!AC$11)*((BSL_RFR_spot_with_VA!AC46-BSL_RFR_spot_no_VA!AC46))/(BSL_RFR_spot_with_VA!AC$11-BSL_RFR_spot_no_VA!AC$11)</f>
        <v>3.9529709382217559E-2</v>
      </c>
      <c r="AD46" s="7">
        <f>BSL_RFR_spot_no_VA!AD46</f>
        <v>5.6383873527619199E-2</v>
      </c>
      <c r="AE46" s="58">
        <f>LY2_RFR_spot_no_VA!AE46+(BSL_RFR_spot_with_VA!AE$11-BSL_RFR_spot_no_VA!AE$11)*((BSL_RFR_spot_with_VA!AE46-BSL_RFR_spot_no_VA!AE46))/(BSL_RFR_spot_with_VA!AE$11-BSL_RFR_spot_no_VA!AE$11)</f>
        <v>2.5406185263336045E-2</v>
      </c>
      <c r="AF46" s="58">
        <f>LY2_RFR_spot_no_VA!AF46+(BSL_RFR_spot_with_VA!AF$11-BSL_RFR_spot_no_VA!AF$11)*((BSL_RFR_spot_with_VA!AF46-BSL_RFR_spot_no_VA!AF46))/(BSL_RFR_spot_with_VA!AF$11-BSL_RFR_spot_no_VA!AF$11)</f>
        <v>2.7483086028994075E-2</v>
      </c>
      <c r="AG46" s="58">
        <f>LY2_RFR_spot_no_VA!AG46+(BSL_RFR_spot_with_VA!AG$11-BSL_RFR_spot_no_VA!AG$11)*((BSL_RFR_spot_with_VA!AG46-BSL_RFR_spot_no_VA!AG46))/(BSL_RFR_spot_with_VA!AG$11-BSL_RFR_spot_no_VA!AG$11)</f>
        <v>2.5406185263336045E-2</v>
      </c>
      <c r="AH46" s="58">
        <f>LY2_RFR_spot_no_VA!AH46+(BSL_RFR_spot_with_VA!AH$11-BSL_RFR_spot_no_VA!AH$11)*((BSL_RFR_spot_with_VA!AH46-BSL_RFR_spot_no_VA!AH46))/(BSL_RFR_spot_with_VA!AH$11-BSL_RFR_spot_no_VA!AH$11)</f>
        <v>3.0259300220176533E-2</v>
      </c>
      <c r="AI46" s="159">
        <f>LY2_RFR_spot_no_VA!AI46</f>
        <v>1.54156343618157E-2</v>
      </c>
      <c r="AJ46" s="58">
        <f>LY2_RFR_spot_no_VA!AJ46+(BSL_RFR_spot_with_VA!AJ$11-BSL_RFR_spot_no_VA!AJ$11)*((BSL_RFR_spot_with_VA!AJ46-BSL_RFR_spot_no_VA!AJ46))/(BSL_RFR_spot_with_VA!AJ$11-BSL_RFR_spot_no_VA!AJ$11)</f>
        <v>2.830161640275497E-2</v>
      </c>
      <c r="AK46" s="7">
        <f>BSL_RFR_spot_no_VA!AK46</f>
        <v>4.9790545727375735E-2</v>
      </c>
      <c r="AL46" s="7">
        <f>BSL_RFR_spot_no_VA!AL46</f>
        <v>8.7860391112977831E-2</v>
      </c>
      <c r="AM46" s="7">
        <f>BSL_RFR_spot_no_VA!AM46</f>
        <v>3.6258585938008014E-2</v>
      </c>
      <c r="AN46" s="7">
        <f>BSL_RFR_spot_no_VA!AN46</f>
        <v>4.8018625284141692E-2</v>
      </c>
      <c r="AO46" s="7">
        <f>BSL_RFR_spot_no_VA!AO46</f>
        <v>4.8354259161087487E-2</v>
      </c>
      <c r="AP46" s="7">
        <f>BSL_RFR_spot_no_VA!AP46</f>
        <v>5.1451036126008765E-2</v>
      </c>
      <c r="AQ46" s="7">
        <f>BSL_RFR_spot_no_VA!AQ46</f>
        <v>3.6886261677181453E-2</v>
      </c>
      <c r="AR46" s="7">
        <f>BSL_RFR_spot_no_VA!AR46</f>
        <v>5.2362389535833165E-2</v>
      </c>
      <c r="AS46" s="159">
        <f>LY2_RFR_spot_no_VA!AS46</f>
        <v>1.477014806175192E-2</v>
      </c>
      <c r="AT46" s="7">
        <f>BSL_RFR_spot_no_VA!AT46</f>
        <v>5.2986992519966858E-2</v>
      </c>
      <c r="AU46" s="7">
        <f>BSL_RFR_spot_no_VA!AU46</f>
        <v>5.4207061502772103E-2</v>
      </c>
      <c r="AV46" s="7">
        <f>BSL_RFR_spot_no_VA!AV46</f>
        <v>4.8138619376955738E-2</v>
      </c>
      <c r="AW46" s="7">
        <f>BSL_RFR_spot_no_VA!AW46</f>
        <v>3.7084385981231316E-2</v>
      </c>
      <c r="AX46" s="7">
        <f>BSL_RFR_spot_no_VA!AX46</f>
        <v>8.0513215828576179E-2</v>
      </c>
      <c r="AY46" s="7">
        <f>BSL_RFR_spot_no_VA!AY46</f>
        <v>3.9163146417342087E-2</v>
      </c>
      <c r="AZ46" s="7">
        <f>BSL_RFR_spot_no_VA!AZ46</f>
        <v>3.3483313462234099E-2</v>
      </c>
      <c r="BA46" s="7">
        <f>BSL_RFR_spot_no_VA!BA46</f>
        <v>4.673411603827482E-2</v>
      </c>
      <c r="BB46" s="7">
        <f>BSL_RFR_spot_no_VA!BB46</f>
        <v>6.7650948648571241E-2</v>
      </c>
      <c r="BC46" s="159">
        <f>LY2_RFR_spot_no_VA!BC46</f>
        <v>3.3683369325157475E-2</v>
      </c>
      <c r="BD46" s="12"/>
      <c r="BE46" s="13"/>
      <c r="BF46" s="3"/>
    </row>
    <row r="47" spans="1:58" x14ac:dyDescent="0.25">
      <c r="A47" s="3"/>
      <c r="B47" s="3">
        <v>37</v>
      </c>
      <c r="C47" s="56">
        <f>LY2_RFR_spot_no_VA!C47+(BSL_RFR_spot_with_VA!C$11-BSL_RFR_spot_no_VA!C$11)*((BSL_RFR_spot_with_VA!C47-BSL_RFR_spot_no_VA!C47))/(BSL_RFR_spot_with_VA!C$11-BSL_RFR_spot_no_VA!C$11)</f>
        <v>2.5415155092024778E-2</v>
      </c>
      <c r="D47" s="58">
        <f>LY2_RFR_spot_no_VA!D47+(BSL_RFR_spot_with_VA!D$11-BSL_RFR_spot_no_VA!D$11)*((BSL_RFR_spot_with_VA!D47-BSL_RFR_spot_no_VA!D47))/(BSL_RFR_spot_with_VA!D$11-BSL_RFR_spot_no_VA!D$11)</f>
        <v>2.5415155092024744E-2</v>
      </c>
      <c r="E47" s="58">
        <f>LY2_RFR_spot_no_VA!E47+(BSL_RFR_spot_with_VA!E$11-BSL_RFR_spot_no_VA!E$11)*((BSL_RFR_spot_with_VA!E47-BSL_RFR_spot_no_VA!E47))/(BSL_RFR_spot_with_VA!E$11-BSL_RFR_spot_no_VA!E$11)</f>
        <v>2.5415155092024744E-2</v>
      </c>
      <c r="F47" s="58">
        <f>LY2_RFR_spot_no_VA!F47+(BSL_RFR_spot_with_VA!F$11-BSL_RFR_spot_no_VA!F$11)*((BSL_RFR_spot_with_VA!F47-BSL_RFR_spot_no_VA!F47))/(BSL_RFR_spot_with_VA!F$11-BSL_RFR_spot_no_VA!F$11)</f>
        <v>2.7855805818463919E-2</v>
      </c>
      <c r="G47" s="58">
        <f>LY2_RFR_spot_no_VA!G47+(BSL_RFR_spot_with_VA!G$11-BSL_RFR_spot_no_VA!G$11)*((BSL_RFR_spot_with_VA!G47-BSL_RFR_spot_no_VA!G47))/(BSL_RFR_spot_with_VA!G$11-BSL_RFR_spot_no_VA!G$11)</f>
        <v>4.1732694244887458E-2</v>
      </c>
      <c r="H47" s="58">
        <f>LY2_RFR_spot_no_VA!H47+(BSL_RFR_spot_with_VA!H$11-BSL_RFR_spot_no_VA!H$11)*((BSL_RFR_spot_with_VA!H47-BSL_RFR_spot_no_VA!H47))/(BSL_RFR_spot_with_VA!H$11-BSL_RFR_spot_no_VA!H$11)</f>
        <v>3.3834806571334752E-2</v>
      </c>
      <c r="I47" s="58">
        <f>LY2_RFR_spot_no_VA!I47+(BSL_RFR_spot_with_VA!I$11-BSL_RFR_spot_no_VA!I$11)*((BSL_RFR_spot_with_VA!I47-BSL_RFR_spot_no_VA!I47))/(BSL_RFR_spot_with_VA!I$11-BSL_RFR_spot_no_VA!I$11)</f>
        <v>2.7432409210960795E-2</v>
      </c>
      <c r="J47" s="58">
        <f>LY2_RFR_spot_no_VA!J47+(BSL_RFR_spot_with_VA!J$11-BSL_RFR_spot_no_VA!J$11)*((BSL_RFR_spot_with_VA!J47-BSL_RFR_spot_no_VA!J47))/(BSL_RFR_spot_with_VA!J$11-BSL_RFR_spot_no_VA!J$11)</f>
        <v>2.4270170153284587E-2</v>
      </c>
      <c r="K47" s="58">
        <f>LY2_RFR_spot_no_VA!K47+(BSL_RFR_spot_with_VA!K$11-BSL_RFR_spot_no_VA!K$11)*((BSL_RFR_spot_with_VA!K47-BSL_RFR_spot_no_VA!K47))/(BSL_RFR_spot_with_VA!K$11-BSL_RFR_spot_no_VA!K$11)</f>
        <v>2.5415155092024744E-2</v>
      </c>
      <c r="L47" s="58">
        <f>LY2_RFR_spot_no_VA!L47+(BSL_RFR_spot_with_VA!L$11-BSL_RFR_spot_no_VA!L$11)*((BSL_RFR_spot_with_VA!L47-BSL_RFR_spot_no_VA!L47))/(BSL_RFR_spot_with_VA!L$11-BSL_RFR_spot_no_VA!L$11)</f>
        <v>2.5415155092024744E-2</v>
      </c>
      <c r="M47" s="58">
        <f>LY2_RFR_spot_no_VA!M47+(BSL_RFR_spot_with_VA!M$11-BSL_RFR_spot_no_VA!M$11)*((BSL_RFR_spot_with_VA!M47-BSL_RFR_spot_no_VA!M47))/(BSL_RFR_spot_with_VA!M$11-BSL_RFR_spot_no_VA!M$11)</f>
        <v>2.5415155092024744E-2</v>
      </c>
      <c r="N47" s="58">
        <f>LY2_RFR_spot_no_VA!N47+(BSL_RFR_spot_with_VA!N$11-BSL_RFR_spot_no_VA!N$11)*((BSL_RFR_spot_with_VA!N47-BSL_RFR_spot_no_VA!N47))/(BSL_RFR_spot_with_VA!N$11-BSL_RFR_spot_no_VA!N$11)</f>
        <v>2.5415155092024744E-2</v>
      </c>
      <c r="O47" s="58">
        <f>LY2_RFR_spot_no_VA!O47+(BSL_RFR_spot_with_VA!O$11-BSL_RFR_spot_no_VA!O$11)*((BSL_RFR_spot_with_VA!O47-BSL_RFR_spot_no_VA!O47))/(BSL_RFR_spot_with_VA!O$11-BSL_RFR_spot_no_VA!O$11)</f>
        <v>2.8928186366600883E-2</v>
      </c>
      <c r="P47" s="58">
        <f>LY2_RFR_spot_no_VA!P47+(BSL_RFR_spot_with_VA!P$11-BSL_RFR_spot_no_VA!P$11)*((BSL_RFR_spot_with_VA!P47-BSL_RFR_spot_no_VA!P47))/(BSL_RFR_spot_with_VA!P$11-BSL_RFR_spot_no_VA!P$11)</f>
        <v>5.0926110680793002E-2</v>
      </c>
      <c r="Q47" s="58">
        <f>LY2_RFR_spot_no_VA!Q47+(BSL_RFR_spot_with_VA!Q$11-BSL_RFR_spot_no_VA!Q$11)*((BSL_RFR_spot_with_VA!Q47-BSL_RFR_spot_no_VA!Q47))/(BSL_RFR_spot_with_VA!Q$11-BSL_RFR_spot_no_VA!Q$11)</f>
        <v>5.8421172075814987E-2</v>
      </c>
      <c r="R47" s="58">
        <f>LY2_RFR_spot_no_VA!R47+(BSL_RFR_spot_with_VA!R$11-BSL_RFR_spot_no_VA!R$11)*((BSL_RFR_spot_with_VA!R47-BSL_RFR_spot_no_VA!R47))/(BSL_RFR_spot_with_VA!R$11-BSL_RFR_spot_no_VA!R$11)</f>
        <v>2.5415155092024744E-2</v>
      </c>
      <c r="S47" s="58">
        <f>LY2_RFR_spot_no_VA!S47+(BSL_RFR_spot_with_VA!S$11-BSL_RFR_spot_no_VA!S$11)*((BSL_RFR_spot_with_VA!S47-BSL_RFR_spot_no_VA!S47))/(BSL_RFR_spot_with_VA!S$11-BSL_RFR_spot_no_VA!S$11)</f>
        <v>2.7161811435538752E-2</v>
      </c>
      <c r="T47" s="58">
        <f>LY2_RFR_spot_no_VA!T47+(BSL_RFR_spot_with_VA!T$11-BSL_RFR_spot_no_VA!T$11)*((BSL_RFR_spot_with_VA!T47-BSL_RFR_spot_no_VA!T47))/(BSL_RFR_spot_with_VA!T$11-BSL_RFR_spot_no_VA!T$11)</f>
        <v>2.8360743077071815E-2</v>
      </c>
      <c r="U47" s="58">
        <f>LY2_RFR_spot_no_VA!U47+(BSL_RFR_spot_with_VA!U$11-BSL_RFR_spot_no_VA!U$11)*((BSL_RFR_spot_with_VA!U47-BSL_RFR_spot_no_VA!U47))/(BSL_RFR_spot_with_VA!U$11-BSL_RFR_spot_no_VA!U$11)</f>
        <v>1.573423458569656E-2</v>
      </c>
      <c r="V47" s="58">
        <f>LY2_RFR_spot_no_VA!V47+(BSL_RFR_spot_with_VA!V$11-BSL_RFR_spot_no_VA!V$11)*((BSL_RFR_spot_with_VA!V47-BSL_RFR_spot_no_VA!V47))/(BSL_RFR_spot_with_VA!V$11-BSL_RFR_spot_no_VA!V$11)</f>
        <v>2.8289564071668938E-2</v>
      </c>
      <c r="W47" s="58">
        <f>LY2_RFR_spot_no_VA!W47+(BSL_RFR_spot_with_VA!W$11-BSL_RFR_spot_no_VA!W$11)*((BSL_RFR_spot_with_VA!W47-BSL_RFR_spot_no_VA!W47))/(BSL_RFR_spot_with_VA!W$11-BSL_RFR_spot_no_VA!W$11)</f>
        <v>2.5415155092024744E-2</v>
      </c>
      <c r="X47" s="58">
        <f>LY2_RFR_spot_no_VA!X47+(BSL_RFR_spot_with_VA!X$11-BSL_RFR_spot_no_VA!X$11)*((BSL_RFR_spot_with_VA!X47-BSL_RFR_spot_no_VA!X47))/(BSL_RFR_spot_with_VA!X$11-BSL_RFR_spot_no_VA!X$11)</f>
        <v>2.5415155092024744E-2</v>
      </c>
      <c r="Y47" s="58">
        <f>LY2_RFR_spot_no_VA!Y47+(BSL_RFR_spot_with_VA!Y$11-BSL_RFR_spot_no_VA!Y$11)*((BSL_RFR_spot_with_VA!Y47-BSL_RFR_spot_no_VA!Y47))/(BSL_RFR_spot_with_VA!Y$11-BSL_RFR_spot_no_VA!Y$11)</f>
        <v>2.5415155092024744E-2</v>
      </c>
      <c r="Z47" s="58">
        <f>LY2_RFR_spot_no_VA!Z47+(BSL_RFR_spot_with_VA!Z$11-BSL_RFR_spot_no_VA!Z$11)*((BSL_RFR_spot_with_VA!Z47-BSL_RFR_spot_no_VA!Z47))/(BSL_RFR_spot_with_VA!Z$11-BSL_RFR_spot_no_VA!Z$11)</f>
        <v>3.3426911793511094E-2</v>
      </c>
      <c r="AA47" s="159">
        <f>LY2_RFR_spot_no_VA!AA47</f>
        <v>3.9304094780765686E-2</v>
      </c>
      <c r="AB47" s="58">
        <f>LY2_RFR_spot_no_VA!AB47+(BSL_RFR_spot_with_VA!AB$11-BSL_RFR_spot_no_VA!AB$11)*((BSL_RFR_spot_with_VA!AB47-BSL_RFR_spot_no_VA!AB47))/(BSL_RFR_spot_with_VA!AB$11-BSL_RFR_spot_no_VA!AB$11)</f>
        <v>2.5415155092024744E-2</v>
      </c>
      <c r="AC47" s="58">
        <f>LY2_RFR_spot_no_VA!AC47+(BSL_RFR_spot_with_VA!AC$11-BSL_RFR_spot_no_VA!AC$11)*((BSL_RFR_spot_with_VA!AC47-BSL_RFR_spot_no_VA!AC47))/(BSL_RFR_spot_with_VA!AC$11-BSL_RFR_spot_no_VA!AC$11)</f>
        <v>3.9207674082515576E-2</v>
      </c>
      <c r="AD47" s="7">
        <f>BSL_RFR_spot_no_VA!AD47</f>
        <v>5.6012876101523501E-2</v>
      </c>
      <c r="AE47" s="58">
        <f>LY2_RFR_spot_no_VA!AE47+(BSL_RFR_spot_with_VA!AE$11-BSL_RFR_spot_no_VA!AE$11)*((BSL_RFR_spot_with_VA!AE47-BSL_RFR_spot_no_VA!AE47))/(BSL_RFR_spot_with_VA!AE$11-BSL_RFR_spot_no_VA!AE$11)</f>
        <v>2.5415155092024744E-2</v>
      </c>
      <c r="AF47" s="58">
        <f>LY2_RFR_spot_no_VA!AF47+(BSL_RFR_spot_with_VA!AF$11-BSL_RFR_spot_no_VA!AF$11)*((BSL_RFR_spot_with_VA!AF47-BSL_RFR_spot_no_VA!AF47))/(BSL_RFR_spot_with_VA!AF$11-BSL_RFR_spot_no_VA!AF$11)</f>
        <v>2.7442235557139094E-2</v>
      </c>
      <c r="AG47" s="58">
        <f>LY2_RFR_spot_no_VA!AG47+(BSL_RFR_spot_with_VA!AG$11-BSL_RFR_spot_no_VA!AG$11)*((BSL_RFR_spot_with_VA!AG47-BSL_RFR_spot_no_VA!AG47))/(BSL_RFR_spot_with_VA!AG$11-BSL_RFR_spot_no_VA!AG$11)</f>
        <v>2.5415155092024744E-2</v>
      </c>
      <c r="AH47" s="58">
        <f>LY2_RFR_spot_no_VA!AH47+(BSL_RFR_spot_with_VA!AH$11-BSL_RFR_spot_no_VA!AH$11)*((BSL_RFR_spot_with_VA!AH47-BSL_RFR_spot_no_VA!AH47))/(BSL_RFR_spot_with_VA!AH$11-BSL_RFR_spot_no_VA!AH$11)</f>
        <v>3.0175879490090374E-2</v>
      </c>
      <c r="AI47" s="159">
        <f>LY2_RFR_spot_no_VA!AI47</f>
        <v>1.5411370916431855E-2</v>
      </c>
      <c r="AJ47" s="58">
        <f>LY2_RFR_spot_no_VA!AJ47+(BSL_RFR_spot_with_VA!AJ$11-BSL_RFR_spot_no_VA!AJ$11)*((BSL_RFR_spot_with_VA!AJ47-BSL_RFR_spot_no_VA!AJ47))/(BSL_RFR_spot_with_VA!AJ$11-BSL_RFR_spot_no_VA!AJ$11)</f>
        <v>2.8009488411141259E-2</v>
      </c>
      <c r="AK47" s="7">
        <f>BSL_RFR_spot_no_VA!AK47</f>
        <v>4.9639399493737857E-2</v>
      </c>
      <c r="AL47" s="7">
        <f>BSL_RFR_spot_no_VA!AL47</f>
        <v>8.6630217001527843E-2</v>
      </c>
      <c r="AM47" s="7">
        <f>BSL_RFR_spot_no_VA!AM47</f>
        <v>3.632100587492193E-2</v>
      </c>
      <c r="AN47" s="7">
        <f>BSL_RFR_spot_no_VA!AN47</f>
        <v>4.7870941073897777E-2</v>
      </c>
      <c r="AO47" s="7">
        <f>BSL_RFR_spot_no_VA!AO47</f>
        <v>4.8205975946494117E-2</v>
      </c>
      <c r="AP47" s="7">
        <f>BSL_RFR_spot_no_VA!AP47</f>
        <v>5.1213821346038912E-2</v>
      </c>
      <c r="AQ47" s="7">
        <f>BSL_RFR_spot_no_VA!AQ47</f>
        <v>3.7008911428156432E-2</v>
      </c>
      <c r="AR47" s="7">
        <f>BSL_RFR_spot_no_VA!AR47</f>
        <v>5.2096249005891382E-2</v>
      </c>
      <c r="AS47" s="159">
        <f>LY2_RFR_spot_no_VA!AS47</f>
        <v>1.481171595553743E-2</v>
      </c>
      <c r="AT47" s="7">
        <f>BSL_RFR_spot_no_VA!AT47</f>
        <v>5.2749959726753559E-2</v>
      </c>
      <c r="AU47" s="7">
        <f>BSL_RFR_spot_no_VA!AU47</f>
        <v>5.3893947249918916E-2</v>
      </c>
      <c r="AV47" s="7">
        <f>BSL_RFR_spot_no_VA!AV47</f>
        <v>4.7986996530836379E-2</v>
      </c>
      <c r="AW47" s="7">
        <f>BSL_RFR_spot_no_VA!AW47</f>
        <v>3.7189325413559349E-2</v>
      </c>
      <c r="AX47" s="7">
        <f>BSL_RFR_spot_no_VA!AX47</f>
        <v>7.9705835602826181E-2</v>
      </c>
      <c r="AY47" s="7">
        <f>BSL_RFR_spot_no_VA!AY47</f>
        <v>3.9255521894001388E-2</v>
      </c>
      <c r="AZ47" s="7">
        <f>BSL_RFR_spot_no_VA!AZ47</f>
        <v>3.3694895464001728E-2</v>
      </c>
      <c r="BA47" s="7">
        <f>BSL_RFR_spot_no_VA!BA47</f>
        <v>4.6651963112889883E-2</v>
      </c>
      <c r="BB47" s="7">
        <f>BSL_RFR_spot_no_VA!BB47</f>
        <v>6.6974100021807148E-2</v>
      </c>
      <c r="BC47" s="159">
        <f>LY2_RFR_spot_no_VA!BC47</f>
        <v>3.3469949563007306E-2</v>
      </c>
      <c r="BD47" s="12"/>
      <c r="BE47" s="13"/>
      <c r="BF47" s="3"/>
    </row>
    <row r="48" spans="1:58" x14ac:dyDescent="0.25">
      <c r="A48" s="3"/>
      <c r="B48" s="3">
        <v>38</v>
      </c>
      <c r="C48" s="56">
        <f>LY2_RFR_spot_no_VA!C48+(BSL_RFR_spot_with_VA!C$11-BSL_RFR_spot_no_VA!C$11)*((BSL_RFR_spot_with_VA!C48-BSL_RFR_spot_no_VA!C48))/(BSL_RFR_spot_with_VA!C$11-BSL_RFR_spot_no_VA!C$11)</f>
        <v>2.5423042917241269E-2</v>
      </c>
      <c r="D48" s="58">
        <f>LY2_RFR_spot_no_VA!D48+(BSL_RFR_spot_with_VA!D$11-BSL_RFR_spot_no_VA!D$11)*((BSL_RFR_spot_with_VA!D48-BSL_RFR_spot_no_VA!D48))/(BSL_RFR_spot_with_VA!D$11-BSL_RFR_spot_no_VA!D$11)</f>
        <v>2.542304291724129E-2</v>
      </c>
      <c r="E48" s="58">
        <f>LY2_RFR_spot_no_VA!E48+(BSL_RFR_spot_with_VA!E$11-BSL_RFR_spot_no_VA!E$11)*((BSL_RFR_spot_with_VA!E48-BSL_RFR_spot_no_VA!E48))/(BSL_RFR_spot_with_VA!E$11-BSL_RFR_spot_no_VA!E$11)</f>
        <v>2.542304291724129E-2</v>
      </c>
      <c r="F48" s="58">
        <f>LY2_RFR_spot_no_VA!F48+(BSL_RFR_spot_with_VA!F$11-BSL_RFR_spot_no_VA!F$11)*((BSL_RFR_spot_with_VA!F48-BSL_RFR_spot_no_VA!F48))/(BSL_RFR_spot_with_VA!F$11-BSL_RFR_spot_no_VA!F$11)</f>
        <v>2.782495517982464E-2</v>
      </c>
      <c r="G48" s="58">
        <f>LY2_RFR_spot_no_VA!G48+(BSL_RFR_spot_with_VA!G$11-BSL_RFR_spot_no_VA!G$11)*((BSL_RFR_spot_with_VA!G48-BSL_RFR_spot_no_VA!G48))/(BSL_RFR_spot_with_VA!G$11-BSL_RFR_spot_no_VA!G$11)</f>
        <v>4.1351654241815528E-2</v>
      </c>
      <c r="H48" s="58">
        <f>LY2_RFR_spot_no_VA!H48+(BSL_RFR_spot_with_VA!H$11-BSL_RFR_spot_no_VA!H$11)*((BSL_RFR_spot_with_VA!H48-BSL_RFR_spot_no_VA!H48))/(BSL_RFR_spot_with_VA!H$11-BSL_RFR_spot_no_VA!H$11)</f>
        <v>3.3661162695961533E-2</v>
      </c>
      <c r="I48" s="58">
        <f>LY2_RFR_spot_no_VA!I48+(BSL_RFR_spot_with_VA!I$11-BSL_RFR_spot_no_VA!I$11)*((BSL_RFR_spot_with_VA!I48-BSL_RFR_spot_no_VA!I48))/(BSL_RFR_spot_with_VA!I$11-BSL_RFR_spot_no_VA!I$11)</f>
        <v>2.7409540174151203E-2</v>
      </c>
      <c r="J48" s="58">
        <f>LY2_RFR_spot_no_VA!J48+(BSL_RFR_spot_with_VA!J$11-BSL_RFR_spot_no_VA!J$11)*((BSL_RFR_spot_with_VA!J48-BSL_RFR_spot_no_VA!J48))/(BSL_RFR_spot_with_VA!J$11-BSL_RFR_spot_no_VA!J$11)</f>
        <v>2.4309330383893046E-2</v>
      </c>
      <c r="K48" s="58">
        <f>LY2_RFR_spot_no_VA!K48+(BSL_RFR_spot_with_VA!K$11-BSL_RFR_spot_no_VA!K$11)*((BSL_RFR_spot_with_VA!K48-BSL_RFR_spot_no_VA!K48))/(BSL_RFR_spot_with_VA!K$11-BSL_RFR_spot_no_VA!K$11)</f>
        <v>2.542304291724129E-2</v>
      </c>
      <c r="L48" s="58">
        <f>LY2_RFR_spot_no_VA!L48+(BSL_RFR_spot_with_VA!L$11-BSL_RFR_spot_no_VA!L$11)*((BSL_RFR_spot_with_VA!L48-BSL_RFR_spot_no_VA!L48))/(BSL_RFR_spot_with_VA!L$11-BSL_RFR_spot_no_VA!L$11)</f>
        <v>2.542304291724129E-2</v>
      </c>
      <c r="M48" s="58">
        <f>LY2_RFR_spot_no_VA!M48+(BSL_RFR_spot_with_VA!M$11-BSL_RFR_spot_no_VA!M$11)*((BSL_RFR_spot_with_VA!M48-BSL_RFR_spot_no_VA!M48))/(BSL_RFR_spot_with_VA!M$11-BSL_RFR_spot_no_VA!M$11)</f>
        <v>2.542304291724129E-2</v>
      </c>
      <c r="N48" s="58">
        <f>LY2_RFR_spot_no_VA!N48+(BSL_RFR_spot_with_VA!N$11-BSL_RFR_spot_no_VA!N$11)*((BSL_RFR_spot_with_VA!N48-BSL_RFR_spot_no_VA!N48))/(BSL_RFR_spot_with_VA!N$11-BSL_RFR_spot_no_VA!N$11)</f>
        <v>2.542304291724129E-2</v>
      </c>
      <c r="O48" s="58">
        <f>LY2_RFR_spot_no_VA!O48+(BSL_RFR_spot_with_VA!O$11-BSL_RFR_spot_no_VA!O$11)*((BSL_RFR_spot_with_VA!O48-BSL_RFR_spot_no_VA!O48))/(BSL_RFR_spot_with_VA!O$11-BSL_RFR_spot_no_VA!O$11)</f>
        <v>2.88533073970898E-2</v>
      </c>
      <c r="P48" s="58">
        <f>LY2_RFR_spot_no_VA!P48+(BSL_RFR_spot_with_VA!P$11-BSL_RFR_spot_no_VA!P$11)*((BSL_RFR_spot_with_VA!P48-BSL_RFR_spot_no_VA!P48))/(BSL_RFR_spot_with_VA!P$11-BSL_RFR_spot_no_VA!P$11)</f>
        <v>5.0324157850766937E-2</v>
      </c>
      <c r="Q48" s="58">
        <f>LY2_RFR_spot_no_VA!Q48+(BSL_RFR_spot_with_VA!Q$11-BSL_RFR_spot_no_VA!Q$11)*((BSL_RFR_spot_with_VA!Q48-BSL_RFR_spot_no_VA!Q48))/(BSL_RFR_spot_with_VA!Q$11-BSL_RFR_spot_no_VA!Q$11)</f>
        <v>5.7662697549864195E-2</v>
      </c>
      <c r="R48" s="58">
        <f>LY2_RFR_spot_no_VA!R48+(BSL_RFR_spot_with_VA!R$11-BSL_RFR_spot_no_VA!R$11)*((BSL_RFR_spot_with_VA!R48-BSL_RFR_spot_no_VA!R48))/(BSL_RFR_spot_with_VA!R$11-BSL_RFR_spot_no_VA!R$11)</f>
        <v>2.542304291724129E-2</v>
      </c>
      <c r="S48" s="58">
        <f>LY2_RFR_spot_no_VA!S48+(BSL_RFR_spot_with_VA!S$11-BSL_RFR_spot_no_VA!S$11)*((BSL_RFR_spot_with_VA!S48-BSL_RFR_spot_no_VA!S48))/(BSL_RFR_spot_with_VA!S$11-BSL_RFR_spot_no_VA!S$11)</f>
        <v>2.7128271565153961E-2</v>
      </c>
      <c r="T48" s="58">
        <f>LY2_RFR_spot_no_VA!T48+(BSL_RFR_spot_with_VA!T$11-BSL_RFR_spot_no_VA!T$11)*((BSL_RFR_spot_with_VA!T48-BSL_RFR_spot_no_VA!T48))/(BSL_RFR_spot_with_VA!T$11-BSL_RFR_spot_no_VA!T$11)</f>
        <v>2.8299085979027749E-2</v>
      </c>
      <c r="U48" s="58">
        <f>LY2_RFR_spot_no_VA!U48+(BSL_RFR_spot_with_VA!U$11-BSL_RFR_spot_no_VA!U$11)*((BSL_RFR_spot_with_VA!U48-BSL_RFR_spot_no_VA!U48))/(BSL_RFR_spot_with_VA!U$11-BSL_RFR_spot_no_VA!U$11)</f>
        <v>1.5724895857630372E-2</v>
      </c>
      <c r="V48" s="58">
        <f>LY2_RFR_spot_no_VA!V48+(BSL_RFR_spot_with_VA!V$11-BSL_RFR_spot_no_VA!V$11)*((BSL_RFR_spot_with_VA!V48-BSL_RFR_spot_no_VA!V48))/(BSL_RFR_spot_with_VA!V$11-BSL_RFR_spot_no_VA!V$11)</f>
        <v>2.8229549296198142E-2</v>
      </c>
      <c r="W48" s="58">
        <f>LY2_RFR_spot_no_VA!W48+(BSL_RFR_spot_with_VA!W$11-BSL_RFR_spot_no_VA!W$11)*((BSL_RFR_spot_with_VA!W48-BSL_RFR_spot_no_VA!W48))/(BSL_RFR_spot_with_VA!W$11-BSL_RFR_spot_no_VA!W$11)</f>
        <v>2.542304291724129E-2</v>
      </c>
      <c r="X48" s="58">
        <f>LY2_RFR_spot_no_VA!X48+(BSL_RFR_spot_with_VA!X$11-BSL_RFR_spot_no_VA!X$11)*((BSL_RFR_spot_with_VA!X48-BSL_RFR_spot_no_VA!X48))/(BSL_RFR_spot_with_VA!X$11-BSL_RFR_spot_no_VA!X$11)</f>
        <v>2.542304291724129E-2</v>
      </c>
      <c r="Y48" s="58">
        <f>LY2_RFR_spot_no_VA!Y48+(BSL_RFR_spot_with_VA!Y$11-BSL_RFR_spot_no_VA!Y$11)*((BSL_RFR_spot_with_VA!Y48-BSL_RFR_spot_no_VA!Y48))/(BSL_RFR_spot_with_VA!Y$11-BSL_RFR_spot_no_VA!Y$11)</f>
        <v>2.542304291724129E-2</v>
      </c>
      <c r="Z48" s="58">
        <f>LY2_RFR_spot_no_VA!Z48+(BSL_RFR_spot_with_VA!Z$11-BSL_RFR_spot_no_VA!Z$11)*((BSL_RFR_spot_with_VA!Z48-BSL_RFR_spot_no_VA!Z48))/(BSL_RFR_spot_with_VA!Z$11-BSL_RFR_spot_no_VA!Z$11)</f>
        <v>3.3265509775747937E-2</v>
      </c>
      <c r="AA48" s="159">
        <f>LY2_RFR_spot_no_VA!AA48</f>
        <v>3.9001495056758095E-2</v>
      </c>
      <c r="AB48" s="58">
        <f>LY2_RFR_spot_no_VA!AB48+(BSL_RFR_spot_with_VA!AB$11-BSL_RFR_spot_no_VA!AB$11)*((BSL_RFR_spot_with_VA!AB48-BSL_RFR_spot_no_VA!AB48))/(BSL_RFR_spot_with_VA!AB$11-BSL_RFR_spot_no_VA!AB$11)</f>
        <v>2.542304291724129E-2</v>
      </c>
      <c r="AC48" s="58">
        <f>LY2_RFR_spot_no_VA!AC48+(BSL_RFR_spot_with_VA!AC$11-BSL_RFR_spot_no_VA!AC$11)*((BSL_RFR_spot_with_VA!AC48-BSL_RFR_spot_no_VA!AC48))/(BSL_RFR_spot_with_VA!AC$11-BSL_RFR_spot_no_VA!AC$11)</f>
        <v>3.8896289480934154E-2</v>
      </c>
      <c r="AD48" s="7">
        <f>BSL_RFR_spot_no_VA!AD48</f>
        <v>5.5658693240246526E-2</v>
      </c>
      <c r="AE48" s="58">
        <f>LY2_RFR_spot_no_VA!AE48+(BSL_RFR_spot_with_VA!AE$11-BSL_RFR_spot_no_VA!AE$11)*((BSL_RFR_spot_with_VA!AE48-BSL_RFR_spot_no_VA!AE48))/(BSL_RFR_spot_with_VA!AE$11-BSL_RFR_spot_no_VA!AE$11)</f>
        <v>2.542304291724129E-2</v>
      </c>
      <c r="AF48" s="58">
        <f>LY2_RFR_spot_no_VA!AF48+(BSL_RFR_spot_with_VA!AF$11-BSL_RFR_spot_no_VA!AF$11)*((BSL_RFR_spot_with_VA!AF48-BSL_RFR_spot_no_VA!AF48))/(BSL_RFR_spot_with_VA!AF$11-BSL_RFR_spot_no_VA!AF$11)</f>
        <v>2.7402054964174694E-2</v>
      </c>
      <c r="AG48" s="58">
        <f>LY2_RFR_spot_no_VA!AG48+(BSL_RFR_spot_with_VA!AG$11-BSL_RFR_spot_no_VA!AG$11)*((BSL_RFR_spot_with_VA!AG48-BSL_RFR_spot_no_VA!AG48))/(BSL_RFR_spot_with_VA!AG$11-BSL_RFR_spot_no_VA!AG$11)</f>
        <v>2.542304291724129E-2</v>
      </c>
      <c r="AH48" s="58">
        <f>LY2_RFR_spot_no_VA!AH48+(BSL_RFR_spot_with_VA!AH$11-BSL_RFR_spot_no_VA!AH$11)*((BSL_RFR_spot_with_VA!AH48-BSL_RFR_spot_no_VA!AH48))/(BSL_RFR_spot_with_VA!AH$11-BSL_RFR_spot_no_VA!AH$11)</f>
        <v>3.0091992440043569E-2</v>
      </c>
      <c r="AI48" s="159">
        <f>LY2_RFR_spot_no_VA!AI48</f>
        <v>1.540931119577249E-2</v>
      </c>
      <c r="AJ48" s="58">
        <f>LY2_RFR_spot_no_VA!AJ48+(BSL_RFR_spot_with_VA!AJ$11-BSL_RFR_spot_no_VA!AJ$11)*((BSL_RFR_spot_with_VA!AJ48-BSL_RFR_spot_no_VA!AJ48))/(BSL_RFR_spot_with_VA!AJ$11-BSL_RFR_spot_no_VA!AJ$11)</f>
        <v>2.7724014877017922E-2</v>
      </c>
      <c r="AK48" s="7">
        <f>BSL_RFR_spot_no_VA!AK48</f>
        <v>4.9488911691970783E-2</v>
      </c>
      <c r="AL48" s="7">
        <f>BSL_RFR_spot_no_VA!AL48</f>
        <v>8.5459984395176658E-2</v>
      </c>
      <c r="AM48" s="7">
        <f>BSL_RFR_spot_no_VA!AM48</f>
        <v>3.6393127272730919E-2</v>
      </c>
      <c r="AN48" s="7">
        <f>BSL_RFR_spot_no_VA!AN48</f>
        <v>4.7729169486598666E-2</v>
      </c>
      <c r="AO48" s="7">
        <f>BSL_RFR_spot_no_VA!AO48</f>
        <v>4.8062868096940603E-2</v>
      </c>
      <c r="AP48" s="7">
        <f>BSL_RFR_spot_no_VA!AP48</f>
        <v>5.0986508958951848E-2</v>
      </c>
      <c r="AQ48" s="7">
        <f>BSL_RFR_spot_no_VA!AQ48</f>
        <v>3.7126486433502137E-2</v>
      </c>
      <c r="AR48" s="7">
        <f>BSL_RFR_spot_no_VA!AR48</f>
        <v>5.1842332811922187E-2</v>
      </c>
      <c r="AS48" s="159">
        <f>LY2_RFR_spot_no_VA!AS48</f>
        <v>1.4848874592277683E-2</v>
      </c>
      <c r="AT48" s="7">
        <f>BSL_RFR_spot_no_VA!AT48</f>
        <v>5.2517942463603751E-2</v>
      </c>
      <c r="AU48" s="7">
        <f>BSL_RFR_spot_no_VA!AU48</f>
        <v>5.359490042859183E-2</v>
      </c>
      <c r="AV48" s="7">
        <f>BSL_RFR_spot_no_VA!AV48</f>
        <v>4.7841619638813837E-2</v>
      </c>
      <c r="AW48" s="7">
        <f>BSL_RFR_spot_no_VA!AW48</f>
        <v>3.7291354639339414E-2</v>
      </c>
      <c r="AX48" s="7">
        <f>BSL_RFR_spot_no_VA!AX48</f>
        <v>7.8899111290415158E-2</v>
      </c>
      <c r="AY48" s="7">
        <f>BSL_RFR_spot_no_VA!AY48</f>
        <v>3.9341907331954085E-2</v>
      </c>
      <c r="AZ48" s="7">
        <f>BSL_RFR_spot_no_VA!AZ48</f>
        <v>3.3897198251988891E-2</v>
      </c>
      <c r="BA48" s="7">
        <f>BSL_RFR_spot_no_VA!BA48</f>
        <v>4.6568976818577967E-2</v>
      </c>
      <c r="BB48" s="7">
        <f>BSL_RFR_spot_no_VA!BB48</f>
        <v>6.6329558504576003E-2</v>
      </c>
      <c r="BC48" s="159">
        <f>LY2_RFR_spot_no_VA!BC48</f>
        <v>3.3252573632531757E-2</v>
      </c>
      <c r="BD48" s="12"/>
      <c r="BE48" s="13"/>
      <c r="BF48" s="3"/>
    </row>
    <row r="49" spans="1:58" x14ac:dyDescent="0.25">
      <c r="A49" s="3"/>
      <c r="B49" s="3">
        <v>39</v>
      </c>
      <c r="C49" s="56">
        <f>LY2_RFR_spot_no_VA!C49+(BSL_RFR_spot_with_VA!C$11-BSL_RFR_spot_no_VA!C$11)*((BSL_RFR_spot_with_VA!C49-BSL_RFR_spot_no_VA!C49))/(BSL_RFR_spot_with_VA!C$11-BSL_RFR_spot_no_VA!C$11)</f>
        <v>2.5430016117591062E-2</v>
      </c>
      <c r="D49" s="58">
        <f>LY2_RFR_spot_no_VA!D49+(BSL_RFR_spot_with_VA!D$11-BSL_RFR_spot_no_VA!D$11)*((BSL_RFR_spot_with_VA!D49-BSL_RFR_spot_no_VA!D49))/(BSL_RFR_spot_with_VA!D$11-BSL_RFR_spot_no_VA!D$11)</f>
        <v>2.5430016117591103E-2</v>
      </c>
      <c r="E49" s="58">
        <f>LY2_RFR_spot_no_VA!E49+(BSL_RFR_spot_with_VA!E$11-BSL_RFR_spot_no_VA!E$11)*((BSL_RFR_spot_with_VA!E49-BSL_RFR_spot_no_VA!E49))/(BSL_RFR_spot_with_VA!E$11-BSL_RFR_spot_no_VA!E$11)</f>
        <v>2.5430016117591103E-2</v>
      </c>
      <c r="F49" s="58">
        <f>LY2_RFR_spot_no_VA!F49+(BSL_RFR_spot_with_VA!F$11-BSL_RFR_spot_no_VA!F$11)*((BSL_RFR_spot_with_VA!F49-BSL_RFR_spot_no_VA!F49))/(BSL_RFR_spot_with_VA!F$11-BSL_RFR_spot_no_VA!F$11)</f>
        <v>2.7792252105161452E-2</v>
      </c>
      <c r="G49" s="58">
        <f>LY2_RFR_spot_no_VA!G49+(BSL_RFR_spot_with_VA!G$11-BSL_RFR_spot_no_VA!G$11)*((BSL_RFR_spot_with_VA!G49-BSL_RFR_spot_no_VA!G49))/(BSL_RFR_spot_with_VA!G$11-BSL_RFR_spot_no_VA!G$11)</f>
        <v>4.0984837152258757E-2</v>
      </c>
      <c r="H49" s="58">
        <f>LY2_RFR_spot_no_VA!H49+(BSL_RFR_spot_with_VA!H$11-BSL_RFR_spot_no_VA!H$11)*((BSL_RFR_spot_with_VA!H49-BSL_RFR_spot_no_VA!H49))/(BSL_RFR_spot_with_VA!H$11-BSL_RFR_spot_no_VA!H$11)</f>
        <v>3.3492045379388768E-2</v>
      </c>
      <c r="I49" s="58">
        <f>LY2_RFR_spot_no_VA!I49+(BSL_RFR_spot_with_VA!I$11-BSL_RFR_spot_no_VA!I$11)*((BSL_RFR_spot_with_VA!I49-BSL_RFR_spot_no_VA!I49))/(BSL_RFR_spot_with_VA!I$11-BSL_RFR_spot_no_VA!I$11)</f>
        <v>2.7384609890029443E-2</v>
      </c>
      <c r="J49" s="58">
        <f>LY2_RFR_spot_no_VA!J49+(BSL_RFR_spot_with_VA!J$11-BSL_RFR_spot_no_VA!J$11)*((BSL_RFR_spot_with_VA!J49-BSL_RFR_spot_no_VA!J49))/(BSL_RFR_spot_with_VA!J$11-BSL_RFR_spot_no_VA!J$11)</f>
        <v>2.4345766751205922E-2</v>
      </c>
      <c r="K49" s="58">
        <f>LY2_RFR_spot_no_VA!K49+(BSL_RFR_spot_with_VA!K$11-BSL_RFR_spot_no_VA!K$11)*((BSL_RFR_spot_with_VA!K49-BSL_RFR_spot_no_VA!K49))/(BSL_RFR_spot_with_VA!K$11-BSL_RFR_spot_no_VA!K$11)</f>
        <v>2.5430016117591103E-2</v>
      </c>
      <c r="L49" s="58">
        <f>LY2_RFR_spot_no_VA!L49+(BSL_RFR_spot_with_VA!L$11-BSL_RFR_spot_no_VA!L$11)*((BSL_RFR_spot_with_VA!L49-BSL_RFR_spot_no_VA!L49))/(BSL_RFR_spot_with_VA!L$11-BSL_RFR_spot_no_VA!L$11)</f>
        <v>2.5430016117591103E-2</v>
      </c>
      <c r="M49" s="58">
        <f>LY2_RFR_spot_no_VA!M49+(BSL_RFR_spot_with_VA!M$11-BSL_RFR_spot_no_VA!M$11)*((BSL_RFR_spot_with_VA!M49-BSL_RFR_spot_no_VA!M49))/(BSL_RFR_spot_with_VA!M$11-BSL_RFR_spot_no_VA!M$11)</f>
        <v>2.5430016117591103E-2</v>
      </c>
      <c r="N49" s="58">
        <f>LY2_RFR_spot_no_VA!N49+(BSL_RFR_spot_with_VA!N$11-BSL_RFR_spot_no_VA!N$11)*((BSL_RFR_spot_with_VA!N49-BSL_RFR_spot_no_VA!N49))/(BSL_RFR_spot_with_VA!N$11-BSL_RFR_spot_no_VA!N$11)</f>
        <v>2.5430016117591103E-2</v>
      </c>
      <c r="O49" s="58">
        <f>LY2_RFR_spot_no_VA!O49+(BSL_RFR_spot_with_VA!O$11-BSL_RFR_spot_no_VA!O$11)*((BSL_RFR_spot_with_VA!O49-BSL_RFR_spot_no_VA!O49))/(BSL_RFR_spot_with_VA!O$11-BSL_RFR_spot_no_VA!O$11)</f>
        <v>2.8780435142912841E-2</v>
      </c>
      <c r="P49" s="58">
        <f>LY2_RFR_spot_no_VA!P49+(BSL_RFR_spot_with_VA!P$11-BSL_RFR_spot_no_VA!P$11)*((BSL_RFR_spot_with_VA!P49-BSL_RFR_spot_no_VA!P49))/(BSL_RFR_spot_with_VA!P$11-BSL_RFR_spot_no_VA!P$11)</f>
        <v>4.9744358859347804E-2</v>
      </c>
      <c r="Q49" s="58">
        <f>LY2_RFR_spot_no_VA!Q49+(BSL_RFR_spot_with_VA!Q$11-BSL_RFR_spot_no_VA!Q$11)*((BSL_RFR_spot_with_VA!Q49-BSL_RFR_spot_no_VA!Q49))/(BSL_RFR_spot_with_VA!Q$11-BSL_RFR_spot_no_VA!Q$11)</f>
        <v>5.6928270605976161E-2</v>
      </c>
      <c r="R49" s="58">
        <f>LY2_RFR_spot_no_VA!R49+(BSL_RFR_spot_with_VA!R$11-BSL_RFR_spot_no_VA!R$11)*((BSL_RFR_spot_with_VA!R49-BSL_RFR_spot_no_VA!R49))/(BSL_RFR_spot_with_VA!R$11-BSL_RFR_spot_no_VA!R$11)</f>
        <v>2.5430016117591103E-2</v>
      </c>
      <c r="S49" s="58">
        <f>LY2_RFR_spot_no_VA!S49+(BSL_RFR_spot_with_VA!S$11-BSL_RFR_spot_no_VA!S$11)*((BSL_RFR_spot_with_VA!S49-BSL_RFR_spot_no_VA!S49))/(BSL_RFR_spot_with_VA!S$11-BSL_RFR_spot_no_VA!S$11)</f>
        <v>2.7095314129810921E-2</v>
      </c>
      <c r="T49" s="58">
        <f>LY2_RFR_spot_no_VA!T49+(BSL_RFR_spot_with_VA!T$11-BSL_RFR_spot_no_VA!T$11)*((BSL_RFR_spot_with_VA!T49-BSL_RFR_spot_no_VA!T49))/(BSL_RFR_spot_with_VA!T$11-BSL_RFR_spot_no_VA!T$11)</f>
        <v>2.8238988216632732E-2</v>
      </c>
      <c r="U49" s="58">
        <f>LY2_RFR_spot_no_VA!U49+(BSL_RFR_spot_with_VA!U$11-BSL_RFR_spot_no_VA!U$11)*((BSL_RFR_spot_with_VA!U49-BSL_RFR_spot_no_VA!U49))/(BSL_RFR_spot_with_VA!U$11-BSL_RFR_spot_no_VA!U$11)</f>
        <v>1.5717489785504357E-2</v>
      </c>
      <c r="V49" s="58">
        <f>LY2_RFR_spot_no_VA!V49+(BSL_RFR_spot_with_VA!V$11-BSL_RFR_spot_no_VA!V$11)*((BSL_RFR_spot_with_VA!V49-BSL_RFR_spot_no_VA!V49))/(BSL_RFR_spot_with_VA!V$11-BSL_RFR_spot_no_VA!V$11)</f>
        <v>2.817103894587869E-2</v>
      </c>
      <c r="W49" s="58">
        <f>LY2_RFR_spot_no_VA!W49+(BSL_RFR_spot_with_VA!W$11-BSL_RFR_spot_no_VA!W$11)*((BSL_RFR_spot_with_VA!W49-BSL_RFR_spot_no_VA!W49))/(BSL_RFR_spot_with_VA!W$11-BSL_RFR_spot_no_VA!W$11)</f>
        <v>2.5430016117591103E-2</v>
      </c>
      <c r="X49" s="58">
        <f>LY2_RFR_spot_no_VA!X49+(BSL_RFR_spot_with_VA!X$11-BSL_RFR_spot_no_VA!X$11)*((BSL_RFR_spot_with_VA!X49-BSL_RFR_spot_no_VA!X49))/(BSL_RFR_spot_with_VA!X$11-BSL_RFR_spot_no_VA!X$11)</f>
        <v>2.5430016117591103E-2</v>
      </c>
      <c r="Y49" s="58">
        <f>LY2_RFR_spot_no_VA!Y49+(BSL_RFR_spot_with_VA!Y$11-BSL_RFR_spot_no_VA!Y$11)*((BSL_RFR_spot_with_VA!Y49-BSL_RFR_spot_no_VA!Y49))/(BSL_RFR_spot_with_VA!Y$11-BSL_RFR_spot_no_VA!Y$11)</f>
        <v>2.5430016117591103E-2</v>
      </c>
      <c r="Z49" s="58">
        <f>LY2_RFR_spot_no_VA!Z49+(BSL_RFR_spot_with_VA!Z$11-BSL_RFR_spot_no_VA!Z$11)*((BSL_RFR_spot_with_VA!Z49-BSL_RFR_spot_no_VA!Z49))/(BSL_RFR_spot_with_VA!Z$11-BSL_RFR_spot_no_VA!Z$11)</f>
        <v>3.3107461468141475E-2</v>
      </c>
      <c r="AA49" s="159">
        <f>LY2_RFR_spot_no_VA!AA49</f>
        <v>3.8707546591480346E-2</v>
      </c>
      <c r="AB49" s="58">
        <f>LY2_RFR_spot_no_VA!AB49+(BSL_RFR_spot_with_VA!AB$11-BSL_RFR_spot_no_VA!AB$11)*((BSL_RFR_spot_with_VA!AB49-BSL_RFR_spot_no_VA!AB49))/(BSL_RFR_spot_with_VA!AB$11-BSL_RFR_spot_no_VA!AB$11)</f>
        <v>2.5430016117591103E-2</v>
      </c>
      <c r="AC49" s="58">
        <f>LY2_RFR_spot_no_VA!AC49+(BSL_RFR_spot_with_VA!AC$11-BSL_RFR_spot_no_VA!AC$11)*((BSL_RFR_spot_with_VA!AC49-BSL_RFR_spot_no_VA!AC49))/(BSL_RFR_spot_with_VA!AC$11-BSL_RFR_spot_no_VA!AC$11)</f>
        <v>3.8595453090564114E-2</v>
      </c>
      <c r="AD49" s="7">
        <f>BSL_RFR_spot_no_VA!AD49</f>
        <v>5.5320418013164785E-2</v>
      </c>
      <c r="AE49" s="58">
        <f>LY2_RFR_spot_no_VA!AE49+(BSL_RFR_spot_with_VA!AE$11-BSL_RFR_spot_no_VA!AE$11)*((BSL_RFR_spot_with_VA!AE49-BSL_RFR_spot_no_VA!AE49))/(BSL_RFR_spot_with_VA!AE$11-BSL_RFR_spot_no_VA!AE$11)</f>
        <v>2.5430016117591103E-2</v>
      </c>
      <c r="AF49" s="58">
        <f>LY2_RFR_spot_no_VA!AF49+(BSL_RFR_spot_with_VA!AF$11-BSL_RFR_spot_no_VA!AF$11)*((BSL_RFR_spot_with_VA!AF49-BSL_RFR_spot_no_VA!AF49))/(BSL_RFR_spot_with_VA!AF$11-BSL_RFR_spot_no_VA!AF$11)</f>
        <v>2.7362693156814277E-2</v>
      </c>
      <c r="AG49" s="58">
        <f>LY2_RFR_spot_no_VA!AG49+(BSL_RFR_spot_with_VA!AG$11-BSL_RFR_spot_no_VA!AG$11)*((BSL_RFR_spot_with_VA!AG49-BSL_RFR_spot_no_VA!AG49))/(BSL_RFR_spot_with_VA!AG$11-BSL_RFR_spot_no_VA!AG$11)</f>
        <v>2.5430016117591103E-2</v>
      </c>
      <c r="AH49" s="58">
        <f>LY2_RFR_spot_no_VA!AH49+(BSL_RFR_spot_with_VA!AH$11-BSL_RFR_spot_no_VA!AH$11)*((BSL_RFR_spot_with_VA!AH49-BSL_RFR_spot_no_VA!AH49))/(BSL_RFR_spot_with_VA!AH$11-BSL_RFR_spot_no_VA!AH$11)</f>
        <v>3.0008226018932049E-2</v>
      </c>
      <c r="AI49" s="159">
        <f>LY2_RFR_spot_no_VA!AI49</f>
        <v>1.5408994164290757E-2</v>
      </c>
      <c r="AJ49" s="58">
        <f>LY2_RFR_spot_no_VA!AJ49+(BSL_RFR_spot_with_VA!AJ$11-BSL_RFR_spot_no_VA!AJ$11)*((BSL_RFR_spot_with_VA!AJ49-BSL_RFR_spot_no_VA!AJ49))/(BSL_RFR_spot_with_VA!AJ$11-BSL_RFR_spot_no_VA!AJ$11)</f>
        <v>2.7448350297021085E-2</v>
      </c>
      <c r="AK49" s="7">
        <f>BSL_RFR_spot_no_VA!AK49</f>
        <v>4.9339912471697112E-2</v>
      </c>
      <c r="AL49" s="7">
        <f>BSL_RFR_spot_no_VA!AL49</f>
        <v>8.4346045135405889E-2</v>
      </c>
      <c r="AM49" s="7">
        <f>BSL_RFR_spot_no_VA!AM49</f>
        <v>3.6472350891544991E-2</v>
      </c>
      <c r="AN49" s="7">
        <f>BSL_RFR_spot_no_VA!AN49</f>
        <v>4.7593083219723997E-2</v>
      </c>
      <c r="AO49" s="7">
        <f>BSL_RFR_spot_no_VA!AO49</f>
        <v>4.7924828346619819E-2</v>
      </c>
      <c r="AP49" s="7">
        <f>BSL_RFR_spot_no_VA!AP49</f>
        <v>5.0768692296457862E-2</v>
      </c>
      <c r="AQ49" s="7">
        <f>BSL_RFR_spot_no_VA!AQ49</f>
        <v>3.7239253103082959E-2</v>
      </c>
      <c r="AR49" s="7">
        <f>BSL_RFR_spot_no_VA!AR49</f>
        <v>5.1599919542093309E-2</v>
      </c>
      <c r="AS49" s="159">
        <f>LY2_RFR_spot_no_VA!AS49</f>
        <v>1.488226116514646E-2</v>
      </c>
      <c r="AT49" s="7">
        <f>BSL_RFR_spot_no_VA!AT49</f>
        <v>5.2291462983207859E-2</v>
      </c>
      <c r="AU49" s="7">
        <f>BSL_RFR_spot_no_VA!AU49</f>
        <v>5.3309167646125477E-2</v>
      </c>
      <c r="AV49" s="7">
        <f>BSL_RFR_spot_no_VA!AV49</f>
        <v>4.7702215431408179E-2</v>
      </c>
      <c r="AW49" s="7">
        <f>BSL_RFR_spot_no_VA!AW49</f>
        <v>3.7390449954279203E-2</v>
      </c>
      <c r="AX49" s="7">
        <f>BSL_RFR_spot_no_VA!AX49</f>
        <v>7.8099950780895711E-2</v>
      </c>
      <c r="AY49" s="7">
        <f>BSL_RFR_spot_no_VA!AY49</f>
        <v>3.942284382783412E-2</v>
      </c>
      <c r="AZ49" s="7">
        <f>BSL_RFR_spot_no_VA!AZ49</f>
        <v>3.4090745961673052E-2</v>
      </c>
      <c r="BA49" s="7">
        <f>BSL_RFR_spot_no_VA!BA49</f>
        <v>4.6485794822690663E-2</v>
      </c>
      <c r="BB49" s="7">
        <f>BSL_RFR_spot_no_VA!BB49</f>
        <v>6.5715372627594526E-2</v>
      </c>
      <c r="BC49" s="159">
        <f>LY2_RFR_spot_no_VA!BC49</f>
        <v>3.3034776979235625E-2</v>
      </c>
      <c r="BD49" s="12"/>
      <c r="BE49" s="13"/>
      <c r="BF49" s="3"/>
    </row>
    <row r="50" spans="1:58" x14ac:dyDescent="0.25">
      <c r="A50" s="3"/>
      <c r="B50" s="8">
        <v>40</v>
      </c>
      <c r="C50" s="57">
        <f>LY2_RFR_spot_no_VA!C50+(BSL_RFR_spot_with_VA!C$11-BSL_RFR_spot_no_VA!C$11)*((BSL_RFR_spot_with_VA!C50-BSL_RFR_spot_no_VA!C50))/(BSL_RFR_spot_with_VA!C$11-BSL_RFR_spot_no_VA!C$11)</f>
        <v>2.5436213862466479E-2</v>
      </c>
      <c r="D50" s="59">
        <f>LY2_RFR_spot_no_VA!D50+(BSL_RFR_spot_with_VA!D$11-BSL_RFR_spot_no_VA!D$11)*((BSL_RFR_spot_with_VA!D50-BSL_RFR_spot_no_VA!D50))/(BSL_RFR_spot_with_VA!D$11-BSL_RFR_spot_no_VA!D$11)</f>
        <v>2.5436213862466417E-2</v>
      </c>
      <c r="E50" s="59">
        <f>LY2_RFR_spot_no_VA!E50+(BSL_RFR_spot_with_VA!E$11-BSL_RFR_spot_no_VA!E$11)*((BSL_RFR_spot_with_VA!E50-BSL_RFR_spot_no_VA!E50))/(BSL_RFR_spot_with_VA!E$11-BSL_RFR_spot_no_VA!E$11)</f>
        <v>2.5436213862466417E-2</v>
      </c>
      <c r="F50" s="59">
        <f>LY2_RFR_spot_no_VA!F50+(BSL_RFR_spot_with_VA!F$11-BSL_RFR_spot_no_VA!F$11)*((BSL_RFR_spot_with_VA!F50-BSL_RFR_spot_no_VA!F50))/(BSL_RFR_spot_with_VA!F$11-BSL_RFR_spot_no_VA!F$11)</f>
        <v>2.7758240356599684E-2</v>
      </c>
      <c r="G50" s="59">
        <f>LY2_RFR_spot_no_VA!G50+(BSL_RFR_spot_with_VA!G$11-BSL_RFR_spot_no_VA!G$11)*((BSL_RFR_spot_with_VA!G50-BSL_RFR_spot_no_VA!G50))/(BSL_RFR_spot_with_VA!G$11-BSL_RFR_spot_no_VA!G$11)</f>
        <v>4.0631805771284224E-2</v>
      </c>
      <c r="H50" s="59">
        <f>LY2_RFR_spot_no_VA!H50+(BSL_RFR_spot_with_VA!H$11-BSL_RFR_spot_no_VA!H$11)*((BSL_RFR_spot_with_VA!H50-BSL_RFR_spot_no_VA!H50))/(BSL_RFR_spot_with_VA!H$11-BSL_RFR_spot_no_VA!H$11)</f>
        <v>3.3327594159327623E-2</v>
      </c>
      <c r="I50" s="59">
        <f>LY2_RFR_spot_no_VA!I50+(BSL_RFR_spot_with_VA!I$11-BSL_RFR_spot_no_VA!I$11)*((BSL_RFR_spot_with_VA!I50-BSL_RFR_spot_no_VA!I50))/(BSL_RFR_spot_with_VA!I$11-BSL_RFR_spot_no_VA!I$11)</f>
        <v>2.7358166699503972E-2</v>
      </c>
      <c r="J50" s="59">
        <f>LY2_RFR_spot_no_VA!J50+(BSL_RFR_spot_with_VA!J$11-BSL_RFR_spot_no_VA!J$11)*((BSL_RFR_spot_with_VA!J50-BSL_RFR_spot_no_VA!J50))/(BSL_RFR_spot_with_VA!J$11-BSL_RFR_spot_no_VA!J$11)</f>
        <v>2.4379784013258021E-2</v>
      </c>
      <c r="K50" s="59">
        <f>LY2_RFR_spot_no_VA!K50+(BSL_RFR_spot_with_VA!K$11-BSL_RFR_spot_no_VA!K$11)*((BSL_RFR_spot_with_VA!K50-BSL_RFR_spot_no_VA!K50))/(BSL_RFR_spot_with_VA!K$11-BSL_RFR_spot_no_VA!K$11)</f>
        <v>2.5436213862466417E-2</v>
      </c>
      <c r="L50" s="59">
        <f>LY2_RFR_spot_no_VA!L50+(BSL_RFR_spot_with_VA!L$11-BSL_RFR_spot_no_VA!L$11)*((BSL_RFR_spot_with_VA!L50-BSL_RFR_spot_no_VA!L50))/(BSL_RFR_spot_with_VA!L$11-BSL_RFR_spot_no_VA!L$11)</f>
        <v>2.5436213862466417E-2</v>
      </c>
      <c r="M50" s="59">
        <f>LY2_RFR_spot_no_VA!M50+(BSL_RFR_spot_with_VA!M$11-BSL_RFR_spot_no_VA!M$11)*((BSL_RFR_spot_with_VA!M50-BSL_RFR_spot_no_VA!M50))/(BSL_RFR_spot_with_VA!M$11-BSL_RFR_spot_no_VA!M$11)</f>
        <v>2.5436213862466417E-2</v>
      </c>
      <c r="N50" s="59">
        <f>LY2_RFR_spot_no_VA!N50+(BSL_RFR_spot_with_VA!N$11-BSL_RFR_spot_no_VA!N$11)*((BSL_RFR_spot_with_VA!N50-BSL_RFR_spot_no_VA!N50))/(BSL_RFR_spot_with_VA!N$11-BSL_RFR_spot_no_VA!N$11)</f>
        <v>2.5436213862466417E-2</v>
      </c>
      <c r="O50" s="59">
        <f>LY2_RFR_spot_no_VA!O50+(BSL_RFR_spot_with_VA!O$11-BSL_RFR_spot_no_VA!O$11)*((BSL_RFR_spot_with_VA!O50-BSL_RFR_spot_no_VA!O50))/(BSL_RFR_spot_with_VA!O$11-BSL_RFR_spot_no_VA!O$11)</f>
        <v>2.8709663172042266E-2</v>
      </c>
      <c r="P50" s="59">
        <f>LY2_RFR_spot_no_VA!P50+(BSL_RFR_spot_with_VA!P$11-BSL_RFR_spot_no_VA!P$11)*((BSL_RFR_spot_with_VA!P50-BSL_RFR_spot_no_VA!P50))/(BSL_RFR_spot_with_VA!P$11-BSL_RFR_spot_no_VA!P$11)</f>
        <v>4.9186171245791277E-2</v>
      </c>
      <c r="Q50" s="59">
        <f>LY2_RFR_spot_no_VA!Q50+(BSL_RFR_spot_with_VA!Q$11-BSL_RFR_spot_no_VA!Q$11)*((BSL_RFR_spot_with_VA!Q50-BSL_RFR_spot_no_VA!Q50))/(BSL_RFR_spot_with_VA!Q$11-BSL_RFR_spot_no_VA!Q$11)</f>
        <v>5.6218066522634613E-2</v>
      </c>
      <c r="R50" s="59">
        <f>LY2_RFR_spot_no_VA!R50+(BSL_RFR_spot_with_VA!R$11-BSL_RFR_spot_no_VA!R$11)*((BSL_RFR_spot_with_VA!R50-BSL_RFR_spot_no_VA!R50))/(BSL_RFR_spot_with_VA!R$11-BSL_RFR_spot_no_VA!R$11)</f>
        <v>2.5436213862466417E-2</v>
      </c>
      <c r="S50" s="59">
        <f>LY2_RFR_spot_no_VA!S50+(BSL_RFR_spot_with_VA!S$11-BSL_RFR_spot_no_VA!S$11)*((BSL_RFR_spot_with_VA!S50-BSL_RFR_spot_no_VA!S50))/(BSL_RFR_spot_with_VA!S$11-BSL_RFR_spot_no_VA!S$11)</f>
        <v>2.7063050260619059E-2</v>
      </c>
      <c r="T50" s="59">
        <f>LY2_RFR_spot_no_VA!T50+(BSL_RFR_spot_with_VA!T$11-BSL_RFR_spot_no_VA!T$11)*((BSL_RFR_spot_with_VA!T50-BSL_RFR_spot_no_VA!T50))/(BSL_RFR_spot_with_VA!T$11-BSL_RFR_spot_no_VA!T$11)</f>
        <v>2.8180547749708351E-2</v>
      </c>
      <c r="U50" s="59">
        <f>LY2_RFR_spot_no_VA!U50+(BSL_RFR_spot_with_VA!U$11-BSL_RFR_spot_no_VA!U$11)*((BSL_RFR_spot_with_VA!U50-BSL_RFR_spot_no_VA!U50))/(BSL_RFR_spot_with_VA!U$11-BSL_RFR_spot_no_VA!U$11)</f>
        <v>1.5711656954126685E-2</v>
      </c>
      <c r="V50" s="59">
        <f>LY2_RFR_spot_no_VA!V50+(BSL_RFR_spot_with_VA!V$11-BSL_RFR_spot_no_VA!V$11)*((BSL_RFR_spot_with_VA!V50-BSL_RFR_spot_no_VA!V50))/(BSL_RFR_spot_with_VA!V$11-BSL_RFR_spot_no_VA!V$11)</f>
        <v>2.8114131493760075E-2</v>
      </c>
      <c r="W50" s="59">
        <f>LY2_RFR_spot_no_VA!W50+(BSL_RFR_spot_with_VA!W$11-BSL_RFR_spot_no_VA!W$11)*((BSL_RFR_spot_with_VA!W50-BSL_RFR_spot_no_VA!W50))/(BSL_RFR_spot_with_VA!W$11-BSL_RFR_spot_no_VA!W$11)</f>
        <v>2.5436213862466417E-2</v>
      </c>
      <c r="X50" s="59">
        <f>LY2_RFR_spot_no_VA!X50+(BSL_RFR_spot_with_VA!X$11-BSL_RFR_spot_no_VA!X$11)*((BSL_RFR_spot_with_VA!X50-BSL_RFR_spot_no_VA!X50))/(BSL_RFR_spot_with_VA!X$11-BSL_RFR_spot_no_VA!X$11)</f>
        <v>2.5436213862466417E-2</v>
      </c>
      <c r="Y50" s="59">
        <f>LY2_RFR_spot_no_VA!Y50+(BSL_RFR_spot_with_VA!Y$11-BSL_RFR_spot_no_VA!Y$11)*((BSL_RFR_spot_with_VA!Y50-BSL_RFR_spot_no_VA!Y50))/(BSL_RFR_spot_with_VA!Y$11-BSL_RFR_spot_no_VA!Y$11)</f>
        <v>2.5436213862466417E-2</v>
      </c>
      <c r="Z50" s="59">
        <f>LY2_RFR_spot_no_VA!Z50+(BSL_RFR_spot_with_VA!Z$11-BSL_RFR_spot_no_VA!Z$11)*((BSL_RFR_spot_with_VA!Z50-BSL_RFR_spot_no_VA!Z50))/(BSL_RFR_spot_with_VA!Z$11-BSL_RFR_spot_no_VA!Z$11)</f>
        <v>3.2953056700338879E-2</v>
      </c>
      <c r="AA50" s="160">
        <f>LY2_RFR_spot_no_VA!AA50</f>
        <v>3.8422394998664622E-2</v>
      </c>
      <c r="AB50" s="59">
        <f>LY2_RFR_spot_no_VA!AB50+(BSL_RFR_spot_with_VA!AB$11-BSL_RFR_spot_no_VA!AB$11)*((BSL_RFR_spot_with_VA!AB50-BSL_RFR_spot_no_VA!AB50))/(BSL_RFR_spot_with_VA!AB$11-BSL_RFR_spot_no_VA!AB$11)</f>
        <v>2.5436213862466417E-2</v>
      </c>
      <c r="AC50" s="59">
        <f>LY2_RFR_spot_no_VA!AC50+(BSL_RFR_spot_with_VA!AC$11-BSL_RFR_spot_no_VA!AC$11)*((BSL_RFR_spot_with_VA!AC50-BSL_RFR_spot_no_VA!AC50))/(BSL_RFR_spot_with_VA!AC$11-BSL_RFR_spot_no_VA!AC$11)</f>
        <v>3.8304990206766254E-2</v>
      </c>
      <c r="AD50" s="10">
        <f>BSL_RFR_spot_no_VA!AD50</f>
        <v>5.4997180155826442E-2</v>
      </c>
      <c r="AE50" s="59">
        <f>LY2_RFR_spot_no_VA!AE50+(BSL_RFR_spot_with_VA!AE$11-BSL_RFR_spot_no_VA!AE$11)*((BSL_RFR_spot_with_VA!AE50-BSL_RFR_spot_no_VA!AE50))/(BSL_RFR_spot_with_VA!AE$11-BSL_RFR_spot_no_VA!AE$11)</f>
        <v>2.5436213862466417E-2</v>
      </c>
      <c r="AF50" s="59">
        <f>LY2_RFR_spot_no_VA!AF50+(BSL_RFR_spot_with_VA!AF$11-BSL_RFR_spot_no_VA!AF$11)*((BSL_RFR_spot_with_VA!AF50-BSL_RFR_spot_no_VA!AF50))/(BSL_RFR_spot_with_VA!AF$11-BSL_RFR_spot_no_VA!AF$11)</f>
        <v>2.732425744521505E-2</v>
      </c>
      <c r="AG50" s="59">
        <f>LY2_RFR_spot_no_VA!AG50+(BSL_RFR_spot_with_VA!AG$11-BSL_RFR_spot_no_VA!AG$11)*((BSL_RFR_spot_with_VA!AG50-BSL_RFR_spot_no_VA!AG50))/(BSL_RFR_spot_with_VA!AG$11-BSL_RFR_spot_no_VA!AG$11)</f>
        <v>2.5436213862466417E-2</v>
      </c>
      <c r="AH50" s="59">
        <f>LY2_RFR_spot_no_VA!AH50+(BSL_RFR_spot_with_VA!AH$11-BSL_RFR_spot_no_VA!AH$11)*((BSL_RFR_spot_with_VA!AH50-BSL_RFR_spot_no_VA!AH50))/(BSL_RFR_spot_with_VA!AH$11-BSL_RFR_spot_no_VA!AH$11)</f>
        <v>2.9925044847306737E-2</v>
      </c>
      <c r="AI50" s="160">
        <f>LY2_RFR_spot_no_VA!AI50</f>
        <v>1.5410047284033501E-2</v>
      </c>
      <c r="AJ50" s="59">
        <f>LY2_RFR_spot_no_VA!AJ50+(BSL_RFR_spot_with_VA!AJ$11-BSL_RFR_spot_no_VA!AJ$11)*((BSL_RFR_spot_with_VA!AJ50-BSL_RFR_spot_no_VA!AJ50))/(BSL_RFR_spot_with_VA!AJ$11-BSL_RFR_spot_no_VA!AJ$11)</f>
        <v>2.7184840587777259E-2</v>
      </c>
      <c r="AK50" s="10">
        <f>BSL_RFR_spot_no_VA!AK50</f>
        <v>4.9193045210198738E-2</v>
      </c>
      <c r="AL50" s="10">
        <f>BSL_RFR_spot_no_VA!AL50</f>
        <v>8.3284942724755506E-2</v>
      </c>
      <c r="AM50" s="10">
        <f>BSL_RFR_spot_no_VA!AM50</f>
        <v>3.6556609654214034E-2</v>
      </c>
      <c r="AN50" s="10">
        <f>BSL_RFR_spot_no_VA!AN50</f>
        <v>4.7462450095887343E-2</v>
      </c>
      <c r="AO50" s="10">
        <f>BSL_RFR_spot_no_VA!AO50</f>
        <v>4.7791728352298168E-2</v>
      </c>
      <c r="AP50" s="10">
        <f>BSL_RFR_spot_no_VA!AP50</f>
        <v>5.0559957104423958E-2</v>
      </c>
      <c r="AQ50" s="10">
        <f>BSL_RFR_spot_no_VA!AQ50</f>
        <v>3.7347462456225555E-2</v>
      </c>
      <c r="AR50" s="10">
        <f>BSL_RFR_spot_no_VA!AR50</f>
        <v>5.1368333423389201E-2</v>
      </c>
      <c r="AS50" s="160">
        <f>LY2_RFR_spot_no_VA!AS50</f>
        <v>1.4912410190834668E-2</v>
      </c>
      <c r="AT50" s="10">
        <f>BSL_RFR_spot_no_VA!AT50</f>
        <v>5.2070883565960902E-2</v>
      </c>
      <c r="AU50" s="10">
        <f>BSL_RFR_spot_no_VA!AU50</f>
        <v>5.3036026768162658E-2</v>
      </c>
      <c r="AV50" s="10">
        <f>BSL_RFR_spot_no_VA!AV50</f>
        <v>4.7568513412924229E-2</v>
      </c>
      <c r="AW50" s="10">
        <f>BSL_RFR_spot_no_VA!AW50</f>
        <v>3.7486613857750539E-2</v>
      </c>
      <c r="AX50" s="10">
        <f>BSL_RFR_spot_no_VA!AX50</f>
        <v>7.7313493110894527E-2</v>
      </c>
      <c r="AY50" s="10">
        <f>BSL_RFR_spot_no_VA!AY50</f>
        <v>3.9498812744713119E-2</v>
      </c>
      <c r="AZ50" s="10">
        <f>BSL_RFR_spot_no_VA!AZ50</f>
        <v>3.4276029947132303E-2</v>
      </c>
      <c r="BA50" s="10">
        <f>BSL_RFR_spot_no_VA!BA50</f>
        <v>4.6402928528206822E-2</v>
      </c>
      <c r="BB50" s="10">
        <f>BSL_RFR_spot_no_VA!BB50</f>
        <v>6.5129704059685434E-2</v>
      </c>
      <c r="BC50" s="160">
        <f>LY2_RFR_spot_no_VA!BC50</f>
        <v>3.2819425594184271E-2</v>
      </c>
      <c r="BD50" s="12"/>
      <c r="BE50" s="13"/>
      <c r="BF50" s="3"/>
    </row>
    <row r="51" spans="1:58" x14ac:dyDescent="0.25">
      <c r="A51" s="3"/>
      <c r="B51" s="3">
        <v>41</v>
      </c>
      <c r="C51" s="56">
        <f>LY2_RFR_spot_no_VA!C51+(BSL_RFR_spot_with_VA!C$11-BSL_RFR_spot_no_VA!C$11)*((BSL_RFR_spot_with_VA!C51-BSL_RFR_spot_no_VA!C51))/(BSL_RFR_spot_with_VA!C$11-BSL_RFR_spot_no_VA!C$11)</f>
        <v>2.5441752131013847E-2</v>
      </c>
      <c r="D51" s="58">
        <f>LY2_RFR_spot_no_VA!D51+(BSL_RFR_spot_with_VA!D$11-BSL_RFR_spot_no_VA!D$11)*((BSL_RFR_spot_with_VA!D51-BSL_RFR_spot_no_VA!D51))/(BSL_RFR_spot_with_VA!D$11-BSL_RFR_spot_no_VA!D$11)</f>
        <v>2.544175213101374E-2</v>
      </c>
      <c r="E51" s="58">
        <f>LY2_RFR_spot_no_VA!E51+(BSL_RFR_spot_with_VA!E$11-BSL_RFR_spot_no_VA!E$11)*((BSL_RFR_spot_with_VA!E51-BSL_RFR_spot_no_VA!E51))/(BSL_RFR_spot_with_VA!E$11-BSL_RFR_spot_no_VA!E$11)</f>
        <v>2.544175213101374E-2</v>
      </c>
      <c r="F51" s="58">
        <f>LY2_RFR_spot_no_VA!F51+(BSL_RFR_spot_with_VA!F$11-BSL_RFR_spot_no_VA!F$11)*((BSL_RFR_spot_with_VA!F51-BSL_RFR_spot_no_VA!F51))/(BSL_RFR_spot_with_VA!F$11-BSL_RFR_spot_no_VA!F$11)</f>
        <v>2.7723362509423977E-2</v>
      </c>
      <c r="G51" s="58">
        <f>LY2_RFR_spot_no_VA!G51+(BSL_RFR_spot_with_VA!G$11-BSL_RFR_spot_no_VA!G$11)*((BSL_RFR_spot_with_VA!G51-BSL_RFR_spot_no_VA!G51))/(BSL_RFR_spot_with_VA!G$11-BSL_RFR_spot_no_VA!G$11)</f>
        <v>4.0292090376806255E-2</v>
      </c>
      <c r="H51" s="58">
        <f>LY2_RFR_spot_no_VA!H51+(BSL_RFR_spot_with_VA!H$11-BSL_RFR_spot_no_VA!H$11)*((BSL_RFR_spot_with_VA!H51-BSL_RFR_spot_no_VA!H51))/(BSL_RFR_spot_with_VA!H$11-BSL_RFR_spot_no_VA!H$11)</f>
        <v>3.3167880545130757E-2</v>
      </c>
      <c r="I51" s="58">
        <f>LY2_RFR_spot_no_VA!I51+(BSL_RFR_spot_with_VA!I$11-BSL_RFR_spot_no_VA!I$11)*((BSL_RFR_spot_with_VA!I51-BSL_RFR_spot_no_VA!I51))/(BSL_RFR_spot_with_VA!I$11-BSL_RFR_spot_no_VA!I$11)</f>
        <v>2.7330657759119692E-2</v>
      </c>
      <c r="J51" s="58">
        <f>LY2_RFR_spot_no_VA!J51+(BSL_RFR_spot_with_VA!J$11-BSL_RFR_spot_no_VA!J$11)*((BSL_RFR_spot_with_VA!J51-BSL_RFR_spot_no_VA!J51))/(BSL_RFR_spot_with_VA!J$11-BSL_RFR_spot_no_VA!J$11)</f>
        <v>2.4411643469431921E-2</v>
      </c>
      <c r="K51" s="58">
        <f>LY2_RFR_spot_no_VA!K51+(BSL_RFR_spot_with_VA!K$11-BSL_RFR_spot_no_VA!K$11)*((BSL_RFR_spot_with_VA!K51-BSL_RFR_spot_no_VA!K51))/(BSL_RFR_spot_with_VA!K$11-BSL_RFR_spot_no_VA!K$11)</f>
        <v>2.544175213101374E-2</v>
      </c>
      <c r="L51" s="58">
        <f>LY2_RFR_spot_no_VA!L51+(BSL_RFR_spot_with_VA!L$11-BSL_RFR_spot_no_VA!L$11)*((BSL_RFR_spot_with_VA!L51-BSL_RFR_spot_no_VA!L51))/(BSL_RFR_spot_with_VA!L$11-BSL_RFR_spot_no_VA!L$11)</f>
        <v>2.544175213101374E-2</v>
      </c>
      <c r="M51" s="58">
        <f>LY2_RFR_spot_no_VA!M51+(BSL_RFR_spot_with_VA!M$11-BSL_RFR_spot_no_VA!M$11)*((BSL_RFR_spot_with_VA!M51-BSL_RFR_spot_no_VA!M51))/(BSL_RFR_spot_with_VA!M$11-BSL_RFR_spot_no_VA!M$11)</f>
        <v>2.544175213101374E-2</v>
      </c>
      <c r="N51" s="58">
        <f>LY2_RFR_spot_no_VA!N51+(BSL_RFR_spot_with_VA!N$11-BSL_RFR_spot_no_VA!N$11)*((BSL_RFR_spot_with_VA!N51-BSL_RFR_spot_no_VA!N51))/(BSL_RFR_spot_with_VA!N$11-BSL_RFR_spot_no_VA!N$11)</f>
        <v>2.544175213101374E-2</v>
      </c>
      <c r="O51" s="58">
        <f>LY2_RFR_spot_no_VA!O51+(BSL_RFR_spot_with_VA!O$11-BSL_RFR_spot_no_VA!O$11)*((BSL_RFR_spot_with_VA!O51-BSL_RFR_spot_no_VA!O51))/(BSL_RFR_spot_with_VA!O$11-BSL_RFR_spot_no_VA!O$11)</f>
        <v>2.8641044137189153E-2</v>
      </c>
      <c r="P51" s="58">
        <f>LY2_RFR_spot_no_VA!P51+(BSL_RFR_spot_with_VA!P$11-BSL_RFR_spot_no_VA!P$11)*((BSL_RFR_spot_with_VA!P51-BSL_RFR_spot_no_VA!P51))/(BSL_RFR_spot_with_VA!P$11-BSL_RFR_spot_no_VA!P$11)</f>
        <v>4.8648962200609436E-2</v>
      </c>
      <c r="Q51" s="58">
        <f>LY2_RFR_spot_no_VA!Q51+(BSL_RFR_spot_with_VA!Q$11-BSL_RFR_spot_no_VA!Q$11)*((BSL_RFR_spot_with_VA!Q51-BSL_RFR_spot_no_VA!Q51))/(BSL_RFR_spot_with_VA!Q$11-BSL_RFR_spot_no_VA!Q$11)</f>
        <v>5.5531985272718298E-2</v>
      </c>
      <c r="R51" s="58">
        <f>LY2_RFR_spot_no_VA!R51+(BSL_RFR_spot_with_VA!R$11-BSL_RFR_spot_no_VA!R$11)*((BSL_RFR_spot_with_VA!R51-BSL_RFR_spot_no_VA!R51))/(BSL_RFR_spot_with_VA!R$11-BSL_RFR_spot_no_VA!R$11)</f>
        <v>2.544175213101374E-2</v>
      </c>
      <c r="S51" s="58">
        <f>LY2_RFR_spot_no_VA!S51+(BSL_RFR_spot_with_VA!S$11-BSL_RFR_spot_no_VA!S$11)*((BSL_RFR_spot_with_VA!S51-BSL_RFR_spot_no_VA!S51))/(BSL_RFR_spot_with_VA!S$11-BSL_RFR_spot_no_VA!S$11)</f>
        <v>2.7031559570346086E-2</v>
      </c>
      <c r="T51" s="58">
        <f>LY2_RFR_spot_no_VA!T51+(BSL_RFR_spot_with_VA!T$11-BSL_RFR_spot_no_VA!T$11)*((BSL_RFR_spot_with_VA!T51-BSL_RFR_spot_no_VA!T51))/(BSL_RFR_spot_with_VA!T$11-BSL_RFR_spot_no_VA!T$11)</f>
        <v>2.8123824752880999E-2</v>
      </c>
      <c r="U51" s="58">
        <f>LY2_RFR_spot_no_VA!U51+(BSL_RFR_spot_with_VA!U$11-BSL_RFR_spot_no_VA!U$11)*((BSL_RFR_spot_with_VA!U51-BSL_RFR_spot_no_VA!U51))/(BSL_RFR_spot_with_VA!U$11-BSL_RFR_spot_no_VA!U$11)</f>
        <v>1.5707104052719023E-2</v>
      </c>
      <c r="V51" s="58">
        <f>LY2_RFR_spot_no_VA!V51+(BSL_RFR_spot_with_VA!V$11-BSL_RFR_spot_no_VA!V$11)*((BSL_RFR_spot_with_VA!V51-BSL_RFR_spot_no_VA!V51))/(BSL_RFR_spot_with_VA!V$11-BSL_RFR_spot_no_VA!V$11)</f>
        <v>2.8058888012764571E-2</v>
      </c>
      <c r="W51" s="58">
        <f>LY2_RFR_spot_no_VA!W51+(BSL_RFR_spot_with_VA!W$11-BSL_RFR_spot_no_VA!W$11)*((BSL_RFR_spot_with_VA!W51-BSL_RFR_spot_no_VA!W51))/(BSL_RFR_spot_with_VA!W$11-BSL_RFR_spot_no_VA!W$11)</f>
        <v>2.544175213101374E-2</v>
      </c>
      <c r="X51" s="58">
        <f>LY2_RFR_spot_no_VA!X51+(BSL_RFR_spot_with_VA!X$11-BSL_RFR_spot_no_VA!X$11)*((BSL_RFR_spot_with_VA!X51-BSL_RFR_spot_no_VA!X51))/(BSL_RFR_spot_with_VA!X$11-BSL_RFR_spot_no_VA!X$11)</f>
        <v>2.544175213101374E-2</v>
      </c>
      <c r="Y51" s="58">
        <f>LY2_RFR_spot_no_VA!Y51+(BSL_RFR_spot_with_VA!Y$11-BSL_RFR_spot_no_VA!Y$11)*((BSL_RFR_spot_with_VA!Y51-BSL_RFR_spot_no_VA!Y51))/(BSL_RFR_spot_with_VA!Y$11-BSL_RFR_spot_no_VA!Y$11)</f>
        <v>2.544175213101374E-2</v>
      </c>
      <c r="Z51" s="58">
        <f>LY2_RFR_spot_no_VA!Z51+(BSL_RFR_spot_with_VA!Z$11-BSL_RFR_spot_no_VA!Z$11)*((BSL_RFR_spot_with_VA!Z51-BSL_RFR_spot_no_VA!Z51))/(BSL_RFR_spot_with_VA!Z$11-BSL_RFR_spot_no_VA!Z$11)</f>
        <v>3.2802496323921959E-2</v>
      </c>
      <c r="AA51" s="159">
        <f>LY2_RFR_spot_no_VA!AA51</f>
        <v>3.8146079470011918E-2</v>
      </c>
      <c r="AB51" s="58">
        <f>LY2_RFR_spot_no_VA!AB51+(BSL_RFR_spot_with_VA!AB$11-BSL_RFR_spot_no_VA!AB$11)*((BSL_RFR_spot_with_VA!AB51-BSL_RFR_spot_no_VA!AB51))/(BSL_RFR_spot_with_VA!AB$11-BSL_RFR_spot_no_VA!AB$11)</f>
        <v>2.544175213101374E-2</v>
      </c>
      <c r="AC51" s="58">
        <f>LY2_RFR_spot_no_VA!AC51+(BSL_RFR_spot_with_VA!AC$11-BSL_RFR_spot_no_VA!AC$11)*((BSL_RFR_spot_with_VA!AC51-BSL_RFR_spot_no_VA!AC51))/(BSL_RFR_spot_with_VA!AC$11-BSL_RFR_spot_no_VA!AC$11)</f>
        <v>3.8024672427172668E-2</v>
      </c>
      <c r="AD51" s="7">
        <f>BSL_RFR_spot_no_VA!AD51</f>
        <v>5.4688149039989309E-2</v>
      </c>
      <c r="AE51" s="58">
        <f>LY2_RFR_spot_no_VA!AE51+(BSL_RFR_spot_with_VA!AE$11-BSL_RFR_spot_no_VA!AE$11)*((BSL_RFR_spot_with_VA!AE51-BSL_RFR_spot_no_VA!AE51))/(BSL_RFR_spot_with_VA!AE$11-BSL_RFR_spot_no_VA!AE$11)</f>
        <v>2.544175213101374E-2</v>
      </c>
      <c r="AF51" s="58">
        <f>LY2_RFR_spot_no_VA!AF51+(BSL_RFR_spot_with_VA!AF$11-BSL_RFR_spot_no_VA!AF$11)*((BSL_RFR_spot_with_VA!AF51-BSL_RFR_spot_no_VA!AF51))/(BSL_RFR_spot_with_VA!AF$11-BSL_RFR_spot_no_VA!AF$11)</f>
        <v>2.7286822199439342E-2</v>
      </c>
      <c r="AG51" s="58">
        <f>LY2_RFR_spot_no_VA!AG51+(BSL_RFR_spot_with_VA!AG$11-BSL_RFR_spot_no_VA!AG$11)*((BSL_RFR_spot_with_VA!AG51-BSL_RFR_spot_no_VA!AG51))/(BSL_RFR_spot_with_VA!AG$11-BSL_RFR_spot_no_VA!AG$11)</f>
        <v>2.544175213101374E-2</v>
      </c>
      <c r="AH51" s="58">
        <f>LY2_RFR_spot_no_VA!AH51+(BSL_RFR_spot_with_VA!AH$11-BSL_RFR_spot_no_VA!AH$11)*((BSL_RFR_spot_with_VA!AH51-BSL_RFR_spot_no_VA!AH51))/(BSL_RFR_spot_with_VA!AH$11-BSL_RFR_spot_no_VA!AH$11)</f>
        <v>2.9842813711615568E-2</v>
      </c>
      <c r="AI51" s="159">
        <f>LY2_RFR_spot_no_VA!AI51</f>
        <v>1.5412169464076975E-2</v>
      </c>
      <c r="AJ51" s="58">
        <f>LY2_RFR_spot_no_VA!AJ51+(BSL_RFR_spot_with_VA!AJ$11-BSL_RFR_spot_no_VA!AJ$11)*((BSL_RFR_spot_with_VA!AJ51-BSL_RFR_spot_no_VA!AJ51))/(BSL_RFR_spot_with_VA!AJ$11-BSL_RFR_spot_no_VA!AJ$11)</f>
        <v>2.6934268849758913E-2</v>
      </c>
      <c r="AK51" s="7">
        <f>BSL_RFR_spot_no_VA!AK51</f>
        <v>4.90488009352541E-2</v>
      </c>
      <c r="AL51" s="7">
        <f>BSL_RFR_spot_no_VA!AL51</f>
        <v>8.2273418929579956E-2</v>
      </c>
      <c r="AM51" s="7">
        <f>BSL_RFR_spot_no_VA!AM51</f>
        <v>3.6644261756777485E-2</v>
      </c>
      <c r="AN51" s="7">
        <f>BSL_RFR_spot_no_VA!AN51</f>
        <v>4.7337036969955948E-2</v>
      </c>
      <c r="AO51" s="7">
        <f>BSL_RFR_spot_no_VA!AO51</f>
        <v>4.7663424672877319E-2</v>
      </c>
      <c r="AP51" s="7">
        <f>BSL_RFR_spot_no_VA!AP51</f>
        <v>5.0359888943934283E-2</v>
      </c>
      <c r="AQ51" s="7">
        <f>BSL_RFR_spot_no_VA!AQ51</f>
        <v>3.74513509603418E-2</v>
      </c>
      <c r="AR51" s="7">
        <f>BSL_RFR_spot_no_VA!AR51</f>
        <v>5.1146941923783551E-2</v>
      </c>
      <c r="AS51" s="159">
        <f>LY2_RFR_spot_no_VA!AS51</f>
        <v>1.493977114150713E-2</v>
      </c>
      <c r="AT51" s="7">
        <f>BSL_RFR_spot_no_VA!AT51</f>
        <v>5.1856438209903821E-2</v>
      </c>
      <c r="AU51" s="7">
        <f>BSL_RFR_spot_no_VA!AU51</f>
        <v>5.2774788938040329E-2</v>
      </c>
      <c r="AV51" s="7">
        <f>BSL_RFR_spot_no_VA!AV51</f>
        <v>4.7440248401182883E-2</v>
      </c>
      <c r="AW51" s="7">
        <f>BSL_RFR_spot_no_VA!AW51</f>
        <v>3.757986949947778E-2</v>
      </c>
      <c r="AX51" s="7">
        <f>BSL_RFR_spot_no_VA!AX51</f>
        <v>7.6543468497788369E-2</v>
      </c>
      <c r="AY51" s="7">
        <f>BSL_RFR_spot_no_VA!AY51</f>
        <v>3.9570243376380487E-2</v>
      </c>
      <c r="AZ51" s="7">
        <f>BSL_RFR_spot_no_VA!AZ51</f>
        <v>3.4453510711799806E-2</v>
      </c>
      <c r="BA51" s="7">
        <f>BSL_RFR_spot_no_VA!BA51</f>
        <v>4.6320785006773502E-2</v>
      </c>
      <c r="BB51" s="7">
        <f>BSL_RFR_spot_no_VA!BB51</f>
        <v>6.4570826131926218E-2</v>
      </c>
      <c r="BC51" s="159">
        <f>LY2_RFR_spot_no_VA!BC51</f>
        <v>3.2604855119771736E-2</v>
      </c>
      <c r="BD51" s="12"/>
      <c r="BE51" s="13"/>
      <c r="BF51" s="3"/>
    </row>
    <row r="52" spans="1:58" x14ac:dyDescent="0.25">
      <c r="A52" s="3"/>
      <c r="B52" s="3">
        <v>42</v>
      </c>
      <c r="C52" s="56">
        <f>LY2_RFR_spot_no_VA!C52+(BSL_RFR_spot_with_VA!C$11-BSL_RFR_spot_no_VA!C$11)*((BSL_RFR_spot_with_VA!C52-BSL_RFR_spot_no_VA!C52))/(BSL_RFR_spot_with_VA!C$11-BSL_RFR_spot_no_VA!C$11)</f>
        <v>2.5446727788246509E-2</v>
      </c>
      <c r="D52" s="58">
        <f>LY2_RFR_spot_no_VA!D52+(BSL_RFR_spot_with_VA!D$11-BSL_RFR_spot_no_VA!D$11)*((BSL_RFR_spot_with_VA!D52-BSL_RFR_spot_no_VA!D52))/(BSL_RFR_spot_with_VA!D$11-BSL_RFR_spot_no_VA!D$11)</f>
        <v>2.5446727788246415E-2</v>
      </c>
      <c r="E52" s="58">
        <f>LY2_RFR_spot_no_VA!E52+(BSL_RFR_spot_with_VA!E$11-BSL_RFR_spot_no_VA!E$11)*((BSL_RFR_spot_with_VA!E52-BSL_RFR_spot_no_VA!E52))/(BSL_RFR_spot_with_VA!E$11-BSL_RFR_spot_no_VA!E$11)</f>
        <v>2.5446727788246415E-2</v>
      </c>
      <c r="F52" s="58">
        <f>LY2_RFR_spot_no_VA!F52+(BSL_RFR_spot_with_VA!F$11-BSL_RFR_spot_no_VA!F$11)*((BSL_RFR_spot_with_VA!F52-BSL_RFR_spot_no_VA!F52))/(BSL_RFR_spot_with_VA!F$11-BSL_RFR_spot_no_VA!F$11)</f>
        <v>2.7687977855194834E-2</v>
      </c>
      <c r="G52" s="58">
        <f>LY2_RFR_spot_no_VA!G52+(BSL_RFR_spot_with_VA!G$11-BSL_RFR_spot_no_VA!G$11)*((BSL_RFR_spot_with_VA!G52-BSL_RFR_spot_no_VA!G52))/(BSL_RFR_spot_with_VA!G$11-BSL_RFR_spot_no_VA!G$11)</f>
        <v>3.9965201764298852E-2</v>
      </c>
      <c r="H52" s="58">
        <f>LY2_RFR_spot_no_VA!H52+(BSL_RFR_spot_with_VA!H$11-BSL_RFR_spot_no_VA!H$11)*((BSL_RFR_spot_with_VA!H52-BSL_RFR_spot_no_VA!H52))/(BSL_RFR_spot_with_VA!H$11-BSL_RFR_spot_no_VA!H$11)</f>
        <v>3.301292251574317E-2</v>
      </c>
      <c r="I52" s="58">
        <f>LY2_RFR_spot_no_VA!I52+(BSL_RFR_spot_with_VA!I$11-BSL_RFR_spot_no_VA!I$11)*((BSL_RFR_spot_with_VA!I52-BSL_RFR_spot_no_VA!I52))/(BSL_RFR_spot_with_VA!I$11-BSL_RFR_spot_no_VA!I$11)</f>
        <v>2.7302446944737158E-2</v>
      </c>
      <c r="J52" s="58">
        <f>LY2_RFR_spot_no_VA!J52+(BSL_RFR_spot_with_VA!J$11-BSL_RFR_spot_no_VA!J$11)*((BSL_RFR_spot_with_VA!J52-BSL_RFR_spot_no_VA!J52))/(BSL_RFR_spot_with_VA!J$11-BSL_RFR_spot_no_VA!J$11)</f>
        <v>2.4441570010496294E-2</v>
      </c>
      <c r="K52" s="58">
        <f>LY2_RFR_spot_no_VA!K52+(BSL_RFR_spot_with_VA!K$11-BSL_RFR_spot_no_VA!K$11)*((BSL_RFR_spot_with_VA!K52-BSL_RFR_spot_no_VA!K52))/(BSL_RFR_spot_with_VA!K$11-BSL_RFR_spot_no_VA!K$11)</f>
        <v>2.5446727788246415E-2</v>
      </c>
      <c r="L52" s="58">
        <f>LY2_RFR_spot_no_VA!L52+(BSL_RFR_spot_with_VA!L$11-BSL_RFR_spot_no_VA!L$11)*((BSL_RFR_spot_with_VA!L52-BSL_RFR_spot_no_VA!L52))/(BSL_RFR_spot_with_VA!L$11-BSL_RFR_spot_no_VA!L$11)</f>
        <v>2.5446727788246415E-2</v>
      </c>
      <c r="M52" s="58">
        <f>LY2_RFR_spot_no_VA!M52+(BSL_RFR_spot_with_VA!M$11-BSL_RFR_spot_no_VA!M$11)*((BSL_RFR_spot_with_VA!M52-BSL_RFR_spot_no_VA!M52))/(BSL_RFR_spot_with_VA!M$11-BSL_RFR_spot_no_VA!M$11)</f>
        <v>2.5446727788246415E-2</v>
      </c>
      <c r="N52" s="58">
        <f>LY2_RFR_spot_no_VA!N52+(BSL_RFR_spot_with_VA!N$11-BSL_RFR_spot_no_VA!N$11)*((BSL_RFR_spot_with_VA!N52-BSL_RFR_spot_no_VA!N52))/(BSL_RFR_spot_with_VA!N$11-BSL_RFR_spot_no_VA!N$11)</f>
        <v>2.5446727788246415E-2</v>
      </c>
      <c r="O52" s="58">
        <f>LY2_RFR_spot_no_VA!O52+(BSL_RFR_spot_with_VA!O$11-BSL_RFR_spot_no_VA!O$11)*((BSL_RFR_spot_with_VA!O52-BSL_RFR_spot_no_VA!O52))/(BSL_RFR_spot_with_VA!O$11-BSL_RFR_spot_no_VA!O$11)</f>
        <v>2.8574598793042805E-2</v>
      </c>
      <c r="P52" s="58">
        <f>LY2_RFR_spot_no_VA!P52+(BSL_RFR_spot_with_VA!P$11-BSL_RFR_spot_no_VA!P$11)*((BSL_RFR_spot_with_VA!P52-BSL_RFR_spot_no_VA!P52))/(BSL_RFR_spot_with_VA!P$11-BSL_RFR_spot_no_VA!P$11)</f>
        <v>4.8132037666289484E-2</v>
      </c>
      <c r="Q52" s="58">
        <f>LY2_RFR_spot_no_VA!Q52+(BSL_RFR_spot_with_VA!Q$11-BSL_RFR_spot_no_VA!Q$11)*((BSL_RFR_spot_with_VA!Q52-BSL_RFR_spot_no_VA!Q52))/(BSL_RFR_spot_with_VA!Q$11-BSL_RFR_spot_no_VA!Q$11)</f>
        <v>5.4869716822504966E-2</v>
      </c>
      <c r="R52" s="58">
        <f>LY2_RFR_spot_no_VA!R52+(BSL_RFR_spot_with_VA!R$11-BSL_RFR_spot_no_VA!R$11)*((BSL_RFR_spot_with_VA!R52-BSL_RFR_spot_no_VA!R52))/(BSL_RFR_spot_with_VA!R$11-BSL_RFR_spot_no_VA!R$11)</f>
        <v>2.5446727788246415E-2</v>
      </c>
      <c r="S52" s="58">
        <f>LY2_RFR_spot_no_VA!S52+(BSL_RFR_spot_with_VA!S$11-BSL_RFR_spot_no_VA!S$11)*((BSL_RFR_spot_with_VA!S52-BSL_RFR_spot_no_VA!S52))/(BSL_RFR_spot_with_VA!S$11-BSL_RFR_spot_no_VA!S$11)</f>
        <v>2.7000896674983288E-2</v>
      </c>
      <c r="T52" s="58">
        <f>LY2_RFR_spot_no_VA!T52+(BSL_RFR_spot_with_VA!T$11-BSL_RFR_spot_no_VA!T$11)*((BSL_RFR_spot_with_VA!T52-BSL_RFR_spot_no_VA!T52))/(BSL_RFR_spot_with_VA!T$11-BSL_RFR_spot_no_VA!T$11)</f>
        <v>2.8068849829277598E-2</v>
      </c>
      <c r="U52" s="58">
        <f>LY2_RFR_spot_no_VA!U52+(BSL_RFR_spot_with_VA!U$11-BSL_RFR_spot_no_VA!U$11)*((BSL_RFR_spot_with_VA!U52-BSL_RFR_spot_no_VA!U52))/(BSL_RFR_spot_with_VA!U$11-BSL_RFR_spot_no_VA!U$11)</f>
        <v>1.5703591475266787E-2</v>
      </c>
      <c r="V52" s="58">
        <f>LY2_RFR_spot_no_VA!V52+(BSL_RFR_spot_with_VA!V$11-BSL_RFR_spot_no_VA!V$11)*((BSL_RFR_spot_with_VA!V52-BSL_RFR_spot_no_VA!V52))/(BSL_RFR_spot_with_VA!V$11-BSL_RFR_spot_no_VA!V$11)</f>
        <v>2.8005340290879754E-2</v>
      </c>
      <c r="W52" s="58">
        <f>LY2_RFR_spot_no_VA!W52+(BSL_RFR_spot_with_VA!W$11-BSL_RFR_spot_no_VA!W$11)*((BSL_RFR_spot_with_VA!W52-BSL_RFR_spot_no_VA!W52))/(BSL_RFR_spot_with_VA!W$11-BSL_RFR_spot_no_VA!W$11)</f>
        <v>2.5446727788246415E-2</v>
      </c>
      <c r="X52" s="58">
        <f>LY2_RFR_spot_no_VA!X52+(BSL_RFR_spot_with_VA!X$11-BSL_RFR_spot_no_VA!X$11)*((BSL_RFR_spot_with_VA!X52-BSL_RFR_spot_no_VA!X52))/(BSL_RFR_spot_with_VA!X$11-BSL_RFR_spot_no_VA!X$11)</f>
        <v>2.5446727788246415E-2</v>
      </c>
      <c r="Y52" s="58">
        <f>LY2_RFR_spot_no_VA!Y52+(BSL_RFR_spot_with_VA!Y$11-BSL_RFR_spot_no_VA!Y$11)*((BSL_RFR_spot_with_VA!Y52-BSL_RFR_spot_no_VA!Y52))/(BSL_RFR_spot_with_VA!Y$11-BSL_RFR_spot_no_VA!Y$11)</f>
        <v>2.5446727788246415E-2</v>
      </c>
      <c r="Z52" s="58">
        <f>LY2_RFR_spot_no_VA!Z52+(BSL_RFR_spot_with_VA!Z$11-BSL_RFR_spot_no_VA!Z$11)*((BSL_RFR_spot_with_VA!Z52-BSL_RFR_spot_no_VA!Z52))/(BSL_RFR_spot_with_VA!Z$11-BSL_RFR_spot_no_VA!Z$11)</f>
        <v>3.2655909832198793E-2</v>
      </c>
      <c r="AA52" s="159">
        <f>LY2_RFR_spot_no_VA!AA52</f>
        <v>3.7878556255199758E-2</v>
      </c>
      <c r="AB52" s="58">
        <f>LY2_RFR_spot_no_VA!AB52+(BSL_RFR_spot_with_VA!AB$11-BSL_RFR_spot_no_VA!AB$11)*((BSL_RFR_spot_with_VA!AB52-BSL_RFR_spot_no_VA!AB52))/(BSL_RFR_spot_with_VA!AB$11-BSL_RFR_spot_no_VA!AB$11)</f>
        <v>2.5446727788246415E-2</v>
      </c>
      <c r="AC52" s="58">
        <f>LY2_RFR_spot_no_VA!AC52+(BSL_RFR_spot_with_VA!AC$11-BSL_RFR_spot_no_VA!AC$11)*((BSL_RFR_spot_with_VA!AC52-BSL_RFR_spot_no_VA!AC52))/(BSL_RFR_spot_with_VA!AC$11-BSL_RFR_spot_no_VA!AC$11)</f>
        <v>3.7754232333836235E-2</v>
      </c>
      <c r="AD52" s="7">
        <f>BSL_RFR_spot_no_VA!AD52</f>
        <v>5.4392535217175464E-2</v>
      </c>
      <c r="AE52" s="58">
        <f>LY2_RFR_spot_no_VA!AE52+(BSL_RFR_spot_with_VA!AE$11-BSL_RFR_spot_no_VA!AE$11)*((BSL_RFR_spot_with_VA!AE52-BSL_RFR_spot_no_VA!AE52))/(BSL_RFR_spot_with_VA!AE$11-BSL_RFR_spot_no_VA!AE$11)</f>
        <v>2.5446727788246415E-2</v>
      </c>
      <c r="AF52" s="58">
        <f>LY2_RFR_spot_no_VA!AF52+(BSL_RFR_spot_with_VA!AF$11-BSL_RFR_spot_no_VA!AF$11)*((BSL_RFR_spot_with_VA!AF52-BSL_RFR_spot_no_VA!AF52))/(BSL_RFR_spot_with_VA!AF$11-BSL_RFR_spot_no_VA!AF$11)</f>
        <v>2.7250435770397319E-2</v>
      </c>
      <c r="AG52" s="58">
        <f>LY2_RFR_spot_no_VA!AG52+(BSL_RFR_spot_with_VA!AG$11-BSL_RFR_spot_no_VA!AG$11)*((BSL_RFR_spot_with_VA!AG52-BSL_RFR_spot_no_VA!AG52))/(BSL_RFR_spot_with_VA!AG$11-BSL_RFR_spot_no_VA!AG$11)</f>
        <v>2.5446727788246415E-2</v>
      </c>
      <c r="AH52" s="58">
        <f>LY2_RFR_spot_no_VA!AH52+(BSL_RFR_spot_with_VA!AH$11-BSL_RFR_spot_no_VA!AH$11)*((BSL_RFR_spot_with_VA!AH52-BSL_RFR_spot_no_VA!AH52))/(BSL_RFR_spot_with_VA!AH$11-BSL_RFR_spot_no_VA!AH$11)</f>
        <v>2.9761815897304089E-2</v>
      </c>
      <c r="AI52" s="159">
        <f>LY2_RFR_spot_no_VA!AI52</f>
        <v>1.5415117412570956E-2</v>
      </c>
      <c r="AJ52" s="58">
        <f>LY2_RFR_spot_no_VA!AJ52+(BSL_RFR_spot_with_VA!AJ$11-BSL_RFR_spot_no_VA!AJ$11)*((BSL_RFR_spot_with_VA!AJ52-BSL_RFR_spot_no_VA!AJ52))/(BSL_RFR_spot_with_VA!AJ$11-BSL_RFR_spot_no_VA!AJ$11)</f>
        <v>2.6693516167710429E-2</v>
      </c>
      <c r="AK52" s="7">
        <f>BSL_RFR_spot_no_VA!AK52</f>
        <v>4.8907546659175072E-2</v>
      </c>
      <c r="AL52" s="7">
        <f>BSL_RFR_spot_no_VA!AL52</f>
        <v>8.130841441664538E-2</v>
      </c>
      <c r="AM52" s="7">
        <f>BSL_RFR_spot_no_VA!AM52</f>
        <v>3.6734006036166278E-2</v>
      </c>
      <c r="AN52" s="7">
        <f>BSL_RFR_spot_no_VA!AN52</f>
        <v>4.7216612688690152E-2</v>
      </c>
      <c r="AO52" s="7">
        <f>BSL_RFR_spot_no_VA!AO52</f>
        <v>4.7539763543757774E-2</v>
      </c>
      <c r="AP52" s="7">
        <f>BSL_RFR_spot_no_VA!AP52</f>
        <v>5.0168078684905693E-2</v>
      </c>
      <c r="AQ52" s="7">
        <f>BSL_RFR_spot_no_VA!AQ52</f>
        <v>3.7551141348364681E-2</v>
      </c>
      <c r="AR52" s="7">
        <f>BSL_RFR_spot_no_VA!AR52</f>
        <v>5.093515332605536E-2</v>
      </c>
      <c r="AS52" s="159">
        <f>LY2_RFR_spot_no_VA!AS52</f>
        <v>1.4964722864546642E-2</v>
      </c>
      <c r="AT52" s="7">
        <f>BSL_RFR_spot_no_VA!AT52</f>
        <v>5.1648258558380178E-2</v>
      </c>
      <c r="AU52" s="7">
        <f>BSL_RFR_spot_no_VA!AU52</f>
        <v>5.2524799552902346E-2</v>
      </c>
      <c r="AV52" s="7">
        <f>BSL_RFR_spot_no_VA!AV52</f>
        <v>4.7317162373942345E-2</v>
      </c>
      <c r="AW52" s="7">
        <f>BSL_RFR_spot_no_VA!AW52</f>
        <v>3.7670256163984339E-2</v>
      </c>
      <c r="AX52" s="7">
        <f>BSL_RFR_spot_no_VA!AX52</f>
        <v>7.5792495055069242E-2</v>
      </c>
      <c r="AY52" s="7">
        <f>BSL_RFR_spot_no_VA!AY52</f>
        <v>3.9637519493272988E-2</v>
      </c>
      <c r="AZ52" s="7">
        <f>BSL_RFR_spot_no_VA!AZ52</f>
        <v>3.4623619787153004E-2</v>
      </c>
      <c r="BA52" s="7">
        <f>BSL_RFR_spot_no_VA!BA52</f>
        <v>4.6239685175251344E-2</v>
      </c>
      <c r="BB52" s="7">
        <f>BSL_RFR_spot_no_VA!BB52</f>
        <v>6.4037120768067446E-2</v>
      </c>
      <c r="BC52" s="159">
        <f>LY2_RFR_spot_no_VA!BC52</f>
        <v>3.2374048605410044E-2</v>
      </c>
      <c r="BD52" s="12"/>
      <c r="BE52" s="13"/>
      <c r="BF52" s="3"/>
    </row>
    <row r="53" spans="1:58" x14ac:dyDescent="0.25">
      <c r="A53" s="3"/>
      <c r="B53" s="3">
        <v>43</v>
      </c>
      <c r="C53" s="56">
        <f>LY2_RFR_spot_no_VA!C53+(BSL_RFR_spot_with_VA!C$11-BSL_RFR_spot_no_VA!C$11)*((BSL_RFR_spot_with_VA!C53-BSL_RFR_spot_no_VA!C53))/(BSL_RFR_spot_with_VA!C$11-BSL_RFR_spot_no_VA!C$11)</f>
        <v>2.5451221906520577E-2</v>
      </c>
      <c r="D53" s="58">
        <f>LY2_RFR_spot_no_VA!D53+(BSL_RFR_spot_with_VA!D$11-BSL_RFR_spot_no_VA!D$11)*((BSL_RFR_spot_with_VA!D53-BSL_RFR_spot_no_VA!D53))/(BSL_RFR_spot_with_VA!D$11-BSL_RFR_spot_no_VA!D$11)</f>
        <v>2.5451221906520605E-2</v>
      </c>
      <c r="E53" s="58">
        <f>LY2_RFR_spot_no_VA!E53+(BSL_RFR_spot_with_VA!E$11-BSL_RFR_spot_no_VA!E$11)*((BSL_RFR_spot_with_VA!E53-BSL_RFR_spot_no_VA!E53))/(BSL_RFR_spot_with_VA!E$11-BSL_RFR_spot_no_VA!E$11)</f>
        <v>2.5451221906520605E-2</v>
      </c>
      <c r="F53" s="58">
        <f>LY2_RFR_spot_no_VA!F53+(BSL_RFR_spot_with_VA!F$11-BSL_RFR_spot_no_VA!F$11)*((BSL_RFR_spot_with_VA!F53-BSL_RFR_spot_no_VA!F53))/(BSL_RFR_spot_with_VA!F$11-BSL_RFR_spot_no_VA!F$11)</f>
        <v>2.7652377062121092E-2</v>
      </c>
      <c r="G53" s="58">
        <f>LY2_RFR_spot_no_VA!G53+(BSL_RFR_spot_with_VA!G$11-BSL_RFR_spot_no_VA!G$11)*((BSL_RFR_spot_with_VA!G53-BSL_RFR_spot_no_VA!G53))/(BSL_RFR_spot_with_VA!G$11-BSL_RFR_spot_no_VA!G$11)</f>
        <v>3.965064130797824E-2</v>
      </c>
      <c r="H53" s="58">
        <f>LY2_RFR_spot_no_VA!H53+(BSL_RFR_spot_with_VA!H$11-BSL_RFR_spot_no_VA!H$11)*((BSL_RFR_spot_with_VA!H53-BSL_RFR_spot_no_VA!H53))/(BSL_RFR_spot_with_VA!H$11-BSL_RFR_spot_no_VA!H$11)</f>
        <v>3.2862696202487163E-2</v>
      </c>
      <c r="I53" s="58">
        <f>LY2_RFR_spot_no_VA!I53+(BSL_RFR_spot_with_VA!I$11-BSL_RFR_spot_no_VA!I$11)*((BSL_RFR_spot_with_VA!I53-BSL_RFR_spot_no_VA!I53))/(BSL_RFR_spot_with_VA!I$11-BSL_RFR_spot_no_VA!I$11)</f>
        <v>2.7273829509401493E-2</v>
      </c>
      <c r="J53" s="58">
        <f>LY2_RFR_spot_no_VA!J53+(BSL_RFR_spot_with_VA!J$11-BSL_RFR_spot_no_VA!J$11)*((BSL_RFR_spot_with_VA!J53-BSL_RFR_spot_no_VA!J53))/(BSL_RFR_spot_with_VA!J$11-BSL_RFR_spot_no_VA!J$11)</f>
        <v>2.4469757920723589E-2</v>
      </c>
      <c r="K53" s="58">
        <f>LY2_RFR_spot_no_VA!K53+(BSL_RFR_spot_with_VA!K$11-BSL_RFR_spot_no_VA!K$11)*((BSL_RFR_spot_with_VA!K53-BSL_RFR_spot_no_VA!K53))/(BSL_RFR_spot_with_VA!K$11-BSL_RFR_spot_no_VA!K$11)</f>
        <v>2.5451221906520605E-2</v>
      </c>
      <c r="L53" s="58">
        <f>LY2_RFR_spot_no_VA!L53+(BSL_RFR_spot_with_VA!L$11-BSL_RFR_spot_no_VA!L$11)*((BSL_RFR_spot_with_VA!L53-BSL_RFR_spot_no_VA!L53))/(BSL_RFR_spot_with_VA!L$11-BSL_RFR_spot_no_VA!L$11)</f>
        <v>2.5451221906520605E-2</v>
      </c>
      <c r="M53" s="58">
        <f>LY2_RFR_spot_no_VA!M53+(BSL_RFR_spot_with_VA!M$11-BSL_RFR_spot_no_VA!M$11)*((BSL_RFR_spot_with_VA!M53-BSL_RFR_spot_no_VA!M53))/(BSL_RFR_spot_with_VA!M$11-BSL_RFR_spot_no_VA!M$11)</f>
        <v>2.5451221906520605E-2</v>
      </c>
      <c r="N53" s="58">
        <f>LY2_RFR_spot_no_VA!N53+(BSL_RFR_spot_with_VA!N$11-BSL_RFR_spot_no_VA!N$11)*((BSL_RFR_spot_with_VA!N53-BSL_RFR_spot_no_VA!N53))/(BSL_RFR_spot_with_VA!N$11-BSL_RFR_spot_no_VA!N$11)</f>
        <v>2.5451221906520605E-2</v>
      </c>
      <c r="O53" s="58">
        <f>LY2_RFR_spot_no_VA!O53+(BSL_RFR_spot_with_VA!O$11-BSL_RFR_spot_no_VA!O$11)*((BSL_RFR_spot_with_VA!O53-BSL_RFR_spot_no_VA!O53))/(BSL_RFR_spot_with_VA!O$11-BSL_RFR_spot_no_VA!O$11)</f>
        <v>2.8510323197889598E-2</v>
      </c>
      <c r="P53" s="58">
        <f>LY2_RFR_spot_no_VA!P53+(BSL_RFR_spot_with_VA!P$11-BSL_RFR_spot_no_VA!P$11)*((BSL_RFR_spot_with_VA!P53-BSL_RFR_spot_no_VA!P53))/(BSL_RFR_spot_with_VA!P$11-BSL_RFR_spot_no_VA!P$11)</f>
        <v>4.7634665047871616E-2</v>
      </c>
      <c r="Q53" s="58">
        <f>LY2_RFR_spot_no_VA!Q53+(BSL_RFR_spot_with_VA!Q$11-BSL_RFR_spot_no_VA!Q$11)*((BSL_RFR_spot_with_VA!Q53-BSL_RFR_spot_no_VA!Q53))/(BSL_RFR_spot_with_VA!Q$11-BSL_RFR_spot_no_VA!Q$11)</f>
        <v>5.4230793551590661E-2</v>
      </c>
      <c r="R53" s="58">
        <f>LY2_RFR_spot_no_VA!R53+(BSL_RFR_spot_with_VA!R$11-BSL_RFR_spot_no_VA!R$11)*((BSL_RFR_spot_with_VA!R53-BSL_RFR_spot_no_VA!R53))/(BSL_RFR_spot_with_VA!R$11-BSL_RFR_spot_no_VA!R$11)</f>
        <v>2.5451221906520605E-2</v>
      </c>
      <c r="S53" s="58">
        <f>LY2_RFR_spot_no_VA!S53+(BSL_RFR_spot_with_VA!S$11-BSL_RFR_spot_no_VA!S$11)*((BSL_RFR_spot_with_VA!S53-BSL_RFR_spot_no_VA!S53))/(BSL_RFR_spot_with_VA!S$11-BSL_RFR_spot_no_VA!S$11)</f>
        <v>2.6971096422782281E-2</v>
      </c>
      <c r="T53" s="58">
        <f>LY2_RFR_spot_no_VA!T53+(BSL_RFR_spot_with_VA!T$11-BSL_RFR_spot_no_VA!T$11)*((BSL_RFR_spot_with_VA!T53-BSL_RFR_spot_no_VA!T53))/(BSL_RFR_spot_with_VA!T$11-BSL_RFR_spot_no_VA!T$11)</f>
        <v>2.8015630574028227E-2</v>
      </c>
      <c r="U53" s="58">
        <f>LY2_RFR_spot_no_VA!U53+(BSL_RFR_spot_with_VA!U$11-BSL_RFR_spot_no_VA!U$11)*((BSL_RFR_spot_with_VA!U53-BSL_RFR_spot_no_VA!U53))/(BSL_RFR_spot_with_VA!U$11-BSL_RFR_spot_no_VA!U$11)</f>
        <v>1.5700923337559347E-2</v>
      </c>
      <c r="V53" s="58">
        <f>LY2_RFR_spot_no_VA!V53+(BSL_RFR_spot_with_VA!V$11-BSL_RFR_spot_no_VA!V$11)*((BSL_RFR_spot_with_VA!V53-BSL_RFR_spot_no_VA!V53))/(BSL_RFR_spot_with_VA!V$11-BSL_RFR_spot_no_VA!V$11)</f>
        <v>2.7953497316466569E-2</v>
      </c>
      <c r="W53" s="58">
        <f>LY2_RFR_spot_no_VA!W53+(BSL_RFR_spot_with_VA!W$11-BSL_RFR_spot_no_VA!W$11)*((BSL_RFR_spot_with_VA!W53-BSL_RFR_spot_no_VA!W53))/(BSL_RFR_spot_with_VA!W$11-BSL_RFR_spot_no_VA!W$11)</f>
        <v>2.5451221906520605E-2</v>
      </c>
      <c r="X53" s="58">
        <f>LY2_RFR_spot_no_VA!X53+(BSL_RFR_spot_with_VA!X$11-BSL_RFR_spot_no_VA!X$11)*((BSL_RFR_spot_with_VA!X53-BSL_RFR_spot_no_VA!X53))/(BSL_RFR_spot_with_VA!X$11-BSL_RFR_spot_no_VA!X$11)</f>
        <v>2.5451221906520605E-2</v>
      </c>
      <c r="Y53" s="58">
        <f>LY2_RFR_spot_no_VA!Y53+(BSL_RFR_spot_with_VA!Y$11-BSL_RFR_spot_no_VA!Y$11)*((BSL_RFR_spot_with_VA!Y53-BSL_RFR_spot_no_VA!Y53))/(BSL_RFR_spot_with_VA!Y$11-BSL_RFR_spot_no_VA!Y$11)</f>
        <v>2.5451221906520605E-2</v>
      </c>
      <c r="Z53" s="58">
        <f>LY2_RFR_spot_no_VA!Z53+(BSL_RFR_spot_with_VA!Z$11-BSL_RFR_spot_no_VA!Z$11)*((BSL_RFR_spot_with_VA!Z53-BSL_RFR_spot_no_VA!Z53))/(BSL_RFR_spot_with_VA!Z$11-BSL_RFR_spot_no_VA!Z$11)</f>
        <v>3.2513369665353897E-2</v>
      </c>
      <c r="AA53" s="159">
        <f>LY2_RFR_spot_no_VA!AA53</f>
        <v>3.7619717575996026E-2</v>
      </c>
      <c r="AB53" s="58">
        <f>LY2_RFR_spot_no_VA!AB53+(BSL_RFR_spot_with_VA!AB$11-BSL_RFR_spot_no_VA!AB$11)*((BSL_RFR_spot_with_VA!AB53-BSL_RFR_spot_no_VA!AB53))/(BSL_RFR_spot_with_VA!AB$11-BSL_RFR_spot_no_VA!AB$11)</f>
        <v>2.5451221906520605E-2</v>
      </c>
      <c r="AC53" s="58">
        <f>LY2_RFR_spot_no_VA!AC53+(BSL_RFR_spot_with_VA!AC$11-BSL_RFR_spot_no_VA!AC$11)*((BSL_RFR_spot_with_VA!AC53-BSL_RFR_spot_no_VA!AC53))/(BSL_RFR_spot_with_VA!AC$11-BSL_RFR_spot_no_VA!AC$11)</f>
        <v>3.7493375118617278E-2</v>
      </c>
      <c r="AD53" s="7">
        <f>BSL_RFR_spot_no_VA!AD53</f>
        <v>5.410959089715095E-2</v>
      </c>
      <c r="AE53" s="58">
        <f>LY2_RFR_spot_no_VA!AE53+(BSL_RFR_spot_with_VA!AE$11-BSL_RFR_spot_no_VA!AE$11)*((BSL_RFR_spot_with_VA!AE53-BSL_RFR_spot_no_VA!AE53))/(BSL_RFR_spot_with_VA!AE$11-BSL_RFR_spot_no_VA!AE$11)</f>
        <v>2.5451221906520605E-2</v>
      </c>
      <c r="AF53" s="58">
        <f>LY2_RFR_spot_no_VA!AF53+(BSL_RFR_spot_with_VA!AF$11-BSL_RFR_spot_no_VA!AF$11)*((BSL_RFR_spot_with_VA!AF53-BSL_RFR_spot_no_VA!AF53))/(BSL_RFR_spot_with_VA!AF$11-BSL_RFR_spot_no_VA!AF$11)</f>
        <v>2.7215126032335446E-2</v>
      </c>
      <c r="AG53" s="58">
        <f>LY2_RFR_spot_no_VA!AG53+(BSL_RFR_spot_with_VA!AG$11-BSL_RFR_spot_no_VA!AG$11)*((BSL_RFR_spot_with_VA!AG53-BSL_RFR_spot_no_VA!AG53))/(BSL_RFR_spot_with_VA!AG$11-BSL_RFR_spot_no_VA!AG$11)</f>
        <v>2.5451221906520605E-2</v>
      </c>
      <c r="AH53" s="58">
        <f>LY2_RFR_spot_no_VA!AH53+(BSL_RFR_spot_with_VA!AH$11-BSL_RFR_spot_no_VA!AH$11)*((BSL_RFR_spot_with_VA!AH53-BSL_RFR_spot_no_VA!AH53))/(BSL_RFR_spot_with_VA!AH$11-BSL_RFR_spot_no_VA!AH$11)</f>
        <v>2.9682268165570402E-2</v>
      </c>
      <c r="AI53" s="159">
        <f>LY2_RFR_spot_no_VA!AI53</f>
        <v>1.5418694676070377E-2</v>
      </c>
      <c r="AJ53" s="58">
        <f>LY2_RFR_spot_no_VA!AJ53+(BSL_RFR_spot_with_VA!AJ$11-BSL_RFR_spot_no_VA!AJ$11)*((BSL_RFR_spot_with_VA!AJ53-BSL_RFR_spot_no_VA!AJ53))/(BSL_RFR_spot_with_VA!AJ$11-BSL_RFR_spot_no_VA!AJ$11)</f>
        <v>2.6458888491112109E-2</v>
      </c>
      <c r="AK53" s="7">
        <f>BSL_RFR_spot_no_VA!AK53</f>
        <v>4.8769548699878484E-2</v>
      </c>
      <c r="AL53" s="7">
        <f>BSL_RFR_spot_no_VA!AL53</f>
        <v>8.0387065193520346E-2</v>
      </c>
      <c r="AM53" s="7">
        <f>BSL_RFR_spot_no_VA!AM53</f>
        <v>3.6824814681064355E-2</v>
      </c>
      <c r="AN53" s="7">
        <f>BSL_RFR_spot_no_VA!AN53</f>
        <v>4.7100950300974276E-2</v>
      </c>
      <c r="AO53" s="7">
        <f>BSL_RFR_spot_no_VA!AO53</f>
        <v>4.7420584675218258E-2</v>
      </c>
      <c r="AP53" s="7">
        <f>BSL_RFR_spot_no_VA!AP53</f>
        <v>4.9984126509487803E-2</v>
      </c>
      <c r="AQ53" s="7">
        <f>BSL_RFR_spot_no_VA!AQ53</f>
        <v>3.7647043408616687E-2</v>
      </c>
      <c r="AR53" s="7">
        <f>BSL_RFR_spot_no_VA!AR53</f>
        <v>5.0732414319535568E-2</v>
      </c>
      <c r="AS53" s="159">
        <f>LY2_RFR_spot_no_VA!AS53</f>
        <v>1.4987585413540172E-2</v>
      </c>
      <c r="AT53" s="7">
        <f>BSL_RFR_spot_no_VA!AT53</f>
        <v>5.1446395093966757E-2</v>
      </c>
      <c r="AU53" s="7">
        <f>BSL_RFR_spot_no_VA!AU53</f>
        <v>5.228543845994249E-2</v>
      </c>
      <c r="AV53" s="7">
        <f>BSL_RFR_spot_no_VA!AV53</f>
        <v>4.7199005771254132E-2</v>
      </c>
      <c r="AW53" s="7">
        <f>BSL_RFR_spot_no_VA!AW53</f>
        <v>3.7757825596542727E-2</v>
      </c>
      <c r="AX53" s="7">
        <f>BSL_RFR_spot_no_VA!AX53</f>
        <v>7.506232071703578E-2</v>
      </c>
      <c r="AY53" s="7">
        <f>BSL_RFR_spot_no_VA!AY53</f>
        <v>3.9700984953190632E-2</v>
      </c>
      <c r="AZ53" s="7">
        <f>BSL_RFR_spot_no_VA!AZ53</f>
        <v>3.4786761542435984E-2</v>
      </c>
      <c r="BA53" s="7">
        <f>BSL_RFR_spot_no_VA!BA53</f>
        <v>4.6159878873198057E-2</v>
      </c>
      <c r="BB53" s="7">
        <f>BSL_RFR_spot_no_VA!BB53</f>
        <v>6.3527074333147304E-2</v>
      </c>
      <c r="BC53" s="159">
        <f>LY2_RFR_spot_no_VA!BC53</f>
        <v>3.2108332340234913E-2</v>
      </c>
      <c r="BD53" s="12"/>
      <c r="BE53" s="13"/>
      <c r="BF53" s="3"/>
    </row>
    <row r="54" spans="1:58" x14ac:dyDescent="0.25">
      <c r="A54" s="3"/>
      <c r="B54" s="3">
        <v>44</v>
      </c>
      <c r="C54" s="56">
        <f>LY2_RFR_spot_no_VA!C54+(BSL_RFR_spot_with_VA!C$11-BSL_RFR_spot_no_VA!C$11)*((BSL_RFR_spot_with_VA!C54-BSL_RFR_spot_no_VA!C54))/(BSL_RFR_spot_with_VA!C$11-BSL_RFR_spot_no_VA!C$11)</f>
        <v>2.5455302480461045E-2</v>
      </c>
      <c r="D54" s="58">
        <f>LY2_RFR_spot_no_VA!D54+(BSL_RFR_spot_with_VA!D$11-BSL_RFR_spot_no_VA!D$11)*((BSL_RFR_spot_with_VA!D54-BSL_RFR_spot_no_VA!D54))/(BSL_RFR_spot_with_VA!D$11-BSL_RFR_spot_no_VA!D$11)</f>
        <v>2.5455302480461128E-2</v>
      </c>
      <c r="E54" s="58">
        <f>LY2_RFR_spot_no_VA!E54+(BSL_RFR_spot_with_VA!E$11-BSL_RFR_spot_no_VA!E$11)*((BSL_RFR_spot_with_VA!E54-BSL_RFR_spot_no_VA!E54))/(BSL_RFR_spot_with_VA!E$11-BSL_RFR_spot_no_VA!E$11)</f>
        <v>2.5455302480461128E-2</v>
      </c>
      <c r="F54" s="58">
        <f>LY2_RFR_spot_no_VA!F54+(BSL_RFR_spot_with_VA!F$11-BSL_RFR_spot_no_VA!F$11)*((BSL_RFR_spot_with_VA!F54-BSL_RFR_spot_no_VA!F54))/(BSL_RFR_spot_with_VA!F$11-BSL_RFR_spot_no_VA!F$11)</f>
        <v>2.7616794210196582E-2</v>
      </c>
      <c r="G54" s="58">
        <f>LY2_RFR_spot_no_VA!G54+(BSL_RFR_spot_with_VA!G$11-BSL_RFR_spot_no_VA!G$11)*((BSL_RFR_spot_with_VA!G54-BSL_RFR_spot_no_VA!G54))/(BSL_RFR_spot_with_VA!G$11-BSL_RFR_spot_no_VA!G$11)</f>
        <v>3.9347908674355336E-2</v>
      </c>
      <c r="H54" s="58">
        <f>LY2_RFR_spot_no_VA!H54+(BSL_RFR_spot_with_VA!H$11-BSL_RFR_spot_no_VA!H$11)*((BSL_RFR_spot_with_VA!H54-BSL_RFR_spot_no_VA!H54))/(BSL_RFR_spot_with_VA!H$11-BSL_RFR_spot_no_VA!H$11)</f>
        <v>3.2717145310658946E-2</v>
      </c>
      <c r="I54" s="58">
        <f>LY2_RFR_spot_no_VA!I54+(BSL_RFR_spot_with_VA!I$11-BSL_RFR_spot_no_VA!I$11)*((BSL_RFR_spot_with_VA!I54-BSL_RFR_spot_no_VA!I54))/(BSL_RFR_spot_with_VA!I$11-BSL_RFR_spot_no_VA!I$11)</f>
        <v>2.7245044113853645E-2</v>
      </c>
      <c r="J54" s="58">
        <f>LY2_RFR_spot_no_VA!J54+(BSL_RFR_spot_with_VA!J$11-BSL_RFR_spot_no_VA!J$11)*((BSL_RFR_spot_with_VA!J54-BSL_RFR_spot_no_VA!J54))/(BSL_RFR_spot_with_VA!J$11-BSL_RFR_spot_no_VA!J$11)</f>
        <v>2.4496375670189252E-2</v>
      </c>
      <c r="K54" s="58">
        <f>LY2_RFR_spot_no_VA!K54+(BSL_RFR_spot_with_VA!K$11-BSL_RFR_spot_no_VA!K$11)*((BSL_RFR_spot_with_VA!K54-BSL_RFR_spot_no_VA!K54))/(BSL_RFR_spot_with_VA!K$11-BSL_RFR_spot_no_VA!K$11)</f>
        <v>2.5455302480461128E-2</v>
      </c>
      <c r="L54" s="58">
        <f>LY2_RFR_spot_no_VA!L54+(BSL_RFR_spot_with_VA!L$11-BSL_RFR_spot_no_VA!L$11)*((BSL_RFR_spot_with_VA!L54-BSL_RFR_spot_no_VA!L54))/(BSL_RFR_spot_with_VA!L$11-BSL_RFR_spot_no_VA!L$11)</f>
        <v>2.5455302480461128E-2</v>
      </c>
      <c r="M54" s="58">
        <f>LY2_RFR_spot_no_VA!M54+(BSL_RFR_spot_with_VA!M$11-BSL_RFR_spot_no_VA!M$11)*((BSL_RFR_spot_with_VA!M54-BSL_RFR_spot_no_VA!M54))/(BSL_RFR_spot_with_VA!M$11-BSL_RFR_spot_no_VA!M$11)</f>
        <v>2.5455302480461128E-2</v>
      </c>
      <c r="N54" s="58">
        <f>LY2_RFR_spot_no_VA!N54+(BSL_RFR_spot_with_VA!N$11-BSL_RFR_spot_no_VA!N$11)*((BSL_RFR_spot_with_VA!N54-BSL_RFR_spot_no_VA!N54))/(BSL_RFR_spot_with_VA!N$11-BSL_RFR_spot_no_VA!N$11)</f>
        <v>2.5455302480461128E-2</v>
      </c>
      <c r="O54" s="58">
        <f>LY2_RFR_spot_no_VA!O54+(BSL_RFR_spot_with_VA!O$11-BSL_RFR_spot_no_VA!O$11)*((BSL_RFR_spot_with_VA!O54-BSL_RFR_spot_no_VA!O54))/(BSL_RFR_spot_with_VA!O$11-BSL_RFR_spot_no_VA!O$11)</f>
        <v>2.8448194468304155E-2</v>
      </c>
      <c r="P54" s="58">
        <f>LY2_RFR_spot_no_VA!P54+(BSL_RFR_spot_with_VA!P$11-BSL_RFR_spot_no_VA!P$11)*((BSL_RFR_spot_with_VA!P54-BSL_RFR_spot_no_VA!P54))/(BSL_RFR_spot_with_VA!P$11-BSL_RFR_spot_no_VA!P$11)</f>
        <v>4.7156090836953046E-2</v>
      </c>
      <c r="Q54" s="58">
        <f>LY2_RFR_spot_no_VA!Q54+(BSL_RFR_spot_with_VA!Q$11-BSL_RFR_spot_no_VA!Q$11)*((BSL_RFR_spot_with_VA!Q54-BSL_RFR_spot_no_VA!Q54))/(BSL_RFR_spot_with_VA!Q$11-BSL_RFR_spot_no_VA!Q$11)</f>
        <v>5.3614632185947642E-2</v>
      </c>
      <c r="R54" s="58">
        <f>LY2_RFR_spot_no_VA!R54+(BSL_RFR_spot_with_VA!R$11-BSL_RFR_spot_no_VA!R$11)*((BSL_RFR_spot_with_VA!R54-BSL_RFR_spot_no_VA!R54))/(BSL_RFR_spot_with_VA!R$11-BSL_RFR_spot_no_VA!R$11)</f>
        <v>2.5455302480461128E-2</v>
      </c>
      <c r="S54" s="58">
        <f>LY2_RFR_spot_no_VA!S54+(BSL_RFR_spot_with_VA!S$11-BSL_RFR_spot_no_VA!S$11)*((BSL_RFR_spot_with_VA!S54-BSL_RFR_spot_no_VA!S54))/(BSL_RFR_spot_with_VA!S$11-BSL_RFR_spot_no_VA!S$11)</f>
        <v>2.6942178092716373E-2</v>
      </c>
      <c r="T54" s="58">
        <f>LY2_RFR_spot_no_VA!T54+(BSL_RFR_spot_with_VA!T$11-BSL_RFR_spot_no_VA!T$11)*((BSL_RFR_spot_with_VA!T54-BSL_RFR_spot_no_VA!T54))/(BSL_RFR_spot_with_VA!T$11-BSL_RFR_spot_no_VA!T$11)</f>
        <v>2.7964156822989583E-2</v>
      </c>
      <c r="U54" s="58">
        <f>LY2_RFR_spot_no_VA!U54+(BSL_RFR_spot_with_VA!U$11-BSL_RFR_spot_no_VA!U$11)*((BSL_RFR_spot_with_VA!U54-BSL_RFR_spot_no_VA!U54))/(BSL_RFR_spot_with_VA!U$11-BSL_RFR_spot_no_VA!U$11)</f>
        <v>1.5698939414935831E-2</v>
      </c>
      <c r="V54" s="58">
        <f>LY2_RFR_spot_no_VA!V54+(BSL_RFR_spot_with_VA!V$11-BSL_RFR_spot_no_VA!V$11)*((BSL_RFR_spot_with_VA!V54-BSL_RFR_spot_no_VA!V54))/(BSL_RFR_spot_with_VA!V$11-BSL_RFR_spot_no_VA!V$11)</f>
        <v>2.7903350464991261E-2</v>
      </c>
      <c r="W54" s="58">
        <f>LY2_RFR_spot_no_VA!W54+(BSL_RFR_spot_with_VA!W$11-BSL_RFR_spot_no_VA!W$11)*((BSL_RFR_spot_with_VA!W54-BSL_RFR_spot_no_VA!W54))/(BSL_RFR_spot_with_VA!W$11-BSL_RFR_spot_no_VA!W$11)</f>
        <v>2.5455302480461128E-2</v>
      </c>
      <c r="X54" s="58">
        <f>LY2_RFR_spot_no_VA!X54+(BSL_RFR_spot_with_VA!X$11-BSL_RFR_spot_no_VA!X$11)*((BSL_RFR_spot_with_VA!X54-BSL_RFR_spot_no_VA!X54))/(BSL_RFR_spot_with_VA!X$11-BSL_RFR_spot_no_VA!X$11)</f>
        <v>2.5455302480461128E-2</v>
      </c>
      <c r="Y54" s="58">
        <f>LY2_RFR_spot_no_VA!Y54+(BSL_RFR_spot_with_VA!Y$11-BSL_RFR_spot_no_VA!Y$11)*((BSL_RFR_spot_with_VA!Y54-BSL_RFR_spot_no_VA!Y54))/(BSL_RFR_spot_with_VA!Y$11-BSL_RFR_spot_no_VA!Y$11)</f>
        <v>2.5455302480461128E-2</v>
      </c>
      <c r="Z54" s="58">
        <f>LY2_RFR_spot_no_VA!Z54+(BSL_RFR_spot_with_VA!Z$11-BSL_RFR_spot_no_VA!Z$11)*((BSL_RFR_spot_with_VA!Z54-BSL_RFR_spot_no_VA!Z54))/(BSL_RFR_spot_with_VA!Z$11-BSL_RFR_spot_no_VA!Z$11)</f>
        <v>3.2374902840933251E-2</v>
      </c>
      <c r="AA54" s="159">
        <f>LY2_RFR_spot_no_VA!AA54</f>
        <v>3.7369406859181886E-2</v>
      </c>
      <c r="AB54" s="58">
        <f>LY2_RFR_spot_no_VA!AB54+(BSL_RFR_spot_with_VA!AB$11-BSL_RFR_spot_no_VA!AB$11)*((BSL_RFR_spot_with_VA!AB54-BSL_RFR_spot_no_VA!AB54))/(BSL_RFR_spot_with_VA!AB$11-BSL_RFR_spot_no_VA!AB$11)</f>
        <v>2.5455302480461128E-2</v>
      </c>
      <c r="AC54" s="58">
        <f>LY2_RFR_spot_no_VA!AC54+(BSL_RFR_spot_with_VA!AC$11-BSL_RFR_spot_no_VA!AC$11)*((BSL_RFR_spot_with_VA!AC54-BSL_RFR_spot_no_VA!AC54))/(BSL_RFR_spot_with_VA!AC$11-BSL_RFR_spot_no_VA!AC$11)</f>
        <v>3.7241787768350854E-2</v>
      </c>
      <c r="AD54" s="7">
        <f>BSL_RFR_spot_no_VA!AD54</f>
        <v>5.3838609641890578E-2</v>
      </c>
      <c r="AE54" s="58">
        <f>LY2_RFR_spot_no_VA!AE54+(BSL_RFR_spot_with_VA!AE$11-BSL_RFR_spot_no_VA!AE$11)*((BSL_RFR_spot_with_VA!AE54-BSL_RFR_spot_no_VA!AE54))/(BSL_RFR_spot_with_VA!AE$11-BSL_RFR_spot_no_VA!AE$11)</f>
        <v>2.5455302480461128E-2</v>
      </c>
      <c r="AF54" s="58">
        <f>LY2_RFR_spot_no_VA!AF54+(BSL_RFR_spot_with_VA!AF$11-BSL_RFR_spot_no_VA!AF$11)*((BSL_RFR_spot_with_VA!AF54-BSL_RFR_spot_no_VA!AF54))/(BSL_RFR_spot_with_VA!AF$11-BSL_RFR_spot_no_VA!AF$11)</f>
        <v>2.7180904826688002E-2</v>
      </c>
      <c r="AG54" s="58">
        <f>LY2_RFR_spot_no_VA!AG54+(BSL_RFR_spot_with_VA!AG$11-BSL_RFR_spot_no_VA!AG$11)*((BSL_RFR_spot_with_VA!AG54-BSL_RFR_spot_no_VA!AG54))/(BSL_RFR_spot_with_VA!AG$11-BSL_RFR_spot_no_VA!AG$11)</f>
        <v>2.5455302480461128E-2</v>
      </c>
      <c r="AH54" s="58">
        <f>LY2_RFR_spot_no_VA!AH54+(BSL_RFR_spot_with_VA!AH$11-BSL_RFR_spot_no_VA!AH$11)*((BSL_RFR_spot_with_VA!AH54-BSL_RFR_spot_no_VA!AH54))/(BSL_RFR_spot_with_VA!AH$11-BSL_RFR_spot_no_VA!AH$11)</f>
        <v>2.9604333013479867E-2</v>
      </c>
      <c r="AI54" s="159">
        <f>LY2_RFR_spot_no_VA!AI54</f>
        <v>1.5422742810747625E-2</v>
      </c>
      <c r="AJ54" s="58">
        <f>LY2_RFR_spot_no_VA!AJ54+(BSL_RFR_spot_with_VA!AJ$11-BSL_RFR_spot_no_VA!AJ$11)*((BSL_RFR_spot_with_VA!AJ54-BSL_RFR_spot_no_VA!AJ54))/(BSL_RFR_spot_with_VA!AJ$11-BSL_RFR_spot_no_VA!AJ$11)</f>
        <v>2.6227044118642517E-2</v>
      </c>
      <c r="AK54" s="7">
        <f>BSL_RFR_spot_no_VA!AK54</f>
        <v>4.8634991871967292E-2</v>
      </c>
      <c r="AL54" s="7">
        <f>BSL_RFR_spot_no_VA!AL54</f>
        <v>7.9506696187507941E-2</v>
      </c>
      <c r="AM54" s="7">
        <f>BSL_RFR_spot_no_VA!AM54</f>
        <v>3.6915879534779039E-2</v>
      </c>
      <c r="AN54" s="7">
        <f>BSL_RFR_spot_no_VA!AN54</f>
        <v>4.6989828676225365E-2</v>
      </c>
      <c r="AO54" s="7">
        <f>BSL_RFR_spot_no_VA!AO54</f>
        <v>4.7305724259910864E-2</v>
      </c>
      <c r="AP54" s="7">
        <f>BSL_RFR_spot_no_VA!AP54</f>
        <v>4.9807644754519487E-2</v>
      </c>
      <c r="AQ54" s="7">
        <f>BSL_RFR_spot_no_VA!AQ54</f>
        <v>3.773925474293871E-2</v>
      </c>
      <c r="AR54" s="7">
        <f>BSL_RFR_spot_no_VA!AR54</f>
        <v>5.0538207643397559E-2</v>
      </c>
      <c r="AS54" s="159">
        <f>LY2_RFR_spot_no_VA!AS54</f>
        <v>1.5008629784557748E-2</v>
      </c>
      <c r="AT54" s="7">
        <f>BSL_RFR_spot_no_VA!AT54</f>
        <v>5.1250834442790438E-2</v>
      </c>
      <c r="AU54" s="7">
        <f>BSL_RFR_spot_no_VA!AU54</f>
        <v>5.2056119577760462E-2</v>
      </c>
      <c r="AV54" s="7">
        <f>BSL_RFR_spot_no_VA!AV54</f>
        <v>4.7085538372230173E-2</v>
      </c>
      <c r="AW54" s="7">
        <f>BSL_RFR_spot_no_VA!AW54</f>
        <v>3.7842639013451862E-2</v>
      </c>
      <c r="AX54" s="7">
        <f>BSL_RFR_spot_no_VA!AX54</f>
        <v>7.4354018709744896E-2</v>
      </c>
      <c r="AY54" s="7">
        <f>BSL_RFR_spot_no_VA!AY54</f>
        <v>3.9760948526662565E-2</v>
      </c>
      <c r="AZ54" s="7">
        <f>BSL_RFR_spot_no_VA!AZ54</f>
        <v>3.4943314914680057E-2</v>
      </c>
      <c r="BA54" s="7">
        <f>BSL_RFR_spot_no_VA!BA54</f>
        <v>4.6081557379115567E-2</v>
      </c>
      <c r="BB54" s="7">
        <f>BSL_RFR_spot_no_VA!BB54</f>
        <v>6.3039272787202894E-2</v>
      </c>
      <c r="BC54" s="159">
        <f>LY2_RFR_spot_no_VA!BC54</f>
        <v>3.1791311534074662E-2</v>
      </c>
      <c r="BD54" s="12"/>
      <c r="BE54" s="13"/>
      <c r="BF54" s="3"/>
    </row>
    <row r="55" spans="1:58" x14ac:dyDescent="0.25">
      <c r="A55" s="3"/>
      <c r="B55" s="8">
        <v>45</v>
      </c>
      <c r="C55" s="57">
        <f>LY2_RFR_spot_no_VA!C55+(BSL_RFR_spot_with_VA!C$11-BSL_RFR_spot_no_VA!C$11)*((BSL_RFR_spot_with_VA!C55-BSL_RFR_spot_no_VA!C55))/(BSL_RFR_spot_with_VA!C$11-BSL_RFR_spot_no_VA!C$11)</f>
        <v>2.545902665244279E-2</v>
      </c>
      <c r="D55" s="59">
        <f>LY2_RFR_spot_no_VA!D55+(BSL_RFR_spot_with_VA!D$11-BSL_RFR_spot_no_VA!D$11)*((BSL_RFR_spot_with_VA!D55-BSL_RFR_spot_no_VA!D55))/(BSL_RFR_spot_with_VA!D$11-BSL_RFR_spot_no_VA!D$11)</f>
        <v>2.5459026652442818E-2</v>
      </c>
      <c r="E55" s="59">
        <f>LY2_RFR_spot_no_VA!E55+(BSL_RFR_spot_with_VA!E$11-BSL_RFR_spot_no_VA!E$11)*((BSL_RFR_spot_with_VA!E55-BSL_RFR_spot_no_VA!E55))/(BSL_RFR_spot_with_VA!E$11-BSL_RFR_spot_no_VA!E$11)</f>
        <v>2.5459026652442818E-2</v>
      </c>
      <c r="F55" s="59">
        <f>LY2_RFR_spot_no_VA!F55+(BSL_RFR_spot_with_VA!F$11-BSL_RFR_spot_no_VA!F$11)*((BSL_RFR_spot_with_VA!F55-BSL_RFR_spot_no_VA!F55))/(BSL_RFR_spot_with_VA!F$11-BSL_RFR_spot_no_VA!F$11)</f>
        <v>2.758141669353309E-2</v>
      </c>
      <c r="G55" s="59">
        <f>LY2_RFR_spot_no_VA!G55+(BSL_RFR_spot_with_VA!G$11-BSL_RFR_spot_no_VA!G$11)*((BSL_RFR_spot_with_VA!G55-BSL_RFR_spot_no_VA!G55))/(BSL_RFR_spot_with_VA!G$11-BSL_RFR_spot_no_VA!G$11)</f>
        <v>3.9056507681126451E-2</v>
      </c>
      <c r="H55" s="59">
        <f>LY2_RFR_spot_no_VA!H55+(BSL_RFR_spot_with_VA!H$11-BSL_RFR_spot_no_VA!H$11)*((BSL_RFR_spot_with_VA!H55-BSL_RFR_spot_no_VA!H55))/(BSL_RFR_spot_with_VA!H$11-BSL_RFR_spot_no_VA!H$11)</f>
        <v>3.2576188719616983E-2</v>
      </c>
      <c r="I55" s="59">
        <f>LY2_RFR_spot_no_VA!I55+(BSL_RFR_spot_with_VA!I$11-BSL_RFR_spot_no_VA!I$11)*((BSL_RFR_spot_with_VA!I55-BSL_RFR_spot_no_VA!I55))/(BSL_RFR_spot_with_VA!I$11-BSL_RFR_spot_no_VA!I$11)</f>
        <v>2.7216282722834162E-2</v>
      </c>
      <c r="J55" s="59">
        <f>LY2_RFR_spot_no_VA!J55+(BSL_RFR_spot_with_VA!J$11-BSL_RFR_spot_no_VA!J$11)*((BSL_RFR_spot_with_VA!J55-BSL_RFR_spot_no_VA!J55))/(BSL_RFR_spot_with_VA!J$11-BSL_RFR_spot_no_VA!J$11)</f>
        <v>2.4521569886511996E-2</v>
      </c>
      <c r="K55" s="59">
        <f>LY2_RFR_spot_no_VA!K55+(BSL_RFR_spot_with_VA!K$11-BSL_RFR_spot_no_VA!K$11)*((BSL_RFR_spot_with_VA!K55-BSL_RFR_spot_no_VA!K55))/(BSL_RFR_spot_with_VA!K$11-BSL_RFR_spot_no_VA!K$11)</f>
        <v>2.5459026652442818E-2</v>
      </c>
      <c r="L55" s="59">
        <f>LY2_RFR_spot_no_VA!L55+(BSL_RFR_spot_with_VA!L$11-BSL_RFR_spot_no_VA!L$11)*((BSL_RFR_spot_with_VA!L55-BSL_RFR_spot_no_VA!L55))/(BSL_RFR_spot_with_VA!L$11-BSL_RFR_spot_no_VA!L$11)</f>
        <v>2.5459026652442818E-2</v>
      </c>
      <c r="M55" s="59">
        <f>LY2_RFR_spot_no_VA!M55+(BSL_RFR_spot_with_VA!M$11-BSL_RFR_spot_no_VA!M$11)*((BSL_RFR_spot_with_VA!M55-BSL_RFR_spot_no_VA!M55))/(BSL_RFR_spot_with_VA!M$11-BSL_RFR_spot_no_VA!M$11)</f>
        <v>2.5459026652442818E-2</v>
      </c>
      <c r="N55" s="59">
        <f>LY2_RFR_spot_no_VA!N55+(BSL_RFR_spot_with_VA!N$11-BSL_RFR_spot_no_VA!N$11)*((BSL_RFR_spot_with_VA!N55-BSL_RFR_spot_no_VA!N55))/(BSL_RFR_spot_with_VA!N$11-BSL_RFR_spot_no_VA!N$11)</f>
        <v>2.5459026652442818E-2</v>
      </c>
      <c r="O55" s="59">
        <f>LY2_RFR_spot_no_VA!O55+(BSL_RFR_spot_with_VA!O$11-BSL_RFR_spot_no_VA!O$11)*((BSL_RFR_spot_with_VA!O55-BSL_RFR_spot_no_VA!O55))/(BSL_RFR_spot_with_VA!O$11-BSL_RFR_spot_no_VA!O$11)</f>
        <v>2.8388175377476399E-2</v>
      </c>
      <c r="P55" s="59">
        <f>LY2_RFR_spot_no_VA!P55+(BSL_RFR_spot_with_VA!P$11-BSL_RFR_spot_no_VA!P$11)*((BSL_RFR_spot_with_VA!P55-BSL_RFR_spot_no_VA!P55))/(BSL_RFR_spot_with_VA!P$11-BSL_RFR_spot_no_VA!P$11)</f>
        <v>4.6695554188466826E-2</v>
      </c>
      <c r="Q55" s="59">
        <f>LY2_RFR_spot_no_VA!Q55+(BSL_RFR_spot_with_VA!Q$11-BSL_RFR_spot_no_VA!Q$11)*((BSL_RFR_spot_with_VA!Q55-BSL_RFR_spot_no_VA!Q55))/(BSL_RFR_spot_with_VA!Q$11-BSL_RFR_spot_no_VA!Q$11)</f>
        <v>5.3020567207182623E-2</v>
      </c>
      <c r="R55" s="59">
        <f>LY2_RFR_spot_no_VA!R55+(BSL_RFR_spot_with_VA!R$11-BSL_RFR_spot_no_VA!R$11)*((BSL_RFR_spot_with_VA!R55-BSL_RFR_spot_no_VA!R55))/(BSL_RFR_spot_with_VA!R$11-BSL_RFR_spot_no_VA!R$11)</f>
        <v>2.5459026652442818E-2</v>
      </c>
      <c r="S55" s="59">
        <f>LY2_RFR_spot_no_VA!S55+(BSL_RFR_spot_with_VA!S$11-BSL_RFR_spot_no_VA!S$11)*((BSL_RFR_spot_with_VA!S55-BSL_RFR_spot_no_VA!S55))/(BSL_RFR_spot_with_VA!S$11-BSL_RFR_spot_no_VA!S$11)</f>
        <v>2.6914148768633517E-2</v>
      </c>
      <c r="T55" s="59">
        <f>LY2_RFR_spot_no_VA!T55+(BSL_RFR_spot_with_VA!T$11-BSL_RFR_spot_no_VA!T$11)*((BSL_RFR_spot_with_VA!T55-BSL_RFR_spot_no_VA!T55))/(BSL_RFR_spot_with_VA!T$11-BSL_RFR_spot_no_VA!T$11)</f>
        <v>2.7914404850877705E-2</v>
      </c>
      <c r="U55" s="59">
        <f>LY2_RFR_spot_no_VA!U55+(BSL_RFR_spot_with_VA!U$11-BSL_RFR_spot_no_VA!U$11)*((BSL_RFR_spot_with_VA!U55-BSL_RFR_spot_no_VA!U55))/(BSL_RFR_spot_with_VA!U$11-BSL_RFR_spot_no_VA!U$11)</f>
        <v>1.569750861287722E-2</v>
      </c>
      <c r="V55" s="59">
        <f>LY2_RFR_spot_no_VA!V55+(BSL_RFR_spot_with_VA!V$11-BSL_RFR_spot_no_VA!V$11)*((BSL_RFR_spot_with_VA!V55-BSL_RFR_spot_no_VA!V55))/(BSL_RFR_spot_with_VA!V$11-BSL_RFR_spot_no_VA!V$11)</f>
        <v>2.785487764813066E-2</v>
      </c>
      <c r="W55" s="59">
        <f>LY2_RFR_spot_no_VA!W55+(BSL_RFR_spot_with_VA!W$11-BSL_RFR_spot_no_VA!W$11)*((BSL_RFR_spot_with_VA!W55-BSL_RFR_spot_no_VA!W55))/(BSL_RFR_spot_with_VA!W$11-BSL_RFR_spot_no_VA!W$11)</f>
        <v>2.5459026652442818E-2</v>
      </c>
      <c r="X55" s="59">
        <f>LY2_RFR_spot_no_VA!X55+(BSL_RFR_spot_with_VA!X$11-BSL_RFR_spot_no_VA!X$11)*((BSL_RFR_spot_with_VA!X55-BSL_RFR_spot_no_VA!X55))/(BSL_RFR_spot_with_VA!X$11-BSL_RFR_spot_no_VA!X$11)</f>
        <v>2.5459026652442818E-2</v>
      </c>
      <c r="Y55" s="59">
        <f>LY2_RFR_spot_no_VA!Y55+(BSL_RFR_spot_with_VA!Y$11-BSL_RFR_spot_no_VA!Y$11)*((BSL_RFR_spot_with_VA!Y55-BSL_RFR_spot_no_VA!Y55))/(BSL_RFR_spot_with_VA!Y$11-BSL_RFR_spot_no_VA!Y$11)</f>
        <v>2.5459026652442818E-2</v>
      </c>
      <c r="Z55" s="59">
        <f>LY2_RFR_spot_no_VA!Z55+(BSL_RFR_spot_with_VA!Z$11-BSL_RFR_spot_no_VA!Z$11)*((BSL_RFR_spot_with_VA!Z55-BSL_RFR_spot_no_VA!Z55))/(BSL_RFR_spot_with_VA!Z$11-BSL_RFR_spot_no_VA!Z$11)</f>
        <v>3.2240500419431051E-2</v>
      </c>
      <c r="AA55" s="160">
        <f>LY2_RFR_spot_no_VA!AA55</f>
        <v>3.7127430995359978E-2</v>
      </c>
      <c r="AB55" s="59">
        <f>LY2_RFR_spot_no_VA!AB55+(BSL_RFR_spot_with_VA!AB$11-BSL_RFR_spot_no_VA!AB$11)*((BSL_RFR_spot_with_VA!AB55-BSL_RFR_spot_no_VA!AB55))/(BSL_RFR_spot_with_VA!AB$11-BSL_RFR_spot_no_VA!AB$11)</f>
        <v>2.5459026652442818E-2</v>
      </c>
      <c r="AC55" s="59">
        <f>LY2_RFR_spot_no_VA!AC55+(BSL_RFR_spot_with_VA!AC$11-BSL_RFR_spot_no_VA!AC$11)*((BSL_RFR_spot_with_VA!AC55-BSL_RFR_spot_no_VA!AC55))/(BSL_RFR_spot_with_VA!AC$11-BSL_RFR_spot_no_VA!AC$11)</f>
        <v>3.6999146298323682E-2</v>
      </c>
      <c r="AD55" s="10">
        <f>BSL_RFR_spot_no_VA!AD55</f>
        <v>5.3578925492311136E-2</v>
      </c>
      <c r="AE55" s="59">
        <f>LY2_RFR_spot_no_VA!AE55+(BSL_RFR_spot_with_VA!AE$11-BSL_RFR_spot_no_VA!AE$11)*((BSL_RFR_spot_with_VA!AE55-BSL_RFR_spot_no_VA!AE55))/(BSL_RFR_spot_with_VA!AE$11-BSL_RFR_spot_no_VA!AE$11)</f>
        <v>2.5459026652442818E-2</v>
      </c>
      <c r="AF55" s="59">
        <f>LY2_RFR_spot_no_VA!AF55+(BSL_RFR_spot_with_VA!AF$11-BSL_RFR_spot_no_VA!AF$11)*((BSL_RFR_spot_with_VA!AF55-BSL_RFR_spot_no_VA!AF55))/(BSL_RFR_spot_with_VA!AF$11-BSL_RFR_spot_no_VA!AF$11)</f>
        <v>2.7147771527607611E-2</v>
      </c>
      <c r="AG55" s="59">
        <f>LY2_RFR_spot_no_VA!AG55+(BSL_RFR_spot_with_VA!AG$11-BSL_RFR_spot_no_VA!AG$11)*((BSL_RFR_spot_with_VA!AG55-BSL_RFR_spot_no_VA!AG55))/(BSL_RFR_spot_with_VA!AG$11-BSL_RFR_spot_no_VA!AG$11)</f>
        <v>2.5459026652442818E-2</v>
      </c>
      <c r="AH55" s="59">
        <f>LY2_RFR_spot_no_VA!AH55+(BSL_RFR_spot_with_VA!AH$11-BSL_RFR_spot_no_VA!AH$11)*((BSL_RFR_spot_with_VA!AH55-BSL_RFR_spot_no_VA!AH55))/(BSL_RFR_spot_with_VA!AH$11-BSL_RFR_spot_no_VA!AH$11)</f>
        <v>2.9528128728123049E-2</v>
      </c>
      <c r="AI55" s="160">
        <f>LY2_RFR_spot_no_VA!AI55</f>
        <v>1.5427134251837948E-2</v>
      </c>
      <c r="AJ55" s="59">
        <f>LY2_RFR_spot_no_VA!AJ55+(BSL_RFR_spot_with_VA!AJ$11-BSL_RFR_spot_no_VA!AJ$11)*((BSL_RFR_spot_with_VA!AJ55-BSL_RFR_spot_no_VA!AJ55))/(BSL_RFR_spot_with_VA!AJ$11-BSL_RFR_spot_no_VA!AJ$11)</f>
        <v>2.5994923583156027E-2</v>
      </c>
      <c r="AK55" s="10">
        <f>BSL_RFR_spot_no_VA!AK55</f>
        <v>4.8503995273355693E-2</v>
      </c>
      <c r="AL55" s="10">
        <f>BSL_RFR_spot_no_VA!AL55</f>
        <v>7.8664812961162234E-2</v>
      </c>
      <c r="AM55" s="10">
        <f>BSL_RFR_spot_no_VA!AM55</f>
        <v>3.7006569105919151E-2</v>
      </c>
      <c r="AN55" s="10">
        <f>BSL_RFR_spot_no_VA!AN55</f>
        <v>4.6883033656513806E-2</v>
      </c>
      <c r="AO55" s="10">
        <f>BSL_RFR_spot_no_VA!AO55</f>
        <v>4.7195017339345169E-2</v>
      </c>
      <c r="AP55" s="10">
        <f>BSL_RFR_spot_no_VA!AP55</f>
        <v>4.9638259852960998E-2</v>
      </c>
      <c r="AQ55" s="10">
        <f>BSL_RFR_spot_no_VA!AQ55</f>
        <v>3.7827961490560558E-2</v>
      </c>
      <c r="AR55" s="10">
        <f>BSL_RFR_spot_no_VA!AR55</f>
        <v>5.0352049805279187E-2</v>
      </c>
      <c r="AS55" s="160">
        <f>LY2_RFR_spot_no_VA!AS55</f>
        <v>1.5028085951134251E-2</v>
      </c>
      <c r="AT55" s="10">
        <f>BSL_RFR_spot_no_VA!AT55</f>
        <v>5.1061513482767218E-2</v>
      </c>
      <c r="AU55" s="10">
        <f>BSL_RFR_spot_no_VA!AU55</f>
        <v>5.1836290101984428E-2</v>
      </c>
      <c r="AV55" s="10">
        <f>BSL_RFR_spot_no_VA!AV55</f>
        <v>4.6976529840343506E-2</v>
      </c>
      <c r="AW55" s="10">
        <f>BSL_RFR_spot_no_VA!AW55</f>
        <v>3.7924764670239197E-2</v>
      </c>
      <c r="AX55" s="10">
        <f>BSL_RFR_spot_no_VA!AX55</f>
        <v>7.3668144258424384E-2</v>
      </c>
      <c r="AY55" s="10">
        <f>BSL_RFR_spot_no_VA!AY55</f>
        <v>3.9817688060197698E-2</v>
      </c>
      <c r="AZ55" s="10">
        <f>BSL_RFR_spot_no_VA!AZ55</f>
        <v>3.5093635052805494E-2</v>
      </c>
      <c r="BA55" s="10">
        <f>BSL_RFR_spot_no_VA!BA55</f>
        <v>4.6004863806511587E-2</v>
      </c>
      <c r="BB55" s="10">
        <f>BSL_RFR_spot_no_VA!BB55</f>
        <v>6.2572396433981936E-2</v>
      </c>
      <c r="BC55" s="160">
        <f>LY2_RFR_spot_no_VA!BC55</f>
        <v>3.1408696158923055E-2</v>
      </c>
      <c r="BD55" s="12"/>
      <c r="BE55" s="13"/>
      <c r="BF55" s="3"/>
    </row>
    <row r="56" spans="1:58" x14ac:dyDescent="0.25">
      <c r="A56" s="3"/>
      <c r="B56" s="3">
        <v>46</v>
      </c>
      <c r="C56" s="56">
        <f>LY2_RFR_spot_no_VA!C56+(BSL_RFR_spot_with_VA!C$11-BSL_RFR_spot_no_VA!C$11)*((BSL_RFR_spot_with_VA!C56-BSL_RFR_spot_no_VA!C56))/(BSL_RFR_spot_with_VA!C$11-BSL_RFR_spot_no_VA!C$11)</f>
        <v>2.5462442541684612E-2</v>
      </c>
      <c r="D56" s="58">
        <f>LY2_RFR_spot_no_VA!D56+(BSL_RFR_spot_with_VA!D$11-BSL_RFR_spot_no_VA!D$11)*((BSL_RFR_spot_with_VA!D56-BSL_RFR_spot_no_VA!D56))/(BSL_RFR_spot_with_VA!D$11-BSL_RFR_spot_no_VA!D$11)</f>
        <v>2.5462442541684505E-2</v>
      </c>
      <c r="E56" s="58">
        <f>LY2_RFR_spot_no_VA!E56+(BSL_RFR_spot_with_VA!E$11-BSL_RFR_spot_no_VA!E$11)*((BSL_RFR_spot_with_VA!E56-BSL_RFR_spot_no_VA!E56))/(BSL_RFR_spot_with_VA!E$11-BSL_RFR_spot_no_VA!E$11)</f>
        <v>2.5462442541684505E-2</v>
      </c>
      <c r="F56" s="58">
        <f>LY2_RFR_spot_no_VA!F56+(BSL_RFR_spot_with_VA!F$11-BSL_RFR_spot_no_VA!F$11)*((BSL_RFR_spot_with_VA!F56-BSL_RFR_spot_no_VA!F56))/(BSL_RFR_spot_with_VA!F$11-BSL_RFR_spot_no_VA!F$11)</f>
        <v>2.7546393384317636E-2</v>
      </c>
      <c r="G56" s="58">
        <f>LY2_RFR_spot_no_VA!G56+(BSL_RFR_spot_with_VA!G$11-BSL_RFR_spot_no_VA!G$11)*((BSL_RFR_spot_with_VA!G56-BSL_RFR_spot_no_VA!G56))/(BSL_RFR_spot_with_VA!G$11-BSL_RFR_spot_no_VA!G$11)</f>
        <v>3.8775950690805416E-2</v>
      </c>
      <c r="H56" s="58">
        <f>LY2_RFR_spot_no_VA!H56+(BSL_RFR_spot_with_VA!H$11-BSL_RFR_spot_no_VA!H$11)*((BSL_RFR_spot_with_VA!H56-BSL_RFR_spot_no_VA!H56))/(BSL_RFR_spot_with_VA!H$11-BSL_RFR_spot_no_VA!H$11)</f>
        <v>3.2439726611715569E-2</v>
      </c>
      <c r="I56" s="58">
        <f>LY2_RFR_spot_no_VA!I56+(BSL_RFR_spot_with_VA!I$11-BSL_RFR_spot_no_VA!I$11)*((BSL_RFR_spot_with_VA!I56-BSL_RFR_spot_no_VA!I56))/(BSL_RFR_spot_with_VA!I$11-BSL_RFR_spot_no_VA!I$11)</f>
        <v>2.7187698762163315E-2</v>
      </c>
      <c r="J56" s="58">
        <f>LY2_RFR_spot_no_VA!J56+(BSL_RFR_spot_with_VA!J$11-BSL_RFR_spot_no_VA!J$11)*((BSL_RFR_spot_with_VA!J56-BSL_RFR_spot_no_VA!J56))/(BSL_RFR_spot_with_VA!J$11-BSL_RFR_spot_no_VA!J$11)</f>
        <v>2.4545468657244829E-2</v>
      </c>
      <c r="K56" s="58">
        <f>LY2_RFR_spot_no_VA!K56+(BSL_RFR_spot_with_VA!K$11-BSL_RFR_spot_no_VA!K$11)*((BSL_RFR_spot_with_VA!K56-BSL_RFR_spot_no_VA!K56))/(BSL_RFR_spot_with_VA!K$11-BSL_RFR_spot_no_VA!K$11)</f>
        <v>2.5462442541684505E-2</v>
      </c>
      <c r="L56" s="58">
        <f>LY2_RFR_spot_no_VA!L56+(BSL_RFR_spot_with_VA!L$11-BSL_RFR_spot_no_VA!L$11)*((BSL_RFR_spot_with_VA!L56-BSL_RFR_spot_no_VA!L56))/(BSL_RFR_spot_with_VA!L$11-BSL_RFR_spot_no_VA!L$11)</f>
        <v>2.5462442541684505E-2</v>
      </c>
      <c r="M56" s="58">
        <f>LY2_RFR_spot_no_VA!M56+(BSL_RFR_spot_with_VA!M$11-BSL_RFR_spot_no_VA!M$11)*((BSL_RFR_spot_with_VA!M56-BSL_RFR_spot_no_VA!M56))/(BSL_RFR_spot_with_VA!M$11-BSL_RFR_spot_no_VA!M$11)</f>
        <v>2.5462442541684505E-2</v>
      </c>
      <c r="N56" s="58">
        <f>LY2_RFR_spot_no_VA!N56+(BSL_RFR_spot_with_VA!N$11-BSL_RFR_spot_no_VA!N$11)*((BSL_RFR_spot_with_VA!N56-BSL_RFR_spot_no_VA!N56))/(BSL_RFR_spot_with_VA!N$11-BSL_RFR_spot_no_VA!N$11)</f>
        <v>2.5462442541684505E-2</v>
      </c>
      <c r="O56" s="58">
        <f>LY2_RFR_spot_no_VA!O56+(BSL_RFR_spot_with_VA!O$11-BSL_RFR_spot_no_VA!O$11)*((BSL_RFR_spot_with_VA!O56-BSL_RFR_spot_no_VA!O56))/(BSL_RFR_spot_with_VA!O$11-BSL_RFR_spot_no_VA!O$11)</f>
        <v>2.833021802711988E-2</v>
      </c>
      <c r="P56" s="58">
        <f>LY2_RFR_spot_no_VA!P56+(BSL_RFR_spot_with_VA!P$11-BSL_RFR_spot_no_VA!P$11)*((BSL_RFR_spot_with_VA!P56-BSL_RFR_spot_no_VA!P56))/(BSL_RFR_spot_with_VA!P$11-BSL_RFR_spot_no_VA!P$11)</f>
        <v>4.6252297279894883E-2</v>
      </c>
      <c r="Q56" s="58">
        <f>LY2_RFR_spot_no_VA!Q56+(BSL_RFR_spot_with_VA!Q$11-BSL_RFR_spot_no_VA!Q$11)*((BSL_RFR_spot_with_VA!Q56-BSL_RFR_spot_no_VA!Q56))/(BSL_RFR_spot_with_VA!Q$11-BSL_RFR_spot_no_VA!Q$11)</f>
        <v>5.2447877346011529E-2</v>
      </c>
      <c r="R56" s="58">
        <f>LY2_RFR_spot_no_VA!R56+(BSL_RFR_spot_with_VA!R$11-BSL_RFR_spot_no_VA!R$11)*((BSL_RFR_spot_with_VA!R56-BSL_RFR_spot_no_VA!R56))/(BSL_RFR_spot_with_VA!R$11-BSL_RFR_spot_no_VA!R$11)</f>
        <v>2.5462442541684505E-2</v>
      </c>
      <c r="S56" s="58">
        <f>LY2_RFR_spot_no_VA!S56+(BSL_RFR_spot_with_VA!S$11-BSL_RFR_spot_no_VA!S$11)*((BSL_RFR_spot_with_VA!S56-BSL_RFR_spot_no_VA!S56))/(BSL_RFR_spot_with_VA!S$11-BSL_RFR_spot_no_VA!S$11)</f>
        <v>2.6887006052219498E-2</v>
      </c>
      <c r="T56" s="58">
        <f>LY2_RFR_spot_no_VA!T56+(BSL_RFR_spot_with_VA!T$11-BSL_RFR_spot_no_VA!T$11)*((BSL_RFR_spot_with_VA!T56-BSL_RFR_spot_no_VA!T56))/(BSL_RFR_spot_with_VA!T$11-BSL_RFR_spot_no_VA!T$11)</f>
        <v>2.7866340727781713E-2</v>
      </c>
      <c r="U56" s="58">
        <f>LY2_RFR_spot_no_VA!U56+(BSL_RFR_spot_with_VA!U$11-BSL_RFR_spot_no_VA!U$11)*((BSL_RFR_spot_with_VA!U56-BSL_RFR_spot_no_VA!U56))/(BSL_RFR_spot_with_VA!U$11-BSL_RFR_spot_no_VA!U$11)</f>
        <v>1.5696523665569284E-2</v>
      </c>
      <c r="V56" s="58">
        <f>LY2_RFR_spot_no_VA!V56+(BSL_RFR_spot_with_VA!V$11-BSL_RFR_spot_no_VA!V$11)*((BSL_RFR_spot_with_VA!V56-BSL_RFR_spot_no_VA!V56))/(BSL_RFR_spot_with_VA!V$11-BSL_RFR_spot_no_VA!V$11)</f>
        <v>2.7808046631640826E-2</v>
      </c>
      <c r="W56" s="58">
        <f>LY2_RFR_spot_no_VA!W56+(BSL_RFR_spot_with_VA!W$11-BSL_RFR_spot_no_VA!W$11)*((BSL_RFR_spot_with_VA!W56-BSL_RFR_spot_no_VA!W56))/(BSL_RFR_spot_with_VA!W$11-BSL_RFR_spot_no_VA!W$11)</f>
        <v>2.5462442541684505E-2</v>
      </c>
      <c r="X56" s="58">
        <f>LY2_RFR_spot_no_VA!X56+(BSL_RFR_spot_with_VA!X$11-BSL_RFR_spot_no_VA!X$11)*((BSL_RFR_spot_with_VA!X56-BSL_RFR_spot_no_VA!X56))/(BSL_RFR_spot_with_VA!X$11-BSL_RFR_spot_no_VA!X$11)</f>
        <v>2.5462442541684505E-2</v>
      </c>
      <c r="Y56" s="58">
        <f>LY2_RFR_spot_no_VA!Y56+(BSL_RFR_spot_with_VA!Y$11-BSL_RFR_spot_no_VA!Y$11)*((BSL_RFR_spot_with_VA!Y56-BSL_RFR_spot_no_VA!Y56))/(BSL_RFR_spot_with_VA!Y$11-BSL_RFR_spot_no_VA!Y$11)</f>
        <v>2.5462442541684505E-2</v>
      </c>
      <c r="Z56" s="58">
        <f>LY2_RFR_spot_no_VA!Z56+(BSL_RFR_spot_with_VA!Z$11-BSL_RFR_spot_no_VA!Z$11)*((BSL_RFR_spot_with_VA!Z56-BSL_RFR_spot_no_VA!Z56))/(BSL_RFR_spot_with_VA!Z$11-BSL_RFR_spot_no_VA!Z$11)</f>
        <v>3.2110125212681861E-2</v>
      </c>
      <c r="AA56" s="159">
        <f>LY2_RFR_spot_no_VA!AA56</f>
        <v>3.6893570190635439E-2</v>
      </c>
      <c r="AB56" s="58">
        <f>LY2_RFR_spot_no_VA!AB56+(BSL_RFR_spot_with_VA!AB$11-BSL_RFR_spot_no_VA!AB$11)*((BSL_RFR_spot_with_VA!AB56-BSL_RFR_spot_no_VA!AB56))/(BSL_RFR_spot_with_VA!AB$11-BSL_RFR_spot_no_VA!AB$11)</f>
        <v>2.5462442541684505E-2</v>
      </c>
      <c r="AC56" s="58">
        <f>LY2_RFR_spot_no_VA!AC56+(BSL_RFR_spot_with_VA!AC$11-BSL_RFR_spot_no_VA!AC$11)*((BSL_RFR_spot_with_VA!AC56-BSL_RFR_spot_no_VA!AC56))/(BSL_RFR_spot_with_VA!AC$11-BSL_RFR_spot_no_VA!AC$11)</f>
        <v>3.6765121422573266E-2</v>
      </c>
      <c r="AD56" s="7">
        <f>BSL_RFR_spot_no_VA!AD56</f>
        <v>5.3329911695468413E-2</v>
      </c>
      <c r="AE56" s="58">
        <f>LY2_RFR_spot_no_VA!AE56+(BSL_RFR_spot_with_VA!AE$11-BSL_RFR_spot_no_VA!AE$11)*((BSL_RFR_spot_with_VA!AE56-BSL_RFR_spot_no_VA!AE56))/(BSL_RFR_spot_with_VA!AE$11-BSL_RFR_spot_no_VA!AE$11)</f>
        <v>2.5462442541684505E-2</v>
      </c>
      <c r="AF56" s="58">
        <f>LY2_RFR_spot_no_VA!AF56+(BSL_RFR_spot_with_VA!AF$11-BSL_RFR_spot_no_VA!AF$11)*((BSL_RFR_spot_with_VA!AF56-BSL_RFR_spot_no_VA!AF56))/(BSL_RFR_spot_with_VA!AF$11-BSL_RFR_spot_no_VA!AF$11)</f>
        <v>2.7115715903391457E-2</v>
      </c>
      <c r="AG56" s="58">
        <f>LY2_RFR_spot_no_VA!AG56+(BSL_RFR_spot_with_VA!AG$11-BSL_RFR_spot_no_VA!AG$11)*((BSL_RFR_spot_with_VA!AG56-BSL_RFR_spot_no_VA!AG56))/(BSL_RFR_spot_with_VA!AG$11-BSL_RFR_spot_no_VA!AG$11)</f>
        <v>2.5462442541684505E-2</v>
      </c>
      <c r="AH56" s="58">
        <f>LY2_RFR_spot_no_VA!AH56+(BSL_RFR_spot_with_VA!AH$11-BSL_RFR_spot_no_VA!AH$11)*((BSL_RFR_spot_with_VA!AH56-BSL_RFR_spot_no_VA!AH56))/(BSL_RFR_spot_with_VA!AH$11-BSL_RFR_spot_no_VA!AH$11)</f>
        <v>2.9453737644154154E-2</v>
      </c>
      <c r="AI56" s="159">
        <f>LY2_RFR_spot_no_VA!AI56</f>
        <v>1.5431766540992431E-2</v>
      </c>
      <c r="AJ56" s="58">
        <f>LY2_RFR_spot_no_VA!AJ56+(BSL_RFR_spot_with_VA!AJ$11-BSL_RFR_spot_no_VA!AJ$11)*((BSL_RFR_spot_with_VA!AJ56-BSL_RFR_spot_no_VA!AJ56))/(BSL_RFR_spot_with_VA!AJ$11-BSL_RFR_spot_no_VA!AJ$11)</f>
        <v>2.5761832698782738E-2</v>
      </c>
      <c r="AK56" s="7">
        <f>BSL_RFR_spot_no_VA!AK56</f>
        <v>4.8376625264209716E-2</v>
      </c>
      <c r="AL56" s="7">
        <f>BSL_RFR_spot_no_VA!AL56</f>
        <v>7.7859092303268929E-2</v>
      </c>
      <c r="AM56" s="7">
        <f>BSL_RFR_spot_no_VA!AM56</f>
        <v>3.7096394054473514E-2</v>
      </c>
      <c r="AN56" s="7">
        <f>BSL_RFR_spot_no_VA!AN56</f>
        <v>4.6780358842503533E-2</v>
      </c>
      <c r="AO56" s="7">
        <f>BSL_RFR_spot_no_VA!AO56</f>
        <v>4.7088299650926313E-2</v>
      </c>
      <c r="AP56" s="7">
        <f>BSL_RFR_spot_no_VA!AP56</f>
        <v>4.9475613579458511E-2</v>
      </c>
      <c r="AQ56" s="7">
        <f>BSL_RFR_spot_no_VA!AQ56</f>
        <v>3.7913339016419689E-2</v>
      </c>
      <c r="AR56" s="7">
        <f>BSL_RFR_spot_no_VA!AR56</f>
        <v>5.0173488891464446E-2</v>
      </c>
      <c r="AS56" s="159">
        <f>LY2_RFR_spot_no_VA!AS56</f>
        <v>1.5046149512618179E-2</v>
      </c>
      <c r="AT56" s="7">
        <f>BSL_RFR_spot_no_VA!AT56</f>
        <v>5.0878330825616658E-2</v>
      </c>
      <c r="AU56" s="7">
        <f>BSL_RFR_spot_no_VA!AU56</f>
        <v>5.1625429418308721E-2</v>
      </c>
      <c r="AV56" s="7">
        <f>BSL_RFR_spot_no_VA!AV56</f>
        <v>4.6871760012088481E-2</v>
      </c>
      <c r="AW56" s="7">
        <f>BSL_RFR_spot_no_VA!AW56</f>
        <v>3.8004275885777039E-2</v>
      </c>
      <c r="AX56" s="7">
        <f>BSL_RFR_spot_no_VA!AX56</f>
        <v>7.3004859353933638E-2</v>
      </c>
      <c r="AY56" s="7">
        <f>BSL_RFR_spot_no_VA!AY56</f>
        <v>3.9871454079183799E-2</v>
      </c>
      <c r="AZ56" s="7">
        <f>BSL_RFR_spot_no_VA!AZ56</f>
        <v>3.5238054872883895E-2</v>
      </c>
      <c r="BA56" s="7">
        <f>BSL_RFR_spot_no_VA!BA56</f>
        <v>4.5929901742373547E-2</v>
      </c>
      <c r="BB56" s="7">
        <f>BSL_RFR_spot_no_VA!BB56</f>
        <v>6.2125214479533897E-2</v>
      </c>
      <c r="BC56" s="159">
        <f>LY2_RFR_spot_no_VA!BC56</f>
        <v>3.0957176074722481E-2</v>
      </c>
      <c r="BD56" s="12"/>
      <c r="BE56" s="13"/>
      <c r="BF56" s="3"/>
    </row>
    <row r="57" spans="1:58" x14ac:dyDescent="0.25">
      <c r="A57" s="3"/>
      <c r="B57" s="3">
        <v>47</v>
      </c>
      <c r="C57" s="56">
        <f>LY2_RFR_spot_no_VA!C57+(BSL_RFR_spot_with_VA!C$11-BSL_RFR_spot_no_VA!C$11)*((BSL_RFR_spot_with_VA!C57-BSL_RFR_spot_no_VA!C57))/(BSL_RFR_spot_with_VA!C$11-BSL_RFR_spot_no_VA!C$11)</f>
        <v>2.5465590751226848E-2</v>
      </c>
      <c r="D57" s="58">
        <f>LY2_RFR_spot_no_VA!D57+(BSL_RFR_spot_with_VA!D$11-BSL_RFR_spot_no_VA!D$11)*((BSL_RFR_spot_with_VA!D57-BSL_RFR_spot_no_VA!D57))/(BSL_RFR_spot_with_VA!D$11-BSL_RFR_spot_no_VA!D$11)</f>
        <v>2.5465590751226896E-2</v>
      </c>
      <c r="E57" s="58">
        <f>LY2_RFR_spot_no_VA!E57+(BSL_RFR_spot_with_VA!E$11-BSL_RFR_spot_no_VA!E$11)*((BSL_RFR_spot_with_VA!E57-BSL_RFR_spot_no_VA!E57))/(BSL_RFR_spot_with_VA!E$11-BSL_RFR_spot_no_VA!E$11)</f>
        <v>2.5465590751226896E-2</v>
      </c>
      <c r="F57" s="58">
        <f>LY2_RFR_spot_no_VA!F57+(BSL_RFR_spot_with_VA!F$11-BSL_RFR_spot_no_VA!F$11)*((BSL_RFR_spot_with_VA!F57-BSL_RFR_spot_no_VA!F57))/(BSL_RFR_spot_with_VA!F$11-BSL_RFR_spot_no_VA!F$11)</f>
        <v>2.75118413755846E-2</v>
      </c>
      <c r="G57" s="58">
        <f>LY2_RFR_spot_no_VA!G57+(BSL_RFR_spot_with_VA!G$11-BSL_RFR_spot_no_VA!G$11)*((BSL_RFR_spot_with_VA!G57-BSL_RFR_spot_no_VA!G57))/(BSL_RFR_spot_with_VA!G$11-BSL_RFR_spot_no_VA!G$11)</f>
        <v>3.8505761847459796E-2</v>
      </c>
      <c r="H57" s="58">
        <f>LY2_RFR_spot_no_VA!H57+(BSL_RFR_spot_with_VA!H$11-BSL_RFR_spot_no_VA!H$11)*((BSL_RFR_spot_with_VA!H57-BSL_RFR_spot_no_VA!H57))/(BSL_RFR_spot_with_VA!H$11-BSL_RFR_spot_no_VA!H$11)</f>
        <v>3.2307645410395436E-2</v>
      </c>
      <c r="I57" s="58">
        <f>LY2_RFR_spot_no_VA!I57+(BSL_RFR_spot_with_VA!I$11-BSL_RFR_spot_no_VA!I$11)*((BSL_RFR_spot_with_VA!I57-BSL_RFR_spot_no_VA!I57))/(BSL_RFR_spot_with_VA!I$11-BSL_RFR_spot_no_VA!I$11)</f>
        <v>2.7159413854209058E-2</v>
      </c>
      <c r="J57" s="58">
        <f>LY2_RFR_spot_no_VA!J57+(BSL_RFR_spot_with_VA!J$11-BSL_RFR_spot_no_VA!J$11)*((BSL_RFR_spot_with_VA!J57-BSL_RFR_spot_no_VA!J57))/(BSL_RFR_spot_with_VA!J$11-BSL_RFR_spot_no_VA!J$11)</f>
        <v>2.4568184284238459E-2</v>
      </c>
      <c r="K57" s="58">
        <f>LY2_RFR_spot_no_VA!K57+(BSL_RFR_spot_with_VA!K$11-BSL_RFR_spot_no_VA!K$11)*((BSL_RFR_spot_with_VA!K57-BSL_RFR_spot_no_VA!K57))/(BSL_RFR_spot_with_VA!K$11-BSL_RFR_spot_no_VA!K$11)</f>
        <v>2.5465590751226896E-2</v>
      </c>
      <c r="L57" s="58">
        <f>LY2_RFR_spot_no_VA!L57+(BSL_RFR_spot_with_VA!L$11-BSL_RFR_spot_no_VA!L$11)*((BSL_RFR_spot_with_VA!L57-BSL_RFR_spot_no_VA!L57))/(BSL_RFR_spot_with_VA!L$11-BSL_RFR_spot_no_VA!L$11)</f>
        <v>2.5465590751226896E-2</v>
      </c>
      <c r="M57" s="58">
        <f>LY2_RFR_spot_no_VA!M57+(BSL_RFR_spot_with_VA!M$11-BSL_RFR_spot_no_VA!M$11)*((BSL_RFR_spot_with_VA!M57-BSL_RFR_spot_no_VA!M57))/(BSL_RFR_spot_with_VA!M$11-BSL_RFR_spot_no_VA!M$11)</f>
        <v>2.5465590751226896E-2</v>
      </c>
      <c r="N57" s="58">
        <f>LY2_RFR_spot_no_VA!N57+(BSL_RFR_spot_with_VA!N$11-BSL_RFR_spot_no_VA!N$11)*((BSL_RFR_spot_with_VA!N57-BSL_RFR_spot_no_VA!N57))/(BSL_RFR_spot_with_VA!N$11-BSL_RFR_spot_no_VA!N$11)</f>
        <v>2.5465590751226896E-2</v>
      </c>
      <c r="O57" s="58">
        <f>LY2_RFR_spot_no_VA!O57+(BSL_RFR_spot_with_VA!O$11-BSL_RFR_spot_no_VA!O$11)*((BSL_RFR_spot_with_VA!O57-BSL_RFR_spot_no_VA!O57))/(BSL_RFR_spot_with_VA!O$11-BSL_RFR_spot_no_VA!O$11)</f>
        <v>2.8274266775618395E-2</v>
      </c>
      <c r="P57" s="58">
        <f>LY2_RFR_spot_no_VA!P57+(BSL_RFR_spot_with_VA!P$11-BSL_RFR_spot_no_VA!P$11)*((BSL_RFR_spot_with_VA!P57-BSL_RFR_spot_no_VA!P57))/(BSL_RFR_spot_with_VA!P$11-BSL_RFR_spot_no_VA!P$11)</f>
        <v>4.58255731158137E-2</v>
      </c>
      <c r="Q57" s="58">
        <f>LY2_RFR_spot_no_VA!Q57+(BSL_RFR_spot_with_VA!Q$11-BSL_RFR_spot_no_VA!Q$11)*((BSL_RFR_spot_with_VA!Q57-BSL_RFR_spot_no_VA!Q57))/(BSL_RFR_spot_with_VA!Q$11-BSL_RFR_spot_no_VA!Q$11)</f>
        <v>5.1895806474928863E-2</v>
      </c>
      <c r="R57" s="58">
        <f>LY2_RFR_spot_no_VA!R57+(BSL_RFR_spot_with_VA!R$11-BSL_RFR_spot_no_VA!R$11)*((BSL_RFR_spot_with_VA!R57-BSL_RFR_spot_no_VA!R57))/(BSL_RFR_spot_with_VA!R$11-BSL_RFR_spot_no_VA!R$11)</f>
        <v>2.5465590751226896E-2</v>
      </c>
      <c r="S57" s="58">
        <f>LY2_RFR_spot_no_VA!S57+(BSL_RFR_spot_with_VA!S$11-BSL_RFR_spot_no_VA!S$11)*((BSL_RFR_spot_with_VA!S57-BSL_RFR_spot_no_VA!S57))/(BSL_RFR_spot_with_VA!S$11-BSL_RFR_spot_no_VA!S$11)</f>
        <v>2.6860740244293524E-2</v>
      </c>
      <c r="T57" s="58">
        <f>LY2_RFR_spot_no_VA!T57+(BSL_RFR_spot_with_VA!T$11-BSL_RFR_spot_no_VA!T$11)*((BSL_RFR_spot_with_VA!T57-BSL_RFR_spot_no_VA!T57))/(BSL_RFR_spot_with_VA!T$11-BSL_RFR_spot_no_VA!T$11)</f>
        <v>2.781992299998759E-2</v>
      </c>
      <c r="U57" s="58">
        <f>LY2_RFR_spot_no_VA!U57+(BSL_RFR_spot_with_VA!U$11-BSL_RFR_spot_no_VA!U$11)*((BSL_RFR_spot_with_VA!U57-BSL_RFR_spot_no_VA!U57))/(BSL_RFR_spot_with_VA!U$11-BSL_RFR_spot_no_VA!U$11)</f>
        <v>1.569589682165895E-2</v>
      </c>
      <c r="V57" s="58">
        <f>LY2_RFR_spot_no_VA!V57+(BSL_RFR_spot_with_VA!V$11-BSL_RFR_spot_no_VA!V$11)*((BSL_RFR_spot_with_VA!V57-BSL_RFR_spot_no_VA!V57))/(BSL_RFR_spot_with_VA!V$11-BSL_RFR_spot_no_VA!V$11)</f>
        <v>2.7762817685869745E-2</v>
      </c>
      <c r="W57" s="58">
        <f>LY2_RFR_spot_no_VA!W57+(BSL_RFR_spot_with_VA!W$11-BSL_RFR_spot_no_VA!W$11)*((BSL_RFR_spot_with_VA!W57-BSL_RFR_spot_no_VA!W57))/(BSL_RFR_spot_with_VA!W$11-BSL_RFR_spot_no_VA!W$11)</f>
        <v>2.5465590751226896E-2</v>
      </c>
      <c r="X57" s="58">
        <f>LY2_RFR_spot_no_VA!X57+(BSL_RFR_spot_with_VA!X$11-BSL_RFR_spot_no_VA!X$11)*((BSL_RFR_spot_with_VA!X57-BSL_RFR_spot_no_VA!X57))/(BSL_RFR_spot_with_VA!X$11-BSL_RFR_spot_no_VA!X$11)</f>
        <v>2.5465590751226896E-2</v>
      </c>
      <c r="Y57" s="58">
        <f>LY2_RFR_spot_no_VA!Y57+(BSL_RFR_spot_with_VA!Y$11-BSL_RFR_spot_no_VA!Y$11)*((BSL_RFR_spot_with_VA!Y57-BSL_RFR_spot_no_VA!Y57))/(BSL_RFR_spot_with_VA!Y$11-BSL_RFR_spot_no_VA!Y$11)</f>
        <v>2.5465590751226896E-2</v>
      </c>
      <c r="Z57" s="58">
        <f>LY2_RFR_spot_no_VA!Z57+(BSL_RFR_spot_with_VA!Z$11-BSL_RFR_spot_no_VA!Z$11)*((BSL_RFR_spot_with_VA!Z57-BSL_RFR_spot_no_VA!Z57))/(BSL_RFR_spot_with_VA!Z$11-BSL_RFR_spot_no_VA!Z$11)</f>
        <v>3.1983718062429611E-2</v>
      </c>
      <c r="AA57" s="159">
        <f>LY2_RFR_spot_no_VA!AA57</f>
        <v>3.6667585867259378E-2</v>
      </c>
      <c r="AB57" s="58">
        <f>LY2_RFR_spot_no_VA!AB57+(BSL_RFR_spot_with_VA!AB$11-BSL_RFR_spot_no_VA!AB$11)*((BSL_RFR_spot_with_VA!AB57-BSL_RFR_spot_no_VA!AB57))/(BSL_RFR_spot_with_VA!AB$11-BSL_RFR_spot_no_VA!AB$11)</f>
        <v>2.5465590751226896E-2</v>
      </c>
      <c r="AC57" s="58">
        <f>LY2_RFR_spot_no_VA!AC57+(BSL_RFR_spot_with_VA!AC$11-BSL_RFR_spot_no_VA!AC$11)*((BSL_RFR_spot_with_VA!AC57-BSL_RFR_spot_no_VA!AC57))/(BSL_RFR_spot_with_VA!AC$11-BSL_RFR_spot_no_VA!AC$11)</f>
        <v>3.6539382970941947E-2</v>
      </c>
      <c r="AD57" s="7">
        <f>BSL_RFR_spot_no_VA!AD57</f>
        <v>5.3090979160999252E-2</v>
      </c>
      <c r="AE57" s="58">
        <f>LY2_RFR_spot_no_VA!AE57+(BSL_RFR_spot_with_VA!AE$11-BSL_RFR_spot_no_VA!AE$11)*((BSL_RFR_spot_with_VA!AE57-BSL_RFR_spot_no_VA!AE57))/(BSL_RFR_spot_with_VA!AE$11-BSL_RFR_spot_no_VA!AE$11)</f>
        <v>2.5465590751226896E-2</v>
      </c>
      <c r="AF57" s="58">
        <f>LY2_RFR_spot_no_VA!AF57+(BSL_RFR_spot_with_VA!AF$11-BSL_RFR_spot_no_VA!AF$11)*((BSL_RFR_spot_with_VA!AF57-BSL_RFR_spot_no_VA!AF57))/(BSL_RFR_spot_with_VA!AF$11-BSL_RFR_spot_no_VA!AF$11)</f>
        <v>2.70847204121063E-2</v>
      </c>
      <c r="AG57" s="58">
        <f>LY2_RFR_spot_no_VA!AG57+(BSL_RFR_spot_with_VA!AG$11-BSL_RFR_spot_no_VA!AG$11)*((BSL_RFR_spot_with_VA!AG57-BSL_RFR_spot_no_VA!AG57))/(BSL_RFR_spot_with_VA!AG$11-BSL_RFR_spot_no_VA!AG$11)</f>
        <v>2.5465590751226896E-2</v>
      </c>
      <c r="AH57" s="58">
        <f>LY2_RFR_spot_no_VA!AH57+(BSL_RFR_spot_with_VA!AH$11-BSL_RFR_spot_no_VA!AH$11)*((BSL_RFR_spot_with_VA!AH57-BSL_RFR_spot_no_VA!AH57))/(BSL_RFR_spot_with_VA!AH$11-BSL_RFR_spot_no_VA!AH$11)</f>
        <v>2.93812129340707E-2</v>
      </c>
      <c r="AI57" s="159">
        <f>LY2_RFR_spot_no_VA!AI57</f>
        <v>1.5436557643173643E-2</v>
      </c>
      <c r="AJ57" s="58">
        <f>LY2_RFR_spot_no_VA!AJ57+(BSL_RFR_spot_with_VA!AJ$11-BSL_RFR_spot_no_VA!AJ$11)*((BSL_RFR_spot_with_VA!AJ57-BSL_RFR_spot_no_VA!AJ57))/(BSL_RFR_spot_with_VA!AJ$11-BSL_RFR_spot_no_VA!AJ$11)</f>
        <v>2.5535151364089126E-2</v>
      </c>
      <c r="AK57" s="7">
        <f>BSL_RFR_spot_no_VA!AK57</f>
        <v>4.8252906129513828E-2</v>
      </c>
      <c r="AL57" s="7">
        <f>BSL_RFR_spot_no_VA!AL57</f>
        <v>7.7087372236137597E-2</v>
      </c>
      <c r="AM57" s="7">
        <f>BSL_RFR_spot_no_VA!AM57</f>
        <v>3.7184979414842889E-2</v>
      </c>
      <c r="AN57" s="7">
        <f>BSL_RFR_spot_no_VA!AN57</f>
        <v>4.6681606093063044E-2</v>
      </c>
      <c r="AO57" s="7">
        <f>BSL_RFR_spot_no_VA!AO57</f>
        <v>4.698540905431936E-2</v>
      </c>
      <c r="AP57" s="7">
        <f>BSL_RFR_spot_no_VA!AP57</f>
        <v>4.9319363761875401E-2</v>
      </c>
      <c r="AQ57" s="7">
        <f>BSL_RFR_spot_no_VA!AQ57</f>
        <v>3.7995552563523161E-2</v>
      </c>
      <c r="AR57" s="7">
        <f>BSL_RFR_spot_no_VA!AR57</f>
        <v>5.0002102479053345E-2</v>
      </c>
      <c r="AS57" s="159">
        <f>LY2_RFR_spot_no_VA!AS57</f>
        <v>1.5062987208641188E-2</v>
      </c>
      <c r="AT57" s="7">
        <f>BSL_RFR_spot_no_VA!AT57</f>
        <v>5.0701156141389925E-2</v>
      </c>
      <c r="AU57" s="7">
        <f>BSL_RFR_spot_no_VA!AU57</f>
        <v>5.1423047817863221E-2</v>
      </c>
      <c r="AV57" s="7">
        <f>BSL_RFR_spot_no_VA!AV57</f>
        <v>4.6771018988462032E-2</v>
      </c>
      <c r="AW57" s="7">
        <f>BSL_RFR_spot_no_VA!AW57</f>
        <v>3.8081249439655851E-2</v>
      </c>
      <c r="AX57" s="7">
        <f>BSL_RFR_spot_no_VA!AX57</f>
        <v>7.2364031465664391E-2</v>
      </c>
      <c r="AY57" s="7">
        <f>BSL_RFR_spot_no_VA!AY57</f>
        <v>3.9922472914874829E-2</v>
      </c>
      <c r="AZ57" s="7">
        <f>BSL_RFR_spot_no_VA!AZ57</f>
        <v>3.537688652399984E-2</v>
      </c>
      <c r="BA57" s="7">
        <f>BSL_RFR_spot_no_VA!BA57</f>
        <v>4.5856742426779284E-2</v>
      </c>
      <c r="BB57" s="7">
        <f>BSL_RFR_spot_no_VA!BB57</f>
        <v>6.1696579557771081E-2</v>
      </c>
      <c r="BC57" s="159">
        <f>LY2_RFR_spot_no_VA!BC57</f>
        <v>3.0467945878244862E-2</v>
      </c>
      <c r="BD57" s="12"/>
      <c r="BE57" s="13"/>
      <c r="BF57" s="3"/>
    </row>
    <row r="58" spans="1:58" x14ac:dyDescent="0.25">
      <c r="A58" s="3"/>
      <c r="B58" s="3">
        <v>48</v>
      </c>
      <c r="C58" s="56">
        <f>LY2_RFR_spot_no_VA!C58+(BSL_RFR_spot_with_VA!C$11-BSL_RFR_spot_no_VA!C$11)*((BSL_RFR_spot_with_VA!C58-BSL_RFR_spot_no_VA!C58))/(BSL_RFR_spot_with_VA!C$11-BSL_RFR_spot_no_VA!C$11)</f>
        <v>2.5468505612325755E-2</v>
      </c>
      <c r="D58" s="58">
        <f>LY2_RFR_spot_no_VA!D58+(BSL_RFR_spot_with_VA!D$11-BSL_RFR_spot_no_VA!D$11)*((BSL_RFR_spot_with_VA!D58-BSL_RFR_spot_no_VA!D58))/(BSL_RFR_spot_with_VA!D$11-BSL_RFR_spot_no_VA!D$11)</f>
        <v>2.5468505612325831E-2</v>
      </c>
      <c r="E58" s="58">
        <f>LY2_RFR_spot_no_VA!E58+(BSL_RFR_spot_with_VA!E$11-BSL_RFR_spot_no_VA!E$11)*((BSL_RFR_spot_with_VA!E58-BSL_RFR_spot_no_VA!E58))/(BSL_RFR_spot_with_VA!E$11-BSL_RFR_spot_no_VA!E$11)</f>
        <v>2.5468505612325831E-2</v>
      </c>
      <c r="F58" s="58">
        <f>LY2_RFR_spot_no_VA!F58+(BSL_RFR_spot_with_VA!F$11-BSL_RFR_spot_no_VA!F$11)*((BSL_RFR_spot_with_VA!F58-BSL_RFR_spot_no_VA!F58))/(BSL_RFR_spot_with_VA!F$11-BSL_RFR_spot_no_VA!F$11)</f>
        <v>2.7477851558895594E-2</v>
      </c>
      <c r="G58" s="58">
        <f>LY2_RFR_spot_no_VA!G58+(BSL_RFR_spot_with_VA!G$11-BSL_RFR_spot_no_VA!G$11)*((BSL_RFR_spot_with_VA!G58-BSL_RFR_spot_no_VA!G58))/(BSL_RFR_spot_with_VA!G$11-BSL_RFR_spot_no_VA!G$11)</f>
        <v>3.8245479401270766E-2</v>
      </c>
      <c r="H58" s="58">
        <f>LY2_RFR_spot_no_VA!H58+(BSL_RFR_spot_with_VA!H$11-BSL_RFR_spot_no_VA!H$11)*((BSL_RFR_spot_with_VA!H58-BSL_RFR_spot_no_VA!H58))/(BSL_RFR_spot_with_VA!H$11-BSL_RFR_spot_no_VA!H$11)</f>
        <v>3.2179821752505555E-2</v>
      </c>
      <c r="I58" s="58">
        <f>LY2_RFR_spot_no_VA!I58+(BSL_RFR_spot_with_VA!I$11-BSL_RFR_spot_no_VA!I$11)*((BSL_RFR_spot_with_VA!I58-BSL_RFR_spot_no_VA!I58))/(BSL_RFR_spot_with_VA!I$11-BSL_RFR_spot_no_VA!I$11)</f>
        <v>2.7131523388139955E-2</v>
      </c>
      <c r="J58" s="58">
        <f>LY2_RFR_spot_no_VA!J58+(BSL_RFR_spot_with_VA!J$11-BSL_RFR_spot_no_VA!J$11)*((BSL_RFR_spot_with_VA!J58-BSL_RFR_spot_no_VA!J58))/(BSL_RFR_spot_with_VA!J$11-BSL_RFR_spot_no_VA!J$11)</f>
        <v>2.4589815587749086E-2</v>
      </c>
      <c r="K58" s="58">
        <f>LY2_RFR_spot_no_VA!K58+(BSL_RFR_spot_with_VA!K$11-BSL_RFR_spot_no_VA!K$11)*((BSL_RFR_spot_with_VA!K58-BSL_RFR_spot_no_VA!K58))/(BSL_RFR_spot_with_VA!K$11-BSL_RFR_spot_no_VA!K$11)</f>
        <v>2.5468505612325831E-2</v>
      </c>
      <c r="L58" s="58">
        <f>LY2_RFR_spot_no_VA!L58+(BSL_RFR_spot_with_VA!L$11-BSL_RFR_spot_no_VA!L$11)*((BSL_RFR_spot_with_VA!L58-BSL_RFR_spot_no_VA!L58))/(BSL_RFR_spot_with_VA!L$11-BSL_RFR_spot_no_VA!L$11)</f>
        <v>2.5468505612325831E-2</v>
      </c>
      <c r="M58" s="58">
        <f>LY2_RFR_spot_no_VA!M58+(BSL_RFR_spot_with_VA!M$11-BSL_RFR_spot_no_VA!M$11)*((BSL_RFR_spot_with_VA!M58-BSL_RFR_spot_no_VA!M58))/(BSL_RFR_spot_with_VA!M$11-BSL_RFR_spot_no_VA!M$11)</f>
        <v>2.5468505612325831E-2</v>
      </c>
      <c r="N58" s="58">
        <f>LY2_RFR_spot_no_VA!N58+(BSL_RFR_spot_with_VA!N$11-BSL_RFR_spot_no_VA!N$11)*((BSL_RFR_spot_with_VA!N58-BSL_RFR_spot_no_VA!N58))/(BSL_RFR_spot_with_VA!N$11-BSL_RFR_spot_no_VA!N$11)</f>
        <v>2.5468505612325831E-2</v>
      </c>
      <c r="O58" s="58">
        <f>LY2_RFR_spot_no_VA!O58+(BSL_RFR_spot_with_VA!O$11-BSL_RFR_spot_no_VA!O$11)*((BSL_RFR_spot_with_VA!O58-BSL_RFR_spot_no_VA!O58))/(BSL_RFR_spot_with_VA!O$11-BSL_RFR_spot_no_VA!O$11)</f>
        <v>2.8220260568038169E-2</v>
      </c>
      <c r="P58" s="58">
        <f>LY2_RFR_spot_no_VA!P58+(BSL_RFR_spot_with_VA!P$11-BSL_RFR_spot_no_VA!P$11)*((BSL_RFR_spot_with_VA!P58-BSL_RFR_spot_no_VA!P58))/(BSL_RFR_spot_with_VA!P$11-BSL_RFR_spot_no_VA!P$11)</f>
        <v>4.5414651307804199E-2</v>
      </c>
      <c r="Q58" s="58">
        <f>LY2_RFR_spot_no_VA!Q58+(BSL_RFR_spot_with_VA!Q$11-BSL_RFR_spot_no_VA!Q$11)*((BSL_RFR_spot_with_VA!Q58-BSL_RFR_spot_no_VA!Q58))/(BSL_RFR_spot_with_VA!Q$11-BSL_RFR_spot_no_VA!Q$11)</f>
        <v>5.1363579973760176E-2</v>
      </c>
      <c r="R58" s="58">
        <f>LY2_RFR_spot_no_VA!R58+(BSL_RFR_spot_with_VA!R$11-BSL_RFR_spot_no_VA!R$11)*((BSL_RFR_spot_with_VA!R58-BSL_RFR_spot_no_VA!R58))/(BSL_RFR_spot_with_VA!R$11-BSL_RFR_spot_no_VA!R$11)</f>
        <v>2.5468505612325831E-2</v>
      </c>
      <c r="S58" s="58">
        <f>LY2_RFR_spot_no_VA!S58+(BSL_RFR_spot_with_VA!S$11-BSL_RFR_spot_no_VA!S$11)*((BSL_RFR_spot_with_VA!S58-BSL_RFR_spot_no_VA!S58))/(BSL_RFR_spot_with_VA!S$11-BSL_RFR_spot_no_VA!S$11)</f>
        <v>2.683533609767097E-2</v>
      </c>
      <c r="T58" s="58">
        <f>LY2_RFR_spot_no_VA!T58+(BSL_RFR_spot_with_VA!T$11-BSL_RFR_spot_no_VA!T$11)*((BSL_RFR_spot_with_VA!T58-BSL_RFR_spot_no_VA!T58))/(BSL_RFR_spot_with_VA!T$11-BSL_RFR_spot_no_VA!T$11)</f>
        <v>2.7775104827346686E-2</v>
      </c>
      <c r="U58" s="58">
        <f>LY2_RFR_spot_no_VA!U58+(BSL_RFR_spot_with_VA!U$11-BSL_RFR_spot_no_VA!U$11)*((BSL_RFR_spot_with_VA!U58-BSL_RFR_spot_no_VA!U58))/(BSL_RFR_spot_with_VA!U$11-BSL_RFR_spot_no_VA!U$11)</f>
        <v>1.569555632617714E-2</v>
      </c>
      <c r="V58" s="58">
        <f>LY2_RFR_spot_no_VA!V58+(BSL_RFR_spot_with_VA!V$11-BSL_RFR_spot_no_VA!V$11)*((BSL_RFR_spot_with_VA!V58-BSL_RFR_spot_no_VA!V58))/(BSL_RFR_spot_with_VA!V$11-BSL_RFR_spot_no_VA!V$11)</f>
        <v>2.7719145699500514E-2</v>
      </c>
      <c r="W58" s="58">
        <f>LY2_RFR_spot_no_VA!W58+(BSL_RFR_spot_with_VA!W$11-BSL_RFR_spot_no_VA!W$11)*((BSL_RFR_spot_with_VA!W58-BSL_RFR_spot_no_VA!W58))/(BSL_RFR_spot_with_VA!W$11-BSL_RFR_spot_no_VA!W$11)</f>
        <v>2.5468505612325831E-2</v>
      </c>
      <c r="X58" s="58">
        <f>LY2_RFR_spot_no_VA!X58+(BSL_RFR_spot_with_VA!X$11-BSL_RFR_spot_no_VA!X$11)*((BSL_RFR_spot_with_VA!X58-BSL_RFR_spot_no_VA!X58))/(BSL_RFR_spot_with_VA!X$11-BSL_RFR_spot_no_VA!X$11)</f>
        <v>2.5468505612325831E-2</v>
      </c>
      <c r="Y58" s="58">
        <f>LY2_RFR_spot_no_VA!Y58+(BSL_RFR_spot_with_VA!Y$11-BSL_RFR_spot_no_VA!Y$11)*((BSL_RFR_spot_with_VA!Y58-BSL_RFR_spot_no_VA!Y58))/(BSL_RFR_spot_with_VA!Y$11-BSL_RFR_spot_no_VA!Y$11)</f>
        <v>2.5468505612325831E-2</v>
      </c>
      <c r="Z58" s="58">
        <f>LY2_RFR_spot_no_VA!Z58+(BSL_RFR_spot_with_VA!Z$11-BSL_RFR_spot_no_VA!Z$11)*((BSL_RFR_spot_with_VA!Z58-BSL_RFR_spot_no_VA!Z58))/(BSL_RFR_spot_with_VA!Z$11-BSL_RFR_spot_no_VA!Z$11)</f>
        <v>3.1861202952873979E-2</v>
      </c>
      <c r="AA58" s="159">
        <f>LY2_RFR_spot_no_VA!AA58</f>
        <v>3.6449226981098537E-2</v>
      </c>
      <c r="AB58" s="58">
        <f>LY2_RFR_spot_no_VA!AB58+(BSL_RFR_spot_with_VA!AB$11-BSL_RFR_spot_no_VA!AB$11)*((BSL_RFR_spot_with_VA!AB58-BSL_RFR_spot_no_VA!AB58))/(BSL_RFR_spot_with_VA!AB$11-BSL_RFR_spot_no_VA!AB$11)</f>
        <v>2.5468505612325831E-2</v>
      </c>
      <c r="AC58" s="58">
        <f>LY2_RFR_spot_no_VA!AC58+(BSL_RFR_spot_with_VA!AC$11-BSL_RFR_spot_no_VA!AC$11)*((BSL_RFR_spot_with_VA!AC58-BSL_RFR_spot_no_VA!AC58))/(BSL_RFR_spot_with_VA!AC$11-BSL_RFR_spot_no_VA!AC$11)</f>
        <v>3.6321603300861538E-2</v>
      </c>
      <c r="AD58" s="7">
        <f>BSL_RFR_spot_no_VA!AD58</f>
        <v>5.2861574745228124E-2</v>
      </c>
      <c r="AE58" s="58">
        <f>LY2_RFR_spot_no_VA!AE58+(BSL_RFR_spot_with_VA!AE$11-BSL_RFR_spot_no_VA!AE$11)*((BSL_RFR_spot_with_VA!AE58-BSL_RFR_spot_no_VA!AE58))/(BSL_RFR_spot_with_VA!AE$11-BSL_RFR_spot_no_VA!AE$11)</f>
        <v>2.5468505612325831E-2</v>
      </c>
      <c r="AF58" s="58">
        <f>LY2_RFR_spot_no_VA!AF58+(BSL_RFR_spot_with_VA!AF$11-BSL_RFR_spot_no_VA!AF$11)*((BSL_RFR_spot_with_VA!AF58-BSL_RFR_spot_no_VA!AF58))/(BSL_RFR_spot_with_VA!AF$11-BSL_RFR_spot_no_VA!AF$11)</f>
        <v>2.7054762041623714E-2</v>
      </c>
      <c r="AG58" s="58">
        <f>LY2_RFR_spot_no_VA!AG58+(BSL_RFR_spot_with_VA!AG$11-BSL_RFR_spot_no_VA!AG$11)*((BSL_RFR_spot_with_VA!AG58-BSL_RFR_spot_no_VA!AG58))/(BSL_RFR_spot_with_VA!AG$11-BSL_RFR_spot_no_VA!AG$11)</f>
        <v>2.5468505612325831E-2</v>
      </c>
      <c r="AH58" s="58">
        <f>LY2_RFR_spot_no_VA!AH58+(BSL_RFR_spot_with_VA!AH$11-BSL_RFR_spot_no_VA!AH$11)*((BSL_RFR_spot_with_VA!AH58-BSL_RFR_spot_no_VA!AH58))/(BSL_RFR_spot_with_VA!AH$11-BSL_RFR_spot_no_VA!AH$11)</f>
        <v>2.9310584197201006E-2</v>
      </c>
      <c r="AI58" s="159">
        <f>LY2_RFR_spot_no_VA!AI58</f>
        <v>1.5441442140505357E-2</v>
      </c>
      <c r="AJ58" s="58">
        <f>LY2_RFR_spot_no_VA!AJ58+(BSL_RFR_spot_with_VA!AJ$11-BSL_RFR_spot_no_VA!AJ$11)*((BSL_RFR_spot_with_VA!AJ58-BSL_RFR_spot_no_VA!AJ58))/(BSL_RFR_spot_with_VA!AJ$11-BSL_RFR_spot_no_VA!AJ$11)</f>
        <v>2.5322855424676272E-2</v>
      </c>
      <c r="AK58" s="7">
        <f>BSL_RFR_spot_no_VA!AK58</f>
        <v>4.8132828830072194E-2</v>
      </c>
      <c r="AL58" s="7">
        <f>BSL_RFR_spot_no_VA!AL58</f>
        <v>7.6347641829183077E-2</v>
      </c>
      <c r="AM58" s="7">
        <f>BSL_RFR_spot_no_VA!AM58</f>
        <v>3.7272042194460786E-2</v>
      </c>
      <c r="AN58" s="7">
        <f>BSL_RFR_spot_no_VA!AN58</f>
        <v>4.6586585802275371E-2</v>
      </c>
      <c r="AO58" s="7">
        <f>BSL_RFR_spot_no_VA!AO58</f>
        <v>4.6886186617529191E-2</v>
      </c>
      <c r="AP58" s="7">
        <f>BSL_RFR_spot_no_VA!AP58</f>
        <v>4.9169184586361103E-2</v>
      </c>
      <c r="AQ58" s="7">
        <f>BSL_RFR_spot_no_VA!AQ58</f>
        <v>3.8074757869604792E-2</v>
      </c>
      <c r="AR58" s="7">
        <f>BSL_RFR_spot_no_VA!AR58</f>
        <v>4.9837495656127606E-2</v>
      </c>
      <c r="AS58" s="159">
        <f>LY2_RFR_spot_no_VA!AS58</f>
        <v>1.5078741503558701E-2</v>
      </c>
      <c r="AT58" s="7">
        <f>BSL_RFR_spot_no_VA!AT58</f>
        <v>5.0529837711055681E-2</v>
      </c>
      <c r="AU58" s="7">
        <f>BSL_RFR_spot_no_VA!AU58</f>
        <v>5.1228685087634007E-2</v>
      </c>
      <c r="AV58" s="7">
        <f>BSL_RFR_spot_no_VA!AV58</f>
        <v>4.6674107076508875E-2</v>
      </c>
      <c r="AW58" s="7">
        <f>BSL_RFR_spot_no_VA!AW58</f>
        <v>3.8155764275664916E-2</v>
      </c>
      <c r="AX58" s="7">
        <f>BSL_RFR_spot_no_VA!AX58</f>
        <v>7.1745311178217364E-2</v>
      </c>
      <c r="AY58" s="7">
        <f>BSL_RFR_spot_no_VA!AY58</f>
        <v>3.9970949425804703E-2</v>
      </c>
      <c r="AZ58" s="7">
        <f>BSL_RFR_spot_no_VA!AZ58</f>
        <v>3.5510422765854033E-2</v>
      </c>
      <c r="BA58" s="7">
        <f>BSL_RFR_spot_no_VA!BA58</f>
        <v>4.5785430720194142E-2</v>
      </c>
      <c r="BB58" s="7">
        <f>BSL_RFR_spot_no_VA!BB58</f>
        <v>6.128542233573131E-2</v>
      </c>
      <c r="BC58" s="159">
        <f>LY2_RFR_spot_no_VA!BC58</f>
        <v>2.9974570501145381E-2</v>
      </c>
      <c r="BD58" s="12"/>
      <c r="BE58" s="13"/>
      <c r="BF58" s="3"/>
    </row>
    <row r="59" spans="1:58" x14ac:dyDescent="0.25">
      <c r="A59" s="3"/>
      <c r="B59" s="3">
        <v>49</v>
      </c>
      <c r="C59" s="56">
        <f>LY2_RFR_spot_no_VA!C59+(BSL_RFR_spot_with_VA!C$11-BSL_RFR_spot_no_VA!C$11)*((BSL_RFR_spot_with_VA!C59-BSL_RFR_spot_no_VA!C59))/(BSL_RFR_spot_with_VA!C$11-BSL_RFR_spot_no_VA!C$11)</f>
        <v>2.5471216214166825E-2</v>
      </c>
      <c r="D59" s="58">
        <f>LY2_RFR_spot_no_VA!D59+(BSL_RFR_spot_with_VA!D$11-BSL_RFR_spot_no_VA!D$11)*((BSL_RFR_spot_with_VA!D59-BSL_RFR_spot_no_VA!D59))/(BSL_RFR_spot_with_VA!D$11-BSL_RFR_spot_no_VA!D$11)</f>
        <v>2.5471216214166814E-2</v>
      </c>
      <c r="E59" s="58">
        <f>LY2_RFR_spot_no_VA!E59+(BSL_RFR_spot_with_VA!E$11-BSL_RFR_spot_no_VA!E$11)*((BSL_RFR_spot_with_VA!E59-BSL_RFR_spot_no_VA!E59))/(BSL_RFR_spot_with_VA!E$11-BSL_RFR_spot_no_VA!E$11)</f>
        <v>2.5471216214166814E-2</v>
      </c>
      <c r="F59" s="58">
        <f>LY2_RFR_spot_no_VA!F59+(BSL_RFR_spot_with_VA!F$11-BSL_RFR_spot_no_VA!F$11)*((BSL_RFR_spot_with_VA!F59-BSL_RFR_spot_no_VA!F59))/(BSL_RFR_spot_with_VA!F$11-BSL_RFR_spot_no_VA!F$11)</f>
        <v>2.744449324440712E-2</v>
      </c>
      <c r="G59" s="58">
        <f>LY2_RFR_spot_no_VA!G59+(BSL_RFR_spot_with_VA!G$11-BSL_RFR_spot_no_VA!G$11)*((BSL_RFR_spot_with_VA!G59-BSL_RFR_spot_no_VA!G59))/(BSL_RFR_spot_with_VA!G$11-BSL_RFR_spot_no_VA!G$11)</f>
        <v>3.7994657315473468E-2</v>
      </c>
      <c r="H59" s="58">
        <f>LY2_RFR_spot_no_VA!H59+(BSL_RFR_spot_with_VA!H$11-BSL_RFR_spot_no_VA!H$11)*((BSL_RFR_spot_with_VA!H59-BSL_RFR_spot_no_VA!H59))/(BSL_RFR_spot_with_VA!H$11-BSL_RFR_spot_no_VA!H$11)</f>
        <v>3.2056125676083624E-2</v>
      </c>
      <c r="I59" s="58">
        <f>LY2_RFR_spot_no_VA!I59+(BSL_RFR_spot_with_VA!I$11-BSL_RFR_spot_no_VA!I$11)*((BSL_RFR_spot_with_VA!I59-BSL_RFR_spot_no_VA!I59))/(BSL_RFR_spot_with_VA!I$11-BSL_RFR_spot_no_VA!I$11)</f>
        <v>2.7104101132689573E-2</v>
      </c>
      <c r="J59" s="58">
        <f>LY2_RFR_spot_no_VA!J59+(BSL_RFR_spot_with_VA!J$11-BSL_RFR_spot_no_VA!J$11)*((BSL_RFR_spot_with_VA!J59-BSL_RFR_spot_no_VA!J59))/(BSL_RFR_spot_with_VA!J$11-BSL_RFR_spot_no_VA!J$11)</f>
        <v>2.4610449839416626E-2</v>
      </c>
      <c r="K59" s="58">
        <f>LY2_RFR_spot_no_VA!K59+(BSL_RFR_spot_with_VA!K$11-BSL_RFR_spot_no_VA!K$11)*((BSL_RFR_spot_with_VA!K59-BSL_RFR_spot_no_VA!K59))/(BSL_RFR_spot_with_VA!K$11-BSL_RFR_spot_no_VA!K$11)</f>
        <v>2.5471216214166814E-2</v>
      </c>
      <c r="L59" s="58">
        <f>LY2_RFR_spot_no_VA!L59+(BSL_RFR_spot_with_VA!L$11-BSL_RFR_spot_no_VA!L$11)*((BSL_RFR_spot_with_VA!L59-BSL_RFR_spot_no_VA!L59))/(BSL_RFR_spot_with_VA!L$11-BSL_RFR_spot_no_VA!L$11)</f>
        <v>2.5471216214166814E-2</v>
      </c>
      <c r="M59" s="58">
        <f>LY2_RFR_spot_no_VA!M59+(BSL_RFR_spot_with_VA!M$11-BSL_RFR_spot_no_VA!M$11)*((BSL_RFR_spot_with_VA!M59-BSL_RFR_spot_no_VA!M59))/(BSL_RFR_spot_with_VA!M$11-BSL_RFR_spot_no_VA!M$11)</f>
        <v>2.5471216214166814E-2</v>
      </c>
      <c r="N59" s="58">
        <f>LY2_RFR_spot_no_VA!N59+(BSL_RFR_spot_with_VA!N$11-BSL_RFR_spot_no_VA!N$11)*((BSL_RFR_spot_with_VA!N59-BSL_RFR_spot_no_VA!N59))/(BSL_RFR_spot_with_VA!N$11-BSL_RFR_spot_no_VA!N$11)</f>
        <v>2.5471216214166814E-2</v>
      </c>
      <c r="O59" s="58">
        <f>LY2_RFR_spot_no_VA!O59+(BSL_RFR_spot_with_VA!O$11-BSL_RFR_spot_no_VA!O$11)*((BSL_RFR_spot_with_VA!O59-BSL_RFR_spot_no_VA!O59))/(BSL_RFR_spot_with_VA!O$11-BSL_RFR_spot_no_VA!O$11)</f>
        <v>2.8168134784463339E-2</v>
      </c>
      <c r="P59" s="58">
        <f>LY2_RFR_spot_no_VA!P59+(BSL_RFR_spot_with_VA!P$11-BSL_RFR_spot_no_VA!P$11)*((BSL_RFR_spot_with_VA!P59-BSL_RFR_spot_no_VA!P59))/(BSL_RFR_spot_with_VA!P$11-BSL_RFR_spot_no_VA!P$11)</f>
        <v>4.5018822253733548E-2</v>
      </c>
      <c r="Q59" s="58">
        <f>LY2_RFR_spot_no_VA!Q59+(BSL_RFR_spot_with_VA!Q$11-BSL_RFR_spot_no_VA!Q$11)*((BSL_RFR_spot_with_VA!Q59-BSL_RFR_spot_no_VA!Q59))/(BSL_RFR_spot_with_VA!Q$11-BSL_RFR_spot_no_VA!Q$11)</f>
        <v>5.0850417443568441E-2</v>
      </c>
      <c r="R59" s="58">
        <f>LY2_RFR_spot_no_VA!R59+(BSL_RFR_spot_with_VA!R$11-BSL_RFR_spot_no_VA!R$11)*((BSL_RFR_spot_with_VA!R59-BSL_RFR_spot_no_VA!R59))/(BSL_RFR_spot_with_VA!R$11-BSL_RFR_spot_no_VA!R$11)</f>
        <v>2.5471216214166814E-2</v>
      </c>
      <c r="S59" s="58">
        <f>LY2_RFR_spot_no_VA!S59+(BSL_RFR_spot_with_VA!S$11-BSL_RFR_spot_no_VA!S$11)*((BSL_RFR_spot_with_VA!S59-BSL_RFR_spot_no_VA!S59))/(BSL_RFR_spot_with_VA!S$11-BSL_RFR_spot_no_VA!S$11)</f>
        <v>2.6810774224143907E-2</v>
      </c>
      <c r="T59" s="58">
        <f>LY2_RFR_spot_no_VA!T59+(BSL_RFR_spot_with_VA!T$11-BSL_RFR_spot_no_VA!T$11)*((BSL_RFR_spot_with_VA!T59-BSL_RFR_spot_no_VA!T59))/(BSL_RFR_spot_with_VA!T$11-BSL_RFR_spot_no_VA!T$11)</f>
        <v>2.7731835682903272E-2</v>
      </c>
      <c r="U59" s="58">
        <f>LY2_RFR_spot_no_VA!U59+(BSL_RFR_spot_with_VA!U$11-BSL_RFR_spot_no_VA!U$11)*((BSL_RFR_spot_with_VA!U59-BSL_RFR_spot_no_VA!U59))/(BSL_RFR_spot_with_VA!U$11-BSL_RFR_spot_no_VA!U$11)</f>
        <v>1.5695443546470678E-2</v>
      </c>
      <c r="V59" s="58">
        <f>LY2_RFR_spot_no_VA!V59+(BSL_RFR_spot_with_VA!V$11-BSL_RFR_spot_no_VA!V$11)*((BSL_RFR_spot_with_VA!V59-BSL_RFR_spot_no_VA!V59))/(BSL_RFR_spot_with_VA!V$11-BSL_RFR_spot_no_VA!V$11)</f>
        <v>2.7676981860927041E-2</v>
      </c>
      <c r="W59" s="58">
        <f>LY2_RFR_spot_no_VA!W59+(BSL_RFR_spot_with_VA!W$11-BSL_RFR_spot_no_VA!W$11)*((BSL_RFR_spot_with_VA!W59-BSL_RFR_spot_no_VA!W59))/(BSL_RFR_spot_with_VA!W$11-BSL_RFR_spot_no_VA!W$11)</f>
        <v>2.5471216214166814E-2</v>
      </c>
      <c r="X59" s="58">
        <f>LY2_RFR_spot_no_VA!X59+(BSL_RFR_spot_with_VA!X$11-BSL_RFR_spot_no_VA!X$11)*((BSL_RFR_spot_with_VA!X59-BSL_RFR_spot_no_VA!X59))/(BSL_RFR_spot_with_VA!X$11-BSL_RFR_spot_no_VA!X$11)</f>
        <v>2.5471216214166814E-2</v>
      </c>
      <c r="Y59" s="58">
        <f>LY2_RFR_spot_no_VA!Y59+(BSL_RFR_spot_with_VA!Y$11-BSL_RFR_spot_no_VA!Y$11)*((BSL_RFR_spot_with_VA!Y59-BSL_RFR_spot_no_VA!Y59))/(BSL_RFR_spot_with_VA!Y$11-BSL_RFR_spot_no_VA!Y$11)</f>
        <v>2.5471216214166814E-2</v>
      </c>
      <c r="Z59" s="58">
        <f>LY2_RFR_spot_no_VA!Z59+(BSL_RFR_spot_with_VA!Z$11-BSL_RFR_spot_no_VA!Z$11)*((BSL_RFR_spot_with_VA!Z59-BSL_RFR_spot_no_VA!Z59))/(BSL_RFR_spot_with_VA!Z$11-BSL_RFR_spot_no_VA!Z$11)</f>
        <v>3.174249117047756E-2</v>
      </c>
      <c r="AA59" s="159">
        <f>LY2_RFR_spot_no_VA!AA59</f>
        <v>3.6238235053414058E-2</v>
      </c>
      <c r="AB59" s="58">
        <f>LY2_RFR_spot_no_VA!AB59+(BSL_RFR_spot_with_VA!AB$11-BSL_RFR_spot_no_VA!AB$11)*((BSL_RFR_spot_with_VA!AB59-BSL_RFR_spot_no_VA!AB59))/(BSL_RFR_spot_with_VA!AB$11-BSL_RFR_spot_no_VA!AB$11)</f>
        <v>2.5471216214166814E-2</v>
      </c>
      <c r="AC59" s="58">
        <f>LY2_RFR_spot_no_VA!AC59+(BSL_RFR_spot_with_VA!AC$11-BSL_RFR_spot_no_VA!AC$11)*((BSL_RFR_spot_with_VA!AC59-BSL_RFR_spot_no_VA!AC59))/(BSL_RFR_spot_with_VA!AC$11-BSL_RFR_spot_no_VA!AC$11)</f>
        <v>3.611145990280229E-2</v>
      </c>
      <c r="AD59" s="7">
        <f>BSL_RFR_spot_no_VA!AD59</f>
        <v>5.264117943753388E-2</v>
      </c>
      <c r="AE59" s="58">
        <f>LY2_RFR_spot_no_VA!AE59+(BSL_RFR_spot_with_VA!AE$11-BSL_RFR_spot_no_VA!AE$11)*((BSL_RFR_spot_with_VA!AE59-BSL_RFR_spot_no_VA!AE59))/(BSL_RFR_spot_with_VA!AE$11-BSL_RFR_spot_no_VA!AE$11)</f>
        <v>2.5471216214166814E-2</v>
      </c>
      <c r="AF59" s="58">
        <f>LY2_RFR_spot_no_VA!AF59+(BSL_RFR_spot_with_VA!AF$11-BSL_RFR_spot_no_VA!AF$11)*((BSL_RFR_spot_with_VA!AF59-BSL_RFR_spot_no_VA!AF59))/(BSL_RFR_spot_with_VA!AF$11-BSL_RFR_spot_no_VA!AF$11)</f>
        <v>2.702581378218194E-2</v>
      </c>
      <c r="AG59" s="58">
        <f>LY2_RFR_spot_no_VA!AG59+(BSL_RFR_spot_with_VA!AG$11-BSL_RFR_spot_no_VA!AG$11)*((BSL_RFR_spot_with_VA!AG59-BSL_RFR_spot_no_VA!AG59))/(BSL_RFR_spot_with_VA!AG$11-BSL_RFR_spot_no_VA!AG$11)</f>
        <v>2.5471216214166814E-2</v>
      </c>
      <c r="AH59" s="58">
        <f>LY2_RFR_spot_no_VA!AH59+(BSL_RFR_spot_with_VA!AH$11-BSL_RFR_spot_no_VA!AH$11)*((BSL_RFR_spot_with_VA!AH59-BSL_RFR_spot_no_VA!AH59))/(BSL_RFR_spot_with_VA!AH$11-BSL_RFR_spot_no_VA!AH$11)</f>
        <v>2.9241862062906687E-2</v>
      </c>
      <c r="AI59" s="159">
        <f>LY2_RFR_spot_no_VA!AI59</f>
        <v>1.5446368134011568E-2</v>
      </c>
      <c r="AJ59" s="58">
        <f>LY2_RFR_spot_no_VA!AJ59+(BSL_RFR_spot_with_VA!AJ$11-BSL_RFR_spot_no_VA!AJ$11)*((BSL_RFR_spot_with_VA!AJ59-BSL_RFR_spot_no_VA!AJ59))/(BSL_RFR_spot_with_VA!AJ$11-BSL_RFR_spot_no_VA!AJ$11)</f>
        <v>2.5131526985757491E-2</v>
      </c>
      <c r="AK59" s="7">
        <f>BSL_RFR_spot_no_VA!AK59</f>
        <v>4.8016358175712481E-2</v>
      </c>
      <c r="AL59" s="7">
        <f>BSL_RFR_spot_no_VA!AL59</f>
        <v>7.5638031094737324E-2</v>
      </c>
      <c r="AM59" s="7">
        <f>BSL_RFR_spot_no_VA!AM59</f>
        <v>3.735737327646782E-2</v>
      </c>
      <c r="AN59" s="7">
        <f>BSL_RFR_spot_no_VA!AN59</f>
        <v>4.649511700467146E-2</v>
      </c>
      <c r="AO59" s="7">
        <f>BSL_RFR_spot_no_VA!AO59</f>
        <v>4.6790477428155119E-2</v>
      </c>
      <c r="AP59" s="7">
        <f>BSL_RFR_spot_no_VA!AP59</f>
        <v>4.9024766596351466E-2</v>
      </c>
      <c r="AQ59" s="7">
        <f>BSL_RFR_spot_no_VA!AQ59</f>
        <v>3.8151101748793437E-2</v>
      </c>
      <c r="AR59" s="7">
        <f>BSL_RFR_spot_no_VA!AR59</f>
        <v>4.9679299152572964E-2</v>
      </c>
      <c r="AS59" s="159">
        <f>LY2_RFR_spot_no_VA!AS59</f>
        <v>1.5093534405858477E-2</v>
      </c>
      <c r="AT59" s="7">
        <f>BSL_RFR_spot_no_VA!AT59</f>
        <v>5.0364208524435572E-2</v>
      </c>
      <c r="AU59" s="7">
        <f>BSL_RFR_spot_no_VA!AU59</f>
        <v>5.1041909031277033E-2</v>
      </c>
      <c r="AV59" s="7">
        <f>BSL_RFR_spot_no_VA!AV59</f>
        <v>4.6580834618410671E-2</v>
      </c>
      <c r="AW59" s="7">
        <f>BSL_RFR_spot_no_VA!AW59</f>
        <v>3.8227900456619945E-2</v>
      </c>
      <c r="AX59" s="7">
        <f>BSL_RFR_spot_no_VA!AX59</f>
        <v>7.1148192894840312E-2</v>
      </c>
      <c r="AY59" s="7">
        <f>BSL_RFR_spot_no_VA!AY59</f>
        <v>4.0017069372430658E-2</v>
      </c>
      <c r="AZ59" s="7">
        <f>BSL_RFR_spot_no_VA!AZ59</f>
        <v>3.5638938260411868E-2</v>
      </c>
      <c r="BA59" s="7">
        <f>BSL_RFR_spot_no_VA!BA59</f>
        <v>4.5715990062358491E-2</v>
      </c>
      <c r="BB59" s="7">
        <f>BSL_RFR_spot_no_VA!BB59</f>
        <v>6.0890746277408647E-2</v>
      </c>
      <c r="BC59" s="159">
        <f>LY2_RFR_spot_no_VA!BC59</f>
        <v>2.9504156642616186E-2</v>
      </c>
      <c r="BD59" s="12"/>
      <c r="BE59" s="13"/>
      <c r="BF59" s="3"/>
    </row>
    <row r="60" spans="1:58" x14ac:dyDescent="0.25">
      <c r="A60" s="3"/>
      <c r="B60" s="8">
        <v>50</v>
      </c>
      <c r="C60" s="57">
        <f>LY2_RFR_spot_no_VA!C60+(BSL_RFR_spot_with_VA!C$11-BSL_RFR_spot_no_VA!C$11)*((BSL_RFR_spot_with_VA!C60-BSL_RFR_spot_no_VA!C60))/(BSL_RFR_spot_with_VA!C$11-BSL_RFR_spot_no_VA!C$11)</f>
        <v>2.5473747257589916E-2</v>
      </c>
      <c r="D60" s="59">
        <f>LY2_RFR_spot_no_VA!D60+(BSL_RFR_spot_with_VA!D$11-BSL_RFR_spot_no_VA!D$11)*((BSL_RFR_spot_with_VA!D60-BSL_RFR_spot_no_VA!D60))/(BSL_RFR_spot_with_VA!D$11-BSL_RFR_spot_no_VA!D$11)</f>
        <v>2.5473747257589885E-2</v>
      </c>
      <c r="E60" s="59">
        <f>LY2_RFR_spot_no_VA!E60+(BSL_RFR_spot_with_VA!E$11-BSL_RFR_spot_no_VA!E$11)*((BSL_RFR_spot_with_VA!E60-BSL_RFR_spot_no_VA!E60))/(BSL_RFR_spot_with_VA!E$11-BSL_RFR_spot_no_VA!E$11)</f>
        <v>2.5473747257589885E-2</v>
      </c>
      <c r="F60" s="59">
        <f>LY2_RFR_spot_no_VA!F60+(BSL_RFR_spot_with_VA!F$11-BSL_RFR_spot_no_VA!F$11)*((BSL_RFR_spot_with_VA!F60-BSL_RFR_spot_no_VA!F60))/(BSL_RFR_spot_with_VA!F$11-BSL_RFR_spot_no_VA!F$11)</f>
        <v>2.7411817992010201E-2</v>
      </c>
      <c r="G60" s="59">
        <f>LY2_RFR_spot_no_VA!G60+(BSL_RFR_spot_with_VA!G$11-BSL_RFR_spot_no_VA!G$11)*((BSL_RFR_spot_with_VA!G60-BSL_RFR_spot_no_VA!G60))/(BSL_RFR_spot_with_VA!G$11-BSL_RFR_spot_no_VA!G$11)</f>
        <v>3.7752866310574396E-2</v>
      </c>
      <c r="H60" s="59">
        <f>LY2_RFR_spot_no_VA!H60+(BSL_RFR_spot_with_VA!H$11-BSL_RFR_spot_no_VA!H$11)*((BSL_RFR_spot_with_VA!H60-BSL_RFR_spot_no_VA!H60))/(BSL_RFR_spot_with_VA!H$11-BSL_RFR_spot_no_VA!H$11)</f>
        <v>3.1936423170120243E-2</v>
      </c>
      <c r="I60" s="59">
        <f>LY2_RFR_spot_no_VA!I60+(BSL_RFR_spot_with_VA!I$11-BSL_RFR_spot_no_VA!I$11)*((BSL_RFR_spot_with_VA!I60-BSL_RFR_spot_no_VA!I60))/(BSL_RFR_spot_with_VA!I$11-BSL_RFR_spot_no_VA!I$11)</f>
        <v>2.7077203060275501E-2</v>
      </c>
      <c r="J60" s="59">
        <f>LY2_RFR_spot_no_VA!J60+(BSL_RFR_spot_with_VA!J$11-BSL_RFR_spot_no_VA!J$11)*((BSL_RFR_spot_with_VA!J60-BSL_RFR_spot_no_VA!J60))/(BSL_RFR_spot_with_VA!J$11-BSL_RFR_spot_no_VA!J$11)</f>
        <v>2.4630164388370845E-2</v>
      </c>
      <c r="K60" s="59">
        <f>LY2_RFR_spot_no_VA!K60+(BSL_RFR_spot_with_VA!K$11-BSL_RFR_spot_no_VA!K$11)*((BSL_RFR_spot_with_VA!K60-BSL_RFR_spot_no_VA!K60))/(BSL_RFR_spot_with_VA!K$11-BSL_RFR_spot_no_VA!K$11)</f>
        <v>2.5473747257589885E-2</v>
      </c>
      <c r="L60" s="59">
        <f>LY2_RFR_spot_no_VA!L60+(BSL_RFR_spot_with_VA!L$11-BSL_RFR_spot_no_VA!L$11)*((BSL_RFR_spot_with_VA!L60-BSL_RFR_spot_no_VA!L60))/(BSL_RFR_spot_with_VA!L$11-BSL_RFR_spot_no_VA!L$11)</f>
        <v>2.5473747257589885E-2</v>
      </c>
      <c r="M60" s="59">
        <f>LY2_RFR_spot_no_VA!M60+(BSL_RFR_spot_with_VA!M$11-BSL_RFR_spot_no_VA!M$11)*((BSL_RFR_spot_with_VA!M60-BSL_RFR_spot_no_VA!M60))/(BSL_RFR_spot_with_VA!M$11-BSL_RFR_spot_no_VA!M$11)</f>
        <v>2.5473747257589885E-2</v>
      </c>
      <c r="N60" s="59">
        <f>LY2_RFR_spot_no_VA!N60+(BSL_RFR_spot_with_VA!N$11-BSL_RFR_spot_no_VA!N$11)*((BSL_RFR_spot_with_VA!N60-BSL_RFR_spot_no_VA!N60))/(BSL_RFR_spot_with_VA!N$11-BSL_RFR_spot_no_VA!N$11)</f>
        <v>2.5473747257589885E-2</v>
      </c>
      <c r="O60" s="59">
        <f>LY2_RFR_spot_no_VA!O60+(BSL_RFR_spot_with_VA!O$11-BSL_RFR_spot_no_VA!O$11)*((BSL_RFR_spot_with_VA!O60-BSL_RFR_spot_no_VA!O60))/(BSL_RFR_spot_with_VA!O$11-BSL_RFR_spot_no_VA!O$11)</f>
        <v>2.8117822700069128E-2</v>
      </c>
      <c r="P60" s="59">
        <f>LY2_RFR_spot_no_VA!P60+(BSL_RFR_spot_with_VA!P$11-BSL_RFR_spot_no_VA!P$11)*((BSL_RFR_spot_with_VA!P60-BSL_RFR_spot_no_VA!P60))/(BSL_RFR_spot_with_VA!P$11-BSL_RFR_spot_no_VA!P$11)</f>
        <v>4.4637400055662413E-2</v>
      </c>
      <c r="Q60" s="59">
        <f>LY2_RFR_spot_no_VA!Q60+(BSL_RFR_spot_with_VA!Q$11-BSL_RFR_spot_no_VA!Q$11)*((BSL_RFR_spot_with_VA!Q60-BSL_RFR_spot_no_VA!Q60))/(BSL_RFR_spot_with_VA!Q$11-BSL_RFR_spot_no_VA!Q$11)</f>
        <v>5.0355542481790749E-2</v>
      </c>
      <c r="R60" s="59">
        <f>LY2_RFR_spot_no_VA!R60+(BSL_RFR_spot_with_VA!R$11-BSL_RFR_spot_no_VA!R$11)*((BSL_RFR_spot_with_VA!R60-BSL_RFR_spot_no_VA!R60))/(BSL_RFR_spot_with_VA!R$11-BSL_RFR_spot_no_VA!R$11)</f>
        <v>2.5473747257589885E-2</v>
      </c>
      <c r="S60" s="59">
        <f>LY2_RFR_spot_no_VA!S60+(BSL_RFR_spot_with_VA!S$11-BSL_RFR_spot_no_VA!S$11)*((BSL_RFR_spot_with_VA!S60-BSL_RFR_spot_no_VA!S60))/(BSL_RFR_spot_with_VA!S$11-BSL_RFR_spot_no_VA!S$11)</f>
        <v>2.6787032221818663E-2</v>
      </c>
      <c r="T60" s="59">
        <f>LY2_RFR_spot_no_VA!T60+(BSL_RFR_spot_with_VA!T$11-BSL_RFR_spot_no_VA!T$11)*((BSL_RFR_spot_with_VA!T60-BSL_RFR_spot_no_VA!T60))/(BSL_RFR_spot_with_VA!T$11-BSL_RFR_spot_no_VA!T$11)</f>
        <v>2.7690062699555984E-2</v>
      </c>
      <c r="U60" s="59">
        <f>LY2_RFR_spot_no_VA!U60+(BSL_RFR_spot_with_VA!U$11-BSL_RFR_spot_no_VA!U$11)*((BSL_RFR_spot_with_VA!U60-BSL_RFR_spot_no_VA!U60))/(BSL_RFR_spot_with_VA!U$11-BSL_RFR_spot_no_VA!U$11)</f>
        <v>1.569551062045571E-2</v>
      </c>
      <c r="V60" s="59">
        <f>LY2_RFR_spot_no_VA!V60+(BSL_RFR_spot_with_VA!V$11-BSL_RFR_spot_no_VA!V$11)*((BSL_RFR_spot_with_VA!V60-BSL_RFR_spot_no_VA!V60))/(BSL_RFR_spot_with_VA!V$11-BSL_RFR_spot_no_VA!V$11)</f>
        <v>2.7636274990980425E-2</v>
      </c>
      <c r="W60" s="59">
        <f>LY2_RFR_spot_no_VA!W60+(BSL_RFR_spot_with_VA!W$11-BSL_RFR_spot_no_VA!W$11)*((BSL_RFR_spot_with_VA!W60-BSL_RFR_spot_no_VA!W60))/(BSL_RFR_spot_with_VA!W$11-BSL_RFR_spot_no_VA!W$11)</f>
        <v>2.5473747257589885E-2</v>
      </c>
      <c r="X60" s="59">
        <f>LY2_RFR_spot_no_VA!X60+(BSL_RFR_spot_with_VA!X$11-BSL_RFR_spot_no_VA!X$11)*((BSL_RFR_spot_with_VA!X60-BSL_RFR_spot_no_VA!X60))/(BSL_RFR_spot_with_VA!X$11-BSL_RFR_spot_no_VA!X$11)</f>
        <v>2.5473747257589885E-2</v>
      </c>
      <c r="Y60" s="59">
        <f>LY2_RFR_spot_no_VA!Y60+(BSL_RFR_spot_with_VA!Y$11-BSL_RFR_spot_no_VA!Y$11)*((BSL_RFR_spot_with_VA!Y60-BSL_RFR_spot_no_VA!Y60))/(BSL_RFR_spot_with_VA!Y$11-BSL_RFR_spot_no_VA!Y$11)</f>
        <v>2.5473747257589885E-2</v>
      </c>
      <c r="Z60" s="59">
        <f>LY2_RFR_spot_no_VA!Z60+(BSL_RFR_spot_with_VA!Z$11-BSL_RFR_spot_no_VA!Z$11)*((BSL_RFR_spot_with_VA!Z60-BSL_RFR_spot_no_VA!Z60))/(BSL_RFR_spot_with_VA!Z$11-BSL_RFR_spot_no_VA!Z$11)</f>
        <v>3.1627484684022988E-2</v>
      </c>
      <c r="AA60" s="160">
        <f>LY2_RFR_spot_no_VA!AA60</f>
        <v>3.6034348158063167E-2</v>
      </c>
      <c r="AB60" s="59">
        <f>LY2_RFR_spot_no_VA!AB60+(BSL_RFR_spot_with_VA!AB$11-BSL_RFR_spot_no_VA!AB$11)*((BSL_RFR_spot_with_VA!AB60-BSL_RFR_spot_no_VA!AB60))/(BSL_RFR_spot_with_VA!AB$11-BSL_RFR_spot_no_VA!AB$11)</f>
        <v>2.5473747257589885E-2</v>
      </c>
      <c r="AC60" s="59">
        <f>LY2_RFR_spot_no_VA!AC60+(BSL_RFR_spot_with_VA!AC$11-BSL_RFR_spot_no_VA!AC$11)*((BSL_RFR_spot_with_VA!AC60-BSL_RFR_spot_no_VA!AC60))/(BSL_RFR_spot_with_VA!AC$11-BSL_RFR_spot_no_VA!AC$11)</f>
        <v>3.590863735929517E-2</v>
      </c>
      <c r="AD60" s="10">
        <f>BSL_RFR_spot_no_VA!AD60</f>
        <v>5.242930650500921E-2</v>
      </c>
      <c r="AE60" s="59">
        <f>LY2_RFR_spot_no_VA!AE60+(BSL_RFR_spot_with_VA!AE$11-BSL_RFR_spot_no_VA!AE$11)*((BSL_RFR_spot_with_VA!AE60-BSL_RFR_spot_no_VA!AE60))/(BSL_RFR_spot_with_VA!AE$11-BSL_RFR_spot_no_VA!AE$11)</f>
        <v>2.5473747257589885E-2</v>
      </c>
      <c r="AF60" s="59">
        <f>LY2_RFR_spot_no_VA!AF60+(BSL_RFR_spot_with_VA!AF$11-BSL_RFR_spot_no_VA!AF$11)*((BSL_RFR_spot_with_VA!AF60-BSL_RFR_spot_no_VA!AF60))/(BSL_RFR_spot_with_VA!AF$11-BSL_RFR_spot_no_VA!AF$11)</f>
        <v>2.6997845802139375E-2</v>
      </c>
      <c r="AG60" s="59">
        <f>LY2_RFR_spot_no_VA!AG60+(BSL_RFR_spot_with_VA!AG$11-BSL_RFR_spot_no_VA!AG$11)*((BSL_RFR_spot_with_VA!AG60-BSL_RFR_spot_no_VA!AG60))/(BSL_RFR_spot_with_VA!AG$11-BSL_RFR_spot_no_VA!AG$11)</f>
        <v>2.5473747257589885E-2</v>
      </c>
      <c r="AH60" s="59">
        <f>LY2_RFR_spot_no_VA!AH60+(BSL_RFR_spot_with_VA!AH$11-BSL_RFR_spot_no_VA!AH$11)*((BSL_RFR_spot_with_VA!AH60-BSL_RFR_spot_no_VA!AH60))/(BSL_RFR_spot_with_VA!AH$11-BSL_RFR_spot_no_VA!AH$11)</f>
        <v>2.9175041983160011E-2</v>
      </c>
      <c r="AI60" s="160">
        <f>LY2_RFR_spot_no_VA!AI60</f>
        <v>1.5451294718239028E-2</v>
      </c>
      <c r="AJ60" s="59">
        <f>LY2_RFR_spot_no_VA!AJ60+(BSL_RFR_spot_with_VA!AJ$11-BSL_RFR_spot_no_VA!AJ$11)*((BSL_RFR_spot_with_VA!AJ60-BSL_RFR_spot_no_VA!AJ60))/(BSL_RFR_spot_with_VA!AJ$11-BSL_RFR_spot_no_VA!AJ$11)</f>
        <v>2.496667307201772E-2</v>
      </c>
      <c r="AK60" s="10">
        <f>BSL_RFR_spot_no_VA!AK60</f>
        <v>4.7903438696083933E-2</v>
      </c>
      <c r="AL60" s="10">
        <f>BSL_RFR_spot_no_VA!AL60</f>
        <v>7.4956801156396802E-2</v>
      </c>
      <c r="AM60" s="10">
        <f>BSL_RFR_spot_no_VA!AM60</f>
        <v>3.7440822779099658E-2</v>
      </c>
      <c r="AN60" s="10">
        <f>BSL_RFR_spot_no_VA!AN60</f>
        <v>4.6407027349200547E-2</v>
      </c>
      <c r="AO60" s="10">
        <f>BSL_RFR_spot_no_VA!AO60</f>
        <v>4.669813118320687E-2</v>
      </c>
      <c r="AP60" s="10">
        <f>BSL_RFR_spot_no_VA!AP60</f>
        <v>4.88858164643724E-2</v>
      </c>
      <c r="AQ60" s="10">
        <f>BSL_RFR_spot_no_VA!AQ60</f>
        <v>3.8224722639336628E-2</v>
      </c>
      <c r="AR60" s="10">
        <f>BSL_RFR_spot_no_VA!AR60</f>
        <v>4.9527167581734366E-2</v>
      </c>
      <c r="AS60" s="160">
        <f>LY2_RFR_spot_no_VA!AS60</f>
        <v>1.5107470656597011E-2</v>
      </c>
      <c r="AT60" s="10">
        <f>BSL_RFR_spot_no_VA!AT60</f>
        <v>5.0204091184663291E-2</v>
      </c>
      <c r="AU60" s="10">
        <f>BSL_RFR_spot_no_VA!AU60</f>
        <v>5.086231396203833E-2</v>
      </c>
      <c r="AV60" s="10">
        <f>BSL_RFR_spot_no_VA!AV60</f>
        <v>4.6491021737808502E-2</v>
      </c>
      <c r="AW60" s="10">
        <f>BSL_RFR_spot_no_VA!AW60</f>
        <v>3.8297738325791197E-2</v>
      </c>
      <c r="AX60" s="10">
        <f>BSL_RFR_spot_no_VA!AX60</f>
        <v>7.0572062014804926E-2</v>
      </c>
      <c r="AY60" s="10">
        <f>BSL_RFR_spot_no_VA!AY60</f>
        <v>4.0061001494386517E-2</v>
      </c>
      <c r="AZ60" s="10">
        <f>BSL_RFR_spot_no_VA!AZ60</f>
        <v>3.5762690780714035E-2</v>
      </c>
      <c r="BA60" s="10">
        <f>BSL_RFR_spot_no_VA!BA60</f>
        <v>4.5648426591632818E-2</v>
      </c>
      <c r="BB60" s="10">
        <f>BSL_RFR_spot_no_VA!BB60</f>
        <v>6.0511622619310979E-2</v>
      </c>
      <c r="BC60" s="160">
        <f>LY2_RFR_spot_no_VA!BC60</f>
        <v>2.9078554750011198E-2</v>
      </c>
      <c r="BD60" s="12"/>
      <c r="BE60" s="13"/>
      <c r="BF60" s="3"/>
    </row>
    <row r="61" spans="1:58" x14ac:dyDescent="0.25">
      <c r="A61" s="3"/>
      <c r="B61" s="3">
        <v>51</v>
      </c>
      <c r="C61" s="56">
        <f>LY2_RFR_spot_no_VA!C61+(BSL_RFR_spot_with_VA!C$11-BSL_RFR_spot_no_VA!C$11)*((BSL_RFR_spot_with_VA!C61-BSL_RFR_spot_no_VA!C61))/(BSL_RFR_spot_with_VA!C$11-BSL_RFR_spot_no_VA!C$11)</f>
        <v>2.5476119764177522E-2</v>
      </c>
      <c r="D61" s="58">
        <f>LY2_RFR_spot_no_VA!D61+(BSL_RFR_spot_with_VA!D$11-BSL_RFR_spot_no_VA!D$11)*((BSL_RFR_spot_with_VA!D61-BSL_RFR_spot_no_VA!D61))/(BSL_RFR_spot_with_VA!D$11-BSL_RFR_spot_no_VA!D$11)</f>
        <v>2.5476119764177518E-2</v>
      </c>
      <c r="E61" s="58">
        <f>LY2_RFR_spot_no_VA!E61+(BSL_RFR_spot_with_VA!E$11-BSL_RFR_spot_no_VA!E$11)*((BSL_RFR_spot_with_VA!E61-BSL_RFR_spot_no_VA!E61))/(BSL_RFR_spot_with_VA!E$11-BSL_RFR_spot_no_VA!E$11)</f>
        <v>2.5476119764177518E-2</v>
      </c>
      <c r="F61" s="58">
        <f>LY2_RFR_spot_no_VA!F61+(BSL_RFR_spot_with_VA!F$11-BSL_RFR_spot_no_VA!F$11)*((BSL_RFR_spot_with_VA!F61-BSL_RFR_spot_no_VA!F61))/(BSL_RFR_spot_with_VA!F$11-BSL_RFR_spot_no_VA!F$11)</f>
        <v>2.7379862791103271E-2</v>
      </c>
      <c r="G61" s="58">
        <f>LY2_RFR_spot_no_VA!G61+(BSL_RFR_spot_with_VA!G$11-BSL_RFR_spot_no_VA!G$11)*((BSL_RFR_spot_with_VA!G61-BSL_RFR_spot_no_VA!G61))/(BSL_RFR_spot_with_VA!G$11-BSL_RFR_spot_no_VA!G$11)</f>
        <v>3.7519694469280829E-2</v>
      </c>
      <c r="H61" s="58">
        <f>LY2_RFR_spot_no_VA!H61+(BSL_RFR_spot_with_VA!H$11-BSL_RFR_spot_no_VA!H$11)*((BSL_RFR_spot_with_VA!H61-BSL_RFR_spot_no_VA!H61))/(BSL_RFR_spot_with_VA!H$11-BSL_RFR_spot_no_VA!H$11)</f>
        <v>3.1820578204895034E-2</v>
      </c>
      <c r="I61" s="58">
        <f>LY2_RFR_spot_no_VA!I61+(BSL_RFR_spot_with_VA!I$11-BSL_RFR_spot_no_VA!I$11)*((BSL_RFR_spot_with_VA!I61-BSL_RFR_spot_no_VA!I61))/(BSL_RFR_spot_with_VA!I$11-BSL_RFR_spot_no_VA!I$11)</f>
        <v>2.7050870520157977E-2</v>
      </c>
      <c r="J61" s="58">
        <f>LY2_RFR_spot_no_VA!J61+(BSL_RFR_spot_with_VA!J$11-BSL_RFR_spot_no_VA!J$11)*((BSL_RFR_spot_with_VA!J61-BSL_RFR_spot_no_VA!J61))/(BSL_RFR_spot_with_VA!J$11-BSL_RFR_spot_no_VA!J$11)</f>
        <v>2.4649028032852183E-2</v>
      </c>
      <c r="K61" s="58">
        <f>LY2_RFR_spot_no_VA!K61+(BSL_RFR_spot_with_VA!K$11-BSL_RFR_spot_no_VA!K$11)*((BSL_RFR_spot_with_VA!K61-BSL_RFR_spot_no_VA!K61))/(BSL_RFR_spot_with_VA!K$11-BSL_RFR_spot_no_VA!K$11)</f>
        <v>2.5476119764177518E-2</v>
      </c>
      <c r="L61" s="58">
        <f>LY2_RFR_spot_no_VA!L61+(BSL_RFR_spot_with_VA!L$11-BSL_RFR_spot_no_VA!L$11)*((BSL_RFR_spot_with_VA!L61-BSL_RFR_spot_no_VA!L61))/(BSL_RFR_spot_with_VA!L$11-BSL_RFR_spot_no_VA!L$11)</f>
        <v>2.5476119764177518E-2</v>
      </c>
      <c r="M61" s="58">
        <f>LY2_RFR_spot_no_VA!M61+(BSL_RFR_spot_with_VA!M$11-BSL_RFR_spot_no_VA!M$11)*((BSL_RFR_spot_with_VA!M61-BSL_RFR_spot_no_VA!M61))/(BSL_RFR_spot_with_VA!M$11-BSL_RFR_spot_no_VA!M$11)</f>
        <v>2.5476119764177518E-2</v>
      </c>
      <c r="N61" s="58">
        <f>LY2_RFR_spot_no_VA!N61+(BSL_RFR_spot_with_VA!N$11-BSL_RFR_spot_no_VA!N$11)*((BSL_RFR_spot_with_VA!N61-BSL_RFR_spot_no_VA!N61))/(BSL_RFR_spot_with_VA!N$11-BSL_RFR_spot_no_VA!N$11)</f>
        <v>2.5476119764177518E-2</v>
      </c>
      <c r="O61" s="58">
        <f>LY2_RFR_spot_no_VA!O61+(BSL_RFR_spot_with_VA!O$11-BSL_RFR_spot_no_VA!O$11)*((BSL_RFR_spot_with_VA!O61-BSL_RFR_spot_no_VA!O61))/(BSL_RFR_spot_with_VA!O$11-BSL_RFR_spot_no_VA!O$11)</f>
        <v>2.8069256632051731E-2</v>
      </c>
      <c r="P61" s="58">
        <f>LY2_RFR_spot_no_VA!P61+(BSL_RFR_spot_with_VA!P$11-BSL_RFR_spot_no_VA!P$11)*((BSL_RFR_spot_with_VA!P61-BSL_RFR_spot_no_VA!P61))/(BSL_RFR_spot_with_VA!P$11-BSL_RFR_spot_no_VA!P$11)</f>
        <v>4.4269724447841607E-2</v>
      </c>
      <c r="Q61" s="58">
        <f>LY2_RFR_spot_no_VA!Q61+(BSL_RFR_spot_with_VA!Q$11-BSL_RFR_spot_no_VA!Q$11)*((BSL_RFR_spot_with_VA!Q61-BSL_RFR_spot_no_VA!Q61))/(BSL_RFR_spot_with_VA!Q$11-BSL_RFR_spot_no_VA!Q$11)</f>
        <v>4.987819009837513E-2</v>
      </c>
      <c r="R61" s="58">
        <f>LY2_RFR_spot_no_VA!R61+(BSL_RFR_spot_with_VA!R$11-BSL_RFR_spot_no_VA!R$11)*((BSL_RFR_spot_with_VA!R61-BSL_RFR_spot_no_VA!R61))/(BSL_RFR_spot_with_VA!R$11-BSL_RFR_spot_no_VA!R$11)</f>
        <v>2.5476119764177518E-2</v>
      </c>
      <c r="S61" s="58">
        <f>LY2_RFR_spot_no_VA!S61+(BSL_RFR_spot_with_VA!S$11-BSL_RFR_spot_no_VA!S$11)*((BSL_RFR_spot_with_VA!S61-BSL_RFR_spot_no_VA!S61))/(BSL_RFR_spot_with_VA!S$11-BSL_RFR_spot_no_VA!S$11)</f>
        <v>2.6764085576087782E-2</v>
      </c>
      <c r="T61" s="58">
        <f>LY2_RFR_spot_no_VA!T61+(BSL_RFR_spot_with_VA!T$11-BSL_RFR_spot_no_VA!T$11)*((BSL_RFR_spot_with_VA!T61-BSL_RFR_spot_no_VA!T61))/(BSL_RFR_spot_with_VA!T$11-BSL_RFR_spot_no_VA!T$11)</f>
        <v>2.7649731731906657E-2</v>
      </c>
      <c r="U61" s="58">
        <f>LY2_RFR_spot_no_VA!U61+(BSL_RFR_spot_with_VA!U$11-BSL_RFR_spot_no_VA!U$11)*((BSL_RFR_spot_with_VA!U61-BSL_RFR_spot_no_VA!U61))/(BSL_RFR_spot_with_VA!U$11-BSL_RFR_spot_no_VA!U$11)</f>
        <v>1.5695718529539882E-2</v>
      </c>
      <c r="V61" s="58">
        <f>LY2_RFR_spot_no_VA!V61+(BSL_RFR_spot_with_VA!V$11-BSL_RFR_spot_no_VA!V$11)*((BSL_RFR_spot_with_VA!V61-BSL_RFR_spot_no_VA!V61))/(BSL_RFR_spot_with_VA!V$11-BSL_RFR_spot_no_VA!V$11)</f>
        <v>2.759697259429994E-2</v>
      </c>
      <c r="W61" s="58">
        <f>LY2_RFR_spot_no_VA!W61+(BSL_RFR_spot_with_VA!W$11-BSL_RFR_spot_no_VA!W$11)*((BSL_RFR_spot_with_VA!W61-BSL_RFR_spot_no_VA!W61))/(BSL_RFR_spot_with_VA!W$11-BSL_RFR_spot_no_VA!W$11)</f>
        <v>2.5476119764177518E-2</v>
      </c>
      <c r="X61" s="58">
        <f>LY2_RFR_spot_no_VA!X61+(BSL_RFR_spot_with_VA!X$11-BSL_RFR_spot_no_VA!X$11)*((BSL_RFR_spot_with_VA!X61-BSL_RFR_spot_no_VA!X61))/(BSL_RFR_spot_with_VA!X$11-BSL_RFR_spot_no_VA!X$11)</f>
        <v>2.5476119764177518E-2</v>
      </c>
      <c r="Y61" s="58">
        <f>LY2_RFR_spot_no_VA!Y61+(BSL_RFR_spot_with_VA!Y$11-BSL_RFR_spot_no_VA!Y$11)*((BSL_RFR_spot_with_VA!Y61-BSL_RFR_spot_no_VA!Y61))/(BSL_RFR_spot_with_VA!Y$11-BSL_RFR_spot_no_VA!Y$11)</f>
        <v>2.5476119764177518E-2</v>
      </c>
      <c r="Z61" s="58">
        <f>LY2_RFR_spot_no_VA!Z61+(BSL_RFR_spot_with_VA!Z$11-BSL_RFR_spot_no_VA!Z$11)*((BSL_RFR_spot_with_VA!Z61-BSL_RFR_spot_no_VA!Z61))/(BSL_RFR_spot_with_VA!Z$11-BSL_RFR_spot_no_VA!Z$11)</f>
        <v>3.1516078885613252E-2</v>
      </c>
      <c r="AA61" s="159">
        <f>LY2_RFR_spot_no_VA!AA61</f>
        <v>3.5837304059910258E-2</v>
      </c>
      <c r="AB61" s="58">
        <f>LY2_RFR_spot_no_VA!AB61+(BSL_RFR_spot_with_VA!AB$11-BSL_RFR_spot_no_VA!AB$11)*((BSL_RFR_spot_with_VA!AB61-BSL_RFR_spot_no_VA!AB61))/(BSL_RFR_spot_with_VA!AB$11-BSL_RFR_spot_no_VA!AB$11)</f>
        <v>2.5476119764177518E-2</v>
      </c>
      <c r="AC61" s="58">
        <f>LY2_RFR_spot_no_VA!AC61+(BSL_RFR_spot_with_VA!AC$11-BSL_RFR_spot_no_VA!AC$11)*((BSL_RFR_spot_with_VA!AC61-BSL_RFR_spot_no_VA!AC61))/(BSL_RFR_spot_with_VA!AC$11-BSL_RFR_spot_no_VA!AC$11)</f>
        <v>3.5712828786361506E-2</v>
      </c>
      <c r="AD61" s="7">
        <f>BSL_RFR_spot_no_VA!AD61</f>
        <v>5.2225499636982198E-2</v>
      </c>
      <c r="AE61" s="58">
        <f>LY2_RFR_spot_no_VA!AE61+(BSL_RFR_spot_with_VA!AE$11-BSL_RFR_spot_no_VA!AE$11)*((BSL_RFR_spot_with_VA!AE61-BSL_RFR_spot_no_VA!AE61))/(BSL_RFR_spot_with_VA!AE$11-BSL_RFR_spot_no_VA!AE$11)</f>
        <v>2.5476119764177518E-2</v>
      </c>
      <c r="AF61" s="58">
        <f>LY2_RFR_spot_no_VA!AF61+(BSL_RFR_spot_with_VA!AF$11-BSL_RFR_spot_no_VA!AF$11)*((BSL_RFR_spot_with_VA!AF61-BSL_RFR_spot_no_VA!AF61))/(BSL_RFR_spot_with_VA!AF$11-BSL_RFR_spot_no_VA!AF$11)</f>
        <v>2.69708263837527E-2</v>
      </c>
      <c r="AG61" s="58">
        <f>LY2_RFR_spot_no_VA!AG61+(BSL_RFR_spot_with_VA!AG$11-BSL_RFR_spot_no_VA!AG$11)*((BSL_RFR_spot_with_VA!AG61-BSL_RFR_spot_no_VA!AG61))/(BSL_RFR_spot_with_VA!AG$11-BSL_RFR_spot_no_VA!AG$11)</f>
        <v>2.5476119764177518E-2</v>
      </c>
      <c r="AH61" s="58">
        <f>LY2_RFR_spot_no_VA!AH61+(BSL_RFR_spot_with_VA!AH$11-BSL_RFR_spot_no_VA!AH$11)*((BSL_RFR_spot_with_VA!AH61-BSL_RFR_spot_no_VA!AH61))/(BSL_RFR_spot_with_VA!AH$11-BSL_RFR_spot_no_VA!AH$11)</f>
        <v>2.9110107357307902E-2</v>
      </c>
      <c r="AI61" s="159">
        <f>LY2_RFR_spot_no_VA!AI61</f>
        <v>1.5456189920594499E-2</v>
      </c>
      <c r="AJ61" s="58">
        <f>LY2_RFR_spot_no_VA!AJ61+(BSL_RFR_spot_with_VA!AJ$11-BSL_RFR_spot_no_VA!AJ$11)*((BSL_RFR_spot_with_VA!AJ61-BSL_RFR_spot_no_VA!AJ61))/(BSL_RFR_spot_with_VA!AJ$11-BSL_RFR_spot_no_VA!AJ$11)</f>
        <v>2.4827230100032738E-2</v>
      </c>
      <c r="AK61" s="7">
        <f>BSL_RFR_spot_no_VA!AK61</f>
        <v>4.7793999436383849E-2</v>
      </c>
      <c r="AL61" s="7">
        <f>BSL_RFR_spot_no_VA!AL61</f>
        <v>7.4302334816047866E-2</v>
      </c>
      <c r="AM61" s="7">
        <f>BSL_RFR_spot_no_VA!AM61</f>
        <v>3.752228819885417E-2</v>
      </c>
      <c r="AN61" s="7">
        <f>BSL_RFR_spot_no_VA!AN61</f>
        <v>4.6322152974187736E-2</v>
      </c>
      <c r="AO61" s="7">
        <f>BSL_RFR_spot_no_VA!AO61</f>
        <v>4.6609002601035066E-2</v>
      </c>
      <c r="AP61" s="7">
        <f>BSL_RFR_spot_no_VA!AP61</f>
        <v>4.875205659844406E-2</v>
      </c>
      <c r="AQ61" s="7">
        <f>BSL_RFR_spot_no_VA!AQ61</f>
        <v>3.8295751118640142E-2</v>
      </c>
      <c r="AR61" s="7">
        <f>BSL_RFR_spot_no_VA!AR61</f>
        <v>4.9380777791236508E-2</v>
      </c>
      <c r="AS61" s="159">
        <f>LY2_RFR_spot_no_VA!AS61</f>
        <v>1.5120640396106166E-2</v>
      </c>
      <c r="AT61" s="7">
        <f>BSL_RFR_spot_no_VA!AT61</f>
        <v>5.0049301834217186E-2</v>
      </c>
      <c r="AU61" s="7">
        <f>BSL_RFR_spot_no_VA!AU61</f>
        <v>5.0689519198844124E-2</v>
      </c>
      <c r="AV61" s="7">
        <f>BSL_RFR_spot_no_VA!AV61</f>
        <v>4.6404498026807683E-2</v>
      </c>
      <c r="AW61" s="7">
        <f>BSL_RFR_spot_no_VA!AW61</f>
        <v>3.8365357838261893E-2</v>
      </c>
      <c r="AX61" s="7">
        <f>BSL_RFR_spot_no_VA!AX61</f>
        <v>7.0016231360346071E-2</v>
      </c>
      <c r="AY61" s="7">
        <f>BSL_RFR_spot_no_VA!AY61</f>
        <v>4.0102899331937669E-2</v>
      </c>
      <c r="AZ61" s="7">
        <f>BSL_RFR_spot_no_VA!AZ61</f>
        <v>3.5881922340466499E-2</v>
      </c>
      <c r="BA61" s="7">
        <f>BSL_RFR_spot_no_VA!BA61</f>
        <v>4.5582732564853901E-2</v>
      </c>
      <c r="BB61" s="7">
        <f>BSL_RFR_spot_no_VA!BB61</f>
        <v>6.0147185591511443E-2</v>
      </c>
      <c r="BC61" s="159">
        <f>LY2_RFR_spot_no_VA!BC61</f>
        <v>2.8711252085831696E-2</v>
      </c>
      <c r="BD61" s="12"/>
      <c r="BE61" s="13"/>
      <c r="BF61" s="3"/>
    </row>
    <row r="62" spans="1:58" x14ac:dyDescent="0.25">
      <c r="A62" s="3"/>
      <c r="B62" s="3">
        <v>52</v>
      </c>
      <c r="C62" s="56">
        <f>LY2_RFR_spot_no_VA!C62+(BSL_RFR_spot_with_VA!C$11-BSL_RFR_spot_no_VA!C$11)*((BSL_RFR_spot_with_VA!C62-BSL_RFR_spot_no_VA!C62))/(BSL_RFR_spot_with_VA!C$11-BSL_RFR_spot_no_VA!C$11)</f>
        <v>2.5478351666196074E-2</v>
      </c>
      <c r="D62" s="58">
        <f>LY2_RFR_spot_no_VA!D62+(BSL_RFR_spot_with_VA!D$11-BSL_RFR_spot_no_VA!D$11)*((BSL_RFR_spot_with_VA!D62-BSL_RFR_spot_no_VA!D62))/(BSL_RFR_spot_with_VA!D$11-BSL_RFR_spot_no_VA!D$11)</f>
        <v>2.5478351666196053E-2</v>
      </c>
      <c r="E62" s="58">
        <f>LY2_RFR_spot_no_VA!E62+(BSL_RFR_spot_with_VA!E$11-BSL_RFR_spot_no_VA!E$11)*((BSL_RFR_spot_with_VA!E62-BSL_RFR_spot_no_VA!E62))/(BSL_RFR_spot_with_VA!E$11-BSL_RFR_spot_no_VA!E$11)</f>
        <v>2.5478351666196053E-2</v>
      </c>
      <c r="F62" s="58">
        <f>LY2_RFR_spot_no_VA!F62+(BSL_RFR_spot_with_VA!F$11-BSL_RFR_spot_no_VA!F$11)*((BSL_RFR_spot_with_VA!F62-BSL_RFR_spot_no_VA!F62))/(BSL_RFR_spot_with_VA!F$11-BSL_RFR_spot_no_VA!F$11)</f>
        <v>2.7348652701517873E-2</v>
      </c>
      <c r="G62" s="58">
        <f>LY2_RFR_spot_no_VA!G62+(BSL_RFR_spot_with_VA!G$11-BSL_RFR_spot_no_VA!G$11)*((BSL_RFR_spot_with_VA!G62-BSL_RFR_spot_no_VA!G62))/(BSL_RFR_spot_with_VA!G$11-BSL_RFR_spot_no_VA!G$11)</f>
        <v>3.7294747500575598E-2</v>
      </c>
      <c r="H62" s="58">
        <f>LY2_RFR_spot_no_VA!H62+(BSL_RFR_spot_with_VA!H$11-BSL_RFR_spot_no_VA!H$11)*((BSL_RFR_spot_with_VA!H62-BSL_RFR_spot_no_VA!H62))/(BSL_RFR_spot_with_VA!H$11-BSL_RFR_spot_no_VA!H$11)</f>
        <v>3.1708454339294034E-2</v>
      </c>
      <c r="I62" s="58">
        <f>LY2_RFR_spot_no_VA!I62+(BSL_RFR_spot_with_VA!I$11-BSL_RFR_spot_no_VA!I$11)*((BSL_RFR_spot_with_VA!I62-BSL_RFR_spot_no_VA!I62))/(BSL_RFR_spot_with_VA!I$11-BSL_RFR_spot_no_VA!I$11)</f>
        <v>2.7025132873239821E-2</v>
      </c>
      <c r="J62" s="58">
        <f>LY2_RFR_spot_no_VA!J62+(BSL_RFR_spot_with_VA!J$11-BSL_RFR_spot_no_VA!J$11)*((BSL_RFR_spot_with_VA!J62-BSL_RFR_spot_no_VA!J62))/(BSL_RFR_spot_with_VA!J$11-BSL_RFR_spot_no_VA!J$11)</f>
        <v>2.4667102180198741E-2</v>
      </c>
      <c r="K62" s="58">
        <f>LY2_RFR_spot_no_VA!K62+(BSL_RFR_spot_with_VA!K$11-BSL_RFR_spot_no_VA!K$11)*((BSL_RFR_spot_with_VA!K62-BSL_RFR_spot_no_VA!K62))/(BSL_RFR_spot_with_VA!K$11-BSL_RFR_spot_no_VA!K$11)</f>
        <v>2.5478351666196053E-2</v>
      </c>
      <c r="L62" s="58">
        <f>LY2_RFR_spot_no_VA!L62+(BSL_RFR_spot_with_VA!L$11-BSL_RFR_spot_no_VA!L$11)*((BSL_RFR_spot_with_VA!L62-BSL_RFR_spot_no_VA!L62))/(BSL_RFR_spot_with_VA!L$11-BSL_RFR_spot_no_VA!L$11)</f>
        <v>2.5478351666196053E-2</v>
      </c>
      <c r="M62" s="58">
        <f>LY2_RFR_spot_no_VA!M62+(BSL_RFR_spot_with_VA!M$11-BSL_RFR_spot_no_VA!M$11)*((BSL_RFR_spot_with_VA!M62-BSL_RFR_spot_no_VA!M62))/(BSL_RFR_spot_with_VA!M$11-BSL_RFR_spot_no_VA!M$11)</f>
        <v>2.5478351666196053E-2</v>
      </c>
      <c r="N62" s="58">
        <f>LY2_RFR_spot_no_VA!N62+(BSL_RFR_spot_with_VA!N$11-BSL_RFR_spot_no_VA!N$11)*((BSL_RFR_spot_with_VA!N62-BSL_RFR_spot_no_VA!N62))/(BSL_RFR_spot_with_VA!N$11-BSL_RFR_spot_no_VA!N$11)</f>
        <v>2.5478351666196053E-2</v>
      </c>
      <c r="O62" s="58">
        <f>LY2_RFR_spot_no_VA!O62+(BSL_RFR_spot_with_VA!O$11-BSL_RFR_spot_no_VA!O$11)*((BSL_RFR_spot_with_VA!O62-BSL_RFR_spot_no_VA!O62))/(BSL_RFR_spot_with_VA!O$11-BSL_RFR_spot_no_VA!O$11)</f>
        <v>2.8022368833968248E-2</v>
      </c>
      <c r="P62" s="58">
        <f>LY2_RFR_spot_no_VA!P62+(BSL_RFR_spot_with_VA!P$11-BSL_RFR_spot_no_VA!P$11)*((BSL_RFR_spot_with_VA!P62-BSL_RFR_spot_no_VA!P62))/(BSL_RFR_spot_with_VA!P$11-BSL_RFR_spot_no_VA!P$11)</f>
        <v>4.3915161951913362E-2</v>
      </c>
      <c r="Q62" s="58">
        <f>LY2_RFR_spot_no_VA!Q62+(BSL_RFR_spot_with_VA!Q$11-BSL_RFR_spot_no_VA!Q$11)*((BSL_RFR_spot_with_VA!Q62-BSL_RFR_spot_no_VA!Q62))/(BSL_RFR_spot_with_VA!Q$11-BSL_RFR_spot_no_VA!Q$11)</f>
        <v>4.9417612243869424E-2</v>
      </c>
      <c r="R62" s="58">
        <f>LY2_RFR_spot_no_VA!R62+(BSL_RFR_spot_with_VA!R$11-BSL_RFR_spot_no_VA!R$11)*((BSL_RFR_spot_with_VA!R62-BSL_RFR_spot_no_VA!R62))/(BSL_RFR_spot_with_VA!R$11-BSL_RFR_spot_no_VA!R$11)</f>
        <v>2.5478351666196053E-2</v>
      </c>
      <c r="S62" s="58">
        <f>LY2_RFR_spot_no_VA!S62+(BSL_RFR_spot_with_VA!S$11-BSL_RFR_spot_no_VA!S$11)*((BSL_RFR_spot_with_VA!S62-BSL_RFR_spot_no_VA!S62))/(BSL_RFR_spot_with_VA!S$11-BSL_RFR_spot_no_VA!S$11)</f>
        <v>2.6741908377222012E-2</v>
      </c>
      <c r="T62" s="58">
        <f>LY2_RFR_spot_no_VA!T62+(BSL_RFR_spot_with_VA!T$11-BSL_RFR_spot_no_VA!T$11)*((BSL_RFR_spot_with_VA!T62-BSL_RFR_spot_no_VA!T62))/(BSL_RFR_spot_with_VA!T$11-BSL_RFR_spot_no_VA!T$11)</f>
        <v>2.7610788188225488E-2</v>
      </c>
      <c r="U62" s="58">
        <f>LY2_RFR_spot_no_VA!U62+(BSL_RFR_spot_with_VA!U$11-BSL_RFR_spot_no_VA!U$11)*((BSL_RFR_spot_with_VA!U62-BSL_RFR_spot_no_VA!U62))/(BSL_RFR_spot_with_VA!U$11-BSL_RFR_spot_no_VA!U$11)</f>
        <v>1.569603551758747E-2</v>
      </c>
      <c r="V62" s="58">
        <f>LY2_RFR_spot_no_VA!V62+(BSL_RFR_spot_with_VA!V$11-BSL_RFR_spot_no_VA!V$11)*((BSL_RFR_spot_with_VA!V62-BSL_RFR_spot_no_VA!V62))/(BSL_RFR_spot_with_VA!V$11-BSL_RFR_spot_no_VA!V$11)</f>
        <v>2.7559021683601692E-2</v>
      </c>
      <c r="W62" s="58">
        <f>LY2_RFR_spot_no_VA!W62+(BSL_RFR_spot_with_VA!W$11-BSL_RFR_spot_no_VA!W$11)*((BSL_RFR_spot_with_VA!W62-BSL_RFR_spot_no_VA!W62))/(BSL_RFR_spot_with_VA!W$11-BSL_RFR_spot_no_VA!W$11)</f>
        <v>2.5478351666196053E-2</v>
      </c>
      <c r="X62" s="58">
        <f>LY2_RFR_spot_no_VA!X62+(BSL_RFR_spot_with_VA!X$11-BSL_RFR_spot_no_VA!X$11)*((BSL_RFR_spot_with_VA!X62-BSL_RFR_spot_no_VA!X62))/(BSL_RFR_spot_with_VA!X$11-BSL_RFR_spot_no_VA!X$11)</f>
        <v>2.5478351666196053E-2</v>
      </c>
      <c r="Y62" s="58">
        <f>LY2_RFR_spot_no_VA!Y62+(BSL_RFR_spot_with_VA!Y$11-BSL_RFR_spot_no_VA!Y$11)*((BSL_RFR_spot_with_VA!Y62-BSL_RFR_spot_no_VA!Y62))/(BSL_RFR_spot_with_VA!Y$11-BSL_RFR_spot_no_VA!Y$11)</f>
        <v>2.5478351666196053E-2</v>
      </c>
      <c r="Z62" s="58">
        <f>LY2_RFR_spot_no_VA!Z62+(BSL_RFR_spot_with_VA!Z$11-BSL_RFR_spot_no_VA!Z$11)*((BSL_RFR_spot_with_VA!Z62-BSL_RFR_spot_no_VA!Z62))/(BSL_RFR_spot_with_VA!Z$11-BSL_RFR_spot_no_VA!Z$11)</f>
        <v>3.1408164807352978E-2</v>
      </c>
      <c r="AA62" s="159">
        <f>LY2_RFR_spot_no_VA!AA62</f>
        <v>3.5646842663754397E-2</v>
      </c>
      <c r="AB62" s="58">
        <f>LY2_RFR_spot_no_VA!AB62+(BSL_RFR_spot_with_VA!AB$11-BSL_RFR_spot_no_VA!AB$11)*((BSL_RFR_spot_with_VA!AB62-BSL_RFR_spot_no_VA!AB62))/(BSL_RFR_spot_with_VA!AB$11-BSL_RFR_spot_no_VA!AB$11)</f>
        <v>2.5478351666196053E-2</v>
      </c>
      <c r="AC62" s="58">
        <f>LY2_RFR_spot_no_VA!AC62+(BSL_RFR_spot_with_VA!AC$11-BSL_RFR_spot_no_VA!AC$11)*((BSL_RFR_spot_with_VA!AC62-BSL_RFR_spot_no_VA!AC62))/(BSL_RFR_spot_with_VA!AC$11-BSL_RFR_spot_no_VA!AC$11)</f>
        <v>3.5523736861288846E-2</v>
      </c>
      <c r="AD62" s="7">
        <f>BSL_RFR_spot_no_VA!AD62</f>
        <v>5.2029331119731959E-2</v>
      </c>
      <c r="AE62" s="58">
        <f>LY2_RFR_spot_no_VA!AE62+(BSL_RFR_spot_with_VA!AE$11-BSL_RFR_spot_no_VA!AE$11)*((BSL_RFR_spot_with_VA!AE62-BSL_RFR_spot_no_VA!AE62))/(BSL_RFR_spot_with_VA!AE$11-BSL_RFR_spot_no_VA!AE$11)</f>
        <v>2.5478351666196053E-2</v>
      </c>
      <c r="AF62" s="58">
        <f>LY2_RFR_spot_no_VA!AF62+(BSL_RFR_spot_with_VA!AF$11-BSL_RFR_spot_no_VA!AF$11)*((BSL_RFR_spot_with_VA!AF62-BSL_RFR_spot_no_VA!AF62))/(BSL_RFR_spot_with_VA!AF$11-BSL_RFR_spot_no_VA!AF$11)</f>
        <v>2.6944722664802745E-2</v>
      </c>
      <c r="AG62" s="58">
        <f>LY2_RFR_spot_no_VA!AG62+(BSL_RFR_spot_with_VA!AG$11-BSL_RFR_spot_no_VA!AG$11)*((BSL_RFR_spot_with_VA!AG62-BSL_RFR_spot_no_VA!AG62))/(BSL_RFR_spot_with_VA!AG$11-BSL_RFR_spot_no_VA!AG$11)</f>
        <v>2.5478351666196053E-2</v>
      </c>
      <c r="AH62" s="58">
        <f>LY2_RFR_spot_no_VA!AH62+(BSL_RFR_spot_with_VA!AH$11-BSL_RFR_spot_no_VA!AH$11)*((BSL_RFR_spot_with_VA!AH62-BSL_RFR_spot_no_VA!AH62))/(BSL_RFR_spot_with_VA!AH$11-BSL_RFR_spot_no_VA!AH$11)</f>
        <v>2.90470321057541E-2</v>
      </c>
      <c r="AI62" s="159">
        <f>LY2_RFR_spot_no_VA!AI62</f>
        <v>1.5461029018450034E-2</v>
      </c>
      <c r="AJ62" s="58">
        <f>LY2_RFR_spot_no_VA!AJ62+(BSL_RFR_spot_with_VA!AJ$11-BSL_RFR_spot_no_VA!AJ$11)*((BSL_RFR_spot_with_VA!AJ62-BSL_RFR_spot_no_VA!AJ62))/(BSL_RFR_spot_with_VA!AJ$11-BSL_RFR_spot_no_VA!AJ$11)</f>
        <v>2.4709774226034709E-2</v>
      </c>
      <c r="AK62" s="7">
        <f>BSL_RFR_spot_no_VA!AK62</f>
        <v>4.7687957865797825E-2</v>
      </c>
      <c r="AL62" s="7">
        <f>BSL_RFR_spot_no_VA!AL62</f>
        <v>7.3673127598500754E-2</v>
      </c>
      <c r="AM62" s="7">
        <f>BSL_RFR_spot_no_VA!AM62</f>
        <v>3.7601704800950264E-2</v>
      </c>
      <c r="AN62" s="7">
        <f>BSL_RFR_spot_no_VA!AN62</f>
        <v>4.6240338308903617E-2</v>
      </c>
      <c r="AO62" s="7">
        <f>BSL_RFR_spot_no_VA!AO62</f>
        <v>4.6522951690897818E-2</v>
      </c>
      <c r="AP62" s="7">
        <f>BSL_RFR_spot_no_VA!AP62</f>
        <v>4.862322463134916E-2</v>
      </c>
      <c r="AQ62" s="7">
        <f>BSL_RFR_spot_no_VA!AQ62</f>
        <v>3.8364310387032585E-2</v>
      </c>
      <c r="AR62" s="7">
        <f>BSL_RFR_spot_no_VA!AR62</f>
        <v>4.9239827319982776E-2</v>
      </c>
      <c r="AS62" s="159">
        <f>LY2_RFR_spot_no_VA!AS62</f>
        <v>1.5133121398302807E-2</v>
      </c>
      <c r="AT62" s="7">
        <f>BSL_RFR_spot_no_VA!AT62</f>
        <v>4.9899653279543266E-2</v>
      </c>
      <c r="AU62" s="7">
        <f>BSL_RFR_spot_no_VA!AU62</f>
        <v>5.0523167588307993E-2</v>
      </c>
      <c r="AV62" s="7">
        <f>BSL_RFR_spot_no_VA!AV62</f>
        <v>4.6321102192137475E-2</v>
      </c>
      <c r="AW62" s="7">
        <f>BSL_RFR_spot_no_VA!AW62</f>
        <v>3.8430838032088577E-2</v>
      </c>
      <c r="AX62" s="7">
        <f>BSL_RFR_spot_no_VA!AX62</f>
        <v>6.94799690972705E-2</v>
      </c>
      <c r="AY62" s="7">
        <f>BSL_RFR_spot_no_VA!AY62</f>
        <v>4.0142902826782789E-2</v>
      </c>
      <c r="AZ62" s="7">
        <f>BSL_RFR_spot_no_VA!AZ62</f>
        <v>3.5996860248346474E-2</v>
      </c>
      <c r="BA62" s="7">
        <f>BSL_RFR_spot_no_VA!BA62</f>
        <v>4.5518889194060108E-2</v>
      </c>
      <c r="BB62" s="7">
        <f>BSL_RFR_spot_no_VA!BB62</f>
        <v>5.9796627903482724E-2</v>
      </c>
      <c r="BC62" s="159">
        <f>LY2_RFR_spot_no_VA!BC62</f>
        <v>2.8396781352108214E-2</v>
      </c>
      <c r="BD62" s="12"/>
      <c r="BE62" s="13"/>
      <c r="BF62" s="3"/>
    </row>
    <row r="63" spans="1:58" x14ac:dyDescent="0.25">
      <c r="A63" s="3"/>
      <c r="B63" s="3">
        <v>53</v>
      </c>
      <c r="C63" s="56">
        <f>LY2_RFR_spot_no_VA!C63+(BSL_RFR_spot_with_VA!C$11-BSL_RFR_spot_no_VA!C$11)*((BSL_RFR_spot_with_VA!C63-BSL_RFR_spot_no_VA!C63))/(BSL_RFR_spot_with_VA!C$11-BSL_RFR_spot_no_VA!C$11)</f>
        <v>2.5480458298183097E-2</v>
      </c>
      <c r="D63" s="58">
        <f>LY2_RFR_spot_no_VA!D63+(BSL_RFR_spot_with_VA!D$11-BSL_RFR_spot_no_VA!D$11)*((BSL_RFR_spot_with_VA!D63-BSL_RFR_spot_no_VA!D63))/(BSL_RFR_spot_with_VA!D$11-BSL_RFR_spot_no_VA!D$11)</f>
        <v>2.5480458298183128E-2</v>
      </c>
      <c r="E63" s="58">
        <f>LY2_RFR_spot_no_VA!E63+(BSL_RFR_spot_with_VA!E$11-BSL_RFR_spot_no_VA!E$11)*((BSL_RFR_spot_with_VA!E63-BSL_RFR_spot_no_VA!E63))/(BSL_RFR_spot_with_VA!E$11-BSL_RFR_spot_no_VA!E$11)</f>
        <v>2.5480458298183128E-2</v>
      </c>
      <c r="F63" s="58">
        <f>LY2_RFR_spot_no_VA!F63+(BSL_RFR_spot_with_VA!F$11-BSL_RFR_spot_no_VA!F$11)*((BSL_RFR_spot_with_VA!F63-BSL_RFR_spot_no_VA!F63))/(BSL_RFR_spot_with_VA!F$11-BSL_RFR_spot_no_VA!F$11)</f>
        <v>2.7318203047891343E-2</v>
      </c>
      <c r="G63" s="58">
        <f>LY2_RFR_spot_no_VA!G63+(BSL_RFR_spot_with_VA!G$11-BSL_RFR_spot_no_VA!G$11)*((BSL_RFR_spot_with_VA!G63-BSL_RFR_spot_no_VA!G63))/(BSL_RFR_spot_with_VA!G$11-BSL_RFR_spot_no_VA!G$11)</f>
        <v>3.7077648741445701E-2</v>
      </c>
      <c r="H63" s="58">
        <f>LY2_RFR_spot_no_VA!H63+(BSL_RFR_spot_with_VA!H$11-BSL_RFR_spot_no_VA!H$11)*((BSL_RFR_spot_with_VA!H63-BSL_RFR_spot_no_VA!H63))/(BSL_RFR_spot_with_VA!H$11-BSL_RFR_spot_no_VA!H$11)</f>
        <v>3.1599915983520077E-2</v>
      </c>
      <c r="I63" s="58">
        <f>LY2_RFR_spot_no_VA!I63+(BSL_RFR_spot_with_VA!I$11-BSL_RFR_spot_no_VA!I$11)*((BSL_RFR_spot_with_VA!I63-BSL_RFR_spot_no_VA!I63))/(BSL_RFR_spot_with_VA!I$11-BSL_RFR_spot_no_VA!I$11)</f>
        <v>2.7000009680847148E-2</v>
      </c>
      <c r="J63" s="58">
        <f>LY2_RFR_spot_no_VA!J63+(BSL_RFR_spot_with_VA!J$11-BSL_RFR_spot_no_VA!J$11)*((BSL_RFR_spot_with_VA!J63-BSL_RFR_spot_no_VA!J63))/(BSL_RFR_spot_with_VA!J$11-BSL_RFR_spot_no_VA!J$11)</f>
        <v>2.4684441830360448E-2</v>
      </c>
      <c r="K63" s="58">
        <f>LY2_RFR_spot_no_VA!K63+(BSL_RFR_spot_with_VA!K$11-BSL_RFR_spot_no_VA!K$11)*((BSL_RFR_spot_with_VA!K63-BSL_RFR_spot_no_VA!K63))/(BSL_RFR_spot_with_VA!K$11-BSL_RFR_spot_no_VA!K$11)</f>
        <v>2.5480458298183128E-2</v>
      </c>
      <c r="L63" s="58">
        <f>LY2_RFR_spot_no_VA!L63+(BSL_RFR_spot_with_VA!L$11-BSL_RFR_spot_no_VA!L$11)*((BSL_RFR_spot_with_VA!L63-BSL_RFR_spot_no_VA!L63))/(BSL_RFR_spot_with_VA!L$11-BSL_RFR_spot_no_VA!L$11)</f>
        <v>2.5480458298183128E-2</v>
      </c>
      <c r="M63" s="58">
        <f>LY2_RFR_spot_no_VA!M63+(BSL_RFR_spot_with_VA!M$11-BSL_RFR_spot_no_VA!M$11)*((BSL_RFR_spot_with_VA!M63-BSL_RFR_spot_no_VA!M63))/(BSL_RFR_spot_with_VA!M$11-BSL_RFR_spot_no_VA!M$11)</f>
        <v>2.5480458298183128E-2</v>
      </c>
      <c r="N63" s="58">
        <f>LY2_RFR_spot_no_VA!N63+(BSL_RFR_spot_with_VA!N$11-BSL_RFR_spot_no_VA!N$11)*((BSL_RFR_spot_with_VA!N63-BSL_RFR_spot_no_VA!N63))/(BSL_RFR_spot_with_VA!N$11-BSL_RFR_spot_no_VA!N$11)</f>
        <v>2.5480458298183128E-2</v>
      </c>
      <c r="O63" s="58">
        <f>LY2_RFR_spot_no_VA!O63+(BSL_RFR_spot_with_VA!O$11-BSL_RFR_spot_no_VA!O$11)*((BSL_RFR_spot_with_VA!O63-BSL_RFR_spot_no_VA!O63))/(BSL_RFR_spot_with_VA!O$11-BSL_RFR_spot_no_VA!O$11)</f>
        <v>2.79770921863991E-2</v>
      </c>
      <c r="P63" s="58">
        <f>LY2_RFR_spot_no_VA!P63+(BSL_RFR_spot_with_VA!P$11-BSL_RFR_spot_no_VA!P$11)*((BSL_RFR_spot_with_VA!P63-BSL_RFR_spot_no_VA!P63))/(BSL_RFR_spot_with_VA!P$11-BSL_RFR_spot_no_VA!P$11)</f>
        <v>4.3573106432896802E-2</v>
      </c>
      <c r="Q63" s="58">
        <f>LY2_RFR_spot_no_VA!Q63+(BSL_RFR_spot_with_VA!Q$11-BSL_RFR_spot_no_VA!Q$11)*((BSL_RFR_spot_with_VA!Q63-BSL_RFR_spot_no_VA!Q63))/(BSL_RFR_spot_with_VA!Q$11-BSL_RFR_spot_no_VA!Q$11)</f>
        <v>4.8973081831528598E-2</v>
      </c>
      <c r="R63" s="58">
        <f>LY2_RFR_spot_no_VA!R63+(BSL_RFR_spot_with_VA!R$11-BSL_RFR_spot_no_VA!R$11)*((BSL_RFR_spot_with_VA!R63-BSL_RFR_spot_no_VA!R63))/(BSL_RFR_spot_with_VA!R$11-BSL_RFR_spot_no_VA!R$11)</f>
        <v>2.5480458298183128E-2</v>
      </c>
      <c r="S63" s="58">
        <f>LY2_RFR_spot_no_VA!S63+(BSL_RFR_spot_with_VA!S$11-BSL_RFR_spot_no_VA!S$11)*((BSL_RFR_spot_with_VA!S63-BSL_RFR_spot_no_VA!S63))/(BSL_RFR_spot_with_VA!S$11-BSL_RFR_spot_no_VA!S$11)</f>
        <v>2.6720473889330743E-2</v>
      </c>
      <c r="T63" s="58">
        <f>LY2_RFR_spot_no_VA!T63+(BSL_RFR_spot_with_VA!T$11-BSL_RFR_spot_no_VA!T$11)*((BSL_RFR_spot_with_VA!T63-BSL_RFR_spot_no_VA!T63))/(BSL_RFR_spot_with_VA!T$11-BSL_RFR_spot_no_VA!T$11)</f>
        <v>2.7573177676901484E-2</v>
      </c>
      <c r="U63" s="58">
        <f>LY2_RFR_spot_no_VA!U63+(BSL_RFR_spot_with_VA!U$11-BSL_RFR_spot_no_VA!U$11)*((BSL_RFR_spot_with_VA!U63-BSL_RFR_spot_no_VA!U63))/(BSL_RFR_spot_with_VA!U$11-BSL_RFR_spot_no_VA!U$11)</f>
        <v>1.5696435792424746E-2</v>
      </c>
      <c r="V63" s="58">
        <f>LY2_RFR_spot_no_VA!V63+(BSL_RFR_spot_with_VA!V$11-BSL_RFR_spot_no_VA!V$11)*((BSL_RFR_spot_with_VA!V63-BSL_RFR_spot_no_VA!V63))/(BSL_RFR_spot_with_VA!V$11-BSL_RFR_spot_no_VA!V$11)</f>
        <v>2.7522369420647008E-2</v>
      </c>
      <c r="W63" s="58">
        <f>LY2_RFR_spot_no_VA!W63+(BSL_RFR_spot_with_VA!W$11-BSL_RFR_spot_no_VA!W$11)*((BSL_RFR_spot_with_VA!W63-BSL_RFR_spot_no_VA!W63))/(BSL_RFR_spot_with_VA!W$11-BSL_RFR_spot_no_VA!W$11)</f>
        <v>2.5480458298183128E-2</v>
      </c>
      <c r="X63" s="58">
        <f>LY2_RFR_spot_no_VA!X63+(BSL_RFR_spot_with_VA!X$11-BSL_RFR_spot_no_VA!X$11)*((BSL_RFR_spot_with_VA!X63-BSL_RFR_spot_no_VA!X63))/(BSL_RFR_spot_with_VA!X$11-BSL_RFR_spot_no_VA!X$11)</f>
        <v>2.5480458298183128E-2</v>
      </c>
      <c r="Y63" s="58">
        <f>LY2_RFR_spot_no_VA!Y63+(BSL_RFR_spot_with_VA!Y$11-BSL_RFR_spot_no_VA!Y$11)*((BSL_RFR_spot_with_VA!Y63-BSL_RFR_spot_no_VA!Y63))/(BSL_RFR_spot_with_VA!Y$11-BSL_RFR_spot_no_VA!Y$11)</f>
        <v>2.5480458298183128E-2</v>
      </c>
      <c r="Z63" s="58">
        <f>LY2_RFR_spot_no_VA!Z63+(BSL_RFR_spot_with_VA!Z$11-BSL_RFR_spot_no_VA!Z$11)*((BSL_RFR_spot_with_VA!Z63-BSL_RFR_spot_no_VA!Z63))/(BSL_RFR_spot_with_VA!Z$11-BSL_RFR_spot_no_VA!Z$11)</f>
        <v>3.130363090749988E-2</v>
      </c>
      <c r="AA63" s="159">
        <f>LY2_RFR_spot_no_VA!AA63</f>
        <v>3.546270790356898E-2</v>
      </c>
      <c r="AB63" s="58">
        <f>LY2_RFR_spot_no_VA!AB63+(BSL_RFR_spot_with_VA!AB$11-BSL_RFR_spot_no_VA!AB$11)*((BSL_RFR_spot_with_VA!AB63-BSL_RFR_spot_no_VA!AB63))/(BSL_RFR_spot_with_VA!AB$11-BSL_RFR_spot_no_VA!AB$11)</f>
        <v>2.5480458298183128E-2</v>
      </c>
      <c r="AC63" s="58">
        <f>LY2_RFR_spot_no_VA!AC63+(BSL_RFR_spot_with_VA!AC$11-BSL_RFR_spot_no_VA!AC$11)*((BSL_RFR_spot_with_VA!AC63-BSL_RFR_spot_no_VA!AC63))/(BSL_RFR_spot_with_VA!AC$11-BSL_RFR_spot_no_VA!AC$11)</f>
        <v>3.5341074520722771E-2</v>
      </c>
      <c r="AD63" s="7">
        <f>BSL_RFR_spot_no_VA!AD63</f>
        <v>5.1840400062997727E-2</v>
      </c>
      <c r="AE63" s="58">
        <f>LY2_RFR_spot_no_VA!AE63+(BSL_RFR_spot_with_VA!AE$11-BSL_RFR_spot_no_VA!AE$11)*((BSL_RFR_spot_with_VA!AE63-BSL_RFR_spot_no_VA!AE63))/(BSL_RFR_spot_with_VA!AE$11-BSL_RFR_spot_no_VA!AE$11)</f>
        <v>2.5480458298183128E-2</v>
      </c>
      <c r="AF63" s="58">
        <f>LY2_RFR_spot_no_VA!AF63+(BSL_RFR_spot_with_VA!AF$11-BSL_RFR_spot_no_VA!AF$11)*((BSL_RFR_spot_with_VA!AF63-BSL_RFR_spot_no_VA!AF63))/(BSL_RFR_spot_with_VA!AF$11-BSL_RFR_spot_no_VA!AF$11)</f>
        <v>2.6919501223098719E-2</v>
      </c>
      <c r="AG63" s="58">
        <f>LY2_RFR_spot_no_VA!AG63+(BSL_RFR_spot_with_VA!AG$11-BSL_RFR_spot_no_VA!AG$11)*((BSL_RFR_spot_with_VA!AG63-BSL_RFR_spot_no_VA!AG63))/(BSL_RFR_spot_with_VA!AG$11-BSL_RFR_spot_no_VA!AG$11)</f>
        <v>2.5480458298183128E-2</v>
      </c>
      <c r="AH63" s="58">
        <f>LY2_RFR_spot_no_VA!AH63+(BSL_RFR_spot_with_VA!AH$11-BSL_RFR_spot_no_VA!AH$11)*((BSL_RFR_spot_with_VA!AH63-BSL_RFR_spot_no_VA!AH63))/(BSL_RFR_spot_with_VA!AH$11-BSL_RFR_spot_no_VA!AH$11)</f>
        <v>2.8985782788257364E-2</v>
      </c>
      <c r="AI63" s="159">
        <f>LY2_RFR_spot_no_VA!AI63</f>
        <v>1.5465793163898844E-2</v>
      </c>
      <c r="AJ63" s="58">
        <f>LY2_RFR_spot_no_VA!AJ63+(BSL_RFR_spot_with_VA!AJ$11-BSL_RFR_spot_no_VA!AJ$11)*((BSL_RFR_spot_with_VA!AJ63-BSL_RFR_spot_no_VA!AJ63))/(BSL_RFR_spot_with_VA!AJ$11-BSL_RFR_spot_no_VA!AJ$11)</f>
        <v>2.4611135247164739E-2</v>
      </c>
      <c r="AK63" s="7">
        <f>BSL_RFR_spot_no_VA!AK63</f>
        <v>4.7585223053831616E-2</v>
      </c>
      <c r="AL63" s="7">
        <f>BSL_RFR_spot_no_VA!AL63</f>
        <v>7.3067779317888437E-2</v>
      </c>
      <c r="AM63" s="7">
        <f>BSL_RFR_spot_no_VA!AM63</f>
        <v>3.767903782784221E-2</v>
      </c>
      <c r="AN63" s="7">
        <f>BSL_RFR_spot_no_VA!AN63</f>
        <v>4.6161435822050567E-2</v>
      </c>
      <c r="AO63" s="7">
        <f>BSL_RFR_spot_no_VA!AO63</f>
        <v>4.6439843909160672E-2</v>
      </c>
      <c r="AP63" s="7">
        <f>BSL_RFR_spot_no_VA!AP63</f>
        <v>4.8499072830284762E-2</v>
      </c>
      <c r="AQ63" s="7">
        <f>BSL_RFR_spot_no_VA!AQ63</f>
        <v>3.8430516721738917E-2</v>
      </c>
      <c r="AR63" s="7">
        <f>BSL_RFR_spot_no_VA!AR63</f>
        <v>4.910403295742749E-2</v>
      </c>
      <c r="AS63" s="159">
        <f>LY2_RFR_spot_no_VA!AS63</f>
        <v>1.5144980945850373E-2</v>
      </c>
      <c r="AT63" s="7">
        <f>BSL_RFR_spot_no_VA!AT63</f>
        <v>4.9754957460099947E-2</v>
      </c>
      <c r="AU63" s="7">
        <f>BSL_RFR_spot_no_VA!AU63</f>
        <v>5.0362924068956039E-2</v>
      </c>
      <c r="AV63" s="7">
        <f>BSL_RFR_spot_no_VA!AV63</f>
        <v>4.6240681674931894E-2</v>
      </c>
      <c r="AW63" s="7">
        <f>BSL_RFR_spot_no_VA!AW63</f>
        <v>3.8494256614469702E-2</v>
      </c>
      <c r="AX63" s="7">
        <f>BSL_RFR_spot_no_VA!AX63</f>
        <v>6.8962519952549428E-2</v>
      </c>
      <c r="AY63" s="7">
        <f>BSL_RFR_spot_no_VA!AY63</f>
        <v>4.018113973202686E-2</v>
      </c>
      <c r="AZ63" s="7">
        <f>BSL_RFR_spot_no_VA!AZ63</f>
        <v>3.6107718091098917E-2</v>
      </c>
      <c r="BA63" s="7">
        <f>BSL_RFR_spot_no_VA!BA63</f>
        <v>4.5456868996831101E-2</v>
      </c>
      <c r="BB63" s="7">
        <f>BSL_RFR_spot_no_VA!BB63</f>
        <v>5.9459196503302891E-2</v>
      </c>
      <c r="BC63" s="159">
        <f>LY2_RFR_spot_no_VA!BC63</f>
        <v>2.8126717536323786E-2</v>
      </c>
      <c r="BD63" s="12"/>
      <c r="BE63" s="13"/>
      <c r="BF63" s="3"/>
    </row>
    <row r="64" spans="1:58" x14ac:dyDescent="0.25">
      <c r="A64" s="3"/>
      <c r="B64" s="3">
        <v>54</v>
      </c>
      <c r="C64" s="56">
        <f>LY2_RFR_spot_no_VA!C64+(BSL_RFR_spot_with_VA!C$11-BSL_RFR_spot_no_VA!C$11)*((BSL_RFR_spot_with_VA!C64-BSL_RFR_spot_no_VA!C64))/(BSL_RFR_spot_with_VA!C$11-BSL_RFR_spot_no_VA!C$11)</f>
        <v>2.5482452807169688E-2</v>
      </c>
      <c r="D64" s="58">
        <f>LY2_RFR_spot_no_VA!D64+(BSL_RFR_spot_with_VA!D$11-BSL_RFR_spot_no_VA!D$11)*((BSL_RFR_spot_with_VA!D64-BSL_RFR_spot_no_VA!D64))/(BSL_RFR_spot_with_VA!D$11-BSL_RFR_spot_no_VA!D$11)</f>
        <v>2.5482452807169764E-2</v>
      </c>
      <c r="E64" s="58">
        <f>LY2_RFR_spot_no_VA!E64+(BSL_RFR_spot_with_VA!E$11-BSL_RFR_spot_no_VA!E$11)*((BSL_RFR_spot_with_VA!E64-BSL_RFR_spot_no_VA!E64))/(BSL_RFR_spot_with_VA!E$11-BSL_RFR_spot_no_VA!E$11)</f>
        <v>2.5482452807169764E-2</v>
      </c>
      <c r="F64" s="58">
        <f>LY2_RFR_spot_no_VA!F64+(BSL_RFR_spot_with_VA!F$11-BSL_RFR_spot_no_VA!F$11)*((BSL_RFR_spot_with_VA!F64-BSL_RFR_spot_no_VA!F64))/(BSL_RFR_spot_with_VA!F$11-BSL_RFR_spot_no_VA!F$11)</f>
        <v>2.7288521243371999E-2</v>
      </c>
      <c r="G64" s="58">
        <f>LY2_RFR_spot_no_VA!G64+(BSL_RFR_spot_with_VA!G$11-BSL_RFR_spot_no_VA!G$11)*((BSL_RFR_spot_with_VA!G64-BSL_RFR_spot_no_VA!G64))/(BSL_RFR_spot_with_VA!G$11-BSL_RFR_spot_no_VA!G$11)</f>
        <v>3.6868038958836946E-2</v>
      </c>
      <c r="H64" s="58">
        <f>LY2_RFR_spot_no_VA!H64+(BSL_RFR_spot_with_VA!H$11-BSL_RFR_spot_no_VA!H$11)*((BSL_RFR_spot_with_VA!H64-BSL_RFR_spot_no_VA!H64))/(BSL_RFR_spot_with_VA!H$11-BSL_RFR_spot_no_VA!H$11)</f>
        <v>3.1494829381156775E-2</v>
      </c>
      <c r="I64" s="58">
        <f>LY2_RFR_spot_no_VA!I64+(BSL_RFR_spot_with_VA!I$11-BSL_RFR_spot_no_VA!I$11)*((BSL_RFR_spot_with_VA!I64-BSL_RFR_spot_no_VA!I64))/(BSL_RFR_spot_with_VA!I$11-BSL_RFR_spot_no_VA!I$11)</f>
        <v>2.6975512523411238E-2</v>
      </c>
      <c r="J64" s="58">
        <f>LY2_RFR_spot_no_VA!J64+(BSL_RFR_spot_with_VA!J$11-BSL_RFR_spot_no_VA!J$11)*((BSL_RFR_spot_with_VA!J64-BSL_RFR_spot_no_VA!J64))/(BSL_RFR_spot_with_VA!J$11-BSL_RFR_spot_no_VA!J$11)</f>
        <v>2.4701096411889223E-2</v>
      </c>
      <c r="K64" s="58">
        <f>LY2_RFR_spot_no_VA!K64+(BSL_RFR_spot_with_VA!K$11-BSL_RFR_spot_no_VA!K$11)*((BSL_RFR_spot_with_VA!K64-BSL_RFR_spot_no_VA!K64))/(BSL_RFR_spot_with_VA!K$11-BSL_RFR_spot_no_VA!K$11)</f>
        <v>2.5482452807169764E-2</v>
      </c>
      <c r="L64" s="58">
        <f>LY2_RFR_spot_no_VA!L64+(BSL_RFR_spot_with_VA!L$11-BSL_RFR_spot_no_VA!L$11)*((BSL_RFR_spot_with_VA!L64-BSL_RFR_spot_no_VA!L64))/(BSL_RFR_spot_with_VA!L$11-BSL_RFR_spot_no_VA!L$11)</f>
        <v>2.5482452807169764E-2</v>
      </c>
      <c r="M64" s="58">
        <f>LY2_RFR_spot_no_VA!M64+(BSL_RFR_spot_with_VA!M$11-BSL_RFR_spot_no_VA!M$11)*((BSL_RFR_spot_with_VA!M64-BSL_RFR_spot_no_VA!M64))/(BSL_RFR_spot_with_VA!M$11-BSL_RFR_spot_no_VA!M$11)</f>
        <v>2.5482452807169764E-2</v>
      </c>
      <c r="N64" s="58">
        <f>LY2_RFR_spot_no_VA!N64+(BSL_RFR_spot_with_VA!N$11-BSL_RFR_spot_no_VA!N$11)*((BSL_RFR_spot_with_VA!N64-BSL_RFR_spot_no_VA!N64))/(BSL_RFR_spot_with_VA!N$11-BSL_RFR_spot_no_VA!N$11)</f>
        <v>2.5482452807169764E-2</v>
      </c>
      <c r="O64" s="58">
        <f>LY2_RFR_spot_no_VA!O64+(BSL_RFR_spot_with_VA!O$11-BSL_RFR_spot_no_VA!O$11)*((BSL_RFR_spot_with_VA!O64-BSL_RFR_spot_no_VA!O64))/(BSL_RFR_spot_with_VA!O$11-BSL_RFR_spot_no_VA!O$11)</f>
        <v>2.7933360723501721E-2</v>
      </c>
      <c r="P64" s="58">
        <f>LY2_RFR_spot_no_VA!P64+(BSL_RFR_spot_with_VA!P$11-BSL_RFR_spot_no_VA!P$11)*((BSL_RFR_spot_with_VA!P64-BSL_RFR_spot_no_VA!P64))/(BSL_RFR_spot_with_VA!P$11-BSL_RFR_spot_no_VA!P$11)</f>
        <v>4.3242979194560549E-2</v>
      </c>
      <c r="Q64" s="58">
        <f>LY2_RFR_spot_no_VA!Q64+(BSL_RFR_spot_with_VA!Q$11-BSL_RFR_spot_no_VA!Q$11)*((BSL_RFR_spot_with_VA!Q64-BSL_RFR_spot_no_VA!Q64))/(BSL_RFR_spot_with_VA!Q$11-BSL_RFR_spot_no_VA!Q$11)</f>
        <v>4.8543895563036177E-2</v>
      </c>
      <c r="R64" s="58">
        <f>LY2_RFR_spot_no_VA!R64+(BSL_RFR_spot_with_VA!R$11-BSL_RFR_spot_no_VA!R$11)*((BSL_RFR_spot_with_VA!R64-BSL_RFR_spot_no_VA!R64))/(BSL_RFR_spot_with_VA!R$11-BSL_RFR_spot_no_VA!R$11)</f>
        <v>2.5482452807169764E-2</v>
      </c>
      <c r="S64" s="58">
        <f>LY2_RFR_spot_no_VA!S64+(BSL_RFR_spot_with_VA!S$11-BSL_RFR_spot_no_VA!S$11)*((BSL_RFR_spot_with_VA!S64-BSL_RFR_spot_no_VA!S64))/(BSL_RFR_spot_with_VA!S$11-BSL_RFR_spot_no_VA!S$11)</f>
        <v>2.6699754998842584E-2</v>
      </c>
      <c r="T64" s="58">
        <f>LY2_RFR_spot_no_VA!T64+(BSL_RFR_spot_with_VA!T$11-BSL_RFR_spot_no_VA!T$11)*((BSL_RFR_spot_with_VA!T64-BSL_RFR_spot_no_VA!T64))/(BSL_RFR_spot_with_VA!T$11-BSL_RFR_spot_no_VA!T$11)</f>
        <v>2.7536846503262824E-2</v>
      </c>
      <c r="U64" s="58">
        <f>LY2_RFR_spot_no_VA!U64+(BSL_RFR_spot_with_VA!U$11-BSL_RFR_spot_no_VA!U$11)*((BSL_RFR_spot_with_VA!U64-BSL_RFR_spot_no_VA!U64))/(BSL_RFR_spot_with_VA!U$11-BSL_RFR_spot_no_VA!U$11)</f>
        <v>1.5696898458458675E-2</v>
      </c>
      <c r="V64" s="58">
        <f>LY2_RFR_spot_no_VA!V64+(BSL_RFR_spot_with_VA!V$11-BSL_RFR_spot_no_VA!V$11)*((BSL_RFR_spot_with_VA!V64-BSL_RFR_spot_no_VA!V64))/(BSL_RFR_spot_with_VA!V$11-BSL_RFR_spot_no_VA!V$11)</f>
        <v>2.7486963609352655E-2</v>
      </c>
      <c r="W64" s="58">
        <f>LY2_RFR_spot_no_VA!W64+(BSL_RFR_spot_with_VA!W$11-BSL_RFR_spot_no_VA!W$11)*((BSL_RFR_spot_with_VA!W64-BSL_RFR_spot_no_VA!W64))/(BSL_RFR_spot_with_VA!W$11-BSL_RFR_spot_no_VA!W$11)</f>
        <v>2.5482452807169764E-2</v>
      </c>
      <c r="X64" s="58">
        <f>LY2_RFR_spot_no_VA!X64+(BSL_RFR_spot_with_VA!X$11-BSL_RFR_spot_no_VA!X$11)*((BSL_RFR_spot_with_VA!X64-BSL_RFR_spot_no_VA!X64))/(BSL_RFR_spot_with_VA!X$11-BSL_RFR_spot_no_VA!X$11)</f>
        <v>2.5482452807169764E-2</v>
      </c>
      <c r="Y64" s="58">
        <f>LY2_RFR_spot_no_VA!Y64+(BSL_RFR_spot_with_VA!Y$11-BSL_RFR_spot_no_VA!Y$11)*((BSL_RFR_spot_with_VA!Y64-BSL_RFR_spot_no_VA!Y64))/(BSL_RFR_spot_with_VA!Y$11-BSL_RFR_spot_no_VA!Y$11)</f>
        <v>2.5482452807169764E-2</v>
      </c>
      <c r="Z64" s="58">
        <f>LY2_RFR_spot_no_VA!Z64+(BSL_RFR_spot_with_VA!Z$11-BSL_RFR_spot_no_VA!Z$11)*((BSL_RFR_spot_with_VA!Z64-BSL_RFR_spot_no_VA!Z64))/(BSL_RFR_spot_with_VA!Z$11-BSL_RFR_spot_no_VA!Z$11)</f>
        <v>3.1202364502923796E-2</v>
      </c>
      <c r="AA64" s="159">
        <f>LY2_RFR_spot_no_VA!AA64</f>
        <v>3.5284649177943717E-2</v>
      </c>
      <c r="AB64" s="58">
        <f>LY2_RFR_spot_no_VA!AB64+(BSL_RFR_spot_with_VA!AB$11-BSL_RFR_spot_no_VA!AB$11)*((BSL_RFR_spot_with_VA!AB64-BSL_RFR_spot_no_VA!AB64))/(BSL_RFR_spot_with_VA!AB$11-BSL_RFR_spot_no_VA!AB$11)</f>
        <v>2.5482452807169764E-2</v>
      </c>
      <c r="AC64" s="58">
        <f>LY2_RFR_spot_no_VA!AC64+(BSL_RFR_spot_with_VA!AC$11-BSL_RFR_spot_no_VA!AC$11)*((BSL_RFR_spot_with_VA!AC64-BSL_RFR_spot_no_VA!AC64))/(BSL_RFR_spot_with_VA!AC$11-BSL_RFR_spot_no_VA!AC$11)</f>
        <v>3.5164565396986092E-2</v>
      </c>
      <c r="AD64" s="7">
        <f>BSL_RFR_spot_no_VA!AD64</f>
        <v>5.1658330693202137E-2</v>
      </c>
      <c r="AE64" s="58">
        <f>LY2_RFR_spot_no_VA!AE64+(BSL_RFR_spot_with_VA!AE$11-BSL_RFR_spot_no_VA!AE$11)*((BSL_RFR_spot_with_VA!AE64-BSL_RFR_spot_no_VA!AE64))/(BSL_RFR_spot_with_VA!AE$11-BSL_RFR_spot_no_VA!AE$11)</f>
        <v>2.5482452807169764E-2</v>
      </c>
      <c r="AF64" s="58">
        <f>LY2_RFR_spot_no_VA!AF64+(BSL_RFR_spot_with_VA!AF$11-BSL_RFR_spot_no_VA!AF$11)*((BSL_RFR_spot_with_VA!AF64-BSL_RFR_spot_no_VA!AF64))/(BSL_RFR_spot_with_VA!AF$11-BSL_RFR_spot_no_VA!AF$11)</f>
        <v>2.6895128533838353E-2</v>
      </c>
      <c r="AG64" s="58">
        <f>LY2_RFR_spot_no_VA!AG64+(BSL_RFR_spot_with_VA!AG$11-BSL_RFR_spot_no_VA!AG$11)*((BSL_RFR_spot_with_VA!AG64-BSL_RFR_spot_no_VA!AG64))/(BSL_RFR_spot_with_VA!AG$11-BSL_RFR_spot_no_VA!AG$11)</f>
        <v>2.5482452807169764E-2</v>
      </c>
      <c r="AH64" s="58">
        <f>LY2_RFR_spot_no_VA!AH64+(BSL_RFR_spot_with_VA!AH$11-BSL_RFR_spot_no_VA!AH$11)*((BSL_RFR_spot_with_VA!AH64-BSL_RFR_spot_no_VA!AH64))/(BSL_RFR_spot_with_VA!AH$11-BSL_RFR_spot_no_VA!AH$11)</f>
        <v>2.8926320345445511E-2</v>
      </c>
      <c r="AI64" s="159">
        <f>LY2_RFR_spot_no_VA!AI64</f>
        <v>1.5470468259486836E-2</v>
      </c>
      <c r="AJ64" s="58">
        <f>LY2_RFR_spot_no_VA!AJ64+(BSL_RFR_spot_with_VA!AJ$11-BSL_RFR_spot_no_VA!AJ$11)*((BSL_RFR_spot_with_VA!AJ64-BSL_RFR_spot_no_VA!AJ64))/(BSL_RFR_spot_with_VA!AJ$11-BSL_RFR_spot_no_VA!AJ$11)</f>
        <v>2.4528621525280903E-2</v>
      </c>
      <c r="AK64" s="7">
        <f>BSL_RFR_spot_no_VA!AK64</f>
        <v>4.748569824280735E-2</v>
      </c>
      <c r="AL64" s="7">
        <f>BSL_RFR_spot_no_VA!AL64</f>
        <v>7.2484986184879752E-2</v>
      </c>
      <c r="AM64" s="7">
        <f>BSL_RFR_spot_no_VA!AM64</f>
        <v>3.7754276181272139E-2</v>
      </c>
      <c r="AN64" s="7">
        <f>BSL_RFR_spot_no_VA!AN64</f>
        <v>4.6085305733209792E-2</v>
      </c>
      <c r="AO64" s="7">
        <f>BSL_RFR_spot_no_VA!AO64</f>
        <v>4.635955022578897E-2</v>
      </c>
      <c r="AP64" s="7">
        <f>BSL_RFR_spot_no_VA!AP64</f>
        <v>4.8379367455930078E-2</v>
      </c>
      <c r="AQ64" s="7">
        <f>BSL_RFR_spot_no_VA!AQ64</f>
        <v>3.8494479902587253E-2</v>
      </c>
      <c r="AR64" s="7">
        <f>BSL_RFR_spot_no_VA!AR64</f>
        <v>4.8973129400593951E-2</v>
      </c>
      <c r="AS64" s="159">
        <f>LY2_RFR_spot_no_VA!AS64</f>
        <v>1.5156277406395136E-2</v>
      </c>
      <c r="AT64" s="7">
        <f>BSL_RFR_spot_no_VA!AT64</f>
        <v>4.9615027381851196E-2</v>
      </c>
      <c r="AU64" s="7">
        <f>BSL_RFR_spot_no_VA!AU64</f>
        <v>5.0208474288949034E-2</v>
      </c>
      <c r="AV64" s="7">
        <f>BSL_RFR_spot_no_VA!AV64</f>
        <v>4.6163092255418814E-2</v>
      </c>
      <c r="AW64" s="7">
        <f>BSL_RFR_spot_no_VA!AW64</f>
        <v>3.8555689642489677E-2</v>
      </c>
      <c r="AX64" s="7">
        <f>BSL_RFR_spot_no_VA!AX64</f>
        <v>6.8463121170755814E-2</v>
      </c>
      <c r="AY64" s="7">
        <f>BSL_RFR_spot_no_VA!AY64</f>
        <v>4.0217726856679015E-2</v>
      </c>
      <c r="AZ64" s="7">
        <f>BSL_RFR_spot_no_VA!AZ64</f>
        <v>3.6214696649549127E-2</v>
      </c>
      <c r="BA64" s="7">
        <f>BSL_RFR_spot_no_VA!BA64</f>
        <v>4.5396637740780843E-2</v>
      </c>
      <c r="BB64" s="7">
        <f>BSL_RFR_spot_no_VA!BB64</f>
        <v>5.9134188611014382E-2</v>
      </c>
      <c r="BC64" s="159">
        <f>LY2_RFR_spot_no_VA!BC64</f>
        <v>2.7894120628854768E-2</v>
      </c>
      <c r="BD64" s="12"/>
      <c r="BE64" s="13"/>
      <c r="BF64" s="3"/>
    </row>
    <row r="65" spans="1:58" x14ac:dyDescent="0.25">
      <c r="A65" s="3"/>
      <c r="B65" s="8">
        <v>55</v>
      </c>
      <c r="C65" s="57">
        <f>LY2_RFR_spot_no_VA!C65+(BSL_RFR_spot_with_VA!C$11-BSL_RFR_spot_no_VA!C$11)*((BSL_RFR_spot_with_VA!C65-BSL_RFR_spot_no_VA!C65))/(BSL_RFR_spot_with_VA!C$11-BSL_RFR_spot_no_VA!C$11)</f>
        <v>2.5484346495483541E-2</v>
      </c>
      <c r="D65" s="59">
        <f>LY2_RFR_spot_no_VA!D65+(BSL_RFR_spot_with_VA!D$11-BSL_RFR_spot_no_VA!D$11)*((BSL_RFR_spot_with_VA!D65-BSL_RFR_spot_no_VA!D65))/(BSL_RFR_spot_with_VA!D$11-BSL_RFR_spot_no_VA!D$11)</f>
        <v>2.5484346495483479E-2</v>
      </c>
      <c r="E65" s="59">
        <f>LY2_RFR_spot_no_VA!E65+(BSL_RFR_spot_with_VA!E$11-BSL_RFR_spot_no_VA!E$11)*((BSL_RFR_spot_with_VA!E65-BSL_RFR_spot_no_VA!E65))/(BSL_RFR_spot_with_VA!E$11-BSL_RFR_spot_no_VA!E$11)</f>
        <v>2.5484346495483479E-2</v>
      </c>
      <c r="F65" s="59">
        <f>LY2_RFR_spot_no_VA!F65+(BSL_RFR_spot_with_VA!F$11-BSL_RFR_spot_no_VA!F$11)*((BSL_RFR_spot_with_VA!F65-BSL_RFR_spot_no_VA!F65))/(BSL_RFR_spot_with_VA!F$11-BSL_RFR_spot_no_VA!F$11)</f>
        <v>2.7259608305215011E-2</v>
      </c>
      <c r="G65" s="59">
        <f>LY2_RFR_spot_no_VA!G65+(BSL_RFR_spot_with_VA!G$11-BSL_RFR_spot_no_VA!G$11)*((BSL_RFR_spot_with_VA!G65-BSL_RFR_spot_no_VA!G65))/(BSL_RFR_spot_with_VA!G$11-BSL_RFR_spot_no_VA!G$11)</f>
        <v>3.6665576001694067E-2</v>
      </c>
      <c r="H65" s="59">
        <f>LY2_RFR_spot_no_VA!H65+(BSL_RFR_spot_with_VA!H$11-BSL_RFR_spot_no_VA!H$11)*((BSL_RFR_spot_with_VA!H65-BSL_RFR_spot_no_VA!H65))/(BSL_RFR_spot_with_VA!H$11-BSL_RFR_spot_no_VA!H$11)</f>
        <v>3.1393063362862073E-2</v>
      </c>
      <c r="I65" s="59">
        <f>LY2_RFR_spot_no_VA!I65+(BSL_RFR_spot_with_VA!I$11-BSL_RFR_spot_no_VA!I$11)*((BSL_RFR_spot_with_VA!I65-BSL_RFR_spot_no_VA!I65))/(BSL_RFR_spot_with_VA!I$11-BSL_RFR_spot_no_VA!I$11)</f>
        <v>2.6951646511613747E-2</v>
      </c>
      <c r="J65" s="59">
        <f>LY2_RFR_spot_no_VA!J65+(BSL_RFR_spot_with_VA!J$11-BSL_RFR_spot_no_VA!J$11)*((BSL_RFR_spot_with_VA!J65-BSL_RFR_spot_no_VA!J65))/(BSL_RFR_spot_with_VA!J$11-BSL_RFR_spot_no_VA!J$11)</f>
        <v>2.4717110494290706E-2</v>
      </c>
      <c r="K65" s="59">
        <f>LY2_RFR_spot_no_VA!K65+(BSL_RFR_spot_with_VA!K$11-BSL_RFR_spot_no_VA!K$11)*((BSL_RFR_spot_with_VA!K65-BSL_RFR_spot_no_VA!K65))/(BSL_RFR_spot_with_VA!K$11-BSL_RFR_spot_no_VA!K$11)</f>
        <v>2.5484346495483479E-2</v>
      </c>
      <c r="L65" s="59">
        <f>LY2_RFR_spot_no_VA!L65+(BSL_RFR_spot_with_VA!L$11-BSL_RFR_spot_no_VA!L$11)*((BSL_RFR_spot_with_VA!L65-BSL_RFR_spot_no_VA!L65))/(BSL_RFR_spot_with_VA!L$11-BSL_RFR_spot_no_VA!L$11)</f>
        <v>2.5484346495483479E-2</v>
      </c>
      <c r="M65" s="59">
        <f>LY2_RFR_spot_no_VA!M65+(BSL_RFR_spot_with_VA!M$11-BSL_RFR_spot_no_VA!M$11)*((BSL_RFR_spot_with_VA!M65-BSL_RFR_spot_no_VA!M65))/(BSL_RFR_spot_with_VA!M$11-BSL_RFR_spot_no_VA!M$11)</f>
        <v>2.5484346495483479E-2</v>
      </c>
      <c r="N65" s="59">
        <f>LY2_RFR_spot_no_VA!N65+(BSL_RFR_spot_with_VA!N$11-BSL_RFR_spot_no_VA!N$11)*((BSL_RFR_spot_with_VA!N65-BSL_RFR_spot_no_VA!N65))/(BSL_RFR_spot_with_VA!N$11-BSL_RFR_spot_no_VA!N$11)</f>
        <v>2.5484346495483479E-2</v>
      </c>
      <c r="O65" s="59">
        <f>LY2_RFR_spot_no_VA!O65+(BSL_RFR_spot_with_VA!O$11-BSL_RFR_spot_no_VA!O$11)*((BSL_RFR_spot_with_VA!O65-BSL_RFR_spot_no_VA!O65))/(BSL_RFR_spot_with_VA!O$11-BSL_RFR_spot_no_VA!O$11)</f>
        <v>2.7891110027528976E-2</v>
      </c>
      <c r="P65" s="59">
        <f>LY2_RFR_spot_no_VA!P65+(BSL_RFR_spot_with_VA!P$11-BSL_RFR_spot_no_VA!P$11)*((BSL_RFR_spot_with_VA!P65-BSL_RFR_spot_no_VA!P65))/(BSL_RFR_spot_with_VA!P$11-BSL_RFR_spot_no_VA!P$11)</f>
        <v>4.2924228724721791E-2</v>
      </c>
      <c r="Q65" s="59">
        <f>LY2_RFR_spot_no_VA!Q65+(BSL_RFR_spot_with_VA!Q$11-BSL_RFR_spot_no_VA!Q$11)*((BSL_RFR_spot_with_VA!Q65-BSL_RFR_spot_no_VA!Q65))/(BSL_RFR_spot_with_VA!Q$11-BSL_RFR_spot_no_VA!Q$11)</f>
        <v>4.8129375808352526E-2</v>
      </c>
      <c r="R65" s="59">
        <f>LY2_RFR_spot_no_VA!R65+(BSL_RFR_spot_with_VA!R$11-BSL_RFR_spot_no_VA!R$11)*((BSL_RFR_spot_with_VA!R65-BSL_RFR_spot_no_VA!R65))/(BSL_RFR_spot_with_VA!R$11-BSL_RFR_spot_no_VA!R$11)</f>
        <v>2.5484346495483479E-2</v>
      </c>
      <c r="S65" s="59">
        <f>LY2_RFR_spot_no_VA!S65+(BSL_RFR_spot_with_VA!S$11-BSL_RFR_spot_no_VA!S$11)*((BSL_RFR_spot_with_VA!S65-BSL_RFR_spot_no_VA!S65))/(BSL_RFR_spot_with_VA!S$11-BSL_RFR_spot_no_VA!S$11)</f>
        <v>2.6679724565355389E-2</v>
      </c>
      <c r="T65" s="59">
        <f>LY2_RFR_spot_no_VA!T65+(BSL_RFR_spot_with_VA!T$11-BSL_RFR_spot_no_VA!T$11)*((BSL_RFR_spot_with_VA!T65-BSL_RFR_spot_no_VA!T65))/(BSL_RFR_spot_with_VA!T$11-BSL_RFR_spot_no_VA!T$11)</f>
        <v>2.7501742045860089E-2</v>
      </c>
      <c r="U65" s="59">
        <f>LY2_RFR_spot_no_VA!U65+(BSL_RFR_spot_with_VA!U$11-BSL_RFR_spot_no_VA!U$11)*((BSL_RFR_spot_with_VA!U65-BSL_RFR_spot_no_VA!U65))/(BSL_RFR_spot_with_VA!U$11-BSL_RFR_spot_no_VA!U$11)</f>
        <v>1.5697406638647493E-2</v>
      </c>
      <c r="V65" s="59">
        <f>LY2_RFR_spot_no_VA!V65+(BSL_RFR_spot_with_VA!V$11-BSL_RFR_spot_no_VA!V$11)*((BSL_RFR_spot_with_VA!V65-BSL_RFR_spot_no_VA!V65))/(BSL_RFR_spot_with_VA!V$11-BSL_RFR_spot_no_VA!V$11)</f>
        <v>2.7452753069769908E-2</v>
      </c>
      <c r="W65" s="59">
        <f>LY2_RFR_spot_no_VA!W65+(BSL_RFR_spot_with_VA!W$11-BSL_RFR_spot_no_VA!W$11)*((BSL_RFR_spot_with_VA!W65-BSL_RFR_spot_no_VA!W65))/(BSL_RFR_spot_with_VA!W$11-BSL_RFR_spot_no_VA!W$11)</f>
        <v>2.5484346495483479E-2</v>
      </c>
      <c r="X65" s="59">
        <f>LY2_RFR_spot_no_VA!X65+(BSL_RFR_spot_with_VA!X$11-BSL_RFR_spot_no_VA!X$11)*((BSL_RFR_spot_with_VA!X65-BSL_RFR_spot_no_VA!X65))/(BSL_RFR_spot_with_VA!X$11-BSL_RFR_spot_no_VA!X$11)</f>
        <v>2.5484346495483479E-2</v>
      </c>
      <c r="Y65" s="59">
        <f>LY2_RFR_spot_no_VA!Y65+(BSL_RFR_spot_with_VA!Y$11-BSL_RFR_spot_no_VA!Y$11)*((BSL_RFR_spot_with_VA!Y65-BSL_RFR_spot_no_VA!Y65))/(BSL_RFR_spot_with_VA!Y$11-BSL_RFR_spot_no_VA!Y$11)</f>
        <v>2.5484346495483479E-2</v>
      </c>
      <c r="Z65" s="59">
        <f>LY2_RFR_spot_no_VA!Z65+(BSL_RFR_spot_with_VA!Z$11-BSL_RFR_spot_no_VA!Z$11)*((BSL_RFR_spot_with_VA!Z65-BSL_RFR_spot_no_VA!Z65))/(BSL_RFR_spot_with_VA!Z$11-BSL_RFR_spot_no_VA!Z$11)</f>
        <v>3.1104252910941099E-2</v>
      </c>
      <c r="AA65" s="160">
        <f>LY2_RFR_spot_no_VA!AA65</f>
        <v>3.5112422418218214E-2</v>
      </c>
      <c r="AB65" s="59">
        <f>LY2_RFR_spot_no_VA!AB65+(BSL_RFR_spot_with_VA!AB$11-BSL_RFR_spot_no_VA!AB$11)*((BSL_RFR_spot_with_VA!AB65-BSL_RFR_spot_no_VA!AB65))/(BSL_RFR_spot_with_VA!AB$11-BSL_RFR_spot_no_VA!AB$11)</f>
        <v>2.5484346495483479E-2</v>
      </c>
      <c r="AC65" s="59">
        <f>LY2_RFR_spot_no_VA!AC65+(BSL_RFR_spot_with_VA!AC$11-BSL_RFR_spot_no_VA!AC$11)*((BSL_RFR_spot_with_VA!AC65-BSL_RFR_spot_no_VA!AC65))/(BSL_RFR_spot_with_VA!AC$11-BSL_RFR_spot_no_VA!AC$11)</f>
        <v>3.499394404756484E-2</v>
      </c>
      <c r="AD65" s="10">
        <f>BSL_RFR_spot_no_VA!AD65</f>
        <v>5.148277072314511E-2</v>
      </c>
      <c r="AE65" s="59">
        <f>LY2_RFR_spot_no_VA!AE65+(BSL_RFR_spot_with_VA!AE$11-BSL_RFR_spot_no_VA!AE$11)*((BSL_RFR_spot_with_VA!AE65-BSL_RFR_spot_no_VA!AE65))/(BSL_RFR_spot_with_VA!AE$11-BSL_RFR_spot_no_VA!AE$11)</f>
        <v>2.5484346495483479E-2</v>
      </c>
      <c r="AF65" s="59">
        <f>LY2_RFR_spot_no_VA!AF65+(BSL_RFR_spot_with_VA!AF$11-BSL_RFR_spot_no_VA!AF$11)*((BSL_RFR_spot_with_VA!AF65-BSL_RFR_spot_no_VA!AF65))/(BSL_RFR_spot_with_VA!AF$11-BSL_RFR_spot_no_VA!AF$11)</f>
        <v>2.6871571324142307E-2</v>
      </c>
      <c r="AG65" s="59">
        <f>LY2_RFR_spot_no_VA!AG65+(BSL_RFR_spot_with_VA!AG$11-BSL_RFR_spot_no_VA!AG$11)*((BSL_RFR_spot_with_VA!AG65-BSL_RFR_spot_no_VA!AG65))/(BSL_RFR_spot_with_VA!AG$11-BSL_RFR_spot_no_VA!AG$11)</f>
        <v>2.5484346495483479E-2</v>
      </c>
      <c r="AH65" s="59">
        <f>LY2_RFR_spot_no_VA!AH65+(BSL_RFR_spot_with_VA!AH$11-BSL_RFR_spot_no_VA!AH$11)*((BSL_RFR_spot_with_VA!AH65-BSL_RFR_spot_no_VA!AH65))/(BSL_RFR_spot_with_VA!AH$11-BSL_RFR_spot_no_VA!AH$11)</f>
        <v>2.8868601528274862E-2</v>
      </c>
      <c r="AI65" s="160">
        <f>LY2_RFR_spot_no_VA!AI65</f>
        <v>1.547504403896327E-2</v>
      </c>
      <c r="AJ65" s="59">
        <f>LY2_RFR_spot_no_VA!AJ65+(BSL_RFR_spot_with_VA!AJ$11-BSL_RFR_spot_no_VA!AJ$11)*((BSL_RFR_spot_with_VA!AJ65-BSL_RFR_spot_no_VA!AJ65))/(BSL_RFR_spot_with_VA!AJ$11-BSL_RFR_spot_no_VA!AJ$11)</f>
        <v>2.4459941448941924E-2</v>
      </c>
      <c r="AK65" s="10">
        <f>BSL_RFR_spot_no_VA!AK65</f>
        <v>4.7389282922627007E-2</v>
      </c>
      <c r="AL65" s="10">
        <f>BSL_RFR_spot_no_VA!AL65</f>
        <v>7.1923533455905186E-2</v>
      </c>
      <c r="AM65" s="10">
        <f>BSL_RFR_spot_no_VA!AM65</f>
        <v>3.7827427300528793E-2</v>
      </c>
      <c r="AN65" s="10">
        <f>BSL_RFR_spot_no_VA!AN65</f>
        <v>4.6011815699860792E-2</v>
      </c>
      <c r="AO65" s="10">
        <f>BSL_RFR_spot_no_VA!AO65</f>
        <v>4.6281947120396794E-2</v>
      </c>
      <c r="AP65" s="10">
        <f>BSL_RFR_spot_no_VA!AP65</f>
        <v>4.8263888093215135E-2</v>
      </c>
      <c r="AQ65" s="10">
        <f>BSL_RFR_spot_no_VA!AQ65</f>
        <v>3.855630361098128E-2</v>
      </c>
      <c r="AR65" s="10">
        <f>BSL_RFR_spot_no_VA!AR65</f>
        <v>4.8846868003941335E-2</v>
      </c>
      <c r="AS65" s="160">
        <f>LY2_RFR_spot_no_VA!AS65</f>
        <v>1.5167061559534512E-2</v>
      </c>
      <c r="AT65" s="10">
        <f>BSL_RFR_spot_no_VA!AT65</f>
        <v>4.9479678614029021E-2</v>
      </c>
      <c r="AU65" s="10">
        <f>BSL_RFR_spot_no_VA!AU65</f>
        <v>5.005952328473473E-2</v>
      </c>
      <c r="AV65" s="10">
        <f>BSL_RFR_spot_no_VA!AV65</f>
        <v>4.6088197651235729E-2</v>
      </c>
      <c r="AW65" s="10">
        <f>BSL_RFR_spot_no_VA!AW65</f>
        <v>3.8615211281533668E-2</v>
      </c>
      <c r="AX65" s="10">
        <f>BSL_RFR_spot_no_VA!AX65</f>
        <v>6.798101435738424E-2</v>
      </c>
      <c r="AY65" s="10">
        <f>BSL_RFR_spot_no_VA!AY65</f>
        <v>4.0252771166312096E-2</v>
      </c>
      <c r="AZ65" s="10">
        <f>BSL_RFR_spot_no_VA!AZ65</f>
        <v>3.631798475160708E-2</v>
      </c>
      <c r="BA65" s="10">
        <f>BSL_RFR_spot_no_VA!BA65</f>
        <v>4.5338156049359313E-2</v>
      </c>
      <c r="BB65" s="10">
        <f>BSL_RFR_spot_no_VA!BB65</f>
        <v>5.8820948021365727E-2</v>
      </c>
      <c r="BC65" s="160">
        <f>LY2_RFR_spot_no_VA!BC65</f>
        <v>2.7693241588061523E-2</v>
      </c>
      <c r="BD65" s="12"/>
      <c r="BE65" s="13"/>
      <c r="BF65" s="3"/>
    </row>
    <row r="66" spans="1:58" x14ac:dyDescent="0.25">
      <c r="A66" s="3"/>
      <c r="B66" s="3">
        <v>56</v>
      </c>
      <c r="C66" s="56">
        <f>LY2_RFR_spot_no_VA!C66+(BSL_RFR_spot_with_VA!C$11-BSL_RFR_spot_no_VA!C$11)*((BSL_RFR_spot_with_VA!C66-BSL_RFR_spot_no_VA!C66))/(BSL_RFR_spot_with_VA!C$11-BSL_RFR_spot_no_VA!C$11)</f>
        <v>2.5486149107572832E-2</v>
      </c>
      <c r="D66" s="58">
        <f>LY2_RFR_spot_no_VA!D66+(BSL_RFR_spot_with_VA!D$11-BSL_RFR_spot_no_VA!D$11)*((BSL_RFR_spot_with_VA!D66-BSL_RFR_spot_no_VA!D66))/(BSL_RFR_spot_with_VA!D$11-BSL_RFR_spot_no_VA!D$11)</f>
        <v>2.5486149107572853E-2</v>
      </c>
      <c r="E66" s="58">
        <f>LY2_RFR_spot_no_VA!E66+(BSL_RFR_spot_with_VA!E$11-BSL_RFR_spot_no_VA!E$11)*((BSL_RFR_spot_with_VA!E66-BSL_RFR_spot_no_VA!E66))/(BSL_RFR_spot_with_VA!E$11-BSL_RFR_spot_no_VA!E$11)</f>
        <v>2.5486149107572853E-2</v>
      </c>
      <c r="F66" s="58">
        <f>LY2_RFR_spot_no_VA!F66+(BSL_RFR_spot_with_VA!F$11-BSL_RFR_spot_no_VA!F$11)*((BSL_RFR_spot_with_VA!F66-BSL_RFR_spot_no_VA!F66))/(BSL_RFR_spot_with_VA!F$11-BSL_RFR_spot_no_VA!F$11)</f>
        <v>2.7231460113943839E-2</v>
      </c>
      <c r="G66" s="58">
        <f>LY2_RFR_spot_no_VA!G66+(BSL_RFR_spot_with_VA!G$11-BSL_RFR_spot_no_VA!G$11)*((BSL_RFR_spot_with_VA!G66-BSL_RFR_spot_no_VA!G66))/(BSL_RFR_spot_with_VA!G$11-BSL_RFR_spot_no_VA!G$11)</f>
        <v>3.6469934342725052E-2</v>
      </c>
      <c r="H66" s="58">
        <f>LY2_RFR_spot_no_VA!H66+(BSL_RFR_spot_with_VA!H$11-BSL_RFR_spot_no_VA!H$11)*((BSL_RFR_spot_with_VA!H66-BSL_RFR_spot_no_VA!H66))/(BSL_RFR_spot_with_VA!H$11-BSL_RFR_spot_no_VA!H$11)</f>
        <v>3.1294489914423185E-2</v>
      </c>
      <c r="I66" s="58">
        <f>LY2_RFR_spot_no_VA!I66+(BSL_RFR_spot_with_VA!I$11-BSL_RFR_spot_no_VA!I$11)*((BSL_RFR_spot_with_VA!I66-BSL_RFR_spot_no_VA!I66))/(BSL_RFR_spot_with_VA!I$11-BSL_RFR_spot_no_VA!I$11)</f>
        <v>2.6928411541666364E-2</v>
      </c>
      <c r="J66" s="58">
        <f>LY2_RFR_spot_no_VA!J66+(BSL_RFR_spot_with_VA!J$11-BSL_RFR_spot_no_VA!J$11)*((BSL_RFR_spot_with_VA!J66-BSL_RFR_spot_no_VA!J66))/(BSL_RFR_spot_with_VA!J$11-BSL_RFR_spot_no_VA!J$11)</f>
        <v>2.4732524396520184E-2</v>
      </c>
      <c r="K66" s="58">
        <f>LY2_RFR_spot_no_VA!K66+(BSL_RFR_spot_with_VA!K$11-BSL_RFR_spot_no_VA!K$11)*((BSL_RFR_spot_with_VA!K66-BSL_RFR_spot_no_VA!K66))/(BSL_RFR_spot_with_VA!K$11-BSL_RFR_spot_no_VA!K$11)</f>
        <v>2.5486149107572853E-2</v>
      </c>
      <c r="L66" s="58">
        <f>LY2_RFR_spot_no_VA!L66+(BSL_RFR_spot_with_VA!L$11-BSL_RFR_spot_no_VA!L$11)*((BSL_RFR_spot_with_VA!L66-BSL_RFR_spot_no_VA!L66))/(BSL_RFR_spot_with_VA!L$11-BSL_RFR_spot_no_VA!L$11)</f>
        <v>2.5486149107572853E-2</v>
      </c>
      <c r="M66" s="58">
        <f>LY2_RFR_spot_no_VA!M66+(BSL_RFR_spot_with_VA!M$11-BSL_RFR_spot_no_VA!M$11)*((BSL_RFR_spot_with_VA!M66-BSL_RFR_spot_no_VA!M66))/(BSL_RFR_spot_with_VA!M$11-BSL_RFR_spot_no_VA!M$11)</f>
        <v>2.5486149107572853E-2</v>
      </c>
      <c r="N66" s="58">
        <f>LY2_RFR_spot_no_VA!N66+(BSL_RFR_spot_with_VA!N$11-BSL_RFR_spot_no_VA!N$11)*((BSL_RFR_spot_with_VA!N66-BSL_RFR_spot_no_VA!N66))/(BSL_RFR_spot_with_VA!N$11-BSL_RFR_spot_no_VA!N$11)</f>
        <v>2.5486149107572853E-2</v>
      </c>
      <c r="O66" s="58">
        <f>LY2_RFR_spot_no_VA!O66+(BSL_RFR_spot_with_VA!O$11-BSL_RFR_spot_no_VA!O$11)*((BSL_RFR_spot_with_VA!O66-BSL_RFR_spot_no_VA!O66))/(BSL_RFR_spot_with_VA!O$11-BSL_RFR_spot_no_VA!O$11)</f>
        <v>2.7850277517321054E-2</v>
      </c>
      <c r="P66" s="58">
        <f>LY2_RFR_spot_no_VA!P66+(BSL_RFR_spot_with_VA!P$11-BSL_RFR_spot_no_VA!P$11)*((BSL_RFR_spot_with_VA!P66-BSL_RFR_spot_no_VA!P66))/(BSL_RFR_spot_with_VA!P$11-BSL_RFR_spot_no_VA!P$11)</f>
        <v>4.2616330178457673E-2</v>
      </c>
      <c r="Q66" s="58">
        <f>LY2_RFR_spot_no_VA!Q66+(BSL_RFR_spot_with_VA!Q$11-BSL_RFR_spot_no_VA!Q$11)*((BSL_RFR_spot_with_VA!Q66-BSL_RFR_spot_no_VA!Q66))/(BSL_RFR_spot_with_VA!Q$11-BSL_RFR_spot_no_VA!Q$11)</f>
        <v>4.7728871742098944E-2</v>
      </c>
      <c r="R66" s="58">
        <f>LY2_RFR_spot_no_VA!R66+(BSL_RFR_spot_with_VA!R$11-BSL_RFR_spot_no_VA!R$11)*((BSL_RFR_spot_with_VA!R66-BSL_RFR_spot_no_VA!R66))/(BSL_RFR_spot_with_VA!R$11-BSL_RFR_spot_no_VA!R$11)</f>
        <v>2.5486149107572853E-2</v>
      </c>
      <c r="S66" s="58">
        <f>LY2_RFR_spot_no_VA!S66+(BSL_RFR_spot_with_VA!S$11-BSL_RFR_spot_no_VA!S$11)*((BSL_RFR_spot_with_VA!S66-BSL_RFR_spot_no_VA!S66))/(BSL_RFR_spot_with_VA!S$11-BSL_RFR_spot_no_VA!S$11)</f>
        <v>2.6660355693423288E-2</v>
      </c>
      <c r="T66" s="58">
        <f>LY2_RFR_spot_no_VA!T66+(BSL_RFR_spot_with_VA!T$11-BSL_RFR_spot_no_VA!T$11)*((BSL_RFR_spot_with_VA!T66-BSL_RFR_spot_no_VA!T66))/(BSL_RFR_spot_with_VA!T$11-BSL_RFR_spot_no_VA!T$11)</f>
        <v>2.7467813035803923E-2</v>
      </c>
      <c r="U66" s="58">
        <f>LY2_RFR_spot_no_VA!U66+(BSL_RFR_spot_with_VA!U$11-BSL_RFR_spot_no_VA!U$11)*((BSL_RFR_spot_with_VA!U66-BSL_RFR_spot_no_VA!U66))/(BSL_RFR_spot_with_VA!U$11-BSL_RFR_spot_no_VA!U$11)</f>
        <v>1.5697946751831449E-2</v>
      </c>
      <c r="V66" s="58">
        <f>LY2_RFR_spot_no_VA!V66+(BSL_RFR_spot_with_VA!V$11-BSL_RFR_spot_no_VA!V$11)*((BSL_RFR_spot_with_VA!V66-BSL_RFR_spot_no_VA!V66))/(BSL_RFR_spot_with_VA!V$11-BSL_RFR_spot_no_VA!V$11)</f>
        <v>2.7419687916230062E-2</v>
      </c>
      <c r="W66" s="58">
        <f>LY2_RFR_spot_no_VA!W66+(BSL_RFR_spot_with_VA!W$11-BSL_RFR_spot_no_VA!W$11)*((BSL_RFR_spot_with_VA!W66-BSL_RFR_spot_no_VA!W66))/(BSL_RFR_spot_with_VA!W$11-BSL_RFR_spot_no_VA!W$11)</f>
        <v>2.5486149107572853E-2</v>
      </c>
      <c r="X66" s="58">
        <f>LY2_RFR_spot_no_VA!X66+(BSL_RFR_spot_with_VA!X$11-BSL_RFR_spot_no_VA!X$11)*((BSL_RFR_spot_with_VA!X66-BSL_RFR_spot_no_VA!X66))/(BSL_RFR_spot_with_VA!X$11-BSL_RFR_spot_no_VA!X$11)</f>
        <v>2.5486149107572853E-2</v>
      </c>
      <c r="Y66" s="58">
        <f>LY2_RFR_spot_no_VA!Y66+(BSL_RFR_spot_with_VA!Y$11-BSL_RFR_spot_no_VA!Y$11)*((BSL_RFR_spot_with_VA!Y66-BSL_RFR_spot_no_VA!Y66))/(BSL_RFR_spot_with_VA!Y$11-BSL_RFR_spot_no_VA!Y$11)</f>
        <v>2.5486149107572853E-2</v>
      </c>
      <c r="Z66" s="58">
        <f>LY2_RFR_spot_no_VA!Z66+(BSL_RFR_spot_with_VA!Z$11-BSL_RFR_spot_no_VA!Z$11)*((BSL_RFR_spot_with_VA!Z66-BSL_RFR_spot_no_VA!Z66))/(BSL_RFR_spot_with_VA!Z$11-BSL_RFR_spot_no_VA!Z$11)</f>
        <v>3.1009184352377206E-2</v>
      </c>
      <c r="AA66" s="159">
        <f>LY2_RFR_spot_no_VA!AA66</f>
        <v>3.4945790859995718E-2</v>
      </c>
      <c r="AB66" s="58">
        <f>LY2_RFR_spot_no_VA!AB66+(BSL_RFR_spot_with_VA!AB$11-BSL_RFR_spot_no_VA!AB$11)*((BSL_RFR_spot_with_VA!AB66-BSL_RFR_spot_no_VA!AB66))/(BSL_RFR_spot_with_VA!AB$11-BSL_RFR_spot_no_VA!AB$11)</f>
        <v>2.5486149107572853E-2</v>
      </c>
      <c r="AC66" s="58">
        <f>LY2_RFR_spot_no_VA!AC66+(BSL_RFR_spot_with_VA!AC$11-BSL_RFR_spot_no_VA!AC$11)*((BSL_RFR_spot_with_VA!AC66-BSL_RFR_spot_no_VA!AC66))/(BSL_RFR_spot_with_VA!AC$11-BSL_RFR_spot_no_VA!AC$11)</f>
        <v>3.4828956022229018E-2</v>
      </c>
      <c r="AD66" s="7">
        <f>BSL_RFR_spot_no_VA!AD66</f>
        <v>5.1313389803989695E-2</v>
      </c>
      <c r="AE66" s="58">
        <f>LY2_RFR_spot_no_VA!AE66+(BSL_RFR_spot_with_VA!AE$11-BSL_RFR_spot_no_VA!AE$11)*((BSL_RFR_spot_with_VA!AE66-BSL_RFR_spot_no_VA!AE66))/(BSL_RFR_spot_with_VA!AE$11-BSL_RFR_spot_no_VA!AE$11)</f>
        <v>2.5486149107572853E-2</v>
      </c>
      <c r="AF66" s="58">
        <f>LY2_RFR_spot_no_VA!AF66+(BSL_RFR_spot_with_VA!AF$11-BSL_RFR_spot_no_VA!AF$11)*((BSL_RFR_spot_with_VA!AF66-BSL_RFR_spot_no_VA!AF66))/(BSL_RFR_spot_with_VA!AF$11-BSL_RFR_spot_no_VA!AF$11)</f>
        <v>2.6848796844511247E-2</v>
      </c>
      <c r="AG66" s="58">
        <f>LY2_RFR_spot_no_VA!AG66+(BSL_RFR_spot_with_VA!AG$11-BSL_RFR_spot_no_VA!AG$11)*((BSL_RFR_spot_with_VA!AG66-BSL_RFR_spot_no_VA!AG66))/(BSL_RFR_spot_with_VA!AG$11-BSL_RFR_spot_no_VA!AG$11)</f>
        <v>2.5486149107572853E-2</v>
      </c>
      <c r="AH66" s="58">
        <f>LY2_RFR_spot_no_VA!AH66+(BSL_RFR_spot_with_VA!AH$11-BSL_RFR_spot_no_VA!AH$11)*((BSL_RFR_spot_with_VA!AH66-BSL_RFR_spot_no_VA!AH66))/(BSL_RFR_spot_with_VA!AH$11-BSL_RFR_spot_no_VA!AH$11)</f>
        <v>2.88125800688388E-2</v>
      </c>
      <c r="AI66" s="159">
        <f>LY2_RFR_spot_no_VA!AI66</f>
        <v>1.5479513315731719E-2</v>
      </c>
      <c r="AJ66" s="58">
        <f>LY2_RFR_spot_no_VA!AJ66+(BSL_RFR_spot_with_VA!AJ$11-BSL_RFR_spot_no_VA!AJ$11)*((BSL_RFR_spot_with_VA!AJ66-BSL_RFR_spot_no_VA!AJ66))/(BSL_RFR_spot_with_VA!AJ$11-BSL_RFR_spot_no_VA!AJ$11)</f>
        <v>2.4403139170705579E-2</v>
      </c>
      <c r="AK66" s="7">
        <f>BSL_RFR_spot_no_VA!AK66</f>
        <v>4.7295874495549173E-2</v>
      </c>
      <c r="AL66" s="7">
        <f>BSL_RFR_spot_no_VA!AL66</f>
        <v>7.1382288613290656E-2</v>
      </c>
      <c r="AM66" s="7">
        <f>BSL_RFR_spot_no_VA!AM66</f>
        <v>3.7898513013079116E-2</v>
      </c>
      <c r="AN66" s="7">
        <f>BSL_RFR_spot_no_VA!AN66</f>
        <v>4.594084048984004E-2</v>
      </c>
      <c r="AO66" s="7">
        <f>BSL_RFR_spot_no_VA!AO66</f>
        <v>4.6206916523565011E-2</v>
      </c>
      <c r="AP66" s="7">
        <f>BSL_RFR_spot_no_VA!AP66</f>
        <v>4.8152426970756501E-2</v>
      </c>
      <c r="AQ66" s="7">
        <f>BSL_RFR_spot_no_VA!AQ66</f>
        <v>3.8616085803641731E-2</v>
      </c>
      <c r="AR66" s="7">
        <f>BSL_RFR_spot_no_VA!AR66</f>
        <v>4.8725015616972955E-2</v>
      </c>
      <c r="AS66" s="159">
        <f>LY2_RFR_spot_no_VA!AS66</f>
        <v>1.5177377715536844E-2</v>
      </c>
      <c r="AT66" s="7">
        <f>BSL_RFR_spot_no_VA!AT66</f>
        <v>4.9348730430567089E-2</v>
      </c>
      <c r="AU66" s="7">
        <f>BSL_RFR_spot_no_VA!AU66</f>
        <v>4.9915794225116272E-2</v>
      </c>
      <c r="AV66" s="7">
        <f>BSL_RFR_spot_no_VA!AV66</f>
        <v>4.6015869116057706E-2</v>
      </c>
      <c r="AW66" s="7">
        <f>BSL_RFR_spot_no_VA!AW66</f>
        <v>3.8672893627424543E-2</v>
      </c>
      <c r="AX66" s="7">
        <f>BSL_RFR_spot_no_VA!AX66</f>
        <v>6.7515454119872143E-2</v>
      </c>
      <c r="AY66" s="7">
        <f>BSL_RFR_spot_no_VA!AY66</f>
        <v>4.0286370758405354E-2</v>
      </c>
      <c r="AZ66" s="7">
        <f>BSL_RFR_spot_no_VA!AZ66</f>
        <v>3.6417760066243199E-2</v>
      </c>
      <c r="BA66" s="7">
        <f>BSL_RFR_spot_no_VA!BA66</f>
        <v>4.5281380724945253E-2</v>
      </c>
      <c r="BB66" s="7">
        <f>BSL_RFR_spot_no_VA!BB66</f>
        <v>5.8518861667282929E-2</v>
      </c>
      <c r="BC66" s="159">
        <f>LY2_RFR_spot_no_VA!BC66</f>
        <v>2.7519294310583309E-2</v>
      </c>
      <c r="BD66" s="12"/>
      <c r="BE66" s="13"/>
      <c r="BF66" s="3"/>
    </row>
    <row r="67" spans="1:58" x14ac:dyDescent="0.25">
      <c r="A67" s="3"/>
      <c r="B67" s="3">
        <v>57</v>
      </c>
      <c r="C67" s="56">
        <f>LY2_RFR_spot_no_VA!C67+(BSL_RFR_spot_with_VA!C$11-BSL_RFR_spot_no_VA!C$11)*((BSL_RFR_spot_with_VA!C67-BSL_RFR_spot_no_VA!C67))/(BSL_RFR_spot_with_VA!C$11-BSL_RFR_spot_no_VA!C$11)</f>
        <v>2.5487869070298014E-2</v>
      </c>
      <c r="D67" s="58">
        <f>LY2_RFR_spot_no_VA!D67+(BSL_RFR_spot_with_VA!D$11-BSL_RFR_spot_no_VA!D$11)*((BSL_RFR_spot_with_VA!D67-BSL_RFR_spot_no_VA!D67))/(BSL_RFR_spot_with_VA!D$11-BSL_RFR_spot_no_VA!D$11)</f>
        <v>2.5487869070297986E-2</v>
      </c>
      <c r="E67" s="58">
        <f>LY2_RFR_spot_no_VA!E67+(BSL_RFR_spot_with_VA!E$11-BSL_RFR_spot_no_VA!E$11)*((BSL_RFR_spot_with_VA!E67-BSL_RFR_spot_no_VA!E67))/(BSL_RFR_spot_with_VA!E$11-BSL_RFR_spot_no_VA!E$11)</f>
        <v>2.5487869070297986E-2</v>
      </c>
      <c r="F67" s="58">
        <f>LY2_RFR_spot_no_VA!F67+(BSL_RFR_spot_with_VA!F$11-BSL_RFR_spot_no_VA!F$11)*((BSL_RFR_spot_with_VA!F67-BSL_RFR_spot_no_VA!F67))/(BSL_RFR_spot_with_VA!F$11-BSL_RFR_spot_no_VA!F$11)</f>
        <v>2.7204068458854369E-2</v>
      </c>
      <c r="G67" s="58">
        <f>LY2_RFR_spot_no_VA!G67+(BSL_RFR_spot_with_VA!G$11-BSL_RFR_spot_no_VA!G$11)*((BSL_RFR_spot_with_VA!G67-BSL_RFR_spot_no_VA!G67))/(BSL_RFR_spot_with_VA!G$11-BSL_RFR_spot_no_VA!G$11)</f>
        <v>3.6280804541348299E-2</v>
      </c>
      <c r="H67" s="58">
        <f>LY2_RFR_spot_no_VA!H67+(BSL_RFR_spot_with_VA!H$11-BSL_RFR_spot_no_VA!H$11)*((BSL_RFR_spot_with_VA!H67-BSL_RFR_spot_no_VA!H67))/(BSL_RFR_spot_with_VA!H$11-BSL_RFR_spot_no_VA!H$11)</f>
        <v>3.1198984594198897E-2</v>
      </c>
      <c r="I67" s="58">
        <f>LY2_RFR_spot_no_VA!I67+(BSL_RFR_spot_with_VA!I$11-BSL_RFR_spot_no_VA!I$11)*((BSL_RFR_spot_with_VA!I67-BSL_RFR_spot_no_VA!I67))/(BSL_RFR_spot_with_VA!I$11-BSL_RFR_spot_no_VA!I$11)</f>
        <v>2.6905803337491152E-2</v>
      </c>
      <c r="J67" s="58">
        <f>LY2_RFR_spot_no_VA!J67+(BSL_RFR_spot_with_VA!J$11-BSL_RFR_spot_no_VA!J$11)*((BSL_RFR_spot_with_VA!J67-BSL_RFR_spot_no_VA!J67))/(BSL_RFR_spot_with_VA!J$11-BSL_RFR_spot_no_VA!J$11)</f>
        <v>2.4747374708034453E-2</v>
      </c>
      <c r="K67" s="58">
        <f>LY2_RFR_spot_no_VA!K67+(BSL_RFR_spot_with_VA!K$11-BSL_RFR_spot_no_VA!K$11)*((BSL_RFR_spot_with_VA!K67-BSL_RFR_spot_no_VA!K67))/(BSL_RFR_spot_with_VA!K$11-BSL_RFR_spot_no_VA!K$11)</f>
        <v>2.5487869070297986E-2</v>
      </c>
      <c r="L67" s="58">
        <f>LY2_RFR_spot_no_VA!L67+(BSL_RFR_spot_with_VA!L$11-BSL_RFR_spot_no_VA!L$11)*((BSL_RFR_spot_with_VA!L67-BSL_RFR_spot_no_VA!L67))/(BSL_RFR_spot_with_VA!L$11-BSL_RFR_spot_no_VA!L$11)</f>
        <v>2.5487869070297986E-2</v>
      </c>
      <c r="M67" s="58">
        <f>LY2_RFR_spot_no_VA!M67+(BSL_RFR_spot_with_VA!M$11-BSL_RFR_spot_no_VA!M$11)*((BSL_RFR_spot_with_VA!M67-BSL_RFR_spot_no_VA!M67))/(BSL_RFR_spot_with_VA!M$11-BSL_RFR_spot_no_VA!M$11)</f>
        <v>2.5487869070297986E-2</v>
      </c>
      <c r="N67" s="58">
        <f>LY2_RFR_spot_no_VA!N67+(BSL_RFR_spot_with_VA!N$11-BSL_RFR_spot_no_VA!N$11)*((BSL_RFR_spot_with_VA!N67-BSL_RFR_spot_no_VA!N67))/(BSL_RFR_spot_with_VA!N$11-BSL_RFR_spot_no_VA!N$11)</f>
        <v>2.5487869070297986E-2</v>
      </c>
      <c r="O67" s="58">
        <f>LY2_RFR_spot_no_VA!O67+(BSL_RFR_spot_with_VA!O$11-BSL_RFR_spot_no_VA!O$11)*((BSL_RFR_spot_with_VA!O67-BSL_RFR_spot_no_VA!O67))/(BSL_RFR_spot_with_VA!O$11-BSL_RFR_spot_no_VA!O$11)</f>
        <v>2.7810802651900834E-2</v>
      </c>
      <c r="P67" s="58">
        <f>LY2_RFR_spot_no_VA!P67+(BSL_RFR_spot_with_VA!P$11-BSL_RFR_spot_no_VA!P$11)*((BSL_RFR_spot_with_VA!P67-BSL_RFR_spot_no_VA!P67))/(BSL_RFR_spot_with_VA!P$11-BSL_RFR_spot_no_VA!P$11)</f>
        <v>4.2318784669094001E-2</v>
      </c>
      <c r="Q67" s="58">
        <f>LY2_RFR_spot_no_VA!Q67+(BSL_RFR_spot_with_VA!Q$11-BSL_RFR_spot_no_VA!Q$11)*((BSL_RFR_spot_with_VA!Q67-BSL_RFR_spot_no_VA!Q67))/(BSL_RFR_spot_with_VA!Q$11-BSL_RFR_spot_no_VA!Q$11)</f>
        <v>4.7341759899774294E-2</v>
      </c>
      <c r="R67" s="58">
        <f>LY2_RFR_spot_no_VA!R67+(BSL_RFR_spot_with_VA!R$11-BSL_RFR_spot_no_VA!R$11)*((BSL_RFR_spot_with_VA!R67-BSL_RFR_spot_no_VA!R67))/(BSL_RFR_spot_with_VA!R$11-BSL_RFR_spot_no_VA!R$11)</f>
        <v>2.5487869070297986E-2</v>
      </c>
      <c r="S67" s="58">
        <f>LY2_RFR_spot_no_VA!S67+(BSL_RFR_spot_with_VA!S$11-BSL_RFR_spot_no_VA!S$11)*((BSL_RFR_spot_with_VA!S67-BSL_RFR_spot_no_VA!S67))/(BSL_RFR_spot_with_VA!S$11-BSL_RFR_spot_no_VA!S$11)</f>
        <v>2.6641621940397986E-2</v>
      </c>
      <c r="T67" s="58">
        <f>LY2_RFR_spot_no_VA!T67+(BSL_RFR_spot_with_VA!T$11-BSL_RFR_spot_no_VA!T$11)*((BSL_RFR_spot_with_VA!T67-BSL_RFR_spot_no_VA!T67))/(BSL_RFR_spot_with_VA!T$11-BSL_RFR_spot_no_VA!T$11)</f>
        <v>2.743500975832891E-2</v>
      </c>
      <c r="U67" s="58">
        <f>LY2_RFR_spot_no_VA!U67+(BSL_RFR_spot_with_VA!U$11-BSL_RFR_spot_no_VA!U$11)*((BSL_RFR_spot_with_VA!U67-BSL_RFR_spot_no_VA!U67))/(BSL_RFR_spot_with_VA!U$11-BSL_RFR_spot_no_VA!U$11)</f>
        <v>1.5698507917705218E-2</v>
      </c>
      <c r="V67" s="58">
        <f>LY2_RFR_spot_no_VA!V67+(BSL_RFR_spot_with_VA!V$11-BSL_RFR_spot_no_VA!V$11)*((BSL_RFR_spot_with_VA!V67-BSL_RFR_spot_no_VA!V67))/(BSL_RFR_spot_with_VA!V$11-BSL_RFR_spot_no_VA!V$11)</f>
        <v>2.7387719758586115E-2</v>
      </c>
      <c r="W67" s="58">
        <f>LY2_RFR_spot_no_VA!W67+(BSL_RFR_spot_with_VA!W$11-BSL_RFR_spot_no_VA!W$11)*((BSL_RFR_spot_with_VA!W67-BSL_RFR_spot_no_VA!W67))/(BSL_RFR_spot_with_VA!W$11-BSL_RFR_spot_no_VA!W$11)</f>
        <v>2.5487869070297986E-2</v>
      </c>
      <c r="X67" s="58">
        <f>LY2_RFR_spot_no_VA!X67+(BSL_RFR_spot_with_VA!X$11-BSL_RFR_spot_no_VA!X$11)*((BSL_RFR_spot_with_VA!X67-BSL_RFR_spot_no_VA!X67))/(BSL_RFR_spot_with_VA!X$11-BSL_RFR_spot_no_VA!X$11)</f>
        <v>2.5487869070297986E-2</v>
      </c>
      <c r="Y67" s="58">
        <f>LY2_RFR_spot_no_VA!Y67+(BSL_RFR_spot_with_VA!Y$11-BSL_RFR_spot_no_VA!Y$11)*((BSL_RFR_spot_with_VA!Y67-BSL_RFR_spot_no_VA!Y67))/(BSL_RFR_spot_with_VA!Y$11-BSL_RFR_spot_no_VA!Y$11)</f>
        <v>2.5487869070297986E-2</v>
      </c>
      <c r="Z67" s="58">
        <f>LY2_RFR_spot_no_VA!Z67+(BSL_RFR_spot_with_VA!Z$11-BSL_RFR_spot_no_VA!Z$11)*((BSL_RFR_spot_with_VA!Z67-BSL_RFR_spot_no_VA!Z67))/(BSL_RFR_spot_with_VA!Z$11-BSL_RFR_spot_no_VA!Z$11)</f>
        <v>3.0917048658576141E-2</v>
      </c>
      <c r="AA67" s="159">
        <f>LY2_RFR_spot_no_VA!AA67</f>
        <v>3.4784525575849212E-2</v>
      </c>
      <c r="AB67" s="58">
        <f>LY2_RFR_spot_no_VA!AB67+(BSL_RFR_spot_with_VA!AB$11-BSL_RFR_spot_no_VA!AB$11)*((BSL_RFR_spot_with_VA!AB67-BSL_RFR_spot_no_VA!AB67))/(BSL_RFR_spot_with_VA!AB$11-BSL_RFR_spot_no_VA!AB$11)</f>
        <v>2.5487869070297986E-2</v>
      </c>
      <c r="AC67" s="58">
        <f>LY2_RFR_spot_no_VA!AC67+(BSL_RFR_spot_with_VA!AC$11-BSL_RFR_spot_no_VA!AC$11)*((BSL_RFR_spot_with_VA!AC67-BSL_RFR_spot_no_VA!AC67))/(BSL_RFR_spot_with_VA!AC$11-BSL_RFR_spot_no_VA!AC$11)</f>
        <v>3.4669357803779555E-2</v>
      </c>
      <c r="AD67" s="7">
        <f>BSL_RFR_spot_no_VA!AD67</f>
        <v>5.1149878062440868E-2</v>
      </c>
      <c r="AE67" s="58">
        <f>LY2_RFR_spot_no_VA!AE67+(BSL_RFR_spot_with_VA!AE$11-BSL_RFR_spot_no_VA!AE$11)*((BSL_RFR_spot_with_VA!AE67-BSL_RFR_spot_no_VA!AE67))/(BSL_RFR_spot_with_VA!AE$11-BSL_RFR_spot_no_VA!AE$11)</f>
        <v>2.5487869070297986E-2</v>
      </c>
      <c r="AF67" s="58">
        <f>LY2_RFR_spot_no_VA!AF67+(BSL_RFR_spot_with_VA!AF$11-BSL_RFR_spot_no_VA!AF$11)*((BSL_RFR_spot_with_VA!AF67-BSL_RFR_spot_no_VA!AF67))/(BSL_RFR_spot_with_VA!AF$11-BSL_RFR_spot_no_VA!AF$11)</f>
        <v>2.6826773073266974E-2</v>
      </c>
      <c r="AG67" s="58">
        <f>LY2_RFR_spot_no_VA!AG67+(BSL_RFR_spot_with_VA!AG$11-BSL_RFR_spot_no_VA!AG$11)*((BSL_RFR_spot_with_VA!AG67-BSL_RFR_spot_no_VA!AG67))/(BSL_RFR_spot_with_VA!AG$11-BSL_RFR_spot_no_VA!AG$11)</f>
        <v>2.5487869070297986E-2</v>
      </c>
      <c r="AH67" s="58">
        <f>LY2_RFR_spot_no_VA!AH67+(BSL_RFR_spot_with_VA!AH$11-BSL_RFR_spot_no_VA!AH$11)*((BSL_RFR_spot_with_VA!AH67-BSL_RFR_spot_no_VA!AH67))/(BSL_RFR_spot_with_VA!AH$11-BSL_RFR_spot_no_VA!AH$11)</f>
        <v>2.8758207636663036E-2</v>
      </c>
      <c r="AI67" s="159">
        <f>LY2_RFR_spot_no_VA!AI67</f>
        <v>1.548387136861118E-2</v>
      </c>
      <c r="AJ67" s="58">
        <f>LY2_RFR_spot_no_VA!AJ67+(BSL_RFR_spot_with_VA!AJ$11-BSL_RFR_spot_no_VA!AJ$11)*((BSL_RFR_spot_with_VA!AJ67-BSL_RFR_spot_no_VA!AJ67))/(BSL_RFR_spot_with_VA!AJ$11-BSL_RFR_spot_no_VA!AJ$11)</f>
        <v>2.4356541728057346E-2</v>
      </c>
      <c r="AK67" s="7">
        <f>BSL_RFR_spot_no_VA!AK67</f>
        <v>4.720536960359345E-2</v>
      </c>
      <c r="AL67" s="7">
        <f>BSL_RFR_spot_no_VA!AL67</f>
        <v>7.0860195056627884E-2</v>
      </c>
      <c r="AM67" s="7">
        <f>BSL_RFR_spot_no_VA!AM67</f>
        <v>3.7967566176493106E-2</v>
      </c>
      <c r="AN67" s="7">
        <f>BSL_RFR_spot_no_VA!AN67</f>
        <v>4.5872261646900503E-2</v>
      </c>
      <c r="AO67" s="7">
        <f>BSL_RFR_spot_no_VA!AO67</f>
        <v>4.6134345716181802E-2</v>
      </c>
      <c r="AP67" s="7">
        <f>BSL_RFR_spot_no_VA!AP67</f>
        <v>4.8044788281739415E-2</v>
      </c>
      <c r="AQ67" s="7">
        <f>BSL_RFR_spot_no_VA!AQ67</f>
        <v>3.8673919062596873E-2</v>
      </c>
      <c r="AR67" s="7">
        <f>BSL_RFR_spot_no_VA!AR67</f>
        <v>4.8607353504428907E-2</v>
      </c>
      <c r="AS67" s="159">
        <f>LY2_RFR_spot_no_VA!AS67</f>
        <v>1.5187264659806354E-2</v>
      </c>
      <c r="AT67" s="7">
        <f>BSL_RFR_spot_no_VA!AT67</f>
        <v>4.9222006663093953E-2</v>
      </c>
      <c r="AU67" s="7">
        <f>BSL_RFR_spot_no_VA!AU67</f>
        <v>4.9777027222964954E-2</v>
      </c>
      <c r="AV67" s="7">
        <f>BSL_RFR_spot_no_VA!AV67</f>
        <v>4.5945985043590154E-2</v>
      </c>
      <c r="AW67" s="7">
        <f>BSL_RFR_spot_no_VA!AW67</f>
        <v>3.8728806580709874E-2</v>
      </c>
      <c r="AX67" s="7">
        <f>BSL_RFR_spot_no_VA!AX67</f>
        <v>6.70657142266744E-2</v>
      </c>
      <c r="AY67" s="7">
        <f>BSL_RFR_spot_no_VA!AY67</f>
        <v>4.0318615728245577E-2</v>
      </c>
      <c r="AZ67" s="7">
        <f>BSL_RFR_spot_no_VA!AZ67</f>
        <v>3.651418984228072E-2</v>
      </c>
      <c r="BA67" s="7">
        <f>BSL_RFR_spot_no_VA!BA67</f>
        <v>4.5226265835987212E-2</v>
      </c>
      <c r="BB67" s="7">
        <f>BSL_RFR_spot_no_VA!BB67</f>
        <v>5.8227356432841715E-2</v>
      </c>
      <c r="BC67" s="159">
        <f>LY2_RFR_spot_no_VA!BC67</f>
        <v>2.7368276870278097E-2</v>
      </c>
      <c r="BD67" s="12"/>
      <c r="BE67" s="13"/>
      <c r="BF67" s="3"/>
    </row>
    <row r="68" spans="1:58" x14ac:dyDescent="0.25">
      <c r="A68" s="3"/>
      <c r="B68" s="3">
        <v>58</v>
      </c>
      <c r="C68" s="56">
        <f>LY2_RFR_spot_no_VA!C68+(BSL_RFR_spot_with_VA!C$11-BSL_RFR_spot_no_VA!C$11)*((BSL_RFR_spot_with_VA!C68-BSL_RFR_spot_no_VA!C68))/(BSL_RFR_spot_with_VA!C$11-BSL_RFR_spot_no_VA!C$11)</f>
        <v>2.5489513694464332E-2</v>
      </c>
      <c r="D68" s="58">
        <f>LY2_RFR_spot_no_VA!D68+(BSL_RFR_spot_with_VA!D$11-BSL_RFR_spot_no_VA!D$11)*((BSL_RFR_spot_with_VA!D68-BSL_RFR_spot_no_VA!D68))/(BSL_RFR_spot_with_VA!D$11-BSL_RFR_spot_no_VA!D$11)</f>
        <v>2.5489513694464394E-2</v>
      </c>
      <c r="E68" s="58">
        <f>LY2_RFR_spot_no_VA!E68+(BSL_RFR_spot_with_VA!E$11-BSL_RFR_spot_no_VA!E$11)*((BSL_RFR_spot_with_VA!E68-BSL_RFR_spot_no_VA!E68))/(BSL_RFR_spot_with_VA!E$11-BSL_RFR_spot_no_VA!E$11)</f>
        <v>2.5489513694464394E-2</v>
      </c>
      <c r="F68" s="58">
        <f>LY2_RFR_spot_no_VA!F68+(BSL_RFR_spot_with_VA!F$11-BSL_RFR_spot_no_VA!F$11)*((BSL_RFR_spot_with_VA!F68-BSL_RFR_spot_no_VA!F68))/(BSL_RFR_spot_with_VA!F$11-BSL_RFR_spot_no_VA!F$11)</f>
        <v>2.7177421905343779E-2</v>
      </c>
      <c r="G68" s="58">
        <f>LY2_RFR_spot_no_VA!G68+(BSL_RFR_spot_with_VA!G$11-BSL_RFR_spot_no_VA!G$11)*((BSL_RFR_spot_with_VA!G68-BSL_RFR_spot_no_VA!G68))/(BSL_RFR_spot_with_VA!G$11-BSL_RFR_spot_no_VA!G$11)</f>
        <v>3.6097892652715791E-2</v>
      </c>
      <c r="H68" s="58">
        <f>LY2_RFR_spot_no_VA!H68+(BSL_RFR_spot_with_VA!H$11-BSL_RFR_spot_no_VA!H$11)*((BSL_RFR_spot_with_VA!H68-BSL_RFR_spot_no_VA!H68))/(BSL_RFR_spot_with_VA!H$11-BSL_RFR_spot_no_VA!H$11)</f>
        <v>3.1106426828656053E-2</v>
      </c>
      <c r="I68" s="58">
        <f>LY2_RFR_spot_no_VA!I68+(BSL_RFR_spot_with_VA!I$11-BSL_RFR_spot_no_VA!I$11)*((BSL_RFR_spot_with_VA!I68-BSL_RFR_spot_no_VA!I68))/(BSL_RFR_spot_with_VA!I$11-BSL_RFR_spot_no_VA!I$11)</f>
        <v>2.688381431526099E-2</v>
      </c>
      <c r="J68" s="58">
        <f>LY2_RFR_spot_no_VA!J68+(BSL_RFR_spot_with_VA!J$11-BSL_RFR_spot_no_VA!J$11)*((BSL_RFR_spot_with_VA!J68-BSL_RFR_spot_no_VA!J68))/(BSL_RFR_spot_with_VA!J$11-BSL_RFR_spot_no_VA!J$11)</f>
        <v>2.4761694736052053E-2</v>
      </c>
      <c r="K68" s="58">
        <f>LY2_RFR_spot_no_VA!K68+(BSL_RFR_spot_with_VA!K$11-BSL_RFR_spot_no_VA!K$11)*((BSL_RFR_spot_with_VA!K68-BSL_RFR_spot_no_VA!K68))/(BSL_RFR_spot_with_VA!K$11-BSL_RFR_spot_no_VA!K$11)</f>
        <v>2.5489513694464394E-2</v>
      </c>
      <c r="L68" s="58">
        <f>LY2_RFR_spot_no_VA!L68+(BSL_RFR_spot_with_VA!L$11-BSL_RFR_spot_no_VA!L$11)*((BSL_RFR_spot_with_VA!L68-BSL_RFR_spot_no_VA!L68))/(BSL_RFR_spot_with_VA!L$11-BSL_RFR_spot_no_VA!L$11)</f>
        <v>2.5489513694464394E-2</v>
      </c>
      <c r="M68" s="58">
        <f>LY2_RFR_spot_no_VA!M68+(BSL_RFR_spot_with_VA!M$11-BSL_RFR_spot_no_VA!M$11)*((BSL_RFR_spot_with_VA!M68-BSL_RFR_spot_no_VA!M68))/(BSL_RFR_spot_with_VA!M$11-BSL_RFR_spot_no_VA!M$11)</f>
        <v>2.5489513694464394E-2</v>
      </c>
      <c r="N68" s="58">
        <f>LY2_RFR_spot_no_VA!N68+(BSL_RFR_spot_with_VA!N$11-BSL_RFR_spot_no_VA!N$11)*((BSL_RFR_spot_with_VA!N68-BSL_RFR_spot_no_VA!N68))/(BSL_RFR_spot_with_VA!N$11-BSL_RFR_spot_no_VA!N$11)</f>
        <v>2.5489513694464394E-2</v>
      </c>
      <c r="O68" s="58">
        <f>LY2_RFR_spot_no_VA!O68+(BSL_RFR_spot_with_VA!O$11-BSL_RFR_spot_no_VA!O$11)*((BSL_RFR_spot_with_VA!O68-BSL_RFR_spot_no_VA!O68))/(BSL_RFR_spot_with_VA!O$11-BSL_RFR_spot_no_VA!O$11)</f>
        <v>2.7772627066329214E-2</v>
      </c>
      <c r="P68" s="58">
        <f>LY2_RFR_spot_no_VA!P68+(BSL_RFR_spot_with_VA!P$11-BSL_RFR_spot_no_VA!P$11)*((BSL_RFR_spot_with_VA!P68-BSL_RFR_spot_no_VA!P68))/(BSL_RFR_spot_with_VA!P$11-BSL_RFR_spot_no_VA!P$11)</f>
        <v>4.2031118422267033E-2</v>
      </c>
      <c r="Q68" s="58">
        <f>LY2_RFR_spot_no_VA!Q68+(BSL_RFR_spot_with_VA!Q$11-BSL_RFR_spot_no_VA!Q$11)*((BSL_RFR_spot_with_VA!Q68-BSL_RFR_spot_no_VA!Q68))/(BSL_RFR_spot_with_VA!Q$11-BSL_RFR_spot_no_VA!Q$11)</f>
        <v>4.696744428525923E-2</v>
      </c>
      <c r="R68" s="58">
        <f>LY2_RFR_spot_no_VA!R68+(BSL_RFR_spot_with_VA!R$11-BSL_RFR_spot_no_VA!R$11)*((BSL_RFR_spot_with_VA!R68-BSL_RFR_spot_no_VA!R68))/(BSL_RFR_spot_with_VA!R$11-BSL_RFR_spot_no_VA!R$11)</f>
        <v>2.5489513694464394E-2</v>
      </c>
      <c r="S68" s="58">
        <f>LY2_RFR_spot_no_VA!S68+(BSL_RFR_spot_with_VA!S$11-BSL_RFR_spot_no_VA!S$11)*((BSL_RFR_spot_with_VA!S68-BSL_RFR_spot_no_VA!S68))/(BSL_RFR_spot_with_VA!S$11-BSL_RFR_spot_no_VA!S$11)</f>
        <v>2.6623497472638702E-2</v>
      </c>
      <c r="T68" s="58">
        <f>LY2_RFR_spot_no_VA!T68+(BSL_RFR_spot_with_VA!T$11-BSL_RFR_spot_no_VA!T$11)*((BSL_RFR_spot_with_VA!T68-BSL_RFR_spot_no_VA!T68))/(BSL_RFR_spot_with_VA!T$11-BSL_RFR_spot_no_VA!T$11)</f>
        <v>2.7403284192152766E-2</v>
      </c>
      <c r="U68" s="58">
        <f>LY2_RFR_spot_no_VA!U68+(BSL_RFR_spot_with_VA!U$11-BSL_RFR_spot_no_VA!U$11)*((BSL_RFR_spot_with_VA!U68-BSL_RFR_spot_no_VA!U68))/(BSL_RFR_spot_with_VA!U$11-BSL_RFR_spot_no_VA!U$11)</f>
        <v>1.5699081466766796E-2</v>
      </c>
      <c r="V68" s="58">
        <f>LY2_RFR_spot_no_VA!V68+(BSL_RFR_spot_with_VA!V$11-BSL_RFR_spot_no_VA!V$11)*((BSL_RFR_spot_with_VA!V68-BSL_RFR_spot_no_VA!V68))/(BSL_RFR_spot_with_VA!V$11-BSL_RFR_spot_no_VA!V$11)</f>
        <v>2.7356801841929679E-2</v>
      </c>
      <c r="W68" s="58">
        <f>LY2_RFR_spot_no_VA!W68+(BSL_RFR_spot_with_VA!W$11-BSL_RFR_spot_no_VA!W$11)*((BSL_RFR_spot_with_VA!W68-BSL_RFR_spot_no_VA!W68))/(BSL_RFR_spot_with_VA!W$11-BSL_RFR_spot_no_VA!W$11)</f>
        <v>2.5489513694464394E-2</v>
      </c>
      <c r="X68" s="58">
        <f>LY2_RFR_spot_no_VA!X68+(BSL_RFR_spot_with_VA!X$11-BSL_RFR_spot_no_VA!X$11)*((BSL_RFR_spot_with_VA!X68-BSL_RFR_spot_no_VA!X68))/(BSL_RFR_spot_with_VA!X$11-BSL_RFR_spot_no_VA!X$11)</f>
        <v>2.5489513694464394E-2</v>
      </c>
      <c r="Y68" s="58">
        <f>LY2_RFR_spot_no_VA!Y68+(BSL_RFR_spot_with_VA!Y$11-BSL_RFR_spot_no_VA!Y$11)*((BSL_RFR_spot_with_VA!Y68-BSL_RFR_spot_no_VA!Y68))/(BSL_RFR_spot_with_VA!Y$11-BSL_RFR_spot_no_VA!Y$11)</f>
        <v>2.5489513694464394E-2</v>
      </c>
      <c r="Z68" s="58">
        <f>LY2_RFR_spot_no_VA!Z68+(BSL_RFR_spot_with_VA!Z$11-BSL_RFR_spot_no_VA!Z$11)*((BSL_RFR_spot_with_VA!Z68-BSL_RFR_spot_no_VA!Z68))/(BSL_RFR_spot_with_VA!Z$11-BSL_RFR_spot_no_VA!Z$11)</f>
        <v>3.0827737817555434E-2</v>
      </c>
      <c r="AA68" s="159">
        <f>LY2_RFR_spot_no_VA!AA68</f>
        <v>3.4628405816517605E-2</v>
      </c>
      <c r="AB68" s="58">
        <f>LY2_RFR_spot_no_VA!AB68+(BSL_RFR_spot_with_VA!AB$11-BSL_RFR_spot_no_VA!AB$11)*((BSL_RFR_spot_with_VA!AB68-BSL_RFR_spot_no_VA!AB68))/(BSL_RFR_spot_with_VA!AB$11-BSL_RFR_spot_no_VA!AB$11)</f>
        <v>2.5489513694464394E-2</v>
      </c>
      <c r="AC68" s="58">
        <f>LY2_RFR_spot_no_VA!AC68+(BSL_RFR_spot_with_VA!AC$11-BSL_RFR_spot_no_VA!AC$11)*((BSL_RFR_spot_with_VA!AC68-BSL_RFR_spot_no_VA!AC68))/(BSL_RFR_spot_with_VA!AC$11-BSL_RFR_spot_no_VA!AC$11)</f>
        <v>3.4514916651512406E-2</v>
      </c>
      <c r="AD68" s="7">
        <f>BSL_RFR_spot_no_VA!AD68</f>
        <v>5.099194472377655E-2</v>
      </c>
      <c r="AE68" s="58">
        <f>LY2_RFR_spot_no_VA!AE68+(BSL_RFR_spot_with_VA!AE$11-BSL_RFR_spot_no_VA!AE$11)*((BSL_RFR_spot_with_VA!AE68-BSL_RFR_spot_no_VA!AE68))/(BSL_RFR_spot_with_VA!AE$11-BSL_RFR_spot_no_VA!AE$11)</f>
        <v>2.5489513694464394E-2</v>
      </c>
      <c r="AF68" s="58">
        <f>LY2_RFR_spot_no_VA!AF68+(BSL_RFR_spot_with_VA!AF$11-BSL_RFR_spot_no_VA!AF$11)*((BSL_RFR_spot_with_VA!AF68-BSL_RFR_spot_no_VA!AF68))/(BSL_RFR_spot_with_VA!AF$11-BSL_RFR_spot_no_VA!AF$11)</f>
        <v>2.680546886704871E-2</v>
      </c>
      <c r="AG68" s="58">
        <f>LY2_RFR_spot_no_VA!AG68+(BSL_RFR_spot_with_VA!AG$11-BSL_RFR_spot_no_VA!AG$11)*((BSL_RFR_spot_with_VA!AG68-BSL_RFR_spot_no_VA!AG68))/(BSL_RFR_spot_with_VA!AG$11-BSL_RFR_spot_no_VA!AG$11)</f>
        <v>2.5489513694464394E-2</v>
      </c>
      <c r="AH68" s="58">
        <f>LY2_RFR_spot_no_VA!AH68+(BSL_RFR_spot_with_VA!AH$11-BSL_RFR_spot_no_VA!AH$11)*((BSL_RFR_spot_with_VA!AH68-BSL_RFR_spot_no_VA!AH68))/(BSL_RFR_spot_with_VA!AH$11-BSL_RFR_spot_no_VA!AH$11)</f>
        <v>2.8705434617039893E-2</v>
      </c>
      <c r="AI68" s="159">
        <f>LY2_RFR_spot_no_VA!AI68</f>
        <v>1.548811544011941E-2</v>
      </c>
      <c r="AJ68" s="58">
        <f>LY2_RFR_spot_no_VA!AJ68+(BSL_RFR_spot_with_VA!AJ$11-BSL_RFR_spot_no_VA!AJ$11)*((BSL_RFR_spot_with_VA!AJ68-BSL_RFR_spot_no_VA!AJ68))/(BSL_RFR_spot_with_VA!AJ$11-BSL_RFR_spot_no_VA!AJ$11)</f>
        <v>2.431871530648344E-2</v>
      </c>
      <c r="AK68" s="7">
        <f>BSL_RFR_spot_no_VA!AK68</f>
        <v>4.7117665178658452E-2</v>
      </c>
      <c r="AL68" s="7">
        <f>BSL_RFR_spot_no_VA!AL68</f>
        <v>7.0356266280658275E-2</v>
      </c>
      <c r="AM68" s="7">
        <f>BSL_RFR_spot_no_VA!AM68</f>
        <v>3.8034627964856682E-2</v>
      </c>
      <c r="AN68" s="7">
        <f>BSL_RFR_spot_no_VA!AN68</f>
        <v>4.5805967155264637E-2</v>
      </c>
      <c r="AO68" s="7">
        <f>BSL_RFR_spot_no_VA!AO68</f>
        <v>4.6064127197169791E-2</v>
      </c>
      <c r="AP68" s="7">
        <f>BSL_RFR_spot_no_VA!AP68</f>
        <v>4.7940787515694083E-2</v>
      </c>
      <c r="AQ68" s="7">
        <f>BSL_RFR_spot_no_VA!AQ68</f>
        <v>3.872989092283996E-2</v>
      </c>
      <c r="AR68" s="7">
        <f>BSL_RFR_spot_no_VA!AR68</f>
        <v>4.8493676343932535E-2</v>
      </c>
      <c r="AS68" s="159">
        <f>LY2_RFR_spot_no_VA!AS68</f>
        <v>1.5196756451290483E-2</v>
      </c>
      <c r="AT68" s="7">
        <f>BSL_RFR_spot_no_VA!AT68</f>
        <v>4.9099336320563847E-2</v>
      </c>
      <c r="AU68" s="7">
        <f>BSL_RFR_spot_no_VA!AU68</f>
        <v>4.9642978215147737E-2</v>
      </c>
      <c r="AV68" s="7">
        <f>BSL_RFR_spot_no_VA!AV68</f>
        <v>4.5878430580682972E-2</v>
      </c>
      <c r="AW68" s="7">
        <f>BSL_RFR_spot_no_VA!AW68</f>
        <v>3.8783017763509342E-2</v>
      </c>
      <c r="AX68" s="7">
        <f>BSL_RFR_spot_no_VA!AX68</f>
        <v>6.6631091852477953E-2</v>
      </c>
      <c r="AY68" s="7">
        <f>BSL_RFR_spot_no_VA!AY68</f>
        <v>4.034958893905527E-2</v>
      </c>
      <c r="AZ68" s="7">
        <f>BSL_RFR_spot_no_VA!AZ68</f>
        <v>3.6607431595678586E-2</v>
      </c>
      <c r="BA68" s="7">
        <f>BSL_RFR_spot_no_VA!BA68</f>
        <v>4.5172763607273403E-2</v>
      </c>
      <c r="BB68" s="7">
        <f>BSL_RFR_spot_no_VA!BB68</f>
        <v>5.794589620289381E-2</v>
      </c>
      <c r="BC68" s="159">
        <f>LY2_RFR_spot_no_VA!BC68</f>
        <v>2.723683002168853E-2</v>
      </c>
      <c r="BD68" s="12"/>
      <c r="BE68" s="13"/>
      <c r="BF68" s="3"/>
    </row>
    <row r="69" spans="1:58" x14ac:dyDescent="0.25">
      <c r="A69" s="3"/>
      <c r="B69" s="3">
        <v>59</v>
      </c>
      <c r="C69" s="56">
        <f>LY2_RFR_spot_no_VA!C69+(BSL_RFR_spot_with_VA!C$11-BSL_RFR_spot_no_VA!C$11)*((BSL_RFR_spot_with_VA!C69-BSL_RFR_spot_no_VA!C69))/(BSL_RFR_spot_with_VA!C$11-BSL_RFR_spot_no_VA!C$11)</f>
        <v>2.5491089344043615E-2</v>
      </c>
      <c r="D69" s="58">
        <f>LY2_RFR_spot_no_VA!D69+(BSL_RFR_spot_with_VA!D$11-BSL_RFR_spot_no_VA!D$11)*((BSL_RFR_spot_with_VA!D69-BSL_RFR_spot_no_VA!D69))/(BSL_RFR_spot_with_VA!D$11-BSL_RFR_spot_no_VA!D$11)</f>
        <v>2.5491089344043649E-2</v>
      </c>
      <c r="E69" s="58">
        <f>LY2_RFR_spot_no_VA!E69+(BSL_RFR_spot_with_VA!E$11-BSL_RFR_spot_no_VA!E$11)*((BSL_RFR_spot_with_VA!E69-BSL_RFR_spot_no_VA!E69))/(BSL_RFR_spot_with_VA!E$11-BSL_RFR_spot_no_VA!E$11)</f>
        <v>2.5491089344043649E-2</v>
      </c>
      <c r="F69" s="58">
        <f>LY2_RFR_spot_no_VA!F69+(BSL_RFR_spot_with_VA!F$11-BSL_RFR_spot_no_VA!F$11)*((BSL_RFR_spot_with_VA!F69-BSL_RFR_spot_no_VA!F69))/(BSL_RFR_spot_with_VA!F$11-BSL_RFR_spot_no_VA!F$11)</f>
        <v>2.715150651353393E-2</v>
      </c>
      <c r="G69" s="58">
        <f>LY2_RFR_spot_no_VA!G69+(BSL_RFR_spot_with_VA!G$11-BSL_RFR_spot_no_VA!G$11)*((BSL_RFR_spot_with_VA!G69-BSL_RFR_spot_no_VA!G69))/(BSL_RFR_spot_with_VA!G$11-BSL_RFR_spot_no_VA!G$11)</f>
        <v>3.5920919602407064E-2</v>
      </c>
      <c r="H69" s="58">
        <f>LY2_RFR_spot_no_VA!H69+(BSL_RFR_spot_with_VA!H$11-BSL_RFR_spot_no_VA!H$11)*((BSL_RFR_spot_with_VA!H69-BSL_RFR_spot_no_VA!H69))/(BSL_RFR_spot_with_VA!H$11-BSL_RFR_spot_no_VA!H$11)</f>
        <v>3.1016700109565587E-2</v>
      </c>
      <c r="I69" s="58">
        <f>LY2_RFR_spot_no_VA!I69+(BSL_RFR_spot_with_VA!I$11-BSL_RFR_spot_no_VA!I$11)*((BSL_RFR_spot_with_VA!I69-BSL_RFR_spot_no_VA!I69))/(BSL_RFR_spot_with_VA!I$11-BSL_RFR_spot_no_VA!I$11)</f>
        <v>2.6862434299740334E-2</v>
      </c>
      <c r="J69" s="58">
        <f>LY2_RFR_spot_no_VA!J69+(BSL_RFR_spot_with_VA!J$11-BSL_RFR_spot_no_VA!J$11)*((BSL_RFR_spot_with_VA!J69-BSL_RFR_spot_no_VA!J69))/(BSL_RFR_spot_with_VA!J$11-BSL_RFR_spot_no_VA!J$11)</f>
        <v>2.4775514890415629E-2</v>
      </c>
      <c r="K69" s="58">
        <f>LY2_RFR_spot_no_VA!K69+(BSL_RFR_spot_with_VA!K$11-BSL_RFR_spot_no_VA!K$11)*((BSL_RFR_spot_with_VA!K69-BSL_RFR_spot_no_VA!K69))/(BSL_RFR_spot_with_VA!K$11-BSL_RFR_spot_no_VA!K$11)</f>
        <v>2.5491089344043649E-2</v>
      </c>
      <c r="L69" s="58">
        <f>LY2_RFR_spot_no_VA!L69+(BSL_RFR_spot_with_VA!L$11-BSL_RFR_spot_no_VA!L$11)*((BSL_RFR_spot_with_VA!L69-BSL_RFR_spot_no_VA!L69))/(BSL_RFR_spot_with_VA!L$11-BSL_RFR_spot_no_VA!L$11)</f>
        <v>2.5491089344043649E-2</v>
      </c>
      <c r="M69" s="58">
        <f>LY2_RFR_spot_no_VA!M69+(BSL_RFR_spot_with_VA!M$11-BSL_RFR_spot_no_VA!M$11)*((BSL_RFR_spot_with_VA!M69-BSL_RFR_spot_no_VA!M69))/(BSL_RFR_spot_with_VA!M$11-BSL_RFR_spot_no_VA!M$11)</f>
        <v>2.5491089344043649E-2</v>
      </c>
      <c r="N69" s="58">
        <f>LY2_RFR_spot_no_VA!N69+(BSL_RFR_spot_with_VA!N$11-BSL_RFR_spot_no_VA!N$11)*((BSL_RFR_spot_with_VA!N69-BSL_RFR_spot_no_VA!N69))/(BSL_RFR_spot_with_VA!N$11-BSL_RFR_spot_no_VA!N$11)</f>
        <v>2.5491089344043649E-2</v>
      </c>
      <c r="O69" s="58">
        <f>LY2_RFR_spot_no_VA!O69+(BSL_RFR_spot_with_VA!O$11-BSL_RFR_spot_no_VA!O$11)*((BSL_RFR_spot_with_VA!O69-BSL_RFR_spot_no_VA!O69))/(BSL_RFR_spot_with_VA!O$11-BSL_RFR_spot_no_VA!O$11)</f>
        <v>2.773569465376946E-2</v>
      </c>
      <c r="P69" s="58">
        <f>LY2_RFR_spot_no_VA!P69+(BSL_RFR_spot_with_VA!P$11-BSL_RFR_spot_no_VA!P$11)*((BSL_RFR_spot_with_VA!P69-BSL_RFR_spot_no_VA!P69))/(BSL_RFR_spot_with_VA!P$11-BSL_RFR_spot_no_VA!P$11)</f>
        <v>4.1752881836670142E-2</v>
      </c>
      <c r="Q69" s="58">
        <f>LY2_RFR_spot_no_VA!Q69+(BSL_RFR_spot_with_VA!Q$11-BSL_RFR_spot_no_VA!Q$11)*((BSL_RFR_spot_with_VA!Q69-BSL_RFR_spot_no_VA!Q69))/(BSL_RFR_spot_with_VA!Q$11-BSL_RFR_spot_no_VA!Q$11)</f>
        <v>4.6605356135237086E-2</v>
      </c>
      <c r="R69" s="58">
        <f>LY2_RFR_spot_no_VA!R69+(BSL_RFR_spot_with_VA!R$11-BSL_RFR_spot_no_VA!R$11)*((BSL_RFR_spot_with_VA!R69-BSL_RFR_spot_no_VA!R69))/(BSL_RFR_spot_with_VA!R$11-BSL_RFR_spot_no_VA!R$11)</f>
        <v>2.5491089344043649E-2</v>
      </c>
      <c r="S69" s="58">
        <f>LY2_RFR_spot_no_VA!S69+(BSL_RFR_spot_with_VA!S$11-BSL_RFR_spot_no_VA!S$11)*((BSL_RFR_spot_with_VA!S69-BSL_RFR_spot_no_VA!S69))/(BSL_RFR_spot_with_VA!S$11-BSL_RFR_spot_no_VA!S$11)</f>
        <v>2.6605957180125372E-2</v>
      </c>
      <c r="T69" s="58">
        <f>LY2_RFR_spot_no_VA!T69+(BSL_RFR_spot_with_VA!T$11-BSL_RFR_spot_no_VA!T$11)*((BSL_RFR_spot_with_VA!T69-BSL_RFR_spot_no_VA!T69))/(BSL_RFR_spot_with_VA!T$11-BSL_RFR_spot_no_VA!T$11)</f>
        <v>2.7372590099292937E-2</v>
      </c>
      <c r="U69" s="58">
        <f>LY2_RFR_spot_no_VA!U69+(BSL_RFR_spot_with_VA!U$11-BSL_RFR_spot_no_VA!U$11)*((BSL_RFR_spot_with_VA!U69-BSL_RFR_spot_no_VA!U69))/(BSL_RFR_spot_with_VA!U$11-BSL_RFR_spot_no_VA!U$11)</f>
        <v>1.569966053669547E-2</v>
      </c>
      <c r="V69" s="58">
        <f>LY2_RFR_spot_no_VA!V69+(BSL_RFR_spot_with_VA!V$11-BSL_RFR_spot_no_VA!V$11)*((BSL_RFR_spot_with_VA!V69-BSL_RFR_spot_no_VA!V69))/(BSL_RFR_spot_with_VA!V$11-BSL_RFR_spot_no_VA!V$11)</f>
        <v>2.7326889137287314E-2</v>
      </c>
      <c r="W69" s="58">
        <f>LY2_RFR_spot_no_VA!W69+(BSL_RFR_spot_with_VA!W$11-BSL_RFR_spot_no_VA!W$11)*((BSL_RFR_spot_with_VA!W69-BSL_RFR_spot_no_VA!W69))/(BSL_RFR_spot_with_VA!W$11-BSL_RFR_spot_no_VA!W$11)</f>
        <v>2.5491089344043649E-2</v>
      </c>
      <c r="X69" s="58">
        <f>LY2_RFR_spot_no_VA!X69+(BSL_RFR_spot_with_VA!X$11-BSL_RFR_spot_no_VA!X$11)*((BSL_RFR_spot_with_VA!X69-BSL_RFR_spot_no_VA!X69))/(BSL_RFR_spot_with_VA!X$11-BSL_RFR_spot_no_VA!X$11)</f>
        <v>2.5491089344043649E-2</v>
      </c>
      <c r="Y69" s="58">
        <f>LY2_RFR_spot_no_VA!Y69+(BSL_RFR_spot_with_VA!Y$11-BSL_RFR_spot_no_VA!Y$11)*((BSL_RFR_spot_with_VA!Y69-BSL_RFR_spot_no_VA!Y69))/(BSL_RFR_spot_with_VA!Y$11-BSL_RFR_spot_no_VA!Y$11)</f>
        <v>2.5491089344043649E-2</v>
      </c>
      <c r="Z69" s="58">
        <f>LY2_RFR_spot_no_VA!Z69+(BSL_RFR_spot_with_VA!Z$11-BSL_RFR_spot_no_VA!Z$11)*((BSL_RFR_spot_with_VA!Z69-BSL_RFR_spot_no_VA!Z69))/(BSL_RFR_spot_with_VA!Z$11-BSL_RFR_spot_no_VA!Z$11)</f>
        <v>3.0741146388395979E-2</v>
      </c>
      <c r="AA69" s="159">
        <f>LY2_RFR_spot_no_VA!AA69</f>
        <v>3.4477219199274822E-2</v>
      </c>
      <c r="AB69" s="58">
        <f>LY2_RFR_spot_no_VA!AB69+(BSL_RFR_spot_with_VA!AB$11-BSL_RFR_spot_no_VA!AB$11)*((BSL_RFR_spot_with_VA!AB69-BSL_RFR_spot_no_VA!AB69))/(BSL_RFR_spot_with_VA!AB$11-BSL_RFR_spot_no_VA!AB$11)</f>
        <v>2.5491089344043649E-2</v>
      </c>
      <c r="AC69" s="58">
        <f>LY2_RFR_spot_no_VA!AC69+(BSL_RFR_spot_with_VA!AC$11-BSL_RFR_spot_no_VA!AC$11)*((BSL_RFR_spot_with_VA!AC69-BSL_RFR_spot_no_VA!AC69))/(BSL_RFR_spot_with_VA!AC$11-BSL_RFR_spot_no_VA!AC$11)</f>
        <v>3.4365410370910121E-2</v>
      </c>
      <c r="AD69" s="7">
        <f>BSL_RFR_spot_no_VA!AD69</f>
        <v>5.0839316819774272E-2</v>
      </c>
      <c r="AE69" s="58">
        <f>LY2_RFR_spot_no_VA!AE69+(BSL_RFR_spot_with_VA!AE$11-BSL_RFR_spot_no_VA!AE$11)*((BSL_RFR_spot_with_VA!AE69-BSL_RFR_spot_no_VA!AE69))/(BSL_RFR_spot_with_VA!AE$11-BSL_RFR_spot_no_VA!AE$11)</f>
        <v>2.5491089344043649E-2</v>
      </c>
      <c r="AF69" s="58">
        <f>LY2_RFR_spot_no_VA!AF69+(BSL_RFR_spot_with_VA!AF$11-BSL_RFR_spot_no_VA!AF$11)*((BSL_RFR_spot_with_VA!AF69-BSL_RFR_spot_no_VA!AF69))/(BSL_RFR_spot_with_VA!AF$11-BSL_RFR_spot_no_VA!AF$11)</f>
        <v>2.6784854068008457E-2</v>
      </c>
      <c r="AG69" s="58">
        <f>LY2_RFR_spot_no_VA!AG69+(BSL_RFR_spot_with_VA!AG$11-BSL_RFR_spot_no_VA!AG$11)*((BSL_RFR_spot_with_VA!AG69-BSL_RFR_spot_no_VA!AG69))/(BSL_RFR_spot_with_VA!AG$11-BSL_RFR_spot_no_VA!AG$11)</f>
        <v>2.5491089344043649E-2</v>
      </c>
      <c r="AH69" s="58">
        <f>LY2_RFR_spot_no_VA!AH69+(BSL_RFR_spot_with_VA!AH$11-BSL_RFR_spot_no_VA!AH$11)*((BSL_RFR_spot_with_VA!AH69-BSL_RFR_spot_no_VA!AH69))/(BSL_RFR_spot_with_VA!AH$11-BSL_RFR_spot_no_VA!AH$11)</f>
        <v>2.8654210741699604E-2</v>
      </c>
      <c r="AI69" s="159">
        <f>LY2_RFR_spot_no_VA!AI69</f>
        <v>1.5492244327032667E-2</v>
      </c>
      <c r="AJ69" s="58">
        <f>LY2_RFR_spot_no_VA!AJ69+(BSL_RFR_spot_with_VA!AJ$11-BSL_RFR_spot_no_VA!AJ$11)*((BSL_RFR_spot_with_VA!AJ69-BSL_RFR_spot_no_VA!AJ69))/(BSL_RFR_spot_with_VA!AJ$11-BSL_RFR_spot_no_VA!AJ$11)</f>
        <v>2.4288428892682346E-2</v>
      </c>
      <c r="AK69" s="7">
        <f>BSL_RFR_spot_no_VA!AK69</f>
        <v>4.7032659265061838E-2</v>
      </c>
      <c r="AL69" s="7">
        <f>BSL_RFR_spot_no_VA!AL69</f>
        <v>6.9869580511598972E-2</v>
      </c>
      <c r="AM69" s="7">
        <f>BSL_RFR_spot_no_VA!AM69</f>
        <v>3.8099745680433061E-2</v>
      </c>
      <c r="AN69" s="7">
        <f>BSL_RFR_spot_no_VA!AN69</f>
        <v>4.5741851107654607E-2</v>
      </c>
      <c r="AO69" s="7">
        <f>BSL_RFR_spot_no_VA!AO69</f>
        <v>4.5996158527985109E-2</v>
      </c>
      <c r="AP69" s="7">
        <f>BSL_RFR_spot_no_VA!AP69</f>
        <v>4.7840250808042217E-2</v>
      </c>
      <c r="AQ69" s="7">
        <f>BSL_RFR_spot_no_VA!AQ69</f>
        <v>3.8784084179028344E-2</v>
      </c>
      <c r="AR69" s="7">
        <f>BSL_RFR_spot_no_VA!AR69</f>
        <v>4.8383791296077838E-2</v>
      </c>
      <c r="AS69" s="159">
        <f>LY2_RFR_spot_no_VA!AS69</f>
        <v>1.5205883098289963E-2</v>
      </c>
      <c r="AT69" s="7">
        <f>BSL_RFR_spot_no_VA!AT69</f>
        <v>4.8980554020803702E-2</v>
      </c>
      <c r="AU69" s="7">
        <f>BSL_RFR_spot_no_VA!AU69</f>
        <v>4.9513417909969437E-2</v>
      </c>
      <c r="AV69" s="7">
        <f>BSL_RFR_spot_no_VA!AV69</f>
        <v>4.5813097252292767E-2</v>
      </c>
      <c r="AW69" s="7">
        <f>BSL_RFR_spot_no_VA!AW69</f>
        <v>3.883559247098689E-2</v>
      </c>
      <c r="AX69" s="7">
        <f>BSL_RFR_spot_no_VA!AX69</f>
        <v>6.6210910356348629E-2</v>
      </c>
      <c r="AY69" s="7">
        <f>BSL_RFR_spot_no_VA!AY69</f>
        <v>4.0379366708132691E-2</v>
      </c>
      <c r="AZ69" s="7">
        <f>BSL_RFR_spot_no_VA!AZ69</f>
        <v>3.6697633748806302E-2</v>
      </c>
      <c r="BA69" s="7">
        <f>BSL_RFR_spot_no_VA!BA69</f>
        <v>4.5120825145960275E-2</v>
      </c>
      <c r="BB69" s="7">
        <f>BSL_RFR_spot_no_VA!BB69</f>
        <v>5.7673979135612896E-2</v>
      </c>
      <c r="BC69" s="159">
        <f>LY2_RFR_spot_no_VA!BC69</f>
        <v>2.7122124226808264E-2</v>
      </c>
      <c r="BD69" s="12"/>
      <c r="BE69" s="13"/>
      <c r="BF69" s="3"/>
    </row>
    <row r="70" spans="1:58" x14ac:dyDescent="0.25">
      <c r="A70" s="3"/>
      <c r="B70" s="8">
        <v>60</v>
      </c>
      <c r="C70" s="57">
        <f>LY2_RFR_spot_no_VA!C70+(BSL_RFR_spot_with_VA!C$11-BSL_RFR_spot_no_VA!C$11)*((BSL_RFR_spot_with_VA!C70-BSL_RFR_spot_no_VA!C70))/(BSL_RFR_spot_with_VA!C$11-BSL_RFR_spot_no_VA!C$11)</f>
        <v>2.5492601578416273E-2</v>
      </c>
      <c r="D70" s="59">
        <f>LY2_RFR_spot_no_VA!D70+(BSL_RFR_spot_with_VA!D$11-BSL_RFR_spot_no_VA!D$11)*((BSL_RFR_spot_with_VA!D70-BSL_RFR_spot_no_VA!D70))/(BSL_RFR_spot_with_VA!D$11-BSL_RFR_spot_no_VA!D$11)</f>
        <v>2.5492601578416263E-2</v>
      </c>
      <c r="E70" s="59">
        <f>LY2_RFR_spot_no_VA!E70+(BSL_RFR_spot_with_VA!E$11-BSL_RFR_spot_no_VA!E$11)*((BSL_RFR_spot_with_VA!E70-BSL_RFR_spot_no_VA!E70))/(BSL_RFR_spot_with_VA!E$11-BSL_RFR_spot_no_VA!E$11)</f>
        <v>2.5492601578416263E-2</v>
      </c>
      <c r="F70" s="59">
        <f>LY2_RFR_spot_no_VA!F70+(BSL_RFR_spot_with_VA!F$11-BSL_RFR_spot_no_VA!F$11)*((BSL_RFR_spot_with_VA!F70-BSL_RFR_spot_no_VA!F70))/(BSL_RFR_spot_with_VA!F$11-BSL_RFR_spot_no_VA!F$11)</f>
        <v>2.7126306432723624E-2</v>
      </c>
      <c r="G70" s="59">
        <f>LY2_RFR_spot_no_VA!G70+(BSL_RFR_spot_with_VA!G$11-BSL_RFR_spot_no_VA!G$11)*((BSL_RFR_spot_with_VA!G70-BSL_RFR_spot_no_VA!G70))/(BSL_RFR_spot_with_VA!G$11-BSL_RFR_spot_no_VA!G$11)</f>
        <v>3.5749620542162575E-2</v>
      </c>
      <c r="H70" s="59">
        <f>LY2_RFR_spot_no_VA!H70+(BSL_RFR_spot_with_VA!H$11-BSL_RFR_spot_no_VA!H$11)*((BSL_RFR_spot_with_VA!H70-BSL_RFR_spot_no_VA!H70))/(BSL_RFR_spot_with_VA!H$11-BSL_RFR_spot_no_VA!H$11)</f>
        <v>3.0929692112165785E-2</v>
      </c>
      <c r="I70" s="59">
        <f>LY2_RFR_spot_no_VA!I70+(BSL_RFR_spot_with_VA!I$11-BSL_RFR_spot_no_VA!I$11)*((BSL_RFR_spot_with_VA!I70-BSL_RFR_spot_no_VA!I70))/(BSL_RFR_spot_with_VA!I$11-BSL_RFR_spot_no_VA!I$11)</f>
        <v>2.6841651116936038E-2</v>
      </c>
      <c r="J70" s="59">
        <f>LY2_RFR_spot_no_VA!J70+(BSL_RFR_spot_with_VA!J$11-BSL_RFR_spot_no_VA!J$11)*((BSL_RFR_spot_with_VA!J70-BSL_RFR_spot_no_VA!J70))/(BSL_RFR_spot_with_VA!J$11-BSL_RFR_spot_no_VA!J$11)</f>
        <v>2.4788863015571483E-2</v>
      </c>
      <c r="K70" s="59">
        <f>LY2_RFR_spot_no_VA!K70+(BSL_RFR_spot_with_VA!K$11-BSL_RFR_spot_no_VA!K$11)*((BSL_RFR_spot_with_VA!K70-BSL_RFR_spot_no_VA!K70))/(BSL_RFR_spot_with_VA!K$11-BSL_RFR_spot_no_VA!K$11)</f>
        <v>2.5492601578416263E-2</v>
      </c>
      <c r="L70" s="59">
        <f>LY2_RFR_spot_no_VA!L70+(BSL_RFR_spot_with_VA!L$11-BSL_RFR_spot_no_VA!L$11)*((BSL_RFR_spot_with_VA!L70-BSL_RFR_spot_no_VA!L70))/(BSL_RFR_spot_with_VA!L$11-BSL_RFR_spot_no_VA!L$11)</f>
        <v>2.5492601578416263E-2</v>
      </c>
      <c r="M70" s="59">
        <f>LY2_RFR_spot_no_VA!M70+(BSL_RFR_spot_with_VA!M$11-BSL_RFR_spot_no_VA!M$11)*((BSL_RFR_spot_with_VA!M70-BSL_RFR_spot_no_VA!M70))/(BSL_RFR_spot_with_VA!M$11-BSL_RFR_spot_no_VA!M$11)</f>
        <v>2.5492601578416263E-2</v>
      </c>
      <c r="N70" s="59">
        <f>LY2_RFR_spot_no_VA!N70+(BSL_RFR_spot_with_VA!N$11-BSL_RFR_spot_no_VA!N$11)*((BSL_RFR_spot_with_VA!N70-BSL_RFR_spot_no_VA!N70))/(BSL_RFR_spot_with_VA!N$11-BSL_RFR_spot_no_VA!N$11)</f>
        <v>2.5492601578416263E-2</v>
      </c>
      <c r="O70" s="59">
        <f>LY2_RFR_spot_no_VA!O70+(BSL_RFR_spot_with_VA!O$11-BSL_RFR_spot_no_VA!O$11)*((BSL_RFR_spot_with_VA!O70-BSL_RFR_spot_no_VA!O70))/(BSL_RFR_spot_with_VA!O$11-BSL_RFR_spot_no_VA!O$11)</f>
        <v>2.7699951605090867E-2</v>
      </c>
      <c r="P70" s="59">
        <f>LY2_RFR_spot_no_VA!P70+(BSL_RFR_spot_with_VA!P$11-BSL_RFR_spot_no_VA!P$11)*((BSL_RFR_spot_with_VA!P70-BSL_RFR_spot_no_VA!P70))/(BSL_RFR_spot_with_VA!P$11-BSL_RFR_spot_no_VA!P$11)</f>
        <v>4.1483648485675095E-2</v>
      </c>
      <c r="Q70" s="59">
        <f>LY2_RFR_spot_no_VA!Q70+(BSL_RFR_spot_with_VA!Q$11-BSL_RFR_spot_no_VA!Q$11)*((BSL_RFR_spot_with_VA!Q70-BSL_RFR_spot_no_VA!Q70))/(BSL_RFR_spot_with_VA!Q$11-BSL_RFR_spot_no_VA!Q$11)</f>
        <v>4.6254953425180378E-2</v>
      </c>
      <c r="R70" s="59">
        <f>LY2_RFR_spot_no_VA!R70+(BSL_RFR_spot_with_VA!R$11-BSL_RFR_spot_no_VA!R$11)*((BSL_RFR_spot_with_VA!R70-BSL_RFR_spot_no_VA!R70))/(BSL_RFR_spot_with_VA!R$11-BSL_RFR_spot_no_VA!R$11)</f>
        <v>2.5492601578416263E-2</v>
      </c>
      <c r="S70" s="59">
        <f>LY2_RFR_spot_no_VA!S70+(BSL_RFR_spot_with_VA!S$11-BSL_RFR_spot_no_VA!S$11)*((BSL_RFR_spot_with_VA!S70-BSL_RFR_spot_no_VA!S70))/(BSL_RFR_spot_with_VA!S$11-BSL_RFR_spot_no_VA!S$11)</f>
        <v>2.6588976757667027E-2</v>
      </c>
      <c r="T70" s="59">
        <f>LY2_RFR_spot_no_VA!T70+(BSL_RFR_spot_with_VA!T$11-BSL_RFR_spot_no_VA!T$11)*((BSL_RFR_spot_with_VA!T70-BSL_RFR_spot_no_VA!T70))/(BSL_RFR_spot_with_VA!T$11-BSL_RFR_spot_no_VA!T$11)</f>
        <v>2.7342883075634594E-2</v>
      </c>
      <c r="U70" s="59">
        <f>LY2_RFR_spot_no_VA!U70+(BSL_RFR_spot_with_VA!U$11-BSL_RFR_spot_no_VA!U$11)*((BSL_RFR_spot_with_VA!U70-BSL_RFR_spot_no_VA!U70))/(BSL_RFR_spot_with_VA!U$11-BSL_RFR_spot_no_VA!U$11)</f>
        <v>1.5700239739937061E-2</v>
      </c>
      <c r="V70" s="59">
        <f>LY2_RFR_spot_no_VA!V70+(BSL_RFR_spot_with_VA!V$11-BSL_RFR_spot_no_VA!V$11)*((BSL_RFR_spot_with_VA!V70-BSL_RFR_spot_no_VA!V70))/(BSL_RFR_spot_with_VA!V$11-BSL_RFR_spot_no_VA!V$11)</f>
        <v>2.7297938393462839E-2</v>
      </c>
      <c r="W70" s="59">
        <f>LY2_RFR_spot_no_VA!W70+(BSL_RFR_spot_with_VA!W$11-BSL_RFR_spot_no_VA!W$11)*((BSL_RFR_spot_with_VA!W70-BSL_RFR_spot_no_VA!W70))/(BSL_RFR_spot_with_VA!W$11-BSL_RFR_spot_no_VA!W$11)</f>
        <v>2.5492601578416263E-2</v>
      </c>
      <c r="X70" s="59">
        <f>LY2_RFR_spot_no_VA!X70+(BSL_RFR_spot_with_VA!X$11-BSL_RFR_spot_no_VA!X$11)*((BSL_RFR_spot_with_VA!X70-BSL_RFR_spot_no_VA!X70))/(BSL_RFR_spot_with_VA!X$11-BSL_RFR_spot_no_VA!X$11)</f>
        <v>2.5492601578416263E-2</v>
      </c>
      <c r="Y70" s="59">
        <f>LY2_RFR_spot_no_VA!Y70+(BSL_RFR_spot_with_VA!Y$11-BSL_RFR_spot_no_VA!Y$11)*((BSL_RFR_spot_with_VA!Y70-BSL_RFR_spot_no_VA!Y70))/(BSL_RFR_spot_with_VA!Y$11-BSL_RFR_spot_no_VA!Y$11)</f>
        <v>2.5492601578416263E-2</v>
      </c>
      <c r="Z70" s="59">
        <f>LY2_RFR_spot_no_VA!Z70+(BSL_RFR_spot_with_VA!Z$11-BSL_RFR_spot_no_VA!Z$11)*((BSL_RFR_spot_with_VA!Z70-BSL_RFR_spot_no_VA!Z70))/(BSL_RFR_spot_with_VA!Z$11-BSL_RFR_spot_no_VA!Z$11)</f>
        <v>3.0657171807871864E-2</v>
      </c>
      <c r="AA70" s="160">
        <f>LY2_RFR_spot_no_VA!AA70</f>
        <v>3.4330761775114516E-2</v>
      </c>
      <c r="AB70" s="59">
        <f>LY2_RFR_spot_no_VA!AB70+(BSL_RFR_spot_with_VA!AB$11-BSL_RFR_spot_no_VA!AB$11)*((BSL_RFR_spot_with_VA!AB70-BSL_RFR_spot_no_VA!AB70))/(BSL_RFR_spot_with_VA!AB$11-BSL_RFR_spot_no_VA!AB$11)</f>
        <v>2.5492601578416263E-2</v>
      </c>
      <c r="AC70" s="59">
        <f>LY2_RFR_spot_no_VA!AC70+(BSL_RFR_spot_with_VA!AC$11-BSL_RFR_spot_no_VA!AC$11)*((BSL_RFR_spot_with_VA!AC70-BSL_RFR_spot_no_VA!AC70))/(BSL_RFR_spot_with_VA!AC$11-BSL_RFR_spot_no_VA!AC$11)</f>
        <v>3.4220627028517914E-2</v>
      </c>
      <c r="AD70" s="10">
        <f>BSL_RFR_spot_no_VA!AD70</f>
        <v>5.0691737979435381E-2</v>
      </c>
      <c r="AE70" s="59">
        <f>LY2_RFR_spot_no_VA!AE70+(BSL_RFR_spot_with_VA!AE$11-BSL_RFR_spot_no_VA!AE$11)*((BSL_RFR_spot_with_VA!AE70-BSL_RFR_spot_no_VA!AE70))/(BSL_RFR_spot_with_VA!AE$11-BSL_RFR_spot_no_VA!AE$11)</f>
        <v>2.5492601578416263E-2</v>
      </c>
      <c r="AF70" s="59">
        <f>LY2_RFR_spot_no_VA!AF70+(BSL_RFR_spot_with_VA!AF$11-BSL_RFR_spot_no_VA!AF$11)*((BSL_RFR_spot_with_VA!AF70-BSL_RFR_spot_no_VA!AF70))/(BSL_RFR_spot_with_VA!AF$11-BSL_RFR_spot_no_VA!AF$11)</f>
        <v>2.6764899576378731E-2</v>
      </c>
      <c r="AG70" s="59">
        <f>LY2_RFR_spot_no_VA!AG70+(BSL_RFR_spot_with_VA!AG$11-BSL_RFR_spot_no_VA!AG$11)*((BSL_RFR_spot_with_VA!AG70-BSL_RFR_spot_no_VA!AG70))/(BSL_RFR_spot_with_VA!AG$11-BSL_RFR_spot_no_VA!AG$11)</f>
        <v>2.5492601578416263E-2</v>
      </c>
      <c r="AH70" s="59">
        <f>LY2_RFR_spot_no_VA!AH70+(BSL_RFR_spot_with_VA!AH$11-BSL_RFR_spot_no_VA!AH$11)*((BSL_RFR_spot_with_VA!AH70-BSL_RFR_spot_no_VA!AH70))/(BSL_RFR_spot_with_VA!AH$11-BSL_RFR_spot_no_VA!AH$11)</f>
        <v>2.860448559699269E-2</v>
      </c>
      <c r="AI70" s="160">
        <f>LY2_RFR_spot_no_VA!AI70</f>
        <v>1.5496258046647782E-2</v>
      </c>
      <c r="AJ70" s="59">
        <f>LY2_RFR_spot_no_VA!AJ70+(BSL_RFR_spot_with_VA!AJ$11-BSL_RFR_spot_no_VA!AJ$11)*((BSL_RFR_spot_with_VA!AJ70-BSL_RFR_spot_no_VA!AJ70))/(BSL_RFR_spot_with_VA!AJ$11-BSL_RFR_spot_no_VA!AJ$11)</f>
        <v>2.4264623937874763E-2</v>
      </c>
      <c r="AK70" s="10">
        <f>BSL_RFR_spot_no_VA!AK70</f>
        <v>4.6950251655657471E-2</v>
      </c>
      <c r="AL70" s="10">
        <f>BSL_RFR_spot_no_VA!AL70</f>
        <v>6.9399275772403124E-2</v>
      </c>
      <c r="AM70" s="10">
        <f>BSL_RFR_spot_no_VA!AM70</f>
        <v>3.8162970993555367E-2</v>
      </c>
      <c r="AN70" s="10">
        <f>BSL_RFR_spot_no_VA!AN70</f>
        <v>4.5679813380153256E-2</v>
      </c>
      <c r="AO70" s="10">
        <f>BSL_RFR_spot_no_VA!AO70</f>
        <v>4.5930342160646953E-2</v>
      </c>
      <c r="AP70" s="10">
        <f>BSL_RFR_spot_no_VA!AP70</f>
        <v>4.7743014312247256E-2</v>
      </c>
      <c r="AQ70" s="10">
        <f>BSL_RFR_spot_no_VA!AQ70</f>
        <v>3.8836577172524978E-2</v>
      </c>
      <c r="AR70" s="10">
        <f>BSL_RFR_spot_no_VA!AR70</f>
        <v>4.8277517142107262E-2</v>
      </c>
      <c r="AS70" s="160">
        <f>LY2_RFR_spot_no_VA!AS70</f>
        <v>1.5214671131224655E-2</v>
      </c>
      <c r="AT70" s="10">
        <f>BSL_RFR_spot_no_VA!AT70</f>
        <v>4.8865500271089601E-2</v>
      </c>
      <c r="AU70" s="10">
        <f>BSL_RFR_spot_no_VA!AU70</f>
        <v>4.9388130800548824E-2</v>
      </c>
      <c r="AV70" s="10">
        <f>BSL_RFR_spot_no_VA!AV70</f>
        <v>4.5749882600201852E-2</v>
      </c>
      <c r="AW70" s="10">
        <f>BSL_RFR_spot_no_VA!AW70</f>
        <v>3.8886593650839796E-2</v>
      </c>
      <c r="AX70" s="10">
        <f>BSL_RFR_spot_no_VA!AX70</f>
        <v>6.580452094327871E-2</v>
      </c>
      <c r="AY70" s="10">
        <f>BSL_RFR_spot_no_VA!AY70</f>
        <v>4.040801941918426E-2</v>
      </c>
      <c r="AZ70" s="10">
        <f>BSL_RFR_spot_no_VA!AZ70</f>
        <v>3.6784936225021658E-2</v>
      </c>
      <c r="BA70" s="10">
        <f>BSL_RFR_spot_no_VA!BA70</f>
        <v>4.5070401030707696E-2</v>
      </c>
      <c r="BB70" s="10">
        <f>BSL_RFR_spot_no_VA!BB70</f>
        <v>5.741113514385332E-2</v>
      </c>
      <c r="BC70" s="160">
        <f>LY2_RFR_spot_no_VA!BC70</f>
        <v>2.7021768751606334E-2</v>
      </c>
      <c r="BD70" s="12"/>
      <c r="BE70" s="13"/>
      <c r="BF70" s="3"/>
    </row>
    <row r="71" spans="1:58" x14ac:dyDescent="0.25">
      <c r="A71" s="3"/>
      <c r="B71" s="3">
        <v>61</v>
      </c>
      <c r="C71" s="56">
        <f>LY2_RFR_spot_no_VA!C71+(BSL_RFR_spot_with_VA!C$11-BSL_RFR_spot_no_VA!C$11)*((BSL_RFR_spot_with_VA!C71-BSL_RFR_spot_no_VA!C71))/(BSL_RFR_spot_with_VA!C$11-BSL_RFR_spot_no_VA!C$11)</f>
        <v>2.5494055272060296E-2</v>
      </c>
      <c r="D71" s="58">
        <f>LY2_RFR_spot_no_VA!D71+(BSL_RFR_spot_with_VA!D$11-BSL_RFR_spot_no_VA!D$11)*((BSL_RFR_spot_with_VA!D71-BSL_RFR_spot_no_VA!D71))/(BSL_RFR_spot_with_VA!D$11-BSL_RFR_spot_no_VA!D$11)</f>
        <v>2.549405527206039E-2</v>
      </c>
      <c r="E71" s="58">
        <f>LY2_RFR_spot_no_VA!E71+(BSL_RFR_spot_with_VA!E$11-BSL_RFR_spot_no_VA!E$11)*((BSL_RFR_spot_with_VA!E71-BSL_RFR_spot_no_VA!E71))/(BSL_RFR_spot_with_VA!E$11-BSL_RFR_spot_no_VA!E$11)</f>
        <v>2.549405527206039E-2</v>
      </c>
      <c r="F71" s="58">
        <f>LY2_RFR_spot_no_VA!F71+(BSL_RFR_spot_with_VA!F$11-BSL_RFR_spot_no_VA!F$11)*((BSL_RFR_spot_with_VA!F71-BSL_RFR_spot_no_VA!F71))/(BSL_RFR_spot_with_VA!F$11-BSL_RFR_spot_no_VA!F$11)</f>
        <v>2.7101804392105189E-2</v>
      </c>
      <c r="G71" s="58">
        <f>LY2_RFR_spot_no_VA!G71+(BSL_RFR_spot_with_VA!G$11-BSL_RFR_spot_no_VA!G$11)*((BSL_RFR_spot_with_VA!G71-BSL_RFR_spot_no_VA!G71))/(BSL_RFR_spot_with_VA!G$11-BSL_RFR_spot_no_VA!G$11)</f>
        <v>3.5583744198606881E-2</v>
      </c>
      <c r="H71" s="58">
        <f>LY2_RFR_spot_no_VA!H71+(BSL_RFR_spot_with_VA!H$11-BSL_RFR_spot_no_VA!H$11)*((BSL_RFR_spot_with_VA!H71-BSL_RFR_spot_no_VA!H71))/(BSL_RFR_spot_with_VA!H$11-BSL_RFR_spot_no_VA!H$11)</f>
        <v>3.0845294750191599E-2</v>
      </c>
      <c r="I71" s="58">
        <f>LY2_RFR_spot_no_VA!I71+(BSL_RFR_spot_with_VA!I$11-BSL_RFR_spot_no_VA!I$11)*((BSL_RFR_spot_with_VA!I71-BSL_RFR_spot_no_VA!I71))/(BSL_RFR_spot_with_VA!I$11-BSL_RFR_spot_no_VA!I$11)</f>
        <v>2.6821451083457015E-2</v>
      </c>
      <c r="J71" s="58">
        <f>LY2_RFR_spot_no_VA!J71+(BSL_RFR_spot_with_VA!J$11-BSL_RFR_spot_no_VA!J$11)*((BSL_RFR_spot_with_VA!J71-BSL_RFR_spot_no_VA!J71))/(BSL_RFR_spot_with_VA!J$11-BSL_RFR_spot_no_VA!J$11)</f>
        <v>2.4801764677637728E-2</v>
      </c>
      <c r="K71" s="58">
        <f>LY2_RFR_spot_no_VA!K71+(BSL_RFR_spot_with_VA!K$11-BSL_RFR_spot_no_VA!K$11)*((BSL_RFR_spot_with_VA!K71-BSL_RFR_spot_no_VA!K71))/(BSL_RFR_spot_with_VA!K$11-BSL_RFR_spot_no_VA!K$11)</f>
        <v>2.549405527206039E-2</v>
      </c>
      <c r="L71" s="58">
        <f>LY2_RFR_spot_no_VA!L71+(BSL_RFR_spot_with_VA!L$11-BSL_RFR_spot_no_VA!L$11)*((BSL_RFR_spot_with_VA!L71-BSL_RFR_spot_no_VA!L71))/(BSL_RFR_spot_with_VA!L$11-BSL_RFR_spot_no_VA!L$11)</f>
        <v>2.549405527206039E-2</v>
      </c>
      <c r="M71" s="58">
        <f>LY2_RFR_spot_no_VA!M71+(BSL_RFR_spot_with_VA!M$11-BSL_RFR_spot_no_VA!M$11)*((BSL_RFR_spot_with_VA!M71-BSL_RFR_spot_no_VA!M71))/(BSL_RFR_spot_with_VA!M$11-BSL_RFR_spot_no_VA!M$11)</f>
        <v>2.549405527206039E-2</v>
      </c>
      <c r="N71" s="58">
        <f>LY2_RFR_spot_no_VA!N71+(BSL_RFR_spot_with_VA!N$11-BSL_RFR_spot_no_VA!N$11)*((BSL_RFR_spot_with_VA!N71-BSL_RFR_spot_no_VA!N71))/(BSL_RFR_spot_with_VA!N$11-BSL_RFR_spot_no_VA!N$11)</f>
        <v>2.549405527206039E-2</v>
      </c>
      <c r="O71" s="58">
        <f>LY2_RFR_spot_no_VA!O71+(BSL_RFR_spot_with_VA!O$11-BSL_RFR_spot_no_VA!O$11)*((BSL_RFR_spot_with_VA!O71-BSL_RFR_spot_no_VA!O71))/(BSL_RFR_spot_with_VA!O$11-BSL_RFR_spot_no_VA!O$11)</f>
        <v>2.7665346415212566E-2</v>
      </c>
      <c r="P71" s="58">
        <f>LY2_RFR_spot_no_VA!P71+(BSL_RFR_spot_with_VA!P$11-BSL_RFR_spot_no_VA!P$11)*((BSL_RFR_spot_with_VA!P71-BSL_RFR_spot_no_VA!P71))/(BSL_RFR_spot_with_VA!P$11-BSL_RFR_spot_no_VA!P$11)</f>
        <v>4.1223014086507748E-2</v>
      </c>
      <c r="Q71" s="58">
        <f>LY2_RFR_spot_no_VA!Q71+(BSL_RFR_spot_with_VA!Q$11-BSL_RFR_spot_no_VA!Q$11)*((BSL_RFR_spot_with_VA!Q71-BSL_RFR_spot_no_VA!Q71))/(BSL_RFR_spot_with_VA!Q$11-BSL_RFR_spot_no_VA!Q$11)</f>
        <v>4.5915720184512843E-2</v>
      </c>
      <c r="R71" s="58">
        <f>LY2_RFR_spot_no_VA!R71+(BSL_RFR_spot_with_VA!R$11-BSL_RFR_spot_no_VA!R$11)*((BSL_RFR_spot_with_VA!R71-BSL_RFR_spot_no_VA!R71))/(BSL_RFR_spot_with_VA!R$11-BSL_RFR_spot_no_VA!R$11)</f>
        <v>2.549405527206039E-2</v>
      </c>
      <c r="S71" s="58">
        <f>LY2_RFR_spot_no_VA!S71+(BSL_RFR_spot_with_VA!S$11-BSL_RFR_spot_no_VA!S$11)*((BSL_RFR_spot_with_VA!S71-BSL_RFR_spot_no_VA!S71))/(BSL_RFR_spot_with_VA!S$11-BSL_RFR_spot_no_VA!S$11)</f>
        <v>2.6572532759383982E-2</v>
      </c>
      <c r="T71" s="58">
        <f>LY2_RFR_spot_no_VA!T71+(BSL_RFR_spot_with_VA!T$11-BSL_RFR_spot_no_VA!T$11)*((BSL_RFR_spot_with_VA!T71-BSL_RFR_spot_no_VA!T71))/(BSL_RFR_spot_with_VA!T$11-BSL_RFR_spot_no_VA!T$11)</f>
        <v>2.7314120570611111E-2</v>
      </c>
      <c r="U71" s="58">
        <f>LY2_RFR_spot_no_VA!U71+(BSL_RFR_spot_with_VA!U$11-BSL_RFR_spot_no_VA!U$11)*((BSL_RFR_spot_with_VA!U71-BSL_RFR_spot_no_VA!U71))/(BSL_RFR_spot_with_VA!U$11-BSL_RFR_spot_no_VA!U$11)</f>
        <v>1.5700814890009962E-2</v>
      </c>
      <c r="V71" s="58">
        <f>LY2_RFR_spot_no_VA!V71+(BSL_RFR_spot_with_VA!V$11-BSL_RFR_spot_no_VA!V$11)*((BSL_RFR_spot_with_VA!V71-BSL_RFR_spot_no_VA!V71))/(BSL_RFR_spot_with_VA!V$11-BSL_RFR_spot_no_VA!V$11)</f>
        <v>2.7269908158286338E-2</v>
      </c>
      <c r="W71" s="58">
        <f>LY2_RFR_spot_no_VA!W71+(BSL_RFR_spot_with_VA!W$11-BSL_RFR_spot_no_VA!W$11)*((BSL_RFR_spot_with_VA!W71-BSL_RFR_spot_no_VA!W71))/(BSL_RFR_spot_with_VA!W$11-BSL_RFR_spot_no_VA!W$11)</f>
        <v>2.549405527206039E-2</v>
      </c>
      <c r="X71" s="58">
        <f>LY2_RFR_spot_no_VA!X71+(BSL_RFR_spot_with_VA!X$11-BSL_RFR_spot_no_VA!X$11)*((BSL_RFR_spot_with_VA!X71-BSL_RFR_spot_no_VA!X71))/(BSL_RFR_spot_with_VA!X$11-BSL_RFR_spot_no_VA!X$11)</f>
        <v>2.549405527206039E-2</v>
      </c>
      <c r="Y71" s="58">
        <f>LY2_RFR_spot_no_VA!Y71+(BSL_RFR_spot_with_VA!Y$11-BSL_RFR_spot_no_VA!Y$11)*((BSL_RFR_spot_with_VA!Y71-BSL_RFR_spot_no_VA!Y71))/(BSL_RFR_spot_with_VA!Y$11-BSL_RFR_spot_no_VA!Y$11)</f>
        <v>2.549405527206039E-2</v>
      </c>
      <c r="Z71" s="58">
        <f>LY2_RFR_spot_no_VA!Z71+(BSL_RFR_spot_with_VA!Z$11-BSL_RFR_spot_no_VA!Z$11)*((BSL_RFR_spot_with_VA!Z71-BSL_RFR_spot_no_VA!Z71))/(BSL_RFR_spot_with_VA!Z$11-BSL_RFR_spot_no_VA!Z$11)</f>
        <v>3.0575714609186955E-2</v>
      </c>
      <c r="AA71" s="159">
        <f>LY2_RFR_spot_no_VA!AA71</f>
        <v>3.41888380006099E-2</v>
      </c>
      <c r="AB71" s="58">
        <f>LY2_RFR_spot_no_VA!AB71+(BSL_RFR_spot_with_VA!AB$11-BSL_RFR_spot_no_VA!AB$11)*((BSL_RFR_spot_with_VA!AB71-BSL_RFR_spot_no_VA!AB71))/(BSL_RFR_spot_with_VA!AB$11-BSL_RFR_spot_no_VA!AB$11)</f>
        <v>2.549405527206039E-2</v>
      </c>
      <c r="AC71" s="58">
        <f>LY2_RFR_spot_no_VA!AC71+(BSL_RFR_spot_with_VA!AC$11-BSL_RFR_spot_no_VA!AC$11)*((BSL_RFR_spot_with_VA!AC71-BSL_RFR_spot_no_VA!AC71))/(BSL_RFR_spot_with_VA!AC$11-BSL_RFR_spot_no_VA!AC$11)</f>
        <v>3.4080364627256943E-2</v>
      </c>
      <c r="AD71" s="7">
        <f>BSL_RFR_spot_no_VA!AD71</f>
        <v>5.0548967299542724E-2</v>
      </c>
      <c r="AE71" s="58">
        <f>LY2_RFR_spot_no_VA!AE71+(BSL_RFR_spot_with_VA!AE$11-BSL_RFR_spot_no_VA!AE$11)*((BSL_RFR_spot_with_VA!AE71-BSL_RFR_spot_no_VA!AE71))/(BSL_RFR_spot_with_VA!AE$11-BSL_RFR_spot_no_VA!AE$11)</f>
        <v>2.549405527206039E-2</v>
      </c>
      <c r="AF71" s="58">
        <f>LY2_RFR_spot_no_VA!AF71+(BSL_RFR_spot_with_VA!AF$11-BSL_RFR_spot_no_VA!AF$11)*((BSL_RFR_spot_with_VA!AF71-BSL_RFR_spot_no_VA!AF71))/(BSL_RFR_spot_with_VA!AF$11-BSL_RFR_spot_no_VA!AF$11)</f>
        <v>2.6745577395477449E-2</v>
      </c>
      <c r="AG71" s="58">
        <f>LY2_RFR_spot_no_VA!AG71+(BSL_RFR_spot_with_VA!AG$11-BSL_RFR_spot_no_VA!AG$11)*((BSL_RFR_spot_with_VA!AG71-BSL_RFR_spot_no_VA!AG71))/(BSL_RFR_spot_with_VA!AG$11-BSL_RFR_spot_no_VA!AG$11)</f>
        <v>2.549405527206039E-2</v>
      </c>
      <c r="AH71" s="58">
        <f>LY2_RFR_spot_no_VA!AH71+(BSL_RFR_spot_with_VA!AH$11-BSL_RFR_spot_no_VA!AH$11)*((BSL_RFR_spot_with_VA!AH71-BSL_RFR_spot_no_VA!AH71))/(BSL_RFR_spot_with_VA!AH$11-BSL_RFR_spot_no_VA!AH$11)</f>
        <v>2.8556209030492274E-2</v>
      </c>
      <c r="AI71" s="159">
        <f>LY2_RFR_spot_no_VA!AI71</f>
        <v>1.5500157565176753E-2</v>
      </c>
      <c r="AJ71" s="58">
        <f>LY2_RFR_spot_no_VA!AJ71+(BSL_RFR_spot_with_VA!AJ$11-BSL_RFR_spot_no_VA!AJ$11)*((BSL_RFR_spot_with_VA!AJ71-BSL_RFR_spot_no_VA!AJ71))/(BSL_RFR_spot_with_VA!AJ$11-BSL_RFR_spot_no_VA!AJ$11)</f>
        <v>2.4246388936304708E-2</v>
      </c>
      <c r="AK71" s="7">
        <f>BSL_RFR_spot_no_VA!AK71</f>
        <v>4.6870344375551376E-2</v>
      </c>
      <c r="AL71" s="7">
        <f>BSL_RFR_spot_no_VA!AL71</f>
        <v>6.8944545347131347E-2</v>
      </c>
      <c r="AM71" s="7">
        <f>BSL_RFR_spot_no_VA!AM71</f>
        <v>3.8224358531708136E-2</v>
      </c>
      <c r="AN71" s="7">
        <f>BSL_RFR_spot_no_VA!AN71</f>
        <v>4.5619759316351427E-2</v>
      </c>
      <c r="AO71" s="7">
        <f>BSL_RFR_spot_no_VA!AO71</f>
        <v>4.5866585254746406E-2</v>
      </c>
      <c r="AP71" s="7">
        <f>BSL_RFR_spot_no_VA!AP71</f>
        <v>4.7648923597817694E-2</v>
      </c>
      <c r="AQ71" s="7">
        <f>BSL_RFR_spot_no_VA!AQ71</f>
        <v>3.888744406002953E-2</v>
      </c>
      <c r="AR71" s="7">
        <f>BSL_RFR_spot_no_VA!AR71</f>
        <v>4.8174683484529135E-2</v>
      </c>
      <c r="AS71" s="159">
        <f>LY2_RFR_spot_no_VA!AS71</f>
        <v>1.5223144088656992E-2</v>
      </c>
      <c r="AT71" s="7">
        <f>BSL_RFR_spot_no_VA!AT71</f>
        <v>4.8754021628296895E-2</v>
      </c>
      <c r="AU71" s="7">
        <f>BSL_RFR_spot_no_VA!AU71</f>
        <v>4.9266914241891113E-2</v>
      </c>
      <c r="AV71" s="7">
        <f>BSL_RFR_spot_no_VA!AV71</f>
        <v>4.568868983676766E-2</v>
      </c>
      <c r="AW71" s="7">
        <f>BSL_RFR_spot_no_VA!AW71</f>
        <v>3.8936081905337705E-2</v>
      </c>
      <c r="AX71" s="7">
        <f>BSL_RFR_spot_no_VA!AX71</f>
        <v>6.5411303483285277E-2</v>
      </c>
      <c r="AY71" s="7">
        <f>BSL_RFR_spot_no_VA!AY71</f>
        <v>4.0435612069682936E-2</v>
      </c>
      <c r="AZ71" s="7">
        <f>BSL_RFR_spot_no_VA!AZ71</f>
        <v>3.6869471001667709E-2</v>
      </c>
      <c r="BA71" s="7">
        <f>BSL_RFR_spot_no_VA!BA71</f>
        <v>4.5021441786768035E-2</v>
      </c>
      <c r="BB71" s="7">
        <f>BSL_RFR_spot_no_VA!BB71</f>
        <v>5.715692357125457E-2</v>
      </c>
      <c r="BC71" s="159">
        <f>LY2_RFR_spot_no_VA!BC71</f>
        <v>2.6933738007440144E-2</v>
      </c>
      <c r="BD71" s="12"/>
      <c r="BE71" s="13"/>
      <c r="BF71" s="3"/>
    </row>
    <row r="72" spans="1:58" x14ac:dyDescent="0.25">
      <c r="A72" s="3"/>
      <c r="B72" s="3">
        <v>62</v>
      </c>
      <c r="C72" s="56">
        <f>LY2_RFR_spot_no_VA!C72+(BSL_RFR_spot_with_VA!C$11-BSL_RFR_spot_no_VA!C$11)*((BSL_RFR_spot_with_VA!C72-BSL_RFR_spot_no_VA!C72))/(BSL_RFR_spot_with_VA!C$11-BSL_RFR_spot_no_VA!C$11)</f>
        <v>2.5495454715368262E-2</v>
      </c>
      <c r="D72" s="58">
        <f>LY2_RFR_spot_no_VA!D72+(BSL_RFR_spot_with_VA!D$11-BSL_RFR_spot_no_VA!D$11)*((BSL_RFR_spot_with_VA!D72-BSL_RFR_spot_no_VA!D72))/(BSL_RFR_spot_with_VA!D$11-BSL_RFR_spot_no_VA!D$11)</f>
        <v>2.5495454715368293E-2</v>
      </c>
      <c r="E72" s="58">
        <f>LY2_RFR_spot_no_VA!E72+(BSL_RFR_spot_with_VA!E$11-BSL_RFR_spot_no_VA!E$11)*((BSL_RFR_spot_with_VA!E72-BSL_RFR_spot_no_VA!E72))/(BSL_RFR_spot_with_VA!E$11-BSL_RFR_spot_no_VA!E$11)</f>
        <v>2.5495454715368293E-2</v>
      </c>
      <c r="F72" s="58">
        <f>LY2_RFR_spot_no_VA!F72+(BSL_RFR_spot_with_VA!F$11-BSL_RFR_spot_no_VA!F$11)*((BSL_RFR_spot_with_VA!F72-BSL_RFR_spot_no_VA!F72))/(BSL_RFR_spot_with_VA!F$11-BSL_RFR_spot_no_VA!F$11)</f>
        <v>2.7077982104799059E-2</v>
      </c>
      <c r="G72" s="58">
        <f>LY2_RFR_spot_no_VA!G72+(BSL_RFR_spot_with_VA!G$11-BSL_RFR_spot_no_VA!G$11)*((BSL_RFR_spot_with_VA!G72-BSL_RFR_spot_no_VA!G72))/(BSL_RFR_spot_with_VA!G$11-BSL_RFR_spot_no_VA!G$11)</f>
        <v>3.5423052224172968E-2</v>
      </c>
      <c r="H72" s="58">
        <f>LY2_RFR_spot_no_VA!H72+(BSL_RFR_spot_with_VA!H$11-BSL_RFR_spot_no_VA!H$11)*((BSL_RFR_spot_with_VA!H72-BSL_RFR_spot_no_VA!H72))/(BSL_RFR_spot_with_VA!H$11-BSL_RFR_spot_no_VA!H$11)</f>
        <v>3.0763404180760068E-2</v>
      </c>
      <c r="I72" s="58">
        <f>LY2_RFR_spot_no_VA!I72+(BSL_RFR_spot_with_VA!I$11-BSL_RFR_spot_no_VA!I$11)*((BSL_RFR_spot_with_VA!I72-BSL_RFR_spot_no_VA!I72))/(BSL_RFR_spot_with_VA!I$11-BSL_RFR_spot_no_VA!I$11)</f>
        <v>2.6801819409604244E-2</v>
      </c>
      <c r="J72" s="58">
        <f>LY2_RFR_spot_no_VA!J72+(BSL_RFR_spot_with_VA!J$11-BSL_RFR_spot_no_VA!J$11)*((BSL_RFR_spot_with_VA!J72-BSL_RFR_spot_no_VA!J72))/(BSL_RFR_spot_with_VA!J$11-BSL_RFR_spot_no_VA!J$11)</f>
        <v>2.4814243413255221E-2</v>
      </c>
      <c r="K72" s="58">
        <f>LY2_RFR_spot_no_VA!K72+(BSL_RFR_spot_with_VA!K$11-BSL_RFR_spot_no_VA!K$11)*((BSL_RFR_spot_with_VA!K72-BSL_RFR_spot_no_VA!K72))/(BSL_RFR_spot_with_VA!K$11-BSL_RFR_spot_no_VA!K$11)</f>
        <v>2.5495454715368293E-2</v>
      </c>
      <c r="L72" s="58">
        <f>LY2_RFR_spot_no_VA!L72+(BSL_RFR_spot_with_VA!L$11-BSL_RFR_spot_no_VA!L$11)*((BSL_RFR_spot_with_VA!L72-BSL_RFR_spot_no_VA!L72))/(BSL_RFR_spot_with_VA!L$11-BSL_RFR_spot_no_VA!L$11)</f>
        <v>2.5495454715368293E-2</v>
      </c>
      <c r="M72" s="58">
        <f>LY2_RFR_spot_no_VA!M72+(BSL_RFR_spot_with_VA!M$11-BSL_RFR_spot_no_VA!M$11)*((BSL_RFR_spot_with_VA!M72-BSL_RFR_spot_no_VA!M72))/(BSL_RFR_spot_with_VA!M$11-BSL_RFR_spot_no_VA!M$11)</f>
        <v>2.5495454715368293E-2</v>
      </c>
      <c r="N72" s="58">
        <f>LY2_RFR_spot_no_VA!N72+(BSL_RFR_spot_with_VA!N$11-BSL_RFR_spot_no_VA!N$11)*((BSL_RFR_spot_with_VA!N72-BSL_RFR_spot_no_VA!N72))/(BSL_RFR_spot_with_VA!N$11-BSL_RFR_spot_no_VA!N$11)</f>
        <v>2.5495454715368293E-2</v>
      </c>
      <c r="O72" s="58">
        <f>LY2_RFR_spot_no_VA!O72+(BSL_RFR_spot_with_VA!O$11-BSL_RFR_spot_no_VA!O$11)*((BSL_RFR_spot_with_VA!O72-BSL_RFR_spot_no_VA!O72))/(BSL_RFR_spot_with_VA!O$11-BSL_RFR_spot_no_VA!O$11)</f>
        <v>2.7631829863656199E-2</v>
      </c>
      <c r="P72" s="58">
        <f>LY2_RFR_spot_no_VA!P72+(BSL_RFR_spot_with_VA!P$11-BSL_RFR_spot_no_VA!P$11)*((BSL_RFR_spot_with_VA!P72-BSL_RFR_spot_no_VA!P72))/(BSL_RFR_spot_with_VA!P$11-BSL_RFR_spot_no_VA!P$11)</f>
        <v>4.0970595457583636E-2</v>
      </c>
      <c r="Q72" s="58">
        <f>LY2_RFR_spot_no_VA!Q72+(BSL_RFR_spot_with_VA!Q$11-BSL_RFR_spot_no_VA!Q$11)*((BSL_RFR_spot_with_VA!Q72-BSL_RFR_spot_no_VA!Q72))/(BSL_RFR_spot_with_VA!Q$11-BSL_RFR_spot_no_VA!Q$11)</f>
        <v>4.5587165674797703E-2</v>
      </c>
      <c r="R72" s="58">
        <f>LY2_RFR_spot_no_VA!R72+(BSL_RFR_spot_with_VA!R$11-BSL_RFR_spot_no_VA!R$11)*((BSL_RFR_spot_with_VA!R72-BSL_RFR_spot_no_VA!R72))/(BSL_RFR_spot_with_VA!R$11-BSL_RFR_spot_no_VA!R$11)</f>
        <v>2.5495454715368293E-2</v>
      </c>
      <c r="S72" s="58">
        <f>LY2_RFR_spot_no_VA!S72+(BSL_RFR_spot_with_VA!S$11-BSL_RFR_spot_no_VA!S$11)*((BSL_RFR_spot_with_VA!S72-BSL_RFR_spot_no_VA!S72))/(BSL_RFR_spot_with_VA!S$11-BSL_RFR_spot_no_VA!S$11)</f>
        <v>2.6556602631909065E-2</v>
      </c>
      <c r="T72" s="58">
        <f>LY2_RFR_spot_no_VA!T72+(BSL_RFR_spot_with_VA!T$11-BSL_RFR_spot_no_VA!T$11)*((BSL_RFR_spot_with_VA!T72-BSL_RFR_spot_no_VA!T72))/(BSL_RFR_spot_with_VA!T$11-BSL_RFR_spot_no_VA!T$11)</f>
        <v>2.7286261882790486E-2</v>
      </c>
      <c r="U72" s="58">
        <f>LY2_RFR_spot_no_VA!U72+(BSL_RFR_spot_with_VA!U$11-BSL_RFR_spot_no_VA!U$11)*((BSL_RFR_spot_with_VA!U72-BSL_RFR_spot_no_VA!U72))/(BSL_RFR_spot_with_VA!U$11-BSL_RFR_spot_no_VA!U$11)</f>
        <v>1.5701382776239781E-2</v>
      </c>
      <c r="V72" s="58">
        <f>LY2_RFR_spot_no_VA!V72+(BSL_RFR_spot_with_VA!V$11-BSL_RFR_spot_no_VA!V$11)*((BSL_RFR_spot_with_VA!V72-BSL_RFR_spot_no_VA!V72))/(BSL_RFR_spot_with_VA!V$11-BSL_RFR_spot_no_VA!V$11)</f>
        <v>2.7242758775978038E-2</v>
      </c>
      <c r="W72" s="58">
        <f>LY2_RFR_spot_no_VA!W72+(BSL_RFR_spot_with_VA!W$11-BSL_RFR_spot_no_VA!W$11)*((BSL_RFR_spot_with_VA!W72-BSL_RFR_spot_no_VA!W72))/(BSL_RFR_spot_with_VA!W$11-BSL_RFR_spot_no_VA!W$11)</f>
        <v>2.5495454715368293E-2</v>
      </c>
      <c r="X72" s="58">
        <f>LY2_RFR_spot_no_VA!X72+(BSL_RFR_spot_with_VA!X$11-BSL_RFR_spot_no_VA!X$11)*((BSL_RFR_spot_with_VA!X72-BSL_RFR_spot_no_VA!X72))/(BSL_RFR_spot_with_VA!X$11-BSL_RFR_spot_no_VA!X$11)</f>
        <v>2.5495454715368293E-2</v>
      </c>
      <c r="Y72" s="58">
        <f>LY2_RFR_spot_no_VA!Y72+(BSL_RFR_spot_with_VA!Y$11-BSL_RFR_spot_no_VA!Y$11)*((BSL_RFR_spot_with_VA!Y72-BSL_RFR_spot_no_VA!Y72))/(BSL_RFR_spot_with_VA!Y$11-BSL_RFR_spot_no_VA!Y$11)</f>
        <v>2.5495454715368293E-2</v>
      </c>
      <c r="Z72" s="58">
        <f>LY2_RFR_spot_no_VA!Z72+(BSL_RFR_spot_with_VA!Z$11-BSL_RFR_spot_no_VA!Z$11)*((BSL_RFR_spot_with_VA!Z72-BSL_RFR_spot_no_VA!Z72))/(BSL_RFR_spot_with_VA!Z$11-BSL_RFR_spot_no_VA!Z$11)</f>
        <v>3.049667856924354E-2</v>
      </c>
      <c r="AA72" s="159">
        <f>LY2_RFR_spot_no_VA!AA72</f>
        <v>3.4051260635557856E-2</v>
      </c>
      <c r="AB72" s="58">
        <f>LY2_RFR_spot_no_VA!AB72+(BSL_RFR_spot_with_VA!AB$11-BSL_RFR_spot_no_VA!AB$11)*((BSL_RFR_spot_with_VA!AB72-BSL_RFR_spot_no_VA!AB72))/(BSL_RFR_spot_with_VA!AB$11-BSL_RFR_spot_no_VA!AB$11)</f>
        <v>2.5495454715368293E-2</v>
      </c>
      <c r="AC72" s="58">
        <f>LY2_RFR_spot_no_VA!AC72+(BSL_RFR_spot_with_VA!AC$11-BSL_RFR_spot_no_VA!AC$11)*((BSL_RFR_spot_with_VA!AC72-BSL_RFR_spot_no_VA!AC72))/(BSL_RFR_spot_with_VA!AC$11-BSL_RFR_spot_no_VA!AC$11)</f>
        <v>3.3944430754397459E-2</v>
      </c>
      <c r="AD72" s="7">
        <f>BSL_RFR_spot_no_VA!AD72</f>
        <v>5.041077829160967E-2</v>
      </c>
      <c r="AE72" s="58">
        <f>LY2_RFR_spot_no_VA!AE72+(BSL_RFR_spot_with_VA!AE$11-BSL_RFR_spot_no_VA!AE$11)*((BSL_RFR_spot_with_VA!AE72-BSL_RFR_spot_no_VA!AE72))/(BSL_RFR_spot_with_VA!AE$11-BSL_RFR_spot_no_VA!AE$11)</f>
        <v>2.5495454715368293E-2</v>
      </c>
      <c r="AF72" s="58">
        <f>LY2_RFR_spot_no_VA!AF72+(BSL_RFR_spot_with_VA!AF$11-BSL_RFR_spot_no_VA!AF$11)*((BSL_RFR_spot_with_VA!AF72-BSL_RFR_spot_no_VA!AF72))/(BSL_RFR_spot_with_VA!AF$11-BSL_RFR_spot_no_VA!AF$11)</f>
        <v>2.672686065490093E-2</v>
      </c>
      <c r="AG72" s="58">
        <f>LY2_RFR_spot_no_VA!AG72+(BSL_RFR_spot_with_VA!AG$11-BSL_RFR_spot_no_VA!AG$11)*((BSL_RFR_spot_with_VA!AG72-BSL_RFR_spot_no_VA!AG72))/(BSL_RFR_spot_with_VA!AG$11-BSL_RFR_spot_no_VA!AG$11)</f>
        <v>2.5495454715368293E-2</v>
      </c>
      <c r="AH72" s="58">
        <f>LY2_RFR_spot_no_VA!AH72+(BSL_RFR_spot_with_VA!AH$11-BSL_RFR_spot_no_VA!AH$11)*((BSL_RFR_spot_with_VA!AH72-BSL_RFR_spot_no_VA!AH72))/(BSL_RFR_spot_with_VA!AH$11-BSL_RFR_spot_no_VA!AH$11)</f>
        <v>2.8509331473429267E-2</v>
      </c>
      <c r="AI72" s="159">
        <f>LY2_RFR_spot_no_VA!AI72</f>
        <v>1.5503944577128559E-2</v>
      </c>
      <c r="AJ72" s="58">
        <f>LY2_RFR_spot_no_VA!AJ72+(BSL_RFR_spot_with_VA!AJ$11-BSL_RFR_spot_no_VA!AJ$11)*((BSL_RFR_spot_with_VA!AJ72-BSL_RFR_spot_no_VA!AJ72))/(BSL_RFR_spot_with_VA!AJ$11-BSL_RFR_spot_no_VA!AJ$11)</f>
        <v>2.4232938044396413E-2</v>
      </c>
      <c r="AK72" s="7">
        <f>BSL_RFR_spot_no_VA!AK72</f>
        <v>4.6792842041577298E-2</v>
      </c>
      <c r="AL72" s="7">
        <f>BSL_RFR_spot_no_VA!AL72</f>
        <v>6.850463361488246E-2</v>
      </c>
      <c r="AM72" s="7">
        <f>BSL_RFR_spot_no_VA!AM72</f>
        <v>3.8283964753308641E-2</v>
      </c>
      <c r="AN72" s="7">
        <f>BSL_RFR_spot_no_VA!AN72</f>
        <v>4.5561599422524246E-2</v>
      </c>
      <c r="AO72" s="7">
        <f>BSL_RFR_spot_no_VA!AO72</f>
        <v>4.5804799487769277E-2</v>
      </c>
      <c r="AP72" s="7">
        <f>BSL_RFR_spot_no_VA!AP72</f>
        <v>4.7557833076209644E-2</v>
      </c>
      <c r="AQ72" s="7">
        <f>BSL_RFR_spot_no_VA!AQ72</f>
        <v>3.8936755064971962E-2</v>
      </c>
      <c r="AR72" s="7">
        <f>BSL_RFR_spot_no_VA!AR72</f>
        <v>4.807513000624497E-2</v>
      </c>
      <c r="AS72" s="159">
        <f>LY2_RFR_spot_no_VA!AS72</f>
        <v>1.5231322930223667E-2</v>
      </c>
      <c r="AT72" s="7">
        <f>BSL_RFR_spot_no_VA!AT72</f>
        <v>4.8645970763604662E-2</v>
      </c>
      <c r="AU72" s="7">
        <f>BSL_RFR_spot_no_VA!AU72</f>
        <v>4.9149577588999849E-2</v>
      </c>
      <c r="AV72" s="7">
        <f>BSL_RFR_spot_no_VA!AV72</f>
        <v>4.5629427514462195E-2</v>
      </c>
      <c r="AW72" s="7">
        <f>BSL_RFR_spot_no_VA!AW72</f>
        <v>3.8984115511372819E-2</v>
      </c>
      <c r="AX72" s="7">
        <f>BSL_RFR_spot_no_VA!AX72</f>
        <v>6.5030666701882733E-2</v>
      </c>
      <c r="AY72" s="7">
        <f>BSL_RFR_spot_no_VA!AY72</f>
        <v>4.0462204760908893E-2</v>
      </c>
      <c r="AZ72" s="7">
        <f>BSL_RFR_spot_no_VA!AZ72</f>
        <v>3.6951362624424222E-2</v>
      </c>
      <c r="BA72" s="7">
        <f>BSL_RFR_spot_no_VA!BA72</f>
        <v>4.4973898266165602E-2</v>
      </c>
      <c r="BB72" s="7">
        <f>BSL_RFR_spot_no_VA!BB72</f>
        <v>5.6910931049306557E-2</v>
      </c>
      <c r="BC72" s="159">
        <f>LY2_RFR_spot_no_VA!BC72</f>
        <v>2.685631148834644E-2</v>
      </c>
      <c r="BD72" s="12"/>
      <c r="BE72" s="13"/>
      <c r="BF72" s="3"/>
    </row>
    <row r="73" spans="1:58" x14ac:dyDescent="0.25">
      <c r="A73" s="3"/>
      <c r="B73" s="3">
        <v>63</v>
      </c>
      <c r="C73" s="56">
        <f>LY2_RFR_spot_no_VA!C73+(BSL_RFR_spot_with_VA!C$11-BSL_RFR_spot_no_VA!C$11)*((BSL_RFR_spot_with_VA!C73-BSL_RFR_spot_no_VA!C73))/(BSL_RFR_spot_with_VA!C$11-BSL_RFR_spot_no_VA!C$11)</f>
        <v>2.5496803699654739E-2</v>
      </c>
      <c r="D73" s="58">
        <f>LY2_RFR_spot_no_VA!D73+(BSL_RFR_spot_with_VA!D$11-BSL_RFR_spot_no_VA!D$11)*((BSL_RFR_spot_with_VA!D73-BSL_RFR_spot_no_VA!D73))/(BSL_RFR_spot_with_VA!D$11-BSL_RFR_spot_no_VA!D$11)</f>
        <v>2.5496803699654791E-2</v>
      </c>
      <c r="E73" s="58">
        <f>LY2_RFR_spot_no_VA!E73+(BSL_RFR_spot_with_VA!E$11-BSL_RFR_spot_no_VA!E$11)*((BSL_RFR_spot_with_VA!E73-BSL_RFR_spot_no_VA!E73))/(BSL_RFR_spot_with_VA!E$11-BSL_RFR_spot_no_VA!E$11)</f>
        <v>2.5496803699654791E-2</v>
      </c>
      <c r="F73" s="58">
        <f>LY2_RFR_spot_no_VA!F73+(BSL_RFR_spot_with_VA!F$11-BSL_RFR_spot_no_VA!F$11)*((BSL_RFR_spot_with_VA!F73-BSL_RFR_spot_no_VA!F73))/(BSL_RFR_spot_with_VA!F$11-BSL_RFR_spot_no_VA!F$11)</f>
        <v>2.705482059946096E-2</v>
      </c>
      <c r="G73" s="58">
        <f>LY2_RFR_spot_no_VA!G73+(BSL_RFR_spot_with_VA!G$11-BSL_RFR_spot_no_VA!G$11)*((BSL_RFR_spot_with_VA!G73-BSL_RFR_spot_no_VA!G73))/(BSL_RFR_spot_with_VA!G$11-BSL_RFR_spot_no_VA!G$11)</f>
        <v>3.5267318557250293E-2</v>
      </c>
      <c r="H73" s="58">
        <f>LY2_RFR_spot_no_VA!H73+(BSL_RFR_spot_with_VA!H$11-BSL_RFR_spot_no_VA!H$11)*((BSL_RFR_spot_with_VA!H73-BSL_RFR_spot_no_VA!H73))/(BSL_RFR_spot_with_VA!H$11-BSL_RFR_spot_no_VA!H$11)</f>
        <v>3.0683920769816631E-2</v>
      </c>
      <c r="I73" s="58">
        <f>LY2_RFR_spot_no_VA!I73+(BSL_RFR_spot_with_VA!I$11-BSL_RFR_spot_no_VA!I$11)*((BSL_RFR_spot_with_VA!I73-BSL_RFR_spot_no_VA!I73))/(BSL_RFR_spot_with_VA!I$11-BSL_RFR_spot_no_VA!I$11)</f>
        <v>2.6782740530416183E-2</v>
      </c>
      <c r="J73" s="58">
        <f>LY2_RFR_spot_no_VA!J73+(BSL_RFR_spot_with_VA!J$11-BSL_RFR_spot_no_VA!J$11)*((BSL_RFR_spot_with_VA!J73-BSL_RFR_spot_no_VA!J73))/(BSL_RFR_spot_with_VA!J$11-BSL_RFR_spot_no_VA!J$11)</f>
        <v>2.4826320945853242E-2</v>
      </c>
      <c r="K73" s="58">
        <f>LY2_RFR_spot_no_VA!K73+(BSL_RFR_spot_with_VA!K$11-BSL_RFR_spot_no_VA!K$11)*((BSL_RFR_spot_with_VA!K73-BSL_RFR_spot_no_VA!K73))/(BSL_RFR_spot_with_VA!K$11-BSL_RFR_spot_no_VA!K$11)</f>
        <v>2.5496803699654791E-2</v>
      </c>
      <c r="L73" s="58">
        <f>LY2_RFR_spot_no_VA!L73+(BSL_RFR_spot_with_VA!L$11-BSL_RFR_spot_no_VA!L$11)*((BSL_RFR_spot_with_VA!L73-BSL_RFR_spot_no_VA!L73))/(BSL_RFR_spot_with_VA!L$11-BSL_RFR_spot_no_VA!L$11)</f>
        <v>2.5496803699654791E-2</v>
      </c>
      <c r="M73" s="58">
        <f>LY2_RFR_spot_no_VA!M73+(BSL_RFR_spot_with_VA!M$11-BSL_RFR_spot_no_VA!M$11)*((BSL_RFR_spot_with_VA!M73-BSL_RFR_spot_no_VA!M73))/(BSL_RFR_spot_with_VA!M$11-BSL_RFR_spot_no_VA!M$11)</f>
        <v>2.5496803699654791E-2</v>
      </c>
      <c r="N73" s="58">
        <f>LY2_RFR_spot_no_VA!N73+(BSL_RFR_spot_with_VA!N$11-BSL_RFR_spot_no_VA!N$11)*((BSL_RFR_spot_with_VA!N73-BSL_RFR_spot_no_VA!N73))/(BSL_RFR_spot_with_VA!N$11-BSL_RFR_spot_no_VA!N$11)</f>
        <v>2.5496803699654791E-2</v>
      </c>
      <c r="O73" s="58">
        <f>LY2_RFR_spot_no_VA!O73+(BSL_RFR_spot_with_VA!O$11-BSL_RFR_spot_no_VA!O$11)*((BSL_RFR_spot_with_VA!O73-BSL_RFR_spot_no_VA!O73))/(BSL_RFR_spot_with_VA!O$11-BSL_RFR_spot_no_VA!O$11)</f>
        <v>2.759935497535726E-2</v>
      </c>
      <c r="P73" s="58">
        <f>LY2_RFR_spot_no_VA!P73+(BSL_RFR_spot_with_VA!P$11-BSL_RFR_spot_no_VA!P$11)*((BSL_RFR_spot_with_VA!P73-BSL_RFR_spot_no_VA!P73))/(BSL_RFR_spot_with_VA!P$11-BSL_RFR_spot_no_VA!P$11)</f>
        <v>4.0726029479792203E-2</v>
      </c>
      <c r="Q73" s="58">
        <f>LY2_RFR_spot_no_VA!Q73+(BSL_RFR_spot_with_VA!Q$11-BSL_RFR_spot_no_VA!Q$11)*((BSL_RFR_spot_with_VA!Q73-BSL_RFR_spot_no_VA!Q73))/(BSL_RFR_spot_with_VA!Q$11-BSL_RFR_spot_no_VA!Q$11)</f>
        <v>4.5268823473616493E-2</v>
      </c>
      <c r="R73" s="58">
        <f>LY2_RFR_spot_no_VA!R73+(BSL_RFR_spot_with_VA!R$11-BSL_RFR_spot_no_VA!R$11)*((BSL_RFR_spot_with_VA!R73-BSL_RFR_spot_no_VA!R73))/(BSL_RFR_spot_with_VA!R$11-BSL_RFR_spot_no_VA!R$11)</f>
        <v>2.5496803699654791E-2</v>
      </c>
      <c r="S73" s="58">
        <f>LY2_RFR_spot_no_VA!S73+(BSL_RFR_spot_with_VA!S$11-BSL_RFR_spot_no_VA!S$11)*((BSL_RFR_spot_with_VA!S73-BSL_RFR_spot_no_VA!S73))/(BSL_RFR_spot_with_VA!S$11-BSL_RFR_spot_no_VA!S$11)</f>
        <v>2.6541164730757405E-2</v>
      </c>
      <c r="T73" s="58">
        <f>LY2_RFR_spot_no_VA!T73+(BSL_RFR_spot_with_VA!T$11-BSL_RFR_spot_no_VA!T$11)*((BSL_RFR_spot_with_VA!T73-BSL_RFR_spot_no_VA!T73))/(BSL_RFR_spot_with_VA!T$11-BSL_RFR_spot_no_VA!T$11)</f>
        <v>2.7259268136877512E-2</v>
      </c>
      <c r="U73" s="58">
        <f>LY2_RFR_spot_no_VA!U73+(BSL_RFR_spot_with_VA!U$11-BSL_RFR_spot_no_VA!U$11)*((BSL_RFR_spot_with_VA!U73-BSL_RFR_spot_no_VA!U73))/(BSL_RFR_spot_with_VA!U$11-BSL_RFR_spot_no_VA!U$11)</f>
        <v>1.5701940978477769E-2</v>
      </c>
      <c r="V73" s="58">
        <f>LY2_RFR_spot_no_VA!V73+(BSL_RFR_spot_with_VA!V$11-BSL_RFR_spot_no_VA!V$11)*((BSL_RFR_spot_with_VA!V73-BSL_RFR_spot_no_VA!V73))/(BSL_RFR_spot_with_VA!V$11-BSL_RFR_spot_no_VA!V$11)</f>
        <v>2.7216452366073174E-2</v>
      </c>
      <c r="W73" s="58">
        <f>LY2_RFR_spot_no_VA!W73+(BSL_RFR_spot_with_VA!W$11-BSL_RFR_spot_no_VA!W$11)*((BSL_RFR_spot_with_VA!W73-BSL_RFR_spot_no_VA!W73))/(BSL_RFR_spot_with_VA!W$11-BSL_RFR_spot_no_VA!W$11)</f>
        <v>2.5496803699654791E-2</v>
      </c>
      <c r="X73" s="58">
        <f>LY2_RFR_spot_no_VA!X73+(BSL_RFR_spot_with_VA!X$11-BSL_RFR_spot_no_VA!X$11)*((BSL_RFR_spot_with_VA!X73-BSL_RFR_spot_no_VA!X73))/(BSL_RFR_spot_with_VA!X$11-BSL_RFR_spot_no_VA!X$11)</f>
        <v>2.5496803699654791E-2</v>
      </c>
      <c r="Y73" s="58">
        <f>LY2_RFR_spot_no_VA!Y73+(BSL_RFR_spot_with_VA!Y$11-BSL_RFR_spot_no_VA!Y$11)*((BSL_RFR_spot_with_VA!Y73-BSL_RFR_spot_no_VA!Y73))/(BSL_RFR_spot_with_VA!Y$11-BSL_RFR_spot_no_VA!Y$11)</f>
        <v>2.5496803699654791E-2</v>
      </c>
      <c r="Z73" s="58">
        <f>LY2_RFR_spot_no_VA!Z73+(BSL_RFR_spot_with_VA!Z$11-BSL_RFR_spot_no_VA!Z$11)*((BSL_RFR_spot_with_VA!Z73-BSL_RFR_spot_no_VA!Z73))/(BSL_RFR_spot_with_VA!Z$11-BSL_RFR_spot_no_VA!Z$11)</f>
        <v>3.041997079803016E-2</v>
      </c>
      <c r="AA73" s="159">
        <f>LY2_RFR_spot_no_VA!AA73</f>
        <v>3.3917850583628173E-2</v>
      </c>
      <c r="AB73" s="58">
        <f>LY2_RFR_spot_no_VA!AB73+(BSL_RFR_spot_with_VA!AB$11-BSL_RFR_spot_no_VA!AB$11)*((BSL_RFR_spot_with_VA!AB73-BSL_RFR_spot_no_VA!AB73))/(BSL_RFR_spot_with_VA!AB$11-BSL_RFR_spot_no_VA!AB$11)</f>
        <v>2.5496803699654791E-2</v>
      </c>
      <c r="AC73" s="58">
        <f>LY2_RFR_spot_no_VA!AC73+(BSL_RFR_spot_with_VA!AC$11-BSL_RFR_spot_no_VA!AC$11)*((BSL_RFR_spot_with_VA!AC73-BSL_RFR_spot_no_VA!AC73))/(BSL_RFR_spot_with_VA!AC$11-BSL_RFR_spot_no_VA!AC$11)</f>
        <v>3.3812642211988209E-2</v>
      </c>
      <c r="AD73" s="7">
        <f>BSL_RFR_spot_no_VA!AD73</f>
        <v>5.027695790136244E-2</v>
      </c>
      <c r="AE73" s="58">
        <f>LY2_RFR_spot_no_VA!AE73+(BSL_RFR_spot_with_VA!AE$11-BSL_RFR_spot_no_VA!AE$11)*((BSL_RFR_spot_with_VA!AE73-BSL_RFR_spot_no_VA!AE73))/(BSL_RFR_spot_with_VA!AE$11-BSL_RFR_spot_no_VA!AE$11)</f>
        <v>2.5496803699654791E-2</v>
      </c>
      <c r="AF73" s="58">
        <f>LY2_RFR_spot_no_VA!AF73+(BSL_RFR_spot_with_VA!AF$11-BSL_RFR_spot_no_VA!AF$11)*((BSL_RFR_spot_with_VA!AF73-BSL_RFR_spot_no_VA!AF73))/(BSL_RFR_spot_with_VA!AF$11-BSL_RFR_spot_no_VA!AF$11)</f>
        <v>2.6708723616590602E-2</v>
      </c>
      <c r="AG73" s="58">
        <f>LY2_RFR_spot_no_VA!AG73+(BSL_RFR_spot_with_VA!AG$11-BSL_RFR_spot_no_VA!AG$11)*((BSL_RFR_spot_with_VA!AG73-BSL_RFR_spot_no_VA!AG73))/(BSL_RFR_spot_with_VA!AG$11-BSL_RFR_spot_no_VA!AG$11)</f>
        <v>2.5496803699654791E-2</v>
      </c>
      <c r="AH73" s="58">
        <f>LY2_RFR_spot_no_VA!AH73+(BSL_RFR_spot_with_VA!AH$11-BSL_RFR_spot_no_VA!AH$11)*((BSL_RFR_spot_with_VA!AH73-BSL_RFR_spot_no_VA!AH73))/(BSL_RFR_spot_with_VA!AH$11-BSL_RFR_spot_no_VA!AH$11)</f>
        <v>2.8463804193461728E-2</v>
      </c>
      <c r="AI73" s="159">
        <f>LY2_RFR_spot_no_VA!AI73</f>
        <v>1.5507621326546372E-2</v>
      </c>
      <c r="AJ73" s="58">
        <f>LY2_RFR_spot_no_VA!AJ73+(BSL_RFR_spot_with_VA!AJ$11-BSL_RFR_spot_no_VA!AJ$11)*((BSL_RFR_spot_with_VA!AJ73-BSL_RFR_spot_no_VA!AJ73))/(BSL_RFR_spot_with_VA!AJ$11-BSL_RFR_spot_no_VA!AJ$11)</f>
        <v>2.4223593037667523E-2</v>
      </c>
      <c r="AK73" s="7">
        <f>BSL_RFR_spot_no_VA!AK73</f>
        <v>4.6717652120795705E-2</v>
      </c>
      <c r="AL73" s="7">
        <f>BSL_RFR_spot_no_VA!AL73</f>
        <v>6.8078832224874875E-2</v>
      </c>
      <c r="AM73" s="7">
        <f>BSL_RFR_spot_no_VA!AM73</f>
        <v>3.8341847053520395E-2</v>
      </c>
      <c r="AN73" s="7">
        <f>BSL_RFR_spot_no_VA!AN73</f>
        <v>4.5505249075018517E-2</v>
      </c>
      <c r="AO73" s="7">
        <f>BSL_RFR_spot_no_VA!AO73</f>
        <v>4.5744900862198845E-2</v>
      </c>
      <c r="AP73" s="7">
        <f>BSL_RFR_spot_no_VA!AP73</f>
        <v>4.7469605455708441E-2</v>
      </c>
      <c r="AQ73" s="7">
        <f>BSL_RFR_spot_no_VA!AQ73</f>
        <v>3.8984576712784991E-2</v>
      </c>
      <c r="AR73" s="7">
        <f>BSL_RFR_spot_no_VA!AR73</f>
        <v>4.7978705783997988E-2</v>
      </c>
      <c r="AS73" s="159">
        <f>LY2_RFR_spot_no_VA!AS73</f>
        <v>1.5239226387895544E-2</v>
      </c>
      <c r="AT73" s="7">
        <f>BSL_RFR_spot_no_VA!AT73</f>
        <v>4.8541206452167085E-2</v>
      </c>
      <c r="AU73" s="7">
        <f>BSL_RFR_spot_no_VA!AU73</f>
        <v>4.9035941393089422E-2</v>
      </c>
      <c r="AV73" s="7">
        <f>BSL_RFR_spot_no_VA!AV73</f>
        <v>4.5572009211582332E-2</v>
      </c>
      <c r="AW73" s="7">
        <f>BSL_RFR_spot_no_VA!AW73</f>
        <v>3.9030750454752017E-2</v>
      </c>
      <c r="AX73" s="7">
        <f>BSL_RFR_spot_no_VA!AX73</f>
        <v>6.4662047908164544E-2</v>
      </c>
      <c r="AY73" s="7">
        <f>BSL_RFR_spot_no_VA!AY73</f>
        <v>4.0487853137346486E-2</v>
      </c>
      <c r="AZ73" s="7">
        <f>BSL_RFR_spot_no_VA!AZ73</f>
        <v>3.7030728685754744E-2</v>
      </c>
      <c r="BA73" s="7">
        <f>BSL_RFR_spot_no_VA!BA73</f>
        <v>4.492772194901451E-2</v>
      </c>
      <c r="BB73" s="7">
        <f>BSL_RFR_spot_no_VA!BB73</f>
        <v>5.6672769522089883E-2</v>
      </c>
      <c r="BC73" s="159">
        <f>LY2_RFR_spot_no_VA!BC73</f>
        <v>2.6788024515109754E-2</v>
      </c>
      <c r="BD73" s="12"/>
      <c r="BE73" s="13"/>
      <c r="BF73" s="3"/>
    </row>
    <row r="74" spans="1:58" x14ac:dyDescent="0.25">
      <c r="A74" s="3"/>
      <c r="B74" s="3">
        <v>64</v>
      </c>
      <c r="C74" s="56">
        <f>LY2_RFR_spot_no_VA!C74+(BSL_RFR_spot_with_VA!C$11-BSL_RFR_spot_no_VA!C$11)*((BSL_RFR_spot_with_VA!C74-BSL_RFR_spot_no_VA!C74))/(BSL_RFR_spot_with_VA!C$11-BSL_RFR_spot_no_VA!C$11)</f>
        <v>2.5498105588907971E-2</v>
      </c>
      <c r="D74" s="58">
        <f>LY2_RFR_spot_no_VA!D74+(BSL_RFR_spot_with_VA!D$11-BSL_RFR_spot_no_VA!D$11)*((BSL_RFR_spot_with_VA!D74-BSL_RFR_spot_no_VA!D74))/(BSL_RFR_spot_with_VA!D$11-BSL_RFR_spot_no_VA!D$11)</f>
        <v>2.549810558890786E-2</v>
      </c>
      <c r="E74" s="58">
        <f>LY2_RFR_spot_no_VA!E74+(BSL_RFR_spot_with_VA!E$11-BSL_RFR_spot_no_VA!E$11)*((BSL_RFR_spot_with_VA!E74-BSL_RFR_spot_no_VA!E74))/(BSL_RFR_spot_with_VA!E$11-BSL_RFR_spot_no_VA!E$11)</f>
        <v>2.549810558890786E-2</v>
      </c>
      <c r="F74" s="58">
        <f>LY2_RFR_spot_no_VA!F74+(BSL_RFR_spot_with_VA!F$11-BSL_RFR_spot_no_VA!F$11)*((BSL_RFR_spot_with_VA!F74-BSL_RFR_spot_no_VA!F74))/(BSL_RFR_spot_with_VA!F$11-BSL_RFR_spot_no_VA!F$11)</f>
        <v>2.7032300491370842E-2</v>
      </c>
      <c r="G74" s="58">
        <f>LY2_RFR_spot_no_VA!G74+(BSL_RFR_spot_with_VA!G$11-BSL_RFR_spot_no_VA!G$11)*((BSL_RFR_spot_with_VA!G74-BSL_RFR_spot_no_VA!G74))/(BSL_RFR_spot_with_VA!G$11-BSL_RFR_spot_no_VA!G$11)</f>
        <v>3.5116328796809704E-2</v>
      </c>
      <c r="H74" s="58">
        <f>LY2_RFR_spot_no_VA!H74+(BSL_RFR_spot_with_VA!H$11-BSL_RFR_spot_no_VA!H$11)*((BSL_RFR_spot_with_VA!H74-BSL_RFR_spot_no_VA!H74))/(BSL_RFR_spot_with_VA!H$11-BSL_RFR_spot_no_VA!H$11)</f>
        <v>3.0606749026876656E-2</v>
      </c>
      <c r="I74" s="58">
        <f>LY2_RFR_spot_no_VA!I74+(BSL_RFR_spot_with_VA!I$11-BSL_RFR_spot_no_VA!I$11)*((BSL_RFR_spot_with_VA!I74-BSL_RFR_spot_no_VA!I74))/(BSL_RFR_spot_with_VA!I$11-BSL_RFR_spot_no_VA!I$11)</f>
        <v>2.6764198376537207E-2</v>
      </c>
      <c r="J74" s="58">
        <f>LY2_RFR_spot_no_VA!J74+(BSL_RFR_spot_with_VA!J$11-BSL_RFR_spot_no_VA!J$11)*((BSL_RFR_spot_with_VA!J74-BSL_RFR_spot_no_VA!J74))/(BSL_RFR_spot_with_VA!J$11-BSL_RFR_spot_no_VA!J$11)</f>
        <v>2.4838017374066546E-2</v>
      </c>
      <c r="K74" s="58">
        <f>LY2_RFR_spot_no_VA!K74+(BSL_RFR_spot_with_VA!K$11-BSL_RFR_spot_no_VA!K$11)*((BSL_RFR_spot_with_VA!K74-BSL_RFR_spot_no_VA!K74))/(BSL_RFR_spot_with_VA!K$11-BSL_RFR_spot_no_VA!K$11)</f>
        <v>2.549810558890786E-2</v>
      </c>
      <c r="L74" s="58">
        <f>LY2_RFR_spot_no_VA!L74+(BSL_RFR_spot_with_VA!L$11-BSL_RFR_spot_no_VA!L$11)*((BSL_RFR_spot_with_VA!L74-BSL_RFR_spot_no_VA!L74))/(BSL_RFR_spot_with_VA!L$11-BSL_RFR_spot_no_VA!L$11)</f>
        <v>2.549810558890786E-2</v>
      </c>
      <c r="M74" s="58">
        <f>LY2_RFR_spot_no_VA!M74+(BSL_RFR_spot_with_VA!M$11-BSL_RFR_spot_no_VA!M$11)*((BSL_RFR_spot_with_VA!M74-BSL_RFR_spot_no_VA!M74))/(BSL_RFR_spot_with_VA!M$11-BSL_RFR_spot_no_VA!M$11)</f>
        <v>2.549810558890786E-2</v>
      </c>
      <c r="N74" s="58">
        <f>LY2_RFR_spot_no_VA!N74+(BSL_RFR_spot_with_VA!N$11-BSL_RFR_spot_no_VA!N$11)*((BSL_RFR_spot_with_VA!N74-BSL_RFR_spot_no_VA!N74))/(BSL_RFR_spot_with_VA!N$11-BSL_RFR_spot_no_VA!N$11)</f>
        <v>2.549810558890786E-2</v>
      </c>
      <c r="O74" s="58">
        <f>LY2_RFR_spot_no_VA!O74+(BSL_RFR_spot_with_VA!O$11-BSL_RFR_spot_no_VA!O$11)*((BSL_RFR_spot_with_VA!O74-BSL_RFR_spot_no_VA!O74))/(BSL_RFR_spot_with_VA!O$11-BSL_RFR_spot_no_VA!O$11)</f>
        <v>2.7567876966624993E-2</v>
      </c>
      <c r="P74" s="58">
        <f>LY2_RFR_spot_no_VA!P74+(BSL_RFR_spot_with_VA!P$11-BSL_RFR_spot_no_VA!P$11)*((BSL_RFR_spot_with_VA!P74-BSL_RFR_spot_no_VA!P74))/(BSL_RFR_spot_with_VA!P$11-BSL_RFR_spot_no_VA!P$11)</f>
        <v>4.0488972073647433E-2</v>
      </c>
      <c r="Q74" s="58">
        <f>LY2_RFR_spot_no_VA!Q74+(BSL_RFR_spot_with_VA!Q$11-BSL_RFR_spot_no_VA!Q$11)*((BSL_RFR_spot_with_VA!Q74-BSL_RFR_spot_no_VA!Q74))/(BSL_RFR_spot_with_VA!Q$11-BSL_RFR_spot_no_VA!Q$11)</f>
        <v>4.496025049778396E-2</v>
      </c>
      <c r="R74" s="58">
        <f>LY2_RFR_spot_no_VA!R74+(BSL_RFR_spot_with_VA!R$11-BSL_RFR_spot_no_VA!R$11)*((BSL_RFR_spot_with_VA!R74-BSL_RFR_spot_no_VA!R74))/(BSL_RFR_spot_with_VA!R$11-BSL_RFR_spot_no_VA!R$11)</f>
        <v>2.549810558890786E-2</v>
      </c>
      <c r="S74" s="58">
        <f>LY2_RFR_spot_no_VA!S74+(BSL_RFR_spot_with_VA!S$11-BSL_RFR_spot_no_VA!S$11)*((BSL_RFR_spot_with_VA!S74-BSL_RFR_spot_no_VA!S74))/(BSL_RFR_spot_with_VA!S$11-BSL_RFR_spot_no_VA!S$11)</f>
        <v>2.6526198323474581E-2</v>
      </c>
      <c r="T74" s="58">
        <f>LY2_RFR_spot_no_VA!T74+(BSL_RFR_spot_with_VA!T$11-BSL_RFR_spot_no_VA!T$11)*((BSL_RFR_spot_with_VA!T74-BSL_RFR_spot_no_VA!T74))/(BSL_RFR_spot_with_VA!T$11-BSL_RFR_spot_no_VA!T$11)</f>
        <v>2.7233102246588814E-2</v>
      </c>
      <c r="U74" s="58">
        <f>LY2_RFR_spot_no_VA!U74+(BSL_RFR_spot_with_VA!U$11-BSL_RFR_spot_no_VA!U$11)*((BSL_RFR_spot_with_VA!U74-BSL_RFR_spot_no_VA!U74))/(BSL_RFR_spot_with_VA!U$11-BSL_RFR_spot_no_VA!U$11)</f>
        <v>1.5702487714812197E-2</v>
      </c>
      <c r="V74" s="58">
        <f>LY2_RFR_spot_no_VA!V74+(BSL_RFR_spot_with_VA!V$11-BSL_RFR_spot_no_VA!V$11)*((BSL_RFR_spot_with_VA!V74-BSL_RFR_spot_no_VA!V74))/(BSL_RFR_spot_with_VA!V$11-BSL_RFR_spot_no_VA!V$11)</f>
        <v>2.7190952788312961E-2</v>
      </c>
      <c r="W74" s="58">
        <f>LY2_RFR_spot_no_VA!W74+(BSL_RFR_spot_with_VA!W$11-BSL_RFR_spot_no_VA!W$11)*((BSL_RFR_spot_with_VA!W74-BSL_RFR_spot_no_VA!W74))/(BSL_RFR_spot_with_VA!W$11-BSL_RFR_spot_no_VA!W$11)</f>
        <v>2.549810558890786E-2</v>
      </c>
      <c r="X74" s="58">
        <f>LY2_RFR_spot_no_VA!X74+(BSL_RFR_spot_with_VA!X$11-BSL_RFR_spot_no_VA!X$11)*((BSL_RFR_spot_with_VA!X74-BSL_RFR_spot_no_VA!X74))/(BSL_RFR_spot_with_VA!X$11-BSL_RFR_spot_no_VA!X$11)</f>
        <v>2.549810558890786E-2</v>
      </c>
      <c r="Y74" s="58">
        <f>LY2_RFR_spot_no_VA!Y74+(BSL_RFR_spot_with_VA!Y$11-BSL_RFR_spot_no_VA!Y$11)*((BSL_RFR_spot_with_VA!Y74-BSL_RFR_spot_no_VA!Y74))/(BSL_RFR_spot_with_VA!Y$11-BSL_RFR_spot_no_VA!Y$11)</f>
        <v>2.549810558890786E-2</v>
      </c>
      <c r="Z74" s="58">
        <f>LY2_RFR_spot_no_VA!Z74+(BSL_RFR_spot_with_VA!Z$11-BSL_RFR_spot_no_VA!Z$11)*((BSL_RFR_spot_with_VA!Z74-BSL_RFR_spot_no_VA!Z74))/(BSL_RFR_spot_with_VA!Z$11-BSL_RFR_spot_no_VA!Z$11)</f>
        <v>3.0345501781374296E-2</v>
      </c>
      <c r="AA74" s="159">
        <f>LY2_RFR_spot_no_VA!AA74</f>
        <v>3.3788436690015633E-2</v>
      </c>
      <c r="AB74" s="58">
        <f>LY2_RFR_spot_no_VA!AB74+(BSL_RFR_spot_with_VA!AB$11-BSL_RFR_spot_no_VA!AB$11)*((BSL_RFR_spot_with_VA!AB74-BSL_RFR_spot_no_VA!AB74))/(BSL_RFR_spot_with_VA!AB$11-BSL_RFR_spot_no_VA!AB$11)</f>
        <v>2.549810558890786E-2</v>
      </c>
      <c r="AC74" s="58">
        <f>LY2_RFR_spot_no_VA!AC74+(BSL_RFR_spot_with_VA!AC$11-BSL_RFR_spot_no_VA!AC$11)*((BSL_RFR_spot_with_VA!AC74-BSL_RFR_spot_no_VA!AC74))/(BSL_RFR_spot_with_VA!AC$11-BSL_RFR_spot_no_VA!AC$11)</f>
        <v>3.3684824637481015E-2</v>
      </c>
      <c r="AD74" s="7">
        <f>BSL_RFR_spot_no_VA!AD74</f>
        <v>5.0147305596788927E-2</v>
      </c>
      <c r="AE74" s="58">
        <f>LY2_RFR_spot_no_VA!AE74+(BSL_RFR_spot_with_VA!AE$11-BSL_RFR_spot_no_VA!AE$11)*((BSL_RFR_spot_with_VA!AE74-BSL_RFR_spot_no_VA!AE74))/(BSL_RFR_spot_with_VA!AE$11-BSL_RFR_spot_no_VA!AE$11)</f>
        <v>2.549810558890786E-2</v>
      </c>
      <c r="AF74" s="58">
        <f>LY2_RFR_spot_no_VA!AF74+(BSL_RFR_spot_with_VA!AF$11-BSL_RFR_spot_no_VA!AF$11)*((BSL_RFR_spot_with_VA!AF74-BSL_RFR_spot_no_VA!AF74))/(BSL_RFR_spot_with_VA!AF$11-BSL_RFR_spot_no_VA!AF$11)</f>
        <v>2.6691141667577467E-2</v>
      </c>
      <c r="AG74" s="58">
        <f>LY2_RFR_spot_no_VA!AG74+(BSL_RFR_spot_with_VA!AG$11-BSL_RFR_spot_no_VA!AG$11)*((BSL_RFR_spot_with_VA!AG74-BSL_RFR_spot_no_VA!AG74))/(BSL_RFR_spot_with_VA!AG$11-BSL_RFR_spot_no_VA!AG$11)</f>
        <v>2.549810558890786E-2</v>
      </c>
      <c r="AH74" s="58">
        <f>LY2_RFR_spot_no_VA!AH74+(BSL_RFR_spot_with_VA!AH$11-BSL_RFR_spot_no_VA!AH$11)*((BSL_RFR_spot_with_VA!AH74-BSL_RFR_spot_no_VA!AH74))/(BSL_RFR_spot_with_VA!AH$11-BSL_RFR_spot_no_VA!AH$11)</f>
        <v>2.8419579489850966E-2</v>
      </c>
      <c r="AI74" s="159">
        <f>LY2_RFR_spot_no_VA!AI74</f>
        <v>1.5511190462574653E-2</v>
      </c>
      <c r="AJ74" s="58">
        <f>LY2_RFR_spot_no_VA!AJ74+(BSL_RFR_spot_with_VA!AJ$11-BSL_RFR_spot_no_VA!AJ$11)*((BSL_RFR_spot_with_VA!AJ74-BSL_RFR_spot_no_VA!AJ74))/(BSL_RFR_spot_with_VA!AJ$11-BSL_RFR_spot_no_VA!AJ$11)</f>
        <v>2.4217768037081866E-2</v>
      </c>
      <c r="AK74" s="7">
        <f>BSL_RFR_spot_no_VA!AK74</f>
        <v>4.6644685107252615E-2</v>
      </c>
      <c r="AL74" s="7">
        <f>BSL_RFR_spot_no_VA!AL74</f>
        <v>6.766647658544267E-2</v>
      </c>
      <c r="AM74" s="7">
        <f>BSL_RFR_spot_no_VA!AM74</f>
        <v>3.83980630590528E-2</v>
      </c>
      <c r="AN74" s="7">
        <f>BSL_RFR_spot_no_VA!AN74</f>
        <v>4.5450628240586211E-2</v>
      </c>
      <c r="AO74" s="7">
        <f>BSL_RFR_spot_no_VA!AO74</f>
        <v>4.5686809512120563E-2</v>
      </c>
      <c r="AP74" s="7">
        <f>BSL_RFR_spot_no_VA!AP74</f>
        <v>4.7384111225681202E-2</v>
      </c>
      <c r="AQ74" s="7">
        <f>BSL_RFR_spot_no_VA!AQ74</f>
        <v>3.9030972051097734E-2</v>
      </c>
      <c r="AR74" s="7">
        <f>BSL_RFR_spot_no_VA!AR74</f>
        <v>4.7885268652191115E-2</v>
      </c>
      <c r="AS74" s="159">
        <f>LY2_RFR_spot_no_VA!AS74</f>
        <v>1.5246871265140793E-2</v>
      </c>
      <c r="AT74" s="7">
        <f>BSL_RFR_spot_no_VA!AT74</f>
        <v>4.8439593504519873E-2</v>
      </c>
      <c r="AU74" s="7">
        <f>BSL_RFR_spot_no_VA!AU74</f>
        <v>4.8925836652809584E-2</v>
      </c>
      <c r="AV74" s="7">
        <f>BSL_RFR_spot_no_VA!AV74</f>
        <v>4.5516353234197338E-2</v>
      </c>
      <c r="AW74" s="7">
        <f>BSL_RFR_spot_no_VA!AW74</f>
        <v>3.9076040475614304E-2</v>
      </c>
      <c r="AX74" s="7">
        <f>BSL_RFR_spot_no_VA!AX74</f>
        <v>6.4304912389246294E-2</v>
      </c>
      <c r="AY74" s="7">
        <f>BSL_RFR_spot_no_VA!AY74</f>
        <v>4.051260878125662E-2</v>
      </c>
      <c r="AZ74" s="7">
        <f>BSL_RFR_spot_no_VA!AZ74</f>
        <v>3.7107680270013876E-2</v>
      </c>
      <c r="BA74" s="7">
        <f>BSL_RFR_spot_no_VA!BA74</f>
        <v>4.4882865179371123E-2</v>
      </c>
      <c r="BB74" s="7">
        <f>BSL_RFR_spot_no_VA!BB74</f>
        <v>5.6442074426010791E-2</v>
      </c>
      <c r="BC74" s="159">
        <f>LY2_RFR_spot_no_VA!BC74</f>
        <v>2.6727627633396533E-2</v>
      </c>
      <c r="BD74" s="12"/>
      <c r="BE74" s="13"/>
      <c r="BF74" s="3"/>
    </row>
    <row r="75" spans="1:58" x14ac:dyDescent="0.25">
      <c r="A75" s="3"/>
      <c r="B75" s="8">
        <v>65</v>
      </c>
      <c r="C75" s="57">
        <f>LY2_RFR_spot_no_VA!C75+(BSL_RFR_spot_with_VA!C$11-BSL_RFR_spot_no_VA!C$11)*((BSL_RFR_spot_with_VA!C75-BSL_RFR_spot_no_VA!C75))/(BSL_RFR_spot_with_VA!C$11-BSL_RFR_spot_no_VA!C$11)</f>
        <v>2.5499363380414575E-2</v>
      </c>
      <c r="D75" s="59">
        <f>LY2_RFR_spot_no_VA!D75+(BSL_RFR_spot_with_VA!D$11-BSL_RFR_spot_no_VA!D$11)*((BSL_RFR_spot_with_VA!D75-BSL_RFR_spot_no_VA!D75))/(BSL_RFR_spot_with_VA!D$11-BSL_RFR_spot_no_VA!D$11)</f>
        <v>2.5499363380414586E-2</v>
      </c>
      <c r="E75" s="59">
        <f>LY2_RFR_spot_no_VA!E75+(BSL_RFR_spot_with_VA!E$11-BSL_RFR_spot_no_VA!E$11)*((BSL_RFR_spot_with_VA!E75-BSL_RFR_spot_no_VA!E75))/(BSL_RFR_spot_with_VA!E$11-BSL_RFR_spot_no_VA!E$11)</f>
        <v>2.5499363380414586E-2</v>
      </c>
      <c r="F75" s="59">
        <f>LY2_RFR_spot_no_VA!F75+(BSL_RFR_spot_with_VA!F$11-BSL_RFR_spot_no_VA!F$11)*((BSL_RFR_spot_with_VA!F75-BSL_RFR_spot_no_VA!F75))/(BSL_RFR_spot_with_VA!F$11-BSL_RFR_spot_no_VA!F$11)</f>
        <v>2.7010402202980899E-2</v>
      </c>
      <c r="G75" s="59">
        <f>LY2_RFR_spot_no_VA!G75+(BSL_RFR_spot_with_VA!G$11-BSL_RFR_spot_no_VA!G$11)*((BSL_RFR_spot_with_VA!G75-BSL_RFR_spot_no_VA!G75))/(BSL_RFR_spot_with_VA!G$11-BSL_RFR_spot_no_VA!G$11)</f>
        <v>3.4969879595363462E-2</v>
      </c>
      <c r="H75" s="59">
        <f>LY2_RFR_spot_no_VA!H75+(BSL_RFR_spot_with_VA!H$11-BSL_RFR_spot_no_VA!H$11)*((BSL_RFR_spot_with_VA!H75-BSL_RFR_spot_no_VA!H75))/(BSL_RFR_spot_with_VA!H$11-BSL_RFR_spot_no_VA!H$11)</f>
        <v>3.0531797516226034E-2</v>
      </c>
      <c r="I75" s="59">
        <f>LY2_RFR_spot_no_VA!I75+(BSL_RFR_spot_with_VA!I$11-BSL_RFR_spot_no_VA!I$11)*((BSL_RFR_spot_with_VA!I75-BSL_RFR_spot_no_VA!I75))/(BSL_RFR_spot_with_VA!I$11-BSL_RFR_spot_no_VA!I$11)</f>
        <v>2.674617659486267E-2</v>
      </c>
      <c r="J75" s="59">
        <f>LY2_RFR_spot_no_VA!J75+(BSL_RFR_spot_with_VA!J$11-BSL_RFR_spot_no_VA!J$11)*((BSL_RFR_spot_with_VA!J75-BSL_RFR_spot_no_VA!J75))/(BSL_RFR_spot_with_VA!J$11-BSL_RFR_spot_no_VA!J$11)</f>
        <v>2.484935133631283E-2</v>
      </c>
      <c r="K75" s="59">
        <f>LY2_RFR_spot_no_VA!K75+(BSL_RFR_spot_with_VA!K$11-BSL_RFR_spot_no_VA!K$11)*((BSL_RFR_spot_with_VA!K75-BSL_RFR_spot_no_VA!K75))/(BSL_RFR_spot_with_VA!K$11-BSL_RFR_spot_no_VA!K$11)</f>
        <v>2.5499363380414586E-2</v>
      </c>
      <c r="L75" s="59">
        <f>LY2_RFR_spot_no_VA!L75+(BSL_RFR_spot_with_VA!L$11-BSL_RFR_spot_no_VA!L$11)*((BSL_RFR_spot_with_VA!L75-BSL_RFR_spot_no_VA!L75))/(BSL_RFR_spot_with_VA!L$11-BSL_RFR_spot_no_VA!L$11)</f>
        <v>2.5499363380414586E-2</v>
      </c>
      <c r="M75" s="59">
        <f>LY2_RFR_spot_no_VA!M75+(BSL_RFR_spot_with_VA!M$11-BSL_RFR_spot_no_VA!M$11)*((BSL_RFR_spot_with_VA!M75-BSL_RFR_spot_no_VA!M75))/(BSL_RFR_spot_with_VA!M$11-BSL_RFR_spot_no_VA!M$11)</f>
        <v>2.5499363380414586E-2</v>
      </c>
      <c r="N75" s="59">
        <f>LY2_RFR_spot_no_VA!N75+(BSL_RFR_spot_with_VA!N$11-BSL_RFR_spot_no_VA!N$11)*((BSL_RFR_spot_with_VA!N75-BSL_RFR_spot_no_VA!N75))/(BSL_RFR_spot_with_VA!N$11-BSL_RFR_spot_no_VA!N$11)</f>
        <v>2.5499363380414586E-2</v>
      </c>
      <c r="O75" s="59">
        <f>LY2_RFR_spot_no_VA!O75+(BSL_RFR_spot_with_VA!O$11-BSL_RFR_spot_no_VA!O$11)*((BSL_RFR_spot_with_VA!O75-BSL_RFR_spot_no_VA!O75))/(BSL_RFR_spot_with_VA!O$11-BSL_RFR_spot_no_VA!O$11)</f>
        <v>2.7537353180203672E-2</v>
      </c>
      <c r="P75" s="59">
        <f>LY2_RFR_spot_no_VA!P75+(BSL_RFR_spot_with_VA!P$11-BSL_RFR_spot_no_VA!P$11)*((BSL_RFR_spot_with_VA!P75-BSL_RFR_spot_no_VA!P75))/(BSL_RFR_spot_with_VA!P$11-BSL_RFR_spot_no_VA!P$11)</f>
        <v>4.0259097201129634E-2</v>
      </c>
      <c r="Q75" s="59">
        <f>LY2_RFR_spot_no_VA!Q75+(BSL_RFR_spot_with_VA!Q$11-BSL_RFR_spot_no_VA!Q$11)*((BSL_RFR_spot_with_VA!Q75-BSL_RFR_spot_no_VA!Q75))/(BSL_RFR_spot_with_VA!Q$11-BSL_RFR_spot_no_VA!Q$11)</f>
        <v>4.466102599225974E-2</v>
      </c>
      <c r="R75" s="59">
        <f>LY2_RFR_spot_no_VA!R75+(BSL_RFR_spot_with_VA!R$11-BSL_RFR_spot_no_VA!R$11)*((BSL_RFR_spot_with_VA!R75-BSL_RFR_spot_no_VA!R75))/(BSL_RFR_spot_with_VA!R$11-BSL_RFR_spot_no_VA!R$11)</f>
        <v>2.5499363380414586E-2</v>
      </c>
      <c r="S75" s="59">
        <f>LY2_RFR_spot_no_VA!S75+(BSL_RFR_spot_with_VA!S$11-BSL_RFR_spot_no_VA!S$11)*((BSL_RFR_spot_with_VA!S75-BSL_RFR_spot_no_VA!S75))/(BSL_RFR_spot_with_VA!S$11-BSL_RFR_spot_no_VA!S$11)</f>
        <v>2.6511683582517209E-2</v>
      </c>
      <c r="T75" s="59">
        <f>LY2_RFR_spot_no_VA!T75+(BSL_RFR_spot_with_VA!T$11-BSL_RFR_spot_no_VA!T$11)*((BSL_RFR_spot_with_VA!T75-BSL_RFR_spot_no_VA!T75))/(BSL_RFR_spot_with_VA!T$11-BSL_RFR_spot_no_VA!T$11)</f>
        <v>2.7207728867010061E-2</v>
      </c>
      <c r="U75" s="59">
        <f>LY2_RFR_spot_no_VA!U75+(BSL_RFR_spot_with_VA!U$11-BSL_RFR_spot_no_VA!U$11)*((BSL_RFR_spot_with_VA!U75-BSL_RFR_spot_no_VA!U75))/(BSL_RFR_spot_with_VA!U$11-BSL_RFR_spot_no_VA!U$11)</f>
        <v>1.570302171653104E-2</v>
      </c>
      <c r="V75" s="59">
        <f>LY2_RFR_spot_no_VA!V75+(BSL_RFR_spot_with_VA!V$11-BSL_RFR_spot_no_VA!V$11)*((BSL_RFR_spot_with_VA!V75-BSL_RFR_spot_no_VA!V75))/(BSL_RFR_spot_with_VA!V$11-BSL_RFR_spot_no_VA!V$11)</f>
        <v>2.7166225597065496E-2</v>
      </c>
      <c r="W75" s="59">
        <f>LY2_RFR_spot_no_VA!W75+(BSL_RFR_spot_with_VA!W$11-BSL_RFR_spot_no_VA!W$11)*((BSL_RFR_spot_with_VA!W75-BSL_RFR_spot_no_VA!W75))/(BSL_RFR_spot_with_VA!W$11-BSL_RFR_spot_no_VA!W$11)</f>
        <v>2.5499363380414586E-2</v>
      </c>
      <c r="X75" s="59">
        <f>LY2_RFR_spot_no_VA!X75+(BSL_RFR_spot_with_VA!X$11-BSL_RFR_spot_no_VA!X$11)*((BSL_RFR_spot_with_VA!X75-BSL_RFR_spot_no_VA!X75))/(BSL_RFR_spot_with_VA!X$11-BSL_RFR_spot_no_VA!X$11)</f>
        <v>2.5499363380414586E-2</v>
      </c>
      <c r="Y75" s="59">
        <f>LY2_RFR_spot_no_VA!Y75+(BSL_RFR_spot_with_VA!Y$11-BSL_RFR_spot_no_VA!Y$11)*((BSL_RFR_spot_with_VA!Y75-BSL_RFR_spot_no_VA!Y75))/(BSL_RFR_spot_with_VA!Y$11-BSL_RFR_spot_no_VA!Y$11)</f>
        <v>2.5499363380414586E-2</v>
      </c>
      <c r="Z75" s="59">
        <f>LY2_RFR_spot_no_VA!Z75+(BSL_RFR_spot_with_VA!Z$11-BSL_RFR_spot_no_VA!Z$11)*((BSL_RFR_spot_with_VA!Z75-BSL_RFR_spot_no_VA!Z75))/(BSL_RFR_spot_with_VA!Z$11-BSL_RFR_spot_no_VA!Z$11)</f>
        <v>3.0273185386357149E-2</v>
      </c>
      <c r="AA75" s="160">
        <f>LY2_RFR_spot_no_VA!AA75</f>
        <v>3.3662855507479161E-2</v>
      </c>
      <c r="AB75" s="59">
        <f>LY2_RFR_spot_no_VA!AB75+(BSL_RFR_spot_with_VA!AB$11-BSL_RFR_spot_no_VA!AB$11)*((BSL_RFR_spot_with_VA!AB75-BSL_RFR_spot_no_VA!AB75))/(BSL_RFR_spot_with_VA!AB$11-BSL_RFR_spot_no_VA!AB$11)</f>
        <v>2.5499363380414586E-2</v>
      </c>
      <c r="AC75" s="59">
        <f>LY2_RFR_spot_no_VA!AC75+(BSL_RFR_spot_with_VA!AC$11-BSL_RFR_spot_no_VA!AC$11)*((BSL_RFR_spot_with_VA!AC75-BSL_RFR_spot_no_VA!AC75))/(BSL_RFR_spot_with_VA!AC$11-BSL_RFR_spot_no_VA!AC$11)</f>
        <v>3.356081212070916E-2</v>
      </c>
      <c r="AD75" s="10">
        <f>BSL_RFR_spot_no_VA!AD75</f>
        <v>5.0021632520675263E-2</v>
      </c>
      <c r="AE75" s="59">
        <f>LY2_RFR_spot_no_VA!AE75+(BSL_RFR_spot_with_VA!AE$11-BSL_RFR_spot_no_VA!AE$11)*((BSL_RFR_spot_with_VA!AE75-BSL_RFR_spot_no_VA!AE75))/(BSL_RFR_spot_with_VA!AE$11-BSL_RFR_spot_no_VA!AE$11)</f>
        <v>2.5499363380414586E-2</v>
      </c>
      <c r="AF75" s="59">
        <f>LY2_RFR_spot_no_VA!AF75+(BSL_RFR_spot_with_VA!AF$11-BSL_RFR_spot_no_VA!AF$11)*((BSL_RFR_spot_with_VA!AF75-BSL_RFR_spot_no_VA!AF75))/(BSL_RFR_spot_with_VA!AF$11-BSL_RFR_spot_no_VA!AF$11)</f>
        <v>2.6674091302495651E-2</v>
      </c>
      <c r="AG75" s="59">
        <f>LY2_RFR_spot_no_VA!AG75+(BSL_RFR_spot_with_VA!AG$11-BSL_RFR_spot_no_VA!AG$11)*((BSL_RFR_spot_with_VA!AG75-BSL_RFR_spot_no_VA!AG75))/(BSL_RFR_spot_with_VA!AG$11-BSL_RFR_spot_no_VA!AG$11)</f>
        <v>2.5499363380414586E-2</v>
      </c>
      <c r="AH75" s="59">
        <f>LY2_RFR_spot_no_VA!AH75+(BSL_RFR_spot_with_VA!AH$11-BSL_RFR_spot_no_VA!AH$11)*((BSL_RFR_spot_with_VA!AH75-BSL_RFR_spot_no_VA!AH75))/(BSL_RFR_spot_with_VA!AH$11-BSL_RFR_spot_no_VA!AH$11)</f>
        <v>2.8376610841137184E-2</v>
      </c>
      <c r="AI75" s="160">
        <f>LY2_RFR_spot_no_VA!AI75</f>
        <v>1.5514654923186377E-2</v>
      </c>
      <c r="AJ75" s="59">
        <f>LY2_RFR_spot_no_VA!AJ75+(BSL_RFR_spot_with_VA!AJ$11-BSL_RFR_spot_no_VA!AJ$11)*((BSL_RFR_spot_with_VA!AJ75-BSL_RFR_spot_no_VA!AJ75))/(BSL_RFR_spot_with_VA!AJ$11-BSL_RFR_spot_no_VA!AJ$11)</f>
        <v>2.4214956542875976E-2</v>
      </c>
      <c r="AK75" s="10">
        <f>BSL_RFR_spot_no_VA!AK75</f>
        <v>4.6573854632862677E-2</v>
      </c>
      <c r="AL75" s="10">
        <f>BSL_RFR_spot_no_VA!AL75</f>
        <v>6.7266942641325711E-2</v>
      </c>
      <c r="AM75" s="10">
        <f>BSL_RFR_spot_no_VA!AM75</f>
        <v>3.8452670076726259E-2</v>
      </c>
      <c r="AN75" s="10">
        <f>BSL_RFR_spot_no_VA!AN75</f>
        <v>4.5397661210062168E-2</v>
      </c>
      <c r="AO75" s="10">
        <f>BSL_RFR_spot_no_VA!AO75</f>
        <v>4.5630449511457005E-2</v>
      </c>
      <c r="AP75" s="10">
        <f>BSL_RFR_spot_no_VA!AP75</f>
        <v>4.7301228170040455E-2</v>
      </c>
      <c r="AQ75" s="10">
        <f>BSL_RFR_spot_no_VA!AQ75</f>
        <v>3.9076000855841286E-2</v>
      </c>
      <c r="AR75" s="10">
        <f>BSL_RFR_spot_no_VA!AR75</f>
        <v>4.7794684613368776E-2</v>
      </c>
      <c r="AS75" s="160">
        <f>LY2_RFR_spot_no_VA!AS75</f>
        <v>1.5254272692038828E-2</v>
      </c>
      <c r="AT75" s="10">
        <f>BSL_RFR_spot_no_VA!AT75</f>
        <v>4.8341002653293108E-2</v>
      </c>
      <c r="AU75" s="10">
        <f>BSL_RFR_spot_no_VA!AU75</f>
        <v>4.8819104117326928E-2</v>
      </c>
      <c r="AV75" s="10">
        <f>BSL_RFR_spot_no_VA!AV75</f>
        <v>4.546238233418487E-2</v>
      </c>
      <c r="AW75" s="10">
        <f>BSL_RFR_spot_no_VA!AW75</f>
        <v>3.9120037122391871E-2</v>
      </c>
      <c r="AX75" s="10">
        <f>BSL_RFR_spot_no_VA!AX75</f>
        <v>6.3958752570365984E-2</v>
      </c>
      <c r="AY75" s="10">
        <f>BSL_RFR_spot_no_VA!AY75</f>
        <v>4.0536519567497153E-2</v>
      </c>
      <c r="AZ75" s="10">
        <f>BSL_RFR_spot_no_VA!AZ75</f>
        <v>3.7182322367609544E-2</v>
      </c>
      <c r="BA75" s="10">
        <f>BSL_RFR_spot_no_VA!BA75</f>
        <v>4.483928134688453E-2</v>
      </c>
      <c r="BB75" s="10">
        <f>BSL_RFR_spot_no_VA!BB75</f>
        <v>5.6218503012537724E-2</v>
      </c>
      <c r="BC75" s="160">
        <f>LY2_RFR_spot_no_VA!BC75</f>
        <v>2.6674052989398955E-2</v>
      </c>
      <c r="BD75" s="12"/>
      <c r="BE75" s="13"/>
      <c r="BF75" s="3"/>
    </row>
    <row r="76" spans="1:58" x14ac:dyDescent="0.25">
      <c r="A76" s="3"/>
      <c r="B76" s="3">
        <v>66</v>
      </c>
      <c r="C76" s="56">
        <f>LY2_RFR_spot_no_VA!C76+(BSL_RFR_spot_with_VA!C$11-BSL_RFR_spot_no_VA!C$11)*((BSL_RFR_spot_with_VA!C76-BSL_RFR_spot_no_VA!C76))/(BSL_RFR_spot_with_VA!C$11-BSL_RFR_spot_no_VA!C$11)</f>
        <v>2.5500579756039535E-2</v>
      </c>
      <c r="D76" s="58">
        <f>LY2_RFR_spot_no_VA!D76+(BSL_RFR_spot_with_VA!D$11-BSL_RFR_spot_no_VA!D$11)*((BSL_RFR_spot_with_VA!D76-BSL_RFR_spot_no_VA!D76))/(BSL_RFR_spot_with_VA!D$11-BSL_RFR_spot_no_VA!D$11)</f>
        <v>2.5500579756039476E-2</v>
      </c>
      <c r="E76" s="58">
        <f>LY2_RFR_spot_no_VA!E76+(BSL_RFR_spot_with_VA!E$11-BSL_RFR_spot_no_VA!E$11)*((BSL_RFR_spot_with_VA!E76-BSL_RFR_spot_no_VA!E76))/(BSL_RFR_spot_with_VA!E$11-BSL_RFR_spot_no_VA!E$11)</f>
        <v>2.5500579756039476E-2</v>
      </c>
      <c r="F76" s="58">
        <f>LY2_RFR_spot_no_VA!F76+(BSL_RFR_spot_with_VA!F$11-BSL_RFR_spot_no_VA!F$11)*((BSL_RFR_spot_with_VA!F76-BSL_RFR_spot_no_VA!F76))/(BSL_RFR_spot_with_VA!F$11-BSL_RFR_spot_no_VA!F$11)</f>
        <v>2.6989106142270458E-2</v>
      </c>
      <c r="G76" s="58">
        <f>LY2_RFR_spot_no_VA!G76+(BSL_RFR_spot_with_VA!G$11-BSL_RFR_spot_no_VA!G$11)*((BSL_RFR_spot_with_VA!G76-BSL_RFR_spot_no_VA!G76))/(BSL_RFR_spot_with_VA!G$11-BSL_RFR_spot_no_VA!G$11)</f>
        <v>3.4827778072991533E-2</v>
      </c>
      <c r="H76" s="58">
        <f>LY2_RFR_spot_no_VA!H76+(BSL_RFR_spot_with_VA!H$11-BSL_RFR_spot_no_VA!H$11)*((BSL_RFR_spot_with_VA!H76-BSL_RFR_spot_no_VA!H76))/(BSL_RFR_spot_with_VA!H$11-BSL_RFR_spot_no_VA!H$11)</f>
        <v>3.0458978750434573E-2</v>
      </c>
      <c r="I76" s="58">
        <f>LY2_RFR_spot_no_VA!I76+(BSL_RFR_spot_with_VA!I$11-BSL_RFR_spot_no_VA!I$11)*((BSL_RFR_spot_with_VA!I76-BSL_RFR_spot_no_VA!I76))/(BSL_RFR_spot_with_VA!I$11-BSL_RFR_spot_no_VA!I$11)</f>
        <v>2.6728658727274812E-2</v>
      </c>
      <c r="J76" s="58">
        <f>LY2_RFR_spot_no_VA!J76+(BSL_RFR_spot_with_VA!J$11-BSL_RFR_spot_no_VA!J$11)*((BSL_RFR_spot_with_VA!J76-BSL_RFR_spot_no_VA!J76))/(BSL_RFR_spot_with_VA!J$11-BSL_RFR_spot_no_VA!J$11)</f>
        <v>2.4860340154918115E-2</v>
      </c>
      <c r="K76" s="58">
        <f>LY2_RFR_spot_no_VA!K76+(BSL_RFR_spot_with_VA!K$11-BSL_RFR_spot_no_VA!K$11)*((BSL_RFR_spot_with_VA!K76-BSL_RFR_spot_no_VA!K76))/(BSL_RFR_spot_with_VA!K$11-BSL_RFR_spot_no_VA!K$11)</f>
        <v>2.5500579756039476E-2</v>
      </c>
      <c r="L76" s="58">
        <f>LY2_RFR_spot_no_VA!L76+(BSL_RFR_spot_with_VA!L$11-BSL_RFR_spot_no_VA!L$11)*((BSL_RFR_spot_with_VA!L76-BSL_RFR_spot_no_VA!L76))/(BSL_RFR_spot_with_VA!L$11-BSL_RFR_spot_no_VA!L$11)</f>
        <v>2.5500579756039476E-2</v>
      </c>
      <c r="M76" s="58">
        <f>LY2_RFR_spot_no_VA!M76+(BSL_RFR_spot_with_VA!M$11-BSL_RFR_spot_no_VA!M$11)*((BSL_RFR_spot_with_VA!M76-BSL_RFR_spot_no_VA!M76))/(BSL_RFR_spot_with_VA!M$11-BSL_RFR_spot_no_VA!M$11)</f>
        <v>2.5500579756039476E-2</v>
      </c>
      <c r="N76" s="58">
        <f>LY2_RFR_spot_no_VA!N76+(BSL_RFR_spot_with_VA!N$11-BSL_RFR_spot_no_VA!N$11)*((BSL_RFR_spot_with_VA!N76-BSL_RFR_spot_no_VA!N76))/(BSL_RFR_spot_with_VA!N$11-BSL_RFR_spot_no_VA!N$11)</f>
        <v>2.5500579756039476E-2</v>
      </c>
      <c r="O76" s="58">
        <f>LY2_RFR_spot_no_VA!O76+(BSL_RFR_spot_with_VA!O$11-BSL_RFR_spot_no_VA!O$11)*((BSL_RFR_spot_with_VA!O76-BSL_RFR_spot_no_VA!O76))/(BSL_RFR_spot_with_VA!O$11-BSL_RFR_spot_no_VA!O$11)</f>
        <v>2.7507743012604502E-2</v>
      </c>
      <c r="P76" s="58">
        <f>LY2_RFR_spot_no_VA!P76+(BSL_RFR_spot_with_VA!P$11-BSL_RFR_spot_no_VA!P$11)*((BSL_RFR_spot_with_VA!P76-BSL_RFR_spot_no_VA!P76))/(BSL_RFR_spot_with_VA!P$11-BSL_RFR_spot_no_VA!P$11)</f>
        <v>4.0036095898614787E-2</v>
      </c>
      <c r="Q76" s="58">
        <f>LY2_RFR_spot_no_VA!Q76+(BSL_RFR_spot_with_VA!Q$11-BSL_RFR_spot_no_VA!Q$11)*((BSL_RFR_spot_with_VA!Q76-BSL_RFR_spot_no_VA!Q76))/(BSL_RFR_spot_with_VA!Q$11-BSL_RFR_spot_no_VA!Q$11)</f>
        <v>4.4370750505232204E-2</v>
      </c>
      <c r="R76" s="58">
        <f>LY2_RFR_spot_no_VA!R76+(BSL_RFR_spot_with_VA!R$11-BSL_RFR_spot_no_VA!R$11)*((BSL_RFR_spot_with_VA!R76-BSL_RFR_spot_no_VA!R76))/(BSL_RFR_spot_with_VA!R$11-BSL_RFR_spot_no_VA!R$11)</f>
        <v>2.5500579756039476E-2</v>
      </c>
      <c r="S76" s="58">
        <f>LY2_RFR_spot_no_VA!S76+(BSL_RFR_spot_with_VA!S$11-BSL_RFR_spot_no_VA!S$11)*((BSL_RFR_spot_with_VA!S76-BSL_RFR_spot_no_VA!S76))/(BSL_RFR_spot_with_VA!S$11-BSL_RFR_spot_no_VA!S$11)</f>
        <v>2.6497601570247609E-2</v>
      </c>
      <c r="T76" s="58">
        <f>LY2_RFR_spot_no_VA!T76+(BSL_RFR_spot_with_VA!T$11-BSL_RFR_spot_no_VA!T$11)*((BSL_RFR_spot_with_VA!T76-BSL_RFR_spot_no_VA!T76))/(BSL_RFR_spot_with_VA!T$11-BSL_RFR_spot_no_VA!T$11)</f>
        <v>2.7183114339333292E-2</v>
      </c>
      <c r="U76" s="58">
        <f>LY2_RFR_spot_no_VA!U76+(BSL_RFR_spot_with_VA!U$11-BSL_RFR_spot_no_VA!U$11)*((BSL_RFR_spot_with_VA!U76-BSL_RFR_spot_no_VA!U76))/(BSL_RFR_spot_with_VA!U$11-BSL_RFR_spot_no_VA!U$11)</f>
        <v>1.5703542125577341E-2</v>
      </c>
      <c r="V76" s="58">
        <f>LY2_RFR_spot_no_VA!V76+(BSL_RFR_spot_with_VA!V$11-BSL_RFR_spot_no_VA!V$11)*((BSL_RFR_spot_with_VA!V76-BSL_RFR_spot_no_VA!V76))/(BSL_RFR_spot_with_VA!V$11-BSL_RFR_spot_no_VA!V$11)</f>
        <v>2.7142237988144302E-2</v>
      </c>
      <c r="W76" s="58">
        <f>LY2_RFR_spot_no_VA!W76+(BSL_RFR_spot_with_VA!W$11-BSL_RFR_spot_no_VA!W$11)*((BSL_RFR_spot_with_VA!W76-BSL_RFR_spot_no_VA!W76))/(BSL_RFR_spot_with_VA!W$11-BSL_RFR_spot_no_VA!W$11)</f>
        <v>2.5500579756039476E-2</v>
      </c>
      <c r="X76" s="58">
        <f>LY2_RFR_spot_no_VA!X76+(BSL_RFR_spot_with_VA!X$11-BSL_RFR_spot_no_VA!X$11)*((BSL_RFR_spot_with_VA!X76-BSL_RFR_spot_no_VA!X76))/(BSL_RFR_spot_with_VA!X$11-BSL_RFR_spot_no_VA!X$11)</f>
        <v>2.5500579756039476E-2</v>
      </c>
      <c r="Y76" s="58">
        <f>LY2_RFR_spot_no_VA!Y76+(BSL_RFR_spot_with_VA!Y$11-BSL_RFR_spot_no_VA!Y$11)*((BSL_RFR_spot_with_VA!Y76-BSL_RFR_spot_no_VA!Y76))/(BSL_RFR_spot_with_VA!Y$11-BSL_RFR_spot_no_VA!Y$11)</f>
        <v>2.5500579756039476E-2</v>
      </c>
      <c r="Z76" s="58">
        <f>LY2_RFR_spot_no_VA!Z76+(BSL_RFR_spot_with_VA!Z$11-BSL_RFR_spot_no_VA!Z$11)*((BSL_RFR_spot_with_VA!Z76-BSL_RFR_spot_no_VA!Z76))/(BSL_RFR_spot_with_VA!Z$11-BSL_RFR_spot_no_VA!Z$11)</f>
        <v>3.0202938837062154E-2</v>
      </c>
      <c r="AA76" s="159">
        <f>LY2_RFR_spot_no_VA!AA76</f>
        <v>3.3540951039960687E-2</v>
      </c>
      <c r="AB76" s="58">
        <f>LY2_RFR_spot_no_VA!AB76+(BSL_RFR_spot_with_VA!AB$11-BSL_RFR_spot_no_VA!AB$11)*((BSL_RFR_spot_with_VA!AB76-BSL_RFR_spot_no_VA!AB76))/(BSL_RFR_spot_with_VA!AB$11-BSL_RFR_spot_no_VA!AB$11)</f>
        <v>2.5500579756039476E-2</v>
      </c>
      <c r="AC76" s="58">
        <f>LY2_RFR_spot_no_VA!AC76+(BSL_RFR_spot_with_VA!AC$11-BSL_RFR_spot_no_VA!AC$11)*((BSL_RFR_spot_with_VA!AC76-BSL_RFR_spot_no_VA!AC76))/(BSL_RFR_spot_with_VA!AC$11-BSL_RFR_spot_no_VA!AC$11)</f>
        <v>3.3440446822007308E-2</v>
      </c>
      <c r="AD76" s="7">
        <f>BSL_RFR_spot_no_VA!AD76</f>
        <v>4.9899760703588036E-2</v>
      </c>
      <c r="AE76" s="58">
        <f>LY2_RFR_spot_no_VA!AE76+(BSL_RFR_spot_with_VA!AE$11-BSL_RFR_spot_no_VA!AE$11)*((BSL_RFR_spot_with_VA!AE76-BSL_RFR_spot_no_VA!AE76))/(BSL_RFR_spot_with_VA!AE$11-BSL_RFR_spot_no_VA!AE$11)</f>
        <v>2.5500579756039476E-2</v>
      </c>
      <c r="AF76" s="58">
        <f>LY2_RFR_spot_no_VA!AF76+(BSL_RFR_spot_with_VA!AF$11-BSL_RFR_spot_no_VA!AF$11)*((BSL_RFR_spot_with_VA!AF76-BSL_RFR_spot_no_VA!AF76))/(BSL_RFR_spot_with_VA!AF$11-BSL_RFR_spot_no_VA!AF$11)</f>
        <v>2.6657550098365679E-2</v>
      </c>
      <c r="AG76" s="58">
        <f>LY2_RFR_spot_no_VA!AG76+(BSL_RFR_spot_with_VA!AG$11-BSL_RFR_spot_no_VA!AG$11)*((BSL_RFR_spot_with_VA!AG76-BSL_RFR_spot_no_VA!AG76))/(BSL_RFR_spot_with_VA!AG$11-BSL_RFR_spot_no_VA!AG$11)</f>
        <v>2.5500579756039476E-2</v>
      </c>
      <c r="AH76" s="58">
        <f>LY2_RFR_spot_no_VA!AH76+(BSL_RFR_spot_with_VA!AH$11-BSL_RFR_spot_no_VA!AH$11)*((BSL_RFR_spot_with_VA!AH76-BSL_RFR_spot_no_VA!AH76))/(BSL_RFR_spot_with_VA!AH$11-BSL_RFR_spot_no_VA!AH$11)</f>
        <v>2.8334853013698202E-2</v>
      </c>
      <c r="AI76" s="159">
        <f>LY2_RFR_spot_no_VA!AI76</f>
        <v>1.5518017841978926E-2</v>
      </c>
      <c r="AJ76" s="58">
        <f>LY2_RFR_spot_no_VA!AJ76+(BSL_RFR_spot_with_VA!AJ$11-BSL_RFR_spot_no_VA!AJ$11)*((BSL_RFR_spot_with_VA!AJ76-BSL_RFR_spot_no_VA!AJ76))/(BSL_RFR_spot_with_VA!AJ$11-BSL_RFR_spot_no_VA!AJ$11)</f>
        <v>2.4214720398324951E-2</v>
      </c>
      <c r="AK76" s="7">
        <f>BSL_RFR_spot_no_VA!AK76</f>
        <v>4.6505077525519578E-2</v>
      </c>
      <c r="AL76" s="7">
        <f>BSL_RFR_spot_no_VA!AL76</f>
        <v>6.6879643915274123E-2</v>
      </c>
      <c r="AM76" s="7">
        <f>BSL_RFR_spot_no_VA!AM76</f>
        <v>3.8505724666985763E-2</v>
      </c>
      <c r="AN76" s="7">
        <f>BSL_RFR_spot_no_VA!AN76</f>
        <v>4.5346276345502368E-2</v>
      </c>
      <c r="AO76" s="7">
        <f>BSL_RFR_spot_no_VA!AO76</f>
        <v>4.5575748685469097E-2</v>
      </c>
      <c r="AP76" s="7">
        <f>BSL_RFR_spot_no_VA!AP76</f>
        <v>4.7220840909366846E-2</v>
      </c>
      <c r="AQ76" s="7">
        <f>BSL_RFR_spot_no_VA!AQ76</f>
        <v>3.9119719824185717E-2</v>
      </c>
      <c r="AR76" s="7">
        <f>BSL_RFR_spot_no_VA!AR76</f>
        <v>4.770682729189768E-2</v>
      </c>
      <c r="AS76" s="159">
        <f>LY2_RFR_spot_no_VA!AS76</f>
        <v>1.5261444343100505E-2</v>
      </c>
      <c r="AT76" s="7">
        <f>BSL_RFR_spot_no_VA!AT76</f>
        <v>4.8245310406298314E-2</v>
      </c>
      <c r="AU76" s="7">
        <f>BSL_RFR_spot_no_VA!AU76</f>
        <v>4.8715593638119392E-2</v>
      </c>
      <c r="AV76" s="7">
        <f>BSL_RFR_spot_no_VA!AV76</f>
        <v>4.5410023443019032E-2</v>
      </c>
      <c r="AW76" s="7">
        <f>BSL_RFR_spot_no_VA!AW76</f>
        <v>3.9162789812180243E-2</v>
      </c>
      <c r="AX76" s="7">
        <f>BSL_RFR_spot_no_VA!AX76</f>
        <v>6.3623087016815294E-2</v>
      </c>
      <c r="AY76" s="7">
        <f>BSL_RFR_spot_no_VA!AY76</f>
        <v>4.0559629983050627E-2</v>
      </c>
      <c r="AZ76" s="7">
        <f>BSL_RFR_spot_no_VA!AZ76</f>
        <v>3.7254754260447109E-2</v>
      </c>
      <c r="BA76" s="7">
        <f>BSL_RFR_spot_no_VA!BA76</f>
        <v>4.4796925023655509E-2</v>
      </c>
      <c r="BB76" s="7">
        <f>BSL_RFR_spot_no_VA!BB76</f>
        <v>5.6001732802677617E-2</v>
      </c>
      <c r="BC76" s="159">
        <f>LY2_RFR_spot_no_VA!BC76</f>
        <v>2.6626386366363608E-2</v>
      </c>
      <c r="BD76" s="12"/>
      <c r="BE76" s="13"/>
      <c r="BF76" s="3"/>
    </row>
    <row r="77" spans="1:58" x14ac:dyDescent="0.25">
      <c r="A77" s="3"/>
      <c r="B77" s="3">
        <v>67</v>
      </c>
      <c r="C77" s="56">
        <f>LY2_RFR_spot_no_VA!C77+(BSL_RFR_spot_with_VA!C$11-BSL_RFR_spot_no_VA!C$11)*((BSL_RFR_spot_with_VA!C77-BSL_RFR_spot_no_VA!C77))/(BSL_RFR_spot_with_VA!C$11-BSL_RFR_spot_no_VA!C$11)</f>
        <v>2.5501757125646427E-2</v>
      </c>
      <c r="D77" s="58">
        <f>LY2_RFR_spot_no_VA!D77+(BSL_RFR_spot_with_VA!D$11-BSL_RFR_spot_no_VA!D$11)*((BSL_RFR_spot_with_VA!D77-BSL_RFR_spot_no_VA!D77))/(BSL_RFR_spot_with_VA!D$11-BSL_RFR_spot_no_VA!D$11)</f>
        <v>2.5501757125646396E-2</v>
      </c>
      <c r="E77" s="58">
        <f>LY2_RFR_spot_no_VA!E77+(BSL_RFR_spot_with_VA!E$11-BSL_RFR_spot_no_VA!E$11)*((BSL_RFR_spot_with_VA!E77-BSL_RFR_spot_no_VA!E77))/(BSL_RFR_spot_with_VA!E$11-BSL_RFR_spot_no_VA!E$11)</f>
        <v>2.5501757125646396E-2</v>
      </c>
      <c r="F77" s="58">
        <f>LY2_RFR_spot_no_VA!F77+(BSL_RFR_spot_with_VA!F$11-BSL_RFR_spot_no_VA!F$11)*((BSL_RFR_spot_with_VA!F77-BSL_RFR_spot_no_VA!F77))/(BSL_RFR_spot_with_VA!F$11-BSL_RFR_spot_no_VA!F$11)</f>
        <v>2.696839284592234E-2</v>
      </c>
      <c r="G77" s="58">
        <f>LY2_RFR_spot_no_VA!G77+(BSL_RFR_spot_with_VA!G$11-BSL_RFR_spot_no_VA!G$11)*((BSL_RFR_spot_with_VA!G77-BSL_RFR_spot_no_VA!G77))/(BSL_RFR_spot_with_VA!G$11-BSL_RFR_spot_no_VA!G$11)</f>
        <v>3.46898412542751E-2</v>
      </c>
      <c r="H77" s="58">
        <f>LY2_RFR_spot_no_VA!H77+(BSL_RFR_spot_with_VA!H$11-BSL_RFR_spot_no_VA!H$11)*((BSL_RFR_spot_with_VA!H77-BSL_RFR_spot_no_VA!H77))/(BSL_RFR_spot_with_VA!H$11-BSL_RFR_spot_no_VA!H$11)</f>
        <v>3.0388209070931094E-2</v>
      </c>
      <c r="I77" s="58">
        <f>LY2_RFR_spot_no_VA!I77+(BSL_RFR_spot_with_VA!I$11-BSL_RFR_spot_no_VA!I$11)*((BSL_RFR_spot_with_VA!I77-BSL_RFR_spot_no_VA!I77))/(BSL_RFR_spot_with_VA!I$11-BSL_RFR_spot_no_VA!I$11)</f>
        <v>2.6711628354447292E-2</v>
      </c>
      <c r="J77" s="58">
        <f>LY2_RFR_spot_no_VA!J77+(BSL_RFR_spot_with_VA!J$11-BSL_RFR_spot_no_VA!J$11)*((BSL_RFR_spot_with_VA!J77-BSL_RFR_spot_no_VA!J77))/(BSL_RFR_spot_with_VA!J$11-BSL_RFR_spot_no_VA!J$11)</f>
        <v>2.4870999962660845E-2</v>
      </c>
      <c r="K77" s="58">
        <f>LY2_RFR_spot_no_VA!K77+(BSL_RFR_spot_with_VA!K$11-BSL_RFR_spot_no_VA!K$11)*((BSL_RFR_spot_with_VA!K77-BSL_RFR_spot_no_VA!K77))/(BSL_RFR_spot_with_VA!K$11-BSL_RFR_spot_no_VA!K$11)</f>
        <v>2.5501757125646396E-2</v>
      </c>
      <c r="L77" s="58">
        <f>LY2_RFR_spot_no_VA!L77+(BSL_RFR_spot_with_VA!L$11-BSL_RFR_spot_no_VA!L$11)*((BSL_RFR_spot_with_VA!L77-BSL_RFR_spot_no_VA!L77))/(BSL_RFR_spot_with_VA!L$11-BSL_RFR_spot_no_VA!L$11)</f>
        <v>2.5501757125646396E-2</v>
      </c>
      <c r="M77" s="58">
        <f>LY2_RFR_spot_no_VA!M77+(BSL_RFR_spot_with_VA!M$11-BSL_RFR_spot_no_VA!M$11)*((BSL_RFR_spot_with_VA!M77-BSL_RFR_spot_no_VA!M77))/(BSL_RFR_spot_with_VA!M$11-BSL_RFR_spot_no_VA!M$11)</f>
        <v>2.5501757125646396E-2</v>
      </c>
      <c r="N77" s="58">
        <f>LY2_RFR_spot_no_VA!N77+(BSL_RFR_spot_with_VA!N$11-BSL_RFR_spot_no_VA!N$11)*((BSL_RFR_spot_with_VA!N77-BSL_RFR_spot_no_VA!N77))/(BSL_RFR_spot_with_VA!N$11-BSL_RFR_spot_no_VA!N$11)</f>
        <v>2.5501757125646396E-2</v>
      </c>
      <c r="O77" s="58">
        <f>LY2_RFR_spot_no_VA!O77+(BSL_RFR_spot_with_VA!O$11-BSL_RFR_spot_no_VA!O$11)*((BSL_RFR_spot_with_VA!O77-BSL_RFR_spot_no_VA!O77))/(BSL_RFR_spot_with_VA!O$11-BSL_RFR_spot_no_VA!O$11)</f>
        <v>2.7479007836252345E-2</v>
      </c>
      <c r="P77" s="58">
        <f>LY2_RFR_spot_no_VA!P77+(BSL_RFR_spot_with_VA!P$11-BSL_RFR_spot_no_VA!P$11)*((BSL_RFR_spot_with_VA!P77-BSL_RFR_spot_no_VA!P77))/(BSL_RFR_spot_with_VA!P$11-BSL_RFR_spot_no_VA!P$11)</f>
        <v>3.9819675345333261E-2</v>
      </c>
      <c r="Q77" s="58">
        <f>LY2_RFR_spot_no_VA!Q77+(BSL_RFR_spot_with_VA!Q$11-BSL_RFR_spot_no_VA!Q$11)*((BSL_RFR_spot_with_VA!Q77-BSL_RFR_spot_no_VA!Q77))/(BSL_RFR_spot_with_VA!Q$11-BSL_RFR_spot_no_VA!Q$11)</f>
        <v>4.4089044865138982E-2</v>
      </c>
      <c r="R77" s="58">
        <f>LY2_RFR_spot_no_VA!R77+(BSL_RFR_spot_with_VA!R$11-BSL_RFR_spot_no_VA!R$11)*((BSL_RFR_spot_with_VA!R77-BSL_RFR_spot_no_VA!R77))/(BSL_RFR_spot_with_VA!R$11-BSL_RFR_spot_no_VA!R$11)</f>
        <v>2.5501757125646396E-2</v>
      </c>
      <c r="S77" s="58">
        <f>LY2_RFR_spot_no_VA!S77+(BSL_RFR_spot_with_VA!S$11-BSL_RFR_spot_no_VA!S$11)*((BSL_RFR_spot_with_VA!S77-BSL_RFR_spot_no_VA!S77))/(BSL_RFR_spot_with_VA!S$11-BSL_RFR_spot_no_VA!S$11)</f>
        <v>2.6483934217990557E-2</v>
      </c>
      <c r="T77" s="58">
        <f>LY2_RFR_spot_no_VA!T77+(BSL_RFR_spot_with_VA!T$11-BSL_RFR_spot_no_VA!T$11)*((BSL_RFR_spot_with_VA!T77-BSL_RFR_spot_no_VA!T77))/(BSL_RFR_spot_with_VA!T$11-BSL_RFR_spot_no_VA!T$11)</f>
        <v>2.7159226630308897E-2</v>
      </c>
      <c r="U77" s="58">
        <f>LY2_RFR_spot_no_VA!U77+(BSL_RFR_spot_with_VA!U$11-BSL_RFR_spot_no_VA!U$11)*((BSL_RFR_spot_with_VA!U77-BSL_RFR_spot_no_VA!U77))/(BSL_RFR_spot_with_VA!U$11-BSL_RFR_spot_no_VA!U$11)</f>
        <v>1.5704048410577043E-2</v>
      </c>
      <c r="V77" s="58">
        <f>LY2_RFR_spot_no_VA!V77+(BSL_RFR_spot_with_VA!V$11-BSL_RFR_spot_no_VA!V$11)*((BSL_RFR_spot_with_VA!V77-BSL_RFR_spot_no_VA!V77))/(BSL_RFR_spot_with_VA!V$11-BSL_RFR_spot_no_VA!V$11)</f>
        <v>2.7118958740334431E-2</v>
      </c>
      <c r="W77" s="58">
        <f>LY2_RFR_spot_no_VA!W77+(BSL_RFR_spot_with_VA!W$11-BSL_RFR_spot_no_VA!W$11)*((BSL_RFR_spot_with_VA!W77-BSL_RFR_spot_no_VA!W77))/(BSL_RFR_spot_with_VA!W$11-BSL_RFR_spot_no_VA!W$11)</f>
        <v>2.5501757125646396E-2</v>
      </c>
      <c r="X77" s="58">
        <f>LY2_RFR_spot_no_VA!X77+(BSL_RFR_spot_with_VA!X$11-BSL_RFR_spot_no_VA!X$11)*((BSL_RFR_spot_with_VA!X77-BSL_RFR_spot_no_VA!X77))/(BSL_RFR_spot_with_VA!X$11-BSL_RFR_spot_no_VA!X$11)</f>
        <v>2.5501757125646396E-2</v>
      </c>
      <c r="Y77" s="58">
        <f>LY2_RFR_spot_no_VA!Y77+(BSL_RFR_spot_with_VA!Y$11-BSL_RFR_spot_no_VA!Y$11)*((BSL_RFR_spot_with_VA!Y77-BSL_RFR_spot_no_VA!Y77))/(BSL_RFR_spot_with_VA!Y$11-BSL_RFR_spot_no_VA!Y$11)</f>
        <v>2.5501757125646396E-2</v>
      </c>
      <c r="Z77" s="58">
        <f>LY2_RFR_spot_no_VA!Z77+(BSL_RFR_spot_with_VA!Z$11-BSL_RFR_spot_no_VA!Z$11)*((BSL_RFR_spot_with_VA!Z77-BSL_RFR_spot_no_VA!Z77))/(BSL_RFR_spot_with_VA!Z$11-BSL_RFR_spot_no_VA!Z$11)</f>
        <v>3.0134682667025015E-2</v>
      </c>
      <c r="AA77" s="159">
        <f>LY2_RFR_spot_no_VA!AA77</f>
        <v>3.3422574471211108E-2</v>
      </c>
      <c r="AB77" s="58">
        <f>LY2_RFR_spot_no_VA!AB77+(BSL_RFR_spot_with_VA!AB$11-BSL_RFR_spot_no_VA!AB$11)*((BSL_RFR_spot_with_VA!AB77-BSL_RFR_spot_no_VA!AB77))/(BSL_RFR_spot_with_VA!AB$11-BSL_RFR_spot_no_VA!AB$11)</f>
        <v>2.5501757125646396E-2</v>
      </c>
      <c r="AC77" s="58">
        <f>LY2_RFR_spot_no_VA!AC77+(BSL_RFR_spot_with_VA!AC$11-BSL_RFR_spot_no_VA!AC$11)*((BSL_RFR_spot_with_VA!AC77-BSL_RFR_spot_no_VA!AC77))/(BSL_RFR_spot_with_VA!AC$11-BSL_RFR_spot_no_VA!AC$11)</f>
        <v>3.3323578595199077E-2</v>
      </c>
      <c r="AD77" s="7">
        <f>BSL_RFR_spot_no_VA!AD77</f>
        <v>4.9781522333357087E-2</v>
      </c>
      <c r="AE77" s="58">
        <f>LY2_RFR_spot_no_VA!AE77+(BSL_RFR_spot_with_VA!AE$11-BSL_RFR_spot_no_VA!AE$11)*((BSL_RFR_spot_with_VA!AE77-BSL_RFR_spot_no_VA!AE77))/(BSL_RFR_spot_with_VA!AE$11-BSL_RFR_spot_no_VA!AE$11)</f>
        <v>2.5501757125646396E-2</v>
      </c>
      <c r="AF77" s="58">
        <f>LY2_RFR_spot_no_VA!AF77+(BSL_RFR_spot_with_VA!AF$11-BSL_RFR_spot_no_VA!AF$11)*((BSL_RFR_spot_with_VA!AF77-BSL_RFR_spot_no_VA!AF77))/(BSL_RFR_spot_with_VA!AF$11-BSL_RFR_spot_no_VA!AF$11)</f>
        <v>2.6641496683673882E-2</v>
      </c>
      <c r="AG77" s="58">
        <f>LY2_RFR_spot_no_VA!AG77+(BSL_RFR_spot_with_VA!AG$11-BSL_RFR_spot_no_VA!AG$11)*((BSL_RFR_spot_with_VA!AG77-BSL_RFR_spot_no_VA!AG77))/(BSL_RFR_spot_with_VA!AG$11-BSL_RFR_spot_no_VA!AG$11)</f>
        <v>2.5501757125646396E-2</v>
      </c>
      <c r="AH77" s="58">
        <f>LY2_RFR_spot_no_VA!AH77+(BSL_RFR_spot_with_VA!AH$11-BSL_RFR_spot_no_VA!AH$11)*((BSL_RFR_spot_with_VA!AH77-BSL_RFR_spot_no_VA!AH77))/(BSL_RFR_spot_with_VA!AH$11-BSL_RFR_spot_no_VA!AH$11)</f>
        <v>2.8294262138223836E-2</v>
      </c>
      <c r="AI77" s="159">
        <f>LY2_RFR_spot_no_VA!AI77</f>
        <v>1.5521282473859088E-2</v>
      </c>
      <c r="AJ77" s="58">
        <f>LY2_RFR_spot_no_VA!AJ77+(BSL_RFR_spot_with_VA!AJ$11-BSL_RFR_spot_no_VA!AJ$11)*((BSL_RFR_spot_with_VA!AJ77-BSL_RFR_spot_no_VA!AJ77))/(BSL_RFR_spot_with_VA!AJ$11-BSL_RFR_spot_no_VA!AJ$11)</f>
        <v>2.4216680373500665E-2</v>
      </c>
      <c r="AK77" s="7">
        <f>BSL_RFR_spot_no_VA!AK77</f>
        <v>4.6438273825212484E-2</v>
      </c>
      <c r="AL77" s="7">
        <f>BSL_RFR_spot_no_VA!AL77</f>
        <v>6.6504028791637415E-2</v>
      </c>
      <c r="AM77" s="7">
        <f>BSL_RFR_spot_no_VA!AM77</f>
        <v>3.8557282318765651E-2</v>
      </c>
      <c r="AN77" s="7">
        <f>BSL_RFR_spot_no_VA!AN77</f>
        <v>4.5296405840712373E-2</v>
      </c>
      <c r="AO77" s="7">
        <f>BSL_RFR_spot_no_VA!AO77</f>
        <v>4.5522638426778617E-2</v>
      </c>
      <c r="AP77" s="7">
        <f>BSL_RFR_spot_no_VA!AP77</f>
        <v>4.7142840470855374E-2</v>
      </c>
      <c r="AQ77" s="7">
        <f>BSL_RFR_spot_no_VA!AQ77</f>
        <v>3.9162182755179575E-2</v>
      </c>
      <c r="AR77" s="7">
        <f>BSL_RFR_spot_no_VA!AR77</f>
        <v>4.7621577427606754E-2</v>
      </c>
      <c r="AS77" s="159">
        <f>LY2_RFR_spot_no_VA!AS77</f>
        <v>1.5268398623497381E-2</v>
      </c>
      <c r="AT77" s="7">
        <f>BSL_RFR_spot_no_VA!AT77</f>
        <v>4.8152398875004776E-2</v>
      </c>
      <c r="AU77" s="7">
        <f>BSL_RFR_spot_no_VA!AU77</f>
        <v>4.861516356639406E-2</v>
      </c>
      <c r="AV77" s="7">
        <f>BSL_RFR_spot_no_VA!AV77</f>
        <v>4.5359207420860859E-2</v>
      </c>
      <c r="AW77" s="7">
        <f>BSL_RFR_spot_no_VA!AW77</f>
        <v>3.920434589576427E-2</v>
      </c>
      <c r="AX77" s="7">
        <f>BSL_RFR_spot_no_VA!AX77</f>
        <v>6.3297459335782014E-2</v>
      </c>
      <c r="AY77" s="7">
        <f>BSL_RFR_spot_no_VA!AY77</f>
        <v>4.0581981415157342E-2</v>
      </c>
      <c r="AZ77" s="7">
        <f>BSL_RFR_spot_no_VA!AZ77</f>
        <v>3.7325069880727701E-2</v>
      </c>
      <c r="BA77" s="7">
        <f>BSL_RFR_spot_no_VA!BA77</f>
        <v>4.4755752064173926E-2</v>
      </c>
      <c r="BB77" s="7">
        <f>BSL_RFR_spot_no_VA!BB77</f>
        <v>5.5791460162667672E-2</v>
      </c>
      <c r="BC77" s="159">
        <f>LY2_RFR_spot_no_VA!BC77</f>
        <v>2.6583843840051191E-2</v>
      </c>
      <c r="BD77" s="12"/>
      <c r="BE77" s="13"/>
      <c r="BF77" s="3"/>
    </row>
    <row r="78" spans="1:58" x14ac:dyDescent="0.25">
      <c r="A78" s="3"/>
      <c r="B78" s="3">
        <v>68</v>
      </c>
      <c r="C78" s="56">
        <f>LY2_RFR_spot_no_VA!C78+(BSL_RFR_spot_with_VA!C$11-BSL_RFR_spot_no_VA!C$11)*((BSL_RFR_spot_with_VA!C78-BSL_RFR_spot_no_VA!C78))/(BSL_RFR_spot_with_VA!C$11-BSL_RFR_spot_no_VA!C$11)</f>
        <v>2.5502897663909643E-2</v>
      </c>
      <c r="D78" s="58">
        <f>LY2_RFR_spot_no_VA!D78+(BSL_RFR_spot_with_VA!D$11-BSL_RFR_spot_no_VA!D$11)*((BSL_RFR_spot_with_VA!D78-BSL_RFR_spot_no_VA!D78))/(BSL_RFR_spot_with_VA!D$11-BSL_RFR_spot_no_VA!D$11)</f>
        <v>2.5502897663909563E-2</v>
      </c>
      <c r="E78" s="58">
        <f>LY2_RFR_spot_no_VA!E78+(BSL_RFR_spot_with_VA!E$11-BSL_RFR_spot_no_VA!E$11)*((BSL_RFR_spot_with_VA!E78-BSL_RFR_spot_no_VA!E78))/(BSL_RFR_spot_with_VA!E$11-BSL_RFR_spot_no_VA!E$11)</f>
        <v>2.5502897663909563E-2</v>
      </c>
      <c r="F78" s="58">
        <f>LY2_RFR_spot_no_VA!F78+(BSL_RFR_spot_with_VA!F$11-BSL_RFR_spot_no_VA!F$11)*((BSL_RFR_spot_with_VA!F78-BSL_RFR_spot_no_VA!F78))/(BSL_RFR_spot_with_VA!F$11-BSL_RFR_spot_no_VA!F$11)</f>
        <v>2.6948243093178226E-2</v>
      </c>
      <c r="G78" s="58">
        <f>LY2_RFR_spot_no_VA!G78+(BSL_RFR_spot_with_VA!G$11-BSL_RFR_spot_no_VA!G$11)*((BSL_RFR_spot_with_VA!G78-BSL_RFR_spot_no_VA!G78))/(BSL_RFR_spot_with_VA!G$11-BSL_RFR_spot_no_VA!G$11)</f>
        <v>3.4555895529285729E-2</v>
      </c>
      <c r="H78" s="58">
        <f>LY2_RFR_spot_no_VA!H78+(BSL_RFR_spot_with_VA!H$11-BSL_RFR_spot_no_VA!H$11)*((BSL_RFR_spot_with_VA!H78-BSL_RFR_spot_no_VA!H78))/(BSL_RFR_spot_with_VA!H$11-BSL_RFR_spot_no_VA!H$11)</f>
        <v>3.031940851952819E-2</v>
      </c>
      <c r="I78" s="58">
        <f>LY2_RFR_spot_no_VA!I78+(BSL_RFR_spot_with_VA!I$11-BSL_RFR_spot_no_VA!I$11)*((BSL_RFR_spot_with_VA!I78-BSL_RFR_spot_no_VA!I78))/(BSL_RFR_spot_with_VA!I$11-BSL_RFR_spot_no_VA!I$11)</f>
        <v>2.6695069210561195E-2</v>
      </c>
      <c r="J78" s="58">
        <f>LY2_RFR_spot_no_VA!J78+(BSL_RFR_spot_with_VA!J$11-BSL_RFR_spot_no_VA!J$11)*((BSL_RFR_spot_with_VA!J78-BSL_RFR_spot_no_VA!J78))/(BSL_RFR_spot_with_VA!J$11-BSL_RFR_spot_no_VA!J$11)</f>
        <v>2.488134581416479E-2</v>
      </c>
      <c r="K78" s="58">
        <f>LY2_RFR_spot_no_VA!K78+(BSL_RFR_spot_with_VA!K$11-BSL_RFR_spot_no_VA!K$11)*((BSL_RFR_spot_with_VA!K78-BSL_RFR_spot_no_VA!K78))/(BSL_RFR_spot_with_VA!K$11-BSL_RFR_spot_no_VA!K$11)</f>
        <v>2.5502897663909563E-2</v>
      </c>
      <c r="L78" s="58">
        <f>LY2_RFR_spot_no_VA!L78+(BSL_RFR_spot_with_VA!L$11-BSL_RFR_spot_no_VA!L$11)*((BSL_RFR_spot_with_VA!L78-BSL_RFR_spot_no_VA!L78))/(BSL_RFR_spot_with_VA!L$11-BSL_RFR_spot_no_VA!L$11)</f>
        <v>2.5502897663909563E-2</v>
      </c>
      <c r="M78" s="58">
        <f>LY2_RFR_spot_no_VA!M78+(BSL_RFR_spot_with_VA!M$11-BSL_RFR_spot_no_VA!M$11)*((BSL_RFR_spot_with_VA!M78-BSL_RFR_spot_no_VA!M78))/(BSL_RFR_spot_with_VA!M$11-BSL_RFR_spot_no_VA!M$11)</f>
        <v>2.5502897663909563E-2</v>
      </c>
      <c r="N78" s="58">
        <f>LY2_RFR_spot_no_VA!N78+(BSL_RFR_spot_with_VA!N$11-BSL_RFR_spot_no_VA!N$11)*((BSL_RFR_spot_with_VA!N78-BSL_RFR_spot_no_VA!N78))/(BSL_RFR_spot_with_VA!N$11-BSL_RFR_spot_no_VA!N$11)</f>
        <v>2.5502897663909563E-2</v>
      </c>
      <c r="O78" s="58">
        <f>LY2_RFR_spot_no_VA!O78+(BSL_RFR_spot_with_VA!O$11-BSL_RFR_spot_no_VA!O$11)*((BSL_RFR_spot_with_VA!O78-BSL_RFR_spot_no_VA!O78))/(BSL_RFR_spot_with_VA!O$11-BSL_RFR_spot_no_VA!O$11)</f>
        <v>2.7451110918472965E-2</v>
      </c>
      <c r="P78" s="58">
        <f>LY2_RFR_spot_no_VA!P78+(BSL_RFR_spot_with_VA!P$11-BSL_RFR_spot_no_VA!P$11)*((BSL_RFR_spot_with_VA!P78-BSL_RFR_spot_no_VA!P78))/(BSL_RFR_spot_with_VA!P$11-BSL_RFR_spot_no_VA!P$11)</f>
        <v>3.960955797028376E-2</v>
      </c>
      <c r="Q78" s="58">
        <f>LY2_RFR_spot_no_VA!Q78+(BSL_RFR_spot_with_VA!Q$11-BSL_RFR_spot_no_VA!Q$11)*((BSL_RFR_spot_with_VA!Q78-BSL_RFR_spot_no_VA!Q78))/(BSL_RFR_spot_with_VA!Q$11-BSL_RFR_spot_no_VA!Q$11)</f>
        <v>4.3815549171574819E-2</v>
      </c>
      <c r="R78" s="58">
        <f>LY2_RFR_spot_no_VA!R78+(BSL_RFR_spot_with_VA!R$11-BSL_RFR_spot_no_VA!R$11)*((BSL_RFR_spot_with_VA!R78-BSL_RFR_spot_no_VA!R78))/(BSL_RFR_spot_with_VA!R$11-BSL_RFR_spot_no_VA!R$11)</f>
        <v>2.5502897663909563E-2</v>
      </c>
      <c r="S78" s="58">
        <f>LY2_RFR_spot_no_VA!S78+(BSL_RFR_spot_with_VA!S$11-BSL_RFR_spot_no_VA!S$11)*((BSL_RFR_spot_with_VA!S78-BSL_RFR_spot_no_VA!S78))/(BSL_RFR_spot_with_VA!S$11-BSL_RFR_spot_no_VA!S$11)</f>
        <v>2.6470664300713986E-2</v>
      </c>
      <c r="T78" s="58">
        <f>LY2_RFR_spot_no_VA!T78+(BSL_RFR_spot_with_VA!T$11-BSL_RFR_spot_no_VA!T$11)*((BSL_RFR_spot_with_VA!T78-BSL_RFR_spot_no_VA!T78))/(BSL_RFR_spot_with_VA!T$11-BSL_RFR_spot_no_VA!T$11)</f>
        <v>2.7136035268275016E-2</v>
      </c>
      <c r="U78" s="58">
        <f>LY2_RFR_spot_no_VA!U78+(BSL_RFR_spot_with_VA!U$11-BSL_RFR_spot_no_VA!U$11)*((BSL_RFR_spot_with_VA!U78-BSL_RFR_spot_no_VA!U78))/(BSL_RFR_spot_with_VA!U$11-BSL_RFR_spot_no_VA!U$11)</f>
        <v>1.5704540298194125E-2</v>
      </c>
      <c r="V78" s="58">
        <f>LY2_RFR_spot_no_VA!V78+(BSL_RFR_spot_with_VA!V$11-BSL_RFR_spot_no_VA!V$11)*((BSL_RFR_spot_with_VA!V78-BSL_RFR_spot_no_VA!V78))/(BSL_RFR_spot_with_VA!V$11-BSL_RFR_spot_no_VA!V$11)</f>
        <v>2.7096358153464006E-2</v>
      </c>
      <c r="W78" s="58">
        <f>LY2_RFR_spot_no_VA!W78+(BSL_RFR_spot_with_VA!W$11-BSL_RFR_spot_no_VA!W$11)*((BSL_RFR_spot_with_VA!W78-BSL_RFR_spot_no_VA!W78))/(BSL_RFR_spot_with_VA!W$11-BSL_RFR_spot_no_VA!W$11)</f>
        <v>2.5502897663909563E-2</v>
      </c>
      <c r="X78" s="58">
        <f>LY2_RFR_spot_no_VA!X78+(BSL_RFR_spot_with_VA!X$11-BSL_RFR_spot_no_VA!X$11)*((BSL_RFR_spot_with_VA!X78-BSL_RFR_spot_no_VA!X78))/(BSL_RFR_spot_with_VA!X$11-BSL_RFR_spot_no_VA!X$11)</f>
        <v>2.5502897663909563E-2</v>
      </c>
      <c r="Y78" s="58">
        <f>LY2_RFR_spot_no_VA!Y78+(BSL_RFR_spot_with_VA!Y$11-BSL_RFR_spot_no_VA!Y$11)*((BSL_RFR_spot_with_VA!Y78-BSL_RFR_spot_no_VA!Y78))/(BSL_RFR_spot_with_VA!Y$11-BSL_RFR_spot_no_VA!Y$11)</f>
        <v>2.5502897663909563E-2</v>
      </c>
      <c r="Z78" s="58">
        <f>LY2_RFR_spot_no_VA!Z78+(BSL_RFR_spot_with_VA!Z$11-BSL_RFR_spot_no_VA!Z$11)*((BSL_RFR_spot_with_VA!Z78-BSL_RFR_spot_no_VA!Z78))/(BSL_RFR_spot_with_VA!Z$11-BSL_RFR_spot_no_VA!Z$11)</f>
        <v>3.0068340653583325E-2</v>
      </c>
      <c r="AA78" s="159">
        <f>LY2_RFR_spot_no_VA!AA78</f>
        <v>3.3307583884372383E-2</v>
      </c>
      <c r="AB78" s="58">
        <f>LY2_RFR_spot_no_VA!AB78+(BSL_RFR_spot_with_VA!AB$11-BSL_RFR_spot_no_VA!AB$11)*((BSL_RFR_spot_with_VA!AB78-BSL_RFR_spot_no_VA!AB78))/(BSL_RFR_spot_with_VA!AB$11-BSL_RFR_spot_no_VA!AB$11)</f>
        <v>2.5502897663909563E-2</v>
      </c>
      <c r="AC78" s="58">
        <f>LY2_RFR_spot_no_VA!AC78+(BSL_RFR_spot_with_VA!AC$11-BSL_RFR_spot_no_VA!AC$11)*((BSL_RFR_spot_with_VA!AC78-BSL_RFR_spot_no_VA!AC78))/(BSL_RFR_spot_with_VA!AC$11-BSL_RFR_spot_no_VA!AC$11)</f>
        <v>3.32100646182929E-2</v>
      </c>
      <c r="AD78" s="7">
        <f>BSL_RFR_spot_no_VA!AD78</f>
        <v>4.9666759077227951E-2</v>
      </c>
      <c r="AE78" s="58">
        <f>LY2_RFR_spot_no_VA!AE78+(BSL_RFR_spot_with_VA!AE$11-BSL_RFR_spot_no_VA!AE$11)*((BSL_RFR_spot_with_VA!AE78-BSL_RFR_spot_no_VA!AE78))/(BSL_RFR_spot_with_VA!AE$11-BSL_RFR_spot_no_VA!AE$11)</f>
        <v>2.5502897663909563E-2</v>
      </c>
      <c r="AF78" s="58">
        <f>LY2_RFR_spot_no_VA!AF78+(BSL_RFR_spot_with_VA!AF$11-BSL_RFR_spot_no_VA!AF$11)*((BSL_RFR_spot_with_VA!AF78-BSL_RFR_spot_no_VA!AF78))/(BSL_RFR_spot_with_VA!AF$11-BSL_RFR_spot_no_VA!AF$11)</f>
        <v>2.6625910703373057E-2</v>
      </c>
      <c r="AG78" s="58">
        <f>LY2_RFR_spot_no_VA!AG78+(BSL_RFR_spot_with_VA!AG$11-BSL_RFR_spot_no_VA!AG$11)*((BSL_RFR_spot_with_VA!AG78-BSL_RFR_spot_no_VA!AG78))/(BSL_RFR_spot_with_VA!AG$11-BSL_RFR_spot_no_VA!AG$11)</f>
        <v>2.5502897663909563E-2</v>
      </c>
      <c r="AH78" s="58">
        <f>LY2_RFR_spot_no_VA!AH78+(BSL_RFR_spot_with_VA!AH$11-BSL_RFR_spot_no_VA!AH$11)*((BSL_RFR_spot_with_VA!AH78-BSL_RFR_spot_no_VA!AH78))/(BSL_RFR_spot_with_VA!AH$11-BSL_RFR_spot_no_VA!AH$11)</f>
        <v>2.8254795759937057E-2</v>
      </c>
      <c r="AI78" s="159">
        <f>LY2_RFR_spot_no_VA!AI78</f>
        <v>1.5524452136173039E-2</v>
      </c>
      <c r="AJ78" s="58">
        <f>LY2_RFR_spot_no_VA!AJ78+(BSL_RFR_spot_with_VA!AJ$11-BSL_RFR_spot_no_VA!AJ$11)*((BSL_RFR_spot_with_VA!AJ78-BSL_RFR_spot_no_VA!AJ78))/(BSL_RFR_spot_with_VA!AJ$11-BSL_RFR_spot_no_VA!AJ$11)</f>
        <v>2.4220508113346417E-2</v>
      </c>
      <c r="AK78" s="7">
        <f>BSL_RFR_spot_no_VA!AK78</f>
        <v>4.6373366767029411E-2</v>
      </c>
      <c r="AL78" s="7">
        <f>BSL_RFR_spot_no_VA!AL78</f>
        <v>6.6139578021283674E-2</v>
      </c>
      <c r="AM78" s="7">
        <f>BSL_RFR_spot_no_VA!AM78</f>
        <v>3.8607397206379623E-2</v>
      </c>
      <c r="AN78" s="7">
        <f>BSL_RFR_spot_no_VA!AN78</f>
        <v>4.5247985494928367E-2</v>
      </c>
      <c r="AO78" s="7">
        <f>BSL_RFR_spot_no_VA!AO78</f>
        <v>4.5471053516818571E-2</v>
      </c>
      <c r="AP78" s="7">
        <f>BSL_RFR_spot_no_VA!AP78</f>
        <v>4.7067123885050188E-2</v>
      </c>
      <c r="AQ78" s="7">
        <f>BSL_RFR_spot_no_VA!AQ78</f>
        <v>3.9203440718903249E-2</v>
      </c>
      <c r="AR78" s="7">
        <f>BSL_RFR_spot_no_VA!AR78</f>
        <v>4.7538822406381964E-2</v>
      </c>
      <c r="AS78" s="159">
        <f>LY2_RFR_spot_no_VA!AS78</f>
        <v>1.5275146828489294E-2</v>
      </c>
      <c r="AT78" s="7">
        <f>BSL_RFR_spot_no_VA!AT78</f>
        <v>4.8062155585594679E-2</v>
      </c>
      <c r="AU78" s="7">
        <f>BSL_RFR_spot_no_VA!AU78</f>
        <v>4.8517680193123969E-2</v>
      </c>
      <c r="AV78" s="7">
        <f>BSL_RFR_spot_no_VA!AV78</f>
        <v>4.5309868820405219E-2</v>
      </c>
      <c r="AW78" s="7">
        <f>BSL_RFR_spot_no_VA!AW78</f>
        <v>3.9244750725852651E-2</v>
      </c>
      <c r="AX78" s="7">
        <f>BSL_RFR_spot_no_VA!AX78</f>
        <v>6.2981437022038289E-2</v>
      </c>
      <c r="AY78" s="7">
        <f>BSL_RFR_spot_no_VA!AY78</f>
        <v>4.0603612411478585E-2</v>
      </c>
      <c r="AZ78" s="7">
        <f>BSL_RFR_spot_no_VA!AZ78</f>
        <v>3.7393358145026978E-2</v>
      </c>
      <c r="BA78" s="7">
        <f>BSL_RFR_spot_no_VA!BA78</f>
        <v>4.471571967494814E-2</v>
      </c>
      <c r="BB78" s="7">
        <f>BSL_RFR_spot_no_VA!BB78</f>
        <v>5.5587398991096215E-2</v>
      </c>
      <c r="BC78" s="159">
        <f>LY2_RFR_spot_no_VA!BC78</f>
        <v>2.6545752222647545E-2</v>
      </c>
      <c r="BD78" s="12"/>
      <c r="BE78" s="13"/>
      <c r="BF78" s="3"/>
    </row>
    <row r="79" spans="1:58" x14ac:dyDescent="0.25">
      <c r="A79" s="3"/>
      <c r="B79" s="3">
        <v>69</v>
      </c>
      <c r="C79" s="56">
        <f>LY2_RFR_spot_no_VA!C79+(BSL_RFR_spot_with_VA!C$11-BSL_RFR_spot_no_VA!C$11)*((BSL_RFR_spot_with_VA!C79-BSL_RFR_spot_no_VA!C79))/(BSL_RFR_spot_with_VA!C$11-BSL_RFR_spot_no_VA!C$11)</f>
        <v>2.5504003341557665E-2</v>
      </c>
      <c r="D79" s="58">
        <f>LY2_RFR_spot_no_VA!D79+(BSL_RFR_spot_with_VA!D$11-BSL_RFR_spot_no_VA!D$11)*((BSL_RFR_spot_with_VA!D79-BSL_RFR_spot_no_VA!D79))/(BSL_RFR_spot_with_VA!D$11-BSL_RFR_spot_no_VA!D$11)</f>
        <v>2.5504003341557668E-2</v>
      </c>
      <c r="E79" s="58">
        <f>LY2_RFR_spot_no_VA!E79+(BSL_RFR_spot_with_VA!E$11-BSL_RFR_spot_no_VA!E$11)*((BSL_RFR_spot_with_VA!E79-BSL_RFR_spot_no_VA!E79))/(BSL_RFR_spot_with_VA!E$11-BSL_RFR_spot_no_VA!E$11)</f>
        <v>2.5504003341557668E-2</v>
      </c>
      <c r="F79" s="58">
        <f>LY2_RFR_spot_no_VA!F79+(BSL_RFR_spot_with_VA!F$11-BSL_RFR_spot_no_VA!F$11)*((BSL_RFR_spot_with_VA!F79-BSL_RFR_spot_no_VA!F79))/(BSL_RFR_spot_with_VA!F$11-BSL_RFR_spot_no_VA!F$11)</f>
        <v>2.6928637995311755E-2</v>
      </c>
      <c r="G79" s="58">
        <f>LY2_RFR_spot_no_VA!G79+(BSL_RFR_spot_with_VA!G$11-BSL_RFR_spot_no_VA!G$11)*((BSL_RFR_spot_with_VA!G79-BSL_RFR_spot_no_VA!G79))/(BSL_RFR_spot_with_VA!G$11-BSL_RFR_spot_no_VA!G$11)</f>
        <v>3.4425776139212827E-2</v>
      </c>
      <c r="H79" s="58">
        <f>LY2_RFR_spot_no_VA!H79+(BSL_RFR_spot_with_VA!H$11-BSL_RFR_spot_no_VA!H$11)*((BSL_RFR_spot_with_VA!H79-BSL_RFR_spot_no_VA!H79))/(BSL_RFR_spot_with_VA!H$11-BSL_RFR_spot_no_VA!H$11)</f>
        <v>3.025250070401353E-2</v>
      </c>
      <c r="I79" s="58">
        <f>LY2_RFR_spot_no_VA!I79+(BSL_RFR_spot_with_VA!I$11-BSL_RFR_spot_no_VA!I$11)*((BSL_RFR_spot_with_VA!I79-BSL_RFR_spot_no_VA!I79))/(BSL_RFR_spot_with_VA!I$11-BSL_RFR_spot_no_VA!I$11)</f>
        <v>2.66789652738324E-2</v>
      </c>
      <c r="J79" s="58">
        <f>LY2_RFR_spot_no_VA!J79+(BSL_RFR_spot_with_VA!J$11-BSL_RFR_spot_no_VA!J$11)*((BSL_RFR_spot_with_VA!J79-BSL_RFR_spot_no_VA!J79))/(BSL_RFR_spot_with_VA!J$11-BSL_RFR_spot_no_VA!J$11)</f>
        <v>2.4891391784223948E-2</v>
      </c>
      <c r="K79" s="58">
        <f>LY2_RFR_spot_no_VA!K79+(BSL_RFR_spot_with_VA!K$11-BSL_RFR_spot_no_VA!K$11)*((BSL_RFR_spot_with_VA!K79-BSL_RFR_spot_no_VA!K79))/(BSL_RFR_spot_with_VA!K$11-BSL_RFR_spot_no_VA!K$11)</f>
        <v>2.5504003341557668E-2</v>
      </c>
      <c r="L79" s="58">
        <f>LY2_RFR_spot_no_VA!L79+(BSL_RFR_spot_with_VA!L$11-BSL_RFR_spot_no_VA!L$11)*((BSL_RFR_spot_with_VA!L79-BSL_RFR_spot_no_VA!L79))/(BSL_RFR_spot_with_VA!L$11-BSL_RFR_spot_no_VA!L$11)</f>
        <v>2.5504003341557668E-2</v>
      </c>
      <c r="M79" s="58">
        <f>LY2_RFR_spot_no_VA!M79+(BSL_RFR_spot_with_VA!M$11-BSL_RFR_spot_no_VA!M$11)*((BSL_RFR_spot_with_VA!M79-BSL_RFR_spot_no_VA!M79))/(BSL_RFR_spot_with_VA!M$11-BSL_RFR_spot_no_VA!M$11)</f>
        <v>2.5504003341557668E-2</v>
      </c>
      <c r="N79" s="58">
        <f>LY2_RFR_spot_no_VA!N79+(BSL_RFR_spot_with_VA!N$11-BSL_RFR_spot_no_VA!N$11)*((BSL_RFR_spot_with_VA!N79-BSL_RFR_spot_no_VA!N79))/(BSL_RFR_spot_with_VA!N$11-BSL_RFR_spot_no_VA!N$11)</f>
        <v>2.5504003341557668E-2</v>
      </c>
      <c r="O79" s="58">
        <f>LY2_RFR_spot_no_VA!O79+(BSL_RFR_spot_with_VA!O$11-BSL_RFR_spot_no_VA!O$11)*((BSL_RFR_spot_with_VA!O79-BSL_RFR_spot_no_VA!O79))/(BSL_RFR_spot_with_VA!O$11-BSL_RFR_spot_no_VA!O$11)</f>
        <v>2.7424017338927076E-2</v>
      </c>
      <c r="P79" s="58">
        <f>LY2_RFR_spot_no_VA!P79+(BSL_RFR_spot_with_VA!P$11-BSL_RFR_spot_no_VA!P$11)*((BSL_RFR_spot_with_VA!P79-BSL_RFR_spot_no_VA!P79))/(BSL_RFR_spot_with_VA!P$11-BSL_RFR_spot_no_VA!P$11)</f>
        <v>3.9405480599327358E-2</v>
      </c>
      <c r="Q79" s="58">
        <f>LY2_RFR_spot_no_VA!Q79+(BSL_RFR_spot_with_VA!Q$11-BSL_RFR_spot_no_VA!Q$11)*((BSL_RFR_spot_with_VA!Q79-BSL_RFR_spot_no_VA!Q79))/(BSL_RFR_spot_with_VA!Q$11-BSL_RFR_spot_no_VA!Q$11)</f>
        <v>4.3549921809012959E-2</v>
      </c>
      <c r="R79" s="58">
        <f>LY2_RFR_spot_no_VA!R79+(BSL_RFR_spot_with_VA!R$11-BSL_RFR_spot_no_VA!R$11)*((BSL_RFR_spot_with_VA!R79-BSL_RFR_spot_no_VA!R79))/(BSL_RFR_spot_with_VA!R$11-BSL_RFR_spot_no_VA!R$11)</f>
        <v>2.5504003341557668E-2</v>
      </c>
      <c r="S79" s="58">
        <f>LY2_RFR_spot_no_VA!S79+(BSL_RFR_spot_with_VA!S$11-BSL_RFR_spot_no_VA!S$11)*((BSL_RFR_spot_with_VA!S79-BSL_RFR_spot_no_VA!S79))/(BSL_RFR_spot_with_VA!S$11-BSL_RFR_spot_no_VA!S$11)</f>
        <v>2.6457775408597284E-2</v>
      </c>
      <c r="T79" s="58">
        <f>LY2_RFR_spot_no_VA!T79+(BSL_RFR_spot_with_VA!T$11-BSL_RFR_spot_no_VA!T$11)*((BSL_RFR_spot_with_VA!T79-BSL_RFR_spot_no_VA!T79))/(BSL_RFR_spot_with_VA!T$11-BSL_RFR_spot_no_VA!T$11)</f>
        <v>2.7113511277242264E-2</v>
      </c>
      <c r="U79" s="58">
        <f>LY2_RFR_spot_no_VA!U79+(BSL_RFR_spot_with_VA!U$11-BSL_RFR_spot_no_VA!U$11)*((BSL_RFR_spot_with_VA!U79-BSL_RFR_spot_no_VA!U79))/(BSL_RFR_spot_with_VA!U$11-BSL_RFR_spot_no_VA!U$11)</f>
        <v>1.5705017717126069E-2</v>
      </c>
      <c r="V79" s="58">
        <f>LY2_RFR_spot_no_VA!V79+(BSL_RFR_spot_with_VA!V$11-BSL_RFR_spot_no_VA!V$11)*((BSL_RFR_spot_with_VA!V79-BSL_RFR_spot_no_VA!V79))/(BSL_RFR_spot_with_VA!V$11-BSL_RFR_spot_no_VA!V$11)</f>
        <v>2.7074407984487125E-2</v>
      </c>
      <c r="W79" s="58">
        <f>LY2_RFR_spot_no_VA!W79+(BSL_RFR_spot_with_VA!W$11-BSL_RFR_spot_no_VA!W$11)*((BSL_RFR_spot_with_VA!W79-BSL_RFR_spot_no_VA!W79))/(BSL_RFR_spot_with_VA!W$11-BSL_RFR_spot_no_VA!W$11)</f>
        <v>2.5504003341557668E-2</v>
      </c>
      <c r="X79" s="58">
        <f>LY2_RFR_spot_no_VA!X79+(BSL_RFR_spot_with_VA!X$11-BSL_RFR_spot_no_VA!X$11)*((BSL_RFR_spot_with_VA!X79-BSL_RFR_spot_no_VA!X79))/(BSL_RFR_spot_with_VA!X$11-BSL_RFR_spot_no_VA!X$11)</f>
        <v>2.5504003341557668E-2</v>
      </c>
      <c r="Y79" s="58">
        <f>LY2_RFR_spot_no_VA!Y79+(BSL_RFR_spot_with_VA!Y$11-BSL_RFR_spot_no_VA!Y$11)*((BSL_RFR_spot_with_VA!Y79-BSL_RFR_spot_no_VA!Y79))/(BSL_RFR_spot_with_VA!Y$11-BSL_RFR_spot_no_VA!Y$11)</f>
        <v>2.5504003341557668E-2</v>
      </c>
      <c r="Z79" s="58">
        <f>LY2_RFR_spot_no_VA!Z79+(BSL_RFR_spot_with_VA!Z$11-BSL_RFR_spot_no_VA!Z$11)*((BSL_RFR_spot_with_VA!Z79-BSL_RFR_spot_no_VA!Z79))/(BSL_RFR_spot_with_VA!Z$11-BSL_RFR_spot_no_VA!Z$11)</f>
        <v>3.0003839738459659E-2</v>
      </c>
      <c r="AA79" s="159">
        <f>LY2_RFR_spot_no_VA!AA79</f>
        <v>3.319584397726727E-2</v>
      </c>
      <c r="AB79" s="58">
        <f>LY2_RFR_spot_no_VA!AB79+(BSL_RFR_spot_with_VA!AB$11-BSL_RFR_spot_no_VA!AB$11)*((BSL_RFR_spot_with_VA!AB79-BSL_RFR_spot_no_VA!AB79))/(BSL_RFR_spot_with_VA!AB$11-BSL_RFR_spot_no_VA!AB$11)</f>
        <v>2.5504003341557668E-2</v>
      </c>
      <c r="AC79" s="58">
        <f>LY2_RFR_spot_no_VA!AC79+(BSL_RFR_spot_with_VA!AC$11-BSL_RFR_spot_no_VA!AC$11)*((BSL_RFR_spot_with_VA!AC79-BSL_RFR_spot_no_VA!AC79))/(BSL_RFR_spot_with_VA!AC$11-BSL_RFR_spot_no_VA!AC$11)</f>
        <v>3.3099769034010906E-2</v>
      </c>
      <c r="AD79" s="7">
        <f>BSL_RFR_spot_no_VA!AD79</f>
        <v>4.955532145301933E-2</v>
      </c>
      <c r="AE79" s="58">
        <f>LY2_RFR_spot_no_VA!AE79+(BSL_RFR_spot_with_VA!AE$11-BSL_RFR_spot_no_VA!AE$11)*((BSL_RFR_spot_with_VA!AE79-BSL_RFR_spot_no_VA!AE79))/(BSL_RFR_spot_with_VA!AE$11-BSL_RFR_spot_no_VA!AE$11)</f>
        <v>2.5504003341557668E-2</v>
      </c>
      <c r="AF79" s="58">
        <f>LY2_RFR_spot_no_VA!AF79+(BSL_RFR_spot_with_VA!AF$11-BSL_RFR_spot_no_VA!AF$11)*((BSL_RFR_spot_with_VA!AF79-BSL_RFR_spot_no_VA!AF79))/(BSL_RFR_spot_with_VA!AF$11-BSL_RFR_spot_no_VA!AF$11)</f>
        <v>2.6610772781111791E-2</v>
      </c>
      <c r="AG79" s="58">
        <f>LY2_RFR_spot_no_VA!AG79+(BSL_RFR_spot_with_VA!AG$11-BSL_RFR_spot_no_VA!AG$11)*((BSL_RFR_spot_with_VA!AG79-BSL_RFR_spot_no_VA!AG79))/(BSL_RFR_spot_with_VA!AG$11-BSL_RFR_spot_no_VA!AG$11)</f>
        <v>2.5504003341557668E-2</v>
      </c>
      <c r="AH79" s="58">
        <f>LY2_RFR_spot_no_VA!AH79+(BSL_RFR_spot_with_VA!AH$11-BSL_RFR_spot_no_VA!AH$11)*((BSL_RFR_spot_with_VA!AH79-BSL_RFR_spot_no_VA!AH79))/(BSL_RFR_spot_with_VA!AH$11-BSL_RFR_spot_no_VA!AH$11)</f>
        <v>2.8216412867452245E-2</v>
      </c>
      <c r="AI79" s="159">
        <f>LY2_RFR_spot_no_VA!AI79</f>
        <v>1.5527530162437575E-2</v>
      </c>
      <c r="AJ79" s="58">
        <f>LY2_RFR_spot_no_VA!AJ79+(BSL_RFR_spot_with_VA!AJ$11-BSL_RFR_spot_no_VA!AJ$11)*((BSL_RFR_spot_with_VA!AJ79-BSL_RFR_spot_no_VA!AJ79))/(BSL_RFR_spot_with_VA!AJ$11-BSL_RFR_spot_no_VA!AJ$11)</f>
        <v>2.422591923830586E-2</v>
      </c>
      <c r="AK79" s="7">
        <f>BSL_RFR_spot_no_VA!AK79</f>
        <v>4.6310282738327713E-2</v>
      </c>
      <c r="AL79" s="7">
        <f>BSL_RFR_spot_no_VA!AL79</f>
        <v>6.5785802428880213E-2</v>
      </c>
      <c r="AM79" s="7">
        <f>BSL_RFR_spot_no_VA!AM79</f>
        <v>3.8656122012622696E-2</v>
      </c>
      <c r="AN79" s="7">
        <f>BSL_RFR_spot_no_VA!AN79</f>
        <v>4.5200954499301504E-2</v>
      </c>
      <c r="AO79" s="7">
        <f>BSL_RFR_spot_no_VA!AO79</f>
        <v>4.542093195338115E-2</v>
      </c>
      <c r="AP79" s="7">
        <f>BSL_RFR_spot_no_VA!AP79</f>
        <v>4.6993593808190681E-2</v>
      </c>
      <c r="AQ79" s="7">
        <f>BSL_RFR_spot_no_VA!AQ79</f>
        <v>3.9243542214892457E-2</v>
      </c>
      <c r="AR79" s="7">
        <f>BSL_RFR_spot_no_VA!AR79</f>
        <v>4.7458455824913814E-2</v>
      </c>
      <c r="AS79" s="159">
        <f>LY2_RFR_spot_no_VA!AS79</f>
        <v>1.5281699280099703E-2</v>
      </c>
      <c r="AT79" s="7">
        <f>BSL_RFR_spot_no_VA!AT79</f>
        <v>4.7974473278458163E-2</v>
      </c>
      <c r="AU79" s="7">
        <f>BSL_RFR_spot_no_VA!AU79</f>
        <v>4.8423017228827581E-2</v>
      </c>
      <c r="AV79" s="7">
        <f>BSL_RFR_spot_no_VA!AV79</f>
        <v>4.5261945664877956E-2</v>
      </c>
      <c r="AW79" s="7">
        <f>BSL_RFR_spot_no_VA!AW79</f>
        <v>3.9284047727334404E-2</v>
      </c>
      <c r="AX79" s="7">
        <f>BSL_RFR_spot_no_VA!AX79</f>
        <v>6.2674610280376353E-2</v>
      </c>
      <c r="AY79" s="7">
        <f>BSL_RFR_spot_no_VA!AY79</f>
        <v>4.062455891531358E-2</v>
      </c>
      <c r="AZ79" s="7">
        <f>BSL_RFR_spot_no_VA!AZ79</f>
        <v>3.7459703265442235E-2</v>
      </c>
      <c r="BA79" s="7">
        <f>BSL_RFR_spot_no_VA!BA79</f>
        <v>4.4676786459338036E-2</v>
      </c>
      <c r="BB79" s="7">
        <f>BSL_RFR_spot_no_VA!BB79</f>
        <v>5.5389279508385014E-2</v>
      </c>
      <c r="BC79" s="159">
        <f>LY2_RFR_spot_no_VA!BC79</f>
        <v>2.6511532628799239E-2</v>
      </c>
      <c r="BD79" s="12"/>
      <c r="BE79" s="13"/>
      <c r="BF79" s="3"/>
    </row>
    <row r="80" spans="1:58" x14ac:dyDescent="0.25">
      <c r="A80" s="3"/>
      <c r="B80" s="8">
        <v>70</v>
      </c>
      <c r="C80" s="57">
        <f>LY2_RFR_spot_no_VA!C80+(BSL_RFR_spot_with_VA!C$11-BSL_RFR_spot_no_VA!C$11)*((BSL_RFR_spot_with_VA!C80-BSL_RFR_spot_no_VA!C80))/(BSL_RFR_spot_with_VA!C$11-BSL_RFR_spot_no_VA!C$11)</f>
        <v>2.5505075951927574E-2</v>
      </c>
      <c r="D80" s="59">
        <f>LY2_RFR_spot_no_VA!D80+(BSL_RFR_spot_with_VA!D$11-BSL_RFR_spot_no_VA!D$11)*((BSL_RFR_spot_with_VA!D80-BSL_RFR_spot_no_VA!D80))/(BSL_RFR_spot_with_VA!D$11-BSL_RFR_spot_no_VA!D$11)</f>
        <v>2.5505075951927525E-2</v>
      </c>
      <c r="E80" s="59">
        <f>LY2_RFR_spot_no_VA!E80+(BSL_RFR_spot_with_VA!E$11-BSL_RFR_spot_no_VA!E$11)*((BSL_RFR_spot_with_VA!E80-BSL_RFR_spot_no_VA!E80))/(BSL_RFR_spot_with_VA!E$11-BSL_RFR_spot_no_VA!E$11)</f>
        <v>2.5505075951927525E-2</v>
      </c>
      <c r="F80" s="59">
        <f>LY2_RFR_spot_no_VA!F80+(BSL_RFR_spot_with_VA!F$11-BSL_RFR_spot_no_VA!F$11)*((BSL_RFR_spot_with_VA!F80-BSL_RFR_spot_no_VA!F80))/(BSL_RFR_spot_with_VA!F$11-BSL_RFR_spot_no_VA!F$11)</f>
        <v>2.690955906485093E-2</v>
      </c>
      <c r="G80" s="59">
        <f>LY2_RFR_spot_no_VA!G80+(BSL_RFR_spot_with_VA!G$11-BSL_RFR_spot_no_VA!G$11)*((BSL_RFR_spot_with_VA!G80-BSL_RFR_spot_no_VA!G80))/(BSL_RFR_spot_with_VA!G$11-BSL_RFR_spot_no_VA!G$11)</f>
        <v>3.4299326686796805E-2</v>
      </c>
      <c r="H80" s="59">
        <f>LY2_RFR_spot_no_VA!H80+(BSL_RFR_spot_with_VA!H$11-BSL_RFR_spot_no_VA!H$11)*((BSL_RFR_spot_with_VA!H80-BSL_RFR_spot_no_VA!H80))/(BSL_RFR_spot_with_VA!H$11-BSL_RFR_spot_no_VA!H$11)</f>
        <v>3.0187412660329427E-2</v>
      </c>
      <c r="I80" s="59">
        <f>LY2_RFR_spot_no_VA!I80+(BSL_RFR_spot_with_VA!I$11-BSL_RFR_spot_no_VA!I$11)*((BSL_RFR_spot_with_VA!I80-BSL_RFR_spot_no_VA!I80))/(BSL_RFR_spot_with_VA!I$11-BSL_RFR_spot_no_VA!I$11)</f>
        <v>2.6663300836959669E-2</v>
      </c>
      <c r="J80" s="59">
        <f>LY2_RFR_spot_no_VA!J80+(BSL_RFR_spot_with_VA!J$11-BSL_RFR_spot_no_VA!J$11)*((BSL_RFR_spot_with_VA!J80-BSL_RFR_spot_no_VA!J80))/(BSL_RFR_spot_with_VA!J$11-BSL_RFR_spot_no_VA!J$11)</f>
        <v>2.4901151054815163E-2</v>
      </c>
      <c r="K80" s="59">
        <f>LY2_RFR_spot_no_VA!K80+(BSL_RFR_spot_with_VA!K$11-BSL_RFR_spot_no_VA!K$11)*((BSL_RFR_spot_with_VA!K80-BSL_RFR_spot_no_VA!K80))/(BSL_RFR_spot_with_VA!K$11-BSL_RFR_spot_no_VA!K$11)</f>
        <v>2.5505075951927525E-2</v>
      </c>
      <c r="L80" s="59">
        <f>LY2_RFR_spot_no_VA!L80+(BSL_RFR_spot_with_VA!L$11-BSL_RFR_spot_no_VA!L$11)*((BSL_RFR_spot_with_VA!L80-BSL_RFR_spot_no_VA!L80))/(BSL_RFR_spot_with_VA!L$11-BSL_RFR_spot_no_VA!L$11)</f>
        <v>2.5505075951927525E-2</v>
      </c>
      <c r="M80" s="59">
        <f>LY2_RFR_spot_no_VA!M80+(BSL_RFR_spot_with_VA!M$11-BSL_RFR_spot_no_VA!M$11)*((BSL_RFR_spot_with_VA!M80-BSL_RFR_spot_no_VA!M80))/(BSL_RFR_spot_with_VA!M$11-BSL_RFR_spot_no_VA!M$11)</f>
        <v>2.5505075951927525E-2</v>
      </c>
      <c r="N80" s="59">
        <f>LY2_RFR_spot_no_VA!N80+(BSL_RFR_spot_with_VA!N$11-BSL_RFR_spot_no_VA!N$11)*((BSL_RFR_spot_with_VA!N80-BSL_RFR_spot_no_VA!N80))/(BSL_RFR_spot_with_VA!N$11-BSL_RFR_spot_no_VA!N$11)</f>
        <v>2.5505075951927525E-2</v>
      </c>
      <c r="O80" s="59">
        <f>LY2_RFR_spot_no_VA!O80+(BSL_RFR_spot_with_VA!O$11-BSL_RFR_spot_no_VA!O$11)*((BSL_RFR_spot_with_VA!O80-BSL_RFR_spot_no_VA!O80))/(BSL_RFR_spot_with_VA!O$11-BSL_RFR_spot_no_VA!O$11)</f>
        <v>2.7397693906746401E-2</v>
      </c>
      <c r="P80" s="59">
        <f>LY2_RFR_spot_no_VA!P80+(BSL_RFR_spot_with_VA!P$11-BSL_RFR_spot_no_VA!P$11)*((BSL_RFR_spot_with_VA!P80-BSL_RFR_spot_no_VA!P80))/(BSL_RFR_spot_with_VA!P$11-BSL_RFR_spot_no_VA!P$11)</f>
        <v>3.920719364326164E-2</v>
      </c>
      <c r="Q80" s="59">
        <f>LY2_RFR_spot_no_VA!Q80+(BSL_RFR_spot_with_VA!Q$11-BSL_RFR_spot_no_VA!Q$11)*((BSL_RFR_spot_with_VA!Q80-BSL_RFR_spot_no_VA!Q80))/(BSL_RFR_spot_with_VA!Q$11-BSL_RFR_spot_no_VA!Q$11)</f>
        <v>4.3291838489848189E-2</v>
      </c>
      <c r="R80" s="59">
        <f>LY2_RFR_spot_no_VA!R80+(BSL_RFR_spot_with_VA!R$11-BSL_RFR_spot_no_VA!R$11)*((BSL_RFR_spot_with_VA!R80-BSL_RFR_spot_no_VA!R80))/(BSL_RFR_spot_with_VA!R$11-BSL_RFR_spot_no_VA!R$11)</f>
        <v>2.5505075951927525E-2</v>
      </c>
      <c r="S80" s="59">
        <f>LY2_RFR_spot_no_VA!S80+(BSL_RFR_spot_with_VA!S$11-BSL_RFR_spot_no_VA!S$11)*((BSL_RFR_spot_with_VA!S80-BSL_RFR_spot_no_VA!S80))/(BSL_RFR_spot_with_VA!S$11-BSL_RFR_spot_no_VA!S$11)</f>
        <v>2.6445251916503931E-2</v>
      </c>
      <c r="T80" s="59">
        <f>LY2_RFR_spot_no_VA!T80+(BSL_RFR_spot_with_VA!T$11-BSL_RFR_spot_no_VA!T$11)*((BSL_RFR_spot_with_VA!T80-BSL_RFR_spot_no_VA!T80))/(BSL_RFR_spot_with_VA!T$11-BSL_RFR_spot_no_VA!T$11)</f>
        <v>2.7091627110202632E-2</v>
      </c>
      <c r="U80" s="59">
        <f>LY2_RFR_spot_no_VA!U80+(BSL_RFR_spot_with_VA!U$11-BSL_RFR_spot_no_VA!U$11)*((BSL_RFR_spot_with_VA!U80-BSL_RFR_spot_no_VA!U80))/(BSL_RFR_spot_with_VA!U$11-BSL_RFR_spot_no_VA!U$11)</f>
        <v>1.570548075253142E-2</v>
      </c>
      <c r="V80" s="59">
        <f>LY2_RFR_spot_no_VA!V80+(BSL_RFR_spot_with_VA!V$11-BSL_RFR_spot_no_VA!V$11)*((BSL_RFR_spot_with_VA!V80-BSL_RFR_spot_no_VA!V80))/(BSL_RFR_spot_with_VA!V$11-BSL_RFR_spot_no_VA!V$11)</f>
        <v>2.7053081382738098E-2</v>
      </c>
      <c r="W80" s="59">
        <f>LY2_RFR_spot_no_VA!W80+(BSL_RFR_spot_with_VA!W$11-BSL_RFR_spot_no_VA!W$11)*((BSL_RFR_spot_with_VA!W80-BSL_RFR_spot_no_VA!W80))/(BSL_RFR_spot_with_VA!W$11-BSL_RFR_spot_no_VA!W$11)</f>
        <v>2.5505075951927525E-2</v>
      </c>
      <c r="X80" s="59">
        <f>LY2_RFR_spot_no_VA!X80+(BSL_RFR_spot_with_VA!X$11-BSL_RFR_spot_no_VA!X$11)*((BSL_RFR_spot_with_VA!X80-BSL_RFR_spot_no_VA!X80))/(BSL_RFR_spot_with_VA!X$11-BSL_RFR_spot_no_VA!X$11)</f>
        <v>2.5505075951927525E-2</v>
      </c>
      <c r="Y80" s="59">
        <f>LY2_RFR_spot_no_VA!Y80+(BSL_RFR_spot_with_VA!Y$11-BSL_RFR_spot_no_VA!Y$11)*((BSL_RFR_spot_with_VA!Y80-BSL_RFR_spot_no_VA!Y80))/(BSL_RFR_spot_with_VA!Y$11-BSL_RFR_spot_no_VA!Y$11)</f>
        <v>2.5505075951927525E-2</v>
      </c>
      <c r="Z80" s="59">
        <f>LY2_RFR_spot_no_VA!Z80+(BSL_RFR_spot_with_VA!Z$11-BSL_RFR_spot_no_VA!Z$11)*((BSL_RFR_spot_with_VA!Z80-BSL_RFR_spot_no_VA!Z80))/(BSL_RFR_spot_with_VA!Z$11-BSL_RFR_spot_no_VA!Z$11)</f>
        <v>2.9941109938096178E-2</v>
      </c>
      <c r="AA80" s="160">
        <f>LY2_RFR_spot_no_VA!AA80</f>
        <v>3.3087225777154616E-2</v>
      </c>
      <c r="AB80" s="59">
        <f>LY2_RFR_spot_no_VA!AB80+(BSL_RFR_spot_with_VA!AB$11-BSL_RFR_spot_no_VA!AB$11)*((BSL_RFR_spot_with_VA!AB80-BSL_RFR_spot_no_VA!AB80))/(BSL_RFR_spot_with_VA!AB$11-BSL_RFR_spot_no_VA!AB$11)</f>
        <v>2.5505075951927525E-2</v>
      </c>
      <c r="AC80" s="59">
        <f>LY2_RFR_spot_no_VA!AC80+(BSL_RFR_spot_with_VA!AC$11-BSL_RFR_spot_no_VA!AC$11)*((BSL_RFR_spot_with_VA!AC80-BSL_RFR_spot_no_VA!AC80))/(BSL_RFR_spot_with_VA!AC$11-BSL_RFR_spot_no_VA!AC$11)</f>
        <v>3.2992562601702469E-2</v>
      </c>
      <c r="AD80" s="10">
        <f>BSL_RFR_spot_no_VA!AD80</f>
        <v>4.9447068245812797E-2</v>
      </c>
      <c r="AE80" s="59">
        <f>LY2_RFR_spot_no_VA!AE80+(BSL_RFR_spot_with_VA!AE$11-BSL_RFR_spot_no_VA!AE$11)*((BSL_RFR_spot_with_VA!AE80-BSL_RFR_spot_no_VA!AE80))/(BSL_RFR_spot_with_VA!AE$11-BSL_RFR_spot_no_VA!AE$11)</f>
        <v>2.5505075951927525E-2</v>
      </c>
      <c r="AF80" s="59">
        <f>LY2_RFR_spot_no_VA!AF80+(BSL_RFR_spot_with_VA!AF$11-BSL_RFR_spot_no_VA!AF$11)*((BSL_RFR_spot_with_VA!AF80-BSL_RFR_spot_no_VA!AF80))/(BSL_RFR_spot_with_VA!AF$11-BSL_RFR_spot_no_VA!AF$11)</f>
        <v>2.6596064479738724E-2</v>
      </c>
      <c r="AG80" s="59">
        <f>LY2_RFR_spot_no_VA!AG80+(BSL_RFR_spot_with_VA!AG$11-BSL_RFR_spot_no_VA!AG$11)*((BSL_RFR_spot_with_VA!AG80-BSL_RFR_spot_no_VA!AG80))/(BSL_RFR_spot_with_VA!AG$11-BSL_RFR_spot_no_VA!AG$11)</f>
        <v>2.5505075951927525E-2</v>
      </c>
      <c r="AH80" s="59">
        <f>LY2_RFR_spot_no_VA!AH80+(BSL_RFR_spot_with_VA!AH$11-BSL_RFR_spot_no_VA!AH$11)*((BSL_RFR_spot_with_VA!AH80-BSL_RFR_spot_no_VA!AH80))/(BSL_RFR_spot_with_VA!AH$11-BSL_RFR_spot_no_VA!AH$11)</f>
        <v>2.8179073904329721E-2</v>
      </c>
      <c r="AI80" s="160">
        <f>LY2_RFR_spot_no_VA!AI80</f>
        <v>1.5530519866350456E-2</v>
      </c>
      <c r="AJ80" s="59">
        <f>LY2_RFR_spot_no_VA!AJ80+(BSL_RFR_spot_with_VA!AJ$11-BSL_RFR_spot_no_VA!AJ$11)*((BSL_RFR_spot_with_VA!AJ80-BSL_RFR_spot_no_VA!AJ80))/(BSL_RFR_spot_with_VA!AJ$11-BSL_RFR_spot_no_VA!AJ$11)</f>
        <v>2.4232667421395515E-2</v>
      </c>
      <c r="AK80" s="10">
        <f>BSL_RFR_spot_no_VA!AK80</f>
        <v>4.624895121604844E-2</v>
      </c>
      <c r="AL80" s="10">
        <f>BSL_RFR_spot_no_VA!AL80</f>
        <v>6.5442240805009266E-2</v>
      </c>
      <c r="AM80" s="10">
        <f>BSL_RFR_spot_no_VA!AM80</f>
        <v>3.8703507805124104E-2</v>
      </c>
      <c r="AN80" s="10">
        <f>BSL_RFR_spot_no_VA!AN80</f>
        <v>4.5155255235760361E-2</v>
      </c>
      <c r="AO80" s="10">
        <f>BSL_RFR_spot_no_VA!AO80</f>
        <v>4.5372214784711096E-2</v>
      </c>
      <c r="AP80" s="10">
        <f>BSL_RFR_spot_no_VA!AP80</f>
        <v>4.6922158168932304E-2</v>
      </c>
      <c r="AQ80" s="10">
        <f>BSL_RFR_spot_no_VA!AQ80</f>
        <v>3.928253332054843E-2</v>
      </c>
      <c r="AR80" s="10">
        <f>BSL_RFR_spot_no_VA!AR80</f>
        <v>4.7380377087006931E-2</v>
      </c>
      <c r="AS80" s="160">
        <f>LY2_RFR_spot_no_VA!AS80</f>
        <v>1.5288065444461374E-2</v>
      </c>
      <c r="AT80" s="10">
        <f>BSL_RFR_spot_no_VA!AT80</f>
        <v>4.7889249700779901E-2</v>
      </c>
      <c r="AU80" s="10">
        <f>BSL_RFR_spot_no_VA!AU80</f>
        <v>4.8331055320337768E-2</v>
      </c>
      <c r="AV80" s="10">
        <f>BSL_RFR_spot_no_VA!AV80</f>
        <v>4.5215379239540443E-2</v>
      </c>
      <c r="AW80" s="10">
        <f>BSL_RFR_spot_no_VA!AW80</f>
        <v>3.93222784686027E-2</v>
      </c>
      <c r="AX80" s="10">
        <f>BSL_RFR_spot_no_VA!AX80</f>
        <v>6.237659084913405E-2</v>
      </c>
      <c r="AY80" s="10">
        <f>BSL_RFR_spot_no_VA!AY80</f>
        <v>4.0644854478528281E-2</v>
      </c>
      <c r="AZ80" s="10">
        <f>BSL_RFR_spot_no_VA!AZ80</f>
        <v>3.7524185039468083E-2</v>
      </c>
      <c r="BA80" s="10">
        <f>BSL_RFR_spot_no_VA!BA80</f>
        <v>4.4638912442200418E-2</v>
      </c>
      <c r="BB80" s="10">
        <f>BSL_RFR_spot_no_VA!BB80</f>
        <v>5.5196847140252192E-2</v>
      </c>
      <c r="BC80" s="160">
        <f>LY2_RFR_spot_no_VA!BC80</f>
        <v>2.6480686625905081E-2</v>
      </c>
      <c r="BD80" s="12"/>
      <c r="BE80" s="13"/>
      <c r="BF80" s="3"/>
    </row>
    <row r="81" spans="1:58" x14ac:dyDescent="0.25">
      <c r="A81" s="3"/>
      <c r="B81" s="3">
        <v>71</v>
      </c>
      <c r="C81" s="56">
        <f>LY2_RFR_spot_no_VA!C81+(BSL_RFR_spot_with_VA!C$11-BSL_RFR_spot_no_VA!C$11)*((BSL_RFR_spot_with_VA!C81-BSL_RFR_spot_no_VA!C81))/(BSL_RFR_spot_with_VA!C$11-BSL_RFR_spot_no_VA!C$11)</f>
        <v>2.5506117133563294E-2</v>
      </c>
      <c r="D81" s="58">
        <f>LY2_RFR_spot_no_VA!D81+(BSL_RFR_spot_with_VA!D$11-BSL_RFR_spot_no_VA!D$11)*((BSL_RFR_spot_with_VA!D81-BSL_RFR_spot_no_VA!D81))/(BSL_RFR_spot_with_VA!D$11-BSL_RFR_spot_no_VA!D$11)</f>
        <v>2.5506117133563322E-2</v>
      </c>
      <c r="E81" s="58">
        <f>LY2_RFR_spot_no_VA!E81+(BSL_RFR_spot_with_VA!E$11-BSL_RFR_spot_no_VA!E$11)*((BSL_RFR_spot_with_VA!E81-BSL_RFR_spot_no_VA!E81))/(BSL_RFR_spot_with_VA!E$11-BSL_RFR_spot_no_VA!E$11)</f>
        <v>2.5506117133563322E-2</v>
      </c>
      <c r="F81" s="58">
        <f>LY2_RFR_spot_no_VA!F81+(BSL_RFR_spot_with_VA!F$11-BSL_RFR_spot_no_VA!F$11)*((BSL_RFR_spot_with_VA!F81-BSL_RFR_spot_no_VA!F81))/(BSL_RFR_spot_with_VA!F$11-BSL_RFR_spot_no_VA!F$11)</f>
        <v>2.6890988268011284E-2</v>
      </c>
      <c r="G81" s="58">
        <f>LY2_RFR_spot_no_VA!G81+(BSL_RFR_spot_with_VA!G$11-BSL_RFR_spot_no_VA!G$11)*((BSL_RFR_spot_with_VA!G81-BSL_RFR_spot_no_VA!G81))/(BSL_RFR_spot_with_VA!G$11-BSL_RFR_spot_no_VA!G$11)</f>
        <v>3.4176398671392771E-2</v>
      </c>
      <c r="H81" s="58">
        <f>LY2_RFR_spot_no_VA!H81+(BSL_RFR_spot_with_VA!H$11-BSL_RFR_spot_no_VA!H$11)*((BSL_RFR_spot_with_VA!H81-BSL_RFR_spot_no_VA!H81))/(BSL_RFR_spot_with_VA!H$11-BSL_RFR_spot_no_VA!H$11)</f>
        <v>3.0124074713366422E-2</v>
      </c>
      <c r="I81" s="58">
        <f>LY2_RFR_spot_no_VA!I81+(BSL_RFR_spot_with_VA!I$11-BSL_RFR_spot_no_VA!I$11)*((BSL_RFR_spot_with_VA!I81-BSL_RFR_spot_no_VA!I81))/(BSL_RFR_spot_with_VA!I$11-BSL_RFR_spot_no_VA!I$11)</f>
        <v>2.6648060560942932E-2</v>
      </c>
      <c r="J81" s="58">
        <f>LY2_RFR_spot_no_VA!J81+(BSL_RFR_spot_with_VA!J$11-BSL_RFR_spot_no_VA!J$11)*((BSL_RFR_spot_with_VA!J81-BSL_RFR_spot_no_VA!J81))/(BSL_RFR_spot_with_VA!J$11-BSL_RFR_spot_no_VA!J$11)</f>
        <v>2.4910635992306362E-2</v>
      </c>
      <c r="K81" s="58">
        <f>LY2_RFR_spot_no_VA!K81+(BSL_RFR_spot_with_VA!K$11-BSL_RFR_spot_no_VA!K$11)*((BSL_RFR_spot_with_VA!K81-BSL_RFR_spot_no_VA!K81))/(BSL_RFR_spot_with_VA!K$11-BSL_RFR_spot_no_VA!K$11)</f>
        <v>2.5506117133563322E-2</v>
      </c>
      <c r="L81" s="58">
        <f>LY2_RFR_spot_no_VA!L81+(BSL_RFR_spot_with_VA!L$11-BSL_RFR_spot_no_VA!L$11)*((BSL_RFR_spot_with_VA!L81-BSL_RFR_spot_no_VA!L81))/(BSL_RFR_spot_with_VA!L$11-BSL_RFR_spot_no_VA!L$11)</f>
        <v>2.5506117133563322E-2</v>
      </c>
      <c r="M81" s="58">
        <f>LY2_RFR_spot_no_VA!M81+(BSL_RFR_spot_with_VA!M$11-BSL_RFR_spot_no_VA!M$11)*((BSL_RFR_spot_with_VA!M81-BSL_RFR_spot_no_VA!M81))/(BSL_RFR_spot_with_VA!M$11-BSL_RFR_spot_no_VA!M$11)</f>
        <v>2.5506117133563322E-2</v>
      </c>
      <c r="N81" s="58">
        <f>LY2_RFR_spot_no_VA!N81+(BSL_RFR_spot_with_VA!N$11-BSL_RFR_spot_no_VA!N$11)*((BSL_RFR_spot_with_VA!N81-BSL_RFR_spot_no_VA!N81))/(BSL_RFR_spot_with_VA!N$11-BSL_RFR_spot_no_VA!N$11)</f>
        <v>2.5506117133563322E-2</v>
      </c>
      <c r="O81" s="58">
        <f>LY2_RFR_spot_no_VA!O81+(BSL_RFR_spot_with_VA!O$11-BSL_RFR_spot_no_VA!O$11)*((BSL_RFR_spot_with_VA!O81-BSL_RFR_spot_no_VA!O81))/(BSL_RFR_spot_with_VA!O$11-BSL_RFR_spot_no_VA!O$11)</f>
        <v>2.7372109078354301E-2</v>
      </c>
      <c r="P81" s="58">
        <f>LY2_RFR_spot_no_VA!P81+(BSL_RFR_spot_with_VA!P$11-BSL_RFR_spot_no_VA!P$11)*((BSL_RFR_spot_with_VA!P81-BSL_RFR_spot_no_VA!P81))/(BSL_RFR_spot_with_VA!P$11-BSL_RFR_spot_no_VA!P$11)</f>
        <v>3.9014460326954437E-2</v>
      </c>
      <c r="Q81" s="58">
        <f>LY2_RFR_spot_no_VA!Q81+(BSL_RFR_spot_with_VA!Q$11-BSL_RFR_spot_no_VA!Q$11)*((BSL_RFR_spot_with_VA!Q81-BSL_RFR_spot_no_VA!Q81))/(BSL_RFR_spot_with_VA!Q$11-BSL_RFR_spot_no_VA!Q$11)</f>
        <v>4.3040991331321443E-2</v>
      </c>
      <c r="R81" s="58">
        <f>LY2_RFR_spot_no_VA!R81+(BSL_RFR_spot_with_VA!R$11-BSL_RFR_spot_no_VA!R$11)*((BSL_RFR_spot_with_VA!R81-BSL_RFR_spot_no_VA!R81))/(BSL_RFR_spot_with_VA!R$11-BSL_RFR_spot_no_VA!R$11)</f>
        <v>2.5506117133563322E-2</v>
      </c>
      <c r="S81" s="58">
        <f>LY2_RFR_spot_no_VA!S81+(BSL_RFR_spot_with_VA!S$11-BSL_RFR_spot_no_VA!S$11)*((BSL_RFR_spot_with_VA!S81-BSL_RFR_spot_no_VA!S81))/(BSL_RFR_spot_with_VA!S$11-BSL_RFR_spot_no_VA!S$11)</f>
        <v>2.6433078952158739E-2</v>
      </c>
      <c r="T81" s="58">
        <f>LY2_RFR_spot_no_VA!T81+(BSL_RFR_spot_with_VA!T$11-BSL_RFR_spot_no_VA!T$11)*((BSL_RFR_spot_with_VA!T81-BSL_RFR_spot_no_VA!T81))/(BSL_RFR_spot_with_VA!T$11-BSL_RFR_spot_no_VA!T$11)</f>
        <v>2.7070356582575172E-2</v>
      </c>
      <c r="U81" s="58">
        <f>LY2_RFR_spot_no_VA!U81+(BSL_RFR_spot_with_VA!U$11-BSL_RFR_spot_no_VA!U$11)*((BSL_RFR_spot_with_VA!U81-BSL_RFR_spot_no_VA!U81))/(BSL_RFR_spot_with_VA!U$11-BSL_RFR_spot_no_VA!U$11)</f>
        <v>1.5705929609042046E-2</v>
      </c>
      <c r="V81" s="58">
        <f>LY2_RFR_spot_no_VA!V81+(BSL_RFR_spot_with_VA!V$11-BSL_RFR_spot_no_VA!V$11)*((BSL_RFR_spot_with_VA!V81-BSL_RFR_spot_no_VA!V81))/(BSL_RFR_spot_with_VA!V$11-BSL_RFR_spot_no_VA!V$11)</f>
        <v>2.7032352825254513E-2</v>
      </c>
      <c r="W81" s="58">
        <f>LY2_RFR_spot_no_VA!W81+(BSL_RFR_spot_with_VA!W$11-BSL_RFR_spot_no_VA!W$11)*((BSL_RFR_spot_with_VA!W81-BSL_RFR_spot_no_VA!W81))/(BSL_RFR_spot_with_VA!W$11-BSL_RFR_spot_no_VA!W$11)</f>
        <v>2.5506117133563322E-2</v>
      </c>
      <c r="X81" s="58">
        <f>LY2_RFR_spot_no_VA!X81+(BSL_RFR_spot_with_VA!X$11-BSL_RFR_spot_no_VA!X$11)*((BSL_RFR_spot_with_VA!X81-BSL_RFR_spot_no_VA!X81))/(BSL_RFR_spot_with_VA!X$11-BSL_RFR_spot_no_VA!X$11)</f>
        <v>2.5506117133563322E-2</v>
      </c>
      <c r="Y81" s="58">
        <f>LY2_RFR_spot_no_VA!Y81+(BSL_RFR_spot_with_VA!Y$11-BSL_RFR_spot_no_VA!Y$11)*((BSL_RFR_spot_with_VA!Y81-BSL_RFR_spot_no_VA!Y81))/(BSL_RFR_spot_with_VA!Y$11-BSL_RFR_spot_no_VA!Y$11)</f>
        <v>2.5506117133563322E-2</v>
      </c>
      <c r="Z81" s="58">
        <f>LY2_RFR_spot_no_VA!Z81+(BSL_RFR_spot_with_VA!Z$11-BSL_RFR_spot_no_VA!Z$11)*((BSL_RFR_spot_with_VA!Z81-BSL_RFR_spot_no_VA!Z81))/(BSL_RFR_spot_with_VA!Z$11-BSL_RFR_spot_no_VA!Z$11)</f>
        <v>2.9880084246639793E-2</v>
      </c>
      <c r="AA81" s="159">
        <f>LY2_RFR_spot_no_VA!AA81</f>
        <v>3.2981606357893378E-2</v>
      </c>
      <c r="AB81" s="58">
        <f>LY2_RFR_spot_no_VA!AB81+(BSL_RFR_spot_with_VA!AB$11-BSL_RFR_spot_no_VA!AB$11)*((BSL_RFR_spot_with_VA!AB81-BSL_RFR_spot_no_VA!AB81))/(BSL_RFR_spot_with_VA!AB$11-BSL_RFR_spot_no_VA!AB$11)</f>
        <v>2.5506117133563322E-2</v>
      </c>
      <c r="AC81" s="58">
        <f>LY2_RFR_spot_no_VA!AC81+(BSL_RFR_spot_with_VA!AC$11-BSL_RFR_spot_no_VA!AC$11)*((BSL_RFR_spot_with_VA!AC81-BSL_RFR_spot_no_VA!AC81))/(BSL_RFR_spot_with_VA!AC$11-BSL_RFR_spot_no_VA!AC$11)</f>
        <v>3.2888322361735556E-2</v>
      </c>
      <c r="AD81" s="7">
        <f>BSL_RFR_spot_no_VA!AD81</f>
        <v>4.934186596686696E-2</v>
      </c>
      <c r="AE81" s="58">
        <f>LY2_RFR_spot_no_VA!AE81+(BSL_RFR_spot_with_VA!AE$11-BSL_RFR_spot_no_VA!AE$11)*((BSL_RFR_spot_with_VA!AE81-BSL_RFR_spot_no_VA!AE81))/(BSL_RFR_spot_with_VA!AE$11-BSL_RFR_spot_no_VA!AE$11)</f>
        <v>2.5506117133563322E-2</v>
      </c>
      <c r="AF81" s="58">
        <f>LY2_RFR_spot_no_VA!AF81+(BSL_RFR_spot_with_VA!AF$11-BSL_RFR_spot_no_VA!AF$11)*((BSL_RFR_spot_with_VA!AF81-BSL_RFR_spot_no_VA!AF81))/(BSL_RFR_spot_with_VA!AF$11-BSL_RFR_spot_no_VA!AF$11)</f>
        <v>2.6581768260901306E-2</v>
      </c>
      <c r="AG81" s="58">
        <f>LY2_RFR_spot_no_VA!AG81+(BSL_RFR_spot_with_VA!AG$11-BSL_RFR_spot_no_VA!AG$11)*((BSL_RFR_spot_with_VA!AG81-BSL_RFR_spot_no_VA!AG81))/(BSL_RFR_spot_with_VA!AG$11-BSL_RFR_spot_no_VA!AG$11)</f>
        <v>2.5506117133563322E-2</v>
      </c>
      <c r="AH81" s="58">
        <f>LY2_RFR_spot_no_VA!AH81+(BSL_RFR_spot_with_VA!AH$11-BSL_RFR_spot_no_VA!AH$11)*((BSL_RFR_spot_with_VA!AH81-BSL_RFR_spot_no_VA!AH81))/(BSL_RFR_spot_with_VA!AH$11-BSL_RFR_spot_no_VA!AH$11)</f>
        <v>2.8142740766716523E-2</v>
      </c>
      <c r="AI81" s="159">
        <f>LY2_RFR_spot_no_VA!AI81</f>
        <v>1.5533424514147853E-2</v>
      </c>
      <c r="AJ81" s="58">
        <f>LY2_RFR_spot_no_VA!AJ81+(BSL_RFR_spot_with_VA!AJ$11-BSL_RFR_spot_no_VA!AJ$11)*((BSL_RFR_spot_with_VA!AJ81-BSL_RFR_spot_no_VA!AJ81))/(BSL_RFR_spot_with_VA!AJ$11-BSL_RFR_spot_no_VA!AJ$11)</f>
        <v>2.424053929472092E-2</v>
      </c>
      <c r="AK81" s="7">
        <f>BSL_RFR_spot_no_VA!AK81</f>
        <v>4.6189304689051136E-2</v>
      </c>
      <c r="AL81" s="7">
        <f>BSL_RFR_spot_no_VA!AL81</f>
        <v>6.5108457967153033E-2</v>
      </c>
      <c r="AM81" s="7">
        <f>BSL_RFR_spot_no_VA!AM81</f>
        <v>3.8749603955360534E-2</v>
      </c>
      <c r="AN81" s="7">
        <f>BSL_RFR_spot_no_VA!AN81</f>
        <v>4.5110833087762092E-2</v>
      </c>
      <c r="AO81" s="7">
        <f>BSL_RFR_spot_no_VA!AO81</f>
        <v>4.5324845950421189E-2</v>
      </c>
      <c r="AP81" s="7">
        <f>BSL_RFR_spot_no_VA!AP81</f>
        <v>4.6852729838137153E-2</v>
      </c>
      <c r="AQ81" s="7">
        <f>BSL_RFR_spot_no_VA!AQ81</f>
        <v>3.9320457830192002E-2</v>
      </c>
      <c r="AR81" s="7">
        <f>BSL_RFR_spot_no_VA!AR81</f>
        <v>4.7304491029046547E-2</v>
      </c>
      <c r="AS81" s="159">
        <f>LY2_RFR_spot_no_VA!AS81</f>
        <v>1.5294254032714782E-2</v>
      </c>
      <c r="AT81" s="7">
        <f>BSL_RFR_spot_no_VA!AT81</f>
        <v>4.7806387395890937E-2</v>
      </c>
      <c r="AU81" s="7">
        <f>BSL_RFR_spot_no_VA!AU81</f>
        <v>4.8241681601957076E-2</v>
      </c>
      <c r="AV81" s="7">
        <f>BSL_RFR_spot_no_VA!AV81</f>
        <v>4.5170113896036757E-2</v>
      </c>
      <c r="AW81" s="7">
        <f>BSL_RFR_spot_no_VA!AW81</f>
        <v>3.9359482733151818E-2</v>
      </c>
      <c r="AX81" s="7">
        <f>BSL_RFR_spot_no_VA!AX81</f>
        <v>6.2087010842507118E-2</v>
      </c>
      <c r="AY81" s="7">
        <f>BSL_RFR_spot_no_VA!AY81</f>
        <v>4.0664530454542769E-2</v>
      </c>
      <c r="AZ81" s="7">
        <f>BSL_RFR_spot_no_VA!AZ81</f>
        <v>3.7586879120134364E-2</v>
      </c>
      <c r="BA81" s="7">
        <f>BSL_RFR_spot_no_VA!BA81</f>
        <v>4.460205907820658E-2</v>
      </c>
      <c r="BB81" s="7">
        <f>BSL_RFR_spot_no_VA!BB81</f>
        <v>5.5009861487429035E-2</v>
      </c>
      <c r="BC81" s="159">
        <f>LY2_RFR_spot_no_VA!BC81</f>
        <v>2.6452784531990181E-2</v>
      </c>
      <c r="BD81" s="12"/>
      <c r="BE81" s="13"/>
      <c r="BF81" s="3"/>
    </row>
    <row r="82" spans="1:58" x14ac:dyDescent="0.25">
      <c r="A82" s="3"/>
      <c r="B82" s="3">
        <v>72</v>
      </c>
      <c r="C82" s="56">
        <f>LY2_RFR_spot_no_VA!C82+(BSL_RFR_spot_with_VA!C$11-BSL_RFR_spot_no_VA!C$11)*((BSL_RFR_spot_with_VA!C82-BSL_RFR_spot_no_VA!C82))/(BSL_RFR_spot_with_VA!C$11-BSL_RFR_spot_no_VA!C$11)</f>
        <v>2.5507128389474571E-2</v>
      </c>
      <c r="D82" s="58">
        <f>LY2_RFR_spot_no_VA!D82+(BSL_RFR_spot_with_VA!D$11-BSL_RFR_spot_no_VA!D$11)*((BSL_RFR_spot_with_VA!D82-BSL_RFR_spot_no_VA!D82))/(BSL_RFR_spot_with_VA!D$11-BSL_RFR_spot_no_VA!D$11)</f>
        <v>2.5507128389474554E-2</v>
      </c>
      <c r="E82" s="58">
        <f>LY2_RFR_spot_no_VA!E82+(BSL_RFR_spot_with_VA!E$11-BSL_RFR_spot_no_VA!E$11)*((BSL_RFR_spot_with_VA!E82-BSL_RFR_spot_no_VA!E82))/(BSL_RFR_spot_with_VA!E$11-BSL_RFR_spot_no_VA!E$11)</f>
        <v>2.5507128389474554E-2</v>
      </c>
      <c r="F82" s="58">
        <f>LY2_RFR_spot_no_VA!F82+(BSL_RFR_spot_with_VA!F$11-BSL_RFR_spot_no_VA!F$11)*((BSL_RFR_spot_with_VA!F82-BSL_RFR_spot_no_VA!F82))/(BSL_RFR_spot_with_VA!F$11-BSL_RFR_spot_no_VA!F$11)</f>
        <v>2.6872908063262368E-2</v>
      </c>
      <c r="G82" s="58">
        <f>LY2_RFR_spot_no_VA!G82+(BSL_RFR_spot_with_VA!G$11-BSL_RFR_spot_no_VA!G$11)*((BSL_RFR_spot_with_VA!G82-BSL_RFR_spot_no_VA!G82))/(BSL_RFR_spot_with_VA!G$11-BSL_RFR_spot_no_VA!G$11)</f>
        <v>3.4056851048243297E-2</v>
      </c>
      <c r="H82" s="58">
        <f>LY2_RFR_spot_no_VA!H82+(BSL_RFR_spot_with_VA!H$11-BSL_RFR_spot_no_VA!H$11)*((BSL_RFR_spot_with_VA!H82-BSL_RFR_spot_no_VA!H82))/(BSL_RFR_spot_with_VA!H$11-BSL_RFR_spot_no_VA!H$11)</f>
        <v>3.0062420337965801E-2</v>
      </c>
      <c r="I82" s="58">
        <f>LY2_RFR_spot_no_VA!I82+(BSL_RFR_spot_with_VA!I$11-BSL_RFR_spot_no_VA!I$11)*((BSL_RFR_spot_with_VA!I82-BSL_RFR_spot_no_VA!I82))/(BSL_RFR_spot_with_VA!I$11-BSL_RFR_spot_no_VA!I$11)</f>
        <v>2.663322951515279E-2</v>
      </c>
      <c r="J82" s="58">
        <f>LY2_RFR_spot_no_VA!J82+(BSL_RFR_spot_with_VA!J$11-BSL_RFR_spot_no_VA!J$11)*((BSL_RFR_spot_with_VA!J82-BSL_RFR_spot_no_VA!J82))/(BSL_RFR_spot_with_VA!J$11-BSL_RFR_spot_no_VA!J$11)</f>
        <v>2.4919858216150059E-2</v>
      </c>
      <c r="K82" s="58">
        <f>LY2_RFR_spot_no_VA!K82+(BSL_RFR_spot_with_VA!K$11-BSL_RFR_spot_no_VA!K$11)*((BSL_RFR_spot_with_VA!K82-BSL_RFR_spot_no_VA!K82))/(BSL_RFR_spot_with_VA!K$11-BSL_RFR_spot_no_VA!K$11)</f>
        <v>2.5507128389474554E-2</v>
      </c>
      <c r="L82" s="58">
        <f>LY2_RFR_spot_no_VA!L82+(BSL_RFR_spot_with_VA!L$11-BSL_RFR_spot_no_VA!L$11)*((BSL_RFR_spot_with_VA!L82-BSL_RFR_spot_no_VA!L82))/(BSL_RFR_spot_with_VA!L$11-BSL_RFR_spot_no_VA!L$11)</f>
        <v>2.5507128389474554E-2</v>
      </c>
      <c r="M82" s="58">
        <f>LY2_RFR_spot_no_VA!M82+(BSL_RFR_spot_with_VA!M$11-BSL_RFR_spot_no_VA!M$11)*((BSL_RFR_spot_with_VA!M82-BSL_RFR_spot_no_VA!M82))/(BSL_RFR_spot_with_VA!M$11-BSL_RFR_spot_no_VA!M$11)</f>
        <v>2.5507128389474554E-2</v>
      </c>
      <c r="N82" s="58">
        <f>LY2_RFR_spot_no_VA!N82+(BSL_RFR_spot_with_VA!N$11-BSL_RFR_spot_no_VA!N$11)*((BSL_RFR_spot_with_VA!N82-BSL_RFR_spot_no_VA!N82))/(BSL_RFR_spot_with_VA!N$11-BSL_RFR_spot_no_VA!N$11)</f>
        <v>2.5507128389474554E-2</v>
      </c>
      <c r="O82" s="58">
        <f>LY2_RFR_spot_no_VA!O82+(BSL_RFR_spot_with_VA!O$11-BSL_RFR_spot_no_VA!O$11)*((BSL_RFR_spot_with_VA!O82-BSL_RFR_spot_no_VA!O82))/(BSL_RFR_spot_with_VA!O$11-BSL_RFR_spot_no_VA!O$11)</f>
        <v>2.7347232876722138E-2</v>
      </c>
      <c r="P82" s="58">
        <f>LY2_RFR_spot_no_VA!P82+(BSL_RFR_spot_with_VA!P$11-BSL_RFR_spot_no_VA!P$11)*((BSL_RFR_spot_with_VA!P82-BSL_RFR_spot_no_VA!P82))/(BSL_RFR_spot_with_VA!P$11-BSL_RFR_spot_no_VA!P$11)</f>
        <v>3.8827055959079315E-2</v>
      </c>
      <c r="Q82" s="58">
        <f>LY2_RFR_spot_no_VA!Q82+(BSL_RFR_spot_with_VA!Q$11-BSL_RFR_spot_no_VA!Q$11)*((BSL_RFR_spot_with_VA!Q82-BSL_RFR_spot_no_VA!Q82))/(BSL_RFR_spot_with_VA!Q$11-BSL_RFR_spot_no_VA!Q$11)</f>
        <v>4.2797087969390635E-2</v>
      </c>
      <c r="R82" s="58">
        <f>LY2_RFR_spot_no_VA!R82+(BSL_RFR_spot_with_VA!R$11-BSL_RFR_spot_no_VA!R$11)*((BSL_RFR_spot_with_VA!R82-BSL_RFR_spot_no_VA!R82))/(BSL_RFR_spot_with_VA!R$11-BSL_RFR_spot_no_VA!R$11)</f>
        <v>2.5507128389474554E-2</v>
      </c>
      <c r="S82" s="58">
        <f>LY2_RFR_spot_no_VA!S82+(BSL_RFR_spot_with_VA!S$11-BSL_RFR_spot_no_VA!S$11)*((BSL_RFR_spot_with_VA!S82-BSL_RFR_spot_no_VA!S82))/(BSL_RFR_spot_with_VA!S$11-BSL_RFR_spot_no_VA!S$11)</f>
        <v>2.6421242363680486E-2</v>
      </c>
      <c r="T82" s="58">
        <f>LY2_RFR_spot_no_VA!T82+(BSL_RFR_spot_with_VA!T$11-BSL_RFR_spot_no_VA!T$11)*((BSL_RFR_spot_with_VA!T82-BSL_RFR_spot_no_VA!T82))/(BSL_RFR_spot_with_VA!T$11-BSL_RFR_spot_no_VA!T$11)</f>
        <v>2.7049674806493895E-2</v>
      </c>
      <c r="U82" s="58">
        <f>LY2_RFR_spot_no_VA!U82+(BSL_RFR_spot_with_VA!U$11-BSL_RFR_spot_no_VA!U$11)*((BSL_RFR_spot_with_VA!U82-BSL_RFR_spot_no_VA!U82))/(BSL_RFR_spot_with_VA!U$11-BSL_RFR_spot_no_VA!U$11)</f>
        <v>1.5706364580842846E-2</v>
      </c>
      <c r="V82" s="58">
        <f>LY2_RFR_spot_no_VA!V82+(BSL_RFR_spot_with_VA!V$11-BSL_RFR_spot_no_VA!V$11)*((BSL_RFR_spot_with_VA!V82-BSL_RFR_spot_no_VA!V82))/(BSL_RFR_spot_with_VA!V$11-BSL_RFR_spot_no_VA!V$11)</f>
        <v>2.7012198052875691E-2</v>
      </c>
      <c r="W82" s="58">
        <f>LY2_RFR_spot_no_VA!W82+(BSL_RFR_spot_with_VA!W$11-BSL_RFR_spot_no_VA!W$11)*((BSL_RFR_spot_with_VA!W82-BSL_RFR_spot_no_VA!W82))/(BSL_RFR_spot_with_VA!W$11-BSL_RFR_spot_no_VA!W$11)</f>
        <v>2.5507128389474554E-2</v>
      </c>
      <c r="X82" s="58">
        <f>LY2_RFR_spot_no_VA!X82+(BSL_RFR_spot_with_VA!X$11-BSL_RFR_spot_no_VA!X$11)*((BSL_RFR_spot_with_VA!X82-BSL_RFR_spot_no_VA!X82))/(BSL_RFR_spot_with_VA!X$11-BSL_RFR_spot_no_VA!X$11)</f>
        <v>2.5507128389474554E-2</v>
      </c>
      <c r="Y82" s="58">
        <f>LY2_RFR_spot_no_VA!Y82+(BSL_RFR_spot_with_VA!Y$11-BSL_RFR_spot_no_VA!Y$11)*((BSL_RFR_spot_with_VA!Y82-BSL_RFR_spot_no_VA!Y82))/(BSL_RFR_spot_with_VA!Y$11-BSL_RFR_spot_no_VA!Y$11)</f>
        <v>2.5507128389474554E-2</v>
      </c>
      <c r="Z82" s="58">
        <f>LY2_RFR_spot_no_VA!Z82+(BSL_RFR_spot_with_VA!Z$11-BSL_RFR_spot_no_VA!Z$11)*((BSL_RFR_spot_with_VA!Z82-BSL_RFR_spot_no_VA!Z82))/(BSL_RFR_spot_with_VA!Z$11-BSL_RFR_spot_no_VA!Z$11)</f>
        <v>2.9820698533940426E-2</v>
      </c>
      <c r="AA82" s="159">
        <f>LY2_RFR_spot_no_VA!AA82</f>
        <v>3.2878868561801777E-2</v>
      </c>
      <c r="AB82" s="58">
        <f>LY2_RFR_spot_no_VA!AB82+(BSL_RFR_spot_with_VA!AB$11-BSL_RFR_spot_no_VA!AB$11)*((BSL_RFR_spot_with_VA!AB82-BSL_RFR_spot_no_VA!AB82))/(BSL_RFR_spot_with_VA!AB$11-BSL_RFR_spot_no_VA!AB$11)</f>
        <v>2.5507128389474554E-2</v>
      </c>
      <c r="AC82" s="58">
        <f>LY2_RFR_spot_no_VA!AC82+(BSL_RFR_spot_with_VA!AC$11-BSL_RFR_spot_no_VA!AC$11)*((BSL_RFR_spot_with_VA!AC82-BSL_RFR_spot_no_VA!AC82))/(BSL_RFR_spot_with_VA!AC$11-BSL_RFR_spot_no_VA!AC$11)</f>
        <v>3.2786931313059986E-2</v>
      </c>
      <c r="AD82" s="7">
        <f>BSL_RFR_spot_no_VA!AD82</f>
        <v>4.9239588351675634E-2</v>
      </c>
      <c r="AE82" s="58">
        <f>LY2_RFR_spot_no_VA!AE82+(BSL_RFR_spot_with_VA!AE$11-BSL_RFR_spot_no_VA!AE$11)*((BSL_RFR_spot_with_VA!AE82-BSL_RFR_spot_no_VA!AE82))/(BSL_RFR_spot_with_VA!AE$11-BSL_RFR_spot_no_VA!AE$11)</f>
        <v>2.5507128389474554E-2</v>
      </c>
      <c r="AF82" s="58">
        <f>LY2_RFR_spot_no_VA!AF82+(BSL_RFR_spot_with_VA!AF$11-BSL_RFR_spot_no_VA!AF$11)*((BSL_RFR_spot_with_VA!AF82-BSL_RFR_spot_no_VA!AF82))/(BSL_RFR_spot_with_VA!AF$11-BSL_RFR_spot_no_VA!AF$11)</f>
        <v>2.6567867444397653E-2</v>
      </c>
      <c r="AG82" s="58">
        <f>LY2_RFR_spot_no_VA!AG82+(BSL_RFR_spot_with_VA!AG$11-BSL_RFR_spot_no_VA!AG$11)*((BSL_RFR_spot_with_VA!AG82-BSL_RFR_spot_no_VA!AG82))/(BSL_RFR_spot_with_VA!AG$11-BSL_RFR_spot_no_VA!AG$11)</f>
        <v>2.5507128389474554E-2</v>
      </c>
      <c r="AH82" s="58">
        <f>LY2_RFR_spot_no_VA!AH82+(BSL_RFR_spot_with_VA!AH$11-BSL_RFR_spot_no_VA!AH$11)*((BSL_RFR_spot_with_VA!AH82-BSL_RFR_spot_no_VA!AH82))/(BSL_RFR_spot_with_VA!AH$11-BSL_RFR_spot_no_VA!AH$11)</f>
        <v>2.8107376789890059E-2</v>
      </c>
      <c r="AI82" s="159">
        <f>LY2_RFR_spot_no_VA!AI82</f>
        <v>1.5536247303730599E-2</v>
      </c>
      <c r="AJ82" s="58">
        <f>LY2_RFR_spot_no_VA!AJ82+(BSL_RFR_spot_with_VA!AJ$11-BSL_RFR_spot_no_VA!AJ$11)*((BSL_RFR_spot_with_VA!AJ82-BSL_RFR_spot_no_VA!AJ82))/(BSL_RFR_spot_with_VA!AJ$11-BSL_RFR_spot_no_VA!AJ$11)</f>
        <v>2.4249350062307329E-2</v>
      </c>
      <c r="AK82" s="7">
        <f>BSL_RFR_spot_no_VA!AK82</f>
        <v>4.6131278569452761E-2</v>
      </c>
      <c r="AL82" s="7">
        <f>BSL_RFR_spot_no_VA!AL82</f>
        <v>6.4784042974920464E-2</v>
      </c>
      <c r="AM82" s="7">
        <f>BSL_RFR_spot_no_VA!AM82</f>
        <v>3.8794458091659934E-2</v>
      </c>
      <c r="AN82" s="7">
        <f>BSL_RFR_spot_no_VA!AN82</f>
        <v>4.5067636262408506E-2</v>
      </c>
      <c r="AO82" s="7">
        <f>BSL_RFR_spot_no_VA!AO82</f>
        <v>4.527877212937792E-2</v>
      </c>
      <c r="AP82" s="7">
        <f>BSL_RFR_spot_no_VA!AP82</f>
        <v>4.6785226320442463E-2</v>
      </c>
      <c r="AQ82" s="7">
        <f>BSL_RFR_spot_no_VA!AQ82</f>
        <v>3.9357357385383152E-2</v>
      </c>
      <c r="AR82" s="7">
        <f>BSL_RFR_spot_no_VA!AR82</f>
        <v>4.7230707572400776E-2</v>
      </c>
      <c r="AS82" s="159">
        <f>LY2_RFR_spot_no_VA!AS82</f>
        <v>1.5300273087909932E-2</v>
      </c>
      <c r="AT82" s="7">
        <f>BSL_RFR_spot_no_VA!AT82</f>
        <v>4.7725793492322754E-2</v>
      </c>
      <c r="AU82" s="7">
        <f>BSL_RFR_spot_no_VA!AU82</f>
        <v>4.8154789278535892E-2</v>
      </c>
      <c r="AV82" s="7">
        <f>BSL_RFR_spot_no_VA!AV82</f>
        <v>4.5126096868914223E-2</v>
      </c>
      <c r="AW82" s="7">
        <f>BSL_RFR_spot_no_VA!AW82</f>
        <v>3.9395698590829253E-2</v>
      </c>
      <c r="AX82" s="7">
        <f>BSL_RFR_spot_no_VA!AX82</f>
        <v>6.1805521624220594E-2</v>
      </c>
      <c r="AY82" s="7">
        <f>BSL_RFR_spot_no_VA!AY82</f>
        <v>4.0683616173458725E-2</v>
      </c>
      <c r="AZ82" s="7">
        <f>BSL_RFR_spot_no_VA!AZ82</f>
        <v>3.7647857267838924E-2</v>
      </c>
      <c r="BA82" s="7">
        <f>BSL_RFR_spot_no_VA!BA82</f>
        <v>4.4566189247039922E-2</v>
      </c>
      <c r="BB82" s="7">
        <f>BSL_RFR_spot_no_VA!BB82</f>
        <v>5.4828095374533481E-2</v>
      </c>
      <c r="BC82" s="159">
        <f>LY2_RFR_spot_no_VA!BC82</f>
        <v>2.6427455504803188E-2</v>
      </c>
      <c r="BD82" s="12"/>
      <c r="BE82" s="13"/>
      <c r="BF82" s="3"/>
    </row>
    <row r="83" spans="1:58" x14ac:dyDescent="0.25">
      <c r="A83" s="3"/>
      <c r="B83" s="3">
        <v>73</v>
      </c>
      <c r="C83" s="56">
        <f>LY2_RFR_spot_no_VA!C83+(BSL_RFR_spot_with_VA!C$11-BSL_RFR_spot_no_VA!C$11)*((BSL_RFR_spot_with_VA!C83-BSL_RFR_spot_no_VA!C83))/(BSL_RFR_spot_with_VA!C$11-BSL_RFR_spot_no_VA!C$11)</f>
        <v>2.5508111103580262E-2</v>
      </c>
      <c r="D83" s="58">
        <f>LY2_RFR_spot_no_VA!D83+(BSL_RFR_spot_with_VA!D$11-BSL_RFR_spot_no_VA!D$11)*((BSL_RFR_spot_with_VA!D83-BSL_RFR_spot_no_VA!D83))/(BSL_RFR_spot_with_VA!D$11-BSL_RFR_spot_no_VA!D$11)</f>
        <v>2.55081111035802E-2</v>
      </c>
      <c r="E83" s="58">
        <f>LY2_RFR_spot_no_VA!E83+(BSL_RFR_spot_with_VA!E$11-BSL_RFR_spot_no_VA!E$11)*((BSL_RFR_spot_with_VA!E83-BSL_RFR_spot_no_VA!E83))/(BSL_RFR_spot_with_VA!E$11-BSL_RFR_spot_no_VA!E$11)</f>
        <v>2.55081111035802E-2</v>
      </c>
      <c r="F83" s="58">
        <f>LY2_RFR_spot_no_VA!F83+(BSL_RFR_spot_with_VA!F$11-BSL_RFR_spot_no_VA!F$11)*((BSL_RFR_spot_with_VA!F83-BSL_RFR_spot_no_VA!F83))/(BSL_RFR_spot_with_VA!F$11-BSL_RFR_spot_no_VA!F$11)</f>
        <v>2.6855301428463374E-2</v>
      </c>
      <c r="G83" s="58">
        <f>LY2_RFR_spot_no_VA!G83+(BSL_RFR_spot_with_VA!G$11-BSL_RFR_spot_no_VA!G$11)*((BSL_RFR_spot_with_VA!G83-BSL_RFR_spot_no_VA!G83))/(BSL_RFR_spot_with_VA!G$11-BSL_RFR_spot_no_VA!G$11)</f>
        <v>3.394054981135386E-2</v>
      </c>
      <c r="H83" s="58">
        <f>LY2_RFR_spot_no_VA!H83+(BSL_RFR_spot_with_VA!H$11-BSL_RFR_spot_no_VA!H$11)*((BSL_RFR_spot_with_VA!H83-BSL_RFR_spot_no_VA!H83))/(BSL_RFR_spot_with_VA!H$11-BSL_RFR_spot_no_VA!H$11)</f>
        <v>3.0002386021391603E-2</v>
      </c>
      <c r="I83" s="58">
        <f>LY2_RFR_spot_no_VA!I83+(BSL_RFR_spot_with_VA!I$11-BSL_RFR_spot_no_VA!I$11)*((BSL_RFR_spot_with_VA!I83-BSL_RFR_spot_no_VA!I83))/(BSL_RFR_spot_with_VA!I$11-BSL_RFR_spot_no_VA!I$11)</f>
        <v>2.661879320608751E-2</v>
      </c>
      <c r="J83" s="58">
        <f>LY2_RFR_spot_no_VA!J83+(BSL_RFR_spot_with_VA!J$11-BSL_RFR_spot_no_VA!J$11)*((BSL_RFR_spot_with_VA!J83-BSL_RFR_spot_no_VA!J83))/(BSL_RFR_spot_with_VA!J$11-BSL_RFR_spot_no_VA!J$11)</f>
        <v>2.4928828660160329E-2</v>
      </c>
      <c r="K83" s="58">
        <f>LY2_RFR_spot_no_VA!K83+(BSL_RFR_spot_with_VA!K$11-BSL_RFR_spot_no_VA!K$11)*((BSL_RFR_spot_with_VA!K83-BSL_RFR_spot_no_VA!K83))/(BSL_RFR_spot_with_VA!K$11-BSL_RFR_spot_no_VA!K$11)</f>
        <v>2.55081111035802E-2</v>
      </c>
      <c r="L83" s="58">
        <f>LY2_RFR_spot_no_VA!L83+(BSL_RFR_spot_with_VA!L$11-BSL_RFR_spot_no_VA!L$11)*((BSL_RFR_spot_with_VA!L83-BSL_RFR_spot_no_VA!L83))/(BSL_RFR_spot_with_VA!L$11-BSL_RFR_spot_no_VA!L$11)</f>
        <v>2.55081111035802E-2</v>
      </c>
      <c r="M83" s="58">
        <f>LY2_RFR_spot_no_VA!M83+(BSL_RFR_spot_with_VA!M$11-BSL_RFR_spot_no_VA!M$11)*((BSL_RFR_spot_with_VA!M83-BSL_RFR_spot_no_VA!M83))/(BSL_RFR_spot_with_VA!M$11-BSL_RFR_spot_no_VA!M$11)</f>
        <v>2.55081111035802E-2</v>
      </c>
      <c r="N83" s="58">
        <f>LY2_RFR_spot_no_VA!N83+(BSL_RFR_spot_with_VA!N$11-BSL_RFR_spot_no_VA!N$11)*((BSL_RFR_spot_with_VA!N83-BSL_RFR_spot_no_VA!N83))/(BSL_RFR_spot_with_VA!N$11-BSL_RFR_spot_no_VA!N$11)</f>
        <v>2.55081111035802E-2</v>
      </c>
      <c r="O83" s="58">
        <f>LY2_RFR_spot_no_VA!O83+(BSL_RFR_spot_with_VA!O$11-BSL_RFR_spot_no_VA!O$11)*((BSL_RFR_spot_with_VA!O83-BSL_RFR_spot_no_VA!O83))/(BSL_RFR_spot_with_VA!O$11-BSL_RFR_spot_no_VA!O$11)</f>
        <v>2.7323036812623824E-2</v>
      </c>
      <c r="P83" s="58">
        <f>LY2_RFR_spot_no_VA!P83+(BSL_RFR_spot_with_VA!P$11-BSL_RFR_spot_no_VA!P$11)*((BSL_RFR_spot_with_VA!P83-BSL_RFR_spot_no_VA!P83))/(BSL_RFR_spot_with_VA!P$11-BSL_RFR_spot_no_VA!P$11)</f>
        <v>3.864476724158239E-2</v>
      </c>
      <c r="Q83" s="58">
        <f>LY2_RFR_spot_no_VA!Q83+(BSL_RFR_spot_with_VA!Q$11-BSL_RFR_spot_no_VA!Q$11)*((BSL_RFR_spot_with_VA!Q83-BSL_RFR_spot_no_VA!Q83))/(BSL_RFR_spot_with_VA!Q$11-BSL_RFR_spot_no_VA!Q$11)</f>
        <v>4.255985071139734E-2</v>
      </c>
      <c r="R83" s="58">
        <f>LY2_RFR_spot_no_VA!R83+(BSL_RFR_spot_with_VA!R$11-BSL_RFR_spot_no_VA!R$11)*((BSL_RFR_spot_with_VA!R83-BSL_RFR_spot_no_VA!R83))/(BSL_RFR_spot_with_VA!R$11-BSL_RFR_spot_no_VA!R$11)</f>
        <v>2.55081111035802E-2</v>
      </c>
      <c r="S83" s="58">
        <f>LY2_RFR_spot_no_VA!S83+(BSL_RFR_spot_with_VA!S$11-BSL_RFR_spot_no_VA!S$11)*((BSL_RFR_spot_with_VA!S83-BSL_RFR_spot_no_VA!S83))/(BSL_RFR_spot_with_VA!S$11-BSL_RFR_spot_no_VA!S$11)</f>
        <v>2.6409728686965339E-2</v>
      </c>
      <c r="T83" s="58">
        <f>LY2_RFR_spot_no_VA!T83+(BSL_RFR_spot_with_VA!T$11-BSL_RFR_spot_no_VA!T$11)*((BSL_RFR_spot_with_VA!T83-BSL_RFR_spot_no_VA!T83))/(BSL_RFR_spot_with_VA!T$11-BSL_RFR_spot_no_VA!T$11)</f>
        <v>2.7029558126473674E-2</v>
      </c>
      <c r="U83" s="58">
        <f>LY2_RFR_spot_no_VA!U83+(BSL_RFR_spot_with_VA!U$11-BSL_RFR_spot_no_VA!U$11)*((BSL_RFR_spot_with_VA!U83-BSL_RFR_spot_no_VA!U83))/(BSL_RFR_spot_with_VA!U$11-BSL_RFR_spot_no_VA!U$11)</f>
        <v>1.5706786027571029E-2</v>
      </c>
      <c r="V83" s="58">
        <f>LY2_RFR_spot_no_VA!V83+(BSL_RFR_spot_with_VA!V$11-BSL_RFR_spot_no_VA!V$11)*((BSL_RFR_spot_with_VA!V83-BSL_RFR_spot_no_VA!V83))/(BSL_RFR_spot_with_VA!V$11-BSL_RFR_spot_no_VA!V$11)</f>
        <v>2.6992594007643422E-2</v>
      </c>
      <c r="W83" s="58">
        <f>LY2_RFR_spot_no_VA!W83+(BSL_RFR_spot_with_VA!W$11-BSL_RFR_spot_no_VA!W$11)*((BSL_RFR_spot_with_VA!W83-BSL_RFR_spot_no_VA!W83))/(BSL_RFR_spot_with_VA!W$11-BSL_RFR_spot_no_VA!W$11)</f>
        <v>2.55081111035802E-2</v>
      </c>
      <c r="X83" s="58">
        <f>LY2_RFR_spot_no_VA!X83+(BSL_RFR_spot_with_VA!X$11-BSL_RFR_spot_no_VA!X$11)*((BSL_RFR_spot_with_VA!X83-BSL_RFR_spot_no_VA!X83))/(BSL_RFR_spot_with_VA!X$11-BSL_RFR_spot_no_VA!X$11)</f>
        <v>2.55081111035802E-2</v>
      </c>
      <c r="Y83" s="58">
        <f>LY2_RFR_spot_no_VA!Y83+(BSL_RFR_spot_with_VA!Y$11-BSL_RFR_spot_no_VA!Y$11)*((BSL_RFR_spot_with_VA!Y83-BSL_RFR_spot_no_VA!Y83))/(BSL_RFR_spot_with_VA!Y$11-BSL_RFR_spot_no_VA!Y$11)</f>
        <v>2.55081111035802E-2</v>
      </c>
      <c r="Z83" s="58">
        <f>LY2_RFR_spot_no_VA!Z83+(BSL_RFR_spot_with_VA!Z$11-BSL_RFR_spot_no_VA!Z$11)*((BSL_RFR_spot_with_VA!Z83-BSL_RFR_spot_no_VA!Z83))/(BSL_RFR_spot_with_VA!Z$11-BSL_RFR_spot_no_VA!Z$11)</f>
        <v>2.9762891440485273E-2</v>
      </c>
      <c r="AA83" s="159">
        <f>LY2_RFR_spot_no_VA!AA83</f>
        <v>3.2778900727950422E-2</v>
      </c>
      <c r="AB83" s="58">
        <f>LY2_RFR_spot_no_VA!AB83+(BSL_RFR_spot_with_VA!AB$11-BSL_RFR_spot_no_VA!AB$11)*((BSL_RFR_spot_with_VA!AB83-BSL_RFR_spot_no_VA!AB83))/(BSL_RFR_spot_with_VA!AB$11-BSL_RFR_spot_no_VA!AB$11)</f>
        <v>2.55081111035802E-2</v>
      </c>
      <c r="AC83" s="58">
        <f>LY2_RFR_spot_no_VA!AC83+(BSL_RFR_spot_with_VA!AC$11-BSL_RFR_spot_no_VA!AC$11)*((BSL_RFR_spot_with_VA!AC83-BSL_RFR_spot_no_VA!AC83))/(BSL_RFR_spot_with_VA!AC$11-BSL_RFR_spot_no_VA!AC$11)</f>
        <v>3.2688278104380464E-2</v>
      </c>
      <c r="AD83" s="7">
        <f>BSL_RFR_spot_no_VA!AD83</f>
        <v>4.9140115894257042E-2</v>
      </c>
      <c r="AE83" s="58">
        <f>LY2_RFR_spot_no_VA!AE83+(BSL_RFR_spot_with_VA!AE$11-BSL_RFR_spot_no_VA!AE$11)*((BSL_RFR_spot_with_VA!AE83-BSL_RFR_spot_no_VA!AE83))/(BSL_RFR_spot_with_VA!AE$11-BSL_RFR_spot_no_VA!AE$11)</f>
        <v>2.55081111035802E-2</v>
      </c>
      <c r="AF83" s="58">
        <f>LY2_RFR_spot_no_VA!AF83+(BSL_RFR_spot_with_VA!AF$11-BSL_RFR_spot_no_VA!AF$11)*((BSL_RFR_spot_with_VA!AF83-BSL_RFR_spot_no_VA!AF83))/(BSL_RFR_spot_with_VA!AF$11-BSL_RFR_spot_no_VA!AF$11)</f>
        <v>2.6554346167780851E-2</v>
      </c>
      <c r="AG83" s="58">
        <f>LY2_RFR_spot_no_VA!AG83+(BSL_RFR_spot_with_VA!AG$11-BSL_RFR_spot_no_VA!AG$11)*((BSL_RFR_spot_with_VA!AG83-BSL_RFR_spot_no_VA!AG83))/(BSL_RFR_spot_with_VA!AG$11-BSL_RFR_spot_no_VA!AG$11)</f>
        <v>2.55081111035802E-2</v>
      </c>
      <c r="AH83" s="58">
        <f>LY2_RFR_spot_no_VA!AH83+(BSL_RFR_spot_with_VA!AH$11-BSL_RFR_spot_no_VA!AH$11)*((BSL_RFR_spot_with_VA!AH83-BSL_RFR_spot_no_VA!AH83))/(BSL_RFR_spot_with_VA!AH$11-BSL_RFR_spot_no_VA!AH$11)</f>
        <v>2.8072946726050541E-2</v>
      </c>
      <c r="AI83" s="159">
        <f>LY2_RFR_spot_no_VA!AI83</f>
        <v>1.5538991349264952E-2</v>
      </c>
      <c r="AJ83" s="58">
        <f>LY2_RFR_spot_no_VA!AJ83+(BSL_RFR_spot_with_VA!AJ$11-BSL_RFR_spot_no_VA!AJ$11)*((BSL_RFR_spot_with_VA!AJ83-BSL_RFR_spot_no_VA!AJ83))/(BSL_RFR_spot_with_VA!AJ$11-BSL_RFR_spot_no_VA!AJ$11)</f>
        <v>2.4258939715770644E-2</v>
      </c>
      <c r="AK83" s="7">
        <f>BSL_RFR_spot_no_VA!AK83</f>
        <v>4.6074811096193713E-2</v>
      </c>
      <c r="AL83" s="7">
        <f>BSL_RFR_spot_no_VA!AL83</f>
        <v>6.4468607486138252E-2</v>
      </c>
      <c r="AM83" s="7">
        <f>BSL_RFR_spot_no_VA!AM83</f>
        <v>3.8838116079116913E-2</v>
      </c>
      <c r="AN83" s="7">
        <f>BSL_RFR_spot_no_VA!AN83</f>
        <v>4.5025615623388138E-2</v>
      </c>
      <c r="AO83" s="7">
        <f>BSL_RFR_spot_no_VA!AO83</f>
        <v>4.5233942594599119E-2</v>
      </c>
      <c r="AP83" s="7">
        <f>BSL_RFR_spot_no_VA!AP83</f>
        <v>4.6719569466314725E-2</v>
      </c>
      <c r="AQ83" s="7">
        <f>BSL_RFR_spot_no_VA!AQ83</f>
        <v>3.9393271597087276E-2</v>
      </c>
      <c r="AR83" s="7">
        <f>BSL_RFR_spot_no_VA!AR83</f>
        <v>4.7158941400702759E-2</v>
      </c>
      <c r="AS83" s="159">
        <f>LY2_RFR_spot_no_VA!AS83</f>
        <v>1.5306130059979495E-2</v>
      </c>
      <c r="AT83" s="7">
        <f>BSL_RFR_spot_no_VA!AT83</f>
        <v>4.7647379494828002E-2</v>
      </c>
      <c r="AU83" s="7">
        <f>BSL_RFR_spot_no_VA!AU83</f>
        <v>4.8070277238166925E-2</v>
      </c>
      <c r="AV83" s="7">
        <f>BSL_RFR_spot_no_VA!AV83</f>
        <v>4.5083278103646984E-2</v>
      </c>
      <c r="AW83" s="7">
        <f>BSL_RFR_spot_no_VA!AW83</f>
        <v>3.9430962468229414E-2</v>
      </c>
      <c r="AX83" s="7">
        <f>BSL_RFR_spot_no_VA!AX83</f>
        <v>6.1531792721199574E-2</v>
      </c>
      <c r="AY83" s="7">
        <f>BSL_RFR_spot_no_VA!AY83</f>
        <v>4.070213910116327E-2</v>
      </c>
      <c r="AZ83" s="7">
        <f>BSL_RFR_spot_no_VA!AZ83</f>
        <v>3.7707187585187762E-2</v>
      </c>
      <c r="BA83" s="7">
        <f>BSL_RFR_spot_no_VA!BA83</f>
        <v>4.4531267238154149E-2</v>
      </c>
      <c r="BB83" s="7">
        <f>BSL_RFR_spot_no_VA!BB83</f>
        <v>5.4651333971561966E-2</v>
      </c>
      <c r="BC83" s="159">
        <f>LY2_RFR_spot_no_VA!BC83</f>
        <v>2.6404379129906674E-2</v>
      </c>
      <c r="BD83" s="12"/>
      <c r="BE83" s="13"/>
      <c r="BF83" s="3"/>
    </row>
    <row r="84" spans="1:58" x14ac:dyDescent="0.25">
      <c r="A84" s="3"/>
      <c r="B84" s="3">
        <v>74</v>
      </c>
      <c r="C84" s="56">
        <f>LY2_RFR_spot_no_VA!C84+(BSL_RFR_spot_with_VA!C$11-BSL_RFR_spot_no_VA!C$11)*((BSL_RFR_spot_with_VA!C84-BSL_RFR_spot_no_VA!C84))/(BSL_RFR_spot_with_VA!C$11-BSL_RFR_spot_no_VA!C$11)</f>
        <v>2.5509066554766618E-2</v>
      </c>
      <c r="D84" s="58">
        <f>LY2_RFR_spot_no_VA!D84+(BSL_RFR_spot_with_VA!D$11-BSL_RFR_spot_no_VA!D$11)*((BSL_RFR_spot_with_VA!D84-BSL_RFR_spot_no_VA!D84))/(BSL_RFR_spot_with_VA!D$11-BSL_RFR_spot_no_VA!D$11)</f>
        <v>2.5509066554766591E-2</v>
      </c>
      <c r="E84" s="58">
        <f>LY2_RFR_spot_no_VA!E84+(BSL_RFR_spot_with_VA!E$11-BSL_RFR_spot_no_VA!E$11)*((BSL_RFR_spot_with_VA!E84-BSL_RFR_spot_no_VA!E84))/(BSL_RFR_spot_with_VA!E$11-BSL_RFR_spot_no_VA!E$11)</f>
        <v>2.5509066554766591E-2</v>
      </c>
      <c r="F84" s="58">
        <f>LY2_RFR_spot_no_VA!F84+(BSL_RFR_spot_with_VA!F$11-BSL_RFR_spot_no_VA!F$11)*((BSL_RFR_spot_with_VA!F84-BSL_RFR_spot_no_VA!F84))/(BSL_RFR_spot_with_VA!F$11-BSL_RFR_spot_no_VA!F$11)</f>
        <v>2.68381518786176E-2</v>
      </c>
      <c r="G84" s="58">
        <f>LY2_RFR_spot_no_VA!G84+(BSL_RFR_spot_with_VA!G$11-BSL_RFR_spot_no_VA!G$11)*((BSL_RFR_spot_with_VA!G84-BSL_RFR_spot_no_VA!G84))/(BSL_RFR_spot_with_VA!G$11-BSL_RFR_spot_no_VA!G$11)</f>
        <v>3.382736759921845E-2</v>
      </c>
      <c r="H84" s="58">
        <f>LY2_RFR_spot_no_VA!H84+(BSL_RFR_spot_with_VA!H$11-BSL_RFR_spot_no_VA!H$11)*((BSL_RFR_spot_with_VA!H84-BSL_RFR_spot_no_VA!H84))/(BSL_RFR_spot_with_VA!H$11-BSL_RFR_spot_no_VA!H$11)</f>
        <v>2.9943911128250011E-2</v>
      </c>
      <c r="I84" s="58">
        <f>LY2_RFR_spot_no_VA!I84+(BSL_RFR_spot_with_VA!I$11-BSL_RFR_spot_no_VA!I$11)*((BSL_RFR_spot_with_VA!I84-BSL_RFR_spot_no_VA!I84))/(BSL_RFR_spot_with_VA!I$11-BSL_RFR_spot_no_VA!I$11)</f>
        <v>2.6604737596835681E-2</v>
      </c>
      <c r="J84" s="58">
        <f>LY2_RFR_spot_no_VA!J84+(BSL_RFR_spot_with_VA!J$11-BSL_RFR_spot_no_VA!J$11)*((BSL_RFR_spot_with_VA!J84-BSL_RFR_spot_no_VA!J84))/(BSL_RFR_spot_with_VA!J$11-BSL_RFR_spot_no_VA!J$11)</f>
        <v>2.4937557627323415E-2</v>
      </c>
      <c r="K84" s="58">
        <f>LY2_RFR_spot_no_VA!K84+(BSL_RFR_spot_with_VA!K$11-BSL_RFR_spot_no_VA!K$11)*((BSL_RFR_spot_with_VA!K84-BSL_RFR_spot_no_VA!K84))/(BSL_RFR_spot_with_VA!K$11-BSL_RFR_spot_no_VA!K$11)</f>
        <v>2.5509066554766591E-2</v>
      </c>
      <c r="L84" s="58">
        <f>LY2_RFR_spot_no_VA!L84+(BSL_RFR_spot_with_VA!L$11-BSL_RFR_spot_no_VA!L$11)*((BSL_RFR_spot_with_VA!L84-BSL_RFR_spot_no_VA!L84))/(BSL_RFR_spot_with_VA!L$11-BSL_RFR_spot_no_VA!L$11)</f>
        <v>2.5509066554766591E-2</v>
      </c>
      <c r="M84" s="58">
        <f>LY2_RFR_spot_no_VA!M84+(BSL_RFR_spot_with_VA!M$11-BSL_RFR_spot_no_VA!M$11)*((BSL_RFR_spot_with_VA!M84-BSL_RFR_spot_no_VA!M84))/(BSL_RFR_spot_with_VA!M$11-BSL_RFR_spot_no_VA!M$11)</f>
        <v>2.5509066554766591E-2</v>
      </c>
      <c r="N84" s="58">
        <f>LY2_RFR_spot_no_VA!N84+(BSL_RFR_spot_with_VA!N$11-BSL_RFR_spot_no_VA!N$11)*((BSL_RFR_spot_with_VA!N84-BSL_RFR_spot_no_VA!N84))/(BSL_RFR_spot_with_VA!N$11-BSL_RFR_spot_no_VA!N$11)</f>
        <v>2.5509066554766591E-2</v>
      </c>
      <c r="O84" s="58">
        <f>LY2_RFR_spot_no_VA!O84+(BSL_RFR_spot_with_VA!O$11-BSL_RFR_spot_no_VA!O$11)*((BSL_RFR_spot_with_VA!O84-BSL_RFR_spot_no_VA!O84))/(BSL_RFR_spot_with_VA!O$11-BSL_RFR_spot_no_VA!O$11)</f>
        <v>2.7299493808310649E-2</v>
      </c>
      <c r="P84" s="58">
        <f>LY2_RFR_spot_no_VA!P84+(BSL_RFR_spot_with_VA!P$11-BSL_RFR_spot_no_VA!P$11)*((BSL_RFR_spot_with_VA!P84-BSL_RFR_spot_no_VA!P84))/(BSL_RFR_spot_with_VA!P$11-BSL_RFR_spot_no_VA!P$11)</f>
        <v>3.8467391617718949E-2</v>
      </c>
      <c r="Q84" s="58">
        <f>LY2_RFR_spot_no_VA!Q84+(BSL_RFR_spot_with_VA!Q$11-BSL_RFR_spot_no_VA!Q$11)*((BSL_RFR_spot_with_VA!Q84-BSL_RFR_spot_no_VA!Q84))/(BSL_RFR_spot_with_VA!Q$11-BSL_RFR_spot_no_VA!Q$11)</f>
        <v>4.2329015728454378E-2</v>
      </c>
      <c r="R84" s="58">
        <f>LY2_RFR_spot_no_VA!R84+(BSL_RFR_spot_with_VA!R$11-BSL_RFR_spot_no_VA!R$11)*((BSL_RFR_spot_with_VA!R84-BSL_RFR_spot_no_VA!R84))/(BSL_RFR_spot_with_VA!R$11-BSL_RFR_spot_no_VA!R$11)</f>
        <v>2.5509066554766591E-2</v>
      </c>
      <c r="S84" s="58">
        <f>LY2_RFR_spot_no_VA!S84+(BSL_RFR_spot_with_VA!S$11-BSL_RFR_spot_no_VA!S$11)*((BSL_RFR_spot_with_VA!S84-BSL_RFR_spot_no_VA!S84))/(BSL_RFR_spot_with_VA!S$11-BSL_RFR_spot_no_VA!S$11)</f>
        <v>2.6398525113320748E-2</v>
      </c>
      <c r="T84" s="58">
        <f>LY2_RFR_spot_no_VA!T84+(BSL_RFR_spot_with_VA!T$11-BSL_RFR_spot_no_VA!T$11)*((BSL_RFR_spot_with_VA!T84-BSL_RFR_spot_no_VA!T84))/(BSL_RFR_spot_with_VA!T$11-BSL_RFR_spot_no_VA!T$11)</f>
        <v>2.7009984056855396E-2</v>
      </c>
      <c r="U84" s="58">
        <f>LY2_RFR_spot_no_VA!U84+(BSL_RFR_spot_with_VA!U$11-BSL_RFR_spot_no_VA!U$11)*((BSL_RFR_spot_with_VA!U84-BSL_RFR_spot_no_VA!U84))/(BSL_RFR_spot_with_VA!U$11-BSL_RFR_spot_no_VA!U$11)</f>
        <v>1.570719435498602E-2</v>
      </c>
      <c r="V84" s="58">
        <f>LY2_RFR_spot_no_VA!V84+(BSL_RFR_spot_with_VA!V$11-BSL_RFR_spot_no_VA!V$11)*((BSL_RFR_spot_with_VA!V84-BSL_RFR_spot_no_VA!V84))/(BSL_RFR_spot_with_VA!V$11-BSL_RFR_spot_no_VA!V$11)</f>
        <v>2.6973518771909344E-2</v>
      </c>
      <c r="W84" s="58">
        <f>LY2_RFR_spot_no_VA!W84+(BSL_RFR_spot_with_VA!W$11-BSL_RFR_spot_no_VA!W$11)*((BSL_RFR_spot_with_VA!W84-BSL_RFR_spot_no_VA!W84))/(BSL_RFR_spot_with_VA!W$11-BSL_RFR_spot_no_VA!W$11)</f>
        <v>2.5509066554766591E-2</v>
      </c>
      <c r="X84" s="58">
        <f>LY2_RFR_spot_no_VA!X84+(BSL_RFR_spot_with_VA!X$11-BSL_RFR_spot_no_VA!X$11)*((BSL_RFR_spot_with_VA!X84-BSL_RFR_spot_no_VA!X84))/(BSL_RFR_spot_with_VA!X$11-BSL_RFR_spot_no_VA!X$11)</f>
        <v>2.5509066554766591E-2</v>
      </c>
      <c r="Y84" s="58">
        <f>LY2_RFR_spot_no_VA!Y84+(BSL_RFR_spot_with_VA!Y$11-BSL_RFR_spot_no_VA!Y$11)*((BSL_RFR_spot_with_VA!Y84-BSL_RFR_spot_no_VA!Y84))/(BSL_RFR_spot_with_VA!Y$11-BSL_RFR_spot_no_VA!Y$11)</f>
        <v>2.5509066554766591E-2</v>
      </c>
      <c r="Z84" s="58">
        <f>LY2_RFR_spot_no_VA!Z84+(BSL_RFR_spot_with_VA!Z$11-BSL_RFR_spot_no_VA!Z$11)*((BSL_RFR_spot_with_VA!Z84-BSL_RFR_spot_no_VA!Z84))/(BSL_RFR_spot_with_VA!Z$11-BSL_RFR_spot_no_VA!Z$11)</f>
        <v>2.9706604270813397E-2</v>
      </c>
      <c r="AA84" s="159">
        <f>LY2_RFR_spot_no_VA!AA84</f>
        <v>3.2681596428185689E-2</v>
      </c>
      <c r="AB84" s="58">
        <f>LY2_RFR_spot_no_VA!AB84+(BSL_RFR_spot_with_VA!AB$11-BSL_RFR_spot_no_VA!AB$11)*((BSL_RFR_spot_with_VA!AB84-BSL_RFR_spot_no_VA!AB84))/(BSL_RFR_spot_with_VA!AB$11-BSL_RFR_spot_no_VA!AB$11)</f>
        <v>2.5509066554766591E-2</v>
      </c>
      <c r="AC84" s="58">
        <f>LY2_RFR_spot_no_VA!AC84+(BSL_RFR_spot_with_VA!AC$11-BSL_RFR_spot_no_VA!AC$11)*((BSL_RFR_spot_with_VA!AC84-BSL_RFR_spot_no_VA!AC84))/(BSL_RFR_spot_with_VA!AC$11-BSL_RFR_spot_no_VA!AC$11)</f>
        <v>3.2592256739103931E-2</v>
      </c>
      <c r="AD84" s="7">
        <f>BSL_RFR_spot_no_VA!AD84</f>
        <v>4.9043335414970857E-2</v>
      </c>
      <c r="AE84" s="58">
        <f>LY2_RFR_spot_no_VA!AE84+(BSL_RFR_spot_with_VA!AE$11-BSL_RFR_spot_no_VA!AE$11)*((BSL_RFR_spot_with_VA!AE84-BSL_RFR_spot_no_VA!AE84))/(BSL_RFR_spot_with_VA!AE$11-BSL_RFR_spot_no_VA!AE$11)</f>
        <v>2.5509066554766591E-2</v>
      </c>
      <c r="AF84" s="58">
        <f>LY2_RFR_spot_no_VA!AF84+(BSL_RFR_spot_with_VA!AF$11-BSL_RFR_spot_no_VA!AF$11)*((BSL_RFR_spot_with_VA!AF84-BSL_RFR_spot_no_VA!AF84))/(BSL_RFR_spot_with_VA!AF$11-BSL_RFR_spot_no_VA!AF$11)</f>
        <v>2.6541189346611427E-2</v>
      </c>
      <c r="AG84" s="58">
        <f>LY2_RFR_spot_no_VA!AG84+(BSL_RFR_spot_with_VA!AG$11-BSL_RFR_spot_no_VA!AG$11)*((BSL_RFR_spot_with_VA!AG84-BSL_RFR_spot_no_VA!AG84))/(BSL_RFR_spot_with_VA!AG$11-BSL_RFR_spot_no_VA!AG$11)</f>
        <v>2.5509066554766591E-2</v>
      </c>
      <c r="AH84" s="58">
        <f>LY2_RFR_spot_no_VA!AH84+(BSL_RFR_spot_with_VA!AH$11-BSL_RFR_spot_no_VA!AH$11)*((BSL_RFR_spot_with_VA!AH84-BSL_RFR_spot_no_VA!AH84))/(BSL_RFR_spot_with_VA!AH$11-BSL_RFR_spot_no_VA!AH$11)</f>
        <v>2.8039416715300636E-2</v>
      </c>
      <c r="AI84" s="159">
        <f>LY2_RFR_spot_no_VA!AI84</f>
        <v>1.5541659670186059E-2</v>
      </c>
      <c r="AJ84" s="58">
        <f>LY2_RFR_spot_no_VA!AJ84+(BSL_RFR_spot_with_VA!AJ$11-BSL_RFR_spot_no_VA!AJ$11)*((BSL_RFR_spot_with_VA!AJ84-BSL_RFR_spot_no_VA!AJ84))/(BSL_RFR_spot_with_VA!AJ$11-BSL_RFR_spot_no_VA!AJ$11)</f>
        <v>2.4269169765603893E-2</v>
      </c>
      <c r="AK84" s="7">
        <f>BSL_RFR_spot_no_VA!AK84</f>
        <v>4.6019843233449098E-2</v>
      </c>
      <c r="AL84" s="7">
        <f>BSL_RFR_spot_no_VA!AL84</f>
        <v>6.4161784241658637E-2</v>
      </c>
      <c r="AM84" s="7">
        <f>BSL_RFR_spot_no_VA!AM84</f>
        <v>3.8880622020642353E-2</v>
      </c>
      <c r="AN84" s="7">
        <f>BSL_RFR_spot_no_VA!AN84</f>
        <v>4.4984724534183229E-2</v>
      </c>
      <c r="AO84" s="7">
        <f>BSL_RFR_spot_no_VA!AO84</f>
        <v>4.5190309075110902E-2</v>
      </c>
      <c r="AP84" s="7">
        <f>BSL_RFR_spot_no_VA!AP84</f>
        <v>4.6655685203327302E-2</v>
      </c>
      <c r="AQ84" s="7">
        <f>BSL_RFR_spot_no_VA!AQ84</f>
        <v>3.9428238160222007E-2</v>
      </c>
      <c r="AR84" s="7">
        <f>BSL_RFR_spot_no_VA!AR84</f>
        <v>4.7089111660116423E-2</v>
      </c>
      <c r="AS84" s="159">
        <f>LY2_RFR_spot_no_VA!AS84</f>
        <v>1.5311831870537196E-2</v>
      </c>
      <c r="AT84" s="7">
        <f>BSL_RFR_spot_no_VA!AT84</f>
        <v>4.7571061079090482E-2</v>
      </c>
      <c r="AU84" s="7">
        <f>BSL_RFR_spot_no_VA!AU84</f>
        <v>4.7988049692333723E-2</v>
      </c>
      <c r="AV84" s="7">
        <f>BSL_RFR_spot_no_VA!AV84</f>
        <v>4.5041610095511775E-2</v>
      </c>
      <c r="AW84" s="7">
        <f>BSL_RFR_spot_no_VA!AW84</f>
        <v>3.9465309217842526E-2</v>
      </c>
      <c r="AX84" s="7">
        <f>BSL_RFR_spot_no_VA!AX84</f>
        <v>6.1265510782874566E-2</v>
      </c>
      <c r="AY84" s="7">
        <f>BSL_RFR_spot_no_VA!AY84</f>
        <v>4.0720124984045869E-2</v>
      </c>
      <c r="AZ84" s="7">
        <f>BSL_RFR_spot_no_VA!AZ84</f>
        <v>3.7764934736071121E-2</v>
      </c>
      <c r="BA84" s="7">
        <f>BSL_RFR_spot_no_VA!BA84</f>
        <v>4.4497258727319133E-2</v>
      </c>
      <c r="BB84" s="7">
        <f>BSL_RFR_spot_no_VA!BB84</f>
        <v>5.4479373982023516E-2</v>
      </c>
      <c r="BC84" s="159">
        <f>LY2_RFR_spot_no_VA!BC84</f>
        <v>2.6383278267029908E-2</v>
      </c>
      <c r="BD84" s="12"/>
      <c r="BE84" s="13"/>
      <c r="BF84" s="3"/>
    </row>
    <row r="85" spans="1:58" x14ac:dyDescent="0.25">
      <c r="A85" s="3"/>
      <c r="B85" s="8">
        <v>75</v>
      </c>
      <c r="C85" s="57">
        <f>LY2_RFR_spot_no_VA!C85+(BSL_RFR_spot_with_VA!C$11-BSL_RFR_spot_no_VA!C$11)*((BSL_RFR_spot_with_VA!C85-BSL_RFR_spot_no_VA!C85))/(BSL_RFR_spot_with_VA!C$11-BSL_RFR_spot_no_VA!C$11)</f>
        <v>2.5509995928932085E-2</v>
      </c>
      <c r="D85" s="59">
        <f>LY2_RFR_spot_no_VA!D85+(BSL_RFR_spot_with_VA!D$11-BSL_RFR_spot_no_VA!D$11)*((BSL_RFR_spot_with_VA!D85-BSL_RFR_spot_no_VA!D85))/(BSL_RFR_spot_with_VA!D$11-BSL_RFR_spot_no_VA!D$11)</f>
        <v>2.5509995928931994E-2</v>
      </c>
      <c r="E85" s="59">
        <f>LY2_RFR_spot_no_VA!E85+(BSL_RFR_spot_with_VA!E$11-BSL_RFR_spot_no_VA!E$11)*((BSL_RFR_spot_with_VA!E85-BSL_RFR_spot_no_VA!E85))/(BSL_RFR_spot_with_VA!E$11-BSL_RFR_spot_no_VA!E$11)</f>
        <v>2.5509995928931994E-2</v>
      </c>
      <c r="F85" s="59">
        <f>LY2_RFR_spot_no_VA!F85+(BSL_RFR_spot_with_VA!F$11-BSL_RFR_spot_no_VA!F$11)*((BSL_RFR_spot_with_VA!F85-BSL_RFR_spot_no_VA!F85))/(BSL_RFR_spot_with_VA!F$11-BSL_RFR_spot_no_VA!F$11)</f>
        <v>2.6821443475963269E-2</v>
      </c>
      <c r="G85" s="59">
        <f>LY2_RFR_spot_no_VA!G85+(BSL_RFR_spot_with_VA!G$11-BSL_RFR_spot_no_VA!G$11)*((BSL_RFR_spot_with_VA!G85-BSL_RFR_spot_no_VA!G85))/(BSL_RFR_spot_with_VA!G$11-BSL_RFR_spot_no_VA!G$11)</f>
        <v>3.3717183322553135E-2</v>
      </c>
      <c r="H85" s="59">
        <f>LY2_RFR_spot_no_VA!H85+(BSL_RFR_spot_with_VA!H$11-BSL_RFR_spot_no_VA!H$11)*((BSL_RFR_spot_with_VA!H85-BSL_RFR_spot_no_VA!H85))/(BSL_RFR_spot_with_VA!H$11-BSL_RFR_spot_no_VA!H$11)</f>
        <v>2.9886937768614619E-2</v>
      </c>
      <c r="I85" s="59">
        <f>LY2_RFR_spot_no_VA!I85+(BSL_RFR_spot_with_VA!I$11-BSL_RFR_spot_no_VA!I$11)*((BSL_RFR_spot_with_VA!I85-BSL_RFR_spot_no_VA!I85))/(BSL_RFR_spot_with_VA!I$11-BSL_RFR_spot_no_VA!I$11)</f>
        <v>2.6591049118949828E-2</v>
      </c>
      <c r="J85" s="59">
        <f>LY2_RFR_spot_no_VA!J85+(BSL_RFR_spot_with_VA!J$11-BSL_RFR_spot_no_VA!J$11)*((BSL_RFR_spot_with_VA!J85-BSL_RFR_spot_no_VA!J85))/(BSL_RFR_spot_with_VA!J$11-BSL_RFR_spot_no_VA!J$11)</f>
        <v>2.4946054838945297E-2</v>
      </c>
      <c r="K85" s="59">
        <f>LY2_RFR_spot_no_VA!K85+(BSL_RFR_spot_with_VA!K$11-BSL_RFR_spot_no_VA!K$11)*((BSL_RFR_spot_with_VA!K85-BSL_RFR_spot_no_VA!K85))/(BSL_RFR_spot_with_VA!K$11-BSL_RFR_spot_no_VA!K$11)</f>
        <v>2.5509995928931994E-2</v>
      </c>
      <c r="L85" s="59">
        <f>LY2_RFR_spot_no_VA!L85+(BSL_RFR_spot_with_VA!L$11-BSL_RFR_spot_no_VA!L$11)*((BSL_RFR_spot_with_VA!L85-BSL_RFR_spot_no_VA!L85))/(BSL_RFR_spot_with_VA!L$11-BSL_RFR_spot_no_VA!L$11)</f>
        <v>2.5509995928931994E-2</v>
      </c>
      <c r="M85" s="59">
        <f>LY2_RFR_spot_no_VA!M85+(BSL_RFR_spot_with_VA!M$11-BSL_RFR_spot_no_VA!M$11)*((BSL_RFR_spot_with_VA!M85-BSL_RFR_spot_no_VA!M85))/(BSL_RFR_spot_with_VA!M$11-BSL_RFR_spot_no_VA!M$11)</f>
        <v>2.5509995928931994E-2</v>
      </c>
      <c r="N85" s="59">
        <f>LY2_RFR_spot_no_VA!N85+(BSL_RFR_spot_with_VA!N$11-BSL_RFR_spot_no_VA!N$11)*((BSL_RFR_spot_with_VA!N85-BSL_RFR_spot_no_VA!N85))/(BSL_RFR_spot_with_VA!N$11-BSL_RFR_spot_no_VA!N$11)</f>
        <v>2.5509995928931994E-2</v>
      </c>
      <c r="O85" s="59">
        <f>LY2_RFR_spot_no_VA!O85+(BSL_RFR_spot_with_VA!O$11-BSL_RFR_spot_no_VA!O$11)*((BSL_RFR_spot_with_VA!O85-BSL_RFR_spot_no_VA!O85))/(BSL_RFR_spot_with_VA!O$11-BSL_RFR_spot_no_VA!O$11)</f>
        <v>2.7276578123893946E-2</v>
      </c>
      <c r="P85" s="59">
        <f>LY2_RFR_spot_no_VA!P85+(BSL_RFR_spot_with_VA!P$11-BSL_RFR_spot_no_VA!P$11)*((BSL_RFR_spot_with_VA!P85-BSL_RFR_spot_no_VA!P85))/(BSL_RFR_spot_with_VA!P$11-BSL_RFR_spot_no_VA!P$11)</f>
        <v>3.8294736657280781E-2</v>
      </c>
      <c r="Q85" s="59">
        <f>LY2_RFR_spot_no_VA!Q85+(BSL_RFR_spot_with_VA!Q$11-BSL_RFR_spot_no_VA!Q$11)*((BSL_RFR_spot_with_VA!Q85-BSL_RFR_spot_no_VA!Q85))/(BSL_RFR_spot_with_VA!Q$11-BSL_RFR_spot_no_VA!Q$11)</f>
        <v>4.2104332287749457E-2</v>
      </c>
      <c r="R85" s="59">
        <f>LY2_RFR_spot_no_VA!R85+(BSL_RFR_spot_with_VA!R$11-BSL_RFR_spot_no_VA!R$11)*((BSL_RFR_spot_with_VA!R85-BSL_RFR_spot_no_VA!R85))/(BSL_RFR_spot_with_VA!R$11-BSL_RFR_spot_no_VA!R$11)</f>
        <v>2.5509995928931994E-2</v>
      </c>
      <c r="S85" s="59">
        <f>LY2_RFR_spot_no_VA!S85+(BSL_RFR_spot_with_VA!S$11-BSL_RFR_spot_no_VA!S$11)*((BSL_RFR_spot_with_VA!S85-BSL_RFR_spot_no_VA!S85))/(BSL_RFR_spot_with_VA!S$11-BSL_RFR_spot_no_VA!S$11)</f>
        <v>2.6387619457642453E-2</v>
      </c>
      <c r="T85" s="59">
        <f>LY2_RFR_spot_no_VA!T85+(BSL_RFR_spot_with_VA!T$11-BSL_RFR_spot_no_VA!T$11)*((BSL_RFR_spot_with_VA!T85-BSL_RFR_spot_no_VA!T85))/(BSL_RFR_spot_with_VA!T$11-BSL_RFR_spot_no_VA!T$11)</f>
        <v>2.6990931221318792E-2</v>
      </c>
      <c r="U85" s="59">
        <f>LY2_RFR_spot_no_VA!U85+(BSL_RFR_spot_with_VA!U$11-BSL_RFR_spot_no_VA!U$11)*((BSL_RFR_spot_with_VA!U85-BSL_RFR_spot_no_VA!U85))/(BSL_RFR_spot_with_VA!U$11-BSL_RFR_spot_no_VA!U$11)</f>
        <v>1.5707589999551352E-2</v>
      </c>
      <c r="V85" s="59">
        <f>LY2_RFR_spot_no_VA!V85+(BSL_RFR_spot_with_VA!V$11-BSL_RFR_spot_no_VA!V$11)*((BSL_RFR_spot_with_VA!V85-BSL_RFR_spot_no_VA!V85))/(BSL_RFR_spot_with_VA!V$11-BSL_RFR_spot_no_VA!V$11)</f>
        <v>2.6954951509430058E-2</v>
      </c>
      <c r="W85" s="59">
        <f>LY2_RFR_spot_no_VA!W85+(BSL_RFR_spot_with_VA!W$11-BSL_RFR_spot_no_VA!W$11)*((BSL_RFR_spot_with_VA!W85-BSL_RFR_spot_no_VA!W85))/(BSL_RFR_spot_with_VA!W$11-BSL_RFR_spot_no_VA!W$11)</f>
        <v>2.5509995928931994E-2</v>
      </c>
      <c r="X85" s="59">
        <f>LY2_RFR_spot_no_VA!X85+(BSL_RFR_spot_with_VA!X$11-BSL_RFR_spot_no_VA!X$11)*((BSL_RFR_spot_with_VA!X85-BSL_RFR_spot_no_VA!X85))/(BSL_RFR_spot_with_VA!X$11-BSL_RFR_spot_no_VA!X$11)</f>
        <v>2.5509995928931994E-2</v>
      </c>
      <c r="Y85" s="59">
        <f>LY2_RFR_spot_no_VA!Y85+(BSL_RFR_spot_with_VA!Y$11-BSL_RFR_spot_no_VA!Y$11)*((BSL_RFR_spot_with_VA!Y85-BSL_RFR_spot_no_VA!Y85))/(BSL_RFR_spot_with_VA!Y$11-BSL_RFR_spot_no_VA!Y$11)</f>
        <v>2.5509995928931994E-2</v>
      </c>
      <c r="Z85" s="59">
        <f>LY2_RFR_spot_no_VA!Z85+(BSL_RFR_spot_with_VA!Z$11-BSL_RFR_spot_no_VA!Z$11)*((BSL_RFR_spot_with_VA!Z85-BSL_RFR_spot_no_VA!Z85))/(BSL_RFR_spot_with_VA!Z$11-BSL_RFR_spot_no_VA!Z$11)</f>
        <v>2.9651780886660095E-2</v>
      </c>
      <c r="AA85" s="160">
        <f>LY2_RFR_spot_no_VA!AA85</f>
        <v>3.258685421181462E-2</v>
      </c>
      <c r="AB85" s="59">
        <f>LY2_RFR_spot_no_VA!AB85+(BSL_RFR_spot_with_VA!AB$11-BSL_RFR_spot_no_VA!AB$11)*((BSL_RFR_spot_with_VA!AB85-BSL_RFR_spot_no_VA!AB85))/(BSL_RFR_spot_with_VA!AB$11-BSL_RFR_spot_no_VA!AB$11)</f>
        <v>2.5509995928931994E-2</v>
      </c>
      <c r="AC85" s="59">
        <f>LY2_RFR_spot_no_VA!AC85+(BSL_RFR_spot_with_VA!AC$11-BSL_RFR_spot_no_VA!AC$11)*((BSL_RFR_spot_with_VA!AC85-BSL_RFR_spot_no_VA!AC85))/(BSL_RFR_spot_with_VA!AC$11-BSL_RFR_spot_no_VA!AC$11)</f>
        <v>3.2498766294050352E-2</v>
      </c>
      <c r="AD85" s="10">
        <f>BSL_RFR_spot_no_VA!AD85</f>
        <v>4.8949139659342222E-2</v>
      </c>
      <c r="AE85" s="59">
        <f>LY2_RFR_spot_no_VA!AE85+(BSL_RFR_spot_with_VA!AE$11-BSL_RFR_spot_no_VA!AE$11)*((BSL_RFR_spot_with_VA!AE85-BSL_RFR_spot_no_VA!AE85))/(BSL_RFR_spot_with_VA!AE$11-BSL_RFR_spot_no_VA!AE$11)</f>
        <v>2.5509995928931994E-2</v>
      </c>
      <c r="AF85" s="59">
        <f>LY2_RFR_spot_no_VA!AF85+(BSL_RFR_spot_with_VA!AF$11-BSL_RFR_spot_no_VA!AF$11)*((BSL_RFR_spot_with_VA!AF85-BSL_RFR_spot_no_VA!AF85))/(BSL_RFR_spot_with_VA!AF$11-BSL_RFR_spot_no_VA!AF$11)</f>
        <v>2.6528382635646608E-2</v>
      </c>
      <c r="AG85" s="59">
        <f>LY2_RFR_spot_no_VA!AG85+(BSL_RFR_spot_with_VA!AG$11-BSL_RFR_spot_no_VA!AG$11)*((BSL_RFR_spot_with_VA!AG85-BSL_RFR_spot_no_VA!AG85))/(BSL_RFR_spot_with_VA!AG$11-BSL_RFR_spot_no_VA!AG$11)</f>
        <v>2.5509995928931994E-2</v>
      </c>
      <c r="AH85" s="59">
        <f>LY2_RFR_spot_no_VA!AH85+(BSL_RFR_spot_with_VA!AH$11-BSL_RFR_spot_no_VA!AH$11)*((BSL_RFR_spot_with_VA!AH85-BSL_RFR_spot_no_VA!AH85))/(BSL_RFR_spot_with_VA!AH$11-BSL_RFR_spot_no_VA!AH$11)</f>
        <v>2.8006754251424182E-2</v>
      </c>
      <c r="AI85" s="160">
        <f>LY2_RFR_spot_no_VA!AI85</f>
        <v>1.5544255183726374E-2</v>
      </c>
      <c r="AJ85" s="59">
        <f>LY2_RFR_spot_no_VA!AJ85+(BSL_RFR_spot_with_VA!AJ$11-BSL_RFR_spot_no_VA!AJ$11)*((BSL_RFR_spot_with_VA!AJ85-BSL_RFR_spot_no_VA!AJ85))/(BSL_RFR_spot_with_VA!AJ$11-BSL_RFR_spot_no_VA!AJ$11)</f>
        <v>2.4279920414340017E-2</v>
      </c>
      <c r="AK85" s="10">
        <f>BSL_RFR_spot_no_VA!AK85</f>
        <v>4.5966318565978215E-2</v>
      </c>
      <c r="AL85" s="10">
        <f>BSL_RFR_spot_no_VA!AL85</f>
        <v>6.3863225667774914E-2</v>
      </c>
      <c r="AM85" s="10">
        <f>BSL_RFR_spot_no_VA!AM85</f>
        <v>3.8922018274442971E-2</v>
      </c>
      <c r="AN85" s="10">
        <f>BSL_RFR_spot_no_VA!AN85</f>
        <v>4.4944918710999593E-2</v>
      </c>
      <c r="AO85" s="10">
        <f>BSL_RFR_spot_no_VA!AO85</f>
        <v>4.5147825624666238E-2</v>
      </c>
      <c r="AP85" s="10">
        <f>BSL_RFR_spot_no_VA!AP85</f>
        <v>4.6593503285442539E-2</v>
      </c>
      <c r="AQ85" s="10">
        <f>BSL_RFR_spot_no_VA!AQ85</f>
        <v>3.9462292961091716E-2</v>
      </c>
      <c r="AR85" s="10">
        <f>BSL_RFR_spot_no_VA!AR85</f>
        <v>4.7021141680832823E-2</v>
      </c>
      <c r="AS85" s="160">
        <f>LY2_RFR_spot_no_VA!AS85</f>
        <v>1.5317384968990488E-2</v>
      </c>
      <c r="AT85" s="10">
        <f>BSL_RFR_spot_no_VA!AT85</f>
        <v>4.7496757891475561E-2</v>
      </c>
      <c r="AU85" s="10">
        <f>BSL_RFR_spot_no_VA!AU85</f>
        <v>4.7908015841488627E-2</v>
      </c>
      <c r="AV85" s="10">
        <f>BSL_RFR_spot_no_VA!AV85</f>
        <v>4.5001047738672639E-2</v>
      </c>
      <c r="AW85" s="10">
        <f>BSL_RFR_spot_no_VA!AW85</f>
        <v>3.9498772185643016E-2</v>
      </c>
      <c r="AX85" s="10">
        <f>BSL_RFR_spot_no_VA!AX85</f>
        <v>6.1006378589476995E-2</v>
      </c>
      <c r="AY85" s="10">
        <f>BSL_RFR_spot_no_VA!AY85</f>
        <v>4.0737597980774476E-2</v>
      </c>
      <c r="AZ85" s="10">
        <f>BSL_RFR_spot_no_VA!AZ85</f>
        <v>3.7821160150107058E-2</v>
      </c>
      <c r="BA85" s="10">
        <f>BSL_RFR_spot_no_VA!BA85</f>
        <v>4.4464130746796782E-2</v>
      </c>
      <c r="BB85" s="10">
        <f>BSL_RFR_spot_no_VA!BB85</f>
        <v>5.4312022892222256E-2</v>
      </c>
      <c r="BC85" s="160">
        <f>LY2_RFR_spot_no_VA!BC85</f>
        <v>2.6363912955571944E-2</v>
      </c>
      <c r="BD85" s="12"/>
      <c r="BE85" s="13"/>
      <c r="BF85" s="3"/>
    </row>
    <row r="86" spans="1:58" x14ac:dyDescent="0.25">
      <c r="A86" s="3"/>
      <c r="B86" s="3">
        <v>76</v>
      </c>
      <c r="C86" s="56">
        <f>LY2_RFR_spot_no_VA!C86+(BSL_RFR_spot_with_VA!C$11-BSL_RFR_spot_no_VA!C$11)*((BSL_RFR_spot_with_VA!C86-BSL_RFR_spot_no_VA!C86))/(BSL_RFR_spot_with_VA!C$11-BSL_RFR_spot_no_VA!C$11)</f>
        <v>2.5510900329326611E-2</v>
      </c>
      <c r="D86" s="58">
        <f>LY2_RFR_spot_no_VA!D86+(BSL_RFR_spot_with_VA!D$11-BSL_RFR_spot_no_VA!D$11)*((BSL_RFR_spot_with_VA!D86-BSL_RFR_spot_no_VA!D86))/(BSL_RFR_spot_with_VA!D$11-BSL_RFR_spot_no_VA!D$11)</f>
        <v>2.5510900329326569E-2</v>
      </c>
      <c r="E86" s="58">
        <f>LY2_RFR_spot_no_VA!E86+(BSL_RFR_spot_with_VA!E$11-BSL_RFR_spot_no_VA!E$11)*((BSL_RFR_spot_with_VA!E86-BSL_RFR_spot_no_VA!E86))/(BSL_RFR_spot_with_VA!E$11-BSL_RFR_spot_no_VA!E$11)</f>
        <v>2.5510900329326569E-2</v>
      </c>
      <c r="F86" s="58">
        <f>LY2_RFR_spot_no_VA!F86+(BSL_RFR_spot_with_VA!F$11-BSL_RFR_spot_no_VA!F$11)*((BSL_RFR_spot_with_VA!F86-BSL_RFR_spot_no_VA!F86))/(BSL_RFR_spot_with_VA!F$11-BSL_RFR_spot_no_VA!F$11)</f>
        <v>2.6805160833835773E-2</v>
      </c>
      <c r="G86" s="58">
        <f>LY2_RFR_spot_no_VA!G86+(BSL_RFR_spot_with_VA!G$11-BSL_RFR_spot_no_VA!G$11)*((BSL_RFR_spot_with_VA!G86-BSL_RFR_spot_no_VA!G86))/(BSL_RFR_spot_with_VA!G$11-BSL_RFR_spot_no_VA!G$11)</f>
        <v>3.3609881813134956E-2</v>
      </c>
      <c r="H86" s="58">
        <f>LY2_RFR_spot_no_VA!H86+(BSL_RFR_spot_with_VA!H$11-BSL_RFR_spot_no_VA!H$11)*((BSL_RFR_spot_with_VA!H86-BSL_RFR_spot_no_VA!H86))/(BSL_RFR_spot_with_VA!H$11-BSL_RFR_spot_no_VA!H$11)</f>
        <v>2.9831410669898029E-2</v>
      </c>
      <c r="I86" s="58">
        <f>LY2_RFR_spot_no_VA!I86+(BSL_RFR_spot_with_VA!I$11-BSL_RFR_spot_no_VA!I$11)*((BSL_RFR_spot_with_VA!I86-BSL_RFR_spot_no_VA!I86))/(BSL_RFR_spot_with_VA!I$11-BSL_RFR_spot_no_VA!I$11)</f>
        <v>2.6577714678156728E-2</v>
      </c>
      <c r="J86" s="58">
        <f>LY2_RFR_spot_no_VA!J86+(BSL_RFR_spot_with_VA!J$11-BSL_RFR_spot_no_VA!J$11)*((BSL_RFR_spot_with_VA!J86-BSL_RFR_spot_no_VA!J86))/(BSL_RFR_spot_with_VA!J$11-BSL_RFR_spot_no_VA!J$11)</f>
        <v>2.4954329478847903E-2</v>
      </c>
      <c r="K86" s="58">
        <f>LY2_RFR_spot_no_VA!K86+(BSL_RFR_spot_with_VA!K$11-BSL_RFR_spot_no_VA!K$11)*((BSL_RFR_spot_with_VA!K86-BSL_RFR_spot_no_VA!K86))/(BSL_RFR_spot_with_VA!K$11-BSL_RFR_spot_no_VA!K$11)</f>
        <v>2.5510900329326569E-2</v>
      </c>
      <c r="L86" s="58">
        <f>LY2_RFR_spot_no_VA!L86+(BSL_RFR_spot_with_VA!L$11-BSL_RFR_spot_no_VA!L$11)*((BSL_RFR_spot_with_VA!L86-BSL_RFR_spot_no_VA!L86))/(BSL_RFR_spot_with_VA!L$11-BSL_RFR_spot_no_VA!L$11)</f>
        <v>2.5510900329326569E-2</v>
      </c>
      <c r="M86" s="58">
        <f>LY2_RFR_spot_no_VA!M86+(BSL_RFR_spot_with_VA!M$11-BSL_RFR_spot_no_VA!M$11)*((BSL_RFR_spot_with_VA!M86-BSL_RFR_spot_no_VA!M86))/(BSL_RFR_spot_with_VA!M$11-BSL_RFR_spot_no_VA!M$11)</f>
        <v>2.5510900329326569E-2</v>
      </c>
      <c r="N86" s="58">
        <f>LY2_RFR_spot_no_VA!N86+(BSL_RFR_spot_with_VA!N$11-BSL_RFR_spot_no_VA!N$11)*((BSL_RFR_spot_with_VA!N86-BSL_RFR_spot_no_VA!N86))/(BSL_RFR_spot_with_VA!N$11-BSL_RFR_spot_no_VA!N$11)</f>
        <v>2.5510900329326569E-2</v>
      </c>
      <c r="O86" s="58">
        <f>LY2_RFR_spot_no_VA!O86+(BSL_RFR_spot_with_VA!O$11-BSL_RFR_spot_no_VA!O$11)*((BSL_RFR_spot_with_VA!O86-BSL_RFR_spot_no_VA!O86))/(BSL_RFR_spot_with_VA!O$11-BSL_RFR_spot_no_VA!O$11)</f>
        <v>2.7254265286639656E-2</v>
      </c>
      <c r="P86" s="58">
        <f>LY2_RFR_spot_no_VA!P86+(BSL_RFR_spot_with_VA!P$11-BSL_RFR_spot_no_VA!P$11)*((BSL_RFR_spot_with_VA!P86-BSL_RFR_spot_no_VA!P86))/(BSL_RFR_spot_with_VA!P$11-BSL_RFR_spot_no_VA!P$11)</f>
        <v>3.8126619477498958E-2</v>
      </c>
      <c r="Q86" s="58">
        <f>LY2_RFR_spot_no_VA!Q86+(BSL_RFR_spot_with_VA!Q$11-BSL_RFR_spot_no_VA!Q$11)*((BSL_RFR_spot_with_VA!Q86-BSL_RFR_spot_no_VA!Q86))/(BSL_RFR_spot_with_VA!Q$11-BSL_RFR_spot_no_VA!Q$11)</f>
        <v>4.1885562024422285E-2</v>
      </c>
      <c r="R86" s="58">
        <f>LY2_RFR_spot_no_VA!R86+(BSL_RFR_spot_with_VA!R$11-BSL_RFR_spot_no_VA!R$11)*((BSL_RFR_spot_with_VA!R86-BSL_RFR_spot_no_VA!R86))/(BSL_RFR_spot_with_VA!R$11-BSL_RFR_spot_no_VA!R$11)</f>
        <v>2.5510900329326569E-2</v>
      </c>
      <c r="S86" s="58">
        <f>LY2_RFR_spot_no_VA!S86+(BSL_RFR_spot_with_VA!S$11-BSL_RFR_spot_no_VA!S$11)*((BSL_RFR_spot_with_VA!S86-BSL_RFR_spot_no_VA!S86))/(BSL_RFR_spot_with_VA!S$11-BSL_RFR_spot_no_VA!S$11)</f>
        <v>2.6377000127371764E-2</v>
      </c>
      <c r="T86" s="58">
        <f>LY2_RFR_spot_no_VA!T86+(BSL_RFR_spot_with_VA!T$11-BSL_RFR_spot_no_VA!T$11)*((BSL_RFR_spot_with_VA!T86-BSL_RFR_spot_no_VA!T86))/(BSL_RFR_spot_with_VA!T$11-BSL_RFR_spot_no_VA!T$11)</f>
        <v>2.6972379294665894E-2</v>
      </c>
      <c r="U86" s="58">
        <f>LY2_RFR_spot_no_VA!U86+(BSL_RFR_spot_with_VA!U$11-BSL_RFR_spot_no_VA!U$11)*((BSL_RFR_spot_with_VA!U86-BSL_RFR_spot_no_VA!U86))/(BSL_RFR_spot_with_VA!U$11-BSL_RFR_spot_no_VA!U$11)</f>
        <v>1.5707973416223764E-2</v>
      </c>
      <c r="V86" s="58">
        <f>LY2_RFR_spot_no_VA!V86+(BSL_RFR_spot_with_VA!V$11-BSL_RFR_spot_no_VA!V$11)*((BSL_RFR_spot_with_VA!V86-BSL_RFR_spot_no_VA!V86))/(BSL_RFR_spot_with_VA!V$11-BSL_RFR_spot_no_VA!V$11)</f>
        <v>2.6936872408659829E-2</v>
      </c>
      <c r="W86" s="58">
        <f>LY2_RFR_spot_no_VA!W86+(BSL_RFR_spot_with_VA!W$11-BSL_RFR_spot_no_VA!W$11)*((BSL_RFR_spot_with_VA!W86-BSL_RFR_spot_no_VA!W86))/(BSL_RFR_spot_with_VA!W$11-BSL_RFR_spot_no_VA!W$11)</f>
        <v>2.5510900329326569E-2</v>
      </c>
      <c r="X86" s="58">
        <f>LY2_RFR_spot_no_VA!X86+(BSL_RFR_spot_with_VA!X$11-BSL_RFR_spot_no_VA!X$11)*((BSL_RFR_spot_with_VA!X86-BSL_RFR_spot_no_VA!X86))/(BSL_RFR_spot_with_VA!X$11-BSL_RFR_spot_no_VA!X$11)</f>
        <v>2.5510900329326569E-2</v>
      </c>
      <c r="Y86" s="58">
        <f>LY2_RFR_spot_no_VA!Y86+(BSL_RFR_spot_with_VA!Y$11-BSL_RFR_spot_no_VA!Y$11)*((BSL_RFR_spot_with_VA!Y86-BSL_RFR_spot_no_VA!Y86))/(BSL_RFR_spot_with_VA!Y$11-BSL_RFR_spot_no_VA!Y$11)</f>
        <v>2.5510900329326569E-2</v>
      </c>
      <c r="Z86" s="58">
        <f>LY2_RFR_spot_no_VA!Z86+(BSL_RFR_spot_with_VA!Z$11-BSL_RFR_spot_no_VA!Z$11)*((BSL_RFR_spot_with_VA!Z86-BSL_RFR_spot_no_VA!Z86))/(BSL_RFR_spot_with_VA!Z$11-BSL_RFR_spot_no_VA!Z$11)</f>
        <v>2.9598367600828235E-2</v>
      </c>
      <c r="AA86" s="159">
        <f>LY2_RFR_spot_no_VA!AA86</f>
        <v>3.2494577359607479E-2</v>
      </c>
      <c r="AB86" s="58">
        <f>LY2_RFR_spot_no_VA!AB86+(BSL_RFR_spot_with_VA!AB$11-BSL_RFR_spot_no_VA!AB$11)*((BSL_RFR_spot_with_VA!AB86-BSL_RFR_spot_no_VA!AB86))/(BSL_RFR_spot_with_VA!AB$11-BSL_RFR_spot_no_VA!AB$11)</f>
        <v>2.5510900329326569E-2</v>
      </c>
      <c r="AC86" s="58">
        <f>LY2_RFR_spot_no_VA!AC86+(BSL_RFR_spot_with_VA!AC$11-BSL_RFR_spot_no_VA!AC$11)*((BSL_RFR_spot_with_VA!AC86-BSL_RFR_spot_no_VA!AC86))/(BSL_RFR_spot_with_VA!AC$11-BSL_RFR_spot_no_VA!AC$11)</f>
        <v>3.2407710651789934E-2</v>
      </c>
      <c r="AD86" s="7">
        <f>BSL_RFR_spot_no_VA!AD86</f>
        <v>4.8857426925546843E-2</v>
      </c>
      <c r="AE86" s="58">
        <f>LY2_RFR_spot_no_VA!AE86+(BSL_RFR_spot_with_VA!AE$11-BSL_RFR_spot_no_VA!AE$11)*((BSL_RFR_spot_with_VA!AE86-BSL_RFR_spot_no_VA!AE86))/(BSL_RFR_spot_with_VA!AE$11-BSL_RFR_spot_no_VA!AE$11)</f>
        <v>2.5510900329326569E-2</v>
      </c>
      <c r="AF86" s="58">
        <f>LY2_RFR_spot_no_VA!AF86+(BSL_RFR_spot_with_VA!AF$11-BSL_RFR_spot_no_VA!AF$11)*((BSL_RFR_spot_with_VA!AF86-BSL_RFR_spot_no_VA!AF86))/(BSL_RFR_spot_with_VA!AF$11-BSL_RFR_spot_no_VA!AF$11)</f>
        <v>2.651591239119E-2</v>
      </c>
      <c r="AG86" s="58">
        <f>LY2_RFR_spot_no_VA!AG86+(BSL_RFR_spot_with_VA!AG$11-BSL_RFR_spot_no_VA!AG$11)*((BSL_RFR_spot_with_VA!AG86-BSL_RFR_spot_no_VA!AG86))/(BSL_RFR_spot_with_VA!AG$11-BSL_RFR_spot_no_VA!AG$11)</f>
        <v>2.5510900329326569E-2</v>
      </c>
      <c r="AH86" s="58">
        <f>LY2_RFR_spot_no_VA!AH86+(BSL_RFR_spot_with_VA!AH$11-BSL_RFR_spot_no_VA!AH$11)*((BSL_RFR_spot_with_VA!AH86-BSL_RFR_spot_no_VA!AH86))/(BSL_RFR_spot_with_VA!AH$11-BSL_RFR_spot_no_VA!AH$11)</f>
        <v>2.7974928143795763E-2</v>
      </c>
      <c r="AI86" s="159">
        <f>LY2_RFR_spot_no_VA!AI86</f>
        <v>1.554678070025961E-2</v>
      </c>
      <c r="AJ86" s="58">
        <f>LY2_RFR_spot_no_VA!AJ86+(BSL_RFR_spot_with_VA!AJ$11-BSL_RFR_spot_no_VA!AJ$11)*((BSL_RFR_spot_with_VA!AJ86-BSL_RFR_spot_no_VA!AJ86))/(BSL_RFR_spot_with_VA!AJ$11-BSL_RFR_spot_no_VA!AJ$11)</f>
        <v>2.4291088109104741E-2</v>
      </c>
      <c r="AK86" s="7">
        <f>BSL_RFR_spot_no_VA!AK86</f>
        <v>4.5914183193095592E-2</v>
      </c>
      <c r="AL86" s="7">
        <f>BSL_RFR_spot_no_VA!AL86</f>
        <v>6.3572602586160487E-2</v>
      </c>
      <c r="AM86" s="7">
        <f>BSL_RFR_spot_no_VA!AM86</f>
        <v>3.8962345484103267E-2</v>
      </c>
      <c r="AN86" s="7">
        <f>BSL_RFR_spot_no_VA!AN86</f>
        <v>4.4906156084864923E-2</v>
      </c>
      <c r="AO86" s="7">
        <f>BSL_RFR_spot_no_VA!AO86</f>
        <v>4.5106448497155727E-2</v>
      </c>
      <c r="AP86" s="7">
        <f>BSL_RFR_spot_no_VA!AP86</f>
        <v>4.6532957059127744E-2</v>
      </c>
      <c r="AQ86" s="7">
        <f>BSL_RFR_spot_no_VA!AQ86</f>
        <v>3.9495470178177783E-2</v>
      </c>
      <c r="AR86" s="7">
        <f>BSL_RFR_spot_no_VA!AR86</f>
        <v>4.6954958718182338E-2</v>
      </c>
      <c r="AS86" s="159">
        <f>LY2_RFR_spot_no_VA!AS86</f>
        <v>1.5322795381230936E-2</v>
      </c>
      <c r="AT86" s="7">
        <f>BSL_RFR_spot_no_VA!AT86</f>
        <v>4.7424393354756011E-2</v>
      </c>
      <c r="AU86" s="7">
        <f>BSL_RFR_spot_no_VA!AU86</f>
        <v>4.7830089564185663E-2</v>
      </c>
      <c r="AV86" s="7">
        <f>BSL_RFR_spot_no_VA!AV86</f>
        <v>4.4961548184863753E-2</v>
      </c>
      <c r="AW86" s="7">
        <f>BSL_RFR_spot_no_VA!AW86</f>
        <v>3.953138327688599E-2</v>
      </c>
      <c r="AX86" s="7">
        <f>BSL_RFR_spot_no_VA!AX86</f>
        <v>6.0754114110974644E-2</v>
      </c>
      <c r="AY86" s="7">
        <f>BSL_RFR_spot_no_VA!AY86</f>
        <v>4.0754580782421224E-2</v>
      </c>
      <c r="AZ86" s="7">
        <f>BSL_RFR_spot_no_VA!AZ86</f>
        <v>3.7875922213499003E-2</v>
      </c>
      <c r="BA86" s="7">
        <f>BSL_RFR_spot_no_VA!BA86</f>
        <v>4.4431851650685195E-2</v>
      </c>
      <c r="BB86" s="7">
        <f>BSL_RFR_spot_no_VA!BB86</f>
        <v>5.414909827667036E-2</v>
      </c>
      <c r="BC86" s="159">
        <f>LY2_RFR_spot_no_VA!BC86</f>
        <v>2.634607521392196E-2</v>
      </c>
      <c r="BD86" s="12"/>
      <c r="BE86" s="13"/>
      <c r="BF86" s="3"/>
    </row>
    <row r="87" spans="1:58" x14ac:dyDescent="0.25">
      <c r="A87" s="3"/>
      <c r="B87" s="3">
        <v>77</v>
      </c>
      <c r="C87" s="56">
        <f>LY2_RFR_spot_no_VA!C87+(BSL_RFR_spot_with_VA!C$11-BSL_RFR_spot_no_VA!C$11)*((BSL_RFR_spot_with_VA!C87-BSL_RFR_spot_no_VA!C87))/(BSL_RFR_spot_with_VA!C$11-BSL_RFR_spot_no_VA!C$11)</f>
        <v>2.5511780785446182E-2</v>
      </c>
      <c r="D87" s="58">
        <f>LY2_RFR_spot_no_VA!D87+(BSL_RFR_spot_with_VA!D$11-BSL_RFR_spot_no_VA!D$11)*((BSL_RFR_spot_with_VA!D87-BSL_RFR_spot_no_VA!D87))/(BSL_RFR_spot_with_VA!D$11-BSL_RFR_spot_no_VA!D$11)</f>
        <v>2.5511780785446136E-2</v>
      </c>
      <c r="E87" s="58">
        <f>LY2_RFR_spot_no_VA!E87+(BSL_RFR_spot_with_VA!E$11-BSL_RFR_spot_no_VA!E$11)*((BSL_RFR_spot_with_VA!E87-BSL_RFR_spot_no_VA!E87))/(BSL_RFR_spot_with_VA!E$11-BSL_RFR_spot_no_VA!E$11)</f>
        <v>2.5511780785446136E-2</v>
      </c>
      <c r="F87" s="58">
        <f>LY2_RFR_spot_no_VA!F87+(BSL_RFR_spot_with_VA!F$11-BSL_RFR_spot_no_VA!F$11)*((BSL_RFR_spot_with_VA!F87-BSL_RFR_spot_no_VA!F87))/(BSL_RFR_spot_with_VA!F$11-BSL_RFR_spot_no_VA!F$11)</f>
        <v>2.6789289115511261E-2</v>
      </c>
      <c r="G87" s="58">
        <f>LY2_RFR_spot_no_VA!G87+(BSL_RFR_spot_with_VA!G$11-BSL_RFR_spot_no_VA!G$11)*((BSL_RFR_spot_with_VA!G87-BSL_RFR_spot_no_VA!G87))/(BSL_RFR_spot_with_VA!G$11-BSL_RFR_spot_no_VA!G$11)</f>
        <v>3.3505353492790713E-2</v>
      </c>
      <c r="H87" s="58">
        <f>LY2_RFR_spot_no_VA!H87+(BSL_RFR_spot_with_VA!H$11-BSL_RFR_spot_no_VA!H$11)*((BSL_RFR_spot_with_VA!H87-BSL_RFR_spot_no_VA!H87))/(BSL_RFR_spot_with_VA!H$11-BSL_RFR_spot_no_VA!H$11)</f>
        <v>2.9777277052893014E-2</v>
      </c>
      <c r="I87" s="58">
        <f>LY2_RFR_spot_no_VA!I87+(BSL_RFR_spot_with_VA!I$11-BSL_RFR_spot_no_VA!I$11)*((BSL_RFR_spot_with_VA!I87-BSL_RFR_spot_no_VA!I87))/(BSL_RFR_spot_with_VA!I$11-BSL_RFR_spot_no_VA!I$11)</f>
        <v>2.6564721655086831E-2</v>
      </c>
      <c r="J87" s="58">
        <f>LY2_RFR_spot_no_VA!J87+(BSL_RFR_spot_with_VA!J$11-BSL_RFR_spot_no_VA!J$11)*((BSL_RFR_spot_with_VA!J87-BSL_RFR_spot_no_VA!J87))/(BSL_RFR_spot_with_VA!J$11-BSL_RFR_spot_no_VA!J$11)</f>
        <v>2.4962390233198795E-2</v>
      </c>
      <c r="K87" s="58">
        <f>LY2_RFR_spot_no_VA!K87+(BSL_RFR_spot_with_VA!K$11-BSL_RFR_spot_no_VA!K$11)*((BSL_RFR_spot_with_VA!K87-BSL_RFR_spot_no_VA!K87))/(BSL_RFR_spot_with_VA!K$11-BSL_RFR_spot_no_VA!K$11)</f>
        <v>2.5511780785446136E-2</v>
      </c>
      <c r="L87" s="58">
        <f>LY2_RFR_spot_no_VA!L87+(BSL_RFR_spot_with_VA!L$11-BSL_RFR_spot_no_VA!L$11)*((BSL_RFR_spot_with_VA!L87-BSL_RFR_spot_no_VA!L87))/(BSL_RFR_spot_with_VA!L$11-BSL_RFR_spot_no_VA!L$11)</f>
        <v>2.5511780785446136E-2</v>
      </c>
      <c r="M87" s="58">
        <f>LY2_RFR_spot_no_VA!M87+(BSL_RFR_spot_with_VA!M$11-BSL_RFR_spot_no_VA!M$11)*((BSL_RFR_spot_with_VA!M87-BSL_RFR_spot_no_VA!M87))/(BSL_RFR_spot_with_VA!M$11-BSL_RFR_spot_no_VA!M$11)</f>
        <v>2.5511780785446136E-2</v>
      </c>
      <c r="N87" s="58">
        <f>LY2_RFR_spot_no_VA!N87+(BSL_RFR_spot_with_VA!N$11-BSL_RFR_spot_no_VA!N$11)*((BSL_RFR_spot_with_VA!N87-BSL_RFR_spot_no_VA!N87))/(BSL_RFR_spot_with_VA!N$11-BSL_RFR_spot_no_VA!N$11)</f>
        <v>2.5511780785446136E-2</v>
      </c>
      <c r="O87" s="58">
        <f>LY2_RFR_spot_no_VA!O87+(BSL_RFR_spot_with_VA!O$11-BSL_RFR_spot_no_VA!O$11)*((BSL_RFR_spot_with_VA!O87-BSL_RFR_spot_no_VA!O87))/(BSL_RFR_spot_with_VA!O$11-BSL_RFR_spot_no_VA!O$11)</f>
        <v>2.7232532023292899E-2</v>
      </c>
      <c r="P87" s="58">
        <f>LY2_RFR_spot_no_VA!P87+(BSL_RFR_spot_with_VA!P$11-BSL_RFR_spot_no_VA!P$11)*((BSL_RFR_spot_with_VA!P87-BSL_RFR_spot_no_VA!P87))/(BSL_RFR_spot_with_VA!P$11-BSL_RFR_spot_no_VA!P$11)</f>
        <v>3.7962866198017586E-2</v>
      </c>
      <c r="Q87" s="58">
        <f>LY2_RFR_spot_no_VA!Q87+(BSL_RFR_spot_with_VA!Q$11-BSL_RFR_spot_no_VA!Q$11)*((BSL_RFR_spot_with_VA!Q87-BSL_RFR_spot_no_VA!Q87))/(BSL_RFR_spot_with_VA!Q$11-BSL_RFR_spot_no_VA!Q$11)</f>
        <v>4.1672478252240852E-2</v>
      </c>
      <c r="R87" s="58">
        <f>LY2_RFR_spot_no_VA!R87+(BSL_RFR_spot_with_VA!R$11-BSL_RFR_spot_no_VA!R$11)*((BSL_RFR_spot_with_VA!R87-BSL_RFR_spot_no_VA!R87))/(BSL_RFR_spot_with_VA!R$11-BSL_RFR_spot_no_VA!R$11)</f>
        <v>2.5511780785446136E-2</v>
      </c>
      <c r="S87" s="58">
        <f>LY2_RFR_spot_no_VA!S87+(BSL_RFR_spot_with_VA!S$11-BSL_RFR_spot_no_VA!S$11)*((BSL_RFR_spot_with_VA!S87-BSL_RFR_spot_no_VA!S87))/(BSL_RFR_spot_with_VA!S$11-BSL_RFR_spot_no_VA!S$11)</f>
        <v>2.6366656092391194E-2</v>
      </c>
      <c r="T87" s="58">
        <f>LY2_RFR_spot_no_VA!T87+(BSL_RFR_spot_with_VA!T$11-BSL_RFR_spot_no_VA!T$11)*((BSL_RFR_spot_with_VA!T87-BSL_RFR_spot_no_VA!T87))/(BSL_RFR_spot_with_VA!T$11-BSL_RFR_spot_no_VA!T$11)</f>
        <v>2.6954308947001682E-2</v>
      </c>
      <c r="U87" s="58">
        <f>LY2_RFR_spot_no_VA!U87+(BSL_RFR_spot_with_VA!U$11-BSL_RFR_spot_no_VA!U$11)*((BSL_RFR_spot_with_VA!U87-BSL_RFR_spot_no_VA!U87))/(BSL_RFR_spot_with_VA!U$11-BSL_RFR_spot_no_VA!U$11)</f>
        <v>1.5708345068854657E-2</v>
      </c>
      <c r="V87" s="58">
        <f>LY2_RFR_spot_no_VA!V87+(BSL_RFR_spot_with_VA!V$11-BSL_RFR_spot_no_VA!V$11)*((BSL_RFR_spot_with_VA!V87-BSL_RFR_spot_no_VA!V87))/(BSL_RFR_spot_with_VA!V$11-BSL_RFR_spot_no_VA!V$11)</f>
        <v>2.6919262628362972E-2</v>
      </c>
      <c r="W87" s="58">
        <f>LY2_RFR_spot_no_VA!W87+(BSL_RFR_spot_with_VA!W$11-BSL_RFR_spot_no_VA!W$11)*((BSL_RFR_spot_with_VA!W87-BSL_RFR_spot_no_VA!W87))/(BSL_RFR_spot_with_VA!W$11-BSL_RFR_spot_no_VA!W$11)</f>
        <v>2.5511780785446136E-2</v>
      </c>
      <c r="X87" s="58">
        <f>LY2_RFR_spot_no_VA!X87+(BSL_RFR_spot_with_VA!X$11-BSL_RFR_spot_no_VA!X$11)*((BSL_RFR_spot_with_VA!X87-BSL_RFR_spot_no_VA!X87))/(BSL_RFR_spot_with_VA!X$11-BSL_RFR_spot_no_VA!X$11)</f>
        <v>2.5511780785446136E-2</v>
      </c>
      <c r="Y87" s="58">
        <f>LY2_RFR_spot_no_VA!Y87+(BSL_RFR_spot_with_VA!Y$11-BSL_RFR_spot_no_VA!Y$11)*((BSL_RFR_spot_with_VA!Y87-BSL_RFR_spot_no_VA!Y87))/(BSL_RFR_spot_with_VA!Y$11-BSL_RFR_spot_no_VA!Y$11)</f>
        <v>2.5511780785446136E-2</v>
      </c>
      <c r="Z87" s="58">
        <f>LY2_RFR_spot_no_VA!Z87+(BSL_RFR_spot_with_VA!Z$11-BSL_RFR_spot_no_VA!Z$11)*((BSL_RFR_spot_with_VA!Z87-BSL_RFR_spot_no_VA!Z87))/(BSL_RFR_spot_with_VA!Z$11-BSL_RFR_spot_no_VA!Z$11)</f>
        <v>2.9546313072555064E-2</v>
      </c>
      <c r="AA87" s="159">
        <f>LY2_RFR_spot_no_VA!AA87</f>
        <v>3.2404673647518312E-2</v>
      </c>
      <c r="AB87" s="58">
        <f>LY2_RFR_spot_no_VA!AB87+(BSL_RFR_spot_with_VA!AB$11-BSL_RFR_spot_no_VA!AB$11)*((BSL_RFR_spot_with_VA!AB87-BSL_RFR_spot_no_VA!AB87))/(BSL_RFR_spot_with_VA!AB$11-BSL_RFR_spot_no_VA!AB$11)</f>
        <v>2.5511780785446136E-2</v>
      </c>
      <c r="AC87" s="58">
        <f>LY2_RFR_spot_no_VA!AC87+(BSL_RFR_spot_with_VA!AC$11-BSL_RFR_spot_no_VA!AC$11)*((BSL_RFR_spot_with_VA!AC87-BSL_RFR_spot_no_VA!AC87))/(BSL_RFR_spot_with_VA!AC$11-BSL_RFR_spot_no_VA!AC$11)</f>
        <v>3.2318998246329222E-2</v>
      </c>
      <c r="AD87" s="7">
        <f>BSL_RFR_spot_no_VA!AD87</f>
        <v>4.8768100718383334E-2</v>
      </c>
      <c r="AE87" s="58">
        <f>LY2_RFR_spot_no_VA!AE87+(BSL_RFR_spot_with_VA!AE$11-BSL_RFR_spot_no_VA!AE$11)*((BSL_RFR_spot_with_VA!AE87-BSL_RFR_spot_no_VA!AE87))/(BSL_RFR_spot_with_VA!AE$11-BSL_RFR_spot_no_VA!AE$11)</f>
        <v>2.5511780785446136E-2</v>
      </c>
      <c r="AF87" s="58">
        <f>LY2_RFR_spot_no_VA!AF87+(BSL_RFR_spot_with_VA!AF$11-BSL_RFR_spot_no_VA!AF$11)*((BSL_RFR_spot_with_VA!AF87-BSL_RFR_spot_no_VA!AF87))/(BSL_RFR_spot_with_VA!AF$11-BSL_RFR_spot_no_VA!AF$11)</f>
        <v>2.6503765634749321E-2</v>
      </c>
      <c r="AG87" s="58">
        <f>LY2_RFR_spot_no_VA!AG87+(BSL_RFR_spot_with_VA!AG$11-BSL_RFR_spot_no_VA!AG$11)*((BSL_RFR_spot_with_VA!AG87-BSL_RFR_spot_no_VA!AG87))/(BSL_RFR_spot_with_VA!AG$11-BSL_RFR_spot_no_VA!AG$11)</f>
        <v>2.5511780785446136E-2</v>
      </c>
      <c r="AH87" s="58">
        <f>LY2_RFR_spot_no_VA!AH87+(BSL_RFR_spot_with_VA!AH$11-BSL_RFR_spot_no_VA!AH$11)*((BSL_RFR_spot_with_VA!AH87-BSL_RFR_spot_no_VA!AH87))/(BSL_RFR_spot_with_VA!AH$11-BSL_RFR_spot_no_VA!AH$11)</f>
        <v>2.7943908476510737E-2</v>
      </c>
      <c r="AI87" s="159">
        <f>LY2_RFR_spot_no_VA!AI87</f>
        <v>1.5549238920861352E-2</v>
      </c>
      <c r="AJ87" s="58">
        <f>LY2_RFR_spot_no_VA!AJ87+(BSL_RFR_spot_with_VA!AJ$11-BSL_RFR_spot_no_VA!AJ$11)*((BSL_RFR_spot_with_VA!AJ87-BSL_RFR_spot_no_VA!AJ87))/(BSL_RFR_spot_with_VA!AJ$11-BSL_RFR_spot_no_VA!AJ$11)</f>
        <v>2.4302583420434454E-2</v>
      </c>
      <c r="AK87" s="7">
        <f>BSL_RFR_spot_no_VA!AK87</f>
        <v>4.586338562259229E-2</v>
      </c>
      <c r="AL87" s="7">
        <f>BSL_RFR_spot_no_VA!AL87</f>
        <v>6.3289603022161467E-2</v>
      </c>
      <c r="AM87" s="7">
        <f>BSL_RFR_spot_no_VA!AM87</f>
        <v>3.9001642618164745E-2</v>
      </c>
      <c r="AN87" s="7">
        <f>BSL_RFR_spot_no_VA!AN87</f>
        <v>4.4868396672372635E-2</v>
      </c>
      <c r="AO87" s="7">
        <f>BSL_RFR_spot_no_VA!AO87</f>
        <v>4.5066136028523163E-2</v>
      </c>
      <c r="AP87" s="7">
        <f>BSL_RFR_spot_no_VA!AP87</f>
        <v>4.6473983245183925E-2</v>
      </c>
      <c r="AQ87" s="7">
        <f>BSL_RFR_spot_no_VA!AQ87</f>
        <v>3.9527802376720045E-2</v>
      </c>
      <c r="AR87" s="7">
        <f>BSL_RFR_spot_no_VA!AR87</f>
        <v>4.6890493711875925E-2</v>
      </c>
      <c r="AS87" s="159">
        <f>LY2_RFR_spot_no_VA!AS87</f>
        <v>1.5328068751975232E-2</v>
      </c>
      <c r="AT87" s="7">
        <f>BSL_RFR_spot_no_VA!AT87</f>
        <v>4.7353894480536729E-2</v>
      </c>
      <c r="AU87" s="7">
        <f>BSL_RFR_spot_no_VA!AU87</f>
        <v>4.7754189128013769E-2</v>
      </c>
      <c r="AV87" s="7">
        <f>BSL_RFR_spot_no_VA!AV87</f>
        <v>4.4923070711076152E-2</v>
      </c>
      <c r="AW87" s="7">
        <f>BSL_RFR_spot_no_VA!AW87</f>
        <v>3.9563173019935283E-2</v>
      </c>
      <c r="AX87" s="7">
        <f>BSL_RFR_spot_no_VA!AX87</f>
        <v>6.0508449617020288E-2</v>
      </c>
      <c r="AY87" s="7">
        <f>BSL_RFR_spot_no_VA!AY87</f>
        <v>4.0771094722090506E-2</v>
      </c>
      <c r="AZ87" s="7">
        <f>BSL_RFR_spot_no_VA!AZ87</f>
        <v>3.7929276447279836E-2</v>
      </c>
      <c r="BA87" s="7">
        <f>BSL_RFR_spot_no_VA!BA87</f>
        <v>4.4400391076690804E-2</v>
      </c>
      <c r="BB87" s="7">
        <f>BSL_RFR_spot_no_VA!BB87</f>
        <v>5.3990427155028886E-2</v>
      </c>
      <c r="BC87" s="159">
        <f>LY2_RFR_spot_no_VA!BC87</f>
        <v>2.6329584594841915E-2</v>
      </c>
      <c r="BD87" s="12"/>
      <c r="BE87" s="13"/>
      <c r="BF87" s="3"/>
    </row>
    <row r="88" spans="1:58" x14ac:dyDescent="0.25">
      <c r="A88" s="3"/>
      <c r="B88" s="3">
        <v>78</v>
      </c>
      <c r="C88" s="56">
        <f>LY2_RFR_spot_no_VA!C88+(BSL_RFR_spot_with_VA!C$11-BSL_RFR_spot_no_VA!C$11)*((BSL_RFR_spot_with_VA!C88-BSL_RFR_spot_no_VA!C88))/(BSL_RFR_spot_with_VA!C$11-BSL_RFR_spot_no_VA!C$11)</f>
        <v>2.5512638260702474E-2</v>
      </c>
      <c r="D88" s="58">
        <f>LY2_RFR_spot_no_VA!D88+(BSL_RFR_spot_with_VA!D$11-BSL_RFR_spot_no_VA!D$11)*((BSL_RFR_spot_with_VA!D88-BSL_RFR_spot_no_VA!D88))/(BSL_RFR_spot_with_VA!D$11-BSL_RFR_spot_no_VA!D$11)</f>
        <v>2.5512638260702492E-2</v>
      </c>
      <c r="E88" s="58">
        <f>LY2_RFR_spot_no_VA!E88+(BSL_RFR_spot_with_VA!E$11-BSL_RFR_spot_no_VA!E$11)*((BSL_RFR_spot_with_VA!E88-BSL_RFR_spot_no_VA!E88))/(BSL_RFR_spot_with_VA!E$11-BSL_RFR_spot_no_VA!E$11)</f>
        <v>2.5512638260702492E-2</v>
      </c>
      <c r="F88" s="58">
        <f>LY2_RFR_spot_no_VA!F88+(BSL_RFR_spot_with_VA!F$11-BSL_RFR_spot_no_VA!F$11)*((BSL_RFR_spot_with_VA!F88-BSL_RFR_spot_no_VA!F88))/(BSL_RFR_spot_with_VA!F$11-BSL_RFR_spot_no_VA!F$11)</f>
        <v>2.67738140290259E-2</v>
      </c>
      <c r="G88" s="58">
        <f>LY2_RFR_spot_no_VA!G88+(BSL_RFR_spot_with_VA!G$11-BSL_RFR_spot_no_VA!G$11)*((BSL_RFR_spot_with_VA!G88-BSL_RFR_spot_no_VA!G88))/(BSL_RFR_spot_with_VA!G$11-BSL_RFR_spot_no_VA!G$11)</f>
        <v>3.3403494061585937E-2</v>
      </c>
      <c r="H88" s="58">
        <f>LY2_RFR_spot_no_VA!H88+(BSL_RFR_spot_with_VA!H$11-BSL_RFR_spot_no_VA!H$11)*((BSL_RFR_spot_with_VA!H88-BSL_RFR_spot_no_VA!H88))/(BSL_RFR_spot_with_VA!H$11-BSL_RFR_spot_no_VA!H$11)</f>
        <v>2.9724486512250126E-2</v>
      </c>
      <c r="I88" s="58">
        <f>LY2_RFR_spot_no_VA!I88+(BSL_RFR_spot_with_VA!I$11-BSL_RFR_spot_no_VA!I$11)*((BSL_RFR_spot_with_VA!I88-BSL_RFR_spot_no_VA!I88))/(BSL_RFR_spot_with_VA!I$11-BSL_RFR_spot_no_VA!I$11)</f>
        <v>2.6552057902021753E-2</v>
      </c>
      <c r="J88" s="58">
        <f>LY2_RFR_spot_no_VA!J88+(BSL_RFR_spot_with_VA!J$11-BSL_RFR_spot_no_VA!J$11)*((BSL_RFR_spot_with_VA!J88-BSL_RFR_spot_no_VA!J88))/(BSL_RFR_spot_with_VA!J$11-BSL_RFR_spot_no_VA!J$11)</f>
        <v>2.4970245326514151E-2</v>
      </c>
      <c r="K88" s="58">
        <f>LY2_RFR_spot_no_VA!K88+(BSL_RFR_spot_with_VA!K$11-BSL_RFR_spot_no_VA!K$11)*((BSL_RFR_spot_with_VA!K88-BSL_RFR_spot_no_VA!K88))/(BSL_RFR_spot_with_VA!K$11-BSL_RFR_spot_no_VA!K$11)</f>
        <v>2.5512638260702492E-2</v>
      </c>
      <c r="L88" s="58">
        <f>LY2_RFR_spot_no_VA!L88+(BSL_RFR_spot_with_VA!L$11-BSL_RFR_spot_no_VA!L$11)*((BSL_RFR_spot_with_VA!L88-BSL_RFR_spot_no_VA!L88))/(BSL_RFR_spot_with_VA!L$11-BSL_RFR_spot_no_VA!L$11)</f>
        <v>2.5512638260702492E-2</v>
      </c>
      <c r="M88" s="58">
        <f>LY2_RFR_spot_no_VA!M88+(BSL_RFR_spot_with_VA!M$11-BSL_RFR_spot_no_VA!M$11)*((BSL_RFR_spot_with_VA!M88-BSL_RFR_spot_no_VA!M88))/(BSL_RFR_spot_with_VA!M$11-BSL_RFR_spot_no_VA!M$11)</f>
        <v>2.5512638260702492E-2</v>
      </c>
      <c r="N88" s="58">
        <f>LY2_RFR_spot_no_VA!N88+(BSL_RFR_spot_with_VA!N$11-BSL_RFR_spot_no_VA!N$11)*((BSL_RFR_spot_with_VA!N88-BSL_RFR_spot_no_VA!N88))/(BSL_RFR_spot_with_VA!N$11-BSL_RFR_spot_no_VA!N$11)</f>
        <v>2.5512638260702492E-2</v>
      </c>
      <c r="O88" s="58">
        <f>LY2_RFR_spot_no_VA!O88+(BSL_RFR_spot_with_VA!O$11-BSL_RFR_spot_no_VA!O$11)*((BSL_RFR_spot_with_VA!O88-BSL_RFR_spot_no_VA!O88))/(BSL_RFR_spot_with_VA!O$11-BSL_RFR_spot_no_VA!O$11)</f>
        <v>2.7211356195492087E-2</v>
      </c>
      <c r="P88" s="58">
        <f>LY2_RFR_spot_no_VA!P88+(BSL_RFR_spot_with_VA!P$11-BSL_RFR_spot_no_VA!P$11)*((BSL_RFR_spot_with_VA!P88-BSL_RFR_spot_no_VA!P88))/(BSL_RFR_spot_with_VA!P$11-BSL_RFR_spot_no_VA!P$11)</f>
        <v>3.7803311428285635E-2</v>
      </c>
      <c r="Q88" s="58">
        <f>LY2_RFR_spot_no_VA!Q88+(BSL_RFR_spot_with_VA!Q$11-BSL_RFR_spot_no_VA!Q$11)*((BSL_RFR_spot_with_VA!Q88-BSL_RFR_spot_no_VA!Q88))/(BSL_RFR_spot_with_VA!Q$11-BSL_RFR_spot_no_VA!Q$11)</f>
        <v>4.1464865312014432E-2</v>
      </c>
      <c r="R88" s="58">
        <f>LY2_RFR_spot_no_VA!R88+(BSL_RFR_spot_with_VA!R$11-BSL_RFR_spot_no_VA!R$11)*((BSL_RFR_spot_with_VA!R88-BSL_RFR_spot_no_VA!R88))/(BSL_RFR_spot_with_VA!R$11-BSL_RFR_spot_no_VA!R$11)</f>
        <v>2.5512638260702492E-2</v>
      </c>
      <c r="S88" s="58">
        <f>LY2_RFR_spot_no_VA!S88+(BSL_RFR_spot_with_VA!S$11-BSL_RFR_spot_no_VA!S$11)*((BSL_RFR_spot_with_VA!S88-BSL_RFR_spot_no_VA!S88))/(BSL_RFR_spot_with_VA!S$11-BSL_RFR_spot_no_VA!S$11)</f>
        <v>2.6356576855984359E-2</v>
      </c>
      <c r="T88" s="58">
        <f>LY2_RFR_spot_no_VA!T88+(BSL_RFR_spot_with_VA!T$11-BSL_RFR_spot_no_VA!T$11)*((BSL_RFR_spot_with_VA!T88-BSL_RFR_spot_no_VA!T88))/(BSL_RFR_spot_with_VA!T$11-BSL_RFR_spot_no_VA!T$11)</f>
        <v>2.693670179038854E-2</v>
      </c>
      <c r="U88" s="58">
        <f>LY2_RFR_spot_no_VA!U88+(BSL_RFR_spot_with_VA!U$11-BSL_RFR_spot_no_VA!U$11)*((BSL_RFR_spot_with_VA!U88-BSL_RFR_spot_no_VA!U88))/(BSL_RFR_spot_with_VA!U$11-BSL_RFR_spot_no_VA!U$11)</f>
        <v>1.570870542272651E-2</v>
      </c>
      <c r="V88" s="58">
        <f>LY2_RFR_spot_no_VA!V88+(BSL_RFR_spot_with_VA!V$11-BSL_RFR_spot_no_VA!V$11)*((BSL_RFR_spot_with_VA!V88-BSL_RFR_spot_no_VA!V88))/(BSL_RFR_spot_with_VA!V$11-BSL_RFR_spot_no_VA!V$11)</f>
        <v>2.6902104245628777E-2</v>
      </c>
      <c r="W88" s="58">
        <f>LY2_RFR_spot_no_VA!W88+(BSL_RFR_spot_with_VA!W$11-BSL_RFR_spot_no_VA!W$11)*((BSL_RFR_spot_with_VA!W88-BSL_RFR_spot_no_VA!W88))/(BSL_RFR_spot_with_VA!W$11-BSL_RFR_spot_no_VA!W$11)</f>
        <v>2.5512638260702492E-2</v>
      </c>
      <c r="X88" s="58">
        <f>LY2_RFR_spot_no_VA!X88+(BSL_RFR_spot_with_VA!X$11-BSL_RFR_spot_no_VA!X$11)*((BSL_RFR_spot_with_VA!X88-BSL_RFR_spot_no_VA!X88))/(BSL_RFR_spot_with_VA!X$11-BSL_RFR_spot_no_VA!X$11)</f>
        <v>2.5512638260702492E-2</v>
      </c>
      <c r="Y88" s="58">
        <f>LY2_RFR_spot_no_VA!Y88+(BSL_RFR_spot_with_VA!Y$11-BSL_RFR_spot_no_VA!Y$11)*((BSL_RFR_spot_with_VA!Y88-BSL_RFR_spot_no_VA!Y88))/(BSL_RFR_spot_with_VA!Y$11-BSL_RFR_spot_no_VA!Y$11)</f>
        <v>2.5512638260702492E-2</v>
      </c>
      <c r="Z88" s="58">
        <f>LY2_RFR_spot_no_VA!Z88+(BSL_RFR_spot_with_VA!Z$11-BSL_RFR_spot_no_VA!Z$11)*((BSL_RFR_spot_with_VA!Z88-BSL_RFR_spot_no_VA!Z88))/(BSL_RFR_spot_with_VA!Z$11-BSL_RFR_spot_no_VA!Z$11)</f>
        <v>2.949556820499577E-2</v>
      </c>
      <c r="AA88" s="159">
        <f>LY2_RFR_spot_no_VA!AA88</f>
        <v>3.2317055120350213E-2</v>
      </c>
      <c r="AB88" s="58">
        <f>LY2_RFR_spot_no_VA!AB88+(BSL_RFR_spot_with_VA!AB$11-BSL_RFR_spot_no_VA!AB$11)*((BSL_RFR_spot_with_VA!AB88-BSL_RFR_spot_no_VA!AB88))/(BSL_RFR_spot_with_VA!AB$11-BSL_RFR_spot_no_VA!AB$11)</f>
        <v>2.5512638260702492E-2</v>
      </c>
      <c r="AC88" s="58">
        <f>LY2_RFR_spot_no_VA!AC88+(BSL_RFR_spot_with_VA!AC$11-BSL_RFR_spot_no_VA!AC$11)*((BSL_RFR_spot_with_VA!AC88-BSL_RFR_spot_no_VA!AC88))/(BSL_RFR_spot_with_VA!AC$11-BSL_RFR_spot_no_VA!AC$11)</f>
        <v>3.2232541821804572E-2</v>
      </c>
      <c r="AD88" s="7">
        <f>BSL_RFR_spot_no_VA!AD88</f>
        <v>4.8681069427726653E-2</v>
      </c>
      <c r="AE88" s="58">
        <f>LY2_RFR_spot_no_VA!AE88+(BSL_RFR_spot_with_VA!AE$11-BSL_RFR_spot_no_VA!AE$11)*((BSL_RFR_spot_with_VA!AE88-BSL_RFR_spot_no_VA!AE88))/(BSL_RFR_spot_with_VA!AE$11-BSL_RFR_spot_no_VA!AE$11)</f>
        <v>2.5512638260702492E-2</v>
      </c>
      <c r="AF88" s="58">
        <f>LY2_RFR_spot_no_VA!AF88+(BSL_RFR_spot_with_VA!AF$11-BSL_RFR_spot_no_VA!AF$11)*((BSL_RFR_spot_with_VA!AF88-BSL_RFR_spot_no_VA!AF88))/(BSL_RFR_spot_with_VA!AF$11-BSL_RFR_spot_no_VA!AF$11)</f>
        <v>2.6491930018113896E-2</v>
      </c>
      <c r="AG88" s="58">
        <f>LY2_RFR_spot_no_VA!AG88+(BSL_RFR_spot_with_VA!AG$11-BSL_RFR_spot_no_VA!AG$11)*((BSL_RFR_spot_with_VA!AG88-BSL_RFR_spot_no_VA!AG88))/(BSL_RFR_spot_with_VA!AG$11-BSL_RFR_spot_no_VA!AG$11)</f>
        <v>2.5512638260702492E-2</v>
      </c>
      <c r="AH88" s="58">
        <f>LY2_RFR_spot_no_VA!AH88+(BSL_RFR_spot_with_VA!AH$11-BSL_RFR_spot_no_VA!AH$11)*((BSL_RFR_spot_with_VA!AH88-BSL_RFR_spot_no_VA!AH88))/(BSL_RFR_spot_with_VA!AH$11-BSL_RFR_spot_no_VA!AH$11)</f>
        <v>2.7913666565635653E-2</v>
      </c>
      <c r="AI88" s="159">
        <f>LY2_RFR_spot_no_VA!AI88</f>
        <v>1.5551632436620499E-2</v>
      </c>
      <c r="AJ88" s="58">
        <f>LY2_RFR_spot_no_VA!AJ88+(BSL_RFR_spot_with_VA!AJ$11-BSL_RFR_spot_no_VA!AJ$11)*((BSL_RFR_spot_with_VA!AJ88-BSL_RFR_spot_no_VA!AJ88))/(BSL_RFR_spot_with_VA!AJ$11-BSL_RFR_spot_no_VA!AJ$11)</f>
        <v>2.4314329202137497E-2</v>
      </c>
      <c r="AK88" s="7">
        <f>BSL_RFR_spot_no_VA!AK88</f>
        <v>4.5813876665644626E-2</v>
      </c>
      <c r="AL88" s="7">
        <f>BSL_RFR_spot_no_VA!AL88</f>
        <v>6.3013931103055532E-2</v>
      </c>
      <c r="AM88" s="7">
        <f>BSL_RFR_spot_no_VA!AM88</f>
        <v>3.9039947016692222E-2</v>
      </c>
      <c r="AN88" s="7">
        <f>BSL_RFR_spot_no_VA!AN88</f>
        <v>4.4831602454552533E-2</v>
      </c>
      <c r="AO88" s="7">
        <f>BSL_RFR_spot_no_VA!AO88</f>
        <v>4.5026848524958529E-2</v>
      </c>
      <c r="AP88" s="7">
        <f>BSL_RFR_spot_no_VA!AP88</f>
        <v>4.6416521735232807E-2</v>
      </c>
      <c r="AQ88" s="7">
        <f>BSL_RFR_spot_no_VA!AQ88</f>
        <v>3.9559320597500225E-2</v>
      </c>
      <c r="AR88" s="7">
        <f>BSL_RFR_spot_no_VA!AR88</f>
        <v>4.6827681061995419E-2</v>
      </c>
      <c r="AS88" s="159">
        <f>LY2_RFR_spot_no_VA!AS88</f>
        <v>1.5333210381668572E-2</v>
      </c>
      <c r="AT88" s="7">
        <f>BSL_RFR_spot_no_VA!AT88</f>
        <v>4.7285191688815065E-2</v>
      </c>
      <c r="AU88" s="7">
        <f>BSL_RFR_spot_no_VA!AU88</f>
        <v>4.7680236920710328E-2</v>
      </c>
      <c r="AV88" s="7">
        <f>BSL_RFR_spot_no_VA!AV88</f>
        <v>4.4885576595682375E-2</v>
      </c>
      <c r="AW88" s="7">
        <f>BSL_RFR_spot_no_VA!AW88</f>
        <v>3.9594170628003189E-2</v>
      </c>
      <c r="AX88" s="7">
        <f>BSL_RFR_spot_no_VA!AX88</f>
        <v>6.0269130837365958E-2</v>
      </c>
      <c r="AY88" s="7">
        <f>BSL_RFR_spot_no_VA!AY88</f>
        <v>4.078715987506909E-2</v>
      </c>
      <c r="AZ88" s="7">
        <f>BSL_RFR_spot_no_VA!AZ88</f>
        <v>3.798127567384002E-2</v>
      </c>
      <c r="BA88" s="7">
        <f>BSL_RFR_spot_no_VA!BA88</f>
        <v>4.4369719905363869E-2</v>
      </c>
      <c r="BB88" s="7">
        <f>BSL_RFR_spot_no_VA!BB88</f>
        <v>5.383584539637587E-2</v>
      </c>
      <c r="BC88" s="159">
        <f>LY2_RFR_spot_no_VA!BC88</f>
        <v>2.6314284381749875E-2</v>
      </c>
      <c r="BD88" s="12"/>
      <c r="BE88" s="13"/>
      <c r="BF88" s="3"/>
    </row>
    <row r="89" spans="1:58" x14ac:dyDescent="0.25">
      <c r="A89" s="3"/>
      <c r="B89" s="3">
        <v>79</v>
      </c>
      <c r="C89" s="56">
        <f>LY2_RFR_spot_no_VA!C89+(BSL_RFR_spot_with_VA!C$11-BSL_RFR_spot_no_VA!C$11)*((BSL_RFR_spot_with_VA!C89-BSL_RFR_spot_no_VA!C89))/(BSL_RFR_spot_with_VA!C$11-BSL_RFR_spot_no_VA!C$11)</f>
        <v>2.5513473659052936E-2</v>
      </c>
      <c r="D89" s="58">
        <f>LY2_RFR_spot_no_VA!D89+(BSL_RFR_spot_with_VA!D$11-BSL_RFR_spot_no_VA!D$11)*((BSL_RFR_spot_with_VA!D89-BSL_RFR_spot_no_VA!D89))/(BSL_RFR_spot_with_VA!D$11-BSL_RFR_spot_no_VA!D$11)</f>
        <v>2.5513473659052988E-2</v>
      </c>
      <c r="E89" s="58">
        <f>LY2_RFR_spot_no_VA!E89+(BSL_RFR_spot_with_VA!E$11-BSL_RFR_spot_no_VA!E$11)*((BSL_RFR_spot_with_VA!E89-BSL_RFR_spot_no_VA!E89))/(BSL_RFR_spot_with_VA!E$11-BSL_RFR_spot_no_VA!E$11)</f>
        <v>2.5513473659052988E-2</v>
      </c>
      <c r="F89" s="58">
        <f>LY2_RFR_spot_no_VA!F89+(BSL_RFR_spot_with_VA!F$11-BSL_RFR_spot_no_VA!F$11)*((BSL_RFR_spot_with_VA!F89-BSL_RFR_spot_no_VA!F89))/(BSL_RFR_spot_with_VA!F$11-BSL_RFR_spot_no_VA!F$11)</f>
        <v>2.6758721818818332E-2</v>
      </c>
      <c r="G89" s="58">
        <f>LY2_RFR_spot_no_VA!G89+(BSL_RFR_spot_with_VA!G$11-BSL_RFR_spot_no_VA!G$11)*((BSL_RFR_spot_with_VA!G89-BSL_RFR_spot_no_VA!G89))/(BSL_RFR_spot_with_VA!G$11-BSL_RFR_spot_no_VA!G$11)</f>
        <v>3.3304204204234411E-2</v>
      </c>
      <c r="H89" s="58">
        <f>LY2_RFR_spot_no_VA!H89+(BSL_RFR_spot_with_VA!H$11-BSL_RFR_spot_no_VA!H$11)*((BSL_RFR_spot_with_VA!H89-BSL_RFR_spot_no_VA!H89))/(BSL_RFR_spot_with_VA!H$11-BSL_RFR_spot_no_VA!H$11)</f>
        <v>2.9672990901569163E-2</v>
      </c>
      <c r="I89" s="58">
        <f>LY2_RFR_spot_no_VA!I89+(BSL_RFR_spot_with_VA!I$11-BSL_RFR_spot_no_VA!I$11)*((BSL_RFR_spot_with_VA!I89-BSL_RFR_spot_no_VA!I89))/(BSL_RFR_spot_with_VA!I$11-BSL_RFR_spot_no_VA!I$11)</f>
        <v>2.6539711736485172E-2</v>
      </c>
      <c r="J89" s="58">
        <f>LY2_RFR_spot_no_VA!J89+(BSL_RFR_spot_with_VA!J$11-BSL_RFR_spot_no_VA!J$11)*((BSL_RFR_spot_with_VA!J89-BSL_RFR_spot_no_VA!J89))/(BSL_RFR_spot_with_VA!J$11-BSL_RFR_spot_no_VA!J$11)</f>
        <v>2.4977902554268905E-2</v>
      </c>
      <c r="K89" s="58">
        <f>LY2_RFR_spot_no_VA!K89+(BSL_RFR_spot_with_VA!K$11-BSL_RFR_spot_no_VA!K$11)*((BSL_RFR_spot_with_VA!K89-BSL_RFR_spot_no_VA!K89))/(BSL_RFR_spot_with_VA!K$11-BSL_RFR_spot_no_VA!K$11)</f>
        <v>2.5513473659052988E-2</v>
      </c>
      <c r="L89" s="58">
        <f>LY2_RFR_spot_no_VA!L89+(BSL_RFR_spot_with_VA!L$11-BSL_RFR_spot_no_VA!L$11)*((BSL_RFR_spot_with_VA!L89-BSL_RFR_spot_no_VA!L89))/(BSL_RFR_spot_with_VA!L$11-BSL_RFR_spot_no_VA!L$11)</f>
        <v>2.5513473659052988E-2</v>
      </c>
      <c r="M89" s="58">
        <f>LY2_RFR_spot_no_VA!M89+(BSL_RFR_spot_with_VA!M$11-BSL_RFR_spot_no_VA!M$11)*((BSL_RFR_spot_with_VA!M89-BSL_RFR_spot_no_VA!M89))/(BSL_RFR_spot_with_VA!M$11-BSL_RFR_spot_no_VA!M$11)</f>
        <v>2.5513473659052988E-2</v>
      </c>
      <c r="N89" s="58">
        <f>LY2_RFR_spot_no_VA!N89+(BSL_RFR_spot_with_VA!N$11-BSL_RFR_spot_no_VA!N$11)*((BSL_RFR_spot_with_VA!N89-BSL_RFR_spot_no_VA!N89))/(BSL_RFR_spot_with_VA!N$11-BSL_RFR_spot_no_VA!N$11)</f>
        <v>2.5513473659052988E-2</v>
      </c>
      <c r="O89" s="58">
        <f>LY2_RFR_spot_no_VA!O89+(BSL_RFR_spot_with_VA!O$11-BSL_RFR_spot_no_VA!O$11)*((BSL_RFR_spot_with_VA!O89-BSL_RFR_spot_no_VA!O89))/(BSL_RFR_spot_with_VA!O$11-BSL_RFR_spot_no_VA!O$11)</f>
        <v>2.7190716738280107E-2</v>
      </c>
      <c r="P89" s="58">
        <f>LY2_RFR_spot_no_VA!P89+(BSL_RFR_spot_with_VA!P$11-BSL_RFR_spot_no_VA!P$11)*((BSL_RFR_spot_with_VA!P89-BSL_RFR_spot_no_VA!P89))/(BSL_RFR_spot_with_VA!P$11-BSL_RFR_spot_no_VA!P$11)</f>
        <v>3.7647797785701709E-2</v>
      </c>
      <c r="Q89" s="58">
        <f>LY2_RFR_spot_no_VA!Q89+(BSL_RFR_spot_with_VA!Q$11-BSL_RFR_spot_no_VA!Q$11)*((BSL_RFR_spot_with_VA!Q89-BSL_RFR_spot_no_VA!Q89))/(BSL_RFR_spot_with_VA!Q$11-BSL_RFR_spot_no_VA!Q$11)</f>
        <v>4.1262517956448974E-2</v>
      </c>
      <c r="R89" s="58">
        <f>LY2_RFR_spot_no_VA!R89+(BSL_RFR_spot_with_VA!R$11-BSL_RFR_spot_no_VA!R$11)*((BSL_RFR_spot_with_VA!R89-BSL_RFR_spot_no_VA!R89))/(BSL_RFR_spot_with_VA!R$11-BSL_RFR_spot_no_VA!R$11)</f>
        <v>2.5513473659052988E-2</v>
      </c>
      <c r="S89" s="58">
        <f>LY2_RFR_spot_no_VA!S89+(BSL_RFR_spot_with_VA!S$11-BSL_RFR_spot_no_VA!S$11)*((BSL_RFR_spot_with_VA!S89-BSL_RFR_spot_no_VA!S89))/(BSL_RFR_spot_with_VA!S$11-BSL_RFR_spot_no_VA!S$11)</f>
        <v>2.6346752426934517E-2</v>
      </c>
      <c r="T89" s="58">
        <f>LY2_RFR_spot_no_VA!T89+(BSL_RFR_spot_with_VA!T$11-BSL_RFR_spot_no_VA!T$11)*((BSL_RFR_spot_with_VA!T89-BSL_RFR_spot_no_VA!T89))/(BSL_RFR_spot_with_VA!T$11-BSL_RFR_spot_no_VA!T$11)</f>
        <v>2.6919540327998703E-2</v>
      </c>
      <c r="U89" s="58">
        <f>LY2_RFR_spot_no_VA!U89+(BSL_RFR_spot_with_VA!U$11-BSL_RFR_spot_no_VA!U$11)*((BSL_RFR_spot_with_VA!U89-BSL_RFR_spot_no_VA!U89))/(BSL_RFR_spot_with_VA!U$11-BSL_RFR_spot_no_VA!U$11)</f>
        <v>1.570905493881658E-2</v>
      </c>
      <c r="V89" s="58">
        <f>LY2_RFR_spot_no_VA!V89+(BSL_RFR_spot_with_VA!V$11-BSL_RFR_spot_no_VA!V$11)*((BSL_RFR_spot_with_VA!V89-BSL_RFR_spot_no_VA!V89))/(BSL_RFR_spot_with_VA!V$11-BSL_RFR_spot_no_VA!V$11)</f>
        <v>2.6885380206310039E-2</v>
      </c>
      <c r="W89" s="58">
        <f>LY2_RFR_spot_no_VA!W89+(BSL_RFR_spot_with_VA!W$11-BSL_RFR_spot_no_VA!W$11)*((BSL_RFR_spot_with_VA!W89-BSL_RFR_spot_no_VA!W89))/(BSL_RFR_spot_with_VA!W$11-BSL_RFR_spot_no_VA!W$11)</f>
        <v>2.5513473659052988E-2</v>
      </c>
      <c r="X89" s="58">
        <f>LY2_RFR_spot_no_VA!X89+(BSL_RFR_spot_with_VA!X$11-BSL_RFR_spot_no_VA!X$11)*((BSL_RFR_spot_with_VA!X89-BSL_RFR_spot_no_VA!X89))/(BSL_RFR_spot_with_VA!X$11-BSL_RFR_spot_no_VA!X$11)</f>
        <v>2.5513473659052988E-2</v>
      </c>
      <c r="Y89" s="58">
        <f>LY2_RFR_spot_no_VA!Y89+(BSL_RFR_spot_with_VA!Y$11-BSL_RFR_spot_no_VA!Y$11)*((BSL_RFR_spot_with_VA!Y89-BSL_RFR_spot_no_VA!Y89))/(BSL_RFR_spot_with_VA!Y$11-BSL_RFR_spot_no_VA!Y$11)</f>
        <v>2.5513473659052988E-2</v>
      </c>
      <c r="Z89" s="58">
        <f>LY2_RFR_spot_no_VA!Z89+(BSL_RFR_spot_with_VA!Z$11-BSL_RFR_spot_no_VA!Z$11)*((BSL_RFR_spot_with_VA!Z89-BSL_RFR_spot_no_VA!Z89))/(BSL_RFR_spot_with_VA!Z$11-BSL_RFR_spot_no_VA!Z$11)</f>
        <v>2.9446086045277653E-2</v>
      </c>
      <c r="AA89" s="159">
        <f>LY2_RFR_spot_no_VA!AA89</f>
        <v>3.2231637875438146E-2</v>
      </c>
      <c r="AB89" s="58">
        <f>LY2_RFR_spot_no_VA!AB89+(BSL_RFR_spot_with_VA!AB$11-BSL_RFR_spot_no_VA!AB$11)*((BSL_RFR_spot_with_VA!AB89-BSL_RFR_spot_no_VA!AB89))/(BSL_RFR_spot_with_VA!AB$11-BSL_RFR_spot_no_VA!AB$11)</f>
        <v>2.5513473659052988E-2</v>
      </c>
      <c r="AC89" s="58">
        <f>LY2_RFR_spot_no_VA!AC89+(BSL_RFR_spot_with_VA!AC$11-BSL_RFR_spot_no_VA!AC$11)*((BSL_RFR_spot_with_VA!AC89-BSL_RFR_spot_no_VA!AC89))/(BSL_RFR_spot_with_VA!AC$11-BSL_RFR_spot_no_VA!AC$11)</f>
        <v>3.214825820377154E-2</v>
      </c>
      <c r="AD89" s="7">
        <f>BSL_RFR_spot_no_VA!AD89</f>
        <v>4.8596246029592782E-2</v>
      </c>
      <c r="AE89" s="58">
        <f>LY2_RFR_spot_no_VA!AE89+(BSL_RFR_spot_with_VA!AE$11-BSL_RFR_spot_no_VA!AE$11)*((BSL_RFR_spot_with_VA!AE89-BSL_RFR_spot_no_VA!AE89))/(BSL_RFR_spot_with_VA!AE$11-BSL_RFR_spot_no_VA!AE$11)</f>
        <v>2.5513473659052988E-2</v>
      </c>
      <c r="AF89" s="58">
        <f>LY2_RFR_spot_no_VA!AF89+(BSL_RFR_spot_with_VA!AF$11-BSL_RFR_spot_no_VA!AF$11)*((BSL_RFR_spot_with_VA!AF89-BSL_RFR_spot_no_VA!AF89))/(BSL_RFR_spot_with_VA!AF$11-BSL_RFR_spot_no_VA!AF$11)</f>
        <v>2.6480393789913403E-2</v>
      </c>
      <c r="AG89" s="58">
        <f>LY2_RFR_spot_no_VA!AG89+(BSL_RFR_spot_with_VA!AG$11-BSL_RFR_spot_no_VA!AG$11)*((BSL_RFR_spot_with_VA!AG89-BSL_RFR_spot_no_VA!AG89))/(BSL_RFR_spot_with_VA!AG$11-BSL_RFR_spot_no_VA!AG$11)</f>
        <v>2.5513473659052988E-2</v>
      </c>
      <c r="AH89" s="58">
        <f>LY2_RFR_spot_no_VA!AH89+(BSL_RFR_spot_with_VA!AH$11-BSL_RFR_spot_no_VA!AH$11)*((BSL_RFR_spot_with_VA!AH89-BSL_RFR_spot_no_VA!AH89))/(BSL_RFR_spot_with_VA!AH$11-BSL_RFR_spot_no_VA!AH$11)</f>
        <v>2.7884174915316251E-2</v>
      </c>
      <c r="AI89" s="159">
        <f>LY2_RFR_spot_no_VA!AI89</f>
        <v>1.5553963729295406E-2</v>
      </c>
      <c r="AJ89" s="58">
        <f>LY2_RFR_spot_no_VA!AJ89+(BSL_RFR_spot_with_VA!AJ$11-BSL_RFR_spot_no_VA!AJ$11)*((BSL_RFR_spot_with_VA!AJ89-BSL_RFR_spot_no_VA!AJ89))/(BSL_RFR_spot_with_VA!AJ$11-BSL_RFR_spot_no_VA!AJ$11)</f>
        <v>2.4326258993582872E-2</v>
      </c>
      <c r="AK89" s="7">
        <f>BSL_RFR_spot_no_VA!AK89</f>
        <v>4.5765609333531243E-2</v>
      </c>
      <c r="AL89" s="7">
        <f>BSL_RFR_spot_no_VA!AL89</f>
        <v>6.2745306038720194E-2</v>
      </c>
      <c r="AM89" s="7">
        <f>BSL_RFR_spot_no_VA!AM89</f>
        <v>3.9077294442805943E-2</v>
      </c>
      <c r="AN89" s="7">
        <f>BSL_RFR_spot_no_VA!AN89</f>
        <v>4.4795737263373159E-2</v>
      </c>
      <c r="AO89" s="7">
        <f>BSL_RFR_spot_no_VA!AO89</f>
        <v>4.4988548157133712E-2</v>
      </c>
      <c r="AP89" s="7">
        <f>BSL_RFR_spot_no_VA!AP89</f>
        <v>4.6360515401854929E-2</v>
      </c>
      <c r="AQ89" s="7">
        <f>BSL_RFR_spot_no_VA!AQ89</f>
        <v>3.9590054440205469E-2</v>
      </c>
      <c r="AR89" s="7">
        <f>BSL_RFR_spot_no_VA!AR89</f>
        <v>4.6766458420475887E-2</v>
      </c>
      <c r="AS89" s="159">
        <f>LY2_RFR_spot_no_VA!AS89</f>
        <v>1.5338225258725302E-2</v>
      </c>
      <c r="AT89" s="7">
        <f>BSL_RFR_spot_no_VA!AT89</f>
        <v>4.7218218634968778E-2</v>
      </c>
      <c r="AU89" s="7">
        <f>BSL_RFR_spot_no_VA!AU89</f>
        <v>4.7608159199949984E-2</v>
      </c>
      <c r="AV89" s="7">
        <f>BSL_RFR_spot_no_VA!AV89</f>
        <v>4.4849029002468122E-2</v>
      </c>
      <c r="AW89" s="7">
        <f>BSL_RFR_spot_no_VA!AW89</f>
        <v>3.9624404058711704E-2</v>
      </c>
      <c r="AX89" s="7">
        <f>BSL_RFR_spot_no_VA!AX89</f>
        <v>6.0035916171526482E-2</v>
      </c>
      <c r="AY89" s="7">
        <f>BSL_RFR_spot_no_VA!AY89</f>
        <v>4.0802795150414184E-2</v>
      </c>
      <c r="AZ89" s="7">
        <f>BSL_RFR_spot_no_VA!AZ89</f>
        <v>3.8031970172573093E-2</v>
      </c>
      <c r="BA89" s="7">
        <f>BSL_RFR_spot_no_VA!BA89</f>
        <v>4.4339810217664199E-2</v>
      </c>
      <c r="BB89" s="7">
        <f>BSL_RFR_spot_no_VA!BB89</f>
        <v>5.3685197166954968E-2</v>
      </c>
      <c r="BC89" s="159">
        <f>LY2_RFR_spot_no_VA!BC89</f>
        <v>2.6300038329345909E-2</v>
      </c>
      <c r="BD89" s="12"/>
      <c r="BE89" s="13"/>
      <c r="BF89" s="3"/>
    </row>
    <row r="90" spans="1:58" x14ac:dyDescent="0.25">
      <c r="A90" s="3"/>
      <c r="B90" s="8">
        <v>80</v>
      </c>
      <c r="C90" s="57">
        <f>LY2_RFR_spot_no_VA!C90+(BSL_RFR_spot_with_VA!C$11-BSL_RFR_spot_no_VA!C$11)*((BSL_RFR_spot_with_VA!C90-BSL_RFR_spot_no_VA!C90))/(BSL_RFR_spot_with_VA!C$11-BSL_RFR_spot_no_VA!C$11)</f>
        <v>2.5514287830747467E-2</v>
      </c>
      <c r="D90" s="59">
        <f>LY2_RFR_spot_no_VA!D90+(BSL_RFR_spot_with_VA!D$11-BSL_RFR_spot_no_VA!D$11)*((BSL_RFR_spot_with_VA!D90-BSL_RFR_spot_no_VA!D90))/(BSL_RFR_spot_with_VA!D$11-BSL_RFR_spot_no_VA!D$11)</f>
        <v>2.5514287830747495E-2</v>
      </c>
      <c r="E90" s="59">
        <f>LY2_RFR_spot_no_VA!E90+(BSL_RFR_spot_with_VA!E$11-BSL_RFR_spot_no_VA!E$11)*((BSL_RFR_spot_with_VA!E90-BSL_RFR_spot_no_VA!E90))/(BSL_RFR_spot_with_VA!E$11-BSL_RFR_spot_no_VA!E$11)</f>
        <v>2.5514287830747495E-2</v>
      </c>
      <c r="F90" s="59">
        <f>LY2_RFR_spot_no_VA!F90+(BSL_RFR_spot_with_VA!F$11-BSL_RFR_spot_no_VA!F$11)*((BSL_RFR_spot_with_VA!F90-BSL_RFR_spot_no_VA!F90))/(BSL_RFR_spot_with_VA!F$11-BSL_RFR_spot_no_VA!F$11)</f>
        <v>2.674399925489257E-2</v>
      </c>
      <c r="G90" s="59">
        <f>LY2_RFR_spot_no_VA!G90+(BSL_RFR_spot_with_VA!G$11-BSL_RFR_spot_no_VA!G$11)*((BSL_RFR_spot_with_VA!G90-BSL_RFR_spot_no_VA!G90))/(BSL_RFR_spot_with_VA!G$11-BSL_RFR_spot_no_VA!G$11)</f>
        <v>3.3207389313784086E-2</v>
      </c>
      <c r="H90" s="59">
        <f>LY2_RFR_spot_no_VA!H90+(BSL_RFR_spot_with_VA!H$11-BSL_RFR_spot_no_VA!H$11)*((BSL_RFR_spot_with_VA!H90-BSL_RFR_spot_no_VA!H90))/(BSL_RFR_spot_with_VA!H$11-BSL_RFR_spot_no_VA!H$11)</f>
        <v>2.9622744223213093E-2</v>
      </c>
      <c r="I90" s="59">
        <f>LY2_RFR_spot_no_VA!I90+(BSL_RFR_spot_with_VA!I$11-BSL_RFR_spot_no_VA!I$11)*((BSL_RFR_spot_with_VA!I90-BSL_RFR_spot_no_VA!I90))/(BSL_RFR_spot_with_VA!I$11-BSL_RFR_spot_no_VA!I$11)</f>
        <v>2.6527671932363273E-2</v>
      </c>
      <c r="J90" s="59">
        <f>LY2_RFR_spot_no_VA!J90+(BSL_RFR_spot_with_VA!J$11-BSL_RFR_spot_no_VA!J$11)*((BSL_RFR_spot_with_VA!J90-BSL_RFR_spot_no_VA!J90))/(BSL_RFR_spot_with_VA!J$11-BSL_RFR_spot_no_VA!J$11)</f>
        <v>2.4985369312513717E-2</v>
      </c>
      <c r="K90" s="59">
        <f>LY2_RFR_spot_no_VA!K90+(BSL_RFR_spot_with_VA!K$11-BSL_RFR_spot_no_VA!K$11)*((BSL_RFR_spot_with_VA!K90-BSL_RFR_spot_no_VA!K90))/(BSL_RFR_spot_with_VA!K$11-BSL_RFR_spot_no_VA!K$11)</f>
        <v>2.5514287830747495E-2</v>
      </c>
      <c r="L90" s="59">
        <f>LY2_RFR_spot_no_VA!L90+(BSL_RFR_spot_with_VA!L$11-BSL_RFR_spot_no_VA!L$11)*((BSL_RFR_spot_with_VA!L90-BSL_RFR_spot_no_VA!L90))/(BSL_RFR_spot_with_VA!L$11-BSL_RFR_spot_no_VA!L$11)</f>
        <v>2.5514287830747495E-2</v>
      </c>
      <c r="M90" s="59">
        <f>LY2_RFR_spot_no_VA!M90+(BSL_RFR_spot_with_VA!M$11-BSL_RFR_spot_no_VA!M$11)*((BSL_RFR_spot_with_VA!M90-BSL_RFR_spot_no_VA!M90))/(BSL_RFR_spot_with_VA!M$11-BSL_RFR_spot_no_VA!M$11)</f>
        <v>2.5514287830747495E-2</v>
      </c>
      <c r="N90" s="59">
        <f>LY2_RFR_spot_no_VA!N90+(BSL_RFR_spot_with_VA!N$11-BSL_RFR_spot_no_VA!N$11)*((BSL_RFR_spot_with_VA!N90-BSL_RFR_spot_no_VA!N90))/(BSL_RFR_spot_with_VA!N$11-BSL_RFR_spot_no_VA!N$11)</f>
        <v>2.5514287830747495E-2</v>
      </c>
      <c r="O90" s="59">
        <f>LY2_RFR_spot_no_VA!O90+(BSL_RFR_spot_with_VA!O$11-BSL_RFR_spot_no_VA!O$11)*((BSL_RFR_spot_with_VA!O90-BSL_RFR_spot_no_VA!O90))/(BSL_RFR_spot_with_VA!O$11-BSL_RFR_spot_no_VA!O$11)</f>
        <v>2.7170593601693493E-2</v>
      </c>
      <c r="P90" s="59">
        <f>LY2_RFR_spot_no_VA!P90+(BSL_RFR_spot_with_VA!P$11-BSL_RFR_spot_no_VA!P$11)*((BSL_RFR_spot_with_VA!P90-BSL_RFR_spot_no_VA!P90))/(BSL_RFR_spot_with_VA!P$11-BSL_RFR_spot_no_VA!P$11)</f>
        <v>3.7496175442862212E-2</v>
      </c>
      <c r="Q90" s="59">
        <f>LY2_RFR_spot_no_VA!Q90+(BSL_RFR_spot_with_VA!Q$11-BSL_RFR_spot_no_VA!Q$11)*((BSL_RFR_spot_with_VA!Q90-BSL_RFR_spot_no_VA!Q90))/(BSL_RFR_spot_with_VA!Q$11-BSL_RFR_spot_no_VA!Q$11)</f>
        <v>4.1065240770011613E-2</v>
      </c>
      <c r="R90" s="59">
        <f>LY2_RFR_spot_no_VA!R90+(BSL_RFR_spot_with_VA!R$11-BSL_RFR_spot_no_VA!R$11)*((BSL_RFR_spot_with_VA!R90-BSL_RFR_spot_no_VA!R90))/(BSL_RFR_spot_with_VA!R$11-BSL_RFR_spot_no_VA!R$11)</f>
        <v>2.5514287830747495E-2</v>
      </c>
      <c r="S90" s="59">
        <f>LY2_RFR_spot_no_VA!S90+(BSL_RFR_spot_with_VA!S$11-BSL_RFR_spot_no_VA!S$11)*((BSL_RFR_spot_with_VA!S90-BSL_RFR_spot_no_VA!S90))/(BSL_RFR_spot_with_VA!S$11-BSL_RFR_spot_no_VA!S$11)</f>
        <v>2.6337173292815041E-2</v>
      </c>
      <c r="T90" s="59">
        <f>LY2_RFR_spot_no_VA!T90+(BSL_RFR_spot_with_VA!T$11-BSL_RFR_spot_no_VA!T$11)*((BSL_RFR_spot_with_VA!T90-BSL_RFR_spot_no_VA!T90))/(BSL_RFR_spot_with_VA!T$11-BSL_RFR_spot_no_VA!T$11)</f>
        <v>2.690280790576316E-2</v>
      </c>
      <c r="U90" s="59">
        <f>LY2_RFR_spot_no_VA!U90+(BSL_RFR_spot_with_VA!U$11-BSL_RFR_spot_no_VA!U$11)*((BSL_RFR_spot_with_VA!U90-BSL_RFR_spot_no_VA!U90))/(BSL_RFR_spot_with_VA!U$11-BSL_RFR_spot_no_VA!U$11)</f>
        <v>1.5709394069466365E-2</v>
      </c>
      <c r="V90" s="59">
        <f>LY2_RFR_spot_no_VA!V90+(BSL_RFR_spot_with_VA!V$11-BSL_RFR_spot_no_VA!V$11)*((BSL_RFR_spot_with_VA!V90-BSL_RFR_spot_no_VA!V90))/(BSL_RFR_spot_with_VA!V$11-BSL_RFR_spot_no_VA!V$11)</f>
        <v>2.6869074277892091E-2</v>
      </c>
      <c r="W90" s="59">
        <f>LY2_RFR_spot_no_VA!W90+(BSL_RFR_spot_with_VA!W$11-BSL_RFR_spot_no_VA!W$11)*((BSL_RFR_spot_with_VA!W90-BSL_RFR_spot_no_VA!W90))/(BSL_RFR_spot_with_VA!W$11-BSL_RFR_spot_no_VA!W$11)</f>
        <v>2.5514287830747495E-2</v>
      </c>
      <c r="X90" s="59">
        <f>LY2_RFR_spot_no_VA!X90+(BSL_RFR_spot_with_VA!X$11-BSL_RFR_spot_no_VA!X$11)*((BSL_RFR_spot_with_VA!X90-BSL_RFR_spot_no_VA!X90))/(BSL_RFR_spot_with_VA!X$11-BSL_RFR_spot_no_VA!X$11)</f>
        <v>2.5514287830747495E-2</v>
      </c>
      <c r="Y90" s="59">
        <f>LY2_RFR_spot_no_VA!Y90+(BSL_RFR_spot_with_VA!Y$11-BSL_RFR_spot_no_VA!Y$11)*((BSL_RFR_spot_with_VA!Y90-BSL_RFR_spot_no_VA!Y90))/(BSL_RFR_spot_with_VA!Y$11-BSL_RFR_spot_no_VA!Y$11)</f>
        <v>2.5514287830747495E-2</v>
      </c>
      <c r="Z90" s="59">
        <f>LY2_RFR_spot_no_VA!Z90+(BSL_RFR_spot_with_VA!Z$11-BSL_RFR_spot_no_VA!Z$11)*((BSL_RFR_spot_with_VA!Z90-BSL_RFR_spot_no_VA!Z90))/(BSL_RFR_spot_with_VA!Z$11-BSL_RFR_spot_no_VA!Z$11)</f>
        <v>2.9397821687477066E-2</v>
      </c>
      <c r="AA90" s="160">
        <f>LY2_RFR_spot_no_VA!AA90</f>
        <v>3.2148341856305551E-2</v>
      </c>
      <c r="AB90" s="59">
        <f>LY2_RFR_spot_no_VA!AB90+(BSL_RFR_spot_with_VA!AB$11-BSL_RFR_spot_no_VA!AB$11)*((BSL_RFR_spot_with_VA!AB90-BSL_RFR_spot_no_VA!AB90))/(BSL_RFR_spot_with_VA!AB$11-BSL_RFR_spot_no_VA!AB$11)</f>
        <v>2.5514287830747495E-2</v>
      </c>
      <c r="AC90" s="59">
        <f>LY2_RFR_spot_no_VA!AC90+(BSL_RFR_spot_with_VA!AC$11-BSL_RFR_spot_no_VA!AC$11)*((BSL_RFR_spot_with_VA!AC90-BSL_RFR_spot_no_VA!AC90))/(BSL_RFR_spot_with_VA!AC$11-BSL_RFR_spot_no_VA!AC$11)</f>
        <v>3.2066068082645449E-2</v>
      </c>
      <c r="AD90" s="10">
        <f>BSL_RFR_spot_no_VA!AD90</f>
        <v>4.8513547808108015E-2</v>
      </c>
      <c r="AE90" s="59">
        <f>LY2_RFR_spot_no_VA!AE90+(BSL_RFR_spot_with_VA!AE$11-BSL_RFR_spot_no_VA!AE$11)*((BSL_RFR_spot_with_VA!AE90-BSL_RFR_spot_no_VA!AE90))/(BSL_RFR_spot_with_VA!AE$11-BSL_RFR_spot_no_VA!AE$11)</f>
        <v>2.5514287830747495E-2</v>
      </c>
      <c r="AF90" s="59">
        <f>LY2_RFR_spot_no_VA!AF90+(BSL_RFR_spot_with_VA!AF$11-BSL_RFR_spot_no_VA!AF$11)*((BSL_RFR_spot_with_VA!AF90-BSL_RFR_spot_no_VA!AF90))/(BSL_RFR_spot_with_VA!AF$11-BSL_RFR_spot_no_VA!AF$11)</f>
        <v>2.6469145763691637E-2</v>
      </c>
      <c r="AG90" s="59">
        <f>LY2_RFR_spot_no_VA!AG90+(BSL_RFR_spot_with_VA!AG$11-BSL_RFR_spot_no_VA!AG$11)*((BSL_RFR_spot_with_VA!AG90-BSL_RFR_spot_no_VA!AG90))/(BSL_RFR_spot_with_VA!AG$11-BSL_RFR_spot_no_VA!AG$11)</f>
        <v>2.5514287830747495E-2</v>
      </c>
      <c r="AH90" s="59">
        <f>LY2_RFR_spot_no_VA!AH90+(BSL_RFR_spot_with_VA!AH$11-BSL_RFR_spot_no_VA!AH$11)*((BSL_RFR_spot_with_VA!AH90-BSL_RFR_spot_no_VA!AH90))/(BSL_RFR_spot_with_VA!AH$11-BSL_RFR_spot_no_VA!AH$11)</f>
        <v>2.7855407173330349E-2</v>
      </c>
      <c r="AI90" s="160">
        <f>LY2_RFR_spot_no_VA!AI90</f>
        <v>1.5556235173012523E-2</v>
      </c>
      <c r="AJ90" s="59">
        <f>LY2_RFR_spot_no_VA!AJ90+(BSL_RFR_spot_with_VA!AJ$11-BSL_RFR_spot_no_VA!AJ$11)*((BSL_RFR_spot_with_VA!AJ90-BSL_RFR_spot_no_VA!AJ90))/(BSL_RFR_spot_with_VA!AJ$11-BSL_RFR_spot_no_VA!AJ$11)</f>
        <v>2.4338315631389884E-2</v>
      </c>
      <c r="AK90" s="10">
        <f>BSL_RFR_spot_no_VA!AK90</f>
        <v>4.5718538736758685E-2</v>
      </c>
      <c r="AL90" s="10">
        <f>BSL_RFR_spot_no_VA!AL90</f>
        <v>6.2483461177769373E-2</v>
      </c>
      <c r="AM90" s="10">
        <f>BSL_RFR_spot_no_VA!AM90</f>
        <v>3.9113719137549685E-2</v>
      </c>
      <c r="AN90" s="10">
        <f>BSL_RFR_spot_no_VA!AN90</f>
        <v>4.4760766675406405E-2</v>
      </c>
      <c r="AO90" s="10">
        <f>BSL_RFR_spot_no_VA!AO90</f>
        <v>4.4951198860225139E-2</v>
      </c>
      <c r="AP90" s="10">
        <f>BSL_RFR_spot_no_VA!AP90</f>
        <v>4.630590992143846E-2</v>
      </c>
      <c r="AQ90" s="10">
        <f>BSL_RFR_spot_no_VA!AQ90</f>
        <v>3.9620032141725048E-2</v>
      </c>
      <c r="AR90" s="10">
        <f>BSL_RFR_spot_no_VA!AR90</f>
        <v>4.6706766496907859E-2</v>
      </c>
      <c r="AS90" s="160">
        <f>LY2_RFR_spot_no_VA!AS90</f>
        <v>1.5343118087771446E-2</v>
      </c>
      <c r="AT90" s="10">
        <f>BSL_RFR_spot_no_VA!AT90</f>
        <v>4.7152912044330808E-2</v>
      </c>
      <c r="AU90" s="10">
        <f>BSL_RFR_spot_no_VA!AU90</f>
        <v>4.7537885860415185E-2</v>
      </c>
      <c r="AV90" s="10">
        <f>BSL_RFR_spot_no_VA!AV90</f>
        <v>4.4813392872053326E-2</v>
      </c>
      <c r="AW90" s="10">
        <f>BSL_RFR_spot_no_VA!AW90</f>
        <v>3.9653900071434878E-2</v>
      </c>
      <c r="AX90" s="10">
        <f>BSL_RFR_spot_no_VA!AX90</f>
        <v>5.9808575946014741E-2</v>
      </c>
      <c r="AY90" s="10">
        <f>BSL_RFR_spot_no_VA!AY90</f>
        <v>4.0818018374803033E-2</v>
      </c>
      <c r="AZ90" s="10">
        <f>BSL_RFR_spot_no_VA!AZ90</f>
        <v>3.8081407825405922E-2</v>
      </c>
      <c r="BA90" s="10">
        <f>BSL_RFR_spot_no_VA!BA90</f>
        <v>4.4310635251531005E-2</v>
      </c>
      <c r="BB90" s="10">
        <f>BSL_RFR_spot_no_VA!BB90</f>
        <v>5.353833441788769E-2</v>
      </c>
      <c r="BC90" s="160">
        <f>LY2_RFR_spot_no_VA!BC90</f>
        <v>2.628672786741193E-2</v>
      </c>
      <c r="BD90" s="12"/>
      <c r="BE90" s="13"/>
      <c r="BF90" s="3"/>
    </row>
    <row r="91" spans="1:58" x14ac:dyDescent="0.25">
      <c r="A91" s="3"/>
      <c r="B91" s="3">
        <v>81</v>
      </c>
      <c r="C91" s="56">
        <f>LY2_RFR_spot_no_VA!C91+(BSL_RFR_spot_with_VA!C$11-BSL_RFR_spot_no_VA!C$11)*((BSL_RFR_spot_with_VA!C91-BSL_RFR_spot_no_VA!C91))/(BSL_RFR_spot_with_VA!C$11-BSL_RFR_spot_no_VA!C$11)</f>
        <v>2.5515081577324645E-2</v>
      </c>
      <c r="D91" s="58">
        <f>LY2_RFR_spot_no_VA!D91+(BSL_RFR_spot_with_VA!D$11-BSL_RFR_spot_no_VA!D$11)*((BSL_RFR_spot_with_VA!D91-BSL_RFR_spot_no_VA!D91))/(BSL_RFR_spot_with_VA!D$11-BSL_RFR_spot_no_VA!D$11)</f>
        <v>2.5515081577324628E-2</v>
      </c>
      <c r="E91" s="58">
        <f>LY2_RFR_spot_no_VA!E91+(BSL_RFR_spot_with_VA!E$11-BSL_RFR_spot_no_VA!E$11)*((BSL_RFR_spot_with_VA!E91-BSL_RFR_spot_no_VA!E91))/(BSL_RFR_spot_with_VA!E$11-BSL_RFR_spot_no_VA!E$11)</f>
        <v>2.5515081577324628E-2</v>
      </c>
      <c r="F91" s="58">
        <f>LY2_RFR_spot_no_VA!F91+(BSL_RFR_spot_with_VA!F$11-BSL_RFR_spot_no_VA!F$11)*((BSL_RFR_spot_with_VA!F91-BSL_RFR_spot_no_VA!F91))/(BSL_RFR_spot_with_VA!F$11-BSL_RFR_spot_no_VA!F$11)</f>
        <v>2.6729633620074411E-2</v>
      </c>
      <c r="G91" s="58">
        <f>LY2_RFR_spot_no_VA!G91+(BSL_RFR_spot_with_VA!G$11-BSL_RFR_spot_no_VA!G$11)*((BSL_RFR_spot_with_VA!G91-BSL_RFR_spot_no_VA!G91))/(BSL_RFR_spot_with_VA!G$11-BSL_RFR_spot_no_VA!G$11)</f>
        <v>3.3112959231636374E-2</v>
      </c>
      <c r="H91" s="58">
        <f>LY2_RFR_spot_no_VA!H91+(BSL_RFR_spot_with_VA!H$11-BSL_RFR_spot_no_VA!H$11)*((BSL_RFR_spot_with_VA!H91-BSL_RFR_spot_no_VA!H91))/(BSL_RFR_spot_with_VA!H$11-BSL_RFR_spot_no_VA!H$11)</f>
        <v>2.9573702522854406E-2</v>
      </c>
      <c r="I91" s="58">
        <f>LY2_RFR_spot_no_VA!I91+(BSL_RFR_spot_with_VA!I$11-BSL_RFR_spot_no_VA!I$11)*((BSL_RFR_spot_with_VA!I91-BSL_RFR_spot_no_VA!I91))/(BSL_RFR_spot_with_VA!I$11-BSL_RFR_spot_no_VA!I$11)</f>
        <v>2.651592770913247E-2</v>
      </c>
      <c r="J91" s="58">
        <f>LY2_RFR_spot_no_VA!J91+(BSL_RFR_spot_with_VA!J$11-BSL_RFR_spot_no_VA!J$11)*((BSL_RFR_spot_with_VA!J91-BSL_RFR_spot_no_VA!J91))/(BSL_RFR_spot_with_VA!J$11-BSL_RFR_spot_no_VA!J$11)</f>
        <v>2.49926526248343E-2</v>
      </c>
      <c r="K91" s="58">
        <f>LY2_RFR_spot_no_VA!K91+(BSL_RFR_spot_with_VA!K$11-BSL_RFR_spot_no_VA!K$11)*((BSL_RFR_spot_with_VA!K91-BSL_RFR_spot_no_VA!K91))/(BSL_RFR_spot_with_VA!K$11-BSL_RFR_spot_no_VA!K$11)</f>
        <v>2.5515081577324628E-2</v>
      </c>
      <c r="L91" s="58">
        <f>LY2_RFR_spot_no_VA!L91+(BSL_RFR_spot_with_VA!L$11-BSL_RFR_spot_no_VA!L$11)*((BSL_RFR_spot_with_VA!L91-BSL_RFR_spot_no_VA!L91))/(BSL_RFR_spot_with_VA!L$11-BSL_RFR_spot_no_VA!L$11)</f>
        <v>2.5515081577324628E-2</v>
      </c>
      <c r="M91" s="58">
        <f>LY2_RFR_spot_no_VA!M91+(BSL_RFR_spot_with_VA!M$11-BSL_RFR_spot_no_VA!M$11)*((BSL_RFR_spot_with_VA!M91-BSL_RFR_spot_no_VA!M91))/(BSL_RFR_spot_with_VA!M$11-BSL_RFR_spot_no_VA!M$11)</f>
        <v>2.5515081577324628E-2</v>
      </c>
      <c r="N91" s="58">
        <f>LY2_RFR_spot_no_VA!N91+(BSL_RFR_spot_with_VA!N$11-BSL_RFR_spot_no_VA!N$11)*((BSL_RFR_spot_with_VA!N91-BSL_RFR_spot_no_VA!N91))/(BSL_RFR_spot_with_VA!N$11-BSL_RFR_spot_no_VA!N$11)</f>
        <v>2.5515081577324628E-2</v>
      </c>
      <c r="O91" s="58">
        <f>LY2_RFR_spot_no_VA!O91+(BSL_RFR_spot_with_VA!O$11-BSL_RFR_spot_no_VA!O$11)*((BSL_RFR_spot_with_VA!O91-BSL_RFR_spot_no_VA!O91))/(BSL_RFR_spot_with_VA!O$11-BSL_RFR_spot_no_VA!O$11)</f>
        <v>2.7150967695364514E-2</v>
      </c>
      <c r="P91" s="58">
        <f>LY2_RFR_spot_no_VA!P91+(BSL_RFR_spot_with_VA!P$11-BSL_RFR_spot_no_VA!P$11)*((BSL_RFR_spot_with_VA!P91-BSL_RFR_spot_no_VA!P91))/(BSL_RFR_spot_with_VA!P$11-BSL_RFR_spot_no_VA!P$11)</f>
        <v>3.734830170228931E-2</v>
      </c>
      <c r="Q91" s="58">
        <f>LY2_RFR_spot_no_VA!Q91+(BSL_RFR_spot_with_VA!Q$11-BSL_RFR_spot_no_VA!Q$11)*((BSL_RFR_spot_with_VA!Q91-BSL_RFR_spot_no_VA!Q91))/(BSL_RFR_spot_with_VA!Q$11-BSL_RFR_spot_no_VA!Q$11)</f>
        <v>4.0872847622271502E-2</v>
      </c>
      <c r="R91" s="58">
        <f>LY2_RFR_spot_no_VA!R91+(BSL_RFR_spot_with_VA!R$11-BSL_RFR_spot_no_VA!R$11)*((BSL_RFR_spot_with_VA!R91-BSL_RFR_spot_no_VA!R91))/(BSL_RFR_spot_with_VA!R$11-BSL_RFR_spot_no_VA!R$11)</f>
        <v>2.5515081577324628E-2</v>
      </c>
      <c r="S91" s="58">
        <f>LY2_RFR_spot_no_VA!S91+(BSL_RFR_spot_with_VA!S$11-BSL_RFR_spot_no_VA!S$11)*((BSL_RFR_spot_with_VA!S91-BSL_RFR_spot_no_VA!S91))/(BSL_RFR_spot_with_VA!S$11-BSL_RFR_spot_no_VA!S$11)</f>
        <v>2.6327830394494489E-2</v>
      </c>
      <c r="T91" s="58">
        <f>LY2_RFR_spot_no_VA!T91+(BSL_RFR_spot_with_VA!T$11-BSL_RFR_spot_no_VA!T$11)*((BSL_RFR_spot_with_VA!T91-BSL_RFR_spot_no_VA!T91))/(BSL_RFR_spot_with_VA!T$11-BSL_RFR_spot_no_VA!T$11)</f>
        <v>2.6886488666480579E-2</v>
      </c>
      <c r="U91" s="58">
        <f>LY2_RFR_spot_no_VA!U91+(BSL_RFR_spot_with_VA!U$11-BSL_RFR_spot_no_VA!U$11)*((BSL_RFR_spot_with_VA!U91-BSL_RFR_spot_no_VA!U91))/(BSL_RFR_spot_with_VA!U$11-BSL_RFR_spot_no_VA!U$11)</f>
        <v>1.5709723255179275E-2</v>
      </c>
      <c r="V91" s="58">
        <f>LY2_RFR_spot_no_VA!V91+(BSL_RFR_spot_with_VA!V$11-BSL_RFR_spot_no_VA!V$11)*((BSL_RFR_spot_with_VA!V91-BSL_RFR_spot_no_VA!V91))/(BSL_RFR_spot_with_VA!V$11-BSL_RFR_spot_no_VA!V$11)</f>
        <v>2.6853171004751486E-2</v>
      </c>
      <c r="W91" s="58">
        <f>LY2_RFR_spot_no_VA!W91+(BSL_RFR_spot_with_VA!W$11-BSL_RFR_spot_no_VA!W$11)*((BSL_RFR_spot_with_VA!W91-BSL_RFR_spot_no_VA!W91))/(BSL_RFR_spot_with_VA!W$11-BSL_RFR_spot_no_VA!W$11)</f>
        <v>2.5515081577324628E-2</v>
      </c>
      <c r="X91" s="58">
        <f>LY2_RFR_spot_no_VA!X91+(BSL_RFR_spot_with_VA!X$11-BSL_RFR_spot_no_VA!X$11)*((BSL_RFR_spot_with_VA!X91-BSL_RFR_spot_no_VA!X91))/(BSL_RFR_spot_with_VA!X$11-BSL_RFR_spot_no_VA!X$11)</f>
        <v>2.5515081577324628E-2</v>
      </c>
      <c r="Y91" s="58">
        <f>LY2_RFR_spot_no_VA!Y91+(BSL_RFR_spot_with_VA!Y$11-BSL_RFR_spot_no_VA!Y$11)*((BSL_RFR_spot_with_VA!Y91-BSL_RFR_spot_no_VA!Y91))/(BSL_RFR_spot_with_VA!Y$11-BSL_RFR_spot_no_VA!Y$11)</f>
        <v>2.5515081577324628E-2</v>
      </c>
      <c r="Z91" s="58">
        <f>LY2_RFR_spot_no_VA!Z91+(BSL_RFR_spot_with_VA!Z$11-BSL_RFR_spot_no_VA!Z$11)*((BSL_RFR_spot_with_VA!Z91-BSL_RFR_spot_no_VA!Z91))/(BSL_RFR_spot_with_VA!Z$11-BSL_RFR_spot_no_VA!Z$11)</f>
        <v>2.9350732178763828E-2</v>
      </c>
      <c r="AA91" s="159">
        <f>LY2_RFR_spot_no_VA!AA91</f>
        <v>3.206709065615243E-2</v>
      </c>
      <c r="AB91" s="58">
        <f>LY2_RFR_spot_no_VA!AB91+(BSL_RFR_spot_with_VA!AB$11-BSL_RFR_spot_no_VA!AB$11)*((BSL_RFR_spot_with_VA!AB91-BSL_RFR_spot_no_VA!AB91))/(BSL_RFR_spot_with_VA!AB$11-BSL_RFR_spot_no_VA!AB$11)</f>
        <v>2.5515081577324628E-2</v>
      </c>
      <c r="AC91" s="58">
        <f>LY2_RFR_spot_no_VA!AC91+(BSL_RFR_spot_with_VA!AC$11-BSL_RFR_spot_no_VA!AC$11)*((BSL_RFR_spot_with_VA!AC91-BSL_RFR_spot_no_VA!AC91))/(BSL_RFR_spot_with_VA!AC$11-BSL_RFR_spot_no_VA!AC$11)</f>
        <v>3.1985895808798848E-2</v>
      </c>
      <c r="AD91" s="7">
        <f>BSL_RFR_spot_no_VA!AD91</f>
        <v>4.8432896096787026E-2</v>
      </c>
      <c r="AE91" s="58">
        <f>LY2_RFR_spot_no_VA!AE91+(BSL_RFR_spot_with_VA!AE$11-BSL_RFR_spot_no_VA!AE$11)*((BSL_RFR_spot_with_VA!AE91-BSL_RFR_spot_no_VA!AE91))/(BSL_RFR_spot_with_VA!AE$11-BSL_RFR_spot_no_VA!AE$11)</f>
        <v>2.5515081577324628E-2</v>
      </c>
      <c r="AF91" s="58">
        <f>LY2_RFR_spot_no_VA!AF91+(BSL_RFR_spot_with_VA!AF$11-BSL_RFR_spot_no_VA!AF$11)*((BSL_RFR_spot_with_VA!AF91-BSL_RFR_spot_no_VA!AF91))/(BSL_RFR_spot_with_VA!AF$11-BSL_RFR_spot_no_VA!AF$11)</f>
        <v>2.6458175287506824E-2</v>
      </c>
      <c r="AG91" s="58">
        <f>LY2_RFR_spot_no_VA!AG91+(BSL_RFR_spot_with_VA!AG$11-BSL_RFR_spot_no_VA!AG$11)*((BSL_RFR_spot_with_VA!AG91-BSL_RFR_spot_no_VA!AG91))/(BSL_RFR_spot_with_VA!AG$11-BSL_RFR_spot_no_VA!AG$11)</f>
        <v>2.5515081577324628E-2</v>
      </c>
      <c r="AH91" s="58">
        <f>LY2_RFR_spot_no_VA!AH91+(BSL_RFR_spot_with_VA!AH$11-BSL_RFR_spot_no_VA!AH$11)*((BSL_RFR_spot_with_VA!AH91-BSL_RFR_spot_no_VA!AH91))/(BSL_RFR_spot_with_VA!AH$11-BSL_RFR_spot_no_VA!AH$11)</f>
        <v>2.7827338086580111E-2</v>
      </c>
      <c r="AI91" s="159">
        <f>LY2_RFR_spot_no_VA!AI91</f>
        <v>1.5558449036736643E-2</v>
      </c>
      <c r="AJ91" s="58">
        <f>LY2_RFR_spot_no_VA!AJ91+(BSL_RFR_spot_with_VA!AJ$11-BSL_RFR_spot_no_VA!AJ$11)*((BSL_RFR_spot_with_VA!AJ91-BSL_RFR_spot_no_VA!AJ91))/(BSL_RFR_spot_with_VA!AJ$11-BSL_RFR_spot_no_VA!AJ$11)</f>
        <v>2.4350450042221139E-2</v>
      </c>
      <c r="AK91" s="7">
        <f>BSL_RFR_spot_no_VA!AK91</f>
        <v>4.5672621987066453E-2</v>
      </c>
      <c r="AL91" s="7">
        <f>BSL_RFR_spot_no_VA!AL91</f>
        <v>6.2228143132886604E-2</v>
      </c>
      <c r="AM91" s="7">
        <f>BSL_RFR_spot_no_VA!AM91</f>
        <v>3.9149253876803236E-2</v>
      </c>
      <c r="AN91" s="7">
        <f>BSL_RFR_spot_no_VA!AN91</f>
        <v>4.4726657912200318E-2</v>
      </c>
      <c r="AO91" s="7">
        <f>BSL_RFR_spot_no_VA!AO91</f>
        <v>4.4914766239467552E-2</v>
      </c>
      <c r="AP91" s="7">
        <f>BSL_RFR_spot_no_VA!AP91</f>
        <v>4.6252653608856109E-2</v>
      </c>
      <c r="AQ91" s="7">
        <f>BSL_RFR_spot_no_VA!AQ91</f>
        <v>3.9649280649714402E-2</v>
      </c>
      <c r="AR91" s="7">
        <f>BSL_RFR_spot_no_VA!AR91</f>
        <v>4.6648548877587626E-2</v>
      </c>
      <c r="AS91" s="159">
        <f>LY2_RFR_spot_no_VA!AS91</f>
        <v>1.534789331444486E-2</v>
      </c>
      <c r="AT91" s="7">
        <f>BSL_RFR_spot_no_VA!AT91</f>
        <v>4.7089211554348198E-2</v>
      </c>
      <c r="AU91" s="7">
        <f>BSL_RFR_spot_no_VA!AU91</f>
        <v>4.746935021685994E-2</v>
      </c>
      <c r="AV91" s="7">
        <f>BSL_RFR_spot_no_VA!AV91</f>
        <v>4.4778634820230367E-2</v>
      </c>
      <c r="AW91" s="7">
        <f>BSL_RFR_spot_no_VA!AW91</f>
        <v>3.968268428239341E-2</v>
      </c>
      <c r="AX91" s="7">
        <f>BSL_RFR_spot_no_VA!AX91</f>
        <v>5.9586891717170021E-2</v>
      </c>
      <c r="AY91" s="7">
        <f>BSL_RFR_spot_no_VA!AY91</f>
        <v>4.0832846369368347E-2</v>
      </c>
      <c r="AZ91" s="7">
        <f>BSL_RFR_spot_no_VA!AZ91</f>
        <v>3.8129634252928701E-2</v>
      </c>
      <c r="BA91" s="7">
        <f>BSL_RFR_spot_no_VA!BA91</f>
        <v>4.4282169358039747E-2</v>
      </c>
      <c r="BB91" s="7">
        <f>BSL_RFR_spot_no_VA!BB91</f>
        <v>5.3395116409636234E-2</v>
      </c>
      <c r="BC91" s="159">
        <f>LY2_RFR_spot_no_VA!BC91</f>
        <v>2.6274249699348218E-2</v>
      </c>
      <c r="BD91" s="12"/>
      <c r="BE91" s="13"/>
      <c r="BF91" s="3"/>
    </row>
    <row r="92" spans="1:58" x14ac:dyDescent="0.25">
      <c r="A92" s="3"/>
      <c r="B92" s="3">
        <v>82</v>
      </c>
      <c r="C92" s="56">
        <f>LY2_RFR_spot_no_VA!C92+(BSL_RFR_spot_with_VA!C$11-BSL_RFR_spot_no_VA!C$11)*((BSL_RFR_spot_with_VA!C92-BSL_RFR_spot_no_VA!C92))/(BSL_RFR_spot_with_VA!C$11-BSL_RFR_spot_no_VA!C$11)</f>
        <v>2.5515855655968974E-2</v>
      </c>
      <c r="D92" s="58">
        <f>LY2_RFR_spot_no_VA!D92+(BSL_RFR_spot_with_VA!D$11-BSL_RFR_spot_no_VA!D$11)*((BSL_RFR_spot_with_VA!D92-BSL_RFR_spot_no_VA!D92))/(BSL_RFR_spot_with_VA!D$11-BSL_RFR_spot_no_VA!D$11)</f>
        <v>2.5515855655968922E-2</v>
      </c>
      <c r="E92" s="58">
        <f>LY2_RFR_spot_no_VA!E92+(BSL_RFR_spot_with_VA!E$11-BSL_RFR_spot_no_VA!E$11)*((BSL_RFR_spot_with_VA!E92-BSL_RFR_spot_no_VA!E92))/(BSL_RFR_spot_with_VA!E$11-BSL_RFR_spot_no_VA!E$11)</f>
        <v>2.5515855655968922E-2</v>
      </c>
      <c r="F92" s="58">
        <f>LY2_RFR_spot_no_VA!F92+(BSL_RFR_spot_with_VA!F$11-BSL_RFR_spot_no_VA!F$11)*((BSL_RFR_spot_with_VA!F92-BSL_RFR_spot_no_VA!F92))/(BSL_RFR_spot_with_VA!F$11-BSL_RFR_spot_no_VA!F$11)</f>
        <v>2.6715612695854318E-2</v>
      </c>
      <c r="G92" s="58">
        <f>LY2_RFR_spot_no_VA!G92+(BSL_RFR_spot_with_VA!G$11-BSL_RFR_spot_no_VA!G$11)*((BSL_RFR_spot_with_VA!G92-BSL_RFR_spot_no_VA!G92))/(BSL_RFR_spot_with_VA!G$11-BSL_RFR_spot_no_VA!G$11)</f>
        <v>3.3020828002992664E-2</v>
      </c>
      <c r="H92" s="58">
        <f>LY2_RFR_spot_no_VA!H92+(BSL_RFR_spot_with_VA!H$11-BSL_RFR_spot_no_VA!H$11)*((BSL_RFR_spot_with_VA!H92-BSL_RFR_spot_no_VA!H92))/(BSL_RFR_spot_with_VA!H$11-BSL_RFR_spot_no_VA!H$11)</f>
        <v>2.9525823788748351E-2</v>
      </c>
      <c r="I92" s="58">
        <f>LY2_RFR_spot_no_VA!I92+(BSL_RFR_spot_with_VA!I$11-BSL_RFR_spot_no_VA!I$11)*((BSL_RFR_spot_with_VA!I92-BSL_RFR_spot_no_VA!I92))/(BSL_RFR_spot_with_VA!I$11-BSL_RFR_spot_no_VA!I$11)</f>
        <v>2.6504468719659613E-2</v>
      </c>
      <c r="J92" s="58">
        <f>LY2_RFR_spot_no_VA!J92+(BSL_RFR_spot_with_VA!J$11-BSL_RFR_spot_no_VA!J$11)*((BSL_RFR_spot_with_VA!J92-BSL_RFR_spot_no_VA!J92))/(BSL_RFR_spot_with_VA!J$11-BSL_RFR_spot_no_VA!J$11)</f>
        <v>2.4999759166947522E-2</v>
      </c>
      <c r="K92" s="58">
        <f>LY2_RFR_spot_no_VA!K92+(BSL_RFR_spot_with_VA!K$11-BSL_RFR_spot_no_VA!K$11)*((BSL_RFR_spot_with_VA!K92-BSL_RFR_spot_no_VA!K92))/(BSL_RFR_spot_with_VA!K$11-BSL_RFR_spot_no_VA!K$11)</f>
        <v>2.5515855655968922E-2</v>
      </c>
      <c r="L92" s="58">
        <f>LY2_RFR_spot_no_VA!L92+(BSL_RFR_spot_with_VA!L$11-BSL_RFR_spot_no_VA!L$11)*((BSL_RFR_spot_with_VA!L92-BSL_RFR_spot_no_VA!L92))/(BSL_RFR_spot_with_VA!L$11-BSL_RFR_spot_no_VA!L$11)</f>
        <v>2.5515855655968922E-2</v>
      </c>
      <c r="M92" s="58">
        <f>LY2_RFR_spot_no_VA!M92+(BSL_RFR_spot_with_VA!M$11-BSL_RFR_spot_no_VA!M$11)*((BSL_RFR_spot_with_VA!M92-BSL_RFR_spot_no_VA!M92))/(BSL_RFR_spot_with_VA!M$11-BSL_RFR_spot_no_VA!M$11)</f>
        <v>2.5515855655968922E-2</v>
      </c>
      <c r="N92" s="58">
        <f>LY2_RFR_spot_no_VA!N92+(BSL_RFR_spot_with_VA!N$11-BSL_RFR_spot_no_VA!N$11)*((BSL_RFR_spot_with_VA!N92-BSL_RFR_spot_no_VA!N92))/(BSL_RFR_spot_with_VA!N$11-BSL_RFR_spot_no_VA!N$11)</f>
        <v>2.5515855655968922E-2</v>
      </c>
      <c r="O92" s="58">
        <f>LY2_RFR_spot_no_VA!O92+(BSL_RFR_spot_with_VA!O$11-BSL_RFR_spot_no_VA!O$11)*((BSL_RFR_spot_with_VA!O92-BSL_RFR_spot_no_VA!O92))/(BSL_RFR_spot_with_VA!O$11-BSL_RFR_spot_no_VA!O$11)</f>
        <v>2.7131820836065357E-2</v>
      </c>
      <c r="P92" s="58">
        <f>LY2_RFR_spot_no_VA!P92+(BSL_RFR_spot_with_VA!P$11-BSL_RFR_spot_no_VA!P$11)*((BSL_RFR_spot_with_VA!P92-BSL_RFR_spot_no_VA!P92))/(BSL_RFR_spot_with_VA!P$11-BSL_RFR_spot_no_VA!P$11)</f>
        <v>3.7204040597055954E-2</v>
      </c>
      <c r="Q92" s="58">
        <f>LY2_RFR_spot_no_VA!Q92+(BSL_RFR_spot_with_VA!Q$11-BSL_RFR_spot_no_VA!Q$11)*((BSL_RFR_spot_with_VA!Q92-BSL_RFR_spot_no_VA!Q92))/(BSL_RFR_spot_with_VA!Q$11-BSL_RFR_spot_no_VA!Q$11)</f>
        <v>4.0685161153128035E-2</v>
      </c>
      <c r="R92" s="58">
        <f>LY2_RFR_spot_no_VA!R92+(BSL_RFR_spot_with_VA!R$11-BSL_RFR_spot_no_VA!R$11)*((BSL_RFR_spot_with_VA!R92-BSL_RFR_spot_no_VA!R92))/(BSL_RFR_spot_with_VA!R$11-BSL_RFR_spot_no_VA!R$11)</f>
        <v>2.5515855655968922E-2</v>
      </c>
      <c r="S92" s="58">
        <f>LY2_RFR_spot_no_VA!S92+(BSL_RFR_spot_with_VA!S$11-BSL_RFR_spot_no_VA!S$11)*((BSL_RFR_spot_with_VA!S92-BSL_RFR_spot_no_VA!S92))/(BSL_RFR_spot_with_VA!S$11-BSL_RFR_spot_no_VA!S$11)</f>
        <v>2.6318715101860457E-2</v>
      </c>
      <c r="T92" s="58">
        <f>LY2_RFR_spot_no_VA!T92+(BSL_RFR_spot_with_VA!T$11-BSL_RFR_spot_no_VA!T$11)*((BSL_RFR_spot_with_VA!T92-BSL_RFR_spot_no_VA!T92))/(BSL_RFR_spot_with_VA!T$11-BSL_RFR_spot_no_VA!T$11)</f>
        <v>2.6870567506330989E-2</v>
      </c>
      <c r="U92" s="58">
        <f>LY2_RFR_spot_no_VA!U92+(BSL_RFR_spot_with_VA!U$11-BSL_RFR_spot_no_VA!U$11)*((BSL_RFR_spot_with_VA!U92-BSL_RFR_spot_no_VA!U92))/(BSL_RFR_spot_with_VA!U$11-BSL_RFR_spot_no_VA!U$11)</f>
        <v>1.5710042922326695E-2</v>
      </c>
      <c r="V92" s="58">
        <f>LY2_RFR_spot_no_VA!V92+(BSL_RFR_spot_with_VA!V$11-BSL_RFR_spot_no_VA!V$11)*((BSL_RFR_spot_with_VA!V92-BSL_RFR_spot_no_VA!V92))/(BSL_RFR_spot_with_VA!V$11-BSL_RFR_spot_no_VA!V$11)</f>
        <v>2.683765566576013E-2</v>
      </c>
      <c r="W92" s="58">
        <f>LY2_RFR_spot_no_VA!W92+(BSL_RFR_spot_with_VA!W$11-BSL_RFR_spot_no_VA!W$11)*((BSL_RFR_spot_with_VA!W92-BSL_RFR_spot_no_VA!W92))/(BSL_RFR_spot_with_VA!W$11-BSL_RFR_spot_no_VA!W$11)</f>
        <v>2.5515855655968922E-2</v>
      </c>
      <c r="X92" s="58">
        <f>LY2_RFR_spot_no_VA!X92+(BSL_RFR_spot_with_VA!X$11-BSL_RFR_spot_no_VA!X$11)*((BSL_RFR_spot_with_VA!X92-BSL_RFR_spot_no_VA!X92))/(BSL_RFR_spot_with_VA!X$11-BSL_RFR_spot_no_VA!X$11)</f>
        <v>2.5515855655968922E-2</v>
      </c>
      <c r="Y92" s="58">
        <f>LY2_RFR_spot_no_VA!Y92+(BSL_RFR_spot_with_VA!Y$11-BSL_RFR_spot_no_VA!Y$11)*((BSL_RFR_spot_with_VA!Y92-BSL_RFR_spot_no_VA!Y92))/(BSL_RFR_spot_with_VA!Y$11-BSL_RFR_spot_no_VA!Y$11)</f>
        <v>2.5515855655968922E-2</v>
      </c>
      <c r="Z92" s="58">
        <f>LY2_RFR_spot_no_VA!Z92+(BSL_RFR_spot_with_VA!Z$11-BSL_RFR_spot_no_VA!Z$11)*((BSL_RFR_spot_with_VA!Z92-BSL_RFR_spot_no_VA!Z92))/(BSL_RFR_spot_with_VA!Z$11-BSL_RFR_spot_no_VA!Z$11)</f>
        <v>2.9304776428883628E-2</v>
      </c>
      <c r="AA92" s="159">
        <f>LY2_RFR_spot_no_VA!AA92</f>
        <v>3.1987811330972393E-2</v>
      </c>
      <c r="AB92" s="58">
        <f>LY2_RFR_spot_no_VA!AB92+(BSL_RFR_spot_with_VA!AB$11-BSL_RFR_spot_no_VA!AB$11)*((BSL_RFR_spot_with_VA!AB92-BSL_RFR_spot_no_VA!AB92))/(BSL_RFR_spot_with_VA!AB$11-BSL_RFR_spot_no_VA!AB$11)</f>
        <v>2.5515855655968922E-2</v>
      </c>
      <c r="AC92" s="58">
        <f>LY2_RFR_spot_no_VA!AC92+(BSL_RFR_spot_with_VA!AC$11-BSL_RFR_spot_no_VA!AC$11)*((BSL_RFR_spot_with_VA!AC92-BSL_RFR_spot_no_VA!AC92))/(BSL_RFR_spot_with_VA!AC$11-BSL_RFR_spot_no_VA!AC$11)</f>
        <v>3.1907669198827815E-2</v>
      </c>
      <c r="AD92" s="7">
        <f>BSL_RFR_spot_no_VA!AD92</f>
        <v>4.835421603766199E-2</v>
      </c>
      <c r="AE92" s="58">
        <f>LY2_RFR_spot_no_VA!AE92+(BSL_RFR_spot_with_VA!AE$11-BSL_RFR_spot_no_VA!AE$11)*((BSL_RFR_spot_with_VA!AE92-BSL_RFR_spot_no_VA!AE92))/(BSL_RFR_spot_with_VA!AE$11-BSL_RFR_spot_no_VA!AE$11)</f>
        <v>2.5515855655968922E-2</v>
      </c>
      <c r="AF92" s="58">
        <f>LY2_RFR_spot_no_VA!AF92+(BSL_RFR_spot_with_VA!AF$11-BSL_RFR_spot_no_VA!AF$11)*((BSL_RFR_spot_with_VA!AF92-BSL_RFR_spot_no_VA!AF92))/(BSL_RFR_spot_with_VA!AF$11-BSL_RFR_spot_no_VA!AF$11)</f>
        <v>2.6447472215042067E-2</v>
      </c>
      <c r="AG92" s="58">
        <f>LY2_RFR_spot_no_VA!AG92+(BSL_RFR_spot_with_VA!AG$11-BSL_RFR_spot_no_VA!AG$11)*((BSL_RFR_spot_with_VA!AG92-BSL_RFR_spot_no_VA!AG92))/(BSL_RFR_spot_with_VA!AG$11-BSL_RFR_spot_no_VA!AG$11)</f>
        <v>2.5515855655968922E-2</v>
      </c>
      <c r="AH92" s="58">
        <f>LY2_RFR_spot_no_VA!AH92+(BSL_RFR_spot_with_VA!AH$11-BSL_RFR_spot_no_VA!AH$11)*((BSL_RFR_spot_with_VA!AH92-BSL_RFR_spot_no_VA!AH92))/(BSL_RFR_spot_with_VA!AH$11-BSL_RFR_spot_no_VA!AH$11)</f>
        <v>2.7799943456892517E-2</v>
      </c>
      <c r="AI92" s="159">
        <f>LY2_RFR_spot_no_VA!AI92</f>
        <v>1.5560607487317357E-2</v>
      </c>
      <c r="AJ92" s="58">
        <f>LY2_RFR_spot_no_VA!AJ92+(BSL_RFR_spot_with_VA!AJ$11-BSL_RFR_spot_no_VA!AJ$11)*((BSL_RFR_spot_with_VA!AJ92-BSL_RFR_spot_no_VA!AJ92))/(BSL_RFR_spot_with_VA!AJ$11-BSL_RFR_spot_no_VA!AJ$11)</f>
        <v>2.4362620192378781E-2</v>
      </c>
      <c r="AK92" s="7">
        <f>BSL_RFR_spot_no_VA!AK92</f>
        <v>4.5627818102637052E-2</v>
      </c>
      <c r="AL92" s="7">
        <f>BSL_RFR_spot_no_VA!AL92</f>
        <v>6.1979110969643925E-2</v>
      </c>
      <c r="AM92" s="7">
        <f>BSL_RFR_spot_no_VA!AM92</f>
        <v>3.9183930029205838E-2</v>
      </c>
      <c r="AN92" s="7">
        <f>BSL_RFR_spot_no_VA!AN92</f>
        <v>4.4693379746933548E-2</v>
      </c>
      <c r="AO92" s="7">
        <f>BSL_RFR_spot_no_VA!AO92</f>
        <v>4.4879217480976008E-2</v>
      </c>
      <c r="AP92" s="7">
        <f>BSL_RFR_spot_no_VA!AP92</f>
        <v>4.6200697263137469E-2</v>
      </c>
      <c r="AQ92" s="7">
        <f>BSL_RFR_spot_no_VA!AQ92</f>
        <v>3.9677825691728286E-2</v>
      </c>
      <c r="AR92" s="7">
        <f>BSL_RFR_spot_no_VA!AR92</f>
        <v>4.6591751856827512E-2</v>
      </c>
      <c r="AS92" s="159">
        <f>LY2_RFR_spot_no_VA!AS92</f>
        <v>1.5352555147240876E-2</v>
      </c>
      <c r="AT92" s="7">
        <f>BSL_RFR_spot_no_VA!AT92</f>
        <v>4.7027059564276774E-2</v>
      </c>
      <c r="AU92" s="7">
        <f>BSL_RFR_spot_no_VA!AU92</f>
        <v>4.7402488801975728E-2</v>
      </c>
      <c r="AV92" s="7">
        <f>BSL_RFR_spot_no_VA!AV92</f>
        <v>4.4744723042760448E-2</v>
      </c>
      <c r="AW92" s="7">
        <f>BSL_RFR_spot_no_VA!AW92</f>
        <v>3.9710781217508595E-2</v>
      </c>
      <c r="AX92" s="7">
        <f>BSL_RFR_spot_no_VA!AX92</f>
        <v>5.9370655617404067E-2</v>
      </c>
      <c r="AY92" s="7">
        <f>BSL_RFR_spot_no_VA!AY92</f>
        <v>4.0847295020180363E-2</v>
      </c>
      <c r="AZ92" s="7">
        <f>BSL_RFR_spot_no_VA!AZ92</f>
        <v>3.8176692941784829E-2</v>
      </c>
      <c r="BA92" s="7">
        <f>BSL_RFR_spot_no_VA!BA92</f>
        <v>4.4254387957592956E-2</v>
      </c>
      <c r="BB92" s="7">
        <f>BSL_RFR_spot_no_VA!BB92</f>
        <v>5.3255409270279275E-2</v>
      </c>
      <c r="BC92" s="159">
        <f>LY2_RFR_spot_no_VA!BC92</f>
        <v>2.6262513737653759E-2</v>
      </c>
      <c r="BD92" s="12"/>
      <c r="BE92" s="13"/>
      <c r="BF92" s="3"/>
    </row>
    <row r="93" spans="1:58" x14ac:dyDescent="0.25">
      <c r="A93" s="3"/>
      <c r="B93" s="3">
        <v>83</v>
      </c>
      <c r="C93" s="56">
        <f>LY2_RFR_spot_no_VA!C93+(BSL_RFR_spot_with_VA!C$11-BSL_RFR_spot_no_VA!C$11)*((BSL_RFR_spot_with_VA!C93-BSL_RFR_spot_no_VA!C93))/(BSL_RFR_spot_with_VA!C$11-BSL_RFR_spot_no_VA!C$11)</f>
        <v>2.5516610783320015E-2</v>
      </c>
      <c r="D93" s="58">
        <f>LY2_RFR_spot_no_VA!D93+(BSL_RFR_spot_with_VA!D$11-BSL_RFR_spot_no_VA!D$11)*((BSL_RFR_spot_with_VA!D93-BSL_RFR_spot_no_VA!D93))/(BSL_RFR_spot_with_VA!D$11-BSL_RFR_spot_no_VA!D$11)</f>
        <v>2.5516610783320015E-2</v>
      </c>
      <c r="E93" s="58">
        <f>LY2_RFR_spot_no_VA!E93+(BSL_RFR_spot_with_VA!E$11-BSL_RFR_spot_no_VA!E$11)*((BSL_RFR_spot_with_VA!E93-BSL_RFR_spot_no_VA!E93))/(BSL_RFR_spot_with_VA!E$11-BSL_RFR_spot_no_VA!E$11)</f>
        <v>2.5516610783320015E-2</v>
      </c>
      <c r="F93" s="58">
        <f>LY2_RFR_spot_no_VA!F93+(BSL_RFR_spot_with_VA!F$11-BSL_RFR_spot_no_VA!F$11)*((BSL_RFR_spot_with_VA!F93-BSL_RFR_spot_no_VA!F93))/(BSL_RFR_spot_with_VA!F$11-BSL_RFR_spot_no_VA!F$11)</f>
        <v>2.6701924747201344E-2</v>
      </c>
      <c r="G93" s="58">
        <f>LY2_RFR_spot_no_VA!G93+(BSL_RFR_spot_with_VA!G$11-BSL_RFR_spot_no_VA!G$11)*((BSL_RFR_spot_with_VA!G93-BSL_RFR_spot_no_VA!G93))/(BSL_RFR_spot_with_VA!G$11-BSL_RFR_spot_no_VA!G$11)</f>
        <v>3.2930913646841864E-2</v>
      </c>
      <c r="H93" s="58">
        <f>LY2_RFR_spot_no_VA!H93+(BSL_RFR_spot_with_VA!H$11-BSL_RFR_spot_no_VA!H$11)*((BSL_RFR_spot_with_VA!H93-BSL_RFR_spot_no_VA!H93))/(BSL_RFR_spot_with_VA!H$11-BSL_RFR_spot_no_VA!H$11)</f>
        <v>2.9479067855651575E-2</v>
      </c>
      <c r="I93" s="58">
        <f>LY2_RFR_spot_no_VA!I93+(BSL_RFR_spot_with_VA!I$11-BSL_RFR_spot_no_VA!I$11)*((BSL_RFR_spot_with_VA!I93-BSL_RFR_spot_no_VA!I93))/(BSL_RFR_spot_with_VA!I$11-BSL_RFR_spot_no_VA!I$11)</f>
        <v>2.6493285036972569E-2</v>
      </c>
      <c r="J93" s="58">
        <f>LY2_RFR_spot_no_VA!J93+(BSL_RFR_spot_with_VA!J$11-BSL_RFR_spot_no_VA!J$11)*((BSL_RFR_spot_with_VA!J93-BSL_RFR_spot_no_VA!J93))/(BSL_RFR_spot_with_VA!J$11-BSL_RFR_spot_no_VA!J$11)</f>
        <v>2.5006695289194525E-2</v>
      </c>
      <c r="K93" s="58">
        <f>LY2_RFR_spot_no_VA!K93+(BSL_RFR_spot_with_VA!K$11-BSL_RFR_spot_no_VA!K$11)*((BSL_RFR_spot_with_VA!K93-BSL_RFR_spot_no_VA!K93))/(BSL_RFR_spot_with_VA!K$11-BSL_RFR_spot_no_VA!K$11)</f>
        <v>2.5516610783320015E-2</v>
      </c>
      <c r="L93" s="58">
        <f>LY2_RFR_spot_no_VA!L93+(BSL_RFR_spot_with_VA!L$11-BSL_RFR_spot_no_VA!L$11)*((BSL_RFR_spot_with_VA!L93-BSL_RFR_spot_no_VA!L93))/(BSL_RFR_spot_with_VA!L$11-BSL_RFR_spot_no_VA!L$11)</f>
        <v>2.5516610783320015E-2</v>
      </c>
      <c r="M93" s="58">
        <f>LY2_RFR_spot_no_VA!M93+(BSL_RFR_spot_with_VA!M$11-BSL_RFR_spot_no_VA!M$11)*((BSL_RFR_spot_with_VA!M93-BSL_RFR_spot_no_VA!M93))/(BSL_RFR_spot_with_VA!M$11-BSL_RFR_spot_no_VA!M$11)</f>
        <v>2.5516610783320015E-2</v>
      </c>
      <c r="N93" s="58">
        <f>LY2_RFR_spot_no_VA!N93+(BSL_RFR_spot_with_VA!N$11-BSL_RFR_spot_no_VA!N$11)*((BSL_RFR_spot_with_VA!N93-BSL_RFR_spot_no_VA!N93))/(BSL_RFR_spot_with_VA!N$11-BSL_RFR_spot_no_VA!N$11)</f>
        <v>2.5516610783320015E-2</v>
      </c>
      <c r="O93" s="58">
        <f>LY2_RFR_spot_no_VA!O93+(BSL_RFR_spot_with_VA!O$11-BSL_RFR_spot_no_VA!O$11)*((BSL_RFR_spot_with_VA!O93-BSL_RFR_spot_no_VA!O93))/(BSL_RFR_spot_with_VA!O$11-BSL_RFR_spot_no_VA!O$11)</f>
        <v>2.711313569809759E-2</v>
      </c>
      <c r="P93" s="58">
        <f>LY2_RFR_spot_no_VA!P93+(BSL_RFR_spot_with_VA!P$11-BSL_RFR_spot_no_VA!P$11)*((BSL_RFR_spot_with_VA!P93-BSL_RFR_spot_no_VA!P93))/(BSL_RFR_spot_with_VA!P$11-BSL_RFR_spot_no_VA!P$11)</f>
        <v>3.706326251579406E-2</v>
      </c>
      <c r="Q93" s="58">
        <f>LY2_RFR_spot_no_VA!Q93+(BSL_RFR_spot_with_VA!Q$11-BSL_RFR_spot_no_VA!Q$11)*((BSL_RFR_spot_with_VA!Q93-BSL_RFR_spot_no_VA!Q93))/(BSL_RFR_spot_with_VA!Q$11-BSL_RFR_spot_no_VA!Q$11)</f>
        <v>4.0502012288333944E-2</v>
      </c>
      <c r="R93" s="58">
        <f>LY2_RFR_spot_no_VA!R93+(BSL_RFR_spot_with_VA!R$11-BSL_RFR_spot_no_VA!R$11)*((BSL_RFR_spot_with_VA!R93-BSL_RFR_spot_no_VA!R93))/(BSL_RFR_spot_with_VA!R$11-BSL_RFR_spot_no_VA!R$11)</f>
        <v>2.5516610783320015E-2</v>
      </c>
      <c r="S93" s="58">
        <f>LY2_RFR_spot_no_VA!S93+(BSL_RFR_spot_with_VA!S$11-BSL_RFR_spot_no_VA!S$11)*((BSL_RFR_spot_with_VA!S93-BSL_RFR_spot_no_VA!S93))/(BSL_RFR_spot_with_VA!S$11-BSL_RFR_spot_no_VA!S$11)</f>
        <v>2.6309819190752926E-2</v>
      </c>
      <c r="T93" s="58">
        <f>LY2_RFR_spot_no_VA!T93+(BSL_RFR_spot_with_VA!T$11-BSL_RFR_spot_no_VA!T$11)*((BSL_RFR_spot_with_VA!T93-BSL_RFR_spot_no_VA!T93))/(BSL_RFR_spot_with_VA!T$11-BSL_RFR_spot_no_VA!T$11)</f>
        <v>2.6855030033727578E-2</v>
      </c>
      <c r="U93" s="58">
        <f>LY2_RFR_spot_no_VA!U93+(BSL_RFR_spot_with_VA!U$11-BSL_RFR_spot_no_VA!U$11)*((BSL_RFR_spot_with_VA!U93-BSL_RFR_spot_no_VA!U93))/(BSL_RFR_spot_with_VA!U$11-BSL_RFR_spot_no_VA!U$11)</f>
        <v>1.5710353481579675E-2</v>
      </c>
      <c r="V93" s="58">
        <f>LY2_RFR_spot_no_VA!V93+(BSL_RFR_spot_with_VA!V$11-BSL_RFR_spot_no_VA!V$11)*((BSL_RFR_spot_with_VA!V93-BSL_RFR_spot_no_VA!V93))/(BSL_RFR_spot_with_VA!V$11-BSL_RFR_spot_no_VA!V$11)</f>
        <v>2.6822514234161376E-2</v>
      </c>
      <c r="W93" s="58">
        <f>LY2_RFR_spot_no_VA!W93+(BSL_RFR_spot_with_VA!W$11-BSL_RFR_spot_no_VA!W$11)*((BSL_RFR_spot_with_VA!W93-BSL_RFR_spot_no_VA!W93))/(BSL_RFR_spot_with_VA!W$11-BSL_RFR_spot_no_VA!W$11)</f>
        <v>2.5516610783320015E-2</v>
      </c>
      <c r="X93" s="58">
        <f>LY2_RFR_spot_no_VA!X93+(BSL_RFR_spot_with_VA!X$11-BSL_RFR_spot_no_VA!X$11)*((BSL_RFR_spot_with_VA!X93-BSL_RFR_spot_no_VA!X93))/(BSL_RFR_spot_with_VA!X$11-BSL_RFR_spot_no_VA!X$11)</f>
        <v>2.5516610783320015E-2</v>
      </c>
      <c r="Y93" s="58">
        <f>LY2_RFR_spot_no_VA!Y93+(BSL_RFR_spot_with_VA!Y$11-BSL_RFR_spot_no_VA!Y$11)*((BSL_RFR_spot_with_VA!Y93-BSL_RFR_spot_no_VA!Y93))/(BSL_RFR_spot_with_VA!Y$11-BSL_RFR_spot_no_VA!Y$11)</f>
        <v>2.5516610783320015E-2</v>
      </c>
      <c r="Z93" s="58">
        <f>LY2_RFR_spot_no_VA!Z93+(BSL_RFR_spot_with_VA!Z$11-BSL_RFR_spot_no_VA!Z$11)*((BSL_RFR_spot_with_VA!Z93-BSL_RFR_spot_no_VA!Z93))/(BSL_RFR_spot_with_VA!Z$11-BSL_RFR_spot_no_VA!Z$11)</f>
        <v>2.9259915123081903E-2</v>
      </c>
      <c r="AA93" s="159">
        <f>LY2_RFR_spot_no_VA!AA93</f>
        <v>3.1910434222036432E-2</v>
      </c>
      <c r="AB93" s="58">
        <f>LY2_RFR_spot_no_VA!AB93+(BSL_RFR_spot_with_VA!AB$11-BSL_RFR_spot_no_VA!AB$11)*((BSL_RFR_spot_with_VA!AB93-BSL_RFR_spot_no_VA!AB93))/(BSL_RFR_spot_with_VA!AB$11-BSL_RFR_spot_no_VA!AB$11)</f>
        <v>2.5516610783320015E-2</v>
      </c>
      <c r="AC93" s="58">
        <f>LY2_RFR_spot_no_VA!AC93+(BSL_RFR_spot_with_VA!AC$11-BSL_RFR_spot_no_VA!AC$11)*((BSL_RFR_spot_with_VA!AC93-BSL_RFR_spot_no_VA!AC93))/(BSL_RFR_spot_with_VA!AC$11-BSL_RFR_spot_no_VA!AC$11)</f>
        <v>3.1831319352473741E-2</v>
      </c>
      <c r="AD93" s="7">
        <f>BSL_RFR_spot_no_VA!AD93</f>
        <v>4.8277436356910508E-2</v>
      </c>
      <c r="AE93" s="58">
        <f>LY2_RFR_spot_no_VA!AE93+(BSL_RFR_spot_with_VA!AE$11-BSL_RFR_spot_no_VA!AE$11)*((BSL_RFR_spot_with_VA!AE93-BSL_RFR_spot_no_VA!AE93))/(BSL_RFR_spot_with_VA!AE$11-BSL_RFR_spot_no_VA!AE$11)</f>
        <v>2.5516610783320015E-2</v>
      </c>
      <c r="AF93" s="58">
        <f>LY2_RFR_spot_no_VA!AF93+(BSL_RFR_spot_with_VA!AF$11-BSL_RFR_spot_no_VA!AF$11)*((BSL_RFR_spot_with_VA!AF93-BSL_RFR_spot_no_VA!AF93))/(BSL_RFR_spot_with_VA!AF$11-BSL_RFR_spot_no_VA!AF$11)</f>
        <v>2.6437026878205483E-2</v>
      </c>
      <c r="AG93" s="58">
        <f>LY2_RFR_spot_no_VA!AG93+(BSL_RFR_spot_with_VA!AG$11-BSL_RFR_spot_no_VA!AG$11)*((BSL_RFR_spot_with_VA!AG93-BSL_RFR_spot_no_VA!AG93))/(BSL_RFR_spot_with_VA!AG$11-BSL_RFR_spot_no_VA!AG$11)</f>
        <v>2.5516610783320015E-2</v>
      </c>
      <c r="AH93" s="58">
        <f>LY2_RFR_spot_no_VA!AH93+(BSL_RFR_spot_with_VA!AH$11-BSL_RFR_spot_no_VA!AH$11)*((BSL_RFR_spot_with_VA!AH93-BSL_RFR_spot_no_VA!AH93))/(BSL_RFR_spot_with_VA!AH$11-BSL_RFR_spot_no_VA!AH$11)</f>
        <v>2.7773200097446882E-2</v>
      </c>
      <c r="AI93" s="159">
        <f>LY2_RFR_spot_no_VA!AI93</f>
        <v>1.5562712592931849E-2</v>
      </c>
      <c r="AJ93" s="58">
        <f>LY2_RFR_spot_no_VA!AJ93+(BSL_RFR_spot_with_VA!AJ$11-BSL_RFR_spot_no_VA!AJ$11)*((BSL_RFR_spot_with_VA!AJ93-BSL_RFR_spot_no_VA!AJ93))/(BSL_RFR_spot_with_VA!AJ$11-BSL_RFR_spot_no_VA!AJ$11)</f>
        <v>2.4374790173315342E-2</v>
      </c>
      <c r="AK93" s="7">
        <f>BSL_RFR_spot_no_VA!AK93</f>
        <v>4.5584087916733074E-2</v>
      </c>
      <c r="AL93" s="7">
        <f>BSL_RFR_spot_no_VA!AL93</f>
        <v>6.1736135453578811E-2</v>
      </c>
      <c r="AM93" s="7">
        <f>BSL_RFR_spot_no_VA!AM93</f>
        <v>3.9217777614283467E-2</v>
      </c>
      <c r="AN93" s="7">
        <f>BSL_RFR_spot_no_VA!AN93</f>
        <v>4.4660902416947978E-2</v>
      </c>
      <c r="AO93" s="7">
        <f>BSL_RFR_spot_no_VA!AO93</f>
        <v>4.4844521267583648E-2</v>
      </c>
      <c r="AP93" s="7">
        <f>BSL_RFR_spot_no_VA!AP93</f>
        <v>4.6149994023366503E-2</v>
      </c>
      <c r="AQ93" s="7">
        <f>BSL_RFR_spot_no_VA!AQ93</f>
        <v>3.9705691840216328E-2</v>
      </c>
      <c r="AR93" s="7">
        <f>BSL_RFR_spot_no_VA!AR93</f>
        <v>4.6536324279610852E-2</v>
      </c>
      <c r="AS93" s="159">
        <f>LY2_RFR_spot_no_VA!AS93</f>
        <v>1.5357107576805973E-2</v>
      </c>
      <c r="AT93" s="7">
        <f>BSL_RFR_spot_no_VA!AT93</f>
        <v>4.6966401092296772E-2</v>
      </c>
      <c r="AU93" s="7">
        <f>BSL_RFR_spot_no_VA!AU93</f>
        <v>4.7337241177962674E-2</v>
      </c>
      <c r="AV93" s="7">
        <f>BSL_RFR_spot_no_VA!AV93</f>
        <v>4.4711627226205808E-2</v>
      </c>
      <c r="AW93" s="7">
        <f>BSL_RFR_spot_no_VA!AW93</f>
        <v>3.9738214363031377E-2</v>
      </c>
      <c r="AX93" s="7">
        <f>BSL_RFR_spot_no_VA!AX93</f>
        <v>5.9159669742597343E-2</v>
      </c>
      <c r="AY93" s="7">
        <f>BSL_RFR_spot_no_VA!AY93</f>
        <v>4.0861379342967075E-2</v>
      </c>
      <c r="AZ93" s="7">
        <f>BSL_RFR_spot_no_VA!AZ93</f>
        <v>3.8222625363929952E-2</v>
      </c>
      <c r="BA93" s="7">
        <f>BSL_RFR_spot_no_VA!BA93</f>
        <v>4.4227267496501188E-2</v>
      </c>
      <c r="BB93" s="7">
        <f>BSL_RFR_spot_no_VA!BB93</f>
        <v>5.3119085584911518E-2</v>
      </c>
      <c r="BC93" s="159">
        <f>LY2_RFR_spot_no_VA!BC93</f>
        <v>2.6251441327397096E-2</v>
      </c>
      <c r="BD93" s="12"/>
      <c r="BE93" s="13"/>
      <c r="BF93" s="3"/>
    </row>
    <row r="94" spans="1:58" x14ac:dyDescent="0.25">
      <c r="A94" s="3"/>
      <c r="B94" s="3">
        <v>84</v>
      </c>
      <c r="C94" s="56">
        <f>LY2_RFR_spot_no_VA!C94+(BSL_RFR_spot_with_VA!C$11-BSL_RFR_spot_no_VA!C$11)*((BSL_RFR_spot_with_VA!C94-BSL_RFR_spot_no_VA!C94))/(BSL_RFR_spot_with_VA!C$11-BSL_RFR_spot_no_VA!C$11)</f>
        <v>2.5517347638818841E-2</v>
      </c>
      <c r="D94" s="58">
        <f>LY2_RFR_spot_no_VA!D94+(BSL_RFR_spot_with_VA!D$11-BSL_RFR_spot_no_VA!D$11)*((BSL_RFR_spot_with_VA!D94-BSL_RFR_spot_no_VA!D94))/(BSL_RFR_spot_with_VA!D$11-BSL_RFR_spot_no_VA!D$11)</f>
        <v>2.5517347638818855E-2</v>
      </c>
      <c r="E94" s="58">
        <f>LY2_RFR_spot_no_VA!E94+(BSL_RFR_spot_with_VA!E$11-BSL_RFR_spot_no_VA!E$11)*((BSL_RFR_spot_with_VA!E94-BSL_RFR_spot_no_VA!E94))/(BSL_RFR_spot_with_VA!E$11-BSL_RFR_spot_no_VA!E$11)</f>
        <v>2.5517347638818855E-2</v>
      </c>
      <c r="F94" s="58">
        <f>LY2_RFR_spot_no_VA!F94+(BSL_RFR_spot_with_VA!F$11-BSL_RFR_spot_no_VA!F$11)*((BSL_RFR_spot_with_VA!F94-BSL_RFR_spot_no_VA!F94))/(BSL_RFR_spot_with_VA!F$11-BSL_RFR_spot_no_VA!F$11)</f>
        <v>2.6688558506682947E-2</v>
      </c>
      <c r="G94" s="58">
        <f>LY2_RFR_spot_no_VA!G94+(BSL_RFR_spot_with_VA!G$11-BSL_RFR_spot_no_VA!G$11)*((BSL_RFR_spot_with_VA!G94-BSL_RFR_spot_no_VA!G94))/(BSL_RFR_spot_with_VA!G$11-BSL_RFR_spot_no_VA!G$11)</f>
        <v>3.2843137939653433E-2</v>
      </c>
      <c r="H94" s="58">
        <f>LY2_RFR_spot_no_VA!H94+(BSL_RFR_spot_with_VA!H$11-BSL_RFR_spot_no_VA!H$11)*((BSL_RFR_spot_with_VA!H94-BSL_RFR_spot_no_VA!H94))/(BSL_RFR_spot_with_VA!H$11-BSL_RFR_spot_no_VA!H$11)</f>
        <v>2.9433396313321314E-2</v>
      </c>
      <c r="I94" s="58">
        <f>LY2_RFR_spot_no_VA!I94+(BSL_RFR_spot_with_VA!I$11-BSL_RFR_spot_no_VA!I$11)*((BSL_RFR_spot_with_VA!I94-BSL_RFR_spot_no_VA!I94))/(BSL_RFR_spot_with_VA!I$11-BSL_RFR_spot_no_VA!I$11)</f>
        <v>2.6482367140315821E-2</v>
      </c>
      <c r="J94" s="58">
        <f>LY2_RFR_spot_no_VA!J94+(BSL_RFR_spot_with_VA!J$11-BSL_RFR_spot_no_VA!J$11)*((BSL_RFR_spot_with_VA!J94-BSL_RFR_spot_no_VA!J94))/(BSL_RFR_spot_with_VA!J$11-BSL_RFR_spot_no_VA!J$11)</f>
        <v>2.5013467037148684E-2</v>
      </c>
      <c r="K94" s="58">
        <f>LY2_RFR_spot_no_VA!K94+(BSL_RFR_spot_with_VA!K$11-BSL_RFR_spot_no_VA!K$11)*((BSL_RFR_spot_with_VA!K94-BSL_RFR_spot_no_VA!K94))/(BSL_RFR_spot_with_VA!K$11-BSL_RFR_spot_no_VA!K$11)</f>
        <v>2.5517347638818855E-2</v>
      </c>
      <c r="L94" s="58">
        <f>LY2_RFR_spot_no_VA!L94+(BSL_RFR_spot_with_VA!L$11-BSL_RFR_spot_no_VA!L$11)*((BSL_RFR_spot_with_VA!L94-BSL_RFR_spot_no_VA!L94))/(BSL_RFR_spot_with_VA!L$11-BSL_RFR_spot_no_VA!L$11)</f>
        <v>2.5517347638818855E-2</v>
      </c>
      <c r="M94" s="58">
        <f>LY2_RFR_spot_no_VA!M94+(BSL_RFR_spot_with_VA!M$11-BSL_RFR_spot_no_VA!M$11)*((BSL_RFR_spot_with_VA!M94-BSL_RFR_spot_no_VA!M94))/(BSL_RFR_spot_with_VA!M$11-BSL_RFR_spot_no_VA!M$11)</f>
        <v>2.5517347638818855E-2</v>
      </c>
      <c r="N94" s="58">
        <f>LY2_RFR_spot_no_VA!N94+(BSL_RFR_spot_with_VA!N$11-BSL_RFR_spot_no_VA!N$11)*((BSL_RFR_spot_with_VA!N94-BSL_RFR_spot_no_VA!N94))/(BSL_RFR_spot_with_VA!N$11-BSL_RFR_spot_no_VA!N$11)</f>
        <v>2.5517347638818855E-2</v>
      </c>
      <c r="O94" s="58">
        <f>LY2_RFR_spot_no_VA!O94+(BSL_RFR_spot_with_VA!O$11-BSL_RFR_spot_no_VA!O$11)*((BSL_RFR_spot_with_VA!O94-BSL_RFR_spot_no_VA!O94))/(BSL_RFR_spot_with_VA!O$11-BSL_RFR_spot_no_VA!O$11)</f>
        <v>2.7094895766422322E-2</v>
      </c>
      <c r="P94" s="58">
        <f>LY2_RFR_spot_no_VA!P94+(BSL_RFR_spot_with_VA!P$11-BSL_RFR_spot_no_VA!P$11)*((BSL_RFR_spot_with_VA!P94-BSL_RFR_spot_no_VA!P94))/(BSL_RFR_spot_with_VA!P$11-BSL_RFR_spot_no_VA!P$11)</f>
        <v>3.6925843850610596E-2</v>
      </c>
      <c r="Q94" s="58">
        <f>LY2_RFR_spot_no_VA!Q94+(BSL_RFR_spot_with_VA!Q$11-BSL_RFR_spot_no_VA!Q$11)*((BSL_RFR_spot_with_VA!Q94-BSL_RFR_spot_no_VA!Q94))/(BSL_RFR_spot_with_VA!Q$11-BSL_RFR_spot_no_VA!Q$11)</f>
        <v>4.0323239783701892E-2</v>
      </c>
      <c r="R94" s="58">
        <f>LY2_RFR_spot_no_VA!R94+(BSL_RFR_spot_with_VA!R$11-BSL_RFR_spot_no_VA!R$11)*((BSL_RFR_spot_with_VA!R94-BSL_RFR_spot_no_VA!R94))/(BSL_RFR_spot_with_VA!R$11-BSL_RFR_spot_no_VA!R$11)</f>
        <v>2.5517347638818855E-2</v>
      </c>
      <c r="S94" s="58">
        <f>LY2_RFR_spot_no_VA!S94+(BSL_RFR_spot_with_VA!S$11-BSL_RFR_spot_no_VA!S$11)*((BSL_RFR_spot_with_VA!S94-BSL_RFR_spot_no_VA!S94))/(BSL_RFR_spot_with_VA!S$11-BSL_RFR_spot_no_VA!S$11)</f>
        <v>2.6301134821084871E-2</v>
      </c>
      <c r="T94" s="58">
        <f>LY2_RFR_spot_no_VA!T94+(BSL_RFR_spot_with_VA!T$11-BSL_RFR_spot_no_VA!T$11)*((BSL_RFR_spot_with_VA!T94-BSL_RFR_spot_no_VA!T94))/(BSL_RFR_spot_with_VA!T$11-BSL_RFR_spot_no_VA!T$11)</f>
        <v>2.6839862530423364E-2</v>
      </c>
      <c r="U94" s="58">
        <f>LY2_RFR_spot_no_VA!U94+(BSL_RFR_spot_with_VA!U$11-BSL_RFR_spot_no_VA!U$11)*((BSL_RFR_spot_with_VA!U94-BSL_RFR_spot_no_VA!U94))/(BSL_RFR_spot_with_VA!U$11-BSL_RFR_spot_no_VA!U$11)</f>
        <v>1.571065532691418E-2</v>
      </c>
      <c r="V94" s="58">
        <f>LY2_RFR_spot_no_VA!V94+(BSL_RFR_spot_with_VA!V$11-BSL_RFR_spot_no_VA!V$11)*((BSL_RFR_spot_with_VA!V94-BSL_RFR_spot_no_VA!V94))/(BSL_RFR_spot_with_VA!V$11-BSL_RFR_spot_no_VA!V$11)</f>
        <v>2.6807733339647699E-2</v>
      </c>
      <c r="W94" s="58">
        <f>LY2_RFR_spot_no_VA!W94+(BSL_RFR_spot_with_VA!W$11-BSL_RFR_spot_no_VA!W$11)*((BSL_RFR_spot_with_VA!W94-BSL_RFR_spot_no_VA!W94))/(BSL_RFR_spot_with_VA!W$11-BSL_RFR_spot_no_VA!W$11)</f>
        <v>2.5517347638818855E-2</v>
      </c>
      <c r="X94" s="58">
        <f>LY2_RFR_spot_no_VA!X94+(BSL_RFR_spot_with_VA!X$11-BSL_RFR_spot_no_VA!X$11)*((BSL_RFR_spot_with_VA!X94-BSL_RFR_spot_no_VA!X94))/(BSL_RFR_spot_with_VA!X$11-BSL_RFR_spot_no_VA!X$11)</f>
        <v>2.5517347638818855E-2</v>
      </c>
      <c r="Y94" s="58">
        <f>LY2_RFR_spot_no_VA!Y94+(BSL_RFR_spot_with_VA!Y$11-BSL_RFR_spot_no_VA!Y$11)*((BSL_RFR_spot_with_VA!Y94-BSL_RFR_spot_no_VA!Y94))/(BSL_RFR_spot_with_VA!Y$11-BSL_RFR_spot_no_VA!Y$11)</f>
        <v>2.5517347638818855E-2</v>
      </c>
      <c r="Z94" s="58">
        <f>LY2_RFR_spot_no_VA!Z94+(BSL_RFR_spot_with_VA!Z$11-BSL_RFR_spot_no_VA!Z$11)*((BSL_RFR_spot_with_VA!Z94-BSL_RFR_spot_no_VA!Z94))/(BSL_RFR_spot_with_VA!Z$11-BSL_RFR_spot_no_VA!Z$11)</f>
        <v>2.9216110638522252E-2</v>
      </c>
      <c r="AA94" s="159">
        <f>LY2_RFR_spot_no_VA!AA94</f>
        <v>3.1834892787436342E-2</v>
      </c>
      <c r="AB94" s="58">
        <f>LY2_RFR_spot_no_VA!AB94+(BSL_RFR_spot_with_VA!AB$11-BSL_RFR_spot_no_VA!AB$11)*((BSL_RFR_spot_with_VA!AB94-BSL_RFR_spot_no_VA!AB94))/(BSL_RFR_spot_with_VA!AB$11-BSL_RFR_spot_no_VA!AB$11)</f>
        <v>2.5517347638818855E-2</v>
      </c>
      <c r="AC94" s="58">
        <f>LY2_RFR_spot_no_VA!AC94+(BSL_RFR_spot_with_VA!AC$11-BSL_RFR_spot_no_VA!AC$11)*((BSL_RFR_spot_with_VA!AC94-BSL_RFR_spot_no_VA!AC94))/(BSL_RFR_spot_with_VA!AC$11-BSL_RFR_spot_no_VA!AC$11)</f>
        <v>3.1756780479695434E-2</v>
      </c>
      <c r="AD94" s="7">
        <f>BSL_RFR_spot_no_VA!AD94</f>
        <v>4.8202489155748207E-2</v>
      </c>
      <c r="AE94" s="58">
        <f>LY2_RFR_spot_no_VA!AE94+(BSL_RFR_spot_with_VA!AE$11-BSL_RFR_spot_no_VA!AE$11)*((BSL_RFR_spot_with_VA!AE94-BSL_RFR_spot_no_VA!AE94))/(BSL_RFR_spot_with_VA!AE$11-BSL_RFR_spot_no_VA!AE$11)</f>
        <v>2.5517347638818855E-2</v>
      </c>
      <c r="AF94" s="58">
        <f>LY2_RFR_spot_no_VA!AF94+(BSL_RFR_spot_with_VA!AF$11-BSL_RFR_spot_no_VA!AF$11)*((BSL_RFR_spot_with_VA!AF94-BSL_RFR_spot_no_VA!AF94))/(BSL_RFR_spot_with_VA!AF$11-BSL_RFR_spot_no_VA!AF$11)</f>
        <v>2.6426830061179629E-2</v>
      </c>
      <c r="AG94" s="58">
        <f>LY2_RFR_spot_no_VA!AG94+(BSL_RFR_spot_with_VA!AG$11-BSL_RFR_spot_no_VA!AG$11)*((BSL_RFR_spot_with_VA!AG94-BSL_RFR_spot_no_VA!AG94))/(BSL_RFR_spot_with_VA!AG$11-BSL_RFR_spot_no_VA!AG$11)</f>
        <v>2.5517347638818855E-2</v>
      </c>
      <c r="AH94" s="58">
        <f>LY2_RFR_spot_no_VA!AH94+(BSL_RFR_spot_with_VA!AH$11-BSL_RFR_spot_no_VA!AH$11)*((BSL_RFR_spot_with_VA!AH94-BSL_RFR_spot_no_VA!AH94))/(BSL_RFR_spot_with_VA!AH$11-BSL_RFR_spot_no_VA!AH$11)</f>
        <v>2.7747085790060133E-2</v>
      </c>
      <c r="AI94" s="159">
        <f>LY2_RFR_spot_no_VA!AI94</f>
        <v>1.5564766326803481E-2</v>
      </c>
      <c r="AJ94" s="58">
        <f>LY2_RFR_spot_no_VA!AJ94+(BSL_RFR_spot_with_VA!AJ$11-BSL_RFR_spot_no_VA!AJ$11)*((BSL_RFR_spot_with_VA!AJ94-BSL_RFR_spot_no_VA!AJ94))/(BSL_RFR_spot_with_VA!AJ$11-BSL_RFR_spot_no_VA!AJ$11)</f>
        <v>2.4386929405064039E-2</v>
      </c>
      <c r="AK94" s="7">
        <f>BSL_RFR_spot_no_VA!AK94</f>
        <v>4.5541393989913193E-2</v>
      </c>
      <c r="AL94" s="7">
        <f>BSL_RFR_spot_no_VA!AL94</f>
        <v>6.1498998350797418E-2</v>
      </c>
      <c r="AM94" s="7">
        <f>BSL_RFR_spot_no_VA!AM94</f>
        <v>3.9250825360147346E-2</v>
      </c>
      <c r="AN94" s="7">
        <f>BSL_RFR_spot_no_VA!AN94</f>
        <v>4.462919754177852E-2</v>
      </c>
      <c r="AO94" s="7">
        <f>BSL_RFR_spot_no_VA!AO94</f>
        <v>4.4810647699430994E-2</v>
      </c>
      <c r="AP94" s="7">
        <f>BSL_RFR_spot_no_VA!AP94</f>
        <v>4.6100499234083658E-2</v>
      </c>
      <c r="AQ94" s="7">
        <f>BSL_RFR_spot_no_VA!AQ94</f>
        <v>3.9732902573643258E-2</v>
      </c>
      <c r="AR94" s="7">
        <f>BSL_RFR_spot_no_VA!AR94</f>
        <v>4.6482217394755221E-2</v>
      </c>
      <c r="AS94" s="159">
        <f>LY2_RFR_spot_no_VA!AS94</f>
        <v>1.5361554393028998E-2</v>
      </c>
      <c r="AT94" s="7">
        <f>BSL_RFR_spot_no_VA!AT94</f>
        <v>4.6907183639840477E-2</v>
      </c>
      <c r="AU94" s="7">
        <f>BSL_RFR_spot_no_VA!AU94</f>
        <v>4.7273549760783684E-2</v>
      </c>
      <c r="AV94" s="7">
        <f>BSL_RFR_spot_no_VA!AV94</f>
        <v>4.4679318464395434E-2</v>
      </c>
      <c r="AW94" s="7">
        <f>BSL_RFR_spot_no_VA!AW94</f>
        <v>3.976500621398249E-2</v>
      </c>
      <c r="AX94" s="7">
        <f>BSL_RFR_spot_no_VA!AX94</f>
        <v>5.8953745578339101E-2</v>
      </c>
      <c r="AY94" s="7">
        <f>BSL_RFR_spot_no_VA!AY94</f>
        <v>4.087511354259532E-2</v>
      </c>
      <c r="AZ94" s="7">
        <f>BSL_RFR_spot_no_VA!AZ94</f>
        <v>3.8267471088327287E-2</v>
      </c>
      <c r="BA94" s="7">
        <f>BSL_RFR_spot_no_VA!BA94</f>
        <v>4.4200785404249654E-2</v>
      </c>
      <c r="BB94" s="7">
        <f>BSL_RFR_spot_no_VA!BB94</f>
        <v>5.2986024013710997E-2</v>
      </c>
      <c r="BC94" s="159">
        <f>LY2_RFR_spot_no_VA!BC94</f>
        <v>2.6240963716166466E-2</v>
      </c>
      <c r="BD94" s="12"/>
      <c r="BE94" s="13"/>
      <c r="BF94" s="3"/>
    </row>
    <row r="95" spans="1:58" x14ac:dyDescent="0.25">
      <c r="A95" s="3"/>
      <c r="B95" s="8">
        <v>85</v>
      </c>
      <c r="C95" s="57">
        <f>LY2_RFR_spot_no_VA!C95+(BSL_RFR_spot_with_VA!C$11-BSL_RFR_spot_no_VA!C$11)*((BSL_RFR_spot_with_VA!C95-BSL_RFR_spot_no_VA!C95))/(BSL_RFR_spot_with_VA!C$11-BSL_RFR_spot_no_VA!C$11)</f>
        <v>2.551806686765587E-2</v>
      </c>
      <c r="D95" s="59">
        <f>LY2_RFR_spot_no_VA!D95+(BSL_RFR_spot_with_VA!D$11-BSL_RFR_spot_no_VA!D$11)*((BSL_RFR_spot_with_VA!D95-BSL_RFR_spot_no_VA!D95))/(BSL_RFR_spot_with_VA!D$11-BSL_RFR_spot_no_VA!D$11)</f>
        <v>2.5518066867655786E-2</v>
      </c>
      <c r="E95" s="59">
        <f>LY2_RFR_spot_no_VA!E95+(BSL_RFR_spot_with_VA!E$11-BSL_RFR_spot_no_VA!E$11)*((BSL_RFR_spot_with_VA!E95-BSL_RFR_spot_no_VA!E95))/(BSL_RFR_spot_with_VA!E$11-BSL_RFR_spot_no_VA!E$11)</f>
        <v>2.5518066867655786E-2</v>
      </c>
      <c r="F95" s="59">
        <f>LY2_RFR_spot_no_VA!F95+(BSL_RFR_spot_with_VA!F$11-BSL_RFR_spot_no_VA!F$11)*((BSL_RFR_spot_with_VA!F95-BSL_RFR_spot_no_VA!F95))/(BSL_RFR_spot_with_VA!F$11-BSL_RFR_spot_no_VA!F$11)</f>
        <v>2.6675503158159586E-2</v>
      </c>
      <c r="G95" s="59">
        <f>LY2_RFR_spot_no_VA!G95+(BSL_RFR_spot_with_VA!G$11-BSL_RFR_spot_no_VA!G$11)*((BSL_RFR_spot_with_VA!G95-BSL_RFR_spot_no_VA!G95))/(BSL_RFR_spot_with_VA!G$11-BSL_RFR_spot_no_VA!G$11)</f>
        <v>3.2757426211957874E-2</v>
      </c>
      <c r="H95" s="59">
        <f>LY2_RFR_spot_no_VA!H95+(BSL_RFR_spot_with_VA!H$11-BSL_RFR_spot_no_VA!H$11)*((BSL_RFR_spot_with_VA!H95-BSL_RFR_spot_no_VA!H95))/(BSL_RFR_spot_with_VA!H$11-BSL_RFR_spot_no_VA!H$11)</f>
        <v>2.9388772419437714E-2</v>
      </c>
      <c r="I95" s="59">
        <f>LY2_RFR_spot_no_VA!I95+(BSL_RFR_spot_with_VA!I$11-BSL_RFR_spot_no_VA!I$11)*((BSL_RFR_spot_with_VA!I95-BSL_RFR_spot_no_VA!I95))/(BSL_RFR_spot_with_VA!I$11-BSL_RFR_spot_no_VA!I$11)</f>
        <v>2.6471705900759979E-2</v>
      </c>
      <c r="J95" s="59">
        <f>LY2_RFR_spot_no_VA!J95+(BSL_RFR_spot_with_VA!J$11-BSL_RFR_spot_no_VA!J$11)*((BSL_RFR_spot_with_VA!J95-BSL_RFR_spot_no_VA!J95))/(BSL_RFR_spot_with_VA!J$11-BSL_RFR_spot_no_VA!J$11)</f>
        <v>2.5020080170544912E-2</v>
      </c>
      <c r="K95" s="59">
        <f>LY2_RFR_spot_no_VA!K95+(BSL_RFR_spot_with_VA!K$11-BSL_RFR_spot_no_VA!K$11)*((BSL_RFR_spot_with_VA!K95-BSL_RFR_spot_no_VA!K95))/(BSL_RFR_spot_with_VA!K$11-BSL_RFR_spot_no_VA!K$11)</f>
        <v>2.5518066867655786E-2</v>
      </c>
      <c r="L95" s="59">
        <f>LY2_RFR_spot_no_VA!L95+(BSL_RFR_spot_with_VA!L$11-BSL_RFR_spot_no_VA!L$11)*((BSL_RFR_spot_with_VA!L95-BSL_RFR_spot_no_VA!L95))/(BSL_RFR_spot_with_VA!L$11-BSL_RFR_spot_no_VA!L$11)</f>
        <v>2.5518066867655786E-2</v>
      </c>
      <c r="M95" s="59">
        <f>LY2_RFR_spot_no_VA!M95+(BSL_RFR_spot_with_VA!M$11-BSL_RFR_spot_no_VA!M$11)*((BSL_RFR_spot_with_VA!M95-BSL_RFR_spot_no_VA!M95))/(BSL_RFR_spot_with_VA!M$11-BSL_RFR_spot_no_VA!M$11)</f>
        <v>2.5518066867655786E-2</v>
      </c>
      <c r="N95" s="59">
        <f>LY2_RFR_spot_no_VA!N95+(BSL_RFR_spot_with_VA!N$11-BSL_RFR_spot_no_VA!N$11)*((BSL_RFR_spot_with_VA!N95-BSL_RFR_spot_no_VA!N95))/(BSL_RFR_spot_with_VA!N$11-BSL_RFR_spot_no_VA!N$11)</f>
        <v>2.5518066867655786E-2</v>
      </c>
      <c r="O95" s="59">
        <f>LY2_RFR_spot_no_VA!O95+(BSL_RFR_spot_with_VA!O$11-BSL_RFR_spot_no_VA!O$11)*((BSL_RFR_spot_with_VA!O95-BSL_RFR_spot_no_VA!O95))/(BSL_RFR_spot_with_VA!O$11-BSL_RFR_spot_no_VA!O$11)</f>
        <v>2.7077085292421588E-2</v>
      </c>
      <c r="P95" s="59">
        <f>LY2_RFR_spot_no_VA!P95+(BSL_RFR_spot_with_VA!P$11-BSL_RFR_spot_no_VA!P$11)*((BSL_RFR_spot_with_VA!P95-BSL_RFR_spot_no_VA!P95))/(BSL_RFR_spot_with_VA!P$11-BSL_RFR_spot_no_VA!P$11)</f>
        <v>3.6791666666523781E-2</v>
      </c>
      <c r="Q95" s="59">
        <f>LY2_RFR_spot_no_VA!Q95+(BSL_RFR_spot_with_VA!Q$11-BSL_RFR_spot_no_VA!Q$11)*((BSL_RFR_spot_with_VA!Q95-BSL_RFR_spot_no_VA!Q95))/(BSL_RFR_spot_with_VA!Q$11-BSL_RFR_spot_no_VA!Q$11)</f>
        <v>4.0148689796438486E-2</v>
      </c>
      <c r="R95" s="59">
        <f>LY2_RFR_spot_no_VA!R95+(BSL_RFR_spot_with_VA!R$11-BSL_RFR_spot_no_VA!R$11)*((BSL_RFR_spot_with_VA!R95-BSL_RFR_spot_no_VA!R95))/(BSL_RFR_spot_with_VA!R$11-BSL_RFR_spot_no_VA!R$11)</f>
        <v>2.5518066867655786E-2</v>
      </c>
      <c r="S95" s="59">
        <f>LY2_RFR_spot_no_VA!S95+(BSL_RFR_spot_with_VA!S$11-BSL_RFR_spot_no_VA!S$11)*((BSL_RFR_spot_with_VA!S95-BSL_RFR_spot_no_VA!S95))/(BSL_RFR_spot_with_VA!S$11-BSL_RFR_spot_no_VA!S$11)</f>
        <v>2.6292654516122171E-2</v>
      </c>
      <c r="T95" s="59">
        <f>LY2_RFR_spot_no_VA!T95+(BSL_RFR_spot_with_VA!T$11-BSL_RFR_spot_no_VA!T$11)*((BSL_RFR_spot_with_VA!T95-BSL_RFR_spot_no_VA!T95))/(BSL_RFR_spot_with_VA!T$11-BSL_RFR_spot_no_VA!T$11)</f>
        <v>2.6825051914788123E-2</v>
      </c>
      <c r="U95" s="59">
        <f>LY2_RFR_spot_no_VA!U95+(BSL_RFR_spot_with_VA!U$11-BSL_RFR_spot_no_VA!U$11)*((BSL_RFR_spot_with_VA!U95-BSL_RFR_spot_no_VA!U95))/(BSL_RFR_spot_with_VA!U$11-BSL_RFR_spot_no_VA!U$11)</f>
        <v>1.5710948835070182E-2</v>
      </c>
      <c r="V95" s="59">
        <f>LY2_RFR_spot_no_VA!V95+(BSL_RFR_spot_with_VA!V$11-BSL_RFR_spot_no_VA!V$11)*((BSL_RFR_spot_with_VA!V95-BSL_RFR_spot_no_VA!V95))/(BSL_RFR_spot_with_VA!V$11-BSL_RFR_spot_no_VA!V$11)</f>
        <v>2.6793300232550221E-2</v>
      </c>
      <c r="W95" s="59">
        <f>LY2_RFR_spot_no_VA!W95+(BSL_RFR_spot_with_VA!W$11-BSL_RFR_spot_no_VA!W$11)*((BSL_RFR_spot_with_VA!W95-BSL_RFR_spot_no_VA!W95))/(BSL_RFR_spot_with_VA!W$11-BSL_RFR_spot_no_VA!W$11)</f>
        <v>2.5518066867655786E-2</v>
      </c>
      <c r="X95" s="59">
        <f>LY2_RFR_spot_no_VA!X95+(BSL_RFR_spot_with_VA!X$11-BSL_RFR_spot_no_VA!X$11)*((BSL_RFR_spot_with_VA!X95-BSL_RFR_spot_no_VA!X95))/(BSL_RFR_spot_with_VA!X$11-BSL_RFR_spot_no_VA!X$11)</f>
        <v>2.5518066867655786E-2</v>
      </c>
      <c r="Y95" s="59">
        <f>LY2_RFR_spot_no_VA!Y95+(BSL_RFR_spot_with_VA!Y$11-BSL_RFR_spot_no_VA!Y$11)*((BSL_RFR_spot_with_VA!Y95-BSL_RFR_spot_no_VA!Y95))/(BSL_RFR_spot_with_VA!Y$11-BSL_RFR_spot_no_VA!Y$11)</f>
        <v>2.5518066867655786E-2</v>
      </c>
      <c r="Z95" s="59">
        <f>LY2_RFR_spot_no_VA!Z95+(BSL_RFR_spot_with_VA!Z$11-BSL_RFR_spot_no_VA!Z$11)*((BSL_RFR_spot_with_VA!Z95-BSL_RFR_spot_no_VA!Z95))/(BSL_RFR_spot_with_VA!Z$11-BSL_RFR_spot_no_VA!Z$11)</f>
        <v>2.9173326964206936E-2</v>
      </c>
      <c r="AA95" s="160">
        <f>LY2_RFR_spot_no_VA!AA95</f>
        <v>3.1761123442376471E-2</v>
      </c>
      <c r="AB95" s="59">
        <f>LY2_RFR_spot_no_VA!AB95+(BSL_RFR_spot_with_VA!AB$11-BSL_RFR_spot_no_VA!AB$11)*((BSL_RFR_spot_with_VA!AB95-BSL_RFR_spot_no_VA!AB95))/(BSL_RFR_spot_with_VA!AB$11-BSL_RFR_spot_no_VA!AB$11)</f>
        <v>2.5518066867655786E-2</v>
      </c>
      <c r="AC95" s="59">
        <f>LY2_RFR_spot_no_VA!AC95+(BSL_RFR_spot_with_VA!AC$11-BSL_RFR_spot_no_VA!AC$11)*((BSL_RFR_spot_with_VA!AC95-BSL_RFR_spot_no_VA!AC95))/(BSL_RFR_spot_with_VA!AC$11-BSL_RFR_spot_no_VA!AC$11)</f>
        <v>3.1683989737385065E-2</v>
      </c>
      <c r="AD95" s="10">
        <f>BSL_RFR_spot_no_VA!AD95</f>
        <v>4.8129309715427393E-2</v>
      </c>
      <c r="AE95" s="59">
        <f>LY2_RFR_spot_no_VA!AE95+(BSL_RFR_spot_with_VA!AE$11-BSL_RFR_spot_no_VA!AE$11)*((BSL_RFR_spot_with_VA!AE95-BSL_RFR_spot_no_VA!AE95))/(BSL_RFR_spot_with_VA!AE$11-BSL_RFR_spot_no_VA!AE$11)</f>
        <v>2.5518066867655786E-2</v>
      </c>
      <c r="AF95" s="59">
        <f>LY2_RFR_spot_no_VA!AF95+(BSL_RFR_spot_with_VA!AF$11-BSL_RFR_spot_no_VA!AF$11)*((BSL_RFR_spot_with_VA!AF95-BSL_RFR_spot_no_VA!AF95))/(BSL_RFR_spot_with_VA!AF$11-BSL_RFR_spot_no_VA!AF$11)</f>
        <v>2.6416872975877581E-2</v>
      </c>
      <c r="AG95" s="59">
        <f>LY2_RFR_spot_no_VA!AG95+(BSL_RFR_spot_with_VA!AG$11-BSL_RFR_spot_no_VA!AG$11)*((BSL_RFR_spot_with_VA!AG95-BSL_RFR_spot_no_VA!AG95))/(BSL_RFR_spot_with_VA!AG$11-BSL_RFR_spot_no_VA!AG$11)</f>
        <v>2.5518066867655786E-2</v>
      </c>
      <c r="AH95" s="59">
        <f>LY2_RFR_spot_no_VA!AH95+(BSL_RFR_spot_with_VA!AH$11-BSL_RFR_spot_no_VA!AH$11)*((BSL_RFR_spot_with_VA!AH95-BSL_RFR_spot_no_VA!AH95))/(BSL_RFR_spot_with_VA!AH$11-BSL_RFR_spot_no_VA!AH$11)</f>
        <v>2.772157924351526E-2</v>
      </c>
      <c r="AI95" s="160">
        <f>LY2_RFR_spot_no_VA!AI95</f>
        <v>1.5566770571081134E-2</v>
      </c>
      <c r="AJ95" s="59">
        <f>LY2_RFR_spot_no_VA!AJ95+(BSL_RFR_spot_with_VA!AJ$11-BSL_RFR_spot_no_VA!AJ$11)*((BSL_RFR_spot_with_VA!AJ95-BSL_RFR_spot_no_VA!AJ95))/(BSL_RFR_spot_with_VA!AJ$11-BSL_RFR_spot_no_VA!AJ$11)</f>
        <v>2.439901194207339E-2</v>
      </c>
      <c r="AK95" s="10">
        <f>BSL_RFR_spot_no_VA!AK95</f>
        <v>4.5499700525895248E-2</v>
      </c>
      <c r="AL95" s="10">
        <f>BSL_RFR_spot_no_VA!AL95</f>
        <v>6.1267491777819316E-2</v>
      </c>
      <c r="AM95" s="10">
        <f>BSL_RFR_spot_no_VA!AM95</f>
        <v>3.9283100760276524E-2</v>
      </c>
      <c r="AN95" s="10">
        <f>BSL_RFR_spot_no_VA!AN95</f>
        <v>4.459823804631724E-2</v>
      </c>
      <c r="AO95" s="10">
        <f>BSL_RFR_spot_no_VA!AO95</f>
        <v>4.4777568219062536E-2</v>
      </c>
      <c r="AP95" s="10">
        <f>BSL_RFR_spot_no_VA!AP95</f>
        <v>4.6052170319515584E-2</v>
      </c>
      <c r="AQ95" s="10">
        <f>BSL_RFR_spot_no_VA!AQ95</f>
        <v>3.9759480333985575E-2</v>
      </c>
      <c r="AR95" s="10">
        <f>BSL_RFR_spot_no_VA!AR95</f>
        <v>4.6429384717808109E-2</v>
      </c>
      <c r="AS95" s="160">
        <f>LY2_RFR_spot_no_VA!AS95</f>
        <v>1.53658992002359E-2</v>
      </c>
      <c r="AT95" s="10">
        <f>BSL_RFR_spot_no_VA!AT95</f>
        <v>4.6849357062936026E-2</v>
      </c>
      <c r="AU95" s="10">
        <f>BSL_RFR_spot_no_VA!AU95</f>
        <v>4.7211359656171181E-2</v>
      </c>
      <c r="AV95" s="10">
        <f>BSL_RFR_spot_no_VA!AV95</f>
        <v>4.4647769180151897E-2</v>
      </c>
      <c r="AW95" s="10">
        <f>BSL_RFR_spot_no_VA!AW95</f>
        <v>3.9791178320444098E-2</v>
      </c>
      <c r="AX95" s="10">
        <f>BSL_RFR_spot_no_VA!AX95</f>
        <v>5.8752703462720879E-2</v>
      </c>
      <c r="AY95" s="10">
        <f>BSL_RFR_spot_no_VA!AY95</f>
        <v>4.0888511067792788E-2</v>
      </c>
      <c r="AZ95" s="10">
        <f>BSL_RFR_spot_no_VA!AZ95</f>
        <v>3.8311267885604794E-2</v>
      </c>
      <c r="BA95" s="10">
        <f>BSL_RFR_spot_no_VA!BA95</f>
        <v>4.4174920051669453E-2</v>
      </c>
      <c r="BB95" s="10">
        <f>BSL_RFR_spot_no_VA!BB95</f>
        <v>5.2856108936426338E-2</v>
      </c>
      <c r="BC95" s="160">
        <f>LY2_RFR_spot_no_VA!BC95</f>
        <v>2.623102073521566E-2</v>
      </c>
      <c r="BD95" s="12"/>
      <c r="BE95" s="13"/>
      <c r="BF95" s="3"/>
    </row>
    <row r="96" spans="1:58" x14ac:dyDescent="0.25">
      <c r="A96" s="3"/>
      <c r="B96" s="3">
        <v>86</v>
      </c>
      <c r="C96" s="56">
        <f>LY2_RFR_spot_no_VA!C96+(BSL_RFR_spot_with_VA!C$11-BSL_RFR_spot_no_VA!C$11)*((BSL_RFR_spot_with_VA!C96-BSL_RFR_spot_no_VA!C96))/(BSL_RFR_spot_with_VA!C$11-BSL_RFR_spot_no_VA!C$11)</f>
        <v>2.5518769083375616E-2</v>
      </c>
      <c r="D96" s="58">
        <f>LY2_RFR_spot_no_VA!D96+(BSL_RFR_spot_with_VA!D$11-BSL_RFR_spot_no_VA!D$11)*((BSL_RFR_spot_with_VA!D96-BSL_RFR_spot_no_VA!D96))/(BSL_RFR_spot_with_VA!D$11-BSL_RFR_spot_no_VA!D$11)</f>
        <v>2.5518769083375581E-2</v>
      </c>
      <c r="E96" s="58">
        <f>LY2_RFR_spot_no_VA!E96+(BSL_RFR_spot_with_VA!E$11-BSL_RFR_spot_no_VA!E$11)*((BSL_RFR_spot_with_VA!E96-BSL_RFR_spot_no_VA!E96))/(BSL_RFR_spot_with_VA!E$11-BSL_RFR_spot_no_VA!E$11)</f>
        <v>2.5518769083375581E-2</v>
      </c>
      <c r="F96" s="58">
        <f>LY2_RFR_spot_no_VA!F96+(BSL_RFR_spot_with_VA!F$11-BSL_RFR_spot_no_VA!F$11)*((BSL_RFR_spot_with_VA!F96-BSL_RFR_spot_no_VA!F96))/(BSL_RFR_spot_with_VA!F$11-BSL_RFR_spot_no_VA!F$11)</f>
        <v>2.6662748320266827E-2</v>
      </c>
      <c r="G96" s="58">
        <f>LY2_RFR_spot_no_VA!G96+(BSL_RFR_spot_with_VA!G$11-BSL_RFR_spot_no_VA!G$11)*((BSL_RFR_spot_with_VA!G96-BSL_RFR_spot_no_VA!G96))/(BSL_RFR_spot_with_VA!G$11-BSL_RFR_spot_no_VA!G$11)</f>
        <v>3.2673707157050647E-2</v>
      </c>
      <c r="H96" s="58">
        <f>LY2_RFR_spot_no_VA!H96+(BSL_RFR_spot_with_VA!H$11-BSL_RFR_spot_no_VA!H$11)*((BSL_RFR_spot_with_VA!H96-BSL_RFR_spot_no_VA!H96))/(BSL_RFR_spot_with_VA!H$11-BSL_RFR_spot_no_VA!H$11)</f>
        <v>2.9345161016846699E-2</v>
      </c>
      <c r="I96" s="58">
        <f>LY2_RFR_spot_no_VA!I96+(BSL_RFR_spot_with_VA!I$11-BSL_RFR_spot_no_VA!I$11)*((BSL_RFR_spot_with_VA!I96-BSL_RFR_spot_no_VA!I96))/(BSL_RFR_spot_with_VA!I$11-BSL_RFR_spot_no_VA!I$11)</f>
        <v>2.6461292566571926E-2</v>
      </c>
      <c r="J96" s="58">
        <f>LY2_RFR_spot_no_VA!J96+(BSL_RFR_spot_with_VA!J$11-BSL_RFR_spot_no_VA!J$11)*((BSL_RFR_spot_with_VA!J96-BSL_RFR_spot_no_VA!J96))/(BSL_RFR_spot_with_VA!J$11-BSL_RFR_spot_no_VA!J$11)</f>
        <v>2.5026540180694612E-2</v>
      </c>
      <c r="K96" s="58">
        <f>LY2_RFR_spot_no_VA!K96+(BSL_RFR_spot_with_VA!K$11-BSL_RFR_spot_no_VA!K$11)*((BSL_RFR_spot_with_VA!K96-BSL_RFR_spot_no_VA!K96))/(BSL_RFR_spot_with_VA!K$11-BSL_RFR_spot_no_VA!K$11)</f>
        <v>2.5518769083375581E-2</v>
      </c>
      <c r="L96" s="58">
        <f>LY2_RFR_spot_no_VA!L96+(BSL_RFR_spot_with_VA!L$11-BSL_RFR_spot_no_VA!L$11)*((BSL_RFR_spot_with_VA!L96-BSL_RFR_spot_no_VA!L96))/(BSL_RFR_spot_with_VA!L$11-BSL_RFR_spot_no_VA!L$11)</f>
        <v>2.5518769083375581E-2</v>
      </c>
      <c r="M96" s="58">
        <f>LY2_RFR_spot_no_VA!M96+(BSL_RFR_spot_with_VA!M$11-BSL_RFR_spot_no_VA!M$11)*((BSL_RFR_spot_with_VA!M96-BSL_RFR_spot_no_VA!M96))/(BSL_RFR_spot_with_VA!M$11-BSL_RFR_spot_no_VA!M$11)</f>
        <v>2.5518769083375581E-2</v>
      </c>
      <c r="N96" s="58">
        <f>LY2_RFR_spot_no_VA!N96+(BSL_RFR_spot_with_VA!N$11-BSL_RFR_spot_no_VA!N$11)*((BSL_RFR_spot_with_VA!N96-BSL_RFR_spot_no_VA!N96))/(BSL_RFR_spot_with_VA!N$11-BSL_RFR_spot_no_VA!N$11)</f>
        <v>2.5518769083375581E-2</v>
      </c>
      <c r="O96" s="58">
        <f>LY2_RFR_spot_no_VA!O96+(BSL_RFR_spot_with_VA!O$11-BSL_RFR_spot_no_VA!O$11)*((BSL_RFR_spot_with_VA!O96-BSL_RFR_spot_no_VA!O96))/(BSL_RFR_spot_with_VA!O$11-BSL_RFR_spot_no_VA!O$11)</f>
        <v>2.7059689252169727E-2</v>
      </c>
      <c r="P96" s="58">
        <f>LY2_RFR_spot_no_VA!P96+(BSL_RFR_spot_with_VA!P$11-BSL_RFR_spot_no_VA!P$11)*((BSL_RFR_spot_with_VA!P96-BSL_RFR_spot_no_VA!P96))/(BSL_RFR_spot_with_VA!P$11-BSL_RFR_spot_no_VA!P$11)</f>
        <v>3.6660618391085364E-2</v>
      </c>
      <c r="Q96" s="58">
        <f>LY2_RFR_spot_no_VA!Q96+(BSL_RFR_spot_with_VA!Q$11-BSL_RFR_spot_no_VA!Q$11)*((BSL_RFR_spot_with_VA!Q96-BSL_RFR_spot_no_VA!Q96))/(BSL_RFR_spot_with_VA!Q$11-BSL_RFR_spot_no_VA!Q$11)</f>
        <v>3.9978215482062929E-2</v>
      </c>
      <c r="R96" s="58">
        <f>LY2_RFR_spot_no_VA!R96+(BSL_RFR_spot_with_VA!R$11-BSL_RFR_spot_no_VA!R$11)*((BSL_RFR_spot_with_VA!R96-BSL_RFR_spot_no_VA!R96))/(BSL_RFR_spot_with_VA!R$11-BSL_RFR_spot_no_VA!R$11)</f>
        <v>2.5518769083375581E-2</v>
      </c>
      <c r="S96" s="58">
        <f>LY2_RFR_spot_no_VA!S96+(BSL_RFR_spot_with_VA!S$11-BSL_RFR_spot_no_VA!S$11)*((BSL_RFR_spot_with_VA!S96-BSL_RFR_spot_no_VA!S96))/(BSL_RFR_spot_with_VA!S$11-BSL_RFR_spot_no_VA!S$11)</f>
        <v>2.6284371142880847E-2</v>
      </c>
      <c r="T96" s="58">
        <f>LY2_RFR_spot_no_VA!T96+(BSL_RFR_spot_with_VA!T$11-BSL_RFR_spot_no_VA!T$11)*((BSL_RFR_spot_with_VA!T96-BSL_RFR_spot_no_VA!T96))/(BSL_RFR_spot_with_VA!T$11-BSL_RFR_spot_no_VA!T$11)</f>
        <v>2.6810585707159662E-2</v>
      </c>
      <c r="U96" s="58">
        <f>LY2_RFR_spot_no_VA!U96+(BSL_RFR_spot_with_VA!U$11-BSL_RFR_spot_no_VA!U$11)*((BSL_RFR_spot_with_VA!U96-BSL_RFR_spot_no_VA!U96))/(BSL_RFR_spot_with_VA!U$11-BSL_RFR_spot_no_VA!U$11)</f>
        <v>1.5711234365362481E-2</v>
      </c>
      <c r="V96" s="58">
        <f>LY2_RFR_spot_no_VA!V96+(BSL_RFR_spot_with_VA!V$11-BSL_RFR_spot_no_VA!V$11)*((BSL_RFR_spot_with_VA!V96-BSL_RFR_spot_no_VA!V96))/(BSL_RFR_spot_with_VA!V$11-BSL_RFR_spot_no_VA!V$11)</f>
        <v>2.6779202750049746E-2</v>
      </c>
      <c r="W96" s="58">
        <f>LY2_RFR_spot_no_VA!W96+(BSL_RFR_spot_with_VA!W$11-BSL_RFR_spot_no_VA!W$11)*((BSL_RFR_spot_with_VA!W96-BSL_RFR_spot_no_VA!W96))/(BSL_RFR_spot_with_VA!W$11-BSL_RFR_spot_no_VA!W$11)</f>
        <v>2.5518769083375581E-2</v>
      </c>
      <c r="X96" s="58">
        <f>LY2_RFR_spot_no_VA!X96+(BSL_RFR_spot_with_VA!X$11-BSL_RFR_spot_no_VA!X$11)*((BSL_RFR_spot_with_VA!X96-BSL_RFR_spot_no_VA!X96))/(BSL_RFR_spot_with_VA!X$11-BSL_RFR_spot_no_VA!X$11)</f>
        <v>2.5518769083375581E-2</v>
      </c>
      <c r="Y96" s="58">
        <f>LY2_RFR_spot_no_VA!Y96+(BSL_RFR_spot_with_VA!Y$11-BSL_RFR_spot_no_VA!Y$11)*((BSL_RFR_spot_with_VA!Y96-BSL_RFR_spot_no_VA!Y96))/(BSL_RFR_spot_with_VA!Y$11-BSL_RFR_spot_no_VA!Y$11)</f>
        <v>2.5518769083375581E-2</v>
      </c>
      <c r="Z96" s="58">
        <f>LY2_RFR_spot_no_VA!Z96+(BSL_RFR_spot_with_VA!Z$11-BSL_RFR_spot_no_VA!Z$11)*((BSL_RFR_spot_with_VA!Z96-BSL_RFR_spot_no_VA!Z96))/(BSL_RFR_spot_with_VA!Z$11-BSL_RFR_spot_no_VA!Z$11)</f>
        <v>2.9131529624381036E-2</v>
      </c>
      <c r="AA96" s="159">
        <f>LY2_RFR_spot_no_VA!AA96</f>
        <v>3.1689065407846551E-2</v>
      </c>
      <c r="AB96" s="58">
        <f>LY2_RFR_spot_no_VA!AB96+(BSL_RFR_spot_with_VA!AB$11-BSL_RFR_spot_no_VA!AB$11)*((BSL_RFR_spot_with_VA!AB96-BSL_RFR_spot_no_VA!AB96))/(BSL_RFR_spot_with_VA!AB$11-BSL_RFR_spot_no_VA!AB$11)</f>
        <v>2.5518769083375581E-2</v>
      </c>
      <c r="AC96" s="58">
        <f>LY2_RFR_spot_no_VA!AC96+(BSL_RFR_spot_with_VA!AC$11-BSL_RFR_spot_no_VA!AC$11)*((BSL_RFR_spot_with_VA!AC96-BSL_RFR_spot_no_VA!AC96))/(BSL_RFR_spot_with_VA!AC$11-BSL_RFR_spot_no_VA!AC$11)</f>
        <v>3.1612887075237461E-2</v>
      </c>
      <c r="AD96" s="7">
        <f>BSL_RFR_spot_no_VA!AD96</f>
        <v>4.805783631530236E-2</v>
      </c>
      <c r="AE96" s="58">
        <f>LY2_RFR_spot_no_VA!AE96+(BSL_RFR_spot_with_VA!AE$11-BSL_RFR_spot_no_VA!AE$11)*((BSL_RFR_spot_with_VA!AE96-BSL_RFR_spot_no_VA!AE96))/(BSL_RFR_spot_with_VA!AE$11-BSL_RFR_spot_no_VA!AE$11)</f>
        <v>2.5518769083375581E-2</v>
      </c>
      <c r="AF96" s="58">
        <f>LY2_RFR_spot_no_VA!AF96+(BSL_RFR_spot_with_VA!AF$11-BSL_RFR_spot_no_VA!AF$11)*((BSL_RFR_spot_with_VA!AF96-BSL_RFR_spot_no_VA!AF96))/(BSL_RFR_spot_with_VA!AF$11-BSL_RFR_spot_no_VA!AF$11)</f>
        <v>2.6407147238750595E-2</v>
      </c>
      <c r="AG96" s="58">
        <f>LY2_RFR_spot_no_VA!AG96+(BSL_RFR_spot_with_VA!AG$11-BSL_RFR_spot_no_VA!AG$11)*((BSL_RFR_spot_with_VA!AG96-BSL_RFR_spot_no_VA!AG96))/(BSL_RFR_spot_with_VA!AG$11-BSL_RFR_spot_no_VA!AG$11)</f>
        <v>2.5518769083375581E-2</v>
      </c>
      <c r="AH96" s="58">
        <f>LY2_RFR_spot_no_VA!AH96+(BSL_RFR_spot_with_VA!AH$11-BSL_RFR_spot_no_VA!AH$11)*((BSL_RFR_spot_with_VA!AH96-BSL_RFR_spot_no_VA!AH96))/(BSL_RFR_spot_with_VA!AH$11-BSL_RFR_spot_no_VA!AH$11)</f>
        <v>2.7696660053072586E-2</v>
      </c>
      <c r="AI96" s="159">
        <f>LY2_RFR_spot_no_VA!AI96</f>
        <v>1.5568727120797821E-2</v>
      </c>
      <c r="AJ96" s="58">
        <f>LY2_RFR_spot_no_VA!AJ96+(BSL_RFR_spot_with_VA!AJ$11-BSL_RFR_spot_no_VA!AJ$11)*((BSL_RFR_spot_with_VA!AJ96-BSL_RFR_spot_no_VA!AJ96))/(BSL_RFR_spot_with_VA!AJ$11-BSL_RFR_spot_no_VA!AJ$11)</f>
        <v>2.4411015868044839E-2</v>
      </c>
      <c r="AK96" s="7">
        <f>BSL_RFR_spot_no_VA!AK96</f>
        <v>4.5458973291092386E-2</v>
      </c>
      <c r="AL96" s="7">
        <f>BSL_RFR_spot_no_VA!AL96</f>
        <v>6.104141759666204E-2</v>
      </c>
      <c r="AM96" s="7">
        <f>BSL_RFR_spot_no_VA!AM96</f>
        <v>3.9314630129021033E-2</v>
      </c>
      <c r="AN96" s="7">
        <f>BSL_RFR_spot_no_VA!AN96</f>
        <v>4.4567998088779204E-2</v>
      </c>
      <c r="AO96" s="7">
        <f>BSL_RFR_spot_no_VA!AO96</f>
        <v>4.4745255540791229E-2</v>
      </c>
      <c r="AP96" s="7">
        <f>BSL_RFR_spot_no_VA!AP96</f>
        <v>4.600496666601428E-2</v>
      </c>
      <c r="AQ96" s="7">
        <f>BSL_RFR_spot_no_VA!AQ96</f>
        <v>3.9785446580836936E-2</v>
      </c>
      <c r="AR96" s="7">
        <f>BSL_RFR_spot_no_VA!AR96</f>
        <v>4.6377781902960713E-2</v>
      </c>
      <c r="AS96" s="159">
        <f>LY2_RFR_spot_no_VA!AS96</f>
        <v>1.5370145430731563E-2</v>
      </c>
      <c r="AT96" s="7">
        <f>BSL_RFR_spot_no_VA!AT96</f>
        <v>4.6792873450312467E-2</v>
      </c>
      <c r="AU96" s="7">
        <f>BSL_RFR_spot_no_VA!AU96</f>
        <v>4.7150618506515807E-2</v>
      </c>
      <c r="AV96" s="7">
        <f>BSL_RFR_spot_no_VA!AV96</f>
        <v>4.4616953051926034E-2</v>
      </c>
      <c r="AW96" s="7">
        <f>BSL_RFR_spot_no_VA!AW96</f>
        <v>3.9816751331764877E-2</v>
      </c>
      <c r="AX96" s="7">
        <f>BSL_RFR_spot_no_VA!AX96</f>
        <v>5.8556372083442998E-2</v>
      </c>
      <c r="AY96" s="7">
        <f>BSL_RFR_spot_no_VA!AY96</f>
        <v>4.0901584661541035E-2</v>
      </c>
      <c r="AZ96" s="7">
        <f>BSL_RFR_spot_no_VA!AZ96</f>
        <v>3.8354051826157143E-2</v>
      </c>
      <c r="BA96" s="7">
        <f>BSL_RFR_spot_no_VA!BA96</f>
        <v>4.414965071017618E-2</v>
      </c>
      <c r="BB96" s="7">
        <f>BSL_RFR_spot_no_VA!BB96</f>
        <v>5.2729230121227877E-2</v>
      </c>
      <c r="BC96" s="159">
        <f>LY2_RFR_spot_no_VA!BC96</f>
        <v>2.6221559661767424E-2</v>
      </c>
      <c r="BD96" s="12"/>
      <c r="BE96" s="13"/>
      <c r="BF96" s="3"/>
    </row>
    <row r="97" spans="1:58" x14ac:dyDescent="0.25">
      <c r="A97" s="3"/>
      <c r="B97" s="3">
        <v>87</v>
      </c>
      <c r="C97" s="56">
        <f>LY2_RFR_spot_no_VA!C97+(BSL_RFR_spot_with_VA!C$11-BSL_RFR_spot_no_VA!C$11)*((BSL_RFR_spot_with_VA!C97-BSL_RFR_spot_no_VA!C97))/(BSL_RFR_spot_with_VA!C$11-BSL_RFR_spot_no_VA!C$11)</f>
        <v>2.5519454870192238E-2</v>
      </c>
      <c r="D97" s="58">
        <f>LY2_RFR_spot_no_VA!D97+(BSL_RFR_spot_with_VA!D$11-BSL_RFR_spot_no_VA!D$11)*((BSL_RFR_spot_with_VA!D97-BSL_RFR_spot_no_VA!D97))/(BSL_RFR_spot_with_VA!D$11-BSL_RFR_spot_no_VA!D$11)</f>
        <v>2.5519454870192249E-2</v>
      </c>
      <c r="E97" s="58">
        <f>LY2_RFR_spot_no_VA!E97+(BSL_RFR_spot_with_VA!E$11-BSL_RFR_spot_no_VA!E$11)*((BSL_RFR_spot_with_VA!E97-BSL_RFR_spot_no_VA!E97))/(BSL_RFR_spot_with_VA!E$11-BSL_RFR_spot_no_VA!E$11)</f>
        <v>2.5519454870192249E-2</v>
      </c>
      <c r="F97" s="58">
        <f>LY2_RFR_spot_no_VA!F97+(BSL_RFR_spot_with_VA!F$11-BSL_RFR_spot_no_VA!F$11)*((BSL_RFR_spot_with_VA!F97-BSL_RFR_spot_no_VA!F97))/(BSL_RFR_spot_with_VA!F$11-BSL_RFR_spot_no_VA!F$11)</f>
        <v>2.6650284029862803E-2</v>
      </c>
      <c r="G97" s="58">
        <f>LY2_RFR_spot_no_VA!G97+(BSL_RFR_spot_with_VA!G$11-BSL_RFR_spot_no_VA!G$11)*((BSL_RFR_spot_with_VA!G97-BSL_RFR_spot_no_VA!G97))/(BSL_RFR_spot_with_VA!G$11-BSL_RFR_spot_no_VA!G$11)</f>
        <v>3.2591912651081412E-2</v>
      </c>
      <c r="H97" s="58">
        <f>LY2_RFR_spot_no_VA!H97+(BSL_RFR_spot_with_VA!H$11-BSL_RFR_spot_no_VA!H$11)*((BSL_RFR_spot_with_VA!H97-BSL_RFR_spot_no_VA!H97))/(BSL_RFR_spot_with_VA!H$11-BSL_RFR_spot_no_VA!H$11)</f>
        <v>2.9302528454948407E-2</v>
      </c>
      <c r="I97" s="58">
        <f>LY2_RFR_spot_no_VA!I97+(BSL_RFR_spot_with_VA!I$11-BSL_RFR_spot_no_VA!I$11)*((BSL_RFR_spot_with_VA!I97-BSL_RFR_spot_no_VA!I97))/(BSL_RFR_spot_with_VA!I$11-BSL_RFR_spot_no_VA!I$11)</f>
        <v>2.645111874852546E-2</v>
      </c>
      <c r="J97" s="58">
        <f>LY2_RFR_spot_no_VA!J97+(BSL_RFR_spot_with_VA!J$11-BSL_RFR_spot_no_VA!J$11)*((BSL_RFR_spot_with_VA!J97-BSL_RFR_spot_no_VA!J97))/(BSL_RFR_spot_with_VA!J$11-BSL_RFR_spot_no_VA!J$11)</f>
        <v>2.5032852306539954E-2</v>
      </c>
      <c r="K97" s="58">
        <f>LY2_RFR_spot_no_VA!K97+(BSL_RFR_spot_with_VA!K$11-BSL_RFR_spot_no_VA!K$11)*((BSL_RFR_spot_with_VA!K97-BSL_RFR_spot_no_VA!K97))/(BSL_RFR_spot_with_VA!K$11-BSL_RFR_spot_no_VA!K$11)</f>
        <v>2.5519454870192249E-2</v>
      </c>
      <c r="L97" s="58">
        <f>LY2_RFR_spot_no_VA!L97+(BSL_RFR_spot_with_VA!L$11-BSL_RFR_spot_no_VA!L$11)*((BSL_RFR_spot_with_VA!L97-BSL_RFR_spot_no_VA!L97))/(BSL_RFR_spot_with_VA!L$11-BSL_RFR_spot_no_VA!L$11)</f>
        <v>2.5519454870192249E-2</v>
      </c>
      <c r="M97" s="58">
        <f>LY2_RFR_spot_no_VA!M97+(BSL_RFR_spot_with_VA!M$11-BSL_RFR_spot_no_VA!M$11)*((BSL_RFR_spot_with_VA!M97-BSL_RFR_spot_no_VA!M97))/(BSL_RFR_spot_with_VA!M$11-BSL_RFR_spot_no_VA!M$11)</f>
        <v>2.5519454870192249E-2</v>
      </c>
      <c r="N97" s="58">
        <f>LY2_RFR_spot_no_VA!N97+(BSL_RFR_spot_with_VA!N$11-BSL_RFR_spot_no_VA!N$11)*((BSL_RFR_spot_with_VA!N97-BSL_RFR_spot_no_VA!N97))/(BSL_RFR_spot_with_VA!N$11-BSL_RFR_spot_no_VA!N$11)</f>
        <v>2.5519454870192249E-2</v>
      </c>
      <c r="O97" s="58">
        <f>LY2_RFR_spot_no_VA!O97+(BSL_RFR_spot_with_VA!O$11-BSL_RFR_spot_no_VA!O$11)*((BSL_RFR_spot_with_VA!O97-BSL_RFR_spot_no_VA!O97))/(BSL_RFR_spot_with_VA!O$11-BSL_RFR_spot_no_VA!O$11)</f>
        <v>2.7042693307098631E-2</v>
      </c>
      <c r="P97" s="58">
        <f>LY2_RFR_spot_no_VA!P97+(BSL_RFR_spot_with_VA!P$11-BSL_RFR_spot_no_VA!P$11)*((BSL_RFR_spot_with_VA!P97-BSL_RFR_spot_no_VA!P97))/(BSL_RFR_spot_with_VA!P$11-BSL_RFR_spot_no_VA!P$11)</f>
        <v>3.6532591522927538E-2</v>
      </c>
      <c r="Q97" s="58">
        <f>LY2_RFR_spot_no_VA!Q97+(BSL_RFR_spot_with_VA!Q$11-BSL_RFR_spot_no_VA!Q$11)*((BSL_RFR_spot_with_VA!Q97-BSL_RFR_spot_no_VA!Q97))/(BSL_RFR_spot_with_VA!Q$11-BSL_RFR_spot_no_VA!Q$11)</f>
        <v>3.9811676615435276E-2</v>
      </c>
      <c r="R97" s="58">
        <f>LY2_RFR_spot_no_VA!R97+(BSL_RFR_spot_with_VA!R$11-BSL_RFR_spot_no_VA!R$11)*((BSL_RFR_spot_with_VA!R97-BSL_RFR_spot_no_VA!R97))/(BSL_RFR_spot_with_VA!R$11-BSL_RFR_spot_no_VA!R$11)</f>
        <v>2.5519454870192249E-2</v>
      </c>
      <c r="S97" s="58">
        <f>LY2_RFR_spot_no_VA!S97+(BSL_RFR_spot_with_VA!S$11-BSL_RFR_spot_no_VA!S$11)*((BSL_RFR_spot_with_VA!S97-BSL_RFR_spot_no_VA!S97))/(BSL_RFR_spot_with_VA!S$11-BSL_RFR_spot_no_VA!S$11)</f>
        <v>2.6276277893606981E-2</v>
      </c>
      <c r="T97" s="58">
        <f>LY2_RFR_spot_no_VA!T97+(BSL_RFR_spot_with_VA!T$11-BSL_RFR_spot_no_VA!T$11)*((BSL_RFR_spot_with_VA!T97-BSL_RFR_spot_no_VA!T97))/(BSL_RFR_spot_with_VA!T$11-BSL_RFR_spot_no_VA!T$11)</f>
        <v>2.6796451997173065E-2</v>
      </c>
      <c r="U97" s="58">
        <f>LY2_RFR_spot_no_VA!U97+(BSL_RFR_spot_with_VA!U$11-BSL_RFR_spot_no_VA!U$11)*((BSL_RFR_spot_with_VA!U97-BSL_RFR_spot_no_VA!U97))/(BSL_RFR_spot_with_VA!U$11-BSL_RFR_spot_no_VA!U$11)</f>
        <v>1.5711512259765081E-2</v>
      </c>
      <c r="V97" s="58">
        <f>LY2_RFR_spot_no_VA!V97+(BSL_RFR_spot_with_VA!V$11-BSL_RFR_spot_no_VA!V$11)*((BSL_RFR_spot_with_VA!V97-BSL_RFR_spot_no_VA!V97))/(BSL_RFR_spot_with_VA!V$11-BSL_RFR_spot_no_VA!V$11)</f>
        <v>2.6765429284319797E-2</v>
      </c>
      <c r="W97" s="58">
        <f>LY2_RFR_spot_no_VA!W97+(BSL_RFR_spot_with_VA!W$11-BSL_RFR_spot_no_VA!W$11)*((BSL_RFR_spot_with_VA!W97-BSL_RFR_spot_no_VA!W97))/(BSL_RFR_spot_with_VA!W$11-BSL_RFR_spot_no_VA!W$11)</f>
        <v>2.5519454870192249E-2</v>
      </c>
      <c r="X97" s="58">
        <f>LY2_RFR_spot_no_VA!X97+(BSL_RFR_spot_with_VA!X$11-BSL_RFR_spot_no_VA!X$11)*((BSL_RFR_spot_with_VA!X97-BSL_RFR_spot_no_VA!X97))/(BSL_RFR_spot_with_VA!X$11-BSL_RFR_spot_no_VA!X$11)</f>
        <v>2.5519454870192249E-2</v>
      </c>
      <c r="Y97" s="58">
        <f>LY2_RFR_spot_no_VA!Y97+(BSL_RFR_spot_with_VA!Y$11-BSL_RFR_spot_no_VA!Y$11)*((BSL_RFR_spot_with_VA!Y97-BSL_RFR_spot_no_VA!Y97))/(BSL_RFR_spot_with_VA!Y$11-BSL_RFR_spot_no_VA!Y$11)</f>
        <v>2.5519454870192249E-2</v>
      </c>
      <c r="Z97" s="58">
        <f>LY2_RFR_spot_no_VA!Z97+(BSL_RFR_spot_with_VA!Z$11-BSL_RFR_spot_no_VA!Z$11)*((BSL_RFR_spot_with_VA!Z97-BSL_RFR_spot_no_VA!Z97))/(BSL_RFR_spot_with_VA!Z$11-BSL_RFR_spot_no_VA!Z$11)</f>
        <v>2.9090685605361211E-2</v>
      </c>
      <c r="AA97" s="159">
        <f>LY2_RFR_spot_no_VA!AA97</f>
        <v>3.1618660567340973E-2</v>
      </c>
      <c r="AB97" s="58">
        <f>LY2_RFR_spot_no_VA!AB97+(BSL_RFR_spot_with_VA!AB$11-BSL_RFR_spot_no_VA!AB$11)*((BSL_RFR_spot_with_VA!AB97-BSL_RFR_spot_no_VA!AB97))/(BSL_RFR_spot_with_VA!AB$11-BSL_RFR_spot_no_VA!AB$11)</f>
        <v>2.5519454870192249E-2</v>
      </c>
      <c r="AC97" s="58">
        <f>LY2_RFR_spot_no_VA!AC97+(BSL_RFR_spot_with_VA!AC$11-BSL_RFR_spot_no_VA!AC$11)*((BSL_RFR_spot_with_VA!AC97-BSL_RFR_spot_no_VA!AC97))/(BSL_RFR_spot_with_VA!AC$11-BSL_RFR_spot_no_VA!AC$11)</f>
        <v>3.1543415090287352E-2</v>
      </c>
      <c r="AD97" s="7">
        <f>BSL_RFR_spot_no_VA!AD97</f>
        <v>4.7988010062982589E-2</v>
      </c>
      <c r="AE97" s="58">
        <f>LY2_RFR_spot_no_VA!AE97+(BSL_RFR_spot_with_VA!AE$11-BSL_RFR_spot_no_VA!AE$11)*((BSL_RFR_spot_with_VA!AE97-BSL_RFR_spot_no_VA!AE97))/(BSL_RFR_spot_with_VA!AE$11-BSL_RFR_spot_no_VA!AE$11)</f>
        <v>2.5519454870192249E-2</v>
      </c>
      <c r="AF97" s="58">
        <f>LY2_RFR_spot_no_VA!AF97+(BSL_RFR_spot_with_VA!AF$11-BSL_RFR_spot_no_VA!AF$11)*((BSL_RFR_spot_with_VA!AF97-BSL_RFR_spot_no_VA!AF97))/(BSL_RFR_spot_with_VA!AF$11-BSL_RFR_spot_no_VA!AF$11)</f>
        <v>2.6397644848896284E-2</v>
      </c>
      <c r="AG97" s="58">
        <f>LY2_RFR_spot_no_VA!AG97+(BSL_RFR_spot_with_VA!AG$11-BSL_RFR_spot_no_VA!AG$11)*((BSL_RFR_spot_with_VA!AG97-BSL_RFR_spot_no_VA!AG97))/(BSL_RFR_spot_with_VA!AG$11-BSL_RFR_spot_no_VA!AG$11)</f>
        <v>2.5519454870192249E-2</v>
      </c>
      <c r="AH97" s="58">
        <f>LY2_RFR_spot_no_VA!AH97+(BSL_RFR_spot_with_VA!AH$11-BSL_RFR_spot_no_VA!AH$11)*((BSL_RFR_spot_with_VA!AH97-BSL_RFR_spot_no_VA!AH97))/(BSL_RFR_spot_with_VA!AH$11-BSL_RFR_spot_no_VA!AH$11)</f>
        <v>2.7672308661259137E-2</v>
      </c>
      <c r="AI97" s="159">
        <f>LY2_RFR_spot_no_VA!AI97</f>
        <v>1.557063768784861E-2</v>
      </c>
      <c r="AJ97" s="58">
        <f>LY2_RFR_spot_no_VA!AJ97+(BSL_RFR_spot_with_VA!AJ$11-BSL_RFR_spot_no_VA!AJ$11)*((BSL_RFR_spot_with_VA!AJ97-BSL_RFR_spot_no_VA!AJ97))/(BSL_RFR_spot_with_VA!AJ$11-BSL_RFR_spot_no_VA!AJ$11)</f>
        <v>2.4422922768183142E-2</v>
      </c>
      <c r="AK97" s="7">
        <f>BSL_RFR_spot_no_VA!AK97</f>
        <v>4.5419179537801169E-2</v>
      </c>
      <c r="AL97" s="7">
        <f>BSL_RFR_spot_no_VA!AL97</f>
        <v>6.082058685163183E-2</v>
      </c>
      <c r="AM97" s="7">
        <f>BSL_RFR_spot_no_VA!AM97</f>
        <v>3.9345438655546738E-2</v>
      </c>
      <c r="AN97" s="7">
        <f>BSL_RFR_spot_no_VA!AN97</f>
        <v>4.4538452993153399E-2</v>
      </c>
      <c r="AO97" s="7">
        <f>BSL_RFR_spot_no_VA!AO97</f>
        <v>4.4713683584086228E-2</v>
      </c>
      <c r="AP97" s="7">
        <f>BSL_RFR_spot_no_VA!AP97</f>
        <v>4.5958849512122368E-2</v>
      </c>
      <c r="AQ97" s="7">
        <f>BSL_RFR_spot_no_VA!AQ97</f>
        <v>3.981082184233764E-2</v>
      </c>
      <c r="AR97" s="7">
        <f>BSL_RFR_spot_no_VA!AR97</f>
        <v>4.6327366623326149E-2</v>
      </c>
      <c r="AS97" s="159">
        <f>LY2_RFR_spot_no_VA!AS97</f>
        <v>1.5374296356917005E-2</v>
      </c>
      <c r="AT97" s="7">
        <f>BSL_RFR_spot_no_VA!AT97</f>
        <v>4.6737687007999629E-2</v>
      </c>
      <c r="AU97" s="7">
        <f>BSL_RFR_spot_no_VA!AU97</f>
        <v>4.709127634784438E-2</v>
      </c>
      <c r="AV97" s="7">
        <f>BSL_RFR_spot_no_VA!AV97</f>
        <v>4.4586844945015303E-2</v>
      </c>
      <c r="AW97" s="7">
        <f>BSL_RFR_spot_no_VA!AW97</f>
        <v>3.9841745038729615E-2</v>
      </c>
      <c r="AX97" s="7">
        <f>BSL_RFR_spot_no_VA!AX97</f>
        <v>5.8364588007065343E-2</v>
      </c>
      <c r="AY97" s="7">
        <f>BSL_RFR_spot_no_VA!AY97</f>
        <v>4.0914346407517677E-2</v>
      </c>
      <c r="AZ97" s="7">
        <f>BSL_RFR_spot_no_VA!AZ97</f>
        <v>3.8395857372144349E-2</v>
      </c>
      <c r="BA97" s="7">
        <f>BSL_RFR_spot_no_VA!BA97</f>
        <v>4.4124957512217122E-2</v>
      </c>
      <c r="BB97" s="7">
        <f>BSL_RFR_spot_no_VA!BB97</f>
        <v>5.2605282416034571E-2</v>
      </c>
      <c r="BC97" s="159">
        <f>LY2_RFR_spot_no_VA!BC97</f>
        <v>2.621253423687242E-2</v>
      </c>
      <c r="BD97" s="12"/>
      <c r="BE97" s="13"/>
      <c r="BF97" s="3"/>
    </row>
    <row r="98" spans="1:58" x14ac:dyDescent="0.25">
      <c r="A98" s="3"/>
      <c r="B98" s="3">
        <v>88</v>
      </c>
      <c r="C98" s="56">
        <f>LY2_RFR_spot_no_VA!C98+(BSL_RFR_spot_with_VA!C$11-BSL_RFR_spot_no_VA!C$11)*((BSL_RFR_spot_with_VA!C98-BSL_RFR_spot_no_VA!C98))/(BSL_RFR_spot_with_VA!C$11-BSL_RFR_spot_no_VA!C$11)</f>
        <v>2.5520124785049128E-2</v>
      </c>
      <c r="D98" s="58">
        <f>LY2_RFR_spot_no_VA!D98+(BSL_RFR_spot_with_VA!D$11-BSL_RFR_spot_no_VA!D$11)*((BSL_RFR_spot_with_VA!D98-BSL_RFR_spot_no_VA!D98))/(BSL_RFR_spot_with_VA!D$11-BSL_RFR_spot_no_VA!D$11)</f>
        <v>2.552012478504917E-2</v>
      </c>
      <c r="E98" s="58">
        <f>LY2_RFR_spot_no_VA!E98+(BSL_RFR_spot_with_VA!E$11-BSL_RFR_spot_no_VA!E$11)*((BSL_RFR_spot_with_VA!E98-BSL_RFR_spot_no_VA!E98))/(BSL_RFR_spot_with_VA!E$11-BSL_RFR_spot_no_VA!E$11)</f>
        <v>2.552012478504917E-2</v>
      </c>
      <c r="F98" s="58">
        <f>LY2_RFR_spot_no_VA!F98+(BSL_RFR_spot_with_VA!F$11-BSL_RFR_spot_no_VA!F$11)*((BSL_RFR_spot_with_VA!F98-BSL_RFR_spot_no_VA!F98))/(BSL_RFR_spot_with_VA!F$11-BSL_RFR_spot_no_VA!F$11)</f>
        <v>2.663810072558892E-2</v>
      </c>
      <c r="G98" s="58">
        <f>LY2_RFR_spot_no_VA!G98+(BSL_RFR_spot_with_VA!G$11-BSL_RFR_spot_no_VA!G$11)*((BSL_RFR_spot_with_VA!G98-BSL_RFR_spot_no_VA!G98))/(BSL_RFR_spot_with_VA!G$11-BSL_RFR_spot_no_VA!G$11)</f>
        <v>3.2511977583836948E-2</v>
      </c>
      <c r="H98" s="58">
        <f>LY2_RFR_spot_no_VA!H98+(BSL_RFR_spot_with_VA!H$11-BSL_RFR_spot_no_VA!H$11)*((BSL_RFR_spot_with_VA!H98-BSL_RFR_spot_no_VA!H98))/(BSL_RFR_spot_with_VA!H$11-BSL_RFR_spot_no_VA!H$11)</f>
        <v>2.9260842515093977E-2</v>
      </c>
      <c r="I98" s="58">
        <f>LY2_RFR_spot_no_VA!I98+(BSL_RFR_spot_with_VA!I$11-BSL_RFR_spot_no_VA!I$11)*((BSL_RFR_spot_with_VA!I98-BSL_RFR_spot_no_VA!I98))/(BSL_RFR_spot_with_VA!I$11-BSL_RFR_spot_no_VA!I$11)</f>
        <v>2.6441176405285649E-2</v>
      </c>
      <c r="J98" s="58">
        <f>LY2_RFR_spot_no_VA!J98+(BSL_RFR_spot_with_VA!J$11-BSL_RFR_spot_no_VA!J$11)*((BSL_RFR_spot_with_VA!J98-BSL_RFR_spot_no_VA!J98))/(BSL_RFR_spot_with_VA!J$11-BSL_RFR_spot_no_VA!J$11)</f>
        <v>2.5039021549481566E-2</v>
      </c>
      <c r="K98" s="58">
        <f>LY2_RFR_spot_no_VA!K98+(BSL_RFR_spot_with_VA!K$11-BSL_RFR_spot_no_VA!K$11)*((BSL_RFR_spot_with_VA!K98-BSL_RFR_spot_no_VA!K98))/(BSL_RFR_spot_with_VA!K$11-BSL_RFR_spot_no_VA!K$11)</f>
        <v>2.552012478504917E-2</v>
      </c>
      <c r="L98" s="58">
        <f>LY2_RFR_spot_no_VA!L98+(BSL_RFR_spot_with_VA!L$11-BSL_RFR_spot_no_VA!L$11)*((BSL_RFR_spot_with_VA!L98-BSL_RFR_spot_no_VA!L98))/(BSL_RFR_spot_with_VA!L$11-BSL_RFR_spot_no_VA!L$11)</f>
        <v>2.552012478504917E-2</v>
      </c>
      <c r="M98" s="58">
        <f>LY2_RFR_spot_no_VA!M98+(BSL_RFR_spot_with_VA!M$11-BSL_RFR_spot_no_VA!M$11)*((BSL_RFR_spot_with_VA!M98-BSL_RFR_spot_no_VA!M98))/(BSL_RFR_spot_with_VA!M$11-BSL_RFR_spot_no_VA!M$11)</f>
        <v>2.552012478504917E-2</v>
      </c>
      <c r="N98" s="58">
        <f>LY2_RFR_spot_no_VA!N98+(BSL_RFR_spot_with_VA!N$11-BSL_RFR_spot_no_VA!N$11)*((BSL_RFR_spot_with_VA!N98-BSL_RFR_spot_no_VA!N98))/(BSL_RFR_spot_with_VA!N$11-BSL_RFR_spot_no_VA!N$11)</f>
        <v>2.552012478504917E-2</v>
      </c>
      <c r="O98" s="58">
        <f>LY2_RFR_spot_no_VA!O98+(BSL_RFR_spot_with_VA!O$11-BSL_RFR_spot_no_VA!O$11)*((BSL_RFR_spot_with_VA!O98-BSL_RFR_spot_no_VA!O98))/(BSL_RFR_spot_with_VA!O$11-BSL_RFR_spot_no_VA!O$11)</f>
        <v>2.7026083766935383E-2</v>
      </c>
      <c r="P98" s="58">
        <f>LY2_RFR_spot_no_VA!P98+(BSL_RFR_spot_with_VA!P$11-BSL_RFR_spot_no_VA!P$11)*((BSL_RFR_spot_with_VA!P98-BSL_RFR_spot_no_VA!P98))/(BSL_RFR_spot_with_VA!P$11-BSL_RFR_spot_no_VA!P$11)</f>
        <v>3.6407483358043224E-2</v>
      </c>
      <c r="Q98" s="58">
        <f>LY2_RFR_spot_no_VA!Q98+(BSL_RFR_spot_with_VA!Q$11-BSL_RFR_spot_no_VA!Q$11)*((BSL_RFR_spot_with_VA!Q98-BSL_RFR_spot_no_VA!Q98))/(BSL_RFR_spot_with_VA!Q$11-BSL_RFR_spot_no_VA!Q$11)</f>
        <v>3.9648939234465219E-2</v>
      </c>
      <c r="R98" s="58">
        <f>LY2_RFR_spot_no_VA!R98+(BSL_RFR_spot_with_VA!R$11-BSL_RFR_spot_no_VA!R$11)*((BSL_RFR_spot_with_VA!R98-BSL_RFR_spot_no_VA!R98))/(BSL_RFR_spot_with_VA!R$11-BSL_RFR_spot_no_VA!R$11)</f>
        <v>2.552012478504917E-2</v>
      </c>
      <c r="S98" s="58">
        <f>LY2_RFR_spot_no_VA!S98+(BSL_RFR_spot_with_VA!S$11-BSL_RFR_spot_no_VA!S$11)*((BSL_RFR_spot_with_VA!S98-BSL_RFR_spot_no_VA!S98))/(BSL_RFR_spot_with_VA!S$11-BSL_RFR_spot_no_VA!S$11)</f>
        <v>2.6268368268287601E-2</v>
      </c>
      <c r="T98" s="58">
        <f>LY2_RFR_spot_no_VA!T98+(BSL_RFR_spot_with_VA!T$11-BSL_RFR_spot_no_VA!T$11)*((BSL_RFR_spot_with_VA!T98-BSL_RFR_spot_no_VA!T98))/(BSL_RFR_spot_with_VA!T$11-BSL_RFR_spot_no_VA!T$11)</f>
        <v>2.6782639412974873E-2</v>
      </c>
      <c r="U98" s="58">
        <f>LY2_RFR_spot_no_VA!U98+(BSL_RFR_spot_with_VA!U$11-BSL_RFR_spot_no_VA!U$11)*((BSL_RFR_spot_with_VA!U98-BSL_RFR_spot_no_VA!U98))/(BSL_RFR_spot_with_VA!U$11-BSL_RFR_spot_no_VA!U$11)</f>
        <v>1.5711782843198518E-2</v>
      </c>
      <c r="V98" s="58">
        <f>LY2_RFR_spot_no_VA!V98+(BSL_RFR_spot_with_VA!V$11-BSL_RFR_spot_no_VA!V$11)*((BSL_RFR_spot_with_VA!V98-BSL_RFR_spot_no_VA!V98))/(BSL_RFR_spot_with_VA!V$11-BSL_RFR_spot_no_VA!V$11)</f>
        <v>2.6751968752502853E-2</v>
      </c>
      <c r="W98" s="58">
        <f>LY2_RFR_spot_no_VA!W98+(BSL_RFR_spot_with_VA!W$11-BSL_RFR_spot_no_VA!W$11)*((BSL_RFR_spot_with_VA!W98-BSL_RFR_spot_no_VA!W98))/(BSL_RFR_spot_with_VA!W$11-BSL_RFR_spot_no_VA!W$11)</f>
        <v>2.552012478504917E-2</v>
      </c>
      <c r="X98" s="58">
        <f>LY2_RFR_spot_no_VA!X98+(BSL_RFR_spot_with_VA!X$11-BSL_RFR_spot_no_VA!X$11)*((BSL_RFR_spot_with_VA!X98-BSL_RFR_spot_no_VA!X98))/(BSL_RFR_spot_with_VA!X$11-BSL_RFR_spot_no_VA!X$11)</f>
        <v>2.552012478504917E-2</v>
      </c>
      <c r="Y98" s="58">
        <f>LY2_RFR_spot_no_VA!Y98+(BSL_RFR_spot_with_VA!Y$11-BSL_RFR_spot_no_VA!Y$11)*((BSL_RFR_spot_with_VA!Y98-BSL_RFR_spot_no_VA!Y98))/(BSL_RFR_spot_with_VA!Y$11-BSL_RFR_spot_no_VA!Y$11)</f>
        <v>2.552012478504917E-2</v>
      </c>
      <c r="Z98" s="58">
        <f>LY2_RFR_spot_no_VA!Z98+(BSL_RFR_spot_with_VA!Z$11-BSL_RFR_spot_no_VA!Z$11)*((BSL_RFR_spot_with_VA!Z98-BSL_RFR_spot_no_VA!Z98))/(BSL_RFR_spot_with_VA!Z$11-BSL_RFR_spot_no_VA!Z$11)</f>
        <v>2.905076328572509E-2</v>
      </c>
      <c r="AA98" s="159">
        <f>LY2_RFR_spot_no_VA!AA98</f>
        <v>3.1549853331243938E-2</v>
      </c>
      <c r="AB98" s="58">
        <f>LY2_RFR_spot_no_VA!AB98+(BSL_RFR_spot_with_VA!AB$11-BSL_RFR_spot_no_VA!AB$11)*((BSL_RFR_spot_with_VA!AB98-BSL_RFR_spot_no_VA!AB98))/(BSL_RFR_spot_with_VA!AB$11-BSL_RFR_spot_no_VA!AB$11)</f>
        <v>2.552012478504917E-2</v>
      </c>
      <c r="AC98" s="58">
        <f>LY2_RFR_spot_no_VA!AC98+(BSL_RFR_spot_with_VA!AC$11-BSL_RFR_spot_no_VA!AC$11)*((BSL_RFR_spot_with_VA!AC98-BSL_RFR_spot_no_VA!AC98))/(BSL_RFR_spot_with_VA!AC$11-BSL_RFR_spot_no_VA!AC$11)</f>
        <v>3.1475518889645171E-2</v>
      </c>
      <c r="AD98" s="7">
        <f>BSL_RFR_spot_no_VA!AD98</f>
        <v>4.7919774735674325E-2</v>
      </c>
      <c r="AE98" s="58">
        <f>LY2_RFR_spot_no_VA!AE98+(BSL_RFR_spot_with_VA!AE$11-BSL_RFR_spot_no_VA!AE$11)*((BSL_RFR_spot_with_VA!AE98-BSL_RFR_spot_no_VA!AE98))/(BSL_RFR_spot_with_VA!AE$11-BSL_RFR_spot_no_VA!AE$11)</f>
        <v>2.552012478504917E-2</v>
      </c>
      <c r="AF98" s="58">
        <f>LY2_RFR_spot_no_VA!AF98+(BSL_RFR_spot_with_VA!AF$11-BSL_RFR_spot_no_VA!AF$11)*((BSL_RFR_spot_with_VA!AF98-BSL_RFR_spot_no_VA!AF98))/(BSL_RFR_spot_with_VA!AF$11-BSL_RFR_spot_no_VA!AF$11)</f>
        <v>2.6388358167406256E-2</v>
      </c>
      <c r="AG98" s="58">
        <f>LY2_RFR_spot_no_VA!AG98+(BSL_RFR_spot_with_VA!AG$11-BSL_RFR_spot_no_VA!AG$11)*((BSL_RFR_spot_with_VA!AG98-BSL_RFR_spot_no_VA!AG98))/(BSL_RFR_spot_with_VA!AG$11-BSL_RFR_spot_no_VA!AG$11)</f>
        <v>2.552012478504917E-2</v>
      </c>
      <c r="AH98" s="58">
        <f>LY2_RFR_spot_no_VA!AH98+(BSL_RFR_spot_with_VA!AH$11-BSL_RFR_spot_no_VA!AH$11)*((BSL_RFR_spot_with_VA!AH98-BSL_RFR_spot_no_VA!AH98))/(BSL_RFR_spot_with_VA!AH$11-BSL_RFR_spot_no_VA!AH$11)</f>
        <v>2.7648506320008037E-2</v>
      </c>
      <c r="AI98" s="159">
        <f>LY2_RFR_spot_no_VA!AI98</f>
        <v>1.5572503904925483E-2</v>
      </c>
      <c r="AJ98" s="58">
        <f>LY2_RFR_spot_no_VA!AJ98+(BSL_RFR_spot_with_VA!AJ$11-BSL_RFR_spot_no_VA!AJ$11)*((BSL_RFR_spot_with_VA!AJ98-BSL_RFR_spot_no_VA!AJ98))/(BSL_RFR_spot_with_VA!AJ$11-BSL_RFR_spot_no_VA!AJ$11)</f>
        <v>2.4434717268832395E-2</v>
      </c>
      <c r="AK98" s="7">
        <f>BSL_RFR_spot_no_VA!AK98</f>
        <v>4.5380287930989915E-2</v>
      </c>
      <c r="AL98" s="7">
        <f>BSL_RFR_spot_no_VA!AL98</f>
        <v>6.0604819244538088E-2</v>
      </c>
      <c r="AM98" s="7">
        <f>BSL_RFR_spot_no_VA!AM98</f>
        <v>3.937555045603669E-2</v>
      </c>
      <c r="AN98" s="7">
        <f>BSL_RFR_spot_no_VA!AN98</f>
        <v>4.4509579185836756E-2</v>
      </c>
      <c r="AO98" s="7">
        <f>BSL_RFR_spot_no_VA!AO98</f>
        <v>4.468282741077112E-2</v>
      </c>
      <c r="AP98" s="7">
        <f>BSL_RFR_spot_no_VA!AP98</f>
        <v>4.5913781845722035E-2</v>
      </c>
      <c r="AQ98" s="7">
        <f>BSL_RFR_spot_no_VA!AQ98</f>
        <v>3.9835625763132931E-2</v>
      </c>
      <c r="AR98" s="7">
        <f>BSL_RFR_spot_no_VA!AR98</f>
        <v>4.6278098458971684E-2</v>
      </c>
      <c r="AS98" s="159">
        <f>LY2_RFR_spot_no_VA!AS98</f>
        <v>1.5378355102162677E-2</v>
      </c>
      <c r="AT98" s="7">
        <f>BSL_RFR_spot_no_VA!AT98</f>
        <v>4.6683753950156337E-2</v>
      </c>
      <c r="AU98" s="7">
        <f>BSL_RFR_spot_no_VA!AU98</f>
        <v>4.7033285476144382E-2</v>
      </c>
      <c r="AV98" s="7">
        <f>BSL_RFR_spot_no_VA!AV98</f>
        <v>4.4557420847054274E-2</v>
      </c>
      <c r="AW98" s="7">
        <f>BSL_RFR_spot_no_VA!AW98</f>
        <v>3.9866178413763498E-2</v>
      </c>
      <c r="AX98" s="7">
        <f>BSL_RFR_spot_no_VA!AX98</f>
        <v>5.8177195238322321E-2</v>
      </c>
      <c r="AY98" s="7">
        <f>BSL_RFR_spot_no_VA!AY98</f>
        <v>4.092680777294655E-2</v>
      </c>
      <c r="AZ98" s="7">
        <f>BSL_RFR_spot_no_VA!AZ98</f>
        <v>3.8436717463806058E-2</v>
      </c>
      <c r="BA98" s="7">
        <f>BSL_RFR_spot_no_VA!BA98</f>
        <v>4.4100821413000091E-2</v>
      </c>
      <c r="BB98" s="7">
        <f>BSL_RFR_spot_no_VA!BB98</f>
        <v>5.2484165460601639E-2</v>
      </c>
      <c r="BC98" s="159">
        <f>LY2_RFR_spot_no_VA!BC98</f>
        <v>2.620390381695481E-2</v>
      </c>
      <c r="BD98" s="12"/>
      <c r="BE98" s="13"/>
      <c r="BF98" s="3"/>
    </row>
    <row r="99" spans="1:58" x14ac:dyDescent="0.25">
      <c r="A99" s="3"/>
      <c r="B99" s="3">
        <v>89</v>
      </c>
      <c r="C99" s="56">
        <f>LY2_RFR_spot_no_VA!C99+(BSL_RFR_spot_with_VA!C$11-BSL_RFR_spot_no_VA!C$11)*((BSL_RFR_spot_with_VA!C99-BSL_RFR_spot_no_VA!C99))/(BSL_RFR_spot_with_VA!C$11-BSL_RFR_spot_no_VA!C$11)</f>
        <v>2.5520779359463796E-2</v>
      </c>
      <c r="D99" s="58">
        <f>LY2_RFR_spot_no_VA!D99+(BSL_RFR_spot_with_VA!D$11-BSL_RFR_spot_no_VA!D$11)*((BSL_RFR_spot_with_VA!D99-BSL_RFR_spot_no_VA!D99))/(BSL_RFR_spot_with_VA!D$11-BSL_RFR_spot_no_VA!D$11)</f>
        <v>2.5520779359463841E-2</v>
      </c>
      <c r="E99" s="58">
        <f>LY2_RFR_spot_no_VA!E99+(BSL_RFR_spot_with_VA!E$11-BSL_RFR_spot_no_VA!E$11)*((BSL_RFR_spot_with_VA!E99-BSL_RFR_spot_no_VA!E99))/(BSL_RFR_spot_with_VA!E$11-BSL_RFR_spot_no_VA!E$11)</f>
        <v>2.5520779359463841E-2</v>
      </c>
      <c r="F99" s="58">
        <f>LY2_RFR_spot_no_VA!F99+(BSL_RFR_spot_with_VA!F$11-BSL_RFR_spot_no_VA!F$11)*((BSL_RFR_spot_with_VA!F99-BSL_RFR_spot_no_VA!F99))/(BSL_RFR_spot_with_VA!F$11-BSL_RFR_spot_no_VA!F$11)</f>
        <v>2.6626189231647279E-2</v>
      </c>
      <c r="G99" s="58">
        <f>LY2_RFR_spot_no_VA!G99+(BSL_RFR_spot_with_VA!G$11-BSL_RFR_spot_no_VA!G$11)*((BSL_RFR_spot_with_VA!G99-BSL_RFR_spot_no_VA!G99))/(BSL_RFR_spot_with_VA!G$11-BSL_RFR_spot_no_VA!G$11)</f>
        <v>3.2433839699559375E-2</v>
      </c>
      <c r="H99" s="58">
        <f>LY2_RFR_spot_no_VA!H99+(BSL_RFR_spot_with_VA!H$11-BSL_RFR_spot_no_VA!H$11)*((BSL_RFR_spot_with_VA!H99-BSL_RFR_spot_no_VA!H99))/(BSL_RFR_spot_with_VA!H$11-BSL_RFR_spot_no_VA!H$11)</f>
        <v>2.922007233981927E-2</v>
      </c>
      <c r="I99" s="58">
        <f>LY2_RFR_spot_no_VA!I99+(BSL_RFR_spot_with_VA!I$11-BSL_RFR_spot_no_VA!I$11)*((BSL_RFR_spot_with_VA!I99-BSL_RFR_spot_no_VA!I99))/(BSL_RFR_spot_with_VA!I$11-BSL_RFR_spot_no_VA!I$11)</f>
        <v>2.6431457828979266E-2</v>
      </c>
      <c r="J99" s="58">
        <f>LY2_RFR_spot_no_VA!J99+(BSL_RFR_spot_with_VA!J$11-BSL_RFR_spot_no_VA!J$11)*((BSL_RFR_spot_with_VA!J99-BSL_RFR_spot_no_VA!J99))/(BSL_RFR_spot_with_VA!J$11-BSL_RFR_spot_no_VA!J$11)</f>
        <v>2.5045052687100444E-2</v>
      </c>
      <c r="K99" s="58">
        <f>LY2_RFR_spot_no_VA!K99+(BSL_RFR_spot_with_VA!K$11-BSL_RFR_spot_no_VA!K$11)*((BSL_RFR_spot_with_VA!K99-BSL_RFR_spot_no_VA!K99))/(BSL_RFR_spot_with_VA!K$11-BSL_RFR_spot_no_VA!K$11)</f>
        <v>2.5520779359463841E-2</v>
      </c>
      <c r="L99" s="58">
        <f>LY2_RFR_spot_no_VA!L99+(BSL_RFR_spot_with_VA!L$11-BSL_RFR_spot_no_VA!L$11)*((BSL_RFR_spot_with_VA!L99-BSL_RFR_spot_no_VA!L99))/(BSL_RFR_spot_with_VA!L$11-BSL_RFR_spot_no_VA!L$11)</f>
        <v>2.5520779359463841E-2</v>
      </c>
      <c r="M99" s="58">
        <f>LY2_RFR_spot_no_VA!M99+(BSL_RFR_spot_with_VA!M$11-BSL_RFR_spot_no_VA!M$11)*((BSL_RFR_spot_with_VA!M99-BSL_RFR_spot_no_VA!M99))/(BSL_RFR_spot_with_VA!M$11-BSL_RFR_spot_no_VA!M$11)</f>
        <v>2.5520779359463841E-2</v>
      </c>
      <c r="N99" s="58">
        <f>LY2_RFR_spot_no_VA!N99+(BSL_RFR_spot_with_VA!N$11-BSL_RFR_spot_no_VA!N$11)*((BSL_RFR_spot_with_VA!N99-BSL_RFR_spot_no_VA!N99))/(BSL_RFR_spot_with_VA!N$11-BSL_RFR_spot_no_VA!N$11)</f>
        <v>2.5520779359463841E-2</v>
      </c>
      <c r="O99" s="58">
        <f>LY2_RFR_spot_no_VA!O99+(BSL_RFR_spot_with_VA!O$11-BSL_RFR_spot_no_VA!O$11)*((BSL_RFR_spot_with_VA!O99-BSL_RFR_spot_no_VA!O99))/(BSL_RFR_spot_with_VA!O$11-BSL_RFR_spot_no_VA!O$11)</f>
        <v>2.7009847554797295E-2</v>
      </c>
      <c r="P99" s="58">
        <f>LY2_RFR_spot_no_VA!P99+(BSL_RFR_spot_with_VA!P$11-BSL_RFR_spot_no_VA!P$11)*((BSL_RFR_spot_with_VA!P99-BSL_RFR_spot_no_VA!P99))/(BSL_RFR_spot_with_VA!P$11-BSL_RFR_spot_no_VA!P$11)</f>
        <v>3.6285195732674635E-2</v>
      </c>
      <c r="Q99" s="58">
        <f>LY2_RFR_spot_no_VA!Q99+(BSL_RFR_spot_with_VA!Q$11-BSL_RFR_spot_no_VA!Q$11)*((BSL_RFR_spot_with_VA!Q99-BSL_RFR_spot_no_VA!Q99))/(BSL_RFR_spot_with_VA!Q$11-BSL_RFR_spot_no_VA!Q$11)</f>
        <v>3.9489875305144473E-2</v>
      </c>
      <c r="R99" s="58">
        <f>LY2_RFR_spot_no_VA!R99+(BSL_RFR_spot_with_VA!R$11-BSL_RFR_spot_no_VA!R$11)*((BSL_RFR_spot_with_VA!R99-BSL_RFR_spot_no_VA!R99))/(BSL_RFR_spot_with_VA!R$11-BSL_RFR_spot_no_VA!R$11)</f>
        <v>2.5520779359463841E-2</v>
      </c>
      <c r="S99" s="58">
        <f>LY2_RFR_spot_no_VA!S99+(BSL_RFR_spot_with_VA!S$11-BSL_RFR_spot_no_VA!S$11)*((BSL_RFR_spot_with_VA!S99-BSL_RFR_spot_no_VA!S99))/(BSL_RFR_spot_with_VA!S$11-BSL_RFR_spot_no_VA!S$11)</f>
        <v>2.6260636058152542E-2</v>
      </c>
      <c r="T99" s="58">
        <f>LY2_RFR_spot_no_VA!T99+(BSL_RFR_spot_with_VA!T$11-BSL_RFR_spot_no_VA!T$11)*((BSL_RFR_spot_with_VA!T99-BSL_RFR_spot_no_VA!T99))/(BSL_RFR_spot_with_VA!T$11-BSL_RFR_spot_no_VA!T$11)</f>
        <v>2.6769137092222284E-2</v>
      </c>
      <c r="U99" s="58">
        <f>LY2_RFR_spot_no_VA!U99+(BSL_RFR_spot_with_VA!U$11-BSL_RFR_spot_no_VA!U$11)*((BSL_RFR_spot_with_VA!U99-BSL_RFR_spot_no_VA!U99))/(BSL_RFR_spot_with_VA!U$11-BSL_RFR_spot_no_VA!U$11)</f>
        <v>1.571204642397106E-2</v>
      </c>
      <c r="V99" s="58">
        <f>LY2_RFR_spot_no_VA!V99+(BSL_RFR_spot_with_VA!V$11-BSL_RFR_spot_no_VA!V$11)*((BSL_RFR_spot_with_VA!V99-BSL_RFR_spot_no_VA!V99))/(BSL_RFR_spot_with_VA!V$11-BSL_RFR_spot_no_VA!V$11)</f>
        <v>2.6738810568430527E-2</v>
      </c>
      <c r="W99" s="58">
        <f>LY2_RFR_spot_no_VA!W99+(BSL_RFR_spot_with_VA!W$11-BSL_RFR_spot_no_VA!W$11)*((BSL_RFR_spot_with_VA!W99-BSL_RFR_spot_no_VA!W99))/(BSL_RFR_spot_with_VA!W$11-BSL_RFR_spot_no_VA!W$11)</f>
        <v>2.5520779359463841E-2</v>
      </c>
      <c r="X99" s="58">
        <f>LY2_RFR_spot_no_VA!X99+(BSL_RFR_spot_with_VA!X$11-BSL_RFR_spot_no_VA!X$11)*((BSL_RFR_spot_with_VA!X99-BSL_RFR_spot_no_VA!X99))/(BSL_RFR_spot_with_VA!X$11-BSL_RFR_spot_no_VA!X$11)</f>
        <v>2.5520779359463841E-2</v>
      </c>
      <c r="Y99" s="58">
        <f>LY2_RFR_spot_no_VA!Y99+(BSL_RFR_spot_with_VA!Y$11-BSL_RFR_spot_no_VA!Y$11)*((BSL_RFR_spot_with_VA!Y99-BSL_RFR_spot_no_VA!Y99))/(BSL_RFR_spot_with_VA!Y$11-BSL_RFR_spot_no_VA!Y$11)</f>
        <v>2.5520779359463841E-2</v>
      </c>
      <c r="Z99" s="58">
        <f>LY2_RFR_spot_no_VA!Z99+(BSL_RFR_spot_with_VA!Z$11-BSL_RFR_spot_no_VA!Z$11)*((BSL_RFR_spot_with_VA!Z99-BSL_RFR_spot_no_VA!Z99))/(BSL_RFR_spot_with_VA!Z$11-BSL_RFR_spot_no_VA!Z$11)</f>
        <v>2.9011732369774279E-2</v>
      </c>
      <c r="AA99" s="159">
        <f>LY2_RFR_spot_no_VA!AA99</f>
        <v>3.1482590508535635E-2</v>
      </c>
      <c r="AB99" s="58">
        <f>LY2_RFR_spot_no_VA!AB99+(BSL_RFR_spot_with_VA!AB$11-BSL_RFR_spot_no_VA!AB$11)*((BSL_RFR_spot_with_VA!AB99-BSL_RFR_spot_no_VA!AB99))/(BSL_RFR_spot_with_VA!AB$11-BSL_RFR_spot_no_VA!AB$11)</f>
        <v>2.5520779359463841E-2</v>
      </c>
      <c r="AC99" s="58">
        <f>LY2_RFR_spot_no_VA!AC99+(BSL_RFR_spot_with_VA!AC$11-BSL_RFR_spot_no_VA!AC$11)*((BSL_RFR_spot_with_VA!AC99-BSL_RFR_spot_no_VA!AC99))/(BSL_RFR_spot_with_VA!AC$11-BSL_RFR_spot_no_VA!AC$11)</f>
        <v>3.1409145960991758E-2</v>
      </c>
      <c r="AD99" s="7">
        <f>BSL_RFR_spot_no_VA!AD99</f>
        <v>4.7853076631904079E-2</v>
      </c>
      <c r="AE99" s="58">
        <f>LY2_RFR_spot_no_VA!AE99+(BSL_RFR_spot_with_VA!AE$11-BSL_RFR_spot_no_VA!AE$11)*((BSL_RFR_spot_with_VA!AE99-BSL_RFR_spot_no_VA!AE99))/(BSL_RFR_spot_with_VA!AE$11-BSL_RFR_spot_no_VA!AE$11)</f>
        <v>2.5520779359463841E-2</v>
      </c>
      <c r="AF99" s="58">
        <f>LY2_RFR_spot_no_VA!AF99+(BSL_RFR_spot_with_VA!AF$11-BSL_RFR_spot_no_VA!AF$11)*((BSL_RFR_spot_with_VA!AF99-BSL_RFR_spot_no_VA!AF99))/(BSL_RFR_spot_with_VA!AF$11-BSL_RFR_spot_no_VA!AF$11)</f>
        <v>2.6379279897897012E-2</v>
      </c>
      <c r="AG99" s="58">
        <f>LY2_RFR_spot_no_VA!AG99+(BSL_RFR_spot_with_VA!AG$11-BSL_RFR_spot_no_VA!AG$11)*((BSL_RFR_spot_with_VA!AG99-BSL_RFR_spot_no_VA!AG99))/(BSL_RFR_spot_with_VA!AG$11-BSL_RFR_spot_no_VA!AG$11)</f>
        <v>2.5520779359463841E-2</v>
      </c>
      <c r="AH99" s="58">
        <f>LY2_RFR_spot_no_VA!AH99+(BSL_RFR_spot_with_VA!AH$11-BSL_RFR_spot_no_VA!AH$11)*((BSL_RFR_spot_with_VA!AH99-BSL_RFR_spot_no_VA!AH99))/(BSL_RFR_spot_with_VA!AH$11-BSL_RFR_spot_no_VA!AH$11)</f>
        <v>2.7625235054190567E-2</v>
      </c>
      <c r="AI99" s="159">
        <f>LY2_RFR_spot_no_VA!AI99</f>
        <v>1.5574327329385573E-2</v>
      </c>
      <c r="AJ99" s="58">
        <f>LY2_RFR_spot_no_VA!AJ99+(BSL_RFR_spot_with_VA!AJ$11-BSL_RFR_spot_no_VA!AJ$11)*((BSL_RFR_spot_with_VA!AJ99-BSL_RFR_spot_no_VA!AJ99))/(BSL_RFR_spot_with_VA!AJ$11-BSL_RFR_spot_no_VA!AJ$11)</f>
        <v>2.4446386635798678E-2</v>
      </c>
      <c r="AK99" s="7">
        <f>BSL_RFR_spot_no_VA!AK99</f>
        <v>4.5342268478609338E-2</v>
      </c>
      <c r="AL99" s="7">
        <f>BSL_RFR_spot_no_VA!AL99</f>
        <v>6.0393942645303955E-2</v>
      </c>
      <c r="AM99" s="7">
        <f>BSL_RFR_spot_no_VA!AM99</f>
        <v>3.9404988624005988E-2</v>
      </c>
      <c r="AN99" s="7">
        <f>BSL_RFR_spot_no_VA!AN99</f>
        <v>4.4481354136183926E-2</v>
      </c>
      <c r="AO99" s="7">
        <f>BSL_RFR_spot_no_VA!AO99</f>
        <v>4.465266316580796E-2</v>
      </c>
      <c r="AP99" s="7">
        <f>BSL_RFR_spot_no_VA!AP99</f>
        <v>4.5869728307777136E-2</v>
      </c>
      <c r="AQ99" s="7">
        <f>BSL_RFR_spot_no_VA!AQ99</f>
        <v>3.9859877149545531E-2</v>
      </c>
      <c r="AR99" s="7">
        <f>BSL_RFR_spot_no_VA!AR99</f>
        <v>4.6229938792147651E-2</v>
      </c>
      <c r="AS99" s="159">
        <f>LY2_RFR_spot_no_VA!AS99</f>
        <v>1.5382324650598855E-2</v>
      </c>
      <c r="AT99" s="7">
        <f>BSL_RFR_spot_no_VA!AT99</f>
        <v>4.6631032395831218E-2</v>
      </c>
      <c r="AU99" s="7">
        <f>BSL_RFR_spot_no_VA!AU99</f>
        <v>4.6976600322362838E-2</v>
      </c>
      <c r="AV99" s="7">
        <f>BSL_RFR_spot_no_VA!AV99</f>
        <v>4.4528657807497929E-2</v>
      </c>
      <c r="AW99" s="7">
        <f>BSL_RFR_spot_no_VA!AW99</f>
        <v>3.9890069649240356E-2</v>
      </c>
      <c r="AX99" s="7">
        <f>BSL_RFR_spot_no_VA!AX99</f>
        <v>5.7994044807527789E-2</v>
      </c>
      <c r="AY99" s="7">
        <f>BSL_RFR_spot_no_VA!AY99</f>
        <v>4.0938979648160512E-2</v>
      </c>
      <c r="AZ99" s="7">
        <f>BSL_RFR_spot_no_VA!AZ99</f>
        <v>3.8476663600472083E-2</v>
      </c>
      <c r="BA99" s="7">
        <f>BSL_RFR_spot_no_VA!BA99</f>
        <v>4.4077224153575845E-2</v>
      </c>
      <c r="BB99" s="7">
        <f>BSL_RFR_spot_no_VA!BB99</f>
        <v>5.2365783417779976E-2</v>
      </c>
      <c r="BC99" s="159">
        <f>LY2_RFR_spot_no_VA!BC99</f>
        <v>2.6195632640366062E-2</v>
      </c>
      <c r="BD99" s="12"/>
      <c r="BE99" s="13"/>
      <c r="BF99" s="3"/>
    </row>
    <row r="100" spans="1:58" x14ac:dyDescent="0.25">
      <c r="A100" s="3"/>
      <c r="B100" s="8">
        <v>90</v>
      </c>
      <c r="C100" s="57">
        <f>LY2_RFR_spot_no_VA!C100+(BSL_RFR_spot_with_VA!C$11-BSL_RFR_spot_no_VA!C$11)*((BSL_RFR_spot_with_VA!C100-BSL_RFR_spot_no_VA!C100))/(BSL_RFR_spot_with_VA!C$11-BSL_RFR_spot_no_VA!C$11)</f>
        <v>2.5521419101186472E-2</v>
      </c>
      <c r="D100" s="59">
        <f>LY2_RFR_spot_no_VA!D100+(BSL_RFR_spot_with_VA!D$11-BSL_RFR_spot_no_VA!D$11)*((BSL_RFR_spot_with_VA!D100-BSL_RFR_spot_no_VA!D100))/(BSL_RFR_spot_with_VA!D$11-BSL_RFR_spot_no_VA!D$11)</f>
        <v>2.5521419101186549E-2</v>
      </c>
      <c r="E100" s="59">
        <f>LY2_RFR_spot_no_VA!E100+(BSL_RFR_spot_with_VA!E$11-BSL_RFR_spot_no_VA!E$11)*((BSL_RFR_spot_with_VA!E100-BSL_RFR_spot_no_VA!E100))/(BSL_RFR_spot_with_VA!E$11-BSL_RFR_spot_no_VA!E$11)</f>
        <v>2.5521419101186549E-2</v>
      </c>
      <c r="F100" s="59">
        <f>LY2_RFR_spot_no_VA!F100+(BSL_RFR_spot_with_VA!F$11-BSL_RFR_spot_no_VA!F$11)*((BSL_RFR_spot_with_VA!F100-BSL_RFR_spot_no_VA!F100))/(BSL_RFR_spot_with_VA!F$11-BSL_RFR_spot_no_VA!F$11)</f>
        <v>2.661454074189229E-2</v>
      </c>
      <c r="G100" s="59">
        <f>LY2_RFR_spot_no_VA!G100+(BSL_RFR_spot_with_VA!G$11-BSL_RFR_spot_no_VA!G$11)*((BSL_RFR_spot_with_VA!G100-BSL_RFR_spot_no_VA!G100))/(BSL_RFR_spot_with_VA!G$11-BSL_RFR_spot_no_VA!G$11)</f>
        <v>3.2357439447185499E-2</v>
      </c>
      <c r="H100" s="59">
        <f>LY2_RFR_spot_no_VA!H100+(BSL_RFR_spot_with_VA!H$11-BSL_RFR_spot_no_VA!H$11)*((BSL_RFR_spot_with_VA!H100-BSL_RFR_spot_no_VA!H100))/(BSL_RFR_spot_with_VA!H$11-BSL_RFR_spot_no_VA!H$11)</f>
        <v>2.9180188365731663E-2</v>
      </c>
      <c r="I100" s="59">
        <f>LY2_RFR_spot_no_VA!I100+(BSL_RFR_spot_with_VA!I$11-BSL_RFR_spot_no_VA!I$11)*((BSL_RFR_spot_with_VA!I100-BSL_RFR_spot_no_VA!I100))/(BSL_RFR_spot_with_VA!I$11-BSL_RFR_spot_no_VA!I$11)</f>
        <v>2.642195563103833E-2</v>
      </c>
      <c r="J100" s="59">
        <f>LY2_RFR_spot_no_VA!J100+(BSL_RFR_spot_with_VA!J$11-BSL_RFR_spot_no_VA!J$11)*((BSL_RFR_spot_with_VA!J100-BSL_RFR_spot_no_VA!J100))/(BSL_RFR_spot_with_VA!J$11-BSL_RFR_spot_no_VA!J$11)</f>
        <v>2.5050950285872675E-2</v>
      </c>
      <c r="K100" s="59">
        <f>LY2_RFR_spot_no_VA!K100+(BSL_RFR_spot_with_VA!K$11-BSL_RFR_spot_no_VA!K$11)*((BSL_RFR_spot_with_VA!K100-BSL_RFR_spot_no_VA!K100))/(BSL_RFR_spot_with_VA!K$11-BSL_RFR_spot_no_VA!K$11)</f>
        <v>2.5521419101186549E-2</v>
      </c>
      <c r="L100" s="59">
        <f>LY2_RFR_spot_no_VA!L100+(BSL_RFR_spot_with_VA!L$11-BSL_RFR_spot_no_VA!L$11)*((BSL_RFR_spot_with_VA!L100-BSL_RFR_spot_no_VA!L100))/(BSL_RFR_spot_with_VA!L$11-BSL_RFR_spot_no_VA!L$11)</f>
        <v>2.5521419101186549E-2</v>
      </c>
      <c r="M100" s="59">
        <f>LY2_RFR_spot_no_VA!M100+(BSL_RFR_spot_with_VA!M$11-BSL_RFR_spot_no_VA!M$11)*((BSL_RFR_spot_with_VA!M100-BSL_RFR_spot_no_VA!M100))/(BSL_RFR_spot_with_VA!M$11-BSL_RFR_spot_no_VA!M$11)</f>
        <v>2.5521419101186549E-2</v>
      </c>
      <c r="N100" s="59">
        <f>LY2_RFR_spot_no_VA!N100+(BSL_RFR_spot_with_VA!N$11-BSL_RFR_spot_no_VA!N$11)*((BSL_RFR_spot_with_VA!N100-BSL_RFR_spot_no_VA!N100))/(BSL_RFR_spot_with_VA!N$11-BSL_RFR_spot_no_VA!N$11)</f>
        <v>2.5521419101186549E-2</v>
      </c>
      <c r="O100" s="59">
        <f>LY2_RFR_spot_no_VA!O100+(BSL_RFR_spot_with_VA!O$11-BSL_RFR_spot_no_VA!O$11)*((BSL_RFR_spot_with_VA!O100-BSL_RFR_spot_no_VA!O100))/(BSL_RFR_spot_with_VA!O$11-BSL_RFR_spot_no_VA!O$11)</f>
        <v>2.6993972174325087E-2</v>
      </c>
      <c r="P100" s="59">
        <f>LY2_RFR_spot_no_VA!P100+(BSL_RFR_spot_with_VA!P$11-BSL_RFR_spot_no_VA!P$11)*((BSL_RFR_spot_with_VA!P100-BSL_RFR_spot_no_VA!P100))/(BSL_RFR_spot_with_VA!P$11-BSL_RFR_spot_no_VA!P$11)</f>
        <v>3.61656347817505E-2</v>
      </c>
      <c r="Q100" s="59">
        <f>LY2_RFR_spot_no_VA!Q100+(BSL_RFR_spot_with_VA!Q$11-BSL_RFR_spot_no_VA!Q$11)*((BSL_RFR_spot_with_VA!Q100-BSL_RFR_spot_no_VA!Q100))/(BSL_RFR_spot_with_VA!Q$11-BSL_RFR_spot_no_VA!Q$11)</f>
        <v>3.9334362406601597E-2</v>
      </c>
      <c r="R100" s="59">
        <f>LY2_RFR_spot_no_VA!R100+(BSL_RFR_spot_with_VA!R$11-BSL_RFR_spot_no_VA!R$11)*((BSL_RFR_spot_with_VA!R100-BSL_RFR_spot_no_VA!R100))/(BSL_RFR_spot_with_VA!R$11-BSL_RFR_spot_no_VA!R$11)</f>
        <v>2.5521419101186549E-2</v>
      </c>
      <c r="S100" s="59">
        <f>LY2_RFR_spot_no_VA!S100+(BSL_RFR_spot_with_VA!S$11-BSL_RFR_spot_no_VA!S$11)*((BSL_RFR_spot_with_VA!S100-BSL_RFR_spot_no_VA!S100))/(BSL_RFR_spot_with_VA!S$11-BSL_RFR_spot_no_VA!S$11)</f>
        <v>2.6253075330119113E-2</v>
      </c>
      <c r="T100" s="59">
        <f>LY2_RFR_spot_no_VA!T100+(BSL_RFR_spot_with_VA!T$11-BSL_RFR_spot_no_VA!T$11)*((BSL_RFR_spot_with_VA!T100-BSL_RFR_spot_no_VA!T100))/(BSL_RFR_spot_with_VA!T$11-BSL_RFR_spot_no_VA!T$11)</f>
        <v>2.6755934654775215E-2</v>
      </c>
      <c r="U100" s="59">
        <f>LY2_RFR_spot_no_VA!U100+(BSL_RFR_spot_with_VA!U$11-BSL_RFR_spot_no_VA!U$11)*((BSL_RFR_spot_with_VA!U100-BSL_RFR_spot_no_VA!U100))/(BSL_RFR_spot_with_VA!U$11-BSL_RFR_spot_no_VA!U$11)</f>
        <v>1.5712303294333818E-2</v>
      </c>
      <c r="V100" s="59">
        <f>LY2_RFR_spot_no_VA!V100+(BSL_RFR_spot_with_VA!V$11-BSL_RFR_spot_no_VA!V$11)*((BSL_RFR_spot_with_VA!V100-BSL_RFR_spot_no_VA!V100))/(BSL_RFR_spot_with_VA!V$11-BSL_RFR_spot_no_VA!V$11)</f>
        <v>2.6725944615993757E-2</v>
      </c>
      <c r="W100" s="59">
        <f>LY2_RFR_spot_no_VA!W100+(BSL_RFR_spot_with_VA!W$11-BSL_RFR_spot_no_VA!W$11)*((BSL_RFR_spot_with_VA!W100-BSL_RFR_spot_no_VA!W100))/(BSL_RFR_spot_with_VA!W$11-BSL_RFR_spot_no_VA!W$11)</f>
        <v>2.5521419101186549E-2</v>
      </c>
      <c r="X100" s="59">
        <f>LY2_RFR_spot_no_VA!X100+(BSL_RFR_spot_with_VA!X$11-BSL_RFR_spot_no_VA!X$11)*((BSL_RFR_spot_with_VA!X100-BSL_RFR_spot_no_VA!X100))/(BSL_RFR_spot_with_VA!X$11-BSL_RFR_spot_no_VA!X$11)</f>
        <v>2.5521419101186549E-2</v>
      </c>
      <c r="Y100" s="59">
        <f>LY2_RFR_spot_no_VA!Y100+(BSL_RFR_spot_with_VA!Y$11-BSL_RFR_spot_no_VA!Y$11)*((BSL_RFR_spot_with_VA!Y100-BSL_RFR_spot_no_VA!Y100))/(BSL_RFR_spot_with_VA!Y$11-BSL_RFR_spot_no_VA!Y$11)</f>
        <v>2.5521419101186549E-2</v>
      </c>
      <c r="Z100" s="59">
        <f>LY2_RFR_spot_no_VA!Z100+(BSL_RFR_spot_with_VA!Z$11-BSL_RFR_spot_no_VA!Z$11)*((BSL_RFR_spot_with_VA!Z100-BSL_RFR_spot_no_VA!Z100))/(BSL_RFR_spot_with_VA!Z$11-BSL_RFR_spot_no_VA!Z$11)</f>
        <v>2.8973563824167714E-2</v>
      </c>
      <c r="AA100" s="160">
        <f>LY2_RFR_spot_no_VA!AA100</f>
        <v>3.1416821185453747E-2</v>
      </c>
      <c r="AB100" s="59">
        <f>LY2_RFR_spot_no_VA!AB100+(BSL_RFR_spot_with_VA!AB$11-BSL_RFR_spot_no_VA!AB$11)*((BSL_RFR_spot_with_VA!AB100-BSL_RFR_spot_no_VA!AB100))/(BSL_RFR_spot_with_VA!AB$11-BSL_RFR_spot_no_VA!AB$11)</f>
        <v>2.5521419101186549E-2</v>
      </c>
      <c r="AC100" s="59">
        <f>LY2_RFR_spot_no_VA!AC100+(BSL_RFR_spot_with_VA!AC$11-BSL_RFR_spot_no_VA!AC$11)*((BSL_RFR_spot_with_VA!AC100-BSL_RFR_spot_no_VA!AC100))/(BSL_RFR_spot_with_VA!AC$11-BSL_RFR_spot_no_VA!AC$11)</f>
        <v>3.1344246050388325E-2</v>
      </c>
      <c r="AD100" s="10">
        <f>BSL_RFR_spot_no_VA!AD100</f>
        <v>4.7787864432843552E-2</v>
      </c>
      <c r="AE100" s="59">
        <f>LY2_RFR_spot_no_VA!AE100+(BSL_RFR_spot_with_VA!AE$11-BSL_RFR_spot_no_VA!AE$11)*((BSL_RFR_spot_with_VA!AE100-BSL_RFR_spot_no_VA!AE100))/(BSL_RFR_spot_with_VA!AE$11-BSL_RFR_spot_no_VA!AE$11)</f>
        <v>2.5521419101186549E-2</v>
      </c>
      <c r="AF100" s="59">
        <f>LY2_RFR_spot_no_VA!AF100+(BSL_RFR_spot_with_VA!AF$11-BSL_RFR_spot_no_VA!AF$11)*((BSL_RFR_spot_with_VA!AF100-BSL_RFR_spot_no_VA!AF100))/(BSL_RFR_spot_with_VA!AF$11-BSL_RFR_spot_no_VA!AF$11)</f>
        <v>2.6370403068164183E-2</v>
      </c>
      <c r="AG100" s="59">
        <f>LY2_RFR_spot_no_VA!AG100+(BSL_RFR_spot_with_VA!AG$11-BSL_RFR_spot_no_VA!AG$11)*((BSL_RFR_spot_with_VA!AG100-BSL_RFR_spot_no_VA!AG100))/(BSL_RFR_spot_with_VA!AG$11-BSL_RFR_spot_no_VA!AG$11)</f>
        <v>2.5521419101186549E-2</v>
      </c>
      <c r="AH100" s="59">
        <f>LY2_RFR_spot_no_VA!AH100+(BSL_RFR_spot_with_VA!AH$11-BSL_RFR_spot_no_VA!AH$11)*((BSL_RFR_spot_with_VA!AH100-BSL_RFR_spot_no_VA!AH100))/(BSL_RFR_spot_with_VA!AH$11-BSL_RFR_spot_no_VA!AH$11)</f>
        <v>2.7602477626563093E-2</v>
      </c>
      <c r="AI100" s="160">
        <f>LY2_RFR_spot_no_VA!AI100</f>
        <v>1.5576109447015041E-2</v>
      </c>
      <c r="AJ100" s="59">
        <f>LY2_RFR_spot_no_VA!AJ100+(BSL_RFR_spot_with_VA!AJ$11-BSL_RFR_spot_no_VA!AJ$11)*((BSL_RFR_spot_with_VA!AJ100-BSL_RFR_spot_no_VA!AJ100))/(BSL_RFR_spot_with_VA!AJ$11-BSL_RFR_spot_no_VA!AJ$11)</f>
        <v>2.4457920423829105E-2</v>
      </c>
      <c r="AK100" s="10">
        <f>BSL_RFR_spot_no_VA!AK100</f>
        <v>4.5305092465328878E-2</v>
      </c>
      <c r="AL100" s="10">
        <f>BSL_RFR_spot_no_VA!AL100</f>
        <v>6.0187792635288284E-2</v>
      </c>
      <c r="AM100" s="10">
        <f>BSL_RFR_spot_no_VA!AM100</f>
        <v>3.9433775278657102E-2</v>
      </c>
      <c r="AN100" s="10">
        <f>BSL_RFR_spot_no_VA!AN100</f>
        <v>4.4453756300702807E-2</v>
      </c>
      <c r="AO100" s="10">
        <f>BSL_RFR_spot_no_VA!AO100</f>
        <v>4.4623168021465709E-2</v>
      </c>
      <c r="AP100" s="10">
        <f>BSL_RFR_spot_no_VA!AP100</f>
        <v>4.5826655102194636E-2</v>
      </c>
      <c r="AQ100" s="10">
        <f>BSL_RFR_spot_no_VA!AQ100</f>
        <v>3.9883594012140255E-2</v>
      </c>
      <c r="AR100" s="10">
        <f>BSL_RFR_spot_no_VA!AR100</f>
        <v>4.6182850709197254E-2</v>
      </c>
      <c r="AS100" s="160">
        <f>LY2_RFR_spot_no_VA!AS100</f>
        <v>1.5386207855966116E-2</v>
      </c>
      <c r="AT100" s="10">
        <f>BSL_RFR_spot_no_VA!AT100</f>
        <v>4.6579482271395856E-2</v>
      </c>
      <c r="AU100" s="10">
        <f>BSL_RFR_spot_no_VA!AU100</f>
        <v>4.6921177335446096E-2</v>
      </c>
      <c r="AV100" s="10">
        <f>BSL_RFR_spot_no_VA!AV100</f>
        <v>4.450053388082531E-2</v>
      </c>
      <c r="AW100" s="10">
        <f>BSL_RFR_spot_no_VA!AW100</f>
        <v>3.991343619396015E-2</v>
      </c>
      <c r="AX100" s="10">
        <f>BSL_RFR_spot_no_VA!AX100</f>
        <v>5.7814994384190799E-2</v>
      </c>
      <c r="AY100" s="10">
        <f>BSL_RFR_spot_no_VA!AY100</f>
        <v>4.0950872383167747E-2</v>
      </c>
      <c r="AZ100" s="10">
        <f>BSL_RFR_spot_no_VA!AZ100</f>
        <v>3.8515725916636434E-2</v>
      </c>
      <c r="BA100" s="10">
        <f>BSL_RFR_spot_no_VA!BA100</f>
        <v>4.4054148225308731E-2</v>
      </c>
      <c r="BB100" s="10">
        <f>BSL_RFR_spot_no_VA!BB100</f>
        <v>5.2250044722504718E-2</v>
      </c>
      <c r="BC100" s="160">
        <f>LY2_RFR_spot_no_VA!BC100</f>
        <v>2.6187689192940677E-2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f>LY2_RFR_spot_no_VA!C101+(BSL_RFR_spot_with_VA!C$11-BSL_RFR_spot_no_VA!C$11)*((BSL_RFR_spot_with_VA!C101-BSL_RFR_spot_no_VA!C101))/(BSL_RFR_spot_with_VA!C$11-BSL_RFR_spot_no_VA!C$11)</f>
        <v>2.552204449569272E-2</v>
      </c>
      <c r="D101" s="58">
        <f>LY2_RFR_spot_no_VA!D101+(BSL_RFR_spot_with_VA!D$11-BSL_RFR_spot_no_VA!D$11)*((BSL_RFR_spot_with_VA!D101-BSL_RFR_spot_no_VA!D101))/(BSL_RFR_spot_with_VA!D$11-BSL_RFR_spot_no_VA!D$11)</f>
        <v>2.5522044495692731E-2</v>
      </c>
      <c r="E101" s="58">
        <f>LY2_RFR_spot_no_VA!E101+(BSL_RFR_spot_with_VA!E$11-BSL_RFR_spot_no_VA!E$11)*((BSL_RFR_spot_with_VA!E101-BSL_RFR_spot_no_VA!E101))/(BSL_RFR_spot_with_VA!E$11-BSL_RFR_spot_no_VA!E$11)</f>
        <v>2.5522044495692731E-2</v>
      </c>
      <c r="F101" s="58">
        <f>LY2_RFR_spot_no_VA!F101+(BSL_RFR_spot_with_VA!F$11-BSL_RFR_spot_no_VA!F$11)*((BSL_RFR_spot_with_VA!F101-BSL_RFR_spot_no_VA!F101))/(BSL_RFR_spot_with_VA!F$11-BSL_RFR_spot_no_VA!F$11)</f>
        <v>2.6603146804297761E-2</v>
      </c>
      <c r="G101" s="58">
        <f>LY2_RFR_spot_no_VA!G101+(BSL_RFR_spot_with_VA!G$11-BSL_RFR_spot_no_VA!G$11)*((BSL_RFR_spot_with_VA!G101-BSL_RFR_spot_no_VA!G101))/(BSL_RFR_spot_with_VA!G$11-BSL_RFR_spot_no_VA!G$11)</f>
        <v>3.2282719839410667E-2</v>
      </c>
      <c r="H101" s="58">
        <f>LY2_RFR_spot_no_VA!H101+(BSL_RFR_spot_with_VA!H$11-BSL_RFR_spot_no_VA!H$11)*((BSL_RFR_spot_with_VA!H101-BSL_RFR_spot_no_VA!H101))/(BSL_RFR_spot_with_VA!H$11-BSL_RFR_spot_no_VA!H$11)</f>
        <v>2.9141162259928022E-2</v>
      </c>
      <c r="I101" s="58">
        <f>LY2_RFR_spot_no_VA!I101+(BSL_RFR_spot_with_VA!I$11-BSL_RFR_spot_no_VA!I$11)*((BSL_RFR_spot_with_VA!I101-BSL_RFR_spot_no_VA!I101))/(BSL_RFR_spot_with_VA!I$11-BSL_RFR_spot_no_VA!I$11)</f>
        <v>2.6412662728380054E-2</v>
      </c>
      <c r="J101" s="58">
        <f>LY2_RFR_spot_no_VA!J101+(BSL_RFR_spot_with_VA!J$11-BSL_RFR_spot_no_VA!J$11)*((BSL_RFR_spot_with_VA!J101-BSL_RFR_spot_no_VA!J101))/(BSL_RFR_spot_with_VA!J$11-BSL_RFR_spot_no_VA!J$11)</f>
        <v>2.5056718712971549E-2</v>
      </c>
      <c r="K101" s="58">
        <f>LY2_RFR_spot_no_VA!K101+(BSL_RFR_spot_with_VA!K$11-BSL_RFR_spot_no_VA!K$11)*((BSL_RFR_spot_with_VA!K101-BSL_RFR_spot_no_VA!K101))/(BSL_RFR_spot_with_VA!K$11-BSL_RFR_spot_no_VA!K$11)</f>
        <v>2.5522044495692731E-2</v>
      </c>
      <c r="L101" s="58">
        <f>LY2_RFR_spot_no_VA!L101+(BSL_RFR_spot_with_VA!L$11-BSL_RFR_spot_no_VA!L$11)*((BSL_RFR_spot_with_VA!L101-BSL_RFR_spot_no_VA!L101))/(BSL_RFR_spot_with_VA!L$11-BSL_RFR_spot_no_VA!L$11)</f>
        <v>2.5522044495692731E-2</v>
      </c>
      <c r="M101" s="58">
        <f>LY2_RFR_spot_no_VA!M101+(BSL_RFR_spot_with_VA!M$11-BSL_RFR_spot_no_VA!M$11)*((BSL_RFR_spot_with_VA!M101-BSL_RFR_spot_no_VA!M101))/(BSL_RFR_spot_with_VA!M$11-BSL_RFR_spot_no_VA!M$11)</f>
        <v>2.5522044495692731E-2</v>
      </c>
      <c r="N101" s="58">
        <f>LY2_RFR_spot_no_VA!N101+(BSL_RFR_spot_with_VA!N$11-BSL_RFR_spot_no_VA!N$11)*((BSL_RFR_spot_with_VA!N101-BSL_RFR_spot_no_VA!N101))/(BSL_RFR_spot_with_VA!N$11-BSL_RFR_spot_no_VA!N$11)</f>
        <v>2.5522044495692731E-2</v>
      </c>
      <c r="O101" s="58">
        <f>LY2_RFR_spot_no_VA!O101+(BSL_RFR_spot_with_VA!O$11-BSL_RFR_spot_no_VA!O$11)*((BSL_RFR_spot_with_VA!O101-BSL_RFR_spot_no_VA!O101))/(BSL_RFR_spot_with_VA!O$11-BSL_RFR_spot_no_VA!O$11)</f>
        <v>2.697844567874208E-2</v>
      </c>
      <c r="P101" s="58">
        <f>LY2_RFR_spot_no_VA!P101+(BSL_RFR_spot_with_VA!P$11-BSL_RFR_spot_no_VA!P$11)*((BSL_RFR_spot_with_VA!P101-BSL_RFR_spot_no_VA!P101))/(BSL_RFR_spot_with_VA!P$11-BSL_RFR_spot_no_VA!P$11)</f>
        <v>3.6048710711878762E-2</v>
      </c>
      <c r="Q101" s="58">
        <f>LY2_RFR_spot_no_VA!Q101+(BSL_RFR_spot_with_VA!Q$11-BSL_RFR_spot_no_VA!Q$11)*((BSL_RFR_spot_with_VA!Q101-BSL_RFR_spot_no_VA!Q101))/(BSL_RFR_spot_with_VA!Q$11-BSL_RFR_spot_no_VA!Q$11)</f>
        <v>3.9182283434947562E-2</v>
      </c>
      <c r="R101" s="58">
        <f>LY2_RFR_spot_no_VA!R101+(BSL_RFR_spot_with_VA!R$11-BSL_RFR_spot_no_VA!R$11)*((BSL_RFR_spot_with_VA!R101-BSL_RFR_spot_no_VA!R101))/(BSL_RFR_spot_with_VA!R$11-BSL_RFR_spot_no_VA!R$11)</f>
        <v>2.5522044495692731E-2</v>
      </c>
      <c r="S101" s="58">
        <f>LY2_RFR_spot_no_VA!S101+(BSL_RFR_spot_with_VA!S$11-BSL_RFR_spot_no_VA!S$11)*((BSL_RFR_spot_with_VA!S101-BSL_RFR_spot_no_VA!S101))/(BSL_RFR_spot_with_VA!S$11-BSL_RFR_spot_no_VA!S$11)</f>
        <v>2.6245680412127159E-2</v>
      </c>
      <c r="T101" s="58">
        <f>LY2_RFR_spot_no_VA!T101+(BSL_RFR_spot_with_VA!T$11-BSL_RFR_spot_no_VA!T$11)*((BSL_RFR_spot_with_VA!T101-BSL_RFR_spot_no_VA!T101))/(BSL_RFR_spot_with_VA!T$11-BSL_RFR_spot_no_VA!T$11)</f>
        <v>2.6743022176986431E-2</v>
      </c>
      <c r="U101" s="58">
        <f>LY2_RFR_spot_no_VA!U101+(BSL_RFR_spot_with_VA!U$11-BSL_RFR_spot_no_VA!U$11)*((BSL_RFR_spot_with_VA!U101-BSL_RFR_spot_no_VA!U101))/(BSL_RFR_spot_with_VA!U$11-BSL_RFR_spot_no_VA!U$11)</f>
        <v>1.5712553731105583E-2</v>
      </c>
      <c r="V101" s="58">
        <f>LY2_RFR_spot_no_VA!V101+(BSL_RFR_spot_with_VA!V$11-BSL_RFR_spot_no_VA!V$11)*((BSL_RFR_spot_with_VA!V101-BSL_RFR_spot_no_VA!V101))/(BSL_RFR_spot_with_VA!V$11-BSL_RFR_spot_no_VA!V$11)</f>
        <v>2.6713361224071086E-2</v>
      </c>
      <c r="W101" s="58">
        <f>LY2_RFR_spot_no_VA!W101+(BSL_RFR_spot_with_VA!W$11-BSL_RFR_spot_no_VA!W$11)*((BSL_RFR_spot_with_VA!W101-BSL_RFR_spot_no_VA!W101))/(BSL_RFR_spot_with_VA!W$11-BSL_RFR_spot_no_VA!W$11)</f>
        <v>2.5522044495692731E-2</v>
      </c>
      <c r="X101" s="58">
        <f>LY2_RFR_spot_no_VA!X101+(BSL_RFR_spot_with_VA!X$11-BSL_RFR_spot_no_VA!X$11)*((BSL_RFR_spot_with_VA!X101-BSL_RFR_spot_no_VA!X101))/(BSL_RFR_spot_with_VA!X$11-BSL_RFR_spot_no_VA!X$11)</f>
        <v>2.5522044495692731E-2</v>
      </c>
      <c r="Y101" s="58">
        <f>LY2_RFR_spot_no_VA!Y101+(BSL_RFR_spot_with_VA!Y$11-BSL_RFR_spot_no_VA!Y$11)*((BSL_RFR_spot_with_VA!Y101-BSL_RFR_spot_no_VA!Y101))/(BSL_RFR_spot_with_VA!Y$11-BSL_RFR_spot_no_VA!Y$11)</f>
        <v>2.5522044495692731E-2</v>
      </c>
      <c r="Z101" s="58">
        <f>LY2_RFR_spot_no_VA!Z101+(BSL_RFR_spot_with_VA!Z$11-BSL_RFR_spot_no_VA!Z$11)*((BSL_RFR_spot_with_VA!Z101-BSL_RFR_spot_no_VA!Z101))/(BSL_RFR_spot_with_VA!Z$11-BSL_RFR_spot_no_VA!Z$11)</f>
        <v>2.8936229817623671E-2</v>
      </c>
      <c r="AA101" s="159">
        <f>LY2_RFR_spot_no_VA!AA101</f>
        <v>3.1352496610762115E-2</v>
      </c>
      <c r="AB101" s="58">
        <f>LY2_RFR_spot_no_VA!AB101+(BSL_RFR_spot_with_VA!AB$11-BSL_RFR_spot_no_VA!AB$11)*((BSL_RFR_spot_with_VA!AB101-BSL_RFR_spot_no_VA!AB101))/(BSL_RFR_spot_with_VA!AB$11-BSL_RFR_spot_no_VA!AB$11)</f>
        <v>2.5522044495692731E-2</v>
      </c>
      <c r="AC101" s="58">
        <f>LY2_RFR_spot_no_VA!AC101+(BSL_RFR_spot_with_VA!AC$11-BSL_RFR_spot_no_VA!AC$11)*((BSL_RFR_spot_with_VA!AC101-BSL_RFR_spot_no_VA!AC101))/(BSL_RFR_spot_with_VA!AC$11-BSL_RFR_spot_no_VA!AC$11)</f>
        <v>3.1280771046990896E-2</v>
      </c>
      <c r="AD101" s="7">
        <f>BSL_RFR_spot_no_VA!AD101</f>
        <v>4.772408907255854E-2</v>
      </c>
      <c r="AE101" s="58">
        <f>LY2_RFR_spot_no_VA!AE101+(BSL_RFR_spot_with_VA!AE$11-BSL_RFR_spot_no_VA!AE$11)*((BSL_RFR_spot_with_VA!AE101-BSL_RFR_spot_no_VA!AE101))/(BSL_RFR_spot_with_VA!AE$11-BSL_RFR_spot_no_VA!AE$11)</f>
        <v>2.5522044495692731E-2</v>
      </c>
      <c r="AF101" s="58">
        <f>LY2_RFR_spot_no_VA!AF101+(BSL_RFR_spot_with_VA!AF$11-BSL_RFR_spot_no_VA!AF$11)*((BSL_RFR_spot_with_VA!AF101-BSL_RFR_spot_no_VA!AF101))/(BSL_RFR_spot_with_VA!AF$11-BSL_RFR_spot_no_VA!AF$11)</f>
        <v>2.636172101290013E-2</v>
      </c>
      <c r="AG101" s="58">
        <f>LY2_RFR_spot_no_VA!AG101+(BSL_RFR_spot_with_VA!AG$11-BSL_RFR_spot_no_VA!AG$11)*((BSL_RFR_spot_with_VA!AG101-BSL_RFR_spot_no_VA!AG101))/(BSL_RFR_spot_with_VA!AG$11-BSL_RFR_spot_no_VA!AG$11)</f>
        <v>2.5522044495692731E-2</v>
      </c>
      <c r="AH101" s="58">
        <f>LY2_RFR_spot_no_VA!AH101+(BSL_RFR_spot_with_VA!AH$11-BSL_RFR_spot_no_VA!AH$11)*((BSL_RFR_spot_with_VA!AH101-BSL_RFR_spot_no_VA!AH101))/(BSL_RFR_spot_with_VA!AH$11-BSL_RFR_spot_no_VA!AH$11)</f>
        <v>2.7580217504135307E-2</v>
      </c>
      <c r="AI101" s="159">
        <f>LY2_RFR_spot_no_VA!AI101</f>
        <v>1.5577851675667942E-2</v>
      </c>
      <c r="AJ101" s="58">
        <f>LY2_RFR_spot_no_VA!AJ101+(BSL_RFR_spot_with_VA!AJ$11-BSL_RFR_spot_no_VA!AJ$11)*((BSL_RFR_spot_with_VA!AJ101-BSL_RFR_spot_no_VA!AJ101))/(BSL_RFR_spot_with_VA!AJ$11-BSL_RFR_spot_no_VA!AJ$11)</f>
        <v>2.4469310170684544E-2</v>
      </c>
      <c r="AK101" s="7">
        <f>BSL_RFR_spot_no_VA!AK101</f>
        <v>4.5268732389589283E-2</v>
      </c>
      <c r="AL101" s="7">
        <f>BSL_RFR_spot_no_VA!AL101</f>
        <v>5.9986212080789469E-2</v>
      </c>
      <c r="AM101" s="7">
        <f>BSL_RFR_spot_no_VA!AM101</f>
        <v>3.946193161122391E-2</v>
      </c>
      <c r="AN101" s="7">
        <f>BSL_RFR_spot_no_VA!AN101</f>
        <v>4.4426765070663343E-2</v>
      </c>
      <c r="AO101" s="7">
        <f>BSL_RFR_spot_no_VA!AO101</f>
        <v>4.4594320124673459E-2</v>
      </c>
      <c r="AP101" s="7">
        <f>BSL_RFR_spot_no_VA!AP101</f>
        <v>4.5784529911381711E-2</v>
      </c>
      <c r="AQ101" s="7">
        <f>BSL_RFR_spot_no_VA!AQ101</f>
        <v>3.9906793605844815E-2</v>
      </c>
      <c r="AR101" s="7">
        <f>BSL_RFR_spot_no_VA!AR101</f>
        <v>4.6136798908674725E-2</v>
      </c>
      <c r="AS101" s="159">
        <f>LY2_RFR_spot_no_VA!AS101</f>
        <v>1.5390007449633814E-2</v>
      </c>
      <c r="AT101" s="7">
        <f>BSL_RFR_spot_no_VA!AT101</f>
        <v>4.6529065218343657E-2</v>
      </c>
      <c r="AU101" s="7">
        <f>BSL_RFR_spot_no_VA!AU101</f>
        <v>4.686697487284941E-2</v>
      </c>
      <c r="AV101" s="7">
        <f>BSL_RFR_spot_no_VA!AV101</f>
        <v>4.4473028073219512E-2</v>
      </c>
      <c r="AW101" s="7">
        <f>BSL_RFR_spot_no_VA!AW101</f>
        <v>3.9936294787874527E-2</v>
      </c>
      <c r="AX101" s="7">
        <f>BSL_RFR_spot_no_VA!AX101</f>
        <v>5.7639907915082667E-2</v>
      </c>
      <c r="AY101" s="7">
        <f>BSL_RFR_spot_no_VA!AY101</f>
        <v>4.0962495821475375E-2</v>
      </c>
      <c r="AZ101" s="7">
        <f>BSL_RFR_spot_no_VA!AZ101</f>
        <v>3.8553933253419936E-2</v>
      </c>
      <c r="BA101" s="7">
        <f>BSL_RFR_spot_no_VA!BA101</f>
        <v>4.4031576835749098E-2</v>
      </c>
      <c r="BB101" s="7">
        <f>BSL_RFR_spot_no_VA!BB101</f>
        <v>5.2136861847184246E-2</v>
      </c>
      <c r="BC101" s="159">
        <f>LY2_RFR_spot_no_VA!BC101</f>
        <v>2.6180045658854567E-2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f>LY2_RFR_spot_no_VA!C102+(BSL_RFR_spot_with_VA!C$11-BSL_RFR_spot_no_VA!C$11)*((BSL_RFR_spot_with_VA!C102-BSL_RFR_spot_no_VA!C102))/(BSL_RFR_spot_with_VA!C$11-BSL_RFR_spot_no_VA!C$11)</f>
        <v>2.5522656007537611E-2</v>
      </c>
      <c r="D102" s="58">
        <f>LY2_RFR_spot_no_VA!D102+(BSL_RFR_spot_with_VA!D$11-BSL_RFR_spot_no_VA!D$11)*((BSL_RFR_spot_with_VA!D102-BSL_RFR_spot_no_VA!D102))/(BSL_RFR_spot_with_VA!D$11-BSL_RFR_spot_no_VA!D$11)</f>
        <v>2.552265600753767E-2</v>
      </c>
      <c r="E102" s="58">
        <f>LY2_RFR_spot_no_VA!E102+(BSL_RFR_spot_with_VA!E$11-BSL_RFR_spot_no_VA!E$11)*((BSL_RFR_spot_with_VA!E102-BSL_RFR_spot_no_VA!E102))/(BSL_RFR_spot_with_VA!E$11-BSL_RFR_spot_no_VA!E$11)</f>
        <v>2.552265600753767E-2</v>
      </c>
      <c r="F102" s="58">
        <f>LY2_RFR_spot_no_VA!F102+(BSL_RFR_spot_with_VA!F$11-BSL_RFR_spot_no_VA!F$11)*((BSL_RFR_spot_with_VA!F102-BSL_RFR_spot_no_VA!F102))/(BSL_RFR_spot_with_VA!F$11-BSL_RFR_spot_no_VA!F$11)</f>
        <v>2.6591999305853653E-2</v>
      </c>
      <c r="G102" s="58">
        <f>LY2_RFR_spot_no_VA!G102+(BSL_RFR_spot_with_VA!G$11-BSL_RFR_spot_no_VA!G$11)*((BSL_RFR_spot_with_VA!G102-BSL_RFR_spot_no_VA!G102))/(BSL_RFR_spot_with_VA!G$11-BSL_RFR_spot_no_VA!G$11)</f>
        <v>3.2209626320039098E-2</v>
      </c>
      <c r="H102" s="58">
        <f>LY2_RFR_spot_no_VA!H102+(BSL_RFR_spot_with_VA!H$11-BSL_RFR_spot_no_VA!H$11)*((BSL_RFR_spot_with_VA!H102-BSL_RFR_spot_no_VA!H102))/(BSL_RFR_spot_with_VA!H$11-BSL_RFR_spot_no_VA!H$11)</f>
        <v>2.9102966859729129E-2</v>
      </c>
      <c r="I102" s="58">
        <f>LY2_RFR_spot_no_VA!I102+(BSL_RFR_spot_with_VA!I$11-BSL_RFR_spot_no_VA!I$11)*((BSL_RFR_spot_with_VA!I102-BSL_RFR_spot_no_VA!I102))/(BSL_RFR_spot_with_VA!I$11-BSL_RFR_spot_no_VA!I$11)</f>
        <v>2.6403572329975811E-2</v>
      </c>
      <c r="J102" s="58">
        <f>LY2_RFR_spot_no_VA!J102+(BSL_RFR_spot_with_VA!J$11-BSL_RFR_spot_no_VA!J$11)*((BSL_RFR_spot_with_VA!J102-BSL_RFR_spot_no_VA!J102))/(BSL_RFR_spot_with_VA!J$11-BSL_RFR_spot_no_VA!J$11)</f>
        <v>2.5062362147243E-2</v>
      </c>
      <c r="K102" s="58">
        <f>LY2_RFR_spot_no_VA!K102+(BSL_RFR_spot_with_VA!K$11-BSL_RFR_spot_no_VA!K$11)*((BSL_RFR_spot_with_VA!K102-BSL_RFR_spot_no_VA!K102))/(BSL_RFR_spot_with_VA!K$11-BSL_RFR_spot_no_VA!K$11)</f>
        <v>2.552265600753767E-2</v>
      </c>
      <c r="L102" s="58">
        <f>LY2_RFR_spot_no_VA!L102+(BSL_RFR_spot_with_VA!L$11-BSL_RFR_spot_no_VA!L$11)*((BSL_RFR_spot_with_VA!L102-BSL_RFR_spot_no_VA!L102))/(BSL_RFR_spot_with_VA!L$11-BSL_RFR_spot_no_VA!L$11)</f>
        <v>2.552265600753767E-2</v>
      </c>
      <c r="M102" s="58">
        <f>LY2_RFR_spot_no_VA!M102+(BSL_RFR_spot_with_VA!M$11-BSL_RFR_spot_no_VA!M$11)*((BSL_RFR_spot_with_VA!M102-BSL_RFR_spot_no_VA!M102))/(BSL_RFR_spot_with_VA!M$11-BSL_RFR_spot_no_VA!M$11)</f>
        <v>2.552265600753767E-2</v>
      </c>
      <c r="N102" s="58">
        <f>LY2_RFR_spot_no_VA!N102+(BSL_RFR_spot_with_VA!N$11-BSL_RFR_spot_no_VA!N$11)*((BSL_RFR_spot_with_VA!N102-BSL_RFR_spot_no_VA!N102))/(BSL_RFR_spot_with_VA!N$11-BSL_RFR_spot_no_VA!N$11)</f>
        <v>2.552265600753767E-2</v>
      </c>
      <c r="O102" s="58">
        <f>LY2_RFR_spot_no_VA!O102+(BSL_RFR_spot_with_VA!O$11-BSL_RFR_spot_no_VA!O$11)*((BSL_RFR_spot_with_VA!O102-BSL_RFR_spot_no_VA!O102))/(BSL_RFR_spot_with_VA!O$11-BSL_RFR_spot_no_VA!O$11)</f>
        <v>2.696325664173127E-2</v>
      </c>
      <c r="P102" s="58">
        <f>LY2_RFR_spot_no_VA!P102+(BSL_RFR_spot_with_VA!P$11-BSL_RFR_spot_no_VA!P$11)*((BSL_RFR_spot_with_VA!P102-BSL_RFR_spot_no_VA!P102))/(BSL_RFR_spot_with_VA!P$11-BSL_RFR_spot_no_VA!P$11)</f>
        <v>3.5934337587955056E-2</v>
      </c>
      <c r="Q102" s="58">
        <f>LY2_RFR_spot_no_VA!Q102+(BSL_RFR_spot_with_VA!Q$11-BSL_RFR_spot_no_VA!Q$11)*((BSL_RFR_spot_with_VA!Q102-BSL_RFR_spot_no_VA!Q102))/(BSL_RFR_spot_with_VA!Q$11-BSL_RFR_spot_no_VA!Q$11)</f>
        <v>3.9033526324746992E-2</v>
      </c>
      <c r="R102" s="58">
        <f>LY2_RFR_spot_no_VA!R102+(BSL_RFR_spot_with_VA!R$11-BSL_RFR_spot_no_VA!R$11)*((BSL_RFR_spot_with_VA!R102-BSL_RFR_spot_no_VA!R102))/(BSL_RFR_spot_with_VA!R$11-BSL_RFR_spot_no_VA!R$11)</f>
        <v>2.552265600753767E-2</v>
      </c>
      <c r="S102" s="58">
        <f>LY2_RFR_spot_no_VA!S102+(BSL_RFR_spot_with_VA!S$11-BSL_RFR_spot_no_VA!S$11)*((BSL_RFR_spot_with_VA!S102-BSL_RFR_spot_no_VA!S102))/(BSL_RFR_spot_with_VA!S$11-BSL_RFR_spot_no_VA!S$11)</f>
        <v>2.6238445879326111E-2</v>
      </c>
      <c r="T102" s="58">
        <f>LY2_RFR_spot_no_VA!T102+(BSL_RFR_spot_with_VA!T$11-BSL_RFR_spot_no_VA!T$11)*((BSL_RFR_spot_with_VA!T102-BSL_RFR_spot_no_VA!T102))/(BSL_RFR_spot_with_VA!T$11-BSL_RFR_spot_no_VA!T$11)</f>
        <v>2.6730390167501339E-2</v>
      </c>
      <c r="U102" s="58">
        <f>LY2_RFR_spot_no_VA!U102+(BSL_RFR_spot_with_VA!U$11-BSL_RFR_spot_no_VA!U$11)*((BSL_RFR_spot_with_VA!U102-BSL_RFR_spot_no_VA!U102))/(BSL_RFR_spot_with_VA!U$11-BSL_RFR_spot_no_VA!U$11)</f>
        <v>1.5712797996351391E-2</v>
      </c>
      <c r="V102" s="58">
        <f>LY2_RFR_spot_no_VA!V102+(BSL_RFR_spot_with_VA!V$11-BSL_RFR_spot_no_VA!V$11)*((BSL_RFR_spot_with_VA!V102-BSL_RFR_spot_no_VA!V102))/(BSL_RFR_spot_with_VA!V$11-BSL_RFR_spot_no_VA!V$11)</f>
        <v>2.6701051142929311E-2</v>
      </c>
      <c r="W102" s="58">
        <f>LY2_RFR_spot_no_VA!W102+(BSL_RFR_spot_with_VA!W$11-BSL_RFR_spot_no_VA!W$11)*((BSL_RFR_spot_with_VA!W102-BSL_RFR_spot_no_VA!W102))/(BSL_RFR_spot_with_VA!W$11-BSL_RFR_spot_no_VA!W$11)</f>
        <v>2.552265600753767E-2</v>
      </c>
      <c r="X102" s="58">
        <f>LY2_RFR_spot_no_VA!X102+(BSL_RFR_spot_with_VA!X$11-BSL_RFR_spot_no_VA!X$11)*((BSL_RFR_spot_with_VA!X102-BSL_RFR_spot_no_VA!X102))/(BSL_RFR_spot_with_VA!X$11-BSL_RFR_spot_no_VA!X$11)</f>
        <v>2.552265600753767E-2</v>
      </c>
      <c r="Y102" s="58">
        <f>LY2_RFR_spot_no_VA!Y102+(BSL_RFR_spot_with_VA!Y$11-BSL_RFR_spot_no_VA!Y$11)*((BSL_RFR_spot_with_VA!Y102-BSL_RFR_spot_no_VA!Y102))/(BSL_RFR_spot_with_VA!Y$11-BSL_RFR_spot_no_VA!Y$11)</f>
        <v>2.552265600753767E-2</v>
      </c>
      <c r="Z102" s="58">
        <f>LY2_RFR_spot_no_VA!Z102+(BSL_RFR_spot_with_VA!Z$11-BSL_RFR_spot_no_VA!Z$11)*((BSL_RFR_spot_with_VA!Z102-BSL_RFR_spot_no_VA!Z102))/(BSL_RFR_spot_with_VA!Z$11-BSL_RFR_spot_no_VA!Z$11)</f>
        <v>2.889970366357475E-2</v>
      </c>
      <c r="AA102" s="159">
        <f>LY2_RFR_spot_no_VA!AA102</f>
        <v>3.1289570087287721E-2</v>
      </c>
      <c r="AB102" s="58">
        <f>LY2_RFR_spot_no_VA!AB102+(BSL_RFR_spot_with_VA!AB$11-BSL_RFR_spot_no_VA!AB$11)*((BSL_RFR_spot_with_VA!AB102-BSL_RFR_spot_no_VA!AB102))/(BSL_RFR_spot_with_VA!AB$11-BSL_RFR_spot_no_VA!AB$11)</f>
        <v>2.552265600753767E-2</v>
      </c>
      <c r="AC102" s="58">
        <f>LY2_RFR_spot_no_VA!AC102+(BSL_RFR_spot_with_VA!AC$11-BSL_RFR_spot_no_VA!AC$11)*((BSL_RFR_spot_with_VA!AC102-BSL_RFR_spot_no_VA!AC102))/(BSL_RFR_spot_with_VA!AC$11-BSL_RFR_spot_no_VA!AC$11)</f>
        <v>3.1218674874279762E-2</v>
      </c>
      <c r="AD102" s="7">
        <f>BSL_RFR_spot_no_VA!AD102</f>
        <v>4.7661703616519668E-2</v>
      </c>
      <c r="AE102" s="58">
        <f>LY2_RFR_spot_no_VA!AE102+(BSL_RFR_spot_with_VA!AE$11-BSL_RFR_spot_no_VA!AE$11)*((BSL_RFR_spot_with_VA!AE102-BSL_RFR_spot_no_VA!AE102))/(BSL_RFR_spot_with_VA!AE$11-BSL_RFR_spot_no_VA!AE$11)</f>
        <v>2.552265600753767E-2</v>
      </c>
      <c r="AF102" s="58">
        <f>LY2_RFR_spot_no_VA!AF102+(BSL_RFR_spot_with_VA!AF$11-BSL_RFR_spot_no_VA!AF$11)*((BSL_RFR_spot_with_VA!AF102-BSL_RFR_spot_no_VA!AF102))/(BSL_RFR_spot_with_VA!AF$11-BSL_RFR_spot_no_VA!AF$11)</f>
        <v>2.6353227357419851E-2</v>
      </c>
      <c r="AG102" s="58">
        <f>LY2_RFR_spot_no_VA!AG102+(BSL_RFR_spot_with_VA!AG$11-BSL_RFR_spot_no_VA!AG$11)*((BSL_RFR_spot_with_VA!AG102-BSL_RFR_spot_no_VA!AG102))/(BSL_RFR_spot_with_VA!AG$11-BSL_RFR_spot_no_VA!AG$11)</f>
        <v>2.552265600753767E-2</v>
      </c>
      <c r="AH102" s="58">
        <f>LY2_RFR_spot_no_VA!AH102+(BSL_RFR_spot_with_VA!AH$11-BSL_RFR_spot_no_VA!AH$11)*((BSL_RFR_spot_with_VA!AH102-BSL_RFR_spot_no_VA!AH102))/(BSL_RFR_spot_with_VA!AH$11-BSL_RFR_spot_no_VA!AH$11)</f>
        <v>2.7558438825949549E-2</v>
      </c>
      <c r="AI102" s="159">
        <f>LY2_RFR_spot_no_VA!AI102</f>
        <v>1.5579555368769871E-2</v>
      </c>
      <c r="AJ102" s="58">
        <f>LY2_RFR_spot_no_VA!AJ102+(BSL_RFR_spot_with_VA!AJ$11-BSL_RFR_spot_no_VA!AJ$11)*((BSL_RFR_spot_with_VA!AJ102-BSL_RFR_spot_no_VA!AJ102))/(BSL_RFR_spot_with_VA!AJ$11-BSL_RFR_spot_no_VA!AJ$11)</f>
        <v>2.4480549130129203E-2</v>
      </c>
      <c r="AK102" s="7">
        <f>BSL_RFR_spot_no_VA!AK102</f>
        <v>4.5233161903849739E-2</v>
      </c>
      <c r="AL102" s="7">
        <f>BSL_RFR_spot_no_VA!AL102</f>
        <v>5.9789050734462945E-2</v>
      </c>
      <c r="AM102" s="7">
        <f>BSL_RFR_spot_no_VA!AM102</f>
        <v>3.9489477929298911E-2</v>
      </c>
      <c r="AN102" s="7">
        <f>BSL_RFR_spot_no_VA!AN102</f>
        <v>4.4400360722888887E-2</v>
      </c>
      <c r="AO102" s="7">
        <f>BSL_RFR_spot_no_VA!AO102</f>
        <v>4.4566098547375033E-2</v>
      </c>
      <c r="AP102" s="7">
        <f>BSL_RFR_spot_no_VA!AP102</f>
        <v>4.5743321817100391E-2</v>
      </c>
      <c r="AQ102" s="7">
        <f>BSL_RFR_spot_no_VA!AQ102</f>
        <v>3.9929492467779548E-2</v>
      </c>
      <c r="AR102" s="7">
        <f>BSL_RFR_spot_no_VA!AR102</f>
        <v>4.6091749615223332E-2</v>
      </c>
      <c r="AS102" s="159">
        <f>LY2_RFR_spot_no_VA!AS102</f>
        <v>1.5393726047897349E-2</v>
      </c>
      <c r="AT102" s="7">
        <f>BSL_RFR_spot_no_VA!AT102</f>
        <v>4.6479744506195297E-2</v>
      </c>
      <c r="AU102" s="7">
        <f>BSL_RFR_spot_no_VA!AU102</f>
        <v>4.6813953097976313E-2</v>
      </c>
      <c r="AV102" s="7">
        <f>BSL_RFR_spot_no_VA!AV102</f>
        <v>4.4446120292490177E-2</v>
      </c>
      <c r="AW102" s="7">
        <f>BSL_RFR_spot_no_VA!AW102</f>
        <v>3.9958661495124392E-2</v>
      </c>
      <c r="AX102" s="7">
        <f>BSL_RFR_spot_no_VA!AX102</f>
        <v>5.7468655285093373E-2</v>
      </c>
      <c r="AY102" s="7">
        <f>BSL_RFR_spot_no_VA!AY102</f>
        <v>4.0973859331402851E-2</v>
      </c>
      <c r="AZ102" s="7">
        <f>BSL_RFR_spot_no_VA!AZ102</f>
        <v>3.8591313225733614E-2</v>
      </c>
      <c r="BA102" s="7">
        <f>BSL_RFR_spot_no_VA!BA102</f>
        <v>4.4009493875913019E-2</v>
      </c>
      <c r="BB102" s="7">
        <f>BSL_RFR_spot_no_VA!BB102</f>
        <v>5.2026151082268601E-2</v>
      </c>
      <c r="BC102" s="159">
        <f>LY2_RFR_spot_no_VA!BC102</f>
        <v>2.6172677445028603E-2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f>LY2_RFR_spot_no_VA!C103+(BSL_RFR_spot_with_VA!C$11-BSL_RFR_spot_no_VA!C$11)*((BSL_RFR_spot_with_VA!C103-BSL_RFR_spot_no_VA!C103))/(BSL_RFR_spot_with_VA!C$11-BSL_RFR_spot_no_VA!C$11)</f>
        <v>2.5523254081586715E-2</v>
      </c>
      <c r="D103" s="58">
        <f>LY2_RFR_spot_no_VA!D103+(BSL_RFR_spot_with_VA!D$11-BSL_RFR_spot_no_VA!D$11)*((BSL_RFR_spot_with_VA!D103-BSL_RFR_spot_no_VA!D103))/(BSL_RFR_spot_with_VA!D$11-BSL_RFR_spot_no_VA!D$11)</f>
        <v>2.5523254081586622E-2</v>
      </c>
      <c r="E103" s="58">
        <f>LY2_RFR_spot_no_VA!E103+(BSL_RFR_spot_with_VA!E$11-BSL_RFR_spot_no_VA!E$11)*((BSL_RFR_spot_with_VA!E103-BSL_RFR_spot_no_VA!E103))/(BSL_RFR_spot_with_VA!E$11-BSL_RFR_spot_no_VA!E$11)</f>
        <v>2.5523254081586622E-2</v>
      </c>
      <c r="F103" s="58">
        <f>LY2_RFR_spot_no_VA!F103+(BSL_RFR_spot_with_VA!F$11-BSL_RFR_spot_no_VA!F$11)*((BSL_RFR_spot_with_VA!F103-BSL_RFR_spot_no_VA!F103))/(BSL_RFR_spot_with_VA!F$11-BSL_RFR_spot_no_VA!F$11)</f>
        <v>2.6581090457933332E-2</v>
      </c>
      <c r="G103" s="58">
        <f>LY2_RFR_spot_no_VA!G103+(BSL_RFR_spot_with_VA!G$11-BSL_RFR_spot_no_VA!G$11)*((BSL_RFR_spot_with_VA!G103-BSL_RFR_spot_no_VA!G103))/(BSL_RFR_spot_with_VA!G$11-BSL_RFR_spot_no_VA!G$11)</f>
        <v>3.2138106639099551E-2</v>
      </c>
      <c r="H103" s="58">
        <f>LY2_RFR_spot_no_VA!H103+(BSL_RFR_spot_with_VA!H$11-BSL_RFR_spot_no_VA!H$11)*((BSL_RFR_spot_with_VA!H103-BSL_RFR_spot_no_VA!H103))/(BSL_RFR_spot_with_VA!H$11-BSL_RFR_spot_no_VA!H$11)</f>
        <v>2.9065576115608005E-2</v>
      </c>
      <c r="I103" s="58">
        <f>LY2_RFR_spot_no_VA!I103+(BSL_RFR_spot_with_VA!I$11-BSL_RFR_spot_no_VA!I$11)*((BSL_RFR_spot_with_VA!I103-BSL_RFR_spot_no_VA!I103))/(BSL_RFR_spot_with_VA!I$11-BSL_RFR_spot_no_VA!I$11)</f>
        <v>2.6394677923845755E-2</v>
      </c>
      <c r="J103" s="58">
        <f>LY2_RFR_spot_no_VA!J103+(BSL_RFR_spot_with_VA!J$11-BSL_RFR_spot_no_VA!J$11)*((BSL_RFR_spot_with_VA!J103-BSL_RFR_spot_no_VA!J103))/(BSL_RFR_spot_with_VA!J$11-BSL_RFR_spot_no_VA!J$11)</f>
        <v>2.5067884589422329E-2</v>
      </c>
      <c r="K103" s="58">
        <f>LY2_RFR_spot_no_VA!K103+(BSL_RFR_spot_with_VA!K$11-BSL_RFR_spot_no_VA!K$11)*((BSL_RFR_spot_with_VA!K103-BSL_RFR_spot_no_VA!K103))/(BSL_RFR_spot_with_VA!K$11-BSL_RFR_spot_no_VA!K$11)</f>
        <v>2.5523254081586622E-2</v>
      </c>
      <c r="L103" s="58">
        <f>LY2_RFR_spot_no_VA!L103+(BSL_RFR_spot_with_VA!L$11-BSL_RFR_spot_no_VA!L$11)*((BSL_RFR_spot_with_VA!L103-BSL_RFR_spot_no_VA!L103))/(BSL_RFR_spot_with_VA!L$11-BSL_RFR_spot_no_VA!L$11)</f>
        <v>2.5523254081586622E-2</v>
      </c>
      <c r="M103" s="58">
        <f>LY2_RFR_spot_no_VA!M103+(BSL_RFR_spot_with_VA!M$11-BSL_RFR_spot_no_VA!M$11)*((BSL_RFR_spot_with_VA!M103-BSL_RFR_spot_no_VA!M103))/(BSL_RFR_spot_with_VA!M$11-BSL_RFR_spot_no_VA!M$11)</f>
        <v>2.5523254081586622E-2</v>
      </c>
      <c r="N103" s="58">
        <f>LY2_RFR_spot_no_VA!N103+(BSL_RFR_spot_with_VA!N$11-BSL_RFR_spot_no_VA!N$11)*((BSL_RFR_spot_with_VA!N103-BSL_RFR_spot_no_VA!N103))/(BSL_RFR_spot_with_VA!N$11-BSL_RFR_spot_no_VA!N$11)</f>
        <v>2.5523254081586622E-2</v>
      </c>
      <c r="O103" s="58">
        <f>LY2_RFR_spot_no_VA!O103+(BSL_RFR_spot_with_VA!O$11-BSL_RFR_spot_no_VA!O$11)*((BSL_RFR_spot_with_VA!O103-BSL_RFR_spot_no_VA!O103))/(BSL_RFR_spot_with_VA!O$11-BSL_RFR_spot_no_VA!O$11)</f>
        <v>2.6948394130024145E-2</v>
      </c>
      <c r="P103" s="58">
        <f>LY2_RFR_spot_no_VA!P103+(BSL_RFR_spot_with_VA!P$11-BSL_RFR_spot_no_VA!P$11)*((BSL_RFR_spot_with_VA!P103-BSL_RFR_spot_no_VA!P103))/(BSL_RFR_spot_with_VA!P$11-BSL_RFR_spot_no_VA!P$11)</f>
        <v>3.5822433132520537E-2</v>
      </c>
      <c r="Q103" s="58">
        <f>LY2_RFR_spot_no_VA!Q103+(BSL_RFR_spot_with_VA!Q$11-BSL_RFR_spot_no_VA!Q$11)*((BSL_RFR_spot_with_VA!Q103-BSL_RFR_spot_no_VA!Q103))/(BSL_RFR_spot_with_VA!Q$11-BSL_RFR_spot_no_VA!Q$11)</f>
        <v>3.8887983787015523E-2</v>
      </c>
      <c r="R103" s="58">
        <f>LY2_RFR_spot_no_VA!R103+(BSL_RFR_spot_with_VA!R$11-BSL_RFR_spot_no_VA!R$11)*((BSL_RFR_spot_with_VA!R103-BSL_RFR_spot_no_VA!R103))/(BSL_RFR_spot_with_VA!R$11-BSL_RFR_spot_no_VA!R$11)</f>
        <v>2.5523254081586622E-2</v>
      </c>
      <c r="S103" s="58">
        <f>LY2_RFR_spot_no_VA!S103+(BSL_RFR_spot_with_VA!S$11-BSL_RFR_spot_no_VA!S$11)*((BSL_RFR_spot_with_VA!S103-BSL_RFR_spot_no_VA!S103))/(BSL_RFR_spot_with_VA!S$11-BSL_RFR_spot_no_VA!S$11)</f>
        <v>2.6231366541060952E-2</v>
      </c>
      <c r="T103" s="58">
        <f>LY2_RFR_spot_no_VA!T103+(BSL_RFR_spot_with_VA!T$11-BSL_RFR_spot_no_VA!T$11)*((BSL_RFR_spot_with_VA!T103-BSL_RFR_spot_no_VA!T103))/(BSL_RFR_spot_with_VA!T$11-BSL_RFR_spot_no_VA!T$11)</f>
        <v>2.6718029544479993E-2</v>
      </c>
      <c r="U103" s="58">
        <f>LY2_RFR_spot_no_VA!U103+(BSL_RFR_spot_with_VA!U$11-BSL_RFR_spot_no_VA!U$11)*((BSL_RFR_spot_with_VA!U103-BSL_RFR_spot_no_VA!U103))/(BSL_RFR_spot_with_VA!U$11-BSL_RFR_spot_no_VA!U$11)</f>
        <v>1.5713036338088848E-2</v>
      </c>
      <c r="V103" s="58">
        <f>LY2_RFR_spot_no_VA!V103+(BSL_RFR_spot_with_VA!V$11-BSL_RFR_spot_no_VA!V$11)*((BSL_RFR_spot_with_VA!V103-BSL_RFR_spot_no_VA!V103))/(BSL_RFR_spot_with_VA!V$11-BSL_RFR_spot_no_VA!V$11)</f>
        <v>2.6689005522013032E-2</v>
      </c>
      <c r="W103" s="58">
        <f>LY2_RFR_spot_no_VA!W103+(BSL_RFR_spot_with_VA!W$11-BSL_RFR_spot_no_VA!W$11)*((BSL_RFR_spot_with_VA!W103-BSL_RFR_spot_no_VA!W103))/(BSL_RFR_spot_with_VA!W$11-BSL_RFR_spot_no_VA!W$11)</f>
        <v>2.5523254081586622E-2</v>
      </c>
      <c r="X103" s="58">
        <f>LY2_RFR_spot_no_VA!X103+(BSL_RFR_spot_with_VA!X$11-BSL_RFR_spot_no_VA!X$11)*((BSL_RFR_spot_with_VA!X103-BSL_RFR_spot_no_VA!X103))/(BSL_RFR_spot_with_VA!X$11-BSL_RFR_spot_no_VA!X$11)</f>
        <v>2.5523254081586622E-2</v>
      </c>
      <c r="Y103" s="58">
        <f>LY2_RFR_spot_no_VA!Y103+(BSL_RFR_spot_with_VA!Y$11-BSL_RFR_spot_no_VA!Y$11)*((BSL_RFR_spot_with_VA!Y103-BSL_RFR_spot_no_VA!Y103))/(BSL_RFR_spot_with_VA!Y$11-BSL_RFR_spot_no_VA!Y$11)</f>
        <v>2.5523254081586622E-2</v>
      </c>
      <c r="Z103" s="58">
        <f>LY2_RFR_spot_no_VA!Z103+(BSL_RFR_spot_with_VA!Z$11-BSL_RFR_spot_no_VA!Z$11)*((BSL_RFR_spot_with_VA!Z103-BSL_RFR_spot_no_VA!Z103))/(BSL_RFR_spot_with_VA!Z$11-BSL_RFR_spot_no_VA!Z$11)</f>
        <v>2.8863959765661473E-2</v>
      </c>
      <c r="AA103" s="159">
        <f>LY2_RFR_spot_no_VA!AA103</f>
        <v>3.122799686939115E-2</v>
      </c>
      <c r="AB103" s="58">
        <f>LY2_RFR_spot_no_VA!AB103+(BSL_RFR_spot_with_VA!AB$11-BSL_RFR_spot_no_VA!AB$11)*((BSL_RFR_spot_with_VA!AB103-BSL_RFR_spot_no_VA!AB103))/(BSL_RFR_spot_with_VA!AB$11-BSL_RFR_spot_no_VA!AB$11)</f>
        <v>2.5523254081586622E-2</v>
      </c>
      <c r="AC103" s="58">
        <f>LY2_RFR_spot_no_VA!AC103+(BSL_RFR_spot_with_VA!AC$11-BSL_RFR_spot_no_VA!AC$11)*((BSL_RFR_spot_with_VA!AC103-BSL_RFR_spot_no_VA!AC103))/(BSL_RFR_spot_with_VA!AC$11-BSL_RFR_spot_no_VA!AC$11)</f>
        <v>3.1157913387422242E-2</v>
      </c>
      <c r="AD103" s="7">
        <f>BSL_RFR_spot_no_VA!AD103</f>
        <v>4.7600663147794542E-2</v>
      </c>
      <c r="AE103" s="58">
        <f>LY2_RFR_spot_no_VA!AE103+(BSL_RFR_spot_with_VA!AE$11-BSL_RFR_spot_no_VA!AE$11)*((BSL_RFR_spot_with_VA!AE103-BSL_RFR_spot_no_VA!AE103))/(BSL_RFR_spot_with_VA!AE$11-BSL_RFR_spot_no_VA!AE$11)</f>
        <v>2.5523254081586622E-2</v>
      </c>
      <c r="AF103" s="58">
        <f>LY2_RFR_spot_no_VA!AF103+(BSL_RFR_spot_with_VA!AF$11-BSL_RFR_spot_no_VA!AF$11)*((BSL_RFR_spot_with_VA!AF103-BSL_RFR_spot_no_VA!AF103))/(BSL_RFR_spot_with_VA!AF$11-BSL_RFR_spot_no_VA!AF$11)</f>
        <v>2.6344916002338126E-2</v>
      </c>
      <c r="AG103" s="58">
        <f>LY2_RFR_spot_no_VA!AG103+(BSL_RFR_spot_with_VA!AG$11-BSL_RFR_spot_no_VA!AG$11)*((BSL_RFR_spot_with_VA!AG103-BSL_RFR_spot_no_VA!AG103))/(BSL_RFR_spot_with_VA!AG$11-BSL_RFR_spot_no_VA!AG$11)</f>
        <v>2.5523254081586622E-2</v>
      </c>
      <c r="AH103" s="58">
        <f>LY2_RFR_spot_no_VA!AH103+(BSL_RFR_spot_with_VA!AH$11-BSL_RFR_spot_no_VA!AH$11)*((BSL_RFR_spot_with_VA!AH103-BSL_RFR_spot_no_VA!AH103))/(BSL_RFR_spot_with_VA!AH$11-BSL_RFR_spot_no_VA!AH$11)</f>
        <v>2.7537126372258136E-2</v>
      </c>
      <c r="AI103" s="159">
        <f>LY2_RFR_spot_no_VA!AI103</f>
        <v>1.5581221818676383E-2</v>
      </c>
      <c r="AJ103" s="58">
        <f>LY2_RFR_spot_no_VA!AJ103+(BSL_RFR_spot_with_VA!AJ$11-BSL_RFR_spot_no_VA!AJ$11)*((BSL_RFR_spot_with_VA!AJ103-BSL_RFR_spot_no_VA!AJ103))/(BSL_RFR_spot_with_VA!AJ$11-BSL_RFR_spot_no_VA!AJ$11)</f>
        <v>2.4491632038881495E-2</v>
      </c>
      <c r="AK103" s="7">
        <f>BSL_RFR_spot_no_VA!AK103</f>
        <v>4.5198355757906761E-2</v>
      </c>
      <c r="AL103" s="7">
        <f>BSL_RFR_spot_no_VA!AL103</f>
        <v>5.959616486253938E-2</v>
      </c>
      <c r="AM103" s="7">
        <f>BSL_RFR_spot_no_VA!AM103</f>
        <v>3.9516433699148923E-2</v>
      </c>
      <c r="AN103" s="7">
        <f>BSL_RFR_spot_no_VA!AN103</f>
        <v>4.4374524373520075E-2</v>
      </c>
      <c r="AO103" s="7">
        <f>BSL_RFR_spot_no_VA!AO103</f>
        <v>4.4538483239709326E-2</v>
      </c>
      <c r="AP103" s="7">
        <f>BSL_RFR_spot_no_VA!AP103</f>
        <v>4.5703001226249373E-2</v>
      </c>
      <c r="AQ103" s="7">
        <f>BSL_RFR_spot_no_VA!AQ103</f>
        <v>3.9951706452938218E-2</v>
      </c>
      <c r="AR103" s="7">
        <f>BSL_RFR_spot_no_VA!AR103</f>
        <v>4.6047670498821525E-2</v>
      </c>
      <c r="AS103" s="159">
        <f>LY2_RFR_spot_no_VA!AS103</f>
        <v>1.5397366158637293E-2</v>
      </c>
      <c r="AT103" s="7">
        <f>BSL_RFR_spot_no_VA!AT103</f>
        <v>4.6431484950248514E-2</v>
      </c>
      <c r="AU103" s="7">
        <f>BSL_RFR_spot_no_VA!AU103</f>
        <v>4.6762073884060174E-2</v>
      </c>
      <c r="AV103" s="7">
        <f>BSL_RFR_spot_no_VA!AV103</f>
        <v>4.4419791301023137E-2</v>
      </c>
      <c r="AW103" s="7">
        <f>BSL_RFR_spot_no_VA!AW103</f>
        <v>3.9980551735469438E-2</v>
      </c>
      <c r="AX103" s="7">
        <f>BSL_RFR_spot_no_VA!AX103</f>
        <v>5.7301111999326304E-2</v>
      </c>
      <c r="AY103" s="7">
        <f>BSL_RFR_spot_no_VA!AY103</f>
        <v>4.0984971835100747E-2</v>
      </c>
      <c r="AZ103" s="7">
        <f>BSL_RFR_spot_no_VA!AZ103</f>
        <v>3.8627892285430621E-2</v>
      </c>
      <c r="BA103" s="7">
        <f>BSL_RFR_spot_no_VA!BA103</f>
        <v>4.3987883888955137E-2</v>
      </c>
      <c r="BB103" s="7">
        <f>BSL_RFR_spot_no_VA!BB103</f>
        <v>5.1917832330883762E-2</v>
      </c>
      <c r="BC103" s="159">
        <f>LY2_RFR_spot_no_VA!BC103</f>
        <v>2.6165562768983186E-2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f>LY2_RFR_spot_no_VA!C104+(BSL_RFR_spot_with_VA!C$11-BSL_RFR_spot_no_VA!C$11)*((BSL_RFR_spot_with_VA!C104-BSL_RFR_spot_no_VA!C104))/(BSL_RFR_spot_with_VA!C$11-BSL_RFR_spot_no_VA!C$11)</f>
        <v>2.5523839144137278E-2</v>
      </c>
      <c r="D104" s="58">
        <f>LY2_RFR_spot_no_VA!D104+(BSL_RFR_spot_with_VA!D$11-BSL_RFR_spot_no_VA!D$11)*((BSL_RFR_spot_with_VA!D104-BSL_RFR_spot_no_VA!D104))/(BSL_RFR_spot_with_VA!D$11-BSL_RFR_spot_no_VA!D$11)</f>
        <v>2.552383914413725E-2</v>
      </c>
      <c r="E104" s="58">
        <f>LY2_RFR_spot_no_VA!E104+(BSL_RFR_spot_with_VA!E$11-BSL_RFR_spot_no_VA!E$11)*((BSL_RFR_spot_with_VA!E104-BSL_RFR_spot_no_VA!E104))/(BSL_RFR_spot_with_VA!E$11-BSL_RFR_spot_no_VA!E$11)</f>
        <v>2.552383914413725E-2</v>
      </c>
      <c r="F104" s="58">
        <f>LY2_RFR_spot_no_VA!F104+(BSL_RFR_spot_with_VA!F$11-BSL_RFR_spot_no_VA!F$11)*((BSL_RFR_spot_with_VA!F104-BSL_RFR_spot_no_VA!F104))/(BSL_RFR_spot_with_VA!F$11-BSL_RFR_spot_no_VA!F$11)</f>
        <v>2.6570412782148445E-2</v>
      </c>
      <c r="G104" s="58">
        <f>LY2_RFR_spot_no_VA!G104+(BSL_RFR_spot_with_VA!G$11-BSL_RFR_spot_no_VA!G$11)*((BSL_RFR_spot_with_VA!G104-BSL_RFR_spot_no_VA!G104))/(BSL_RFR_spot_with_VA!G$11-BSL_RFR_spot_no_VA!G$11)</f>
        <v>3.206811073523852E-2</v>
      </c>
      <c r="H104" s="58">
        <f>LY2_RFR_spot_no_VA!H104+(BSL_RFR_spot_with_VA!H$11-BSL_RFR_spot_no_VA!H$11)*((BSL_RFR_spot_with_VA!H104-BSL_RFR_spot_no_VA!H104))/(BSL_RFR_spot_with_VA!H$11-BSL_RFR_spot_no_VA!H$11)</f>
        <v>2.9028965037126486E-2</v>
      </c>
      <c r="I104" s="58">
        <f>LY2_RFR_spot_no_VA!I104+(BSL_RFR_spot_with_VA!I$11-BSL_RFR_spot_no_VA!I$11)*((BSL_RFR_spot_with_VA!I104-BSL_RFR_spot_no_VA!I104))/(BSL_RFR_spot_with_VA!I$11-BSL_RFR_spot_no_VA!I$11)</f>
        <v>2.6385973264500873E-2</v>
      </c>
      <c r="J104" s="58">
        <f>LY2_RFR_spot_no_VA!J104+(BSL_RFR_spot_with_VA!J$11-BSL_RFR_spot_no_VA!J$11)*((BSL_RFR_spot_with_VA!J104-BSL_RFR_spot_no_VA!J104))/(BSL_RFR_spot_with_VA!J$11-BSL_RFR_spot_no_VA!J$11)</f>
        <v>2.5073289871659687E-2</v>
      </c>
      <c r="K104" s="58">
        <f>LY2_RFR_spot_no_VA!K104+(BSL_RFR_spot_with_VA!K$11-BSL_RFR_spot_no_VA!K$11)*((BSL_RFR_spot_with_VA!K104-BSL_RFR_spot_no_VA!K104))/(BSL_RFR_spot_with_VA!K$11-BSL_RFR_spot_no_VA!K$11)</f>
        <v>2.552383914413725E-2</v>
      </c>
      <c r="L104" s="58">
        <f>LY2_RFR_spot_no_VA!L104+(BSL_RFR_spot_with_VA!L$11-BSL_RFR_spot_no_VA!L$11)*((BSL_RFR_spot_with_VA!L104-BSL_RFR_spot_no_VA!L104))/(BSL_RFR_spot_with_VA!L$11-BSL_RFR_spot_no_VA!L$11)</f>
        <v>2.552383914413725E-2</v>
      </c>
      <c r="M104" s="58">
        <f>LY2_RFR_spot_no_VA!M104+(BSL_RFR_spot_with_VA!M$11-BSL_RFR_spot_no_VA!M$11)*((BSL_RFR_spot_with_VA!M104-BSL_RFR_spot_no_VA!M104))/(BSL_RFR_spot_with_VA!M$11-BSL_RFR_spot_no_VA!M$11)</f>
        <v>2.552383914413725E-2</v>
      </c>
      <c r="N104" s="58">
        <f>LY2_RFR_spot_no_VA!N104+(BSL_RFR_spot_with_VA!N$11-BSL_RFR_spot_no_VA!N$11)*((BSL_RFR_spot_with_VA!N104-BSL_RFR_spot_no_VA!N104))/(BSL_RFR_spot_with_VA!N$11-BSL_RFR_spot_no_VA!N$11)</f>
        <v>2.552383914413725E-2</v>
      </c>
      <c r="O104" s="58">
        <f>LY2_RFR_spot_no_VA!O104+(BSL_RFR_spot_with_VA!O$11-BSL_RFR_spot_no_VA!O$11)*((BSL_RFR_spot_with_VA!O104-BSL_RFR_spot_no_VA!O104))/(BSL_RFR_spot_with_VA!O$11-BSL_RFR_spot_no_VA!O$11)</f>
        <v>2.6933847677603318E-2</v>
      </c>
      <c r="P104" s="58">
        <f>LY2_RFR_spot_no_VA!P104+(BSL_RFR_spot_with_VA!P$11-BSL_RFR_spot_no_VA!P$11)*((BSL_RFR_spot_with_VA!P104-BSL_RFR_spot_no_VA!P104))/(BSL_RFR_spot_with_VA!P$11-BSL_RFR_spot_no_VA!P$11)</f>
        <v>3.571291853703884E-2</v>
      </c>
      <c r="Q104" s="58">
        <f>LY2_RFR_spot_no_VA!Q104+(BSL_RFR_spot_with_VA!Q$11-BSL_RFR_spot_no_VA!Q$11)*((BSL_RFR_spot_with_VA!Q104-BSL_RFR_spot_no_VA!Q104))/(BSL_RFR_spot_with_VA!Q$11-BSL_RFR_spot_no_VA!Q$11)</f>
        <v>3.8745553062702776E-2</v>
      </c>
      <c r="R104" s="58">
        <f>LY2_RFR_spot_no_VA!R104+(BSL_RFR_spot_with_VA!R$11-BSL_RFR_spot_no_VA!R$11)*((BSL_RFR_spot_with_VA!R104-BSL_RFR_spot_no_VA!R104))/(BSL_RFR_spot_with_VA!R$11-BSL_RFR_spot_no_VA!R$11)</f>
        <v>2.552383914413725E-2</v>
      </c>
      <c r="S104" s="58">
        <f>LY2_RFR_spot_no_VA!S104+(BSL_RFR_spot_with_VA!S$11-BSL_RFR_spot_no_VA!S$11)*((BSL_RFR_spot_with_VA!S104-BSL_RFR_spot_no_VA!S104))/(BSL_RFR_spot_with_VA!S$11-BSL_RFR_spot_no_VA!S$11)</f>
        <v>2.6224437428618019E-2</v>
      </c>
      <c r="T104" s="58">
        <f>LY2_RFR_spot_no_VA!T104+(BSL_RFR_spot_with_VA!T$11-BSL_RFR_spot_no_VA!T$11)*((BSL_RFR_spot_with_VA!T104-BSL_RFR_spot_no_VA!T104))/(BSL_RFR_spot_with_VA!T$11-BSL_RFR_spot_no_VA!T$11)</f>
        <v>2.6705931614158462E-2</v>
      </c>
      <c r="U104" s="58">
        <f>LY2_RFR_spot_no_VA!U104+(BSL_RFR_spot_with_VA!U$11-BSL_RFR_spot_no_VA!U$11)*((BSL_RFR_spot_with_VA!U104-BSL_RFR_spot_no_VA!U104))/(BSL_RFR_spot_with_VA!U$11-BSL_RFR_spot_no_VA!U$11)</f>
        <v>1.5713268991004448E-2</v>
      </c>
      <c r="V104" s="58">
        <f>LY2_RFR_spot_no_VA!V104+(BSL_RFR_spot_with_VA!V$11-BSL_RFR_spot_no_VA!V$11)*((BSL_RFR_spot_with_VA!V104-BSL_RFR_spot_no_VA!V104))/(BSL_RFR_spot_with_VA!V$11-BSL_RFR_spot_no_VA!V$11)</f>
        <v>2.6677215889039596E-2</v>
      </c>
      <c r="W104" s="58">
        <f>LY2_RFR_spot_no_VA!W104+(BSL_RFR_spot_with_VA!W$11-BSL_RFR_spot_no_VA!W$11)*((BSL_RFR_spot_with_VA!W104-BSL_RFR_spot_no_VA!W104))/(BSL_RFR_spot_with_VA!W$11-BSL_RFR_spot_no_VA!W$11)</f>
        <v>2.552383914413725E-2</v>
      </c>
      <c r="X104" s="58">
        <f>LY2_RFR_spot_no_VA!X104+(BSL_RFR_spot_with_VA!X$11-BSL_RFR_spot_no_VA!X$11)*((BSL_RFR_spot_with_VA!X104-BSL_RFR_spot_no_VA!X104))/(BSL_RFR_spot_with_VA!X$11-BSL_RFR_spot_no_VA!X$11)</f>
        <v>2.552383914413725E-2</v>
      </c>
      <c r="Y104" s="58">
        <f>LY2_RFR_spot_no_VA!Y104+(BSL_RFR_spot_with_VA!Y$11-BSL_RFR_spot_no_VA!Y$11)*((BSL_RFR_spot_with_VA!Y104-BSL_RFR_spot_no_VA!Y104))/(BSL_RFR_spot_with_VA!Y$11-BSL_RFR_spot_no_VA!Y$11)</f>
        <v>2.552383914413725E-2</v>
      </c>
      <c r="Z104" s="58">
        <f>LY2_RFR_spot_no_VA!Z104+(BSL_RFR_spot_with_VA!Z$11-BSL_RFR_spot_no_VA!Z$11)*((BSL_RFR_spot_with_VA!Z104-BSL_RFR_spot_no_VA!Z104))/(BSL_RFR_spot_with_VA!Z$11-BSL_RFR_spot_no_VA!Z$11)</f>
        <v>2.8828973565944604E-2</v>
      </c>
      <c r="AA104" s="159">
        <f>LY2_RFR_spot_no_VA!AA104</f>
        <v>3.1167734066058328E-2</v>
      </c>
      <c r="AB104" s="58">
        <f>LY2_RFR_spot_no_VA!AB104+(BSL_RFR_spot_with_VA!AB$11-BSL_RFR_spot_no_VA!AB$11)*((BSL_RFR_spot_with_VA!AB104-BSL_RFR_spot_no_VA!AB104))/(BSL_RFR_spot_with_VA!AB$11-BSL_RFR_spot_no_VA!AB$11)</f>
        <v>2.552383914413725E-2</v>
      </c>
      <c r="AC104" s="58">
        <f>LY2_RFR_spot_no_VA!AC104+(BSL_RFR_spot_with_VA!AC$11-BSL_RFR_spot_no_VA!AC$11)*((BSL_RFR_spot_with_VA!AC104-BSL_RFR_spot_no_VA!AC104))/(BSL_RFR_spot_with_VA!AC$11-BSL_RFR_spot_no_VA!AC$11)</f>
        <v>3.1098444276414616E-2</v>
      </c>
      <c r="AD104" s="7">
        <f>BSL_RFR_spot_no_VA!AD104</f>
        <v>4.7540924660366635E-2</v>
      </c>
      <c r="AE104" s="58">
        <f>LY2_RFR_spot_no_VA!AE104+(BSL_RFR_spot_with_VA!AE$11-BSL_RFR_spot_no_VA!AE$11)*((BSL_RFR_spot_with_VA!AE104-BSL_RFR_spot_no_VA!AE104))/(BSL_RFR_spot_with_VA!AE$11-BSL_RFR_spot_no_VA!AE$11)</f>
        <v>2.552383914413725E-2</v>
      </c>
      <c r="AF104" s="58">
        <f>LY2_RFR_spot_no_VA!AF104+(BSL_RFR_spot_with_VA!AF$11-BSL_RFR_spot_no_VA!AF$11)*((BSL_RFR_spot_with_VA!AF104-BSL_RFR_spot_no_VA!AF104))/(BSL_RFR_spot_with_VA!AF$11-BSL_RFR_spot_no_VA!AF$11)</f>
        <v>2.6336781109143281E-2</v>
      </c>
      <c r="AG104" s="58">
        <f>LY2_RFR_spot_no_VA!AG104+(BSL_RFR_spot_with_VA!AG$11-BSL_RFR_spot_no_VA!AG$11)*((BSL_RFR_spot_with_VA!AG104-BSL_RFR_spot_no_VA!AG104))/(BSL_RFR_spot_with_VA!AG$11-BSL_RFR_spot_no_VA!AG$11)</f>
        <v>2.552383914413725E-2</v>
      </c>
      <c r="AH104" s="58">
        <f>LY2_RFR_spot_no_VA!AH104+(BSL_RFR_spot_with_VA!AH$11-BSL_RFR_spot_no_VA!AH$11)*((BSL_RFR_spot_with_VA!AH104-BSL_RFR_spot_no_VA!AH104))/(BSL_RFR_spot_with_VA!AH$11-BSL_RFR_spot_no_VA!AH$11)</f>
        <v>2.7516265535065587E-2</v>
      </c>
      <c r="AI104" s="159">
        <f>LY2_RFR_spot_no_VA!AI104</f>
        <v>1.5582852259877988E-2</v>
      </c>
      <c r="AJ104" s="58">
        <f>LY2_RFR_spot_no_VA!AJ104+(BSL_RFR_spot_with_VA!AJ$11-BSL_RFR_spot_no_VA!AJ$11)*((BSL_RFR_spot_with_VA!AJ104-BSL_RFR_spot_no_VA!AJ104))/(BSL_RFR_spot_with_VA!AJ$11-BSL_RFR_spot_no_VA!AJ$11)</f>
        <v>2.4502554913215846E-2</v>
      </c>
      <c r="AK104" s="7">
        <f>BSL_RFR_spot_no_VA!AK104</f>
        <v>4.5164289745149855E-2</v>
      </c>
      <c r="AL104" s="7">
        <f>BSL_RFR_spot_no_VA!AL104</f>
        <v>5.9407416895946197E-2</v>
      </c>
      <c r="AM104" s="7">
        <f>BSL_RFR_spot_no_VA!AM104</f>
        <v>3.9542817586056156E-2</v>
      </c>
      <c r="AN104" s="7">
        <f>BSL_RFR_spot_no_VA!AN104</f>
        <v>4.4349237934556696E-2</v>
      </c>
      <c r="AO104" s="7">
        <f>BSL_RFR_spot_no_VA!AO104</f>
        <v>4.4511454985842969E-2</v>
      </c>
      <c r="AP104" s="7">
        <f>BSL_RFR_spot_no_VA!AP104</f>
        <v>4.5663539801230391E-2</v>
      </c>
      <c r="AQ104" s="7">
        <f>BSL_RFR_spot_no_VA!AQ104</f>
        <v>3.9973450767854857E-2</v>
      </c>
      <c r="AR104" s="7">
        <f>BSL_RFR_spot_no_VA!AR104</f>
        <v>4.6004530599007776E-2</v>
      </c>
      <c r="AS104" s="159">
        <f>LY2_RFR_spot_no_VA!AS104</f>
        <v>1.5400930187413175E-2</v>
      </c>
      <c r="AT104" s="7">
        <f>BSL_RFR_spot_no_VA!AT104</f>
        <v>4.6384252833886475E-2</v>
      </c>
      <c r="AU104" s="7">
        <f>BSL_RFR_spot_no_VA!AU104</f>
        <v>4.6711300724030069E-2</v>
      </c>
      <c r="AV104" s="7">
        <f>BSL_RFR_spot_no_VA!AV104</f>
        <v>4.4394022671559119E-2</v>
      </c>
      <c r="AW104" s="7">
        <f>BSL_RFR_spot_no_VA!AW104</f>
        <v>4.0001980314172902E-2</v>
      </c>
      <c r="AX104" s="7">
        <f>BSL_RFR_spot_no_VA!AX104</f>
        <v>5.7137158884978945E-2</v>
      </c>
      <c r="AY104" s="7">
        <f>BSL_RFR_spot_no_VA!AY104</f>
        <v>4.0995841835458346E-2</v>
      </c>
      <c r="AZ104" s="7">
        <f>BSL_RFR_spot_no_VA!AZ104</f>
        <v>3.8663695780707386E-2</v>
      </c>
      <c r="BA104" s="7">
        <f>BSL_RFR_spot_no_VA!BA104</f>
        <v>4.3966732040214396E-2</v>
      </c>
      <c r="BB104" s="7">
        <f>BSL_RFR_spot_no_VA!BB104</f>
        <v>5.1811828916498825E-2</v>
      </c>
      <c r="BC104" s="159">
        <f>LY2_RFR_spot_no_VA!BC104</f>
        <v>2.6158682301474778E-2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f>LY2_RFR_spot_no_VA!C105+(BSL_RFR_spot_with_VA!C$11-BSL_RFR_spot_no_VA!C$11)*((BSL_RFR_spot_with_VA!C105-BSL_RFR_spot_no_VA!C105))/(BSL_RFR_spot_with_VA!C$11-BSL_RFR_spot_no_VA!C$11)</f>
        <v>2.5524411603948124E-2</v>
      </c>
      <c r="D105" s="59">
        <f>LY2_RFR_spot_no_VA!D105+(BSL_RFR_spot_with_VA!D$11-BSL_RFR_spot_no_VA!D$11)*((BSL_RFR_spot_with_VA!D105-BSL_RFR_spot_no_VA!D105))/(BSL_RFR_spot_with_VA!D$11-BSL_RFR_spot_no_VA!D$11)</f>
        <v>2.5524411603948138E-2</v>
      </c>
      <c r="E105" s="59">
        <f>LY2_RFR_spot_no_VA!E105+(BSL_RFR_spot_with_VA!E$11-BSL_RFR_spot_no_VA!E$11)*((BSL_RFR_spot_with_VA!E105-BSL_RFR_spot_no_VA!E105))/(BSL_RFR_spot_with_VA!E$11-BSL_RFR_spot_no_VA!E$11)</f>
        <v>2.5524411603948138E-2</v>
      </c>
      <c r="F105" s="59">
        <f>LY2_RFR_spot_no_VA!F105+(BSL_RFR_spot_with_VA!F$11-BSL_RFR_spot_no_VA!F$11)*((BSL_RFR_spot_with_VA!F105-BSL_RFR_spot_no_VA!F105))/(BSL_RFR_spot_with_VA!F$11-BSL_RFR_spot_no_VA!F$11)</f>
        <v>2.6559959096719599E-2</v>
      </c>
      <c r="G105" s="59">
        <f>LY2_RFR_spot_no_VA!G105+(BSL_RFR_spot_with_VA!G$11-BSL_RFR_spot_no_VA!G$11)*((BSL_RFR_spot_with_VA!G105-BSL_RFR_spot_no_VA!G105))/(BSL_RFR_spot_with_VA!G$11-BSL_RFR_spot_no_VA!G$11)</f>
        <v>3.1999590624940621E-2</v>
      </c>
      <c r="H105" s="59">
        <f>LY2_RFR_spot_no_VA!H105+(BSL_RFR_spot_with_VA!H$11-BSL_RFR_spot_no_VA!H$11)*((BSL_RFR_spot_with_VA!H105-BSL_RFR_spot_no_VA!H105))/(BSL_RFR_spot_with_VA!H$11-BSL_RFR_spot_no_VA!H$11)</f>
        <v>2.8993109641753723E-2</v>
      </c>
      <c r="I105" s="59">
        <f>LY2_RFR_spot_no_VA!I105+(BSL_RFR_spot_with_VA!I$11-BSL_RFR_spot_no_VA!I$11)*((BSL_RFR_spot_with_VA!I105-BSL_RFR_spot_no_VA!I105))/(BSL_RFR_spot_with_VA!I$11-BSL_RFR_spot_no_VA!I$11)</f>
        <v>2.6377452360854203E-2</v>
      </c>
      <c r="J105" s="59">
        <f>LY2_RFR_spot_no_VA!J105+(BSL_RFR_spot_with_VA!J$11-BSL_RFR_spot_no_VA!J$11)*((BSL_RFR_spot_with_VA!J105-BSL_RFR_spot_no_VA!J105))/(BSL_RFR_spot_with_VA!J$11-BSL_RFR_spot_no_VA!J$11)</f>
        <v>2.5078581666413191E-2</v>
      </c>
      <c r="K105" s="59">
        <f>LY2_RFR_spot_no_VA!K105+(BSL_RFR_spot_with_VA!K$11-BSL_RFR_spot_no_VA!K$11)*((BSL_RFR_spot_with_VA!K105-BSL_RFR_spot_no_VA!K105))/(BSL_RFR_spot_with_VA!K$11-BSL_RFR_spot_no_VA!K$11)</f>
        <v>2.5524411603948138E-2</v>
      </c>
      <c r="L105" s="59">
        <f>LY2_RFR_spot_no_VA!L105+(BSL_RFR_spot_with_VA!L$11-BSL_RFR_spot_no_VA!L$11)*((BSL_RFR_spot_with_VA!L105-BSL_RFR_spot_no_VA!L105))/(BSL_RFR_spot_with_VA!L$11-BSL_RFR_spot_no_VA!L$11)</f>
        <v>2.5524411603948138E-2</v>
      </c>
      <c r="M105" s="59">
        <f>LY2_RFR_spot_no_VA!M105+(BSL_RFR_spot_with_VA!M$11-BSL_RFR_spot_no_VA!M$11)*((BSL_RFR_spot_with_VA!M105-BSL_RFR_spot_no_VA!M105))/(BSL_RFR_spot_with_VA!M$11-BSL_RFR_spot_no_VA!M$11)</f>
        <v>2.5524411603948138E-2</v>
      </c>
      <c r="N105" s="59">
        <f>LY2_RFR_spot_no_VA!N105+(BSL_RFR_spot_with_VA!N$11-BSL_RFR_spot_no_VA!N$11)*((BSL_RFR_spot_with_VA!N105-BSL_RFR_spot_no_VA!N105))/(BSL_RFR_spot_with_VA!N$11-BSL_RFR_spot_no_VA!N$11)</f>
        <v>2.5524411603948138E-2</v>
      </c>
      <c r="O105" s="59">
        <f>LY2_RFR_spot_no_VA!O105+(BSL_RFR_spot_with_VA!O$11-BSL_RFR_spot_no_VA!O$11)*((BSL_RFR_spot_with_VA!O105-BSL_RFR_spot_no_VA!O105))/(BSL_RFR_spot_with_VA!O$11-BSL_RFR_spot_no_VA!O$11)</f>
        <v>2.6919607261418177E-2</v>
      </c>
      <c r="P105" s="59">
        <f>LY2_RFR_spot_no_VA!P105+(BSL_RFR_spot_with_VA!P$11-BSL_RFR_spot_no_VA!P$11)*((BSL_RFR_spot_with_VA!P105-BSL_RFR_spot_no_VA!P105))/(BSL_RFR_spot_with_VA!P$11-BSL_RFR_spot_no_VA!P$11)</f>
        <v>3.5605718284333232E-2</v>
      </c>
      <c r="Q105" s="59">
        <f>LY2_RFR_spot_no_VA!Q105+(BSL_RFR_spot_with_VA!Q$11-BSL_RFR_spot_no_VA!Q$11)*((BSL_RFR_spot_with_VA!Q105-BSL_RFR_spot_no_VA!Q105))/(BSL_RFR_spot_with_VA!Q$11-BSL_RFR_spot_no_VA!Q$11)</f>
        <v>3.8606135690688159E-2</v>
      </c>
      <c r="R105" s="59">
        <f>LY2_RFR_spot_no_VA!R105+(BSL_RFR_spot_with_VA!R$11-BSL_RFR_spot_no_VA!R$11)*((BSL_RFR_spot_with_VA!R105-BSL_RFR_spot_no_VA!R105))/(BSL_RFR_spot_with_VA!R$11-BSL_RFR_spot_no_VA!R$11)</f>
        <v>2.5524411603948138E-2</v>
      </c>
      <c r="S105" s="59">
        <f>LY2_RFR_spot_no_VA!S105+(BSL_RFR_spot_with_VA!S$11-BSL_RFR_spot_no_VA!S$11)*((BSL_RFR_spot_with_VA!S105-BSL_RFR_spot_no_VA!S105))/(BSL_RFR_spot_with_VA!S$11-BSL_RFR_spot_no_VA!S$11)</f>
        <v>2.621765378368357E-2</v>
      </c>
      <c r="T105" s="59">
        <f>LY2_RFR_spot_no_VA!T105+(BSL_RFR_spot_with_VA!T$11-BSL_RFR_spot_no_VA!T$11)*((BSL_RFR_spot_with_VA!T105-BSL_RFR_spot_no_VA!T105))/(BSL_RFR_spot_with_VA!T$11-BSL_RFR_spot_no_VA!T$11)</f>
        <v>2.6694088050672082E-2</v>
      </c>
      <c r="U105" s="59">
        <f>LY2_RFR_spot_no_VA!U105+(BSL_RFR_spot_with_VA!U$11-BSL_RFR_spot_no_VA!U$11)*((BSL_RFR_spot_with_VA!U105-BSL_RFR_spot_no_VA!U105))/(BSL_RFR_spot_with_VA!U$11-BSL_RFR_spot_no_VA!U$11)</f>
        <v>1.5713496177167885E-2</v>
      </c>
      <c r="V105" s="59">
        <f>LY2_RFR_spot_no_VA!V105+(BSL_RFR_spot_with_VA!V$11-BSL_RFR_spot_no_VA!V$11)*((BSL_RFR_spot_with_VA!V105-BSL_RFR_spot_no_VA!V105))/(BSL_RFR_spot_with_VA!V$11-BSL_RFR_spot_no_VA!V$11)</f>
        <v>2.6665674130323058E-2</v>
      </c>
      <c r="W105" s="59">
        <f>LY2_RFR_spot_no_VA!W105+(BSL_RFR_spot_with_VA!W$11-BSL_RFR_spot_no_VA!W$11)*((BSL_RFR_spot_with_VA!W105-BSL_RFR_spot_no_VA!W105))/(BSL_RFR_spot_with_VA!W$11-BSL_RFR_spot_no_VA!W$11)</f>
        <v>2.5524411603948138E-2</v>
      </c>
      <c r="X105" s="59">
        <f>LY2_RFR_spot_no_VA!X105+(BSL_RFR_spot_with_VA!X$11-BSL_RFR_spot_no_VA!X$11)*((BSL_RFR_spot_with_VA!X105-BSL_RFR_spot_no_VA!X105))/(BSL_RFR_spot_with_VA!X$11-BSL_RFR_spot_no_VA!X$11)</f>
        <v>2.5524411603948138E-2</v>
      </c>
      <c r="Y105" s="59">
        <f>LY2_RFR_spot_no_VA!Y105+(BSL_RFR_spot_with_VA!Y$11-BSL_RFR_spot_no_VA!Y$11)*((BSL_RFR_spot_with_VA!Y105-BSL_RFR_spot_no_VA!Y105))/(BSL_RFR_spot_with_VA!Y$11-BSL_RFR_spot_no_VA!Y$11)</f>
        <v>2.5524411603948138E-2</v>
      </c>
      <c r="Z105" s="59">
        <f>LY2_RFR_spot_no_VA!Z105+(BSL_RFR_spot_with_VA!Z$11-BSL_RFR_spot_no_VA!Z$11)*((BSL_RFR_spot_with_VA!Z105-BSL_RFR_spot_no_VA!Z105))/(BSL_RFR_spot_with_VA!Z$11-BSL_RFR_spot_no_VA!Z$11)</f>
        <v>2.879472149572182E-2</v>
      </c>
      <c r="AA105" s="160">
        <f>LY2_RFR_spot_no_VA!AA105</f>
        <v>3.1108740549299352E-2</v>
      </c>
      <c r="AB105" s="59">
        <f>LY2_RFR_spot_no_VA!AB105+(BSL_RFR_spot_with_VA!AB$11-BSL_RFR_spot_no_VA!AB$11)*((BSL_RFR_spot_with_VA!AB105-BSL_RFR_spot_no_VA!AB105))/(BSL_RFR_spot_with_VA!AB$11-BSL_RFR_spot_no_VA!AB$11)</f>
        <v>2.5524411603948138E-2</v>
      </c>
      <c r="AC105" s="59">
        <f>LY2_RFR_spot_no_VA!AC105+(BSL_RFR_spot_with_VA!AC$11-BSL_RFR_spot_no_VA!AC$11)*((BSL_RFR_spot_with_VA!AC105-BSL_RFR_spot_no_VA!AC105))/(BSL_RFR_spot_with_VA!AC$11-BSL_RFR_spot_no_VA!AC$11)</f>
        <v>3.1040226974666352E-2</v>
      </c>
      <c r="AD105" s="10">
        <f>BSL_RFR_spot_no_VA!AD105</f>
        <v>4.7482446959077773E-2</v>
      </c>
      <c r="AE105" s="59">
        <f>LY2_RFR_spot_no_VA!AE105+(BSL_RFR_spot_with_VA!AE$11-BSL_RFR_spot_no_VA!AE$11)*((BSL_RFR_spot_with_VA!AE105-BSL_RFR_spot_no_VA!AE105))/(BSL_RFR_spot_with_VA!AE$11-BSL_RFR_spot_no_VA!AE$11)</f>
        <v>2.5524411603948138E-2</v>
      </c>
      <c r="AF105" s="59">
        <f>LY2_RFR_spot_no_VA!AF105+(BSL_RFR_spot_with_VA!AF$11-BSL_RFR_spot_no_VA!AF$11)*((BSL_RFR_spot_with_VA!AF105-BSL_RFR_spot_no_VA!AF105))/(BSL_RFR_spot_with_VA!AF$11-BSL_RFR_spot_no_VA!AF$11)</f>
        <v>2.6328817086616718E-2</v>
      </c>
      <c r="AG105" s="59">
        <f>LY2_RFR_spot_no_VA!AG105+(BSL_RFR_spot_with_VA!AG$11-BSL_RFR_spot_no_VA!AG$11)*((BSL_RFR_spot_with_VA!AG105-BSL_RFR_spot_no_VA!AG105))/(BSL_RFR_spot_with_VA!AG$11-BSL_RFR_spot_no_VA!AG$11)</f>
        <v>2.5524411603948138E-2</v>
      </c>
      <c r="AH105" s="59">
        <f>LY2_RFR_spot_no_VA!AH105+(BSL_RFR_spot_with_VA!AH$11-BSL_RFR_spot_no_VA!AH$11)*((BSL_RFR_spot_with_VA!AH105-BSL_RFR_spot_no_VA!AH105))/(BSL_RFR_spot_with_VA!AH$11-BSL_RFR_spot_no_VA!AH$11)</f>
        <v>2.7495842290008676E-2</v>
      </c>
      <c r="AI105" s="160">
        <f>LY2_RFR_spot_no_VA!AI105</f>
        <v>1.5584447872052154E-2</v>
      </c>
      <c r="AJ105" s="59">
        <f>LY2_RFR_spot_no_VA!AJ105+(BSL_RFR_spot_with_VA!AJ$11-BSL_RFR_spot_no_VA!AJ$11)*((BSL_RFR_spot_with_VA!AJ105-BSL_RFR_spot_no_VA!AJ105))/(BSL_RFR_spot_with_VA!AJ$11-BSL_RFR_spot_no_VA!AJ$11)</f>
        <v>2.4513314871471792E-2</v>
      </c>
      <c r="AK105" s="10">
        <f>BSL_RFR_spot_no_VA!AK105</f>
        <v>4.5130940651628482E-2</v>
      </c>
      <c r="AL105" s="10">
        <f>BSL_RFR_spot_no_VA!AL105</f>
        <v>5.9222675103576705E-2</v>
      </c>
      <c r="AM105" s="10">
        <f>BSL_RFR_spot_no_VA!AM105</f>
        <v>3.9568647492723041E-2</v>
      </c>
      <c r="AN105" s="10">
        <f>BSL_RFR_spot_no_VA!AN105</f>
        <v>4.4324484072993275E-2</v>
      </c>
      <c r="AO105" s="10">
        <f>BSL_RFR_spot_no_VA!AO105</f>
        <v>4.4484995362304103E-2</v>
      </c>
      <c r="AP105" s="10">
        <f>BSL_RFR_spot_no_VA!AP105</f>
        <v>4.5624910394586937E-2</v>
      </c>
      <c r="AQ105" s="10">
        <f>BSL_RFR_spot_no_VA!AQ105</f>
        <v>3.9994740002380569E-2</v>
      </c>
      <c r="AR105" s="10">
        <f>BSL_RFR_spot_no_VA!AR105</f>
        <v>4.5962300253751254E-2</v>
      </c>
      <c r="AS105" s="160">
        <f>LY2_RFR_spot_no_VA!AS105</f>
        <v>1.5404420443066114E-2</v>
      </c>
      <c r="AT105" s="10">
        <f>BSL_RFR_spot_no_VA!AT105</f>
        <v>4.6338015835220459E-2</v>
      </c>
      <c r="AU105" s="10">
        <f>BSL_RFR_spot_no_VA!AU105</f>
        <v>4.6661598645945546E-2</v>
      </c>
      <c r="AV105" s="10">
        <f>BSL_RFR_spot_no_VA!AV105</f>
        <v>4.4368796745609895E-2</v>
      </c>
      <c r="AW105" s="10">
        <f>BSL_RFR_spot_no_VA!AW105</f>
        <v>4.002296145041595E-2</v>
      </c>
      <c r="AX105" s="10">
        <f>BSL_RFR_spot_no_VA!AX105</f>
        <v>5.6976681811659491E-2</v>
      </c>
      <c r="AY105" s="10">
        <f>BSL_RFR_spot_no_VA!AY105</f>
        <v>4.1006477441081879E-2</v>
      </c>
      <c r="AZ105" s="10">
        <f>BSL_RFR_spot_no_VA!AZ105</f>
        <v>3.8698748012007789E-2</v>
      </c>
      <c r="BA105" s="10">
        <f>BSL_RFR_spot_no_VA!BA105</f>
        <v>4.394602408860826E-2</v>
      </c>
      <c r="BB105" s="10">
        <f>BSL_RFR_spot_no_VA!BB105</f>
        <v>5.1708067402686186E-2</v>
      </c>
      <c r="BC105" s="160">
        <f>LY2_RFR_spot_no_VA!BC105</f>
        <v>2.615201885644991E-2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f>LY2_RFR_spot_no_VA!C106+(BSL_RFR_spot_with_VA!C$11-BSL_RFR_spot_no_VA!C$11)*((BSL_RFR_spot_with_VA!C106-BSL_RFR_spot_no_VA!C106))/(BSL_RFR_spot_with_VA!C$11-BSL_RFR_spot_no_VA!C$11)</f>
        <v>2.5524971853183219E-2</v>
      </c>
      <c r="D106" s="58">
        <f>LY2_RFR_spot_no_VA!D106+(BSL_RFR_spot_with_VA!D$11-BSL_RFR_spot_no_VA!D$11)*((BSL_RFR_spot_with_VA!D106-BSL_RFR_spot_no_VA!D106))/(BSL_RFR_spot_with_VA!D$11-BSL_RFR_spot_no_VA!D$11)</f>
        <v>2.5524971853183143E-2</v>
      </c>
      <c r="E106" s="58">
        <f>LY2_RFR_spot_no_VA!E106+(BSL_RFR_spot_with_VA!E$11-BSL_RFR_spot_no_VA!E$11)*((BSL_RFR_spot_with_VA!E106-BSL_RFR_spot_no_VA!E106))/(BSL_RFR_spot_with_VA!E$11-BSL_RFR_spot_no_VA!E$11)</f>
        <v>2.5524971853183143E-2</v>
      </c>
      <c r="F106" s="58">
        <f>LY2_RFR_spot_no_VA!F106+(BSL_RFR_spot_with_VA!F$11-BSL_RFR_spot_no_VA!F$11)*((BSL_RFR_spot_with_VA!F106-BSL_RFR_spot_no_VA!F106))/(BSL_RFR_spot_with_VA!F$11-BSL_RFR_spot_no_VA!F$11)</f>
        <v>2.6549722503361295E-2</v>
      </c>
      <c r="G106" s="58">
        <f>LY2_RFR_spot_no_VA!G106+(BSL_RFR_spot_with_VA!G$11-BSL_RFR_spot_no_VA!G$11)*((BSL_RFR_spot_with_VA!G106-BSL_RFR_spot_no_VA!G106))/(BSL_RFR_spot_with_VA!G$11-BSL_RFR_spot_no_VA!G$11)</f>
        <v>3.1932500298142763E-2</v>
      </c>
      <c r="H106" s="58">
        <f>LY2_RFR_spot_no_VA!H106+(BSL_RFR_spot_with_VA!H$11-BSL_RFR_spot_no_VA!H$11)*((BSL_RFR_spot_with_VA!H106-BSL_RFR_spot_no_VA!H106))/(BSL_RFR_spot_with_VA!H$11-BSL_RFR_spot_no_VA!H$11)</f>
        <v>2.8957986906381405E-2</v>
      </c>
      <c r="I106" s="58">
        <f>LY2_RFR_spot_no_VA!I106+(BSL_RFR_spot_with_VA!I$11-BSL_RFR_spot_no_VA!I$11)*((BSL_RFR_spot_with_VA!I106-BSL_RFR_spot_no_VA!I106))/(BSL_RFR_spot_with_VA!I$11-BSL_RFR_spot_no_VA!I$11)</f>
        <v>2.6369109464603024E-2</v>
      </c>
      <c r="J106" s="58">
        <f>LY2_RFR_spot_no_VA!J106+(BSL_RFR_spot_with_VA!J$11-BSL_RFR_spot_no_VA!J$11)*((BSL_RFR_spot_with_VA!J106-BSL_RFR_spot_no_VA!J106))/(BSL_RFR_spot_with_VA!J$11-BSL_RFR_spot_no_VA!J$11)</f>
        <v>2.5083763494761824E-2</v>
      </c>
      <c r="K106" s="58">
        <f>LY2_RFR_spot_no_VA!K106+(BSL_RFR_spot_with_VA!K$11-BSL_RFR_spot_no_VA!K$11)*((BSL_RFR_spot_with_VA!K106-BSL_RFR_spot_no_VA!K106))/(BSL_RFR_spot_with_VA!K$11-BSL_RFR_spot_no_VA!K$11)</f>
        <v>2.5524971853183143E-2</v>
      </c>
      <c r="L106" s="58">
        <f>LY2_RFR_spot_no_VA!L106+(BSL_RFR_spot_with_VA!L$11-BSL_RFR_spot_no_VA!L$11)*((BSL_RFR_spot_with_VA!L106-BSL_RFR_spot_no_VA!L106))/(BSL_RFR_spot_with_VA!L$11-BSL_RFR_spot_no_VA!L$11)</f>
        <v>2.5524971853183143E-2</v>
      </c>
      <c r="M106" s="58">
        <f>LY2_RFR_spot_no_VA!M106+(BSL_RFR_spot_with_VA!M$11-BSL_RFR_spot_no_VA!M$11)*((BSL_RFR_spot_with_VA!M106-BSL_RFR_spot_no_VA!M106))/(BSL_RFR_spot_with_VA!M$11-BSL_RFR_spot_no_VA!M$11)</f>
        <v>2.5524971853183143E-2</v>
      </c>
      <c r="N106" s="58">
        <f>LY2_RFR_spot_no_VA!N106+(BSL_RFR_spot_with_VA!N$11-BSL_RFR_spot_no_VA!N$11)*((BSL_RFR_spot_with_VA!N106-BSL_RFR_spot_no_VA!N106))/(BSL_RFR_spot_with_VA!N$11-BSL_RFR_spot_no_VA!N$11)</f>
        <v>2.5524971853183143E-2</v>
      </c>
      <c r="O106" s="58">
        <f>LY2_RFR_spot_no_VA!O106+(BSL_RFR_spot_with_VA!O$11-BSL_RFR_spot_no_VA!O$11)*((BSL_RFR_spot_with_VA!O106-BSL_RFR_spot_no_VA!O106))/(BSL_RFR_spot_with_VA!O$11-BSL_RFR_spot_no_VA!O$11)</f>
        <v>2.6905663278526504E-2</v>
      </c>
      <c r="P106" s="58">
        <f>LY2_RFR_spot_no_VA!P106+(BSL_RFR_spot_with_VA!P$11-BSL_RFR_spot_no_VA!P$11)*((BSL_RFR_spot_with_VA!P106-BSL_RFR_spot_no_VA!P106))/(BSL_RFR_spot_with_VA!P$11-BSL_RFR_spot_no_VA!P$11)</f>
        <v>3.5500759981460961E-2</v>
      </c>
      <c r="Q106" s="58">
        <f>LY2_RFR_spot_no_VA!Q106+(BSL_RFR_spot_with_VA!Q$11-BSL_RFR_spot_no_VA!Q$11)*((BSL_RFR_spot_with_VA!Q106-BSL_RFR_spot_no_VA!Q106))/(BSL_RFR_spot_with_VA!Q$11-BSL_RFR_spot_no_VA!Q$11)</f>
        <v>3.8469637289371361E-2</v>
      </c>
      <c r="R106" s="58">
        <f>LY2_RFR_spot_no_VA!R106+(BSL_RFR_spot_with_VA!R$11-BSL_RFR_spot_no_VA!R$11)*((BSL_RFR_spot_with_VA!R106-BSL_RFR_spot_no_VA!R106))/(BSL_RFR_spot_with_VA!R$11-BSL_RFR_spot_no_VA!R$11)</f>
        <v>2.5524971853183143E-2</v>
      </c>
      <c r="S106" s="58">
        <f>LY2_RFR_spot_no_VA!S106+(BSL_RFR_spot_with_VA!S$11-BSL_RFR_spot_no_VA!S$11)*((BSL_RFR_spot_with_VA!S106-BSL_RFR_spot_no_VA!S106))/(BSL_RFR_spot_with_VA!S$11-BSL_RFR_spot_no_VA!S$11)</f>
        <v>2.6211011047475363E-2</v>
      </c>
      <c r="T106" s="58">
        <f>LY2_RFR_spot_no_VA!T106+(BSL_RFR_spot_with_VA!T$11-BSL_RFR_spot_no_VA!T$11)*((BSL_RFR_spot_with_VA!T106-BSL_RFR_spot_no_VA!T106))/(BSL_RFR_spot_with_VA!T$11-BSL_RFR_spot_no_VA!T$11)</f>
        <v>2.6682490877059317E-2</v>
      </c>
      <c r="U106" s="58">
        <f>LY2_RFR_spot_no_VA!U106+(BSL_RFR_spot_with_VA!U$11-BSL_RFR_spot_no_VA!U$11)*((BSL_RFR_spot_with_VA!U106-BSL_RFR_spot_no_VA!U106))/(BSL_RFR_spot_with_VA!U$11-BSL_RFR_spot_no_VA!U$11)</f>
        <v>1.5713718106737273E-2</v>
      </c>
      <c r="V106" s="58">
        <f>LY2_RFR_spot_no_VA!V106+(BSL_RFR_spot_with_VA!V$11-BSL_RFR_spot_no_VA!V$11)*((BSL_RFR_spot_with_VA!V106-BSL_RFR_spot_no_VA!V106))/(BSL_RFR_spot_with_VA!V$11-BSL_RFR_spot_no_VA!V$11)</f>
        <v>2.665437247225344E-2</v>
      </c>
      <c r="W106" s="58">
        <f>LY2_RFR_spot_no_VA!W106+(BSL_RFR_spot_with_VA!W$11-BSL_RFR_spot_no_VA!W$11)*((BSL_RFR_spot_with_VA!W106-BSL_RFR_spot_no_VA!W106))/(BSL_RFR_spot_with_VA!W$11-BSL_RFR_spot_no_VA!W$11)</f>
        <v>2.5524971853183143E-2</v>
      </c>
      <c r="X106" s="58">
        <f>LY2_RFR_spot_no_VA!X106+(BSL_RFR_spot_with_VA!X$11-BSL_RFR_spot_no_VA!X$11)*((BSL_RFR_spot_with_VA!X106-BSL_RFR_spot_no_VA!X106))/(BSL_RFR_spot_with_VA!X$11-BSL_RFR_spot_no_VA!X$11)</f>
        <v>2.5524971853183143E-2</v>
      </c>
      <c r="Y106" s="58">
        <f>LY2_RFR_spot_no_VA!Y106+(BSL_RFR_spot_with_VA!Y$11-BSL_RFR_spot_no_VA!Y$11)*((BSL_RFR_spot_with_VA!Y106-BSL_RFR_spot_no_VA!Y106))/(BSL_RFR_spot_with_VA!Y$11-BSL_RFR_spot_no_VA!Y$11)</f>
        <v>2.5524971853183143E-2</v>
      </c>
      <c r="Z106" s="58">
        <f>LY2_RFR_spot_no_VA!Z106+(BSL_RFR_spot_with_VA!Z$11-BSL_RFR_spot_no_VA!Z$11)*((BSL_RFR_spot_with_VA!Z106-BSL_RFR_spot_no_VA!Z106))/(BSL_RFR_spot_with_VA!Z$11-BSL_RFR_spot_no_VA!Z$11)</f>
        <v>2.8761180928825292E-2</v>
      </c>
      <c r="AA106" s="159">
        <f>LY2_RFR_spot_no_VA!AA106</f>
        <v>3.1050976867568192E-2</v>
      </c>
      <c r="AB106" s="58">
        <f>LY2_RFR_spot_no_VA!AB106+(BSL_RFR_spot_with_VA!AB$11-BSL_RFR_spot_no_VA!AB$11)*((BSL_RFR_spot_with_VA!AB106-BSL_RFR_spot_no_VA!AB106))/(BSL_RFR_spot_with_VA!AB$11-BSL_RFR_spot_no_VA!AB$11)</f>
        <v>2.5524971853183143E-2</v>
      </c>
      <c r="AC106" s="58">
        <f>LY2_RFR_spot_no_VA!AC106+(BSL_RFR_spot_with_VA!AC$11-BSL_RFR_spot_no_VA!AC$11)*((BSL_RFR_spot_with_VA!AC106-BSL_RFR_spot_no_VA!AC106))/(BSL_RFR_spot_with_VA!AC$11-BSL_RFR_spot_no_VA!AC$11)</f>
        <v>3.0983222572702918E-2</v>
      </c>
      <c r="AD106" s="7">
        <f>BSL_RFR_spot_no_VA!AD106</f>
        <v>4.7425190565733688E-2</v>
      </c>
      <c r="AE106" s="58">
        <f>LY2_RFR_spot_no_VA!AE106+(BSL_RFR_spot_with_VA!AE$11-BSL_RFR_spot_no_VA!AE$11)*((BSL_RFR_spot_with_VA!AE106-BSL_RFR_spot_no_VA!AE106))/(BSL_RFR_spot_with_VA!AE$11-BSL_RFR_spot_no_VA!AE$11)</f>
        <v>2.5524971853183143E-2</v>
      </c>
      <c r="AF106" s="58">
        <f>LY2_RFR_spot_no_VA!AF106+(BSL_RFR_spot_with_VA!AF$11-BSL_RFR_spot_no_VA!AF$11)*((BSL_RFR_spot_with_VA!AF106-BSL_RFR_spot_no_VA!AF106))/(BSL_RFR_spot_with_VA!AF$11-BSL_RFR_spot_no_VA!AF$11)</f>
        <v>2.6321018578047362E-2</v>
      </c>
      <c r="AG106" s="58">
        <f>LY2_RFR_spot_no_VA!AG106+(BSL_RFR_spot_with_VA!AG$11-BSL_RFR_spot_no_VA!AG$11)*((BSL_RFR_spot_with_VA!AG106-BSL_RFR_spot_no_VA!AG106))/(BSL_RFR_spot_with_VA!AG$11-BSL_RFR_spot_no_VA!AG$11)</f>
        <v>2.5524971853183143E-2</v>
      </c>
      <c r="AH106" s="58">
        <f>LY2_RFR_spot_no_VA!AH106+(BSL_RFR_spot_with_VA!AH$11-BSL_RFR_spot_no_VA!AH$11)*((BSL_RFR_spot_with_VA!AH106-BSL_RFR_spot_no_VA!AH106))/(BSL_RFR_spot_with_VA!AH$11-BSL_RFR_spot_no_VA!AH$11)</f>
        <v>2.7475843169529446E-2</v>
      </c>
      <c r="AI106" s="159">
        <f>LY2_RFR_spot_no_VA!AI106</f>
        <v>1.558600978296254E-2</v>
      </c>
      <c r="AJ106" s="58">
        <f>LY2_RFR_spot_no_VA!AJ106+(BSL_RFR_spot_with_VA!AJ$11-BSL_RFR_spot_no_VA!AJ$11)*((BSL_RFR_spot_with_VA!AJ106-BSL_RFR_spot_no_VA!AJ106))/(BSL_RFR_spot_with_VA!AJ$11-BSL_RFR_spot_no_VA!AJ$11)</f>
        <v>2.4523909979191627E-2</v>
      </c>
      <c r="AK106" s="7">
        <f>BSL_RFR_spot_no_VA!AK106</f>
        <v>4.5098286207795768E-2</v>
      </c>
      <c r="AL106" s="7">
        <f>BSL_RFR_spot_no_VA!AL106</f>
        <v>5.9041813286056621E-2</v>
      </c>
      <c r="AM106" s="7">
        <f>BSL_RFR_spot_no_VA!AM106</f>
        <v>3.9593940595801458E-2</v>
      </c>
      <c r="AN106" s="7">
        <f>BSL_RFR_spot_no_VA!AN106</f>
        <v>4.4300246172379154E-2</v>
      </c>
      <c r="AO106" s="7">
        <f>BSL_RFR_spot_no_VA!AO106</f>
        <v>4.445908669866494E-2</v>
      </c>
      <c r="AP106" s="7">
        <f>BSL_RFR_spot_no_VA!AP106</f>
        <v>4.5587086987617154E-2</v>
      </c>
      <c r="AQ106" s="7">
        <f>BSL_RFR_spot_no_VA!AQ106</f>
        <v>4.0015588159686866E-2</v>
      </c>
      <c r="AR106" s="7">
        <f>BSL_RFR_spot_no_VA!AR106</f>
        <v>4.5920951032639712E-2</v>
      </c>
      <c r="AS106" s="159">
        <f>LY2_RFR_spot_no_VA!AS106</f>
        <v>1.5407839142870472E-2</v>
      </c>
      <c r="AT106" s="7">
        <f>BSL_RFR_spot_no_VA!AT106</f>
        <v>4.6292742957807276E-2</v>
      </c>
      <c r="AU106" s="7">
        <f>BSL_RFR_spot_no_VA!AU106</f>
        <v>4.6612934133606121E-2</v>
      </c>
      <c r="AV106" s="7">
        <f>BSL_RFR_spot_no_VA!AV106</f>
        <v>4.4344096594343796E-2</v>
      </c>
      <c r="AW106" s="7">
        <f>BSL_RFR_spot_no_VA!AW106</f>
        <v>4.0043508804308736E-2</v>
      </c>
      <c r="AX106" s="7">
        <f>BSL_RFR_spot_no_VA!AX106</f>
        <v>5.6819571428877724E-2</v>
      </c>
      <c r="AY106" s="7">
        <f>BSL_RFR_spot_no_VA!AY106</f>
        <v>4.101688638949641E-2</v>
      </c>
      <c r="AZ106" s="7">
        <f>BSL_RFR_spot_no_VA!AZ106</f>
        <v>3.8733072284654169E-2</v>
      </c>
      <c r="BA106" s="7">
        <f>BSL_RFR_spot_no_VA!BA106</f>
        <v>4.3925746359328555E-2</v>
      </c>
      <c r="BB106" s="7">
        <f>BSL_RFR_spot_no_VA!BB106</f>
        <v>5.1606477424103625E-2</v>
      </c>
      <c r="BC106" s="159">
        <f>LY2_RFR_spot_no_VA!BC106</f>
        <v>2.6145557121901586E-2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f>LY2_RFR_spot_no_VA!C107+(BSL_RFR_spot_with_VA!C$11-BSL_RFR_spot_no_VA!C$11)*((BSL_RFR_spot_with_VA!C107-BSL_RFR_spot_no_VA!C107))/(BSL_RFR_spot_with_VA!C$11-BSL_RFR_spot_no_VA!C$11)</f>
        <v>2.5525520268286091E-2</v>
      </c>
      <c r="D107" s="58">
        <f>LY2_RFR_spot_no_VA!D107+(BSL_RFR_spot_with_VA!D$11-BSL_RFR_spot_no_VA!D$11)*((BSL_RFR_spot_with_VA!D107-BSL_RFR_spot_no_VA!D107))/(BSL_RFR_spot_with_VA!D$11-BSL_RFR_spot_no_VA!D$11)</f>
        <v>2.5525520268286028E-2</v>
      </c>
      <c r="E107" s="58">
        <f>LY2_RFR_spot_no_VA!E107+(BSL_RFR_spot_with_VA!E$11-BSL_RFR_spot_no_VA!E$11)*((BSL_RFR_spot_with_VA!E107-BSL_RFR_spot_no_VA!E107))/(BSL_RFR_spot_with_VA!E$11-BSL_RFR_spot_no_VA!E$11)</f>
        <v>2.5525520268286028E-2</v>
      </c>
      <c r="F107" s="58">
        <f>LY2_RFR_spot_no_VA!F107+(BSL_RFR_spot_with_VA!F$11-BSL_RFR_spot_no_VA!F$11)*((BSL_RFR_spot_with_VA!F107-BSL_RFR_spot_no_VA!F107))/(BSL_RFR_spot_with_VA!F$11-BSL_RFR_spot_no_VA!F$11)</f>
        <v>2.6539696374694222E-2</v>
      </c>
      <c r="G107" s="58">
        <f>LY2_RFR_spot_no_VA!G107+(BSL_RFR_spot_with_VA!G$11-BSL_RFR_spot_no_VA!G$11)*((BSL_RFR_spot_with_VA!G107-BSL_RFR_spot_no_VA!G107))/(BSL_RFR_spot_with_VA!G$11-BSL_RFR_spot_no_VA!G$11)</f>
        <v>3.1866795619851285E-2</v>
      </c>
      <c r="H107" s="58">
        <f>LY2_RFR_spot_no_VA!H107+(BSL_RFR_spot_with_VA!H$11-BSL_RFR_spot_no_VA!H$11)*((BSL_RFR_spot_with_VA!H107-BSL_RFR_spot_no_VA!H107))/(BSL_RFR_spot_with_VA!H$11-BSL_RFR_spot_no_VA!H$11)</f>
        <v>2.8923574721433809E-2</v>
      </c>
      <c r="I107" s="58">
        <f>LY2_RFR_spot_no_VA!I107+(BSL_RFR_spot_with_VA!I$11-BSL_RFR_spot_no_VA!I$11)*((BSL_RFR_spot_with_VA!I107-BSL_RFR_spot_no_VA!I107))/(BSL_RFR_spot_with_VA!I$11-BSL_RFR_spot_no_VA!I$11)</f>
        <v>2.6360939059093313E-2</v>
      </c>
      <c r="J107" s="58">
        <f>LY2_RFR_spot_no_VA!J107+(BSL_RFR_spot_with_VA!J$11-BSL_RFR_spot_no_VA!J$11)*((BSL_RFR_spot_with_VA!J107-BSL_RFR_spot_no_VA!J107))/(BSL_RFR_spot_with_VA!J$11-BSL_RFR_spot_no_VA!J$11)</f>
        <v>2.5088838734184993E-2</v>
      </c>
      <c r="K107" s="58">
        <f>LY2_RFR_spot_no_VA!K107+(BSL_RFR_spot_with_VA!K$11-BSL_RFR_spot_no_VA!K$11)*((BSL_RFR_spot_with_VA!K107-BSL_RFR_spot_no_VA!K107))/(BSL_RFR_spot_with_VA!K$11-BSL_RFR_spot_no_VA!K$11)</f>
        <v>2.5525520268286028E-2</v>
      </c>
      <c r="L107" s="58">
        <f>LY2_RFR_spot_no_VA!L107+(BSL_RFR_spot_with_VA!L$11-BSL_RFR_spot_no_VA!L$11)*((BSL_RFR_spot_with_VA!L107-BSL_RFR_spot_no_VA!L107))/(BSL_RFR_spot_with_VA!L$11-BSL_RFR_spot_no_VA!L$11)</f>
        <v>2.5525520268286028E-2</v>
      </c>
      <c r="M107" s="58">
        <f>LY2_RFR_spot_no_VA!M107+(BSL_RFR_spot_with_VA!M$11-BSL_RFR_spot_no_VA!M$11)*((BSL_RFR_spot_with_VA!M107-BSL_RFR_spot_no_VA!M107))/(BSL_RFR_spot_with_VA!M$11-BSL_RFR_spot_no_VA!M$11)</f>
        <v>2.5525520268286028E-2</v>
      </c>
      <c r="N107" s="58">
        <f>LY2_RFR_spot_no_VA!N107+(BSL_RFR_spot_with_VA!N$11-BSL_RFR_spot_no_VA!N$11)*((BSL_RFR_spot_with_VA!N107-BSL_RFR_spot_no_VA!N107))/(BSL_RFR_spot_with_VA!N$11-BSL_RFR_spot_no_VA!N$11)</f>
        <v>2.5525520268286028E-2</v>
      </c>
      <c r="O107" s="58">
        <f>LY2_RFR_spot_no_VA!O107+(BSL_RFR_spot_with_VA!O$11-BSL_RFR_spot_no_VA!O$11)*((BSL_RFR_spot_with_VA!O107-BSL_RFR_spot_no_VA!O107))/(BSL_RFR_spot_with_VA!O$11-BSL_RFR_spot_no_VA!O$11)</f>
        <v>2.6892006524577239E-2</v>
      </c>
      <c r="P107" s="58">
        <f>LY2_RFR_spot_no_VA!P107+(BSL_RFR_spot_with_VA!P$11-BSL_RFR_spot_no_VA!P$11)*((BSL_RFR_spot_with_VA!P107-BSL_RFR_spot_no_VA!P107))/(BSL_RFR_spot_with_VA!P$11-BSL_RFR_spot_no_VA!P$11)</f>
        <v>3.5397974202360238E-2</v>
      </c>
      <c r="Q107" s="58">
        <f>LY2_RFR_spot_no_VA!Q107+(BSL_RFR_spot_with_VA!Q$11-BSL_RFR_spot_no_VA!Q$11)*((BSL_RFR_spot_with_VA!Q107-BSL_RFR_spot_no_VA!Q107))/(BSL_RFR_spot_with_VA!Q$11-BSL_RFR_spot_no_VA!Q$11)</f>
        <v>3.833596735100131E-2</v>
      </c>
      <c r="R107" s="58">
        <f>LY2_RFR_spot_no_VA!R107+(BSL_RFR_spot_with_VA!R$11-BSL_RFR_spot_no_VA!R$11)*((BSL_RFR_spot_with_VA!R107-BSL_RFR_spot_no_VA!R107))/(BSL_RFR_spot_with_VA!R$11-BSL_RFR_spot_no_VA!R$11)</f>
        <v>2.5525520268286028E-2</v>
      </c>
      <c r="S107" s="58">
        <f>LY2_RFR_spot_no_VA!S107+(BSL_RFR_spot_with_VA!S$11-BSL_RFR_spot_no_VA!S$11)*((BSL_RFR_spot_with_VA!S107-BSL_RFR_spot_no_VA!S107))/(BSL_RFR_spot_with_VA!S$11-BSL_RFR_spot_no_VA!S$11)</f>
        <v>2.6204504850510846E-2</v>
      </c>
      <c r="T107" s="58">
        <f>LY2_RFR_spot_no_VA!T107+(BSL_RFR_spot_with_VA!T$11-BSL_RFR_spot_no_VA!T$11)*((BSL_RFR_spot_with_VA!T107-BSL_RFR_spot_no_VA!T107))/(BSL_RFR_spot_with_VA!T$11-BSL_RFR_spot_no_VA!T$11)</f>
        <v>2.6671132447383616E-2</v>
      </c>
      <c r="U107" s="58">
        <f>LY2_RFR_spot_no_VA!U107+(BSL_RFR_spot_with_VA!U$11-BSL_RFR_spot_no_VA!U$11)*((BSL_RFR_spot_with_VA!U107-BSL_RFR_spot_no_VA!U107))/(BSL_RFR_spot_with_VA!U$11-BSL_RFR_spot_no_VA!U$11)</f>
        <v>1.5713934978645927E-2</v>
      </c>
      <c r="V107" s="58">
        <f>LY2_RFR_spot_no_VA!V107+(BSL_RFR_spot_with_VA!V$11-BSL_RFR_spot_no_VA!V$11)*((BSL_RFR_spot_with_VA!V107-BSL_RFR_spot_no_VA!V107))/(BSL_RFR_spot_with_VA!V$11-BSL_RFR_spot_no_VA!V$11)</f>
        <v>2.6643303463864676E-2</v>
      </c>
      <c r="W107" s="58">
        <f>LY2_RFR_spot_no_VA!W107+(BSL_RFR_spot_with_VA!W$11-BSL_RFR_spot_no_VA!W$11)*((BSL_RFR_spot_with_VA!W107-BSL_RFR_spot_no_VA!W107))/(BSL_RFR_spot_with_VA!W$11-BSL_RFR_spot_no_VA!W$11)</f>
        <v>2.5525520268286028E-2</v>
      </c>
      <c r="X107" s="58">
        <f>LY2_RFR_spot_no_VA!X107+(BSL_RFR_spot_with_VA!X$11-BSL_RFR_spot_no_VA!X$11)*((BSL_RFR_spot_with_VA!X107-BSL_RFR_spot_no_VA!X107))/(BSL_RFR_spot_with_VA!X$11-BSL_RFR_spot_no_VA!X$11)</f>
        <v>2.5525520268286028E-2</v>
      </c>
      <c r="Y107" s="58">
        <f>LY2_RFR_spot_no_VA!Y107+(BSL_RFR_spot_with_VA!Y$11-BSL_RFR_spot_no_VA!Y$11)*((BSL_RFR_spot_with_VA!Y107-BSL_RFR_spot_no_VA!Y107))/(BSL_RFR_spot_with_VA!Y$11-BSL_RFR_spot_no_VA!Y$11)</f>
        <v>2.5525520268286028E-2</v>
      </c>
      <c r="Z107" s="58">
        <f>LY2_RFR_spot_no_VA!Z107+(BSL_RFR_spot_with_VA!Z$11-BSL_RFR_spot_no_VA!Z$11)*((BSL_RFR_spot_with_VA!Z107-BSL_RFR_spot_no_VA!Z107))/(BSL_RFR_spot_with_VA!Z$11-BSL_RFR_spot_no_VA!Z$11)</f>
        <v>2.8728330137294922E-2</v>
      </c>
      <c r="AA107" s="159">
        <f>LY2_RFR_spot_no_VA!AA107</f>
        <v>3.0994405163921712E-2</v>
      </c>
      <c r="AB107" s="58">
        <f>LY2_RFR_spot_no_VA!AB107+(BSL_RFR_spot_with_VA!AB$11-BSL_RFR_spot_no_VA!AB$11)*((BSL_RFR_spot_with_VA!AB107-BSL_RFR_spot_no_VA!AB107))/(BSL_RFR_spot_with_VA!AB$11-BSL_RFR_spot_no_VA!AB$11)</f>
        <v>2.5525520268286028E-2</v>
      </c>
      <c r="AC107" s="58">
        <f>LY2_RFR_spot_no_VA!AC107+(BSL_RFR_spot_with_VA!AC$11-BSL_RFR_spot_no_VA!AC$11)*((BSL_RFR_spot_with_VA!AC107-BSL_RFR_spot_no_VA!AC107))/(BSL_RFR_spot_with_VA!AC$11-BSL_RFR_spot_no_VA!AC$11)</f>
        <v>3.0927393736694953E-2</v>
      </c>
      <c r="AD107" s="7">
        <f>BSL_RFR_spot_no_VA!AD107</f>
        <v>4.7369117630931434E-2</v>
      </c>
      <c r="AE107" s="58">
        <f>LY2_RFR_spot_no_VA!AE107+(BSL_RFR_spot_with_VA!AE$11-BSL_RFR_spot_no_VA!AE$11)*((BSL_RFR_spot_with_VA!AE107-BSL_RFR_spot_no_VA!AE107))/(BSL_RFR_spot_with_VA!AE$11-BSL_RFR_spot_no_VA!AE$11)</f>
        <v>2.5525520268286028E-2</v>
      </c>
      <c r="AF107" s="58">
        <f>LY2_RFR_spot_no_VA!AF107+(BSL_RFR_spot_with_VA!AF$11-BSL_RFR_spot_no_VA!AF$11)*((BSL_RFR_spot_with_VA!AF107-BSL_RFR_spot_no_VA!AF107))/(BSL_RFR_spot_with_VA!AF$11-BSL_RFR_spot_no_VA!AF$11)</f>
        <v>2.6313380449197732E-2</v>
      </c>
      <c r="AG107" s="58">
        <f>LY2_RFR_spot_no_VA!AG107+(BSL_RFR_spot_with_VA!AG$11-BSL_RFR_spot_no_VA!AG$11)*((BSL_RFR_spot_with_VA!AG107-BSL_RFR_spot_no_VA!AG107))/(BSL_RFR_spot_with_VA!AG$11-BSL_RFR_spot_no_VA!AG$11)</f>
        <v>2.5525520268286028E-2</v>
      </c>
      <c r="AH107" s="58">
        <f>LY2_RFR_spot_no_VA!AH107+(BSL_RFR_spot_with_VA!AH$11-BSL_RFR_spot_no_VA!AH$11)*((BSL_RFR_spot_with_VA!AH107-BSL_RFR_spot_no_VA!AH107))/(BSL_RFR_spot_with_VA!AH$11-BSL_RFR_spot_no_VA!AH$11)</f>
        <v>2.7456255237309879E-2</v>
      </c>
      <c r="AI107" s="159">
        <f>LY2_RFR_spot_no_VA!AI107</f>
        <v>1.5587539071208578E-2</v>
      </c>
      <c r="AJ107" s="58">
        <f>LY2_RFR_spot_no_VA!AJ107+(BSL_RFR_spot_with_VA!AJ$11-BSL_RFR_spot_no_VA!AJ$11)*((BSL_RFR_spot_with_VA!AJ107-BSL_RFR_spot_no_VA!AJ107))/(BSL_RFR_spot_with_VA!AJ$11-BSL_RFR_spot_no_VA!AJ$11)</f>
        <v>2.4534339114043346E-2</v>
      </c>
      <c r="AK107" s="7">
        <f>BSL_RFR_spot_no_VA!AK107</f>
        <v>4.5066305042797961E-2</v>
      </c>
      <c r="AL107" s="7">
        <f>BSL_RFR_spot_no_VA!AL107</f>
        <v>5.8864710488574445E-2</v>
      </c>
      <c r="AM107" s="7">
        <f>BSL_RFR_spot_no_VA!AM107</f>
        <v>3.9618713380603632E-2</v>
      </c>
      <c r="AN107" s="7">
        <f>BSL_RFR_spot_no_VA!AN107</f>
        <v>4.4276508296643868E-2</v>
      </c>
      <c r="AO107" s="7">
        <f>BSL_RFR_spot_no_VA!AO107</f>
        <v>4.4433712040433671E-2</v>
      </c>
      <c r="AP107" s="7">
        <f>BSL_RFR_spot_no_VA!AP107</f>
        <v>4.5550044632694187E-2</v>
      </c>
      <c r="AQ107" s="7">
        <f>BSL_RFR_spot_no_VA!AQ107</f>
        <v>4.0036008684603663E-2</v>
      </c>
      <c r="AR107" s="7">
        <f>BSL_RFR_spot_no_VA!AR107</f>
        <v>4.5880455674090603E-2</v>
      </c>
      <c r="AS107" s="159">
        <f>LY2_RFR_spot_no_VA!AS107</f>
        <v>1.5411188417304933E-2</v>
      </c>
      <c r="AT107" s="7">
        <f>BSL_RFR_spot_no_VA!AT107</f>
        <v>4.6248404465228488E-2</v>
      </c>
      <c r="AU107" s="7">
        <f>BSL_RFR_spot_no_VA!AU107</f>
        <v>4.6565275051983379E-2</v>
      </c>
      <c r="AV107" s="7">
        <f>BSL_RFR_spot_no_VA!AV107</f>
        <v>4.4319905981772934E-2</v>
      </c>
      <c r="AW107" s="7">
        <f>BSL_RFR_spot_no_VA!AW107</f>
        <v>4.0063635502561201E-2</v>
      </c>
      <c r="AX107" s="7">
        <f>BSL_RFR_spot_no_VA!AX107</f>
        <v>5.6665722919537531E-2</v>
      </c>
      <c r="AY107" s="7">
        <f>BSL_RFR_spot_no_VA!AY107</f>
        <v>4.1027076068718138E-2</v>
      </c>
      <c r="AZ107" s="7">
        <f>BSL_RFR_spot_no_VA!AZ107</f>
        <v>3.8766690958420114E-2</v>
      </c>
      <c r="BA107" s="7">
        <f>BSL_RFR_spot_no_VA!BA107</f>
        <v>4.3905885717814508E-2</v>
      </c>
      <c r="BB107" s="7">
        <f>BSL_RFR_spot_no_VA!BB107</f>
        <v>5.1506991527899837E-2</v>
      </c>
      <c r="BC107" s="159">
        <f>LY2_RFR_spot_no_VA!BC107</f>
        <v>2.6139283426101612E-2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f>LY2_RFR_spot_no_VA!C108+(BSL_RFR_spot_with_VA!C$11-BSL_RFR_spot_no_VA!C$11)*((BSL_RFR_spot_with_VA!C108-BSL_RFR_spot_no_VA!C108))/(BSL_RFR_spot_with_VA!C$11-BSL_RFR_spot_no_VA!C$11)</f>
        <v>2.552605721078283E-2</v>
      </c>
      <c r="D108" s="58">
        <f>LY2_RFR_spot_no_VA!D108+(BSL_RFR_spot_with_VA!D$11-BSL_RFR_spot_no_VA!D$11)*((BSL_RFR_spot_with_VA!D108-BSL_RFR_spot_no_VA!D108))/(BSL_RFR_spot_with_VA!D$11-BSL_RFR_spot_no_VA!D$11)</f>
        <v>2.5526057210782938E-2</v>
      </c>
      <c r="E108" s="58">
        <f>LY2_RFR_spot_no_VA!E108+(BSL_RFR_spot_with_VA!E$11-BSL_RFR_spot_no_VA!E$11)*((BSL_RFR_spot_with_VA!E108-BSL_RFR_spot_no_VA!E108))/(BSL_RFR_spot_with_VA!E$11-BSL_RFR_spot_no_VA!E$11)</f>
        <v>2.5526057210782938E-2</v>
      </c>
      <c r="F108" s="58">
        <f>LY2_RFR_spot_no_VA!F108+(BSL_RFR_spot_with_VA!F$11-BSL_RFR_spot_no_VA!F$11)*((BSL_RFR_spot_with_VA!F108-BSL_RFR_spot_no_VA!F108))/(BSL_RFR_spot_with_VA!F$11-BSL_RFR_spot_no_VA!F$11)</f>
        <v>2.6529874342168247E-2</v>
      </c>
      <c r="G108" s="58">
        <f>LY2_RFR_spot_no_VA!G108+(BSL_RFR_spot_with_VA!G$11-BSL_RFR_spot_no_VA!G$11)*((BSL_RFR_spot_with_VA!G108-BSL_RFR_spot_no_VA!G108))/(BSL_RFR_spot_with_VA!G$11-BSL_RFR_spot_no_VA!G$11)</f>
        <v>3.1802434237375943E-2</v>
      </c>
      <c r="H108" s="58">
        <f>LY2_RFR_spot_no_VA!H108+(BSL_RFR_spot_with_VA!H$11-BSL_RFR_spot_no_VA!H$11)*((BSL_RFR_spot_with_VA!H108-BSL_RFR_spot_no_VA!H108))/(BSL_RFR_spot_with_VA!H$11-BSL_RFR_spot_no_VA!H$11)</f>
        <v>2.8889851847410997E-2</v>
      </c>
      <c r="I108" s="58">
        <f>LY2_RFR_spot_no_VA!I108+(BSL_RFR_spot_with_VA!I$11-BSL_RFR_spot_no_VA!I$11)*((BSL_RFR_spot_with_VA!I108-BSL_RFR_spot_no_VA!I108))/(BSL_RFR_spot_with_VA!I$11-BSL_RFR_spot_no_VA!I$11)</f>
        <v>2.6352935848652059E-2</v>
      </c>
      <c r="J108" s="58">
        <f>LY2_RFR_spot_no_VA!J108+(BSL_RFR_spot_with_VA!J$11-BSL_RFR_spot_no_VA!J$11)*((BSL_RFR_spot_with_VA!J108-BSL_RFR_spot_no_VA!J108))/(BSL_RFR_spot_with_VA!J$11-BSL_RFR_spot_no_VA!J$11)</f>
        <v>2.5093810625847812E-2</v>
      </c>
      <c r="K108" s="58">
        <f>LY2_RFR_spot_no_VA!K108+(BSL_RFR_spot_with_VA!K$11-BSL_RFR_spot_no_VA!K$11)*((BSL_RFR_spot_with_VA!K108-BSL_RFR_spot_no_VA!K108))/(BSL_RFR_spot_with_VA!K$11-BSL_RFR_spot_no_VA!K$11)</f>
        <v>2.5526057210782938E-2</v>
      </c>
      <c r="L108" s="58">
        <f>LY2_RFR_spot_no_VA!L108+(BSL_RFR_spot_with_VA!L$11-BSL_RFR_spot_no_VA!L$11)*((BSL_RFR_spot_with_VA!L108-BSL_RFR_spot_no_VA!L108))/(BSL_RFR_spot_with_VA!L$11-BSL_RFR_spot_no_VA!L$11)</f>
        <v>2.5526057210782938E-2</v>
      </c>
      <c r="M108" s="58">
        <f>LY2_RFR_spot_no_VA!M108+(BSL_RFR_spot_with_VA!M$11-BSL_RFR_spot_no_VA!M$11)*((BSL_RFR_spot_with_VA!M108-BSL_RFR_spot_no_VA!M108))/(BSL_RFR_spot_with_VA!M$11-BSL_RFR_spot_no_VA!M$11)</f>
        <v>2.5526057210782938E-2</v>
      </c>
      <c r="N108" s="58">
        <f>LY2_RFR_spot_no_VA!N108+(BSL_RFR_spot_with_VA!N$11-BSL_RFR_spot_no_VA!N$11)*((BSL_RFR_spot_with_VA!N108-BSL_RFR_spot_no_VA!N108))/(BSL_RFR_spot_with_VA!N$11-BSL_RFR_spot_no_VA!N$11)</f>
        <v>2.5526057210782938E-2</v>
      </c>
      <c r="O108" s="58">
        <f>LY2_RFR_spot_no_VA!O108+(BSL_RFR_spot_with_VA!O$11-BSL_RFR_spot_no_VA!O$11)*((BSL_RFR_spot_with_VA!O108-BSL_RFR_spot_no_VA!O108))/(BSL_RFR_spot_with_VA!O$11-BSL_RFR_spot_no_VA!O$11)</f>
        <v>2.687862817354203E-2</v>
      </c>
      <c r="P108" s="58">
        <f>LY2_RFR_spot_no_VA!P108+(BSL_RFR_spot_with_VA!P$11-BSL_RFR_spot_no_VA!P$11)*((BSL_RFR_spot_with_VA!P108-BSL_RFR_spot_no_VA!P108))/(BSL_RFR_spot_with_VA!P$11-BSL_RFR_spot_no_VA!P$11)</f>
        <v>3.5297294339637242E-2</v>
      </c>
      <c r="Q108" s="58">
        <f>LY2_RFR_spot_no_VA!Q108+(BSL_RFR_spot_with_VA!Q$11-BSL_RFR_spot_no_VA!Q$11)*((BSL_RFR_spot_with_VA!Q108-BSL_RFR_spot_no_VA!Q108))/(BSL_RFR_spot_with_VA!Q$11-BSL_RFR_spot_no_VA!Q$11)</f>
        <v>3.8205039047928047E-2</v>
      </c>
      <c r="R108" s="58">
        <f>LY2_RFR_spot_no_VA!R108+(BSL_RFR_spot_with_VA!R$11-BSL_RFR_spot_no_VA!R$11)*((BSL_RFR_spot_with_VA!R108-BSL_RFR_spot_no_VA!R108))/(BSL_RFR_spot_with_VA!R$11-BSL_RFR_spot_no_VA!R$11)</f>
        <v>2.5526057210782938E-2</v>
      </c>
      <c r="S108" s="58">
        <f>LY2_RFR_spot_no_VA!S108+(BSL_RFR_spot_with_VA!S$11-BSL_RFR_spot_no_VA!S$11)*((BSL_RFR_spot_with_VA!S108-BSL_RFR_spot_no_VA!S108))/(BSL_RFR_spot_with_VA!S$11-BSL_RFR_spot_no_VA!S$11)</f>
        <v>2.6198131002965752E-2</v>
      </c>
      <c r="T108" s="58">
        <f>LY2_RFR_spot_no_VA!T108+(BSL_RFR_spot_with_VA!T$11-BSL_RFR_spot_no_VA!T$11)*((BSL_RFR_spot_with_VA!T108-BSL_RFR_spot_no_VA!T108))/(BSL_RFR_spot_with_VA!T$11-BSL_RFR_spot_no_VA!T$11)</f>
        <v>2.6660005429893996E-2</v>
      </c>
      <c r="U108" s="58">
        <f>LY2_RFR_spot_no_VA!U108+(BSL_RFR_spot_with_VA!U$11-BSL_RFR_spot_no_VA!U$11)*((BSL_RFR_spot_with_VA!U108-BSL_RFR_spot_no_VA!U108))/(BSL_RFR_spot_with_VA!U$11-BSL_RFR_spot_no_VA!U$11)</f>
        <v>1.5714146981263166E-2</v>
      </c>
      <c r="V108" s="58">
        <f>LY2_RFR_spot_no_VA!V108+(BSL_RFR_spot_with_VA!V$11-BSL_RFR_spot_no_VA!V$11)*((BSL_RFR_spot_with_VA!V108-BSL_RFR_spot_no_VA!V108))/(BSL_RFR_spot_with_VA!V$11-BSL_RFR_spot_no_VA!V$11)</f>
        <v>2.6632459960414412E-2</v>
      </c>
      <c r="W108" s="58">
        <f>LY2_RFR_spot_no_VA!W108+(BSL_RFR_spot_with_VA!W$11-BSL_RFR_spot_no_VA!W$11)*((BSL_RFR_spot_with_VA!W108-BSL_RFR_spot_no_VA!W108))/(BSL_RFR_spot_with_VA!W$11-BSL_RFR_spot_no_VA!W$11)</f>
        <v>2.5526057210782938E-2</v>
      </c>
      <c r="X108" s="58">
        <f>LY2_RFR_spot_no_VA!X108+(BSL_RFR_spot_with_VA!X$11-BSL_RFR_spot_no_VA!X$11)*((BSL_RFR_spot_with_VA!X108-BSL_RFR_spot_no_VA!X108))/(BSL_RFR_spot_with_VA!X$11-BSL_RFR_spot_no_VA!X$11)</f>
        <v>2.5526057210782938E-2</v>
      </c>
      <c r="Y108" s="58">
        <f>LY2_RFR_spot_no_VA!Y108+(BSL_RFR_spot_with_VA!Y$11-BSL_RFR_spot_no_VA!Y$11)*((BSL_RFR_spot_with_VA!Y108-BSL_RFR_spot_no_VA!Y108))/(BSL_RFR_spot_with_VA!Y$11-BSL_RFR_spot_no_VA!Y$11)</f>
        <v>2.5526057210782938E-2</v>
      </c>
      <c r="Z108" s="58">
        <f>LY2_RFR_spot_no_VA!Z108+(BSL_RFR_spot_with_VA!Z$11-BSL_RFR_spot_no_VA!Z$11)*((BSL_RFR_spot_with_VA!Z108-BSL_RFR_spot_no_VA!Z108))/(BSL_RFR_spot_with_VA!Z$11-BSL_RFR_spot_no_VA!Z$11)</f>
        <v>2.8696148249298226E-2</v>
      </c>
      <c r="AA108" s="159">
        <f>LY2_RFR_spot_no_VA!AA108</f>
        <v>3.0938989098643344E-2</v>
      </c>
      <c r="AB108" s="58">
        <f>LY2_RFR_spot_no_VA!AB108+(BSL_RFR_spot_with_VA!AB$11-BSL_RFR_spot_no_VA!AB$11)*((BSL_RFR_spot_with_VA!AB108-BSL_RFR_spot_no_VA!AB108))/(BSL_RFR_spot_with_VA!AB$11-BSL_RFR_spot_no_VA!AB$11)</f>
        <v>2.5526057210782938E-2</v>
      </c>
      <c r="AC108" s="58">
        <f>LY2_RFR_spot_no_VA!AC108+(BSL_RFR_spot_with_VA!AC$11-BSL_RFR_spot_no_VA!AC$11)*((BSL_RFR_spot_with_VA!AC108-BSL_RFR_spot_no_VA!AC108))/(BSL_RFR_spot_with_VA!AC$11-BSL_RFR_spot_no_VA!AC$11)</f>
        <v>3.0872704631508485E-2</v>
      </c>
      <c r="AD108" s="7">
        <f>BSL_RFR_spot_no_VA!AD108</f>
        <v>4.7314191851226317E-2</v>
      </c>
      <c r="AE108" s="58">
        <f>LY2_RFR_spot_no_VA!AE108+(BSL_RFR_spot_with_VA!AE$11-BSL_RFR_spot_no_VA!AE$11)*((BSL_RFR_spot_with_VA!AE108-BSL_RFR_spot_no_VA!AE108))/(BSL_RFR_spot_with_VA!AE$11-BSL_RFR_spot_no_VA!AE$11)</f>
        <v>2.5526057210782938E-2</v>
      </c>
      <c r="AF108" s="58">
        <f>LY2_RFR_spot_no_VA!AF108+(BSL_RFR_spot_with_VA!AF$11-BSL_RFR_spot_no_VA!AF$11)*((BSL_RFR_spot_with_VA!AF108-BSL_RFR_spot_no_VA!AF108))/(BSL_RFR_spot_with_VA!AF$11-BSL_RFR_spot_no_VA!AF$11)</f>
        <v>2.6305897776964793E-2</v>
      </c>
      <c r="AG108" s="58">
        <f>LY2_RFR_spot_no_VA!AG108+(BSL_RFR_spot_with_VA!AG$11-BSL_RFR_spot_no_VA!AG$11)*((BSL_RFR_spot_with_VA!AG108-BSL_RFR_spot_no_VA!AG108))/(BSL_RFR_spot_with_VA!AG$11-BSL_RFR_spot_no_VA!AG$11)</f>
        <v>2.5526057210782938E-2</v>
      </c>
      <c r="AH108" s="58">
        <f>LY2_RFR_spot_no_VA!AH108+(BSL_RFR_spot_with_VA!AH$11-BSL_RFR_spot_no_VA!AH$11)*((BSL_RFR_spot_with_VA!AH108-BSL_RFR_spot_no_VA!AH108))/(BSL_RFR_spot_with_VA!AH$11-BSL_RFR_spot_no_VA!AH$11)</f>
        <v>2.7437066063909388E-2</v>
      </c>
      <c r="AI108" s="159">
        <f>LY2_RFR_spot_no_VA!AI108</f>
        <v>1.558903676882295E-2</v>
      </c>
      <c r="AJ108" s="58">
        <f>LY2_RFR_spot_no_VA!AJ108+(BSL_RFR_spot_with_VA!AJ$11-BSL_RFR_spot_no_VA!AJ$11)*((BSL_RFR_spot_with_VA!AJ108-BSL_RFR_spot_no_VA!AJ108))/(BSL_RFR_spot_with_VA!AJ$11-BSL_RFR_spot_no_VA!AJ$11)</f>
        <v>2.4544601848029091E-2</v>
      </c>
      <c r="AK108" s="7">
        <f>BSL_RFR_spot_no_VA!AK108</f>
        <v>4.5034976641189939E-2</v>
      </c>
      <c r="AL108" s="7">
        <f>BSL_RFR_spot_no_VA!AL108</f>
        <v>5.8691250731378819E-2</v>
      </c>
      <c r="AM108" s="7">
        <f>BSL_RFR_spot_no_VA!AM108</f>
        <v>3.9642981674066657E-2</v>
      </c>
      <c r="AN108" s="7">
        <f>BSL_RFR_spot_no_VA!AN108</f>
        <v>4.425325515603884E-2</v>
      </c>
      <c r="AO108" s="7">
        <f>BSL_RFR_spot_no_VA!AO108</f>
        <v>4.4408855114020929E-2</v>
      </c>
      <c r="AP108" s="7">
        <f>BSL_RFR_spot_no_VA!AP108</f>
        <v>4.5513759399039344E-2</v>
      </c>
      <c r="AQ108" s="7">
        <f>BSL_RFR_spot_no_VA!AQ108</f>
        <v>4.0056014490394309E-2</v>
      </c>
      <c r="AR108" s="7">
        <f>BSL_RFR_spot_no_VA!AR108</f>
        <v>4.5840788026316748E-2</v>
      </c>
      <c r="AS108" s="159">
        <f>LY2_RFR_spot_no_VA!AS108</f>
        <v>1.5414470314459194E-2</v>
      </c>
      <c r="AT108" s="7">
        <f>BSL_RFR_spot_no_VA!AT108</f>
        <v>4.6204971819287621E-2</v>
      </c>
      <c r="AU108" s="7">
        <f>BSL_RFR_spot_no_VA!AU108</f>
        <v>4.6518590577139474E-2</v>
      </c>
      <c r="AV108" s="7">
        <f>BSL_RFR_spot_no_VA!AV108</f>
        <v>4.4296209330098035E-2</v>
      </c>
      <c r="AW108" s="7">
        <f>BSL_RFR_spot_no_VA!AW108</f>
        <v>4.0083354162882667E-2</v>
      </c>
      <c r="AX108" s="7">
        <f>BSL_RFR_spot_no_VA!AX108</f>
        <v>5.6515035768342159E-2</v>
      </c>
      <c r="AY108" s="7">
        <f>BSL_RFR_spot_no_VA!AY108</f>
        <v>4.1037053537325674E-2</v>
      </c>
      <c r="AZ108" s="7">
        <f>BSL_RFR_spot_no_VA!AZ108</f>
        <v>3.8799625494244872E-2</v>
      </c>
      <c r="BA108" s="7">
        <f>BSL_RFR_spot_no_VA!BA108</f>
        <v>4.3886429544950367E-2</v>
      </c>
      <c r="BB108" s="7">
        <f>BSL_RFR_spot_no_VA!BB108</f>
        <v>5.14095450248091E-2</v>
      </c>
      <c r="BC108" s="159">
        <f>LY2_RFR_spot_no_VA!BC108</f>
        <v>2.6133185534430892E-2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f>LY2_RFR_spot_no_VA!C109+(BSL_RFR_spot_with_VA!C$11-BSL_RFR_spot_no_VA!C$11)*((BSL_RFR_spot_with_VA!C109-BSL_RFR_spot_no_VA!C109))/(BSL_RFR_spot_with_VA!C$11-BSL_RFR_spot_no_VA!C$11)</f>
        <v>2.5526583028034375E-2</v>
      </c>
      <c r="D109" s="58">
        <f>LY2_RFR_spot_no_VA!D109+(BSL_RFR_spot_with_VA!D$11-BSL_RFR_spot_no_VA!D$11)*((BSL_RFR_spot_with_VA!D109-BSL_RFR_spot_no_VA!D109))/(BSL_RFR_spot_with_VA!D$11-BSL_RFR_spot_no_VA!D$11)</f>
        <v>2.5526583028034455E-2</v>
      </c>
      <c r="E109" s="58">
        <f>LY2_RFR_spot_no_VA!E109+(BSL_RFR_spot_with_VA!E$11-BSL_RFR_spot_no_VA!E$11)*((BSL_RFR_spot_with_VA!E109-BSL_RFR_spot_no_VA!E109))/(BSL_RFR_spot_with_VA!E$11-BSL_RFR_spot_no_VA!E$11)</f>
        <v>2.5526583028034455E-2</v>
      </c>
      <c r="F109" s="58">
        <f>LY2_RFR_spot_no_VA!F109+(BSL_RFR_spot_with_VA!F$11-BSL_RFR_spot_no_VA!F$11)*((BSL_RFR_spot_with_VA!F109-BSL_RFR_spot_no_VA!F109))/(BSL_RFR_spot_with_VA!F$11-BSL_RFR_spot_no_VA!F$11)</f>
        <v>2.6520250284509661E-2</v>
      </c>
      <c r="G109" s="58">
        <f>LY2_RFR_spot_no_VA!G109+(BSL_RFR_spot_with_VA!G$11-BSL_RFR_spot_no_VA!G$11)*((BSL_RFR_spot_with_VA!G109-BSL_RFR_spot_no_VA!G109))/(BSL_RFR_spot_with_VA!G$11-BSL_RFR_spot_no_VA!G$11)</f>
        <v>3.1739375492842115E-2</v>
      </c>
      <c r="H109" s="58">
        <f>LY2_RFR_spot_no_VA!H109+(BSL_RFR_spot_with_VA!H$11-BSL_RFR_spot_no_VA!H$11)*((BSL_RFR_spot_with_VA!H109-BSL_RFR_spot_no_VA!H109))/(BSL_RFR_spot_with_VA!H$11-BSL_RFR_spot_no_VA!H$11)</f>
        <v>2.8856797873723306E-2</v>
      </c>
      <c r="I109" s="58">
        <f>LY2_RFR_spot_no_VA!I109+(BSL_RFR_spot_with_VA!I$11-BSL_RFR_spot_no_VA!I$11)*((BSL_RFR_spot_with_VA!I109-BSL_RFR_spot_no_VA!I109))/(BSL_RFR_spot_with_VA!I$11-BSL_RFR_spot_no_VA!I$11)</f>
        <v>2.6345094748398523E-2</v>
      </c>
      <c r="J109" s="58">
        <f>LY2_RFR_spot_no_VA!J109+(BSL_RFR_spot_with_VA!J$11-BSL_RFR_spot_no_VA!J$11)*((BSL_RFR_spot_with_VA!J109-BSL_RFR_spot_no_VA!J109))/(BSL_RFR_spot_with_VA!J$11-BSL_RFR_spot_no_VA!J$11)</f>
        <v>2.5098682281441409E-2</v>
      </c>
      <c r="K109" s="58">
        <f>LY2_RFR_spot_no_VA!K109+(BSL_RFR_spot_with_VA!K$11-BSL_RFR_spot_no_VA!K$11)*((BSL_RFR_spot_with_VA!K109-BSL_RFR_spot_no_VA!K109))/(BSL_RFR_spot_with_VA!K$11-BSL_RFR_spot_no_VA!K$11)</f>
        <v>2.5526583028034455E-2</v>
      </c>
      <c r="L109" s="58">
        <f>LY2_RFR_spot_no_VA!L109+(BSL_RFR_spot_with_VA!L$11-BSL_RFR_spot_no_VA!L$11)*((BSL_RFR_spot_with_VA!L109-BSL_RFR_spot_no_VA!L109))/(BSL_RFR_spot_with_VA!L$11-BSL_RFR_spot_no_VA!L$11)</f>
        <v>2.5526583028034455E-2</v>
      </c>
      <c r="M109" s="58">
        <f>LY2_RFR_spot_no_VA!M109+(BSL_RFR_spot_with_VA!M$11-BSL_RFR_spot_no_VA!M$11)*((BSL_RFR_spot_with_VA!M109-BSL_RFR_spot_no_VA!M109))/(BSL_RFR_spot_with_VA!M$11-BSL_RFR_spot_no_VA!M$11)</f>
        <v>2.5526583028034455E-2</v>
      </c>
      <c r="N109" s="58">
        <f>LY2_RFR_spot_no_VA!N109+(BSL_RFR_spot_with_VA!N$11-BSL_RFR_spot_no_VA!N$11)*((BSL_RFR_spot_with_VA!N109-BSL_RFR_spot_no_VA!N109))/(BSL_RFR_spot_with_VA!N$11-BSL_RFR_spot_no_VA!N$11)</f>
        <v>2.5526583028034455E-2</v>
      </c>
      <c r="O109" s="58">
        <f>LY2_RFR_spot_no_VA!O109+(BSL_RFR_spot_with_VA!O$11-BSL_RFR_spot_no_VA!O$11)*((BSL_RFR_spot_with_VA!O109-BSL_RFR_spot_no_VA!O109))/(BSL_RFR_spot_with_VA!O$11-BSL_RFR_spot_no_VA!O$11)</f>
        <v>2.6865519758634715E-2</v>
      </c>
      <c r="P109" s="58">
        <f>LY2_RFR_spot_no_VA!P109+(BSL_RFR_spot_with_VA!P$11-BSL_RFR_spot_no_VA!P$11)*((BSL_RFR_spot_with_VA!P109-BSL_RFR_spot_no_VA!P109))/(BSL_RFR_spot_with_VA!P$11-BSL_RFR_spot_no_VA!P$11)</f>
        <v>3.5198656464914491E-2</v>
      </c>
      <c r="Q109" s="58">
        <f>LY2_RFR_spot_no_VA!Q109+(BSL_RFR_spot_with_VA!Q$11-BSL_RFR_spot_no_VA!Q$11)*((BSL_RFR_spot_with_VA!Q109-BSL_RFR_spot_no_VA!Q109))/(BSL_RFR_spot_with_VA!Q$11-BSL_RFR_spot_no_VA!Q$11)</f>
        <v>3.8076769050040316E-2</v>
      </c>
      <c r="R109" s="58">
        <f>LY2_RFR_spot_no_VA!R109+(BSL_RFR_spot_with_VA!R$11-BSL_RFR_spot_no_VA!R$11)*((BSL_RFR_spot_with_VA!R109-BSL_RFR_spot_no_VA!R109))/(BSL_RFR_spot_with_VA!R$11-BSL_RFR_spot_no_VA!R$11)</f>
        <v>2.5526583028034455E-2</v>
      </c>
      <c r="S109" s="58">
        <f>LY2_RFR_spot_no_VA!S109+(BSL_RFR_spot_with_VA!S$11-BSL_RFR_spot_no_VA!S$11)*((BSL_RFR_spot_with_VA!S109-BSL_RFR_spot_no_VA!S109))/(BSL_RFR_spot_with_VA!S$11-BSL_RFR_spot_no_VA!S$11)</f>
        <v>2.6191885485597588E-2</v>
      </c>
      <c r="T109" s="58">
        <f>LY2_RFR_spot_no_VA!T109+(BSL_RFR_spot_with_VA!T$11-BSL_RFR_spot_no_VA!T$11)*((BSL_RFR_spot_with_VA!T109-BSL_RFR_spot_no_VA!T109))/(BSL_RFR_spot_with_VA!T$11-BSL_RFR_spot_no_VA!T$11)</f>
        <v>2.6649102791171497E-2</v>
      </c>
      <c r="U109" s="58">
        <f>LY2_RFR_spot_no_VA!U109+(BSL_RFR_spot_with_VA!U$11-BSL_RFR_spot_no_VA!U$11)*((BSL_RFR_spot_with_VA!U109-BSL_RFR_spot_no_VA!U109))/(BSL_RFR_spot_with_VA!U$11-BSL_RFR_spot_no_VA!U$11)</f>
        <v>1.5714354293030475E-2</v>
      </c>
      <c r="V109" s="58">
        <f>LY2_RFR_spot_no_VA!V109+(BSL_RFR_spot_with_VA!V$11-BSL_RFR_spot_no_VA!V$11)*((BSL_RFR_spot_with_VA!V109-BSL_RFR_spot_no_VA!V109))/(BSL_RFR_spot_with_VA!V$11-BSL_RFR_spot_no_VA!V$11)</f>
        <v>2.6621835107928371E-2</v>
      </c>
      <c r="W109" s="58">
        <f>LY2_RFR_spot_no_VA!W109+(BSL_RFR_spot_with_VA!W$11-BSL_RFR_spot_no_VA!W$11)*((BSL_RFR_spot_with_VA!W109-BSL_RFR_spot_no_VA!W109))/(BSL_RFR_spot_with_VA!W$11-BSL_RFR_spot_no_VA!W$11)</f>
        <v>2.5526583028034455E-2</v>
      </c>
      <c r="X109" s="58">
        <f>LY2_RFR_spot_no_VA!X109+(BSL_RFR_spot_with_VA!X$11-BSL_RFR_spot_no_VA!X$11)*((BSL_RFR_spot_with_VA!X109-BSL_RFR_spot_no_VA!X109))/(BSL_RFR_spot_with_VA!X$11-BSL_RFR_spot_no_VA!X$11)</f>
        <v>2.5526583028034455E-2</v>
      </c>
      <c r="Y109" s="58">
        <f>LY2_RFR_spot_no_VA!Y109+(BSL_RFR_spot_with_VA!Y$11-BSL_RFR_spot_no_VA!Y$11)*((BSL_RFR_spot_with_VA!Y109-BSL_RFR_spot_no_VA!Y109))/(BSL_RFR_spot_with_VA!Y$11-BSL_RFR_spot_no_VA!Y$11)</f>
        <v>2.5526583028034455E-2</v>
      </c>
      <c r="Z109" s="58">
        <f>LY2_RFR_spot_no_VA!Z109+(BSL_RFR_spot_with_VA!Z$11-BSL_RFR_spot_no_VA!Z$11)*((BSL_RFR_spot_with_VA!Z109-BSL_RFR_spot_no_VA!Z109))/(BSL_RFR_spot_with_VA!Z$11-BSL_RFR_spot_no_VA!Z$11)</f>
        <v>2.8664615209205602E-2</v>
      </c>
      <c r="AA109" s="159">
        <f>LY2_RFR_spot_no_VA!AA109</f>
        <v>3.0884693776097594E-2</v>
      </c>
      <c r="AB109" s="58">
        <f>LY2_RFR_spot_no_VA!AB109+(BSL_RFR_spot_with_VA!AB$11-BSL_RFR_spot_no_VA!AB$11)*((BSL_RFR_spot_with_VA!AB109-BSL_RFR_spot_no_VA!AB109))/(BSL_RFR_spot_with_VA!AB$11-BSL_RFR_spot_no_VA!AB$11)</f>
        <v>2.5526583028034455E-2</v>
      </c>
      <c r="AC109" s="58">
        <f>LY2_RFR_spot_no_VA!AC109+(BSL_RFR_spot_with_VA!AC$11-BSL_RFR_spot_no_VA!AC$11)*((BSL_RFR_spot_with_VA!AC109-BSL_RFR_spot_no_VA!AC109))/(BSL_RFR_spot_with_VA!AC$11-BSL_RFR_spot_no_VA!AC$11)</f>
        <v>3.0819120848036174E-2</v>
      </c>
      <c r="AD109" s="7">
        <f>BSL_RFR_spot_no_VA!AD109</f>
        <v>4.726037839125885E-2</v>
      </c>
      <c r="AE109" s="58">
        <f>LY2_RFR_spot_no_VA!AE109+(BSL_RFR_spot_with_VA!AE$11-BSL_RFR_spot_no_VA!AE$11)*((BSL_RFR_spot_with_VA!AE109-BSL_RFR_spot_no_VA!AE109))/(BSL_RFR_spot_with_VA!AE$11-BSL_RFR_spot_no_VA!AE$11)</f>
        <v>2.5526583028034455E-2</v>
      </c>
      <c r="AF109" s="58">
        <f>LY2_RFR_spot_no_VA!AF109+(BSL_RFR_spot_with_VA!AF$11-BSL_RFR_spot_no_VA!AF$11)*((BSL_RFR_spot_with_VA!AF109-BSL_RFR_spot_no_VA!AF109))/(BSL_RFR_spot_with_VA!AF$11-BSL_RFR_spot_no_VA!AF$11)</f>
        <v>2.6298565838710486E-2</v>
      </c>
      <c r="AG109" s="58">
        <f>LY2_RFR_spot_no_VA!AG109+(BSL_RFR_spot_with_VA!AG$11-BSL_RFR_spot_no_VA!AG$11)*((BSL_RFR_spot_with_VA!AG109-BSL_RFR_spot_no_VA!AG109))/(BSL_RFR_spot_with_VA!AG$11-BSL_RFR_spot_no_VA!AG$11)</f>
        <v>2.5526583028034455E-2</v>
      </c>
      <c r="AH109" s="58">
        <f>LY2_RFR_spot_no_VA!AH109+(BSL_RFR_spot_with_VA!AH$11-BSL_RFR_spot_no_VA!AH$11)*((BSL_RFR_spot_with_VA!AH109-BSL_RFR_spot_no_VA!AH109))/(BSL_RFR_spot_with_VA!AH$11-BSL_RFR_spot_no_VA!AH$11)</f>
        <v>2.7418263703575363E-2</v>
      </c>
      <c r="AI109" s="159">
        <f>LY2_RFR_spot_no_VA!AI109</f>
        <v>1.5590503863730287E-2</v>
      </c>
      <c r="AJ109" s="58">
        <f>LY2_RFR_spot_no_VA!AJ109+(BSL_RFR_spot_with_VA!AJ$11-BSL_RFR_spot_no_VA!AJ$11)*((BSL_RFR_spot_with_VA!AJ109-BSL_RFR_spot_no_VA!AJ109))/(BSL_RFR_spot_with_VA!AJ$11-BSL_RFR_spot_no_VA!AJ$11)</f>
        <v>2.4554698344819048E-2</v>
      </c>
      <c r="AK109" s="7">
        <f>BSL_RFR_spot_no_VA!AK109</f>
        <v>4.500428130194134E-2</v>
      </c>
      <c r="AL109" s="7">
        <f>BSL_RFR_spot_no_VA!AL109</f>
        <v>5.8521322756715177E-2</v>
      </c>
      <c r="AM109" s="7">
        <f>BSL_RFR_spot_no_VA!AM109</f>
        <v>3.9666760676039692E-2</v>
      </c>
      <c r="AN109" s="7">
        <f>BSL_RFR_spot_no_VA!AN109</f>
        <v>4.4230472075061034E-2</v>
      </c>
      <c r="AO109" s="7">
        <f>BSL_RFR_spot_no_VA!AO109</f>
        <v>4.438450029365848E-2</v>
      </c>
      <c r="AP109" s="7">
        <f>BSL_RFR_spot_no_VA!AP109</f>
        <v>4.5478208321715785E-2</v>
      </c>
      <c r="AQ109" s="7">
        <f>BSL_RFR_spot_no_VA!AQ109</f>
        <v>4.0075617984062673E-2</v>
      </c>
      <c r="AR109" s="7">
        <f>BSL_RFR_spot_no_VA!AR109</f>
        <v>4.5801922991784094E-2</v>
      </c>
      <c r="AS109" s="159">
        <f>LY2_RFR_spot_no_VA!AS109</f>
        <v>1.5417686804139574E-2</v>
      </c>
      <c r="AT109" s="7">
        <f>BSL_RFR_spot_no_VA!AT109</f>
        <v>4.6162417621633312E-2</v>
      </c>
      <c r="AU109" s="7">
        <f>BSL_RFR_spot_no_VA!AU109</f>
        <v>4.647285113033317E-2</v>
      </c>
      <c r="AV109" s="7">
        <f>BSL_RFR_spot_no_VA!AV109</f>
        <v>4.4272991687063667E-2</v>
      </c>
      <c r="AW109" s="7">
        <f>BSL_RFR_spot_no_VA!AW109</f>
        <v>4.0102676917166846E-2</v>
      </c>
      <c r="AX109" s="7">
        <f>BSL_RFR_spot_no_VA!AX109</f>
        <v>5.6367413544104572E-2</v>
      </c>
      <c r="AY109" s="7">
        <f>BSL_RFR_spot_no_VA!AY109</f>
        <v>4.1046825543147758E-2</v>
      </c>
      <c r="AZ109" s="7">
        <f>BSL_RFR_spot_no_VA!AZ109</f>
        <v>3.8831896498271012E-2</v>
      </c>
      <c r="BA109" s="7">
        <f>BSL_RFR_spot_no_VA!BA109</f>
        <v>4.386736571344807E-2</v>
      </c>
      <c r="BB109" s="7">
        <f>BSL_RFR_spot_no_VA!BB109</f>
        <v>5.1314075849254515E-2</v>
      </c>
      <c r="BC109" s="159">
        <f>LY2_RFR_spot_no_VA!BC109</f>
        <v>2.6127252472719853E-2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f>LY2_RFR_spot_no_VA!C110+(BSL_RFR_spot_with_VA!C$11-BSL_RFR_spot_no_VA!C$11)*((BSL_RFR_spot_with_VA!C110-BSL_RFR_spot_no_VA!C110))/(BSL_RFR_spot_with_VA!C$11-BSL_RFR_spot_no_VA!C$11)</f>
        <v>2.552709805393023E-2</v>
      </c>
      <c r="D110" s="59">
        <f>LY2_RFR_spot_no_VA!D110+(BSL_RFR_spot_with_VA!D$11-BSL_RFR_spot_no_VA!D$11)*((BSL_RFR_spot_with_VA!D110-BSL_RFR_spot_no_VA!D110))/(BSL_RFR_spot_with_VA!D$11-BSL_RFR_spot_no_VA!D$11)</f>
        <v>2.5527098053930164E-2</v>
      </c>
      <c r="E110" s="59">
        <f>LY2_RFR_spot_no_VA!E110+(BSL_RFR_spot_with_VA!E$11-BSL_RFR_spot_no_VA!E$11)*((BSL_RFR_spot_with_VA!E110-BSL_RFR_spot_no_VA!E110))/(BSL_RFR_spot_with_VA!E$11-BSL_RFR_spot_no_VA!E$11)</f>
        <v>2.5527098053930164E-2</v>
      </c>
      <c r="F110" s="59">
        <f>LY2_RFR_spot_no_VA!F110+(BSL_RFR_spot_with_VA!F$11-BSL_RFR_spot_no_VA!F$11)*((BSL_RFR_spot_with_VA!F110-BSL_RFR_spot_no_VA!F110))/(BSL_RFR_spot_with_VA!F$11-BSL_RFR_spot_no_VA!F$11)</f>
        <v>2.6510818316662466E-2</v>
      </c>
      <c r="G110" s="59">
        <f>LY2_RFR_spot_no_VA!G110+(BSL_RFR_spot_with_VA!G$11-BSL_RFR_spot_no_VA!G$11)*((BSL_RFR_spot_with_VA!G110-BSL_RFR_spot_no_VA!G110))/(BSL_RFR_spot_with_VA!G$11-BSL_RFR_spot_no_VA!G$11)</f>
        <v>3.1677580340646161E-2</v>
      </c>
      <c r="H110" s="59">
        <f>LY2_RFR_spot_no_VA!H110+(BSL_RFR_spot_with_VA!H$11-BSL_RFR_spot_no_VA!H$11)*((BSL_RFR_spot_with_VA!H110-BSL_RFR_spot_no_VA!H110))/(BSL_RFR_spot_with_VA!H$11-BSL_RFR_spot_no_VA!H$11)</f>
        <v>2.8824393179730512E-2</v>
      </c>
      <c r="I110" s="59">
        <f>LY2_RFR_spot_no_VA!I110+(BSL_RFR_spot_with_VA!I$11-BSL_RFR_spot_no_VA!I$11)*((BSL_RFR_spot_with_VA!I110-BSL_RFR_spot_no_VA!I110))/(BSL_RFR_spot_with_VA!I$11-BSL_RFR_spot_no_VA!I$11)</f>
        <v>2.6337410874507361E-2</v>
      </c>
      <c r="J110" s="59">
        <f>LY2_RFR_spot_no_VA!J110+(BSL_RFR_spot_with_VA!J$11-BSL_RFR_spot_no_VA!J$11)*((BSL_RFR_spot_with_VA!J110-BSL_RFR_spot_no_VA!J110))/(BSL_RFR_spot_with_VA!J$11-BSL_RFR_spot_no_VA!J$11)</f>
        <v>2.5103456689596237E-2</v>
      </c>
      <c r="K110" s="59">
        <f>LY2_RFR_spot_no_VA!K110+(BSL_RFR_spot_with_VA!K$11-BSL_RFR_spot_no_VA!K$11)*((BSL_RFR_spot_with_VA!K110-BSL_RFR_spot_no_VA!K110))/(BSL_RFR_spot_with_VA!K$11-BSL_RFR_spot_no_VA!K$11)</f>
        <v>2.5527098053930164E-2</v>
      </c>
      <c r="L110" s="59">
        <f>LY2_RFR_spot_no_VA!L110+(BSL_RFR_spot_with_VA!L$11-BSL_RFR_spot_no_VA!L$11)*((BSL_RFR_spot_with_VA!L110-BSL_RFR_spot_no_VA!L110))/(BSL_RFR_spot_with_VA!L$11-BSL_RFR_spot_no_VA!L$11)</f>
        <v>2.5527098053930164E-2</v>
      </c>
      <c r="M110" s="59">
        <f>LY2_RFR_spot_no_VA!M110+(BSL_RFR_spot_with_VA!M$11-BSL_RFR_spot_no_VA!M$11)*((BSL_RFR_spot_with_VA!M110-BSL_RFR_spot_no_VA!M110))/(BSL_RFR_spot_with_VA!M$11-BSL_RFR_spot_no_VA!M$11)</f>
        <v>2.5527098053930164E-2</v>
      </c>
      <c r="N110" s="59">
        <f>LY2_RFR_spot_no_VA!N110+(BSL_RFR_spot_with_VA!N$11-BSL_RFR_spot_no_VA!N$11)*((BSL_RFR_spot_with_VA!N110-BSL_RFR_spot_no_VA!N110))/(BSL_RFR_spot_with_VA!N$11-BSL_RFR_spot_no_VA!N$11)</f>
        <v>2.5527098053930164E-2</v>
      </c>
      <c r="O110" s="59">
        <f>LY2_RFR_spot_no_VA!O110+(BSL_RFR_spot_with_VA!O$11-BSL_RFR_spot_no_VA!O$11)*((BSL_RFR_spot_with_VA!O110-BSL_RFR_spot_no_VA!O110))/(BSL_RFR_spot_with_VA!O$11-BSL_RFR_spot_no_VA!O$11)</f>
        <v>2.6852673154331264E-2</v>
      </c>
      <c r="P110" s="59">
        <f>LY2_RFR_spot_no_VA!P110+(BSL_RFR_spot_with_VA!P$11-BSL_RFR_spot_no_VA!P$11)*((BSL_RFR_spot_with_VA!P110-BSL_RFR_spot_no_VA!P110))/(BSL_RFR_spot_with_VA!P$11-BSL_RFR_spot_no_VA!P$11)</f>
        <v>3.5101999197193035E-2</v>
      </c>
      <c r="Q110" s="59">
        <f>LY2_RFR_spot_no_VA!Q110+(BSL_RFR_spot_with_VA!Q$11-BSL_RFR_spot_no_VA!Q$11)*((BSL_RFR_spot_with_VA!Q110-BSL_RFR_spot_no_VA!Q110))/(BSL_RFR_spot_with_VA!Q$11-BSL_RFR_spot_no_VA!Q$11)</f>
        <v>3.7951077352663454E-2</v>
      </c>
      <c r="R110" s="59">
        <f>LY2_RFR_spot_no_VA!R110+(BSL_RFR_spot_with_VA!R$11-BSL_RFR_spot_no_VA!R$11)*((BSL_RFR_spot_with_VA!R110-BSL_RFR_spot_no_VA!R110))/(BSL_RFR_spot_with_VA!R$11-BSL_RFR_spot_no_VA!R$11)</f>
        <v>2.5527098053930164E-2</v>
      </c>
      <c r="S110" s="59">
        <f>LY2_RFR_spot_no_VA!S110+(BSL_RFR_spot_with_VA!S$11-BSL_RFR_spot_no_VA!S$11)*((BSL_RFR_spot_with_VA!S110-BSL_RFR_spot_no_VA!S110))/(BSL_RFR_spot_with_VA!S$11-BSL_RFR_spot_no_VA!S$11)</f>
        <v>2.618576444119225E-2</v>
      </c>
      <c r="T110" s="59">
        <f>LY2_RFR_spot_no_VA!T110+(BSL_RFR_spot_with_VA!T$11-BSL_RFR_spot_no_VA!T$11)*((BSL_RFR_spot_with_VA!T110-BSL_RFR_spot_no_VA!T110))/(BSL_RFR_spot_with_VA!T$11-BSL_RFR_spot_no_VA!T$11)</f>
        <v>2.6638417781192913E-2</v>
      </c>
      <c r="U110" s="59">
        <f>LY2_RFR_spot_no_VA!U110+(BSL_RFR_spot_with_VA!U$11-BSL_RFR_spot_no_VA!U$11)*((BSL_RFR_spot_with_VA!U110-BSL_RFR_spot_no_VA!U110))/(BSL_RFR_spot_with_VA!U$11-BSL_RFR_spot_no_VA!U$11)</f>
        <v>1.5714557083067682E-2</v>
      </c>
      <c r="V110" s="59">
        <f>LY2_RFR_spot_no_VA!V110+(BSL_RFR_spot_with_VA!V$11-BSL_RFR_spot_no_VA!V$11)*((BSL_RFR_spot_with_VA!V110-BSL_RFR_spot_no_VA!V110))/(BSL_RFR_spot_with_VA!V$11-BSL_RFR_spot_no_VA!V$11)</f>
        <v>2.6611422328637113E-2</v>
      </c>
      <c r="W110" s="59">
        <f>LY2_RFR_spot_no_VA!W110+(BSL_RFR_spot_with_VA!W$11-BSL_RFR_spot_no_VA!W$11)*((BSL_RFR_spot_with_VA!W110-BSL_RFR_spot_no_VA!W110))/(BSL_RFR_spot_with_VA!W$11-BSL_RFR_spot_no_VA!W$11)</f>
        <v>2.5527098053930164E-2</v>
      </c>
      <c r="X110" s="59">
        <f>LY2_RFR_spot_no_VA!X110+(BSL_RFR_spot_with_VA!X$11-BSL_RFR_spot_no_VA!X$11)*((BSL_RFR_spot_with_VA!X110-BSL_RFR_spot_no_VA!X110))/(BSL_RFR_spot_with_VA!X$11-BSL_RFR_spot_no_VA!X$11)</f>
        <v>2.5527098053930164E-2</v>
      </c>
      <c r="Y110" s="59">
        <f>LY2_RFR_spot_no_VA!Y110+(BSL_RFR_spot_with_VA!Y$11-BSL_RFR_spot_no_VA!Y$11)*((BSL_RFR_spot_with_VA!Y110-BSL_RFR_spot_no_VA!Y110))/(BSL_RFR_spot_with_VA!Y$11-BSL_RFR_spot_no_VA!Y$11)</f>
        <v>2.5527098053930164E-2</v>
      </c>
      <c r="Z110" s="59">
        <f>LY2_RFR_spot_no_VA!Z110+(BSL_RFR_spot_with_VA!Z$11-BSL_RFR_spot_no_VA!Z$11)*((BSL_RFR_spot_with_VA!Z110-BSL_RFR_spot_no_VA!Z110))/(BSL_RFR_spot_with_VA!Z$11-BSL_RFR_spot_no_VA!Z$11)</f>
        <v>2.8633711739702195E-2</v>
      </c>
      <c r="AA110" s="160">
        <f>LY2_RFR_spot_no_VA!AA110</f>
        <v>3.083148567554872E-2</v>
      </c>
      <c r="AB110" s="59">
        <f>LY2_RFR_spot_no_VA!AB110+(BSL_RFR_spot_with_VA!AB$11-BSL_RFR_spot_no_VA!AB$11)*((BSL_RFR_spot_with_VA!AB110-BSL_RFR_spot_no_VA!AB110))/(BSL_RFR_spot_with_VA!AB$11-BSL_RFR_spot_no_VA!AB$11)</f>
        <v>2.5527098053930164E-2</v>
      </c>
      <c r="AC110" s="59">
        <f>LY2_RFR_spot_no_VA!AC110+(BSL_RFR_spot_with_VA!AC$11-BSL_RFR_spot_no_VA!AC$11)*((BSL_RFR_spot_with_VA!AC110-BSL_RFR_spot_no_VA!AC110))/(BSL_RFR_spot_with_VA!AC$11-BSL_RFR_spot_no_VA!AC$11)</f>
        <v>3.0766609334527573E-2</v>
      </c>
      <c r="AD110" s="10">
        <f>BSL_RFR_spot_no_VA!AD110</f>
        <v>4.7207643810508904E-2</v>
      </c>
      <c r="AE110" s="59">
        <f>LY2_RFR_spot_no_VA!AE110+(BSL_RFR_spot_with_VA!AE$11-BSL_RFR_spot_no_VA!AE$11)*((BSL_RFR_spot_with_VA!AE110-BSL_RFR_spot_no_VA!AE110))/(BSL_RFR_spot_with_VA!AE$11-BSL_RFR_spot_no_VA!AE$11)</f>
        <v>2.5527098053930164E-2</v>
      </c>
      <c r="AF110" s="59">
        <f>LY2_RFR_spot_no_VA!AF110+(BSL_RFR_spot_with_VA!AF$11-BSL_RFR_spot_no_VA!AF$11)*((BSL_RFR_spot_with_VA!AF110-BSL_RFR_spot_no_VA!AF110))/(BSL_RFR_spot_with_VA!AF$11-BSL_RFR_spot_no_VA!AF$11)</f>
        <v>2.6291380102206219E-2</v>
      </c>
      <c r="AG110" s="59">
        <f>LY2_RFR_spot_no_VA!AG110+(BSL_RFR_spot_with_VA!AG$11-BSL_RFR_spot_no_VA!AG$11)*((BSL_RFR_spot_with_VA!AG110-BSL_RFR_spot_no_VA!AG110))/(BSL_RFR_spot_with_VA!AG$11-BSL_RFR_spot_no_VA!AG$11)</f>
        <v>2.5527098053930164E-2</v>
      </c>
      <c r="AH110" s="59">
        <f>LY2_RFR_spot_no_VA!AH110+(BSL_RFR_spot_with_VA!AH$11-BSL_RFR_spot_no_VA!AH$11)*((BSL_RFR_spot_with_VA!AH110-BSL_RFR_spot_no_VA!AH110))/(BSL_RFR_spot_with_VA!AH$11-BSL_RFR_spot_no_VA!AH$11)</f>
        <v>2.7399836672169497E-2</v>
      </c>
      <c r="AI110" s="160">
        <f>LY2_RFR_spot_no_VA!AI110</f>
        <v>1.559194130206909E-2</v>
      </c>
      <c r="AJ110" s="59">
        <f>LY2_RFR_spot_no_VA!AJ110+(BSL_RFR_spot_with_VA!AJ$11-BSL_RFR_spot_no_VA!AJ$11)*((BSL_RFR_spot_with_VA!AJ110-BSL_RFR_spot_no_VA!AJ110))/(BSL_RFR_spot_with_VA!AJ$11-BSL_RFR_spot_no_VA!AJ$11)</f>
        <v>2.4564629270306559E-2</v>
      </c>
      <c r="AK110" s="10">
        <f>BSL_RFR_spot_no_VA!AK110</f>
        <v>4.4974200099627382E-2</v>
      </c>
      <c r="AL110" s="10">
        <f>BSL_RFR_spot_no_VA!AL110</f>
        <v>5.8354819791019752E-2</v>
      </c>
      <c r="AM110" s="10">
        <f>BSL_RFR_spot_no_VA!AM110</f>
        <v>3.9690064988965101E-2</v>
      </c>
      <c r="AN110" s="10">
        <f>BSL_RFR_spot_no_VA!AN110</f>
        <v>4.420814496222758E-2</v>
      </c>
      <c r="AO110" s="10">
        <f>BSL_RFR_spot_no_VA!AO110</f>
        <v>4.4360632570155545E-2</v>
      </c>
      <c r="AP110" s="10">
        <f>BSL_RFR_spot_no_VA!AP110</f>
        <v>4.5443369353627361E-2</v>
      </c>
      <c r="AQ110" s="10">
        <f>BSL_RFR_spot_no_VA!AQ110</f>
        <v>4.0094831090280669E-2</v>
      </c>
      <c r="AR110" s="10">
        <f>BSL_RFR_spot_no_VA!AR110</f>
        <v>4.5763836474937758E-2</v>
      </c>
      <c r="AS110" s="160">
        <f>LY2_RFR_spot_no_VA!AS110</f>
        <v>1.5420839781681739E-2</v>
      </c>
      <c r="AT110" s="10">
        <f>BSL_RFR_spot_no_VA!AT110</f>
        <v>4.6120715558623182E-2</v>
      </c>
      <c r="AU110" s="10">
        <f>BSL_RFR_spot_no_VA!AU110</f>
        <v>4.6428028316018333E-2</v>
      </c>
      <c r="AV110" s="10">
        <f>BSL_RFR_spot_no_VA!AV110</f>
        <v>4.4250238695199728E-2</v>
      </c>
      <c r="AW110" s="10">
        <f>BSL_RFR_spot_no_VA!AW110</f>
        <v>4.0121615433525992E-2</v>
      </c>
      <c r="AX110" s="10">
        <f>BSL_RFR_spot_no_VA!AX110</f>
        <v>5.6222763695016331E-2</v>
      </c>
      <c r="AY110" s="10">
        <f>BSL_RFR_spot_no_VA!AY110</f>
        <v>4.1056398540685546E-2</v>
      </c>
      <c r="AZ110" s="10">
        <f>BSL_RFR_spot_no_VA!AZ110</f>
        <v>3.886352376337765E-2</v>
      </c>
      <c r="BA110" s="10">
        <f>BSL_RFR_spot_no_VA!BA110</f>
        <v>4.384868256536345E-2</v>
      </c>
      <c r="BB110" s="10">
        <f>BSL_RFR_spot_no_VA!BB110</f>
        <v>5.1220524427836533E-2</v>
      </c>
      <c r="BC110" s="160">
        <f>LY2_RFR_spot_no_VA!BC110</f>
        <v>2.6121474373525633E-2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f>LY2_RFR_spot_no_VA!C111+(BSL_RFR_spot_with_VA!C$11-BSL_RFR_spot_no_VA!C$11)*((BSL_RFR_spot_with_VA!C111-BSL_RFR_spot_no_VA!C111))/(BSL_RFR_spot_with_VA!C$11-BSL_RFR_spot_no_VA!C$11)</f>
        <v>2.5527602609541216E-2</v>
      </c>
      <c r="D111" s="58">
        <f>LY2_RFR_spot_no_VA!D111+(BSL_RFR_spot_with_VA!D$11-BSL_RFR_spot_no_VA!D$11)*((BSL_RFR_spot_with_VA!D111-BSL_RFR_spot_no_VA!D111))/(BSL_RFR_spot_with_VA!D$11-BSL_RFR_spot_no_VA!D$11)</f>
        <v>2.5527602609541233E-2</v>
      </c>
      <c r="E111" s="58">
        <f>LY2_RFR_spot_no_VA!E111+(BSL_RFR_spot_with_VA!E$11-BSL_RFR_spot_no_VA!E$11)*((BSL_RFR_spot_with_VA!E111-BSL_RFR_spot_no_VA!E111))/(BSL_RFR_spot_with_VA!E$11-BSL_RFR_spot_no_VA!E$11)</f>
        <v>2.5527602609541233E-2</v>
      </c>
      <c r="F111" s="58">
        <f>LY2_RFR_spot_no_VA!F111+(BSL_RFR_spot_with_VA!F$11-BSL_RFR_spot_no_VA!F$11)*((BSL_RFR_spot_with_VA!F111-BSL_RFR_spot_no_VA!F111))/(BSL_RFR_spot_with_VA!F$11-BSL_RFR_spot_no_VA!F$11)</f>
        <v>2.650157277922971E-2</v>
      </c>
      <c r="G111" s="58">
        <f>LY2_RFR_spot_no_VA!G111+(BSL_RFR_spot_with_VA!G$11-BSL_RFR_spot_no_VA!G$11)*((BSL_RFR_spot_with_VA!G111-BSL_RFR_spot_no_VA!G111))/(BSL_RFR_spot_with_VA!G$11-BSL_RFR_spot_no_VA!G$11)</f>
        <v>3.1617011269545747E-2</v>
      </c>
      <c r="H111" s="58">
        <f>LY2_RFR_spot_no_VA!H111+(BSL_RFR_spot_with_VA!H$11-BSL_RFR_spot_no_VA!H$11)*((BSL_RFR_spot_with_VA!H111-BSL_RFR_spot_no_VA!H111))/(BSL_RFR_spot_with_VA!H$11-BSL_RFR_spot_no_VA!H$11)</f>
        <v>2.8792618897828026E-2</v>
      </c>
      <c r="I111" s="58">
        <f>LY2_RFR_spot_no_VA!I111+(BSL_RFR_spot_with_VA!I$11-BSL_RFR_spot_no_VA!I$11)*((BSL_RFR_spot_with_VA!I111-BSL_RFR_spot_no_VA!I111))/(BSL_RFR_spot_with_VA!I$11-BSL_RFR_spot_no_VA!I$11)</f>
        <v>2.6329879534924494E-2</v>
      </c>
      <c r="J111" s="58">
        <f>LY2_RFR_spot_no_VA!J111+(BSL_RFR_spot_with_VA!J$11-BSL_RFR_spot_no_VA!J$11)*((BSL_RFR_spot_with_VA!J111-BSL_RFR_spot_no_VA!J111))/(BSL_RFR_spot_with_VA!J$11-BSL_RFR_spot_no_VA!J$11)</f>
        <v>2.5108136721913255E-2</v>
      </c>
      <c r="K111" s="58">
        <f>LY2_RFR_spot_no_VA!K111+(BSL_RFR_spot_with_VA!K$11-BSL_RFR_spot_no_VA!K$11)*((BSL_RFR_spot_with_VA!K111-BSL_RFR_spot_no_VA!K111))/(BSL_RFR_spot_with_VA!K$11-BSL_RFR_spot_no_VA!K$11)</f>
        <v>2.5527602609541233E-2</v>
      </c>
      <c r="L111" s="58">
        <f>LY2_RFR_spot_no_VA!L111+(BSL_RFR_spot_with_VA!L$11-BSL_RFR_spot_no_VA!L$11)*((BSL_RFR_spot_with_VA!L111-BSL_RFR_spot_no_VA!L111))/(BSL_RFR_spot_with_VA!L$11-BSL_RFR_spot_no_VA!L$11)</f>
        <v>2.5527602609541233E-2</v>
      </c>
      <c r="M111" s="58">
        <f>LY2_RFR_spot_no_VA!M111+(BSL_RFR_spot_with_VA!M$11-BSL_RFR_spot_no_VA!M$11)*((BSL_RFR_spot_with_VA!M111-BSL_RFR_spot_no_VA!M111))/(BSL_RFR_spot_with_VA!M$11-BSL_RFR_spot_no_VA!M$11)</f>
        <v>2.5527602609541233E-2</v>
      </c>
      <c r="N111" s="58">
        <f>LY2_RFR_spot_no_VA!N111+(BSL_RFR_spot_with_VA!N$11-BSL_RFR_spot_no_VA!N$11)*((BSL_RFR_spot_with_VA!N111-BSL_RFR_spot_no_VA!N111))/(BSL_RFR_spot_with_VA!N$11-BSL_RFR_spot_no_VA!N$11)</f>
        <v>2.5527602609541233E-2</v>
      </c>
      <c r="O111" s="58">
        <f>LY2_RFR_spot_no_VA!O111+(BSL_RFR_spot_with_VA!O$11-BSL_RFR_spot_no_VA!O$11)*((BSL_RFR_spot_with_VA!O111-BSL_RFR_spot_no_VA!O111))/(BSL_RFR_spot_with_VA!O$11-BSL_RFR_spot_no_VA!O$11)</f>
        <v>2.6840080559430213E-2</v>
      </c>
      <c r="P111" s="58">
        <f>LY2_RFR_spot_no_VA!P111+(BSL_RFR_spot_with_VA!P$11-BSL_RFR_spot_no_VA!P$11)*((BSL_RFR_spot_with_VA!P111-BSL_RFR_spot_no_VA!P111))/(BSL_RFR_spot_with_VA!P$11-BSL_RFR_spot_no_VA!P$11)</f>
        <v>3.5007263578719305E-2</v>
      </c>
      <c r="Q111" s="58">
        <f>LY2_RFR_spot_no_VA!Q111+(BSL_RFR_spot_with_VA!Q$11-BSL_RFR_spot_no_VA!Q$11)*((BSL_RFR_spot_with_VA!Q111-BSL_RFR_spot_no_VA!Q111))/(BSL_RFR_spot_with_VA!Q$11-BSL_RFR_spot_no_VA!Q$11)</f>
        <v>3.7827887114274317E-2</v>
      </c>
      <c r="R111" s="58">
        <f>LY2_RFR_spot_no_VA!R111+(BSL_RFR_spot_with_VA!R$11-BSL_RFR_spot_no_VA!R$11)*((BSL_RFR_spot_with_VA!R111-BSL_RFR_spot_no_VA!R111))/(BSL_RFR_spot_with_VA!R$11-BSL_RFR_spot_no_VA!R$11)</f>
        <v>2.5527602609541233E-2</v>
      </c>
      <c r="S111" s="58">
        <f>LY2_RFR_spot_no_VA!S111+(BSL_RFR_spot_with_VA!S$11-BSL_RFR_spot_no_VA!S$11)*((BSL_RFR_spot_with_VA!S111-BSL_RFR_spot_no_VA!S111))/(BSL_RFR_spot_with_VA!S$11-BSL_RFR_spot_no_VA!S$11)</f>
        <v>2.617976416650647E-2</v>
      </c>
      <c r="T111" s="58">
        <f>LY2_RFR_spot_no_VA!T111+(BSL_RFR_spot_with_VA!T$11-BSL_RFR_spot_no_VA!T$11)*((BSL_RFR_spot_with_VA!T111-BSL_RFR_spot_no_VA!T111))/(BSL_RFR_spot_with_VA!T$11-BSL_RFR_spot_no_VA!T$11)</f>
        <v>2.6627943919258046E-2</v>
      </c>
      <c r="U111" s="58">
        <f>LY2_RFR_spot_no_VA!U111+(BSL_RFR_spot_with_VA!U$11-BSL_RFR_spot_no_VA!U$11)*((BSL_RFR_spot_with_VA!U111-BSL_RFR_spot_no_VA!U111))/(BSL_RFR_spot_with_VA!U$11-BSL_RFR_spot_no_VA!U$11)</f>
        <v>1.5714755511748946E-2</v>
      </c>
      <c r="V111" s="58">
        <f>LY2_RFR_spot_no_VA!V111+(BSL_RFR_spot_with_VA!V$11-BSL_RFR_spot_no_VA!V$11)*((BSL_RFR_spot_with_VA!V111-BSL_RFR_spot_no_VA!V111))/(BSL_RFR_spot_with_VA!V$11-BSL_RFR_spot_no_VA!V$11)</f>
        <v>2.6601215307256343E-2</v>
      </c>
      <c r="W111" s="58">
        <f>LY2_RFR_spot_no_VA!W111+(BSL_RFR_spot_with_VA!W$11-BSL_RFR_spot_no_VA!W$11)*((BSL_RFR_spot_with_VA!W111-BSL_RFR_spot_no_VA!W111))/(BSL_RFR_spot_with_VA!W$11-BSL_RFR_spot_no_VA!W$11)</f>
        <v>2.5527602609541233E-2</v>
      </c>
      <c r="X111" s="58">
        <f>LY2_RFR_spot_no_VA!X111+(BSL_RFR_spot_with_VA!X$11-BSL_RFR_spot_no_VA!X$11)*((BSL_RFR_spot_with_VA!X111-BSL_RFR_spot_no_VA!X111))/(BSL_RFR_spot_with_VA!X$11-BSL_RFR_spot_no_VA!X$11)</f>
        <v>2.5527602609541233E-2</v>
      </c>
      <c r="Y111" s="58">
        <f>LY2_RFR_spot_no_VA!Y111+(BSL_RFR_spot_with_VA!Y$11-BSL_RFR_spot_no_VA!Y$11)*((BSL_RFR_spot_with_VA!Y111-BSL_RFR_spot_no_VA!Y111))/(BSL_RFR_spot_with_VA!Y$11-BSL_RFR_spot_no_VA!Y$11)</f>
        <v>2.5527602609541233E-2</v>
      </c>
      <c r="Z111" s="58">
        <f>LY2_RFR_spot_no_VA!Z111+(BSL_RFR_spot_with_VA!Z$11-BSL_RFR_spot_no_VA!Z$11)*((BSL_RFR_spot_with_VA!Z111-BSL_RFR_spot_no_VA!Z111))/(BSL_RFR_spot_with_VA!Z$11-BSL_RFR_spot_no_VA!Z$11)</f>
        <v>2.8603419305832656E-2</v>
      </c>
      <c r="AA111" s="159">
        <f>LY2_RFR_spot_no_VA!AA111</f>
        <v>3.0779332585738617E-2</v>
      </c>
      <c r="AB111" s="58">
        <f>LY2_RFR_spot_no_VA!AB111+(BSL_RFR_spot_with_VA!AB$11-BSL_RFR_spot_no_VA!AB$11)*((BSL_RFR_spot_with_VA!AB111-BSL_RFR_spot_no_VA!AB111))/(BSL_RFR_spot_with_VA!AB$11-BSL_RFR_spot_no_VA!AB$11)</f>
        <v>2.5527602609541233E-2</v>
      </c>
      <c r="AC111" s="58">
        <f>LY2_RFR_spot_no_VA!AC111+(BSL_RFR_spot_with_VA!AC$11-BSL_RFR_spot_no_VA!AC$11)*((BSL_RFR_spot_with_VA!AC111-BSL_RFR_spot_no_VA!AC111))/(BSL_RFR_spot_with_VA!AC$11-BSL_RFR_spot_no_VA!AC$11)</f>
        <v>3.0715138331702141E-2</v>
      </c>
      <c r="AD111" s="7">
        <f>BSL_RFR_spot_no_VA!AD111</f>
        <v>4.7155955994367948E-2</v>
      </c>
      <c r="AE111" s="58">
        <f>LY2_RFR_spot_no_VA!AE111+(BSL_RFR_spot_with_VA!AE$11-BSL_RFR_spot_no_VA!AE$11)*((BSL_RFR_spot_with_VA!AE111-BSL_RFR_spot_no_VA!AE111))/(BSL_RFR_spot_with_VA!AE$11-BSL_RFR_spot_no_VA!AE$11)</f>
        <v>2.5527602609541233E-2</v>
      </c>
      <c r="AF111" s="58">
        <f>LY2_RFR_spot_no_VA!AF111+(BSL_RFR_spot_with_VA!AF$11-BSL_RFR_spot_no_VA!AF$11)*((BSL_RFR_spot_with_VA!AF111-BSL_RFR_spot_no_VA!AF111))/(BSL_RFR_spot_with_VA!AF$11-BSL_RFR_spot_no_VA!AF$11)</f>
        <v>2.628433621616022E-2</v>
      </c>
      <c r="AG111" s="58">
        <f>LY2_RFR_spot_no_VA!AG111+(BSL_RFR_spot_with_VA!AG$11-BSL_RFR_spot_no_VA!AG$11)*((BSL_RFR_spot_with_VA!AG111-BSL_RFR_spot_no_VA!AG111))/(BSL_RFR_spot_with_VA!AG$11-BSL_RFR_spot_no_VA!AG$11)</f>
        <v>2.5527602609541233E-2</v>
      </c>
      <c r="AH111" s="58">
        <f>LY2_RFR_spot_no_VA!AH111+(BSL_RFR_spot_with_VA!AH$11-BSL_RFR_spot_no_VA!AH$11)*((BSL_RFR_spot_with_VA!AH111-BSL_RFR_spot_no_VA!AH111))/(BSL_RFR_spot_with_VA!AH$11-BSL_RFR_spot_no_VA!AH$11)</f>
        <v>2.7381773926167252E-2</v>
      </c>
      <c r="AI111" s="159">
        <f>LY2_RFR_spot_no_VA!AI111</f>
        <v>1.559334999037798E-2</v>
      </c>
      <c r="AJ111" s="58">
        <f>LY2_RFR_spot_no_VA!AJ111+(BSL_RFR_spot_with_VA!AJ$11-BSL_RFR_spot_no_VA!AJ$11)*((BSL_RFR_spot_with_VA!AJ111-BSL_RFR_spot_no_VA!AJ111))/(BSL_RFR_spot_with_VA!AJ$11-BSL_RFR_spot_no_VA!AJ$11)</f>
        <v>2.4574395714725972E-2</v>
      </c>
      <c r="AK111" s="7">
        <f>BSL_RFR_spot_no_VA!AK111</f>
        <v>4.4944714847676037E-2</v>
      </c>
      <c r="AL111" s="7">
        <f>BSL_RFR_spot_no_VA!AL111</f>
        <v>5.8191639321333088E-2</v>
      </c>
      <c r="AM111" s="7">
        <f>BSL_RFR_spot_no_VA!AM111</f>
        <v>3.9712908646030387E-2</v>
      </c>
      <c r="AN111" s="7">
        <f>BSL_RFR_spot_no_VA!AN111</f>
        <v>4.4186260281584122E-2</v>
      </c>
      <c r="AO111" s="7">
        <f>BSL_RFR_spot_no_VA!AO111</f>
        <v>4.4337237521375528E-2</v>
      </c>
      <c r="AP111" s="7">
        <f>BSL_RFR_spot_no_VA!AP111</f>
        <v>4.5409221320323656E-2</v>
      </c>
      <c r="AQ111" s="7">
        <f>BSL_RFR_spot_no_VA!AQ111</f>
        <v>4.0113665274018162E-2</v>
      </c>
      <c r="AR111" s="7">
        <f>BSL_RFR_spot_no_VA!AR111</f>
        <v>4.5726505332968292E-2</v>
      </c>
      <c r="AS111" s="159">
        <f>LY2_RFR_spot_no_VA!AS111</f>
        <v>1.5423931071516517E-2</v>
      </c>
      <c r="AT111" s="7">
        <f>BSL_RFR_spot_no_VA!AT111</f>
        <v>4.6079840349194434E-2</v>
      </c>
      <c r="AU111" s="7">
        <f>BSL_RFR_spot_no_VA!AU111</f>
        <v>4.6384094863484382E-2</v>
      </c>
      <c r="AV111" s="7">
        <f>BSL_RFR_spot_no_VA!AV111</f>
        <v>4.4227936562824643E-2</v>
      </c>
      <c r="AW111" s="7">
        <f>BSL_RFR_spot_no_VA!AW111</f>
        <v>4.0140180937229264E-2</v>
      </c>
      <c r="AX111" s="7">
        <f>BSL_RFR_spot_no_VA!AX111</f>
        <v>5.6080997356012796E-2</v>
      </c>
      <c r="AY111" s="7">
        <f>BSL_RFR_spot_no_VA!AY111</f>
        <v>4.1065778707354283E-2</v>
      </c>
      <c r="AZ111" s="7">
        <f>BSL_RFR_spot_no_VA!AZ111</f>
        <v>3.8894526308368649E-2</v>
      </c>
      <c r="BA111" s="7">
        <f>BSL_RFR_spot_no_VA!BA111</f>
        <v>4.383036889070846E-2</v>
      </c>
      <c r="BB111" s="7">
        <f>BSL_RFR_spot_no_VA!BB111</f>
        <v>5.1128833555629027E-2</v>
      </c>
      <c r="BC111" s="159">
        <f>LY2_RFR_spot_no_VA!BC111</f>
        <v>2.611584234231068E-2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f>LY2_RFR_spot_no_VA!C112+(BSL_RFR_spot_with_VA!C$11-BSL_RFR_spot_no_VA!C$11)*((BSL_RFR_spot_with_VA!C112-BSL_RFR_spot_no_VA!C112))/(BSL_RFR_spot_with_VA!C$11-BSL_RFR_spot_no_VA!C$11)</f>
        <v>2.5528097003724878E-2</v>
      </c>
      <c r="D112" s="58">
        <f>LY2_RFR_spot_no_VA!D112+(BSL_RFR_spot_with_VA!D$11-BSL_RFR_spot_no_VA!D$11)*((BSL_RFR_spot_with_VA!D112-BSL_RFR_spot_no_VA!D112))/(BSL_RFR_spot_with_VA!D$11-BSL_RFR_spot_no_VA!D$11)</f>
        <v>2.5528097003724826E-2</v>
      </c>
      <c r="E112" s="58">
        <f>LY2_RFR_spot_no_VA!E112+(BSL_RFR_spot_with_VA!E$11-BSL_RFR_spot_no_VA!E$11)*((BSL_RFR_spot_with_VA!E112-BSL_RFR_spot_no_VA!E112))/(BSL_RFR_spot_with_VA!E$11-BSL_RFR_spot_no_VA!E$11)</f>
        <v>2.5528097003724826E-2</v>
      </c>
      <c r="F112" s="58">
        <f>LY2_RFR_spot_no_VA!F112+(BSL_RFR_spot_with_VA!F$11-BSL_RFR_spot_no_VA!F$11)*((BSL_RFR_spot_with_VA!F112-BSL_RFR_spot_no_VA!F112))/(BSL_RFR_spot_with_VA!F$11-BSL_RFR_spot_no_VA!F$11)</f>
        <v>2.6492508228386669E-2</v>
      </c>
      <c r="G112" s="58">
        <f>LY2_RFR_spot_no_VA!G112+(BSL_RFR_spot_with_VA!G$11-BSL_RFR_spot_no_VA!G$11)*((BSL_RFR_spot_with_VA!G112-BSL_RFR_spot_no_VA!G112))/(BSL_RFR_spot_with_VA!G$11-BSL_RFR_spot_no_VA!G$11)</f>
        <v>3.1557632229104238E-2</v>
      </c>
      <c r="H112" s="58">
        <f>LY2_RFR_spot_no_VA!H112+(BSL_RFR_spot_with_VA!H$11-BSL_RFR_spot_no_VA!H$11)*((BSL_RFR_spot_with_VA!H112-BSL_RFR_spot_no_VA!H112))/(BSL_RFR_spot_with_VA!H$11-BSL_RFR_spot_no_VA!H$11)</f>
        <v>2.876145687847842E-2</v>
      </c>
      <c r="I112" s="58">
        <f>LY2_RFR_spot_no_VA!I112+(BSL_RFR_spot_with_VA!I$11-BSL_RFR_spot_no_VA!I$11)*((BSL_RFR_spot_with_VA!I112-BSL_RFR_spot_no_VA!I112))/(BSL_RFR_spot_with_VA!I$11-BSL_RFR_spot_no_VA!I$11)</f>
        <v>2.632249622051952E-2</v>
      </c>
      <c r="J112" s="58">
        <f>LY2_RFR_spot_no_VA!J112+(BSL_RFR_spot_with_VA!J$11-BSL_RFR_spot_no_VA!J$11)*((BSL_RFR_spot_with_VA!J112-BSL_RFR_spot_no_VA!J112))/(BSL_RFR_spot_with_VA!J$11-BSL_RFR_spot_no_VA!J$11)</f>
        <v>2.511272513863716E-2</v>
      </c>
      <c r="K112" s="58">
        <f>LY2_RFR_spot_no_VA!K112+(BSL_RFR_spot_with_VA!K$11-BSL_RFR_spot_no_VA!K$11)*((BSL_RFR_spot_with_VA!K112-BSL_RFR_spot_no_VA!K112))/(BSL_RFR_spot_with_VA!K$11-BSL_RFR_spot_no_VA!K$11)</f>
        <v>2.5528097003724826E-2</v>
      </c>
      <c r="L112" s="58">
        <f>LY2_RFR_spot_no_VA!L112+(BSL_RFR_spot_with_VA!L$11-BSL_RFR_spot_no_VA!L$11)*((BSL_RFR_spot_with_VA!L112-BSL_RFR_spot_no_VA!L112))/(BSL_RFR_spot_with_VA!L$11-BSL_RFR_spot_no_VA!L$11)</f>
        <v>2.5528097003724826E-2</v>
      </c>
      <c r="M112" s="58">
        <f>LY2_RFR_spot_no_VA!M112+(BSL_RFR_spot_with_VA!M$11-BSL_RFR_spot_no_VA!M$11)*((BSL_RFR_spot_with_VA!M112-BSL_RFR_spot_no_VA!M112))/(BSL_RFR_spot_with_VA!M$11-BSL_RFR_spot_no_VA!M$11)</f>
        <v>2.5528097003724826E-2</v>
      </c>
      <c r="N112" s="58">
        <f>LY2_RFR_spot_no_VA!N112+(BSL_RFR_spot_with_VA!N$11-BSL_RFR_spot_no_VA!N$11)*((BSL_RFR_spot_with_VA!N112-BSL_RFR_spot_no_VA!N112))/(BSL_RFR_spot_with_VA!N$11-BSL_RFR_spot_no_VA!N$11)</f>
        <v>2.5528097003724826E-2</v>
      </c>
      <c r="O112" s="58">
        <f>LY2_RFR_spot_no_VA!O112+(BSL_RFR_spot_with_VA!O$11-BSL_RFR_spot_no_VA!O$11)*((BSL_RFR_spot_with_VA!O112-BSL_RFR_spot_no_VA!O112))/(BSL_RFR_spot_with_VA!O$11-BSL_RFR_spot_no_VA!O$11)</f>
        <v>2.6827734481082777E-2</v>
      </c>
      <c r="P112" s="58">
        <f>LY2_RFR_spot_no_VA!P112+(BSL_RFR_spot_with_VA!P$11-BSL_RFR_spot_no_VA!P$11)*((BSL_RFR_spot_with_VA!P112-BSL_RFR_spot_no_VA!P112))/(BSL_RFR_spot_with_VA!P$11-BSL_RFR_spot_no_VA!P$11)</f>
        <v>3.4914392957879459E-2</v>
      </c>
      <c r="Q112" s="58">
        <f>LY2_RFR_spot_no_VA!Q112+(BSL_RFR_spot_with_VA!Q$11-BSL_RFR_spot_no_VA!Q$11)*((BSL_RFR_spot_with_VA!Q112-BSL_RFR_spot_no_VA!Q112))/(BSL_RFR_spot_with_VA!Q$11-BSL_RFR_spot_no_VA!Q$11)</f>
        <v>3.7707124503401968E-2</v>
      </c>
      <c r="R112" s="58">
        <f>LY2_RFR_spot_no_VA!R112+(BSL_RFR_spot_with_VA!R$11-BSL_RFR_spot_no_VA!R$11)*((BSL_RFR_spot_with_VA!R112-BSL_RFR_spot_no_VA!R112))/(BSL_RFR_spot_with_VA!R$11-BSL_RFR_spot_no_VA!R$11)</f>
        <v>2.5528097003724826E-2</v>
      </c>
      <c r="S112" s="58">
        <f>LY2_RFR_spot_no_VA!S112+(BSL_RFR_spot_with_VA!S$11-BSL_RFR_spot_no_VA!S$11)*((BSL_RFR_spot_with_VA!S112-BSL_RFR_spot_no_VA!S112))/(BSL_RFR_spot_with_VA!S$11-BSL_RFR_spot_no_VA!S$11)</f>
        <v>2.6173881104669672E-2</v>
      </c>
      <c r="T112" s="58">
        <f>LY2_RFR_spot_no_VA!T112+(BSL_RFR_spot_with_VA!T$11-BSL_RFR_spot_no_VA!T$11)*((BSL_RFR_spot_with_VA!T112-BSL_RFR_spot_no_VA!T112))/(BSL_RFR_spot_with_VA!T$11-BSL_RFR_spot_no_VA!T$11)</f>
        <v>2.6617674980724315E-2</v>
      </c>
      <c r="U112" s="58">
        <f>LY2_RFR_spot_no_VA!U112+(BSL_RFR_spot_with_VA!U$11-BSL_RFR_spot_no_VA!U$11)*((BSL_RFR_spot_with_VA!U112-BSL_RFR_spot_no_VA!U112))/(BSL_RFR_spot_with_VA!U$11-BSL_RFR_spot_no_VA!U$11)</f>
        <v>1.5714949731243211E-2</v>
      </c>
      <c r="V112" s="58">
        <f>LY2_RFR_spot_no_VA!V112+(BSL_RFR_spot_with_VA!V$11-BSL_RFR_spot_no_VA!V$11)*((BSL_RFR_spot_with_VA!V112-BSL_RFR_spot_no_VA!V112))/(BSL_RFR_spot_with_VA!V$11-BSL_RFR_spot_no_VA!V$11)</f>
        <v>2.6591207978054365E-2</v>
      </c>
      <c r="W112" s="58">
        <f>LY2_RFR_spot_no_VA!W112+(BSL_RFR_spot_with_VA!W$11-BSL_RFR_spot_no_VA!W$11)*((BSL_RFR_spot_with_VA!W112-BSL_RFR_spot_no_VA!W112))/(BSL_RFR_spot_with_VA!W$11-BSL_RFR_spot_no_VA!W$11)</f>
        <v>2.5528097003724826E-2</v>
      </c>
      <c r="X112" s="58">
        <f>LY2_RFR_spot_no_VA!X112+(BSL_RFR_spot_with_VA!X$11-BSL_RFR_spot_no_VA!X$11)*((BSL_RFR_spot_with_VA!X112-BSL_RFR_spot_no_VA!X112))/(BSL_RFR_spot_with_VA!X$11-BSL_RFR_spot_no_VA!X$11)</f>
        <v>2.5528097003724826E-2</v>
      </c>
      <c r="Y112" s="58">
        <f>LY2_RFR_spot_no_VA!Y112+(BSL_RFR_spot_with_VA!Y$11-BSL_RFR_spot_no_VA!Y$11)*((BSL_RFR_spot_with_VA!Y112-BSL_RFR_spot_no_VA!Y112))/(BSL_RFR_spot_with_VA!Y$11-BSL_RFR_spot_no_VA!Y$11)</f>
        <v>2.5528097003724826E-2</v>
      </c>
      <c r="Z112" s="58">
        <f>LY2_RFR_spot_no_VA!Z112+(BSL_RFR_spot_with_VA!Z$11-BSL_RFR_spot_no_VA!Z$11)*((BSL_RFR_spot_with_VA!Z112-BSL_RFR_spot_no_VA!Z112))/(BSL_RFR_spot_with_VA!Z$11-BSL_RFR_spot_no_VA!Z$11)</f>
        <v>2.857372008088821E-2</v>
      </c>
      <c r="AA112" s="159">
        <f>LY2_RFR_spot_no_VA!AA112</f>
        <v>3.0728203542997656E-2</v>
      </c>
      <c r="AB112" s="58">
        <f>LY2_RFR_spot_no_VA!AB112+(BSL_RFR_spot_with_VA!AB$11-BSL_RFR_spot_no_VA!AB$11)*((BSL_RFR_spot_with_VA!AB112-BSL_RFR_spot_no_VA!AB112))/(BSL_RFR_spot_with_VA!AB$11-BSL_RFR_spot_no_VA!AB$11)</f>
        <v>2.5528097003724826E-2</v>
      </c>
      <c r="AC112" s="58">
        <f>LY2_RFR_spot_no_VA!AC112+(BSL_RFR_spot_with_VA!AC$11-BSL_RFR_spot_no_VA!AC$11)*((BSL_RFR_spot_with_VA!AC112-BSL_RFR_spot_no_VA!AC112))/(BSL_RFR_spot_with_VA!AC$11-BSL_RFR_spot_no_VA!AC$11)</f>
        <v>3.0664677311406319E-2</v>
      </c>
      <c r="AD112" s="7">
        <f>BSL_RFR_spot_no_VA!AD112</f>
        <v>4.7105284089225874E-2</v>
      </c>
      <c r="AE112" s="58">
        <f>LY2_RFR_spot_no_VA!AE112+(BSL_RFR_spot_with_VA!AE$11-BSL_RFR_spot_no_VA!AE$11)*((BSL_RFR_spot_with_VA!AE112-BSL_RFR_spot_no_VA!AE112))/(BSL_RFR_spot_with_VA!AE$11-BSL_RFR_spot_no_VA!AE$11)</f>
        <v>2.5528097003724826E-2</v>
      </c>
      <c r="AF112" s="58">
        <f>LY2_RFR_spot_no_VA!AF112+(BSL_RFR_spot_with_VA!AF$11-BSL_RFR_spot_no_VA!AF$11)*((BSL_RFR_spot_with_VA!AF112-BSL_RFR_spot_no_VA!AF112))/(BSL_RFR_spot_with_VA!AF$11-BSL_RFR_spot_no_VA!AF$11)</f>
        <v>2.6277430001290014E-2</v>
      </c>
      <c r="AG112" s="58">
        <f>LY2_RFR_spot_no_VA!AG112+(BSL_RFR_spot_with_VA!AG$11-BSL_RFR_spot_no_VA!AG$11)*((BSL_RFR_spot_with_VA!AG112-BSL_RFR_spot_no_VA!AG112))/(BSL_RFR_spot_with_VA!AG$11-BSL_RFR_spot_no_VA!AG$11)</f>
        <v>2.5528097003724826E-2</v>
      </c>
      <c r="AH112" s="58">
        <f>LY2_RFR_spot_no_VA!AH112+(BSL_RFR_spot_with_VA!AH$11-BSL_RFR_spot_no_VA!AH$11)*((BSL_RFR_spot_with_VA!AH112-BSL_RFR_spot_no_VA!AH112))/(BSL_RFR_spot_with_VA!AH$11-BSL_RFR_spot_no_VA!AH$11)</f>
        <v>2.736406484267917E-2</v>
      </c>
      <c r="AI112" s="159">
        <f>LY2_RFR_spot_no_VA!AI112</f>
        <v>1.5594730797656498E-2</v>
      </c>
      <c r="AJ112" s="58">
        <f>LY2_RFR_spot_no_VA!AJ112+(BSL_RFR_spot_with_VA!AJ$11-BSL_RFR_spot_no_VA!AJ$11)*((BSL_RFR_spot_with_VA!AJ112-BSL_RFR_spot_no_VA!AJ112))/(BSL_RFR_spot_with_VA!AJ$11-BSL_RFR_spot_no_VA!AJ$11)</f>
        <v>2.4583999124887512E-2</v>
      </c>
      <c r="AK112" s="7">
        <f>BSL_RFR_spot_no_VA!AK112</f>
        <v>4.4915808063572538E-2</v>
      </c>
      <c r="AL112" s="7">
        <f>BSL_RFR_spot_no_VA!AL112</f>
        <v>5.8031682884963631E-2</v>
      </c>
      <c r="AM112" s="7">
        <f>BSL_RFR_spot_no_VA!AM112</f>
        <v>3.9735305137858834E-2</v>
      </c>
      <c r="AN112" s="7">
        <f>BSL_RFR_spot_no_VA!AN112</f>
        <v>4.4164805025833864E-2</v>
      </c>
      <c r="AO112" s="7">
        <f>BSL_RFR_spot_no_VA!AO112</f>
        <v>4.4314301284335444E-2</v>
      </c>
      <c r="AP112" s="7">
        <f>BSL_RFR_spot_no_VA!AP112</f>
        <v>4.5375743877420271E-2</v>
      </c>
      <c r="AQ112" s="7">
        <f>BSL_RFR_spot_no_VA!AQ112</f>
        <v>4.0132131561956941E-2</v>
      </c>
      <c r="AR112" s="7">
        <f>BSL_RFR_spot_no_VA!AR112</f>
        <v>4.5689907329427459E-2</v>
      </c>
      <c r="AS112" s="159">
        <f>LY2_RFR_spot_no_VA!AS112</f>
        <v>1.5426962430501012E-2</v>
      </c>
      <c r="AT112" s="7">
        <f>BSL_RFR_spot_no_VA!AT112</f>
        <v>4.6039767695615019E-2</v>
      </c>
      <c r="AU112" s="7">
        <f>BSL_RFR_spot_no_VA!AU112</f>
        <v>4.63410245718896E-2</v>
      </c>
      <c r="AV112" s="7">
        <f>BSL_RFR_spot_no_VA!AV112</f>
        <v>4.4206072036697242E-2</v>
      </c>
      <c r="AW112" s="7">
        <f>BSL_RFR_spot_no_VA!AW112</f>
        <v>4.0158384230599253E-2</v>
      </c>
      <c r="AX112" s="7">
        <f>BSL_RFR_spot_no_VA!AX112</f>
        <v>5.5942029167417751E-2</v>
      </c>
      <c r="AY112" s="7">
        <f>BSL_RFR_spot_no_VA!AY112</f>
        <v>4.1074971958647621E-2</v>
      </c>
      <c r="AZ112" s="7">
        <f>BSL_RFR_spot_no_VA!AZ112</f>
        <v>3.8924922414965479E-2</v>
      </c>
      <c r="BA112" s="7">
        <f>BSL_RFR_spot_no_VA!BA112</f>
        <v>4.3812413907105441E-2</v>
      </c>
      <c r="BB112" s="7">
        <f>BSL_RFR_spot_no_VA!BB112</f>
        <v>5.1038948279753527E-2</v>
      </c>
      <c r="BC112" s="159">
        <f>LY2_RFR_spot_no_VA!BC112</f>
        <v>2.6110348340854461E-2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f>LY2_RFR_spot_no_VA!C113+(BSL_RFR_spot_with_VA!C$11-BSL_RFR_spot_no_VA!C$11)*((BSL_RFR_spot_with_VA!C113-BSL_RFR_spot_no_VA!C113))/(BSL_RFR_spot_with_VA!C$11-BSL_RFR_spot_no_VA!C$11)</f>
        <v>2.5528581533697442E-2</v>
      </c>
      <c r="D113" s="58">
        <f>LY2_RFR_spot_no_VA!D113+(BSL_RFR_spot_with_VA!D$11-BSL_RFR_spot_no_VA!D$11)*((BSL_RFR_spot_with_VA!D113-BSL_RFR_spot_no_VA!D113))/(BSL_RFR_spot_with_VA!D$11-BSL_RFR_spot_no_VA!D$11)</f>
        <v>2.5528581533697414E-2</v>
      </c>
      <c r="E113" s="58">
        <f>LY2_RFR_spot_no_VA!E113+(BSL_RFR_spot_with_VA!E$11-BSL_RFR_spot_no_VA!E$11)*((BSL_RFR_spot_with_VA!E113-BSL_RFR_spot_no_VA!E113))/(BSL_RFR_spot_with_VA!E$11-BSL_RFR_spot_no_VA!E$11)</f>
        <v>2.5528581533697414E-2</v>
      </c>
      <c r="F113" s="58">
        <f>LY2_RFR_spot_no_VA!F113+(BSL_RFR_spot_with_VA!F$11-BSL_RFR_spot_no_VA!F$11)*((BSL_RFR_spot_with_VA!F113-BSL_RFR_spot_no_VA!F113))/(BSL_RFR_spot_with_VA!F$11-BSL_RFR_spot_no_VA!F$11)</f>
        <v>2.6483619426262095E-2</v>
      </c>
      <c r="G113" s="58">
        <f>LY2_RFR_spot_no_VA!G113+(BSL_RFR_spot_with_VA!G$11-BSL_RFR_spot_no_VA!G$11)*((BSL_RFR_spot_with_VA!G113-BSL_RFR_spot_no_VA!G113))/(BSL_RFR_spot_with_VA!G$11-BSL_RFR_spot_no_VA!G$11)</f>
        <v>3.1499408560215825E-2</v>
      </c>
      <c r="H113" s="58">
        <f>LY2_RFR_spot_no_VA!H113+(BSL_RFR_spot_with_VA!H$11-BSL_RFR_spot_no_VA!H$11)*((BSL_RFR_spot_with_VA!H113-BSL_RFR_spot_no_VA!H113))/(BSL_RFR_spot_with_VA!H$11-BSL_RFR_spot_no_VA!H$11)</f>
        <v>2.8730889657092584E-2</v>
      </c>
      <c r="I113" s="58">
        <f>LY2_RFR_spot_no_VA!I113+(BSL_RFR_spot_with_VA!I$11-BSL_RFR_spot_no_VA!I$11)*((BSL_RFR_spot_with_VA!I113-BSL_RFR_spot_no_VA!I113))/(BSL_RFR_spot_with_VA!I$11-BSL_RFR_spot_no_VA!I$11)</f>
        <v>2.6315256596657566E-2</v>
      </c>
      <c r="J113" s="58">
        <f>LY2_RFR_spot_no_VA!J113+(BSL_RFR_spot_with_VA!J$11-BSL_RFR_spot_no_VA!J$11)*((BSL_RFR_spot_with_VA!J113-BSL_RFR_spot_no_VA!J113))/(BSL_RFR_spot_with_VA!J$11-BSL_RFR_spot_no_VA!J$11)</f>
        <v>2.5117224593995457E-2</v>
      </c>
      <c r="K113" s="58">
        <f>LY2_RFR_spot_no_VA!K113+(BSL_RFR_spot_with_VA!K$11-BSL_RFR_spot_no_VA!K$11)*((BSL_RFR_spot_with_VA!K113-BSL_RFR_spot_no_VA!K113))/(BSL_RFR_spot_with_VA!K$11-BSL_RFR_spot_no_VA!K$11)</f>
        <v>2.5528581533697414E-2</v>
      </c>
      <c r="L113" s="58">
        <f>LY2_RFR_spot_no_VA!L113+(BSL_RFR_spot_with_VA!L$11-BSL_RFR_spot_no_VA!L$11)*((BSL_RFR_spot_with_VA!L113-BSL_RFR_spot_no_VA!L113))/(BSL_RFR_spot_with_VA!L$11-BSL_RFR_spot_no_VA!L$11)</f>
        <v>2.5528581533697414E-2</v>
      </c>
      <c r="M113" s="58">
        <f>LY2_RFR_spot_no_VA!M113+(BSL_RFR_spot_with_VA!M$11-BSL_RFR_spot_no_VA!M$11)*((BSL_RFR_spot_with_VA!M113-BSL_RFR_spot_no_VA!M113))/(BSL_RFR_spot_with_VA!M$11-BSL_RFR_spot_no_VA!M$11)</f>
        <v>2.5528581533697414E-2</v>
      </c>
      <c r="N113" s="58">
        <f>LY2_RFR_spot_no_VA!N113+(BSL_RFR_spot_with_VA!N$11-BSL_RFR_spot_no_VA!N$11)*((BSL_RFR_spot_with_VA!N113-BSL_RFR_spot_no_VA!N113))/(BSL_RFR_spot_with_VA!N$11-BSL_RFR_spot_no_VA!N$11)</f>
        <v>2.5528581533697414E-2</v>
      </c>
      <c r="O113" s="58">
        <f>LY2_RFR_spot_no_VA!O113+(BSL_RFR_spot_with_VA!O$11-BSL_RFR_spot_no_VA!O$11)*((BSL_RFR_spot_with_VA!O113-BSL_RFR_spot_no_VA!O113))/(BSL_RFR_spot_with_VA!O$11-BSL_RFR_spot_no_VA!O$11)</f>
        <v>2.6815627719739554E-2</v>
      </c>
      <c r="P113" s="58">
        <f>LY2_RFR_spot_no_VA!P113+(BSL_RFR_spot_with_VA!P$11-BSL_RFR_spot_no_VA!P$11)*((BSL_RFR_spot_with_VA!P113-BSL_RFR_spot_no_VA!P113))/(BSL_RFR_spot_with_VA!P$11-BSL_RFR_spot_no_VA!P$11)</f>
        <v>3.482333287868622E-2</v>
      </c>
      <c r="Q113" s="58">
        <f>LY2_RFR_spot_no_VA!Q113+(BSL_RFR_spot_with_VA!Q$11-BSL_RFR_spot_no_VA!Q$11)*((BSL_RFR_spot_with_VA!Q113-BSL_RFR_spot_no_VA!Q113))/(BSL_RFR_spot_with_VA!Q$11-BSL_RFR_spot_no_VA!Q$11)</f>
        <v>3.7588718554150358E-2</v>
      </c>
      <c r="R113" s="58">
        <f>LY2_RFR_spot_no_VA!R113+(BSL_RFR_spot_with_VA!R$11-BSL_RFR_spot_no_VA!R$11)*((BSL_RFR_spot_with_VA!R113-BSL_RFR_spot_no_VA!R113))/(BSL_RFR_spot_with_VA!R$11-BSL_RFR_spot_no_VA!R$11)</f>
        <v>2.5528581533697414E-2</v>
      </c>
      <c r="S113" s="58">
        <f>LY2_RFR_spot_no_VA!S113+(BSL_RFR_spot_with_VA!S$11-BSL_RFR_spot_no_VA!S$11)*((BSL_RFR_spot_with_VA!S113-BSL_RFR_spot_no_VA!S113))/(BSL_RFR_spot_with_VA!S$11-BSL_RFR_spot_no_VA!S$11)</f>
        <v>2.6168111838026142E-2</v>
      </c>
      <c r="T113" s="58">
        <f>LY2_RFR_spot_no_VA!T113+(BSL_RFR_spot_with_VA!T$11-BSL_RFR_spot_no_VA!T$11)*((BSL_RFR_spot_with_VA!T113-BSL_RFR_spot_no_VA!T113))/(BSL_RFR_spot_with_VA!T$11-BSL_RFR_spot_no_VA!T$11)</f>
        <v>2.6607604984504096E-2</v>
      </c>
      <c r="U113" s="58">
        <f>LY2_RFR_spot_no_VA!U113+(BSL_RFR_spot_with_VA!U$11-BSL_RFR_spot_no_VA!U$11)*((BSL_RFR_spot_with_VA!U113-BSL_RFR_spot_no_VA!U113))/(BSL_RFR_spot_with_VA!U$11-BSL_RFR_spot_no_VA!U$11)</f>
        <v>1.5715139886031571E-2</v>
      </c>
      <c r="V113" s="58">
        <f>LY2_RFR_spot_no_VA!V113+(BSL_RFR_spot_with_VA!V$11-BSL_RFR_spot_no_VA!V$11)*((BSL_RFR_spot_with_VA!V113-BSL_RFR_spot_no_VA!V113))/(BSL_RFR_spot_with_VA!V$11-BSL_RFR_spot_no_VA!V$11)</f>
        <v>2.6581394512662948E-2</v>
      </c>
      <c r="W113" s="58">
        <f>LY2_RFR_spot_no_VA!W113+(BSL_RFR_spot_with_VA!W$11-BSL_RFR_spot_no_VA!W$11)*((BSL_RFR_spot_with_VA!W113-BSL_RFR_spot_no_VA!W113))/(BSL_RFR_spot_with_VA!W$11-BSL_RFR_spot_no_VA!W$11)</f>
        <v>2.5528581533697414E-2</v>
      </c>
      <c r="X113" s="58">
        <f>LY2_RFR_spot_no_VA!X113+(BSL_RFR_spot_with_VA!X$11-BSL_RFR_spot_no_VA!X$11)*((BSL_RFR_spot_with_VA!X113-BSL_RFR_spot_no_VA!X113))/(BSL_RFR_spot_with_VA!X$11-BSL_RFR_spot_no_VA!X$11)</f>
        <v>2.5528581533697414E-2</v>
      </c>
      <c r="Y113" s="58">
        <f>LY2_RFR_spot_no_VA!Y113+(BSL_RFR_spot_with_VA!Y$11-BSL_RFR_spot_no_VA!Y$11)*((BSL_RFR_spot_with_VA!Y113-BSL_RFR_spot_no_VA!Y113))/(BSL_RFR_spot_with_VA!Y$11-BSL_RFR_spot_no_VA!Y$11)</f>
        <v>2.5528581533697414E-2</v>
      </c>
      <c r="Z113" s="58">
        <f>LY2_RFR_spot_no_VA!Z113+(BSL_RFR_spot_with_VA!Z$11-BSL_RFR_spot_no_VA!Z$11)*((BSL_RFR_spot_with_VA!Z113-BSL_RFR_spot_no_VA!Z113))/(BSL_RFR_spot_with_VA!Z$11-BSL_RFR_spot_no_VA!Z$11)</f>
        <v>2.8544596914037212E-2</v>
      </c>
      <c r="AA113" s="159">
        <f>LY2_RFR_spot_no_VA!AA113</f>
        <v>3.0678068772683309E-2</v>
      </c>
      <c r="AB113" s="58">
        <f>LY2_RFR_spot_no_VA!AB113+(BSL_RFR_spot_with_VA!AB$11-BSL_RFR_spot_no_VA!AB$11)*((BSL_RFR_spot_with_VA!AB113-BSL_RFR_spot_no_VA!AB113))/(BSL_RFR_spot_with_VA!AB$11-BSL_RFR_spot_no_VA!AB$11)</f>
        <v>2.5528581533697414E-2</v>
      </c>
      <c r="AC113" s="58">
        <f>LY2_RFR_spot_no_VA!AC113+(BSL_RFR_spot_with_VA!AC$11-BSL_RFR_spot_no_VA!AC$11)*((BSL_RFR_spot_with_VA!AC113-BSL_RFR_spot_no_VA!AC113))/(BSL_RFR_spot_with_VA!AC$11-BSL_RFR_spot_no_VA!AC$11)</f>
        <v>3.0615196918612586E-2</v>
      </c>
      <c r="AD113" s="7">
        <f>BSL_RFR_spot_no_VA!AD113</f>
        <v>4.7055598441323454E-2</v>
      </c>
      <c r="AE113" s="58">
        <f>LY2_RFR_spot_no_VA!AE113+(BSL_RFR_spot_with_VA!AE$11-BSL_RFR_spot_no_VA!AE$11)*((BSL_RFR_spot_with_VA!AE113-BSL_RFR_spot_no_VA!AE113))/(BSL_RFR_spot_with_VA!AE$11-BSL_RFR_spot_no_VA!AE$11)</f>
        <v>2.5528581533697414E-2</v>
      </c>
      <c r="AF113" s="58">
        <f>LY2_RFR_spot_no_VA!AF113+(BSL_RFR_spot_with_VA!AF$11-BSL_RFR_spot_no_VA!AF$11)*((BSL_RFR_spot_with_VA!AF113-BSL_RFR_spot_no_VA!AF113))/(BSL_RFR_spot_with_VA!AF$11-BSL_RFR_spot_no_VA!AF$11)</f>
        <v>2.6270657441907597E-2</v>
      </c>
      <c r="AG113" s="58">
        <f>LY2_RFR_spot_no_VA!AG113+(BSL_RFR_spot_with_VA!AG$11-BSL_RFR_spot_no_VA!AG$11)*((BSL_RFR_spot_with_VA!AG113-BSL_RFR_spot_no_VA!AG113))/(BSL_RFR_spot_with_VA!AG$11-BSL_RFR_spot_no_VA!AG$11)</f>
        <v>2.5528581533697414E-2</v>
      </c>
      <c r="AH113" s="58">
        <f>LY2_RFR_spot_no_VA!AH113+(BSL_RFR_spot_with_VA!AH$11-BSL_RFR_spot_no_VA!AH$11)*((BSL_RFR_spot_with_VA!AH113-BSL_RFR_spot_no_VA!AH113))/(BSL_RFR_spot_with_VA!AH$11-BSL_RFR_spot_no_VA!AH$11)</f>
        <v>2.7346699200460067E-2</v>
      </c>
      <c r="AI113" s="159">
        <f>LY2_RFR_spot_no_VA!AI113</f>
        <v>1.5596084557311762E-2</v>
      </c>
      <c r="AJ113" s="58">
        <f>LY2_RFR_spot_no_VA!AJ113+(BSL_RFR_spot_with_VA!AJ$11-BSL_RFR_spot_no_VA!AJ$11)*((BSL_RFR_spot_with_VA!AJ113-BSL_RFR_spot_no_VA!AJ113))/(BSL_RFR_spot_with_VA!AJ$11-BSL_RFR_spot_no_VA!AJ$11)</f>
        <v>2.4593441245258862E-2</v>
      </c>
      <c r="AK113" s="7">
        <f>BSL_RFR_spot_no_VA!AK113</f>
        <v>4.4887462935903066E-2</v>
      </c>
      <c r="AL113" s="7">
        <f>BSL_RFR_spot_no_VA!AL113</f>
        <v>5.7874855871447917E-2</v>
      </c>
      <c r="AM113" s="7">
        <f>BSL_RFR_spot_no_VA!AM113</f>
        <v>3.9757267437814825E-2</v>
      </c>
      <c r="AN113" s="7">
        <f>BSL_RFR_spot_no_VA!AN113</f>
        <v>4.4143766690985187E-2</v>
      </c>
      <c r="AO113" s="7">
        <f>BSL_RFR_spot_no_VA!AO113</f>
        <v>4.4291810528832132E-2</v>
      </c>
      <c r="AP113" s="7">
        <f>BSL_RFR_spot_no_VA!AP113</f>
        <v>4.5342917470470923E-2</v>
      </c>
      <c r="AQ113" s="7">
        <f>BSL_RFR_spot_no_VA!AQ113</f>
        <v>4.0150240562755179E-2</v>
      </c>
      <c r="AR113" s="7">
        <f>BSL_RFR_spot_no_VA!AR113</f>
        <v>4.5654021090496544E-2</v>
      </c>
      <c r="AS113" s="159">
        <f>LY2_RFR_spot_no_VA!AS113</f>
        <v>1.5429935551041662E-2</v>
      </c>
      <c r="AT113" s="7">
        <f>BSL_RFR_spot_no_VA!AT113</f>
        <v>4.6000474236923106E-2</v>
      </c>
      <c r="AU113" s="7">
        <f>BSL_RFR_spot_no_VA!AU113</f>
        <v>4.6298792258463672E-2</v>
      </c>
      <c r="AV113" s="7">
        <f>BSL_RFR_spot_no_VA!AV113</f>
        <v>4.4184632376212729E-2</v>
      </c>
      <c r="AW113" s="7">
        <f>BSL_RFR_spot_no_VA!AW113</f>
        <v>4.0176235711923303E-2</v>
      </c>
      <c r="AX113" s="7">
        <f>BSL_RFR_spot_no_VA!AX113</f>
        <v>5.5805777104124044E-2</v>
      </c>
      <c r="AY113" s="7">
        <f>BSL_RFR_spot_no_VA!AY113</f>
        <v>4.108398396230184E-2</v>
      </c>
      <c r="AZ113" s="7">
        <f>BSL_RFR_spot_no_VA!AZ113</f>
        <v>3.8954729662739052E-2</v>
      </c>
      <c r="BA113" s="7">
        <f>BSL_RFR_spot_no_VA!BA113</f>
        <v>4.379480724043594E-2</v>
      </c>
      <c r="BB113" s="7">
        <f>BSL_RFR_spot_no_VA!BB113</f>
        <v>5.0950815789735371E-2</v>
      </c>
      <c r="BC113" s="159">
        <f>LY2_RFR_spot_no_VA!BC113</f>
        <v>2.6104985085628973E-2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f>LY2_RFR_spot_no_VA!C114+(BSL_RFR_spot_with_VA!C$11-BSL_RFR_spot_no_VA!C$11)*((BSL_RFR_spot_with_VA!C114-BSL_RFR_spot_no_VA!C114))/(BSL_RFR_spot_with_VA!C$11-BSL_RFR_spot_no_VA!C$11)</f>
        <v>2.5529056485569419E-2</v>
      </c>
      <c r="D114" s="58">
        <f>LY2_RFR_spot_no_VA!D114+(BSL_RFR_spot_with_VA!D$11-BSL_RFR_spot_no_VA!D$11)*((BSL_RFR_spot_with_VA!D114-BSL_RFR_spot_no_VA!D114))/(BSL_RFR_spot_with_VA!D$11-BSL_RFR_spot_no_VA!D$11)</f>
        <v>2.5529056485569468E-2</v>
      </c>
      <c r="E114" s="58">
        <f>LY2_RFR_spot_no_VA!E114+(BSL_RFR_spot_with_VA!E$11-BSL_RFR_spot_no_VA!E$11)*((BSL_RFR_spot_with_VA!E114-BSL_RFR_spot_no_VA!E114))/(BSL_RFR_spot_with_VA!E$11-BSL_RFR_spot_no_VA!E$11)</f>
        <v>2.5529056485569468E-2</v>
      </c>
      <c r="F114" s="58">
        <f>LY2_RFR_spot_no_VA!F114+(BSL_RFR_spot_with_VA!F$11-BSL_RFR_spot_no_VA!F$11)*((BSL_RFR_spot_with_VA!F114-BSL_RFR_spot_no_VA!F114))/(BSL_RFR_spot_with_VA!F$11-BSL_RFR_spot_no_VA!F$11)</f>
        <v>2.6474901331766221E-2</v>
      </c>
      <c r="G114" s="58">
        <f>LY2_RFR_spot_no_VA!G114+(BSL_RFR_spot_with_VA!G$11-BSL_RFR_spot_no_VA!G$11)*((BSL_RFR_spot_with_VA!G114-BSL_RFR_spot_no_VA!G114))/(BSL_RFR_spot_with_VA!G$11-BSL_RFR_spot_no_VA!G$11)</f>
        <v>3.1442306929464703E-2</v>
      </c>
      <c r="H114" s="58">
        <f>LY2_RFR_spot_no_VA!H114+(BSL_RFR_spot_with_VA!H$11-BSL_RFR_spot_no_VA!H$11)*((BSL_RFR_spot_with_VA!H114-BSL_RFR_spot_no_VA!H114))/(BSL_RFR_spot_with_VA!H$11-BSL_RFR_spot_no_VA!H$11)</f>
        <v>2.8700900422644615E-2</v>
      </c>
      <c r="I114" s="58">
        <f>LY2_RFR_spot_no_VA!I114+(BSL_RFR_spot_with_VA!I$11-BSL_RFR_spot_no_VA!I$11)*((BSL_RFR_spot_with_VA!I114-BSL_RFR_spot_no_VA!I114))/(BSL_RFR_spot_with_VA!I$11-BSL_RFR_spot_no_VA!I$11)</f>
        <v>2.6308156495179702E-2</v>
      </c>
      <c r="J114" s="58">
        <f>LY2_RFR_spot_no_VA!J114+(BSL_RFR_spot_with_VA!J$11-BSL_RFR_spot_no_VA!J$11)*((BSL_RFR_spot_with_VA!J114-BSL_RFR_spot_no_VA!J114))/(BSL_RFR_spot_with_VA!J$11-BSL_RFR_spot_no_VA!J$11)</f>
        <v>2.5121637641228656E-2</v>
      </c>
      <c r="K114" s="58">
        <f>LY2_RFR_spot_no_VA!K114+(BSL_RFR_spot_with_VA!K$11-BSL_RFR_spot_no_VA!K$11)*((BSL_RFR_spot_with_VA!K114-BSL_RFR_spot_no_VA!K114))/(BSL_RFR_spot_with_VA!K$11-BSL_RFR_spot_no_VA!K$11)</f>
        <v>2.5529056485569468E-2</v>
      </c>
      <c r="L114" s="58">
        <f>LY2_RFR_spot_no_VA!L114+(BSL_RFR_spot_with_VA!L$11-BSL_RFR_spot_no_VA!L$11)*((BSL_RFR_spot_with_VA!L114-BSL_RFR_spot_no_VA!L114))/(BSL_RFR_spot_with_VA!L$11-BSL_RFR_spot_no_VA!L$11)</f>
        <v>2.5529056485569468E-2</v>
      </c>
      <c r="M114" s="58">
        <f>LY2_RFR_spot_no_VA!M114+(BSL_RFR_spot_with_VA!M$11-BSL_RFR_spot_no_VA!M$11)*((BSL_RFR_spot_with_VA!M114-BSL_RFR_spot_no_VA!M114))/(BSL_RFR_spot_with_VA!M$11-BSL_RFR_spot_no_VA!M$11)</f>
        <v>2.5529056485569468E-2</v>
      </c>
      <c r="N114" s="58">
        <f>LY2_RFR_spot_no_VA!N114+(BSL_RFR_spot_with_VA!N$11-BSL_RFR_spot_no_VA!N$11)*((BSL_RFR_spot_with_VA!N114-BSL_RFR_spot_no_VA!N114))/(BSL_RFR_spot_with_VA!N$11-BSL_RFR_spot_no_VA!N$11)</f>
        <v>2.5529056485569468E-2</v>
      </c>
      <c r="O114" s="58">
        <f>LY2_RFR_spot_no_VA!O114+(BSL_RFR_spot_with_VA!O$11-BSL_RFR_spot_no_VA!O$11)*((BSL_RFR_spot_with_VA!O114-BSL_RFR_spot_no_VA!O114))/(BSL_RFR_spot_with_VA!O$11-BSL_RFR_spot_no_VA!O$11)</f>
        <v>2.6803753354951443E-2</v>
      </c>
      <c r="P114" s="58">
        <f>LY2_RFR_spot_no_VA!P114+(BSL_RFR_spot_with_VA!P$11-BSL_RFR_spot_no_VA!P$11)*((BSL_RFR_spot_with_VA!P114-BSL_RFR_spot_no_VA!P114))/(BSL_RFR_spot_with_VA!P$11-BSL_RFR_spot_no_VA!P$11)</f>
        <v>3.4734030976431685E-2</v>
      </c>
      <c r="Q114" s="58">
        <f>LY2_RFR_spot_no_VA!Q114+(BSL_RFR_spot_with_VA!Q$11-BSL_RFR_spot_no_VA!Q$11)*((BSL_RFR_spot_with_VA!Q114-BSL_RFR_spot_no_VA!Q114))/(BSL_RFR_spot_with_VA!Q$11-BSL_RFR_spot_no_VA!Q$11)</f>
        <v>3.7472601029795882E-2</v>
      </c>
      <c r="R114" s="58">
        <f>LY2_RFR_spot_no_VA!R114+(BSL_RFR_spot_with_VA!R$11-BSL_RFR_spot_no_VA!R$11)*((BSL_RFR_spot_with_VA!R114-BSL_RFR_spot_no_VA!R114))/(BSL_RFR_spot_with_VA!R$11-BSL_RFR_spot_no_VA!R$11)</f>
        <v>2.5529056485569468E-2</v>
      </c>
      <c r="S114" s="58">
        <f>LY2_RFR_spot_no_VA!S114+(BSL_RFR_spot_with_VA!S$11-BSL_RFR_spot_no_VA!S$11)*((BSL_RFR_spot_with_VA!S114-BSL_RFR_spot_no_VA!S114))/(BSL_RFR_spot_with_VA!S$11-BSL_RFR_spot_no_VA!S$11)</f>
        <v>2.6162453081380876E-2</v>
      </c>
      <c r="T114" s="58">
        <f>LY2_RFR_spot_no_VA!T114+(BSL_RFR_spot_with_VA!T$11-BSL_RFR_spot_no_VA!T$11)*((BSL_RFR_spot_with_VA!T114-BSL_RFR_spot_no_VA!T114))/(BSL_RFR_spot_with_VA!T$11-BSL_RFR_spot_no_VA!T$11)</f>
        <v>2.6597728181270375E-2</v>
      </c>
      <c r="U114" s="58">
        <f>LY2_RFR_spot_no_VA!U114+(BSL_RFR_spot_with_VA!U$11-BSL_RFR_spot_no_VA!U$11)*((BSL_RFR_spot_with_VA!U114-BSL_RFR_spot_no_VA!U114))/(BSL_RFR_spot_with_VA!U$11-BSL_RFR_spot_no_VA!U$11)</f>
        <v>1.5715326113383776E-2</v>
      </c>
      <c r="V114" s="58">
        <f>LY2_RFR_spot_no_VA!V114+(BSL_RFR_spot_with_VA!V$11-BSL_RFR_spot_no_VA!V$11)*((BSL_RFR_spot_with_VA!V114-BSL_RFR_spot_no_VA!V114))/(BSL_RFR_spot_with_VA!V$11-BSL_RFR_spot_no_VA!V$11)</f>
        <v>2.6571769308580073E-2</v>
      </c>
      <c r="W114" s="58">
        <f>LY2_RFR_spot_no_VA!W114+(BSL_RFR_spot_with_VA!W$11-BSL_RFR_spot_no_VA!W$11)*((BSL_RFR_spot_with_VA!W114-BSL_RFR_spot_no_VA!W114))/(BSL_RFR_spot_with_VA!W$11-BSL_RFR_spot_no_VA!W$11)</f>
        <v>2.5529056485569468E-2</v>
      </c>
      <c r="X114" s="58">
        <f>LY2_RFR_spot_no_VA!X114+(BSL_RFR_spot_with_VA!X$11-BSL_RFR_spot_no_VA!X$11)*((BSL_RFR_spot_with_VA!X114-BSL_RFR_spot_no_VA!X114))/(BSL_RFR_spot_with_VA!X$11-BSL_RFR_spot_no_VA!X$11)</f>
        <v>2.5529056485569468E-2</v>
      </c>
      <c r="Y114" s="58">
        <f>LY2_RFR_spot_no_VA!Y114+(BSL_RFR_spot_with_VA!Y$11-BSL_RFR_spot_no_VA!Y$11)*((BSL_RFR_spot_with_VA!Y114-BSL_RFR_spot_no_VA!Y114))/(BSL_RFR_spot_with_VA!Y$11-BSL_RFR_spot_no_VA!Y$11)</f>
        <v>2.5529056485569468E-2</v>
      </c>
      <c r="Z114" s="58">
        <f>LY2_RFR_spot_no_VA!Z114+(BSL_RFR_spot_with_VA!Z$11-BSL_RFR_spot_no_VA!Z$11)*((BSL_RFR_spot_with_VA!Z114-BSL_RFR_spot_no_VA!Z114))/(BSL_RFR_spot_with_VA!Z$11-BSL_RFR_spot_no_VA!Z$11)</f>
        <v>2.8516033299602395E-2</v>
      </c>
      <c r="AA114" s="159">
        <f>LY2_RFR_spot_no_VA!AA114</f>
        <v>3.062889963376203E-2</v>
      </c>
      <c r="AB114" s="58">
        <f>LY2_RFR_spot_no_VA!AB114+(BSL_RFR_spot_with_VA!AB$11-BSL_RFR_spot_no_VA!AB$11)*((BSL_RFR_spot_with_VA!AB114-BSL_RFR_spot_no_VA!AB114))/(BSL_RFR_spot_with_VA!AB$11-BSL_RFR_spot_no_VA!AB$11)</f>
        <v>2.5529056485569468E-2</v>
      </c>
      <c r="AC114" s="58">
        <f>LY2_RFR_spot_no_VA!AC114+(BSL_RFR_spot_with_VA!AC$11-BSL_RFR_spot_no_VA!AC$11)*((BSL_RFR_spot_with_VA!AC114-BSL_RFR_spot_no_VA!AC114))/(BSL_RFR_spot_with_VA!AC$11-BSL_RFR_spot_no_VA!AC$11)</f>
        <v>3.056666891655957E-2</v>
      </c>
      <c r="AD114" s="7">
        <f>BSL_RFR_spot_no_VA!AD114</f>
        <v>4.7006870539102685E-2</v>
      </c>
      <c r="AE114" s="58">
        <f>LY2_RFR_spot_no_VA!AE114+(BSL_RFR_spot_with_VA!AE$11-BSL_RFR_spot_no_VA!AE$11)*((BSL_RFR_spot_with_VA!AE114-BSL_RFR_spot_no_VA!AE114))/(BSL_RFR_spot_with_VA!AE$11-BSL_RFR_spot_no_VA!AE$11)</f>
        <v>2.5529056485569468E-2</v>
      </c>
      <c r="AF114" s="58">
        <f>LY2_RFR_spot_no_VA!AF114+(BSL_RFR_spot_with_VA!AF$11-BSL_RFR_spot_no_VA!AF$11)*((BSL_RFR_spot_with_VA!AF114-BSL_RFR_spot_no_VA!AF114))/(BSL_RFR_spot_with_VA!AF$11-BSL_RFR_spot_no_VA!AF$11)</f>
        <v>2.6264014677984227E-2</v>
      </c>
      <c r="AG114" s="58">
        <f>LY2_RFR_spot_no_VA!AG114+(BSL_RFR_spot_with_VA!AG$11-BSL_RFR_spot_no_VA!AG$11)*((BSL_RFR_spot_with_VA!AG114-BSL_RFR_spot_no_VA!AG114))/(BSL_RFR_spot_with_VA!AG$11-BSL_RFR_spot_no_VA!AG$11)</f>
        <v>2.5529056485569468E-2</v>
      </c>
      <c r="AH114" s="58">
        <f>LY2_RFR_spot_no_VA!AH114+(BSL_RFR_spot_with_VA!AH$11-BSL_RFR_spot_no_VA!AH$11)*((BSL_RFR_spot_with_VA!AH114-BSL_RFR_spot_no_VA!AH114))/(BSL_RFR_spot_with_VA!AH$11-BSL_RFR_spot_no_VA!AH$11)</f>
        <v>2.7329667161845039E-2</v>
      </c>
      <c r="AI114" s="159">
        <f>LY2_RFR_spot_no_VA!AI114</f>
        <v>1.5597412068984795E-2</v>
      </c>
      <c r="AJ114" s="58">
        <f>LY2_RFR_spot_no_VA!AJ114+(BSL_RFR_spot_with_VA!AJ$11-BSL_RFR_spot_no_VA!AJ$11)*((BSL_RFR_spot_with_VA!AJ114-BSL_RFR_spot_no_VA!AJ114))/(BSL_RFR_spot_with_VA!AJ$11-BSL_RFR_spot_no_VA!AJ$11)</f>
        <v>2.4602724066787651E-2</v>
      </c>
      <c r="AK114" s="7">
        <f>BSL_RFR_spot_no_VA!AK114</f>
        <v>4.4859663293147944E-2</v>
      </c>
      <c r="AL114" s="7">
        <f>BSL_RFR_spot_no_VA!AL114</f>
        <v>5.7721067336033771E-2</v>
      </c>
      <c r="AM114" s="7">
        <f>BSL_RFR_spot_no_VA!AM114</f>
        <v>3.9778808025991319E-2</v>
      </c>
      <c r="AN114" s="7">
        <f>BSL_RFR_spot_no_VA!AN114</f>
        <v>4.4123133252423452E-2</v>
      </c>
      <c r="AO114" s="7">
        <f>BSL_RFR_spot_no_VA!AO114</f>
        <v>4.4269752432497533E-2</v>
      </c>
      <c r="AP114" s="7">
        <f>BSL_RFR_spot_no_VA!AP114</f>
        <v>4.5310723297123046E-2</v>
      </c>
      <c r="AQ114" s="7">
        <f>BSL_RFR_spot_no_VA!AQ114</f>
        <v>4.0168002486236309E-2</v>
      </c>
      <c r="AR114" s="7">
        <f>BSL_RFR_spot_no_VA!AR114</f>
        <v>4.5618826063744011E-2</v>
      </c>
      <c r="AS114" s="159">
        <f>LY2_RFR_spot_no_VA!AS114</f>
        <v>1.5432852064028557E-2</v>
      </c>
      <c r="AT114" s="7">
        <f>BSL_RFR_spot_no_VA!AT114</f>
        <v>4.5961937504888084E-2</v>
      </c>
      <c r="AU114" s="7">
        <f>BSL_RFR_spot_no_VA!AU114</f>
        <v>4.6257373709670313E-2</v>
      </c>
      <c r="AV114" s="7">
        <f>BSL_RFR_spot_no_VA!AV114</f>
        <v>4.4163605329046618E-2</v>
      </c>
      <c r="AW114" s="7">
        <f>BSL_RFR_spot_no_VA!AW114</f>
        <v>4.0193745393425573E-2</v>
      </c>
      <c r="AX114" s="7">
        <f>BSL_RFR_spot_no_VA!AX114</f>
        <v>5.5672162314610141E-2</v>
      </c>
      <c r="AY114" s="7">
        <f>BSL_RFR_spot_no_VA!AY114</f>
        <v>4.109282015153326E-2</v>
      </c>
      <c r="AZ114" s="7">
        <f>BSL_RFR_spot_no_VA!AZ114</f>
        <v>3.8983964962114648E-2</v>
      </c>
      <c r="BA114" s="7">
        <f>BSL_RFR_spot_no_VA!BA114</f>
        <v>4.3777538906448976E-2</v>
      </c>
      <c r="BB114" s="7">
        <f>BSL_RFR_spot_no_VA!BB114</f>
        <v>5.0864385314189686E-2</v>
      </c>
      <c r="BC114" s="159">
        <f>LY2_RFR_spot_no_VA!BC114</f>
        <v>2.6099745959150988E-2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f>LY2_RFR_spot_no_VA!C115+(BSL_RFR_spot_with_VA!C$11-BSL_RFR_spot_no_VA!C$11)*((BSL_RFR_spot_with_VA!C115-BSL_RFR_spot_no_VA!C115))/(BSL_RFR_spot_with_VA!C$11-BSL_RFR_spot_no_VA!C$11)</f>
        <v>2.5529522134847299E-2</v>
      </c>
      <c r="D115" s="59">
        <f>LY2_RFR_spot_no_VA!D115+(BSL_RFR_spot_with_VA!D$11-BSL_RFR_spot_no_VA!D$11)*((BSL_RFR_spot_with_VA!D115-BSL_RFR_spot_no_VA!D115))/(BSL_RFR_spot_with_VA!D$11-BSL_RFR_spot_no_VA!D$11)</f>
        <v>2.5529522134847271E-2</v>
      </c>
      <c r="E115" s="59">
        <f>LY2_RFR_spot_no_VA!E115+(BSL_RFR_spot_with_VA!E$11-BSL_RFR_spot_no_VA!E$11)*((BSL_RFR_spot_with_VA!E115-BSL_RFR_spot_no_VA!E115))/(BSL_RFR_spot_with_VA!E$11-BSL_RFR_spot_no_VA!E$11)</f>
        <v>2.5529522134847271E-2</v>
      </c>
      <c r="F115" s="59">
        <f>LY2_RFR_spot_no_VA!F115+(BSL_RFR_spot_with_VA!F$11-BSL_RFR_spot_no_VA!F$11)*((BSL_RFR_spot_with_VA!F115-BSL_RFR_spot_no_VA!F115))/(BSL_RFR_spot_with_VA!F$11-BSL_RFR_spot_no_VA!F$11)</f>
        <v>2.6466349091846864E-2</v>
      </c>
      <c r="G115" s="59">
        <f>LY2_RFR_spot_no_VA!G115+(BSL_RFR_spot_with_VA!G$11-BSL_RFR_spot_no_VA!G$11)*((BSL_RFR_spot_with_VA!G115-BSL_RFR_spot_no_VA!G115))/(BSL_RFR_spot_with_VA!G$11-BSL_RFR_spot_no_VA!G$11)</f>
        <v>3.1386295267078035E-2</v>
      </c>
      <c r="H115" s="59">
        <f>LY2_RFR_spot_no_VA!H115+(BSL_RFR_spot_with_VA!H$11-BSL_RFR_spot_no_VA!H$11)*((BSL_RFR_spot_with_VA!H115-BSL_RFR_spot_no_VA!H115))/(BSL_RFR_spot_with_VA!H$11-BSL_RFR_spot_no_VA!H$11)</f>
        <v>2.8671472987922941E-2</v>
      </c>
      <c r="I115" s="59">
        <f>LY2_RFR_spot_no_VA!I115+(BSL_RFR_spot_with_VA!I$11-BSL_RFR_spot_no_VA!I$11)*((BSL_RFR_spot_with_VA!I115-BSL_RFR_spot_no_VA!I115))/(BSL_RFR_spot_with_VA!I$11-BSL_RFR_spot_no_VA!I$11)</f>
        <v>2.6301191906773491E-2</v>
      </c>
      <c r="J115" s="59">
        <f>LY2_RFR_spot_no_VA!J115+(BSL_RFR_spot_with_VA!J$11-BSL_RFR_spot_no_VA!J$11)*((BSL_RFR_spot_with_VA!J115-BSL_RFR_spot_no_VA!J115))/(BSL_RFR_spot_with_VA!J$11-BSL_RFR_spot_no_VA!J$11)</f>
        <v>2.5125966737333361E-2</v>
      </c>
      <c r="K115" s="59">
        <f>LY2_RFR_spot_no_VA!K115+(BSL_RFR_spot_with_VA!K$11-BSL_RFR_spot_no_VA!K$11)*((BSL_RFR_spot_with_VA!K115-BSL_RFR_spot_no_VA!K115))/(BSL_RFR_spot_with_VA!K$11-BSL_RFR_spot_no_VA!K$11)</f>
        <v>2.5529522134847271E-2</v>
      </c>
      <c r="L115" s="59">
        <f>LY2_RFR_spot_no_VA!L115+(BSL_RFR_spot_with_VA!L$11-BSL_RFR_spot_no_VA!L$11)*((BSL_RFR_spot_with_VA!L115-BSL_RFR_spot_no_VA!L115))/(BSL_RFR_spot_with_VA!L$11-BSL_RFR_spot_no_VA!L$11)</f>
        <v>2.5529522134847271E-2</v>
      </c>
      <c r="M115" s="59">
        <f>LY2_RFR_spot_no_VA!M115+(BSL_RFR_spot_with_VA!M$11-BSL_RFR_spot_no_VA!M$11)*((BSL_RFR_spot_with_VA!M115-BSL_RFR_spot_no_VA!M115))/(BSL_RFR_spot_with_VA!M$11-BSL_RFR_spot_no_VA!M$11)</f>
        <v>2.5529522134847271E-2</v>
      </c>
      <c r="N115" s="59">
        <f>LY2_RFR_spot_no_VA!N115+(BSL_RFR_spot_with_VA!N$11-BSL_RFR_spot_no_VA!N$11)*((BSL_RFR_spot_with_VA!N115-BSL_RFR_spot_no_VA!N115))/(BSL_RFR_spot_with_VA!N$11-BSL_RFR_spot_no_VA!N$11)</f>
        <v>2.5529522134847271E-2</v>
      </c>
      <c r="O115" s="59">
        <f>LY2_RFR_spot_no_VA!O115+(BSL_RFR_spot_with_VA!O$11-BSL_RFR_spot_no_VA!O$11)*((BSL_RFR_spot_with_VA!O115-BSL_RFR_spot_no_VA!O115))/(BSL_RFR_spot_with_VA!O$11-BSL_RFR_spot_no_VA!O$11)</f>
        <v>2.6792104731971689E-2</v>
      </c>
      <c r="P115" s="59">
        <f>LY2_RFR_spot_no_VA!P115+(BSL_RFR_spot_with_VA!P$11-BSL_RFR_spot_no_VA!P$11)*((BSL_RFR_spot_with_VA!P115-BSL_RFR_spot_no_VA!P115))/(BSL_RFR_spot_with_VA!P$11-BSL_RFR_spot_no_VA!P$11)</f>
        <v>3.4646436879135933E-2</v>
      </c>
      <c r="Q115" s="59">
        <f>LY2_RFR_spot_no_VA!Q115+(BSL_RFR_spot_with_VA!Q$11-BSL_RFR_spot_no_VA!Q$11)*((BSL_RFR_spot_with_VA!Q115-BSL_RFR_spot_no_VA!Q115))/(BSL_RFR_spot_with_VA!Q$11-BSL_RFR_spot_no_VA!Q$11)</f>
        <v>3.7358706293956878E-2</v>
      </c>
      <c r="R115" s="59">
        <f>LY2_RFR_spot_no_VA!R115+(BSL_RFR_spot_with_VA!R$11-BSL_RFR_spot_no_VA!R$11)*((BSL_RFR_spot_with_VA!R115-BSL_RFR_spot_no_VA!R115))/(BSL_RFR_spot_with_VA!R$11-BSL_RFR_spot_no_VA!R$11)</f>
        <v>2.5529522134847271E-2</v>
      </c>
      <c r="S115" s="59">
        <f>LY2_RFR_spot_no_VA!S115+(BSL_RFR_spot_with_VA!S$11-BSL_RFR_spot_no_VA!S$11)*((BSL_RFR_spot_with_VA!S115-BSL_RFR_spot_no_VA!S115))/(BSL_RFR_spot_with_VA!S$11-BSL_RFR_spot_no_VA!S$11)</f>
        <v>2.6156901675628896E-2</v>
      </c>
      <c r="T115" s="59">
        <f>LY2_RFR_spot_no_VA!T115+(BSL_RFR_spot_with_VA!T$11-BSL_RFR_spot_no_VA!T$11)*((BSL_RFR_spot_with_VA!T115-BSL_RFR_spot_no_VA!T115))/(BSL_RFR_spot_with_VA!T$11-BSL_RFR_spot_no_VA!T$11)</f>
        <v>2.6588039042330314E-2</v>
      </c>
      <c r="U115" s="59">
        <f>LY2_RFR_spot_no_VA!U115+(BSL_RFR_spot_with_VA!U$11-BSL_RFR_spot_no_VA!U$11)*((BSL_RFR_spot_with_VA!U115-BSL_RFR_spot_no_VA!U115))/(BSL_RFR_spot_with_VA!U$11-BSL_RFR_spot_no_VA!U$11)</f>
        <v>1.5715508543814094E-2</v>
      </c>
      <c r="V115" s="59">
        <f>LY2_RFR_spot_no_VA!V115+(BSL_RFR_spot_with_VA!V$11-BSL_RFR_spot_no_VA!V$11)*((BSL_RFR_spot_with_VA!V115-BSL_RFR_spot_no_VA!V115))/(BSL_RFR_spot_with_VA!V$11-BSL_RFR_spot_no_VA!V$11)</f>
        <v>2.6562326978323281E-2</v>
      </c>
      <c r="W115" s="59">
        <f>LY2_RFR_spot_no_VA!W115+(BSL_RFR_spot_with_VA!W$11-BSL_RFR_spot_no_VA!W$11)*((BSL_RFR_spot_with_VA!W115-BSL_RFR_spot_no_VA!W115))/(BSL_RFR_spot_with_VA!W$11-BSL_RFR_spot_no_VA!W$11)</f>
        <v>2.5529522134847271E-2</v>
      </c>
      <c r="X115" s="59">
        <f>LY2_RFR_spot_no_VA!X115+(BSL_RFR_spot_with_VA!X$11-BSL_RFR_spot_no_VA!X$11)*((BSL_RFR_spot_with_VA!X115-BSL_RFR_spot_no_VA!X115))/(BSL_RFR_spot_with_VA!X$11-BSL_RFR_spot_no_VA!X$11)</f>
        <v>2.5529522134847271E-2</v>
      </c>
      <c r="Y115" s="59">
        <f>LY2_RFR_spot_no_VA!Y115+(BSL_RFR_spot_with_VA!Y$11-BSL_RFR_spot_no_VA!Y$11)*((BSL_RFR_spot_with_VA!Y115-BSL_RFR_spot_no_VA!Y115))/(BSL_RFR_spot_with_VA!Y$11-BSL_RFR_spot_no_VA!Y$11)</f>
        <v>2.5529522134847271E-2</v>
      </c>
      <c r="Z115" s="59">
        <f>LY2_RFR_spot_no_VA!Z115+(BSL_RFR_spot_with_VA!Z$11-BSL_RFR_spot_no_VA!Z$11)*((BSL_RFR_spot_with_VA!Z115-BSL_RFR_spot_no_VA!Z115))/(BSL_RFR_spot_with_VA!Z$11-BSL_RFR_spot_no_VA!Z$11)</f>
        <v>2.8488013347907071E-2</v>
      </c>
      <c r="AA115" s="160">
        <f>LY2_RFR_spot_no_VA!AA115</f>
        <v>3.0580668566345892E-2</v>
      </c>
      <c r="AB115" s="59">
        <f>LY2_RFR_spot_no_VA!AB115+(BSL_RFR_spot_with_VA!AB$11-BSL_RFR_spot_no_VA!AB$11)*((BSL_RFR_spot_with_VA!AB115-BSL_RFR_spot_no_VA!AB115))/(BSL_RFR_spot_with_VA!AB$11-BSL_RFR_spot_no_VA!AB$11)</f>
        <v>2.5529522134847271E-2</v>
      </c>
      <c r="AC115" s="59">
        <f>LY2_RFR_spot_no_VA!AC115+(BSL_RFR_spot_with_VA!AC$11-BSL_RFR_spot_no_VA!AC$11)*((BSL_RFR_spot_with_VA!AC115-BSL_RFR_spot_no_VA!AC115))/(BSL_RFR_spot_with_VA!AC$11-BSL_RFR_spot_no_VA!AC$11)</f>
        <v>3.0519066134844453E-2</v>
      </c>
      <c r="AD115" s="10">
        <f>BSL_RFR_spot_no_VA!AD115</f>
        <v>4.6959072958839165E-2</v>
      </c>
      <c r="AE115" s="59">
        <f>LY2_RFR_spot_no_VA!AE115+(BSL_RFR_spot_with_VA!AE$11-BSL_RFR_spot_no_VA!AE$11)*((BSL_RFR_spot_with_VA!AE115-BSL_RFR_spot_no_VA!AE115))/(BSL_RFR_spot_with_VA!AE$11-BSL_RFR_spot_no_VA!AE$11)</f>
        <v>2.5529522134847271E-2</v>
      </c>
      <c r="AF115" s="59">
        <f>LY2_RFR_spot_no_VA!AF115+(BSL_RFR_spot_with_VA!AF$11-BSL_RFR_spot_no_VA!AF$11)*((BSL_RFR_spot_with_VA!AF115-BSL_RFR_spot_no_VA!AF115))/(BSL_RFR_spot_with_VA!AF$11-BSL_RFR_spot_no_VA!AF$11)</f>
        <v>2.6257497997663526E-2</v>
      </c>
      <c r="AG115" s="59">
        <f>LY2_RFR_spot_no_VA!AG115+(BSL_RFR_spot_with_VA!AG$11-BSL_RFR_spot_no_VA!AG$11)*((BSL_RFR_spot_with_VA!AG115-BSL_RFR_spot_no_VA!AG115))/(BSL_RFR_spot_with_VA!AG$11-BSL_RFR_spot_no_VA!AG$11)</f>
        <v>2.5529522134847271E-2</v>
      </c>
      <c r="AH115" s="59">
        <f>LY2_RFR_spot_no_VA!AH115+(BSL_RFR_spot_with_VA!AH$11-BSL_RFR_spot_no_VA!AH$11)*((BSL_RFR_spot_with_VA!AH115-BSL_RFR_spot_no_VA!AH115))/(BSL_RFR_spot_with_VA!AH$11-BSL_RFR_spot_no_VA!AH$11)</f>
        <v>2.7312959255578528E-2</v>
      </c>
      <c r="AI115" s="160">
        <f>LY2_RFR_spot_no_VA!AI115</f>
        <v>1.5598714100274469E-2</v>
      </c>
      <c r="AJ115" s="59">
        <f>LY2_RFR_spot_no_VA!AJ115+(BSL_RFR_spot_with_VA!AJ$11-BSL_RFR_spot_no_VA!AJ$11)*((BSL_RFR_spot_with_VA!AJ115-BSL_RFR_spot_no_VA!AJ115))/(BSL_RFR_spot_with_VA!AJ$11-BSL_RFR_spot_no_VA!AJ$11)</f>
        <v>2.4611849782489426E-2</v>
      </c>
      <c r="AK115" s="10">
        <f>BSL_RFR_spot_no_VA!AK115</f>
        <v>4.4832393574121054E-2</v>
      </c>
      <c r="AL115" s="10">
        <f>BSL_RFR_spot_no_VA!AL115</f>
        <v>5.7570229823890706E-2</v>
      </c>
      <c r="AM115" s="10">
        <f>BSL_RFR_spot_no_VA!AM115</f>
        <v>3.9799938911947663E-2</v>
      </c>
      <c r="AN115" s="10">
        <f>BSL_RFR_spot_no_VA!AN115</f>
        <v>4.410289314231175E-2</v>
      </c>
      <c r="AO115" s="10">
        <f>BSL_RFR_spot_no_VA!AO115</f>
        <v>4.424811465720313E-2</v>
      </c>
      <c r="AP115" s="10">
        <f>BSL_RFR_spot_no_VA!AP115</f>
        <v>4.5279143271412581E-2</v>
      </c>
      <c r="AQ115" s="10">
        <f>BSL_RFR_spot_no_VA!AQ115</f>
        <v>4.0185427161561815E-2</v>
      </c>
      <c r="AR115" s="10">
        <f>BSL_RFR_spot_no_VA!AR115</f>
        <v>4.5584302479203753E-2</v>
      </c>
      <c r="AS115" s="160">
        <f>LY2_RFR_spot_no_VA!AS115</f>
        <v>1.5435713541593676E-2</v>
      </c>
      <c r="AT115" s="10">
        <f>BSL_RFR_spot_no_VA!AT115</f>
        <v>4.5924135882362771E-2</v>
      </c>
      <c r="AU115" s="10">
        <f>BSL_RFR_spot_no_VA!AU115</f>
        <v>4.6216745635139667E-2</v>
      </c>
      <c r="AV115" s="10">
        <f>BSL_RFR_spot_no_VA!AV115</f>
        <v>4.414297910815268E-2</v>
      </c>
      <c r="AW115" s="10">
        <f>BSL_RFR_spot_no_VA!AW115</f>
        <v>4.0210922918348491E-2</v>
      </c>
      <c r="AX115" s="10">
        <f>BSL_RFR_spot_no_VA!AX115</f>
        <v>5.5541108969149988E-2</v>
      </c>
      <c r="AY115" s="10">
        <f>BSL_RFR_spot_no_VA!AY115</f>
        <v>4.1101485737425003E-2</v>
      </c>
      <c r="AZ115" s="10">
        <f>BSL_RFR_spot_no_VA!AZ115</f>
        <v>3.9012644585564082E-2</v>
      </c>
      <c r="BA115" s="10">
        <f>BSL_RFR_spot_no_VA!BA115</f>
        <v>4.3760599293272362E-2</v>
      </c>
      <c r="BB115" s="10">
        <f>BSL_RFR_spot_no_VA!BB115</f>
        <v>5.0779608023419298E-2</v>
      </c>
      <c r="BC115" s="160">
        <f>LY2_RFR_spot_no_VA!BC115</f>
        <v>2.6094624932603727E-2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f>LY2_RFR_spot_no_VA!C116+(BSL_RFR_spot_with_VA!C$11-BSL_RFR_spot_no_VA!C$11)*((BSL_RFR_spot_with_VA!C116-BSL_RFR_spot_no_VA!C116))/(BSL_RFR_spot_with_VA!C$11-BSL_RFR_spot_no_VA!C$11)</f>
        <v>2.5529978746911527E-2</v>
      </c>
      <c r="D116" s="58">
        <f>LY2_RFR_spot_no_VA!D116+(BSL_RFR_spot_with_VA!D$11-BSL_RFR_spot_no_VA!D$11)*((BSL_RFR_spot_with_VA!D116-BSL_RFR_spot_no_VA!D116))/(BSL_RFR_spot_with_VA!D$11-BSL_RFR_spot_no_VA!D$11)</f>
        <v>2.552997874691143E-2</v>
      </c>
      <c r="E116" s="58">
        <f>LY2_RFR_spot_no_VA!E116+(BSL_RFR_spot_with_VA!E$11-BSL_RFR_spot_no_VA!E$11)*((BSL_RFR_spot_with_VA!E116-BSL_RFR_spot_no_VA!E116))/(BSL_RFR_spot_with_VA!E$11-BSL_RFR_spot_no_VA!E$11)</f>
        <v>2.552997874691143E-2</v>
      </c>
      <c r="F116" s="58">
        <f>LY2_RFR_spot_no_VA!F116+(BSL_RFR_spot_with_VA!F$11-BSL_RFR_spot_no_VA!F$11)*((BSL_RFR_spot_with_VA!F116-BSL_RFR_spot_no_VA!F116))/(BSL_RFR_spot_with_VA!F$11-BSL_RFR_spot_no_VA!F$11)</f>
        <v>2.6457958033164086E-2</v>
      </c>
      <c r="G116" s="58">
        <f>LY2_RFR_spot_no_VA!G116+(BSL_RFR_spot_with_VA!G$11-BSL_RFR_spot_no_VA!G$11)*((BSL_RFR_spot_with_VA!G116-BSL_RFR_spot_no_VA!G116))/(BSL_RFR_spot_with_VA!G$11-BSL_RFR_spot_no_VA!G$11)</f>
        <v>3.1331342708258214E-2</v>
      </c>
      <c r="H116" s="58">
        <f>LY2_RFR_spot_no_VA!H116+(BSL_RFR_spot_with_VA!H$11-BSL_RFR_spot_no_VA!H$11)*((BSL_RFR_spot_with_VA!H116-BSL_RFR_spot_no_VA!H116))/(BSL_RFR_spot_with_VA!H$11-BSL_RFR_spot_no_VA!H$11)</f>
        <v>2.8642591761332437E-2</v>
      </c>
      <c r="I116" s="58">
        <f>LY2_RFR_spot_no_VA!I116+(BSL_RFR_spot_with_VA!I$11-BSL_RFR_spot_no_VA!I$11)*((BSL_RFR_spot_with_VA!I116-BSL_RFR_spot_no_VA!I116))/(BSL_RFR_spot_with_VA!I$11-BSL_RFR_spot_no_VA!I$11)</f>
        <v>2.6294358973717236E-2</v>
      </c>
      <c r="J116" s="58">
        <f>LY2_RFR_spot_no_VA!J116+(BSL_RFR_spot_with_VA!J$11-BSL_RFR_spot_no_VA!J$11)*((BSL_RFR_spot_with_VA!J116-BSL_RFR_spot_no_VA!J116))/(BSL_RFR_spot_with_VA!J$11-BSL_RFR_spot_no_VA!J$11)</f>
        <v>2.513021424754025E-2</v>
      </c>
      <c r="K116" s="58">
        <f>LY2_RFR_spot_no_VA!K116+(BSL_RFR_spot_with_VA!K$11-BSL_RFR_spot_no_VA!K$11)*((BSL_RFR_spot_with_VA!K116-BSL_RFR_spot_no_VA!K116))/(BSL_RFR_spot_with_VA!K$11-BSL_RFR_spot_no_VA!K$11)</f>
        <v>2.552997874691143E-2</v>
      </c>
      <c r="L116" s="58">
        <f>LY2_RFR_spot_no_VA!L116+(BSL_RFR_spot_with_VA!L$11-BSL_RFR_spot_no_VA!L$11)*((BSL_RFR_spot_with_VA!L116-BSL_RFR_spot_no_VA!L116))/(BSL_RFR_spot_with_VA!L$11-BSL_RFR_spot_no_VA!L$11)</f>
        <v>2.552997874691143E-2</v>
      </c>
      <c r="M116" s="58">
        <f>LY2_RFR_spot_no_VA!M116+(BSL_RFR_spot_with_VA!M$11-BSL_RFR_spot_no_VA!M$11)*((BSL_RFR_spot_with_VA!M116-BSL_RFR_spot_no_VA!M116))/(BSL_RFR_spot_with_VA!M$11-BSL_RFR_spot_no_VA!M$11)</f>
        <v>2.552997874691143E-2</v>
      </c>
      <c r="N116" s="58">
        <f>LY2_RFR_spot_no_VA!N116+(BSL_RFR_spot_with_VA!N$11-BSL_RFR_spot_no_VA!N$11)*((BSL_RFR_spot_with_VA!N116-BSL_RFR_spot_no_VA!N116))/(BSL_RFR_spot_with_VA!N$11-BSL_RFR_spot_no_VA!N$11)</f>
        <v>2.552997874691143E-2</v>
      </c>
      <c r="O116" s="58">
        <f>LY2_RFR_spot_no_VA!O116+(BSL_RFR_spot_with_VA!O$11-BSL_RFR_spot_no_VA!O$11)*((BSL_RFR_spot_with_VA!O116-BSL_RFR_spot_no_VA!O116))/(BSL_RFR_spot_with_VA!O$11-BSL_RFR_spot_no_VA!O$11)</f>
        <v>2.6780675449111335E-2</v>
      </c>
      <c r="P116" s="58">
        <f>LY2_RFR_spot_no_VA!P116+(BSL_RFR_spot_with_VA!P$11-BSL_RFR_spot_no_VA!P$11)*((BSL_RFR_spot_with_VA!P116-BSL_RFR_spot_no_VA!P116))/(BSL_RFR_spot_with_VA!P$11-BSL_RFR_spot_no_VA!P$11)</f>
        <v>3.456050211441819E-2</v>
      </c>
      <c r="Q116" s="58">
        <f>LY2_RFR_spot_no_VA!Q116+(BSL_RFR_spot_with_VA!Q$11-BSL_RFR_spot_no_VA!Q$11)*((BSL_RFR_spot_with_VA!Q116-BSL_RFR_spot_no_VA!Q116))/(BSL_RFR_spot_with_VA!Q$11-BSL_RFR_spot_no_VA!Q$11)</f>
        <v>3.7246971188870992E-2</v>
      </c>
      <c r="R116" s="58">
        <f>LY2_RFR_spot_no_VA!R116+(BSL_RFR_spot_with_VA!R$11-BSL_RFR_spot_no_VA!R$11)*((BSL_RFR_spot_with_VA!R116-BSL_RFR_spot_no_VA!R116))/(BSL_RFR_spot_with_VA!R$11-BSL_RFR_spot_no_VA!R$11)</f>
        <v>2.552997874691143E-2</v>
      </c>
      <c r="S116" s="58">
        <f>LY2_RFR_spot_no_VA!S116+(BSL_RFR_spot_with_VA!S$11-BSL_RFR_spot_no_VA!S$11)*((BSL_RFR_spot_with_VA!S116-BSL_RFR_spot_no_VA!S116))/(BSL_RFR_spot_with_VA!S$11-BSL_RFR_spot_no_VA!S$11)</f>
        <v>2.6151454581745393E-2</v>
      </c>
      <c r="T116" s="58">
        <f>LY2_RFR_spot_no_VA!T116+(BSL_RFR_spot_with_VA!T$11-BSL_RFR_spot_no_VA!T$11)*((BSL_RFR_spot_with_VA!T116-BSL_RFR_spot_no_VA!T116))/(BSL_RFR_spot_with_VA!T$11-BSL_RFR_spot_no_VA!T$11)</f>
        <v>2.6578532249124764E-2</v>
      </c>
      <c r="U116" s="58">
        <f>LY2_RFR_spot_no_VA!U116+(BSL_RFR_spot_with_VA!U$11-BSL_RFR_spot_no_VA!U$11)*((BSL_RFR_spot_with_VA!U116-BSL_RFR_spot_no_VA!U116))/(BSL_RFR_spot_with_VA!U$11-BSL_RFR_spot_no_VA!U$11)</f>
        <v>1.5715687301501191E-2</v>
      </c>
      <c r="V116" s="58">
        <f>LY2_RFR_spot_no_VA!V116+(BSL_RFR_spot_with_VA!V$11-BSL_RFR_spot_no_VA!V$11)*((BSL_RFR_spot_with_VA!V116-BSL_RFR_spot_no_VA!V116))/(BSL_RFR_spot_with_VA!V$11-BSL_RFR_spot_no_VA!V$11)</f>
        <v>2.6553062339193634E-2</v>
      </c>
      <c r="W116" s="58">
        <f>LY2_RFR_spot_no_VA!W116+(BSL_RFR_spot_with_VA!W$11-BSL_RFR_spot_no_VA!W$11)*((BSL_RFR_spot_with_VA!W116-BSL_RFR_spot_no_VA!W116))/(BSL_RFR_spot_with_VA!W$11-BSL_RFR_spot_no_VA!W$11)</f>
        <v>2.552997874691143E-2</v>
      </c>
      <c r="X116" s="58">
        <f>LY2_RFR_spot_no_VA!X116+(BSL_RFR_spot_with_VA!X$11-BSL_RFR_spot_no_VA!X$11)*((BSL_RFR_spot_with_VA!X116-BSL_RFR_spot_no_VA!X116))/(BSL_RFR_spot_with_VA!X$11-BSL_RFR_spot_no_VA!X$11)</f>
        <v>2.552997874691143E-2</v>
      </c>
      <c r="Y116" s="58">
        <f>LY2_RFR_spot_no_VA!Y116+(BSL_RFR_spot_with_VA!Y$11-BSL_RFR_spot_no_VA!Y$11)*((BSL_RFR_spot_with_VA!Y116-BSL_RFR_spot_no_VA!Y116))/(BSL_RFR_spot_with_VA!Y$11-BSL_RFR_spot_no_VA!Y$11)</f>
        <v>2.552997874691143E-2</v>
      </c>
      <c r="Z116" s="58">
        <f>LY2_RFR_spot_no_VA!Z116+(BSL_RFR_spot_with_VA!Z$11-BSL_RFR_spot_no_VA!Z$11)*((BSL_RFR_spot_with_VA!Z116-BSL_RFR_spot_no_VA!Z116))/(BSL_RFR_spot_with_VA!Z$11-BSL_RFR_spot_no_VA!Z$11)</f>
        <v>2.8460521757603052E-2</v>
      </c>
      <c r="AA116" s="159">
        <f>LY2_RFR_spot_no_VA!AA116</f>
        <v>3.0533349042019209E-2</v>
      </c>
      <c r="AB116" s="58">
        <f>LY2_RFR_spot_no_VA!AB116+(BSL_RFR_spot_with_VA!AB$11-BSL_RFR_spot_no_VA!AB$11)*((BSL_RFR_spot_with_VA!AB116-BSL_RFR_spot_no_VA!AB116))/(BSL_RFR_spot_with_VA!AB$11-BSL_RFR_spot_no_VA!AB$11)</f>
        <v>2.552997874691143E-2</v>
      </c>
      <c r="AC116" s="58">
        <f>LY2_RFR_spot_no_VA!AC116+(BSL_RFR_spot_with_VA!AC$11-BSL_RFR_spot_no_VA!AC$11)*((BSL_RFR_spot_with_VA!AC116-BSL_RFR_spot_no_VA!AC116))/(BSL_RFR_spot_with_VA!AC$11-BSL_RFR_spot_no_VA!AC$11)</f>
        <v>3.0472362420301158E-2</v>
      </c>
      <c r="AD116" s="7">
        <f>BSL_RFR_spot_no_VA!AD116</f>
        <v>4.691217931333469E-2</v>
      </c>
      <c r="AE116" s="58">
        <f>LY2_RFR_spot_no_VA!AE116+(BSL_RFR_spot_with_VA!AE$11-BSL_RFR_spot_no_VA!AE$11)*((BSL_RFR_spot_with_VA!AE116-BSL_RFR_spot_no_VA!AE116))/(BSL_RFR_spot_with_VA!AE$11-BSL_RFR_spot_no_VA!AE$11)</f>
        <v>2.552997874691143E-2</v>
      </c>
      <c r="AF116" s="58">
        <f>LY2_RFR_spot_no_VA!AF116+(BSL_RFR_spot_with_VA!AF$11-BSL_RFR_spot_no_VA!AF$11)*((BSL_RFR_spot_with_VA!AF116-BSL_RFR_spot_no_VA!AF116))/(BSL_RFR_spot_with_VA!AF$11-BSL_RFR_spot_no_VA!AF$11)</f>
        <v>2.6251103830198463E-2</v>
      </c>
      <c r="AG116" s="58">
        <f>LY2_RFR_spot_no_VA!AG116+(BSL_RFR_spot_with_VA!AG$11-BSL_RFR_spot_no_VA!AG$11)*((BSL_RFR_spot_with_VA!AG116-BSL_RFR_spot_no_VA!AG116))/(BSL_RFR_spot_with_VA!AG$11-BSL_RFR_spot_no_VA!AG$11)</f>
        <v>2.552997874691143E-2</v>
      </c>
      <c r="AH116" s="58">
        <f>LY2_RFR_spot_no_VA!AH116+(BSL_RFR_spot_with_VA!AH$11-BSL_RFR_spot_no_VA!AH$11)*((BSL_RFR_spot_with_VA!AH116-BSL_RFR_spot_no_VA!AH116))/(BSL_RFR_spot_with_VA!AH$11-BSL_RFR_spot_no_VA!AH$11)</f>
        <v>2.7296566360492491E-2</v>
      </c>
      <c r="AI116" s="159">
        <f>LY2_RFR_spot_no_VA!AI116</f>
        <v>1.5599991388358436E-2</v>
      </c>
      <c r="AJ116" s="58">
        <f>LY2_RFR_spot_no_VA!AJ116+(BSL_RFR_spot_with_VA!AJ$11-BSL_RFR_spot_no_VA!AJ$11)*((BSL_RFR_spot_with_VA!AJ116-BSL_RFR_spot_no_VA!AJ116))/(BSL_RFR_spot_with_VA!AJ$11-BSL_RFR_spot_no_VA!AJ$11)</f>
        <v>2.4620820748961325E-2</v>
      </c>
      <c r="AK116" s="7">
        <f>BSL_RFR_spot_no_VA!AK116</f>
        <v>4.480563879996291E-2</v>
      </c>
      <c r="AL116" s="7">
        <f>BSL_RFR_spot_no_VA!AL116</f>
        <v>5.7422259204314763E-2</v>
      </c>
      <c r="AM116" s="7">
        <f>BSL_RFR_spot_no_VA!AM116</f>
        <v>3.9820671656264128E-2</v>
      </c>
      <c r="AN116" s="7">
        <f>BSL_RFR_spot_no_VA!AN116</f>
        <v>4.408303522824375E-2</v>
      </c>
      <c r="AO116" s="7">
        <f>BSL_RFR_spot_no_VA!AO116</f>
        <v>4.4226885326734244E-2</v>
      </c>
      <c r="AP116" s="7">
        <f>BSL_RFR_spot_no_VA!AP116</f>
        <v>4.5248159990062264E-2</v>
      </c>
      <c r="AQ116" s="7">
        <f>BSL_RFR_spot_no_VA!AQ116</f>
        <v>4.0202524054450128E-2</v>
      </c>
      <c r="AR116" s="7">
        <f>BSL_RFR_spot_no_VA!AR116</f>
        <v>4.5550431312628481E-2</v>
      </c>
      <c r="AS116" s="159">
        <f>LY2_RFR_spot_no_VA!AS116</f>
        <v>1.5438521499711921E-2</v>
      </c>
      <c r="AT116" s="7">
        <f>BSL_RFR_spot_no_VA!AT116</f>
        <v>4.5887048563882038E-2</v>
      </c>
      <c r="AU116" s="7">
        <f>BSL_RFR_spot_no_VA!AU116</f>
        <v>4.617688562418798E-2</v>
      </c>
      <c r="AV116" s="7">
        <f>BSL_RFR_spot_no_VA!AV116</f>
        <v>4.4122742370029666E-2</v>
      </c>
      <c r="AW116" s="7">
        <f>BSL_RFR_spot_no_VA!AW116</f>
        <v>4.0227777577193313E-2</v>
      </c>
      <c r="AX116" s="7">
        <f>BSL_RFR_spot_no_VA!AX116</f>
        <v>5.5412544116614448E-2</v>
      </c>
      <c r="AY116" s="7">
        <f>BSL_RFR_spot_no_VA!AY116</f>
        <v>4.1109985720523046E-2</v>
      </c>
      <c r="AZ116" s="7">
        <f>BSL_RFR_spot_no_VA!AZ116</f>
        <v>3.9040784197102552E-2</v>
      </c>
      <c r="BA116" s="7">
        <f>BSL_RFR_spot_no_VA!BA116</f>
        <v>4.3743979144788891E-2</v>
      </c>
      <c r="BB116" s="7">
        <f>BSL_RFR_spot_no_VA!BB116</f>
        <v>5.069643693753112E-2</v>
      </c>
      <c r="BC116" s="159">
        <f>LY2_RFR_spot_no_VA!BC116</f>
        <v>2.6089616498245594E-2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f>LY2_RFR_spot_no_VA!C117+(BSL_RFR_spot_with_VA!C$11-BSL_RFR_spot_no_VA!C$11)*((BSL_RFR_spot_with_VA!C117-BSL_RFR_spot_no_VA!C117))/(BSL_RFR_spot_with_VA!C$11-BSL_RFR_spot_no_VA!C$11)</f>
        <v>2.5530426577463086E-2</v>
      </c>
      <c r="D117" s="58">
        <f>LY2_RFR_spot_no_VA!D117+(BSL_RFR_spot_with_VA!D$11-BSL_RFR_spot_no_VA!D$11)*((BSL_RFR_spot_with_VA!D117-BSL_RFR_spot_no_VA!D117))/(BSL_RFR_spot_with_VA!D$11-BSL_RFR_spot_no_VA!D$11)</f>
        <v>2.5530426577463183E-2</v>
      </c>
      <c r="E117" s="58">
        <f>LY2_RFR_spot_no_VA!E117+(BSL_RFR_spot_with_VA!E$11-BSL_RFR_spot_no_VA!E$11)*((BSL_RFR_spot_with_VA!E117-BSL_RFR_spot_no_VA!E117))/(BSL_RFR_spot_with_VA!E$11-BSL_RFR_spot_no_VA!E$11)</f>
        <v>2.5530426577463183E-2</v>
      </c>
      <c r="F117" s="58">
        <f>LY2_RFR_spot_no_VA!F117+(BSL_RFR_spot_with_VA!F$11-BSL_RFR_spot_no_VA!F$11)*((BSL_RFR_spot_with_VA!F117-BSL_RFR_spot_no_VA!F117))/(BSL_RFR_spot_with_VA!F$11-BSL_RFR_spot_no_VA!F$11)</f>
        <v>2.6449723654158097E-2</v>
      </c>
      <c r="G117" s="58">
        <f>LY2_RFR_spot_no_VA!G117+(BSL_RFR_spot_with_VA!G$11-BSL_RFR_spot_no_VA!G$11)*((BSL_RFR_spot_with_VA!G117-BSL_RFR_spot_no_VA!G117))/(BSL_RFR_spot_with_VA!G$11-BSL_RFR_spot_no_VA!G$11)</f>
        <v>3.1277419537691031E-2</v>
      </c>
      <c r="H117" s="58">
        <f>LY2_RFR_spot_no_VA!H117+(BSL_RFR_spot_with_VA!H$11-BSL_RFR_spot_no_VA!H$11)*((BSL_RFR_spot_with_VA!H117-BSL_RFR_spot_no_VA!H117))/(BSL_RFR_spot_with_VA!H$11-BSL_RFR_spot_no_VA!H$11)</f>
        <v>2.8614241720162248E-2</v>
      </c>
      <c r="I117" s="58">
        <f>LY2_RFR_spot_no_VA!I117+(BSL_RFR_spot_with_VA!I$11-BSL_RFR_spot_no_VA!I$11)*((BSL_RFR_spot_with_VA!I117-BSL_RFR_spot_no_VA!I117))/(BSL_RFR_spot_with_VA!I$11-BSL_RFR_spot_no_VA!I$11)</f>
        <v>2.6287653982986825E-2</v>
      </c>
      <c r="J117" s="58">
        <f>LY2_RFR_spot_no_VA!J117+(BSL_RFR_spot_with_VA!J$11-BSL_RFR_spot_no_VA!J$11)*((BSL_RFR_spot_with_VA!J117-BSL_RFR_spot_no_VA!J117))/(BSL_RFR_spot_with_VA!J$11-BSL_RFR_spot_no_VA!J$11)</f>
        <v>2.5134382449539805E-2</v>
      </c>
      <c r="K117" s="58">
        <f>LY2_RFR_spot_no_VA!K117+(BSL_RFR_spot_with_VA!K$11-BSL_RFR_spot_no_VA!K$11)*((BSL_RFR_spot_with_VA!K117-BSL_RFR_spot_no_VA!K117))/(BSL_RFR_spot_with_VA!K$11-BSL_RFR_spot_no_VA!K$11)</f>
        <v>2.5530426577463183E-2</v>
      </c>
      <c r="L117" s="58">
        <f>LY2_RFR_spot_no_VA!L117+(BSL_RFR_spot_with_VA!L$11-BSL_RFR_spot_no_VA!L$11)*((BSL_RFR_spot_with_VA!L117-BSL_RFR_spot_no_VA!L117))/(BSL_RFR_spot_with_VA!L$11-BSL_RFR_spot_no_VA!L$11)</f>
        <v>2.5530426577463183E-2</v>
      </c>
      <c r="M117" s="58">
        <f>LY2_RFR_spot_no_VA!M117+(BSL_RFR_spot_with_VA!M$11-BSL_RFR_spot_no_VA!M$11)*((BSL_RFR_spot_with_VA!M117-BSL_RFR_spot_no_VA!M117))/(BSL_RFR_spot_with_VA!M$11-BSL_RFR_spot_no_VA!M$11)</f>
        <v>2.5530426577463183E-2</v>
      </c>
      <c r="N117" s="58">
        <f>LY2_RFR_spot_no_VA!N117+(BSL_RFR_spot_with_VA!N$11-BSL_RFR_spot_no_VA!N$11)*((BSL_RFR_spot_with_VA!N117-BSL_RFR_spot_no_VA!N117))/(BSL_RFR_spot_with_VA!N$11-BSL_RFR_spot_no_VA!N$11)</f>
        <v>2.5530426577463183E-2</v>
      </c>
      <c r="O117" s="58">
        <f>LY2_RFR_spot_no_VA!O117+(BSL_RFR_spot_with_VA!O$11-BSL_RFR_spot_no_VA!O$11)*((BSL_RFR_spot_with_VA!O117-BSL_RFR_spot_no_VA!O117))/(BSL_RFR_spot_with_VA!O$11-BSL_RFR_spot_no_VA!O$11)</f>
        <v>2.6769459345803659E-2</v>
      </c>
      <c r="P117" s="58">
        <f>LY2_RFR_spot_no_VA!P117+(BSL_RFR_spot_with_VA!P$11-BSL_RFR_spot_no_VA!P$11)*((BSL_RFR_spot_with_VA!P117-BSL_RFR_spot_no_VA!P117))/(BSL_RFR_spot_with_VA!P$11-BSL_RFR_spot_no_VA!P$11)</f>
        <v>3.4476180021464575E-2</v>
      </c>
      <c r="Q117" s="58">
        <f>LY2_RFR_spot_no_VA!Q117+(BSL_RFR_spot_with_VA!Q$11-BSL_RFR_spot_no_VA!Q$11)*((BSL_RFR_spot_with_VA!Q117-BSL_RFR_spot_no_VA!Q117))/(BSL_RFR_spot_with_VA!Q$11-BSL_RFR_spot_no_VA!Q$11)</f>
        <v>3.7137334920338994E-2</v>
      </c>
      <c r="R117" s="58">
        <f>LY2_RFR_spot_no_VA!R117+(BSL_RFR_spot_with_VA!R$11-BSL_RFR_spot_no_VA!R$11)*((BSL_RFR_spot_with_VA!R117-BSL_RFR_spot_no_VA!R117))/(BSL_RFR_spot_with_VA!R$11-BSL_RFR_spot_no_VA!R$11)</f>
        <v>2.5530426577463183E-2</v>
      </c>
      <c r="S117" s="58">
        <f>LY2_RFR_spot_no_VA!S117+(BSL_RFR_spot_with_VA!S$11-BSL_RFR_spot_no_VA!S$11)*((BSL_RFR_spot_with_VA!S117-BSL_RFR_spot_no_VA!S117))/(BSL_RFR_spot_with_VA!S$11-BSL_RFR_spot_no_VA!S$11)</f>
        <v>2.6146108875110929E-2</v>
      </c>
      <c r="T117" s="58">
        <f>LY2_RFR_spot_no_VA!T117+(BSL_RFR_spot_with_VA!T$11-BSL_RFR_spot_no_VA!T$11)*((BSL_RFR_spot_with_VA!T117-BSL_RFR_spot_no_VA!T117))/(BSL_RFR_spot_with_VA!T$11-BSL_RFR_spot_no_VA!T$11)</f>
        <v>2.6569202683315751E-2</v>
      </c>
      <c r="U117" s="58">
        <f>LY2_RFR_spot_no_VA!U117+(BSL_RFR_spot_with_VA!U$11-BSL_RFR_spot_no_VA!U$11)*((BSL_RFR_spot_with_VA!U117-BSL_RFR_spot_no_VA!U117))/(BSL_RFR_spot_with_VA!U$11-BSL_RFR_spot_no_VA!U$11)</f>
        <v>1.5715862504684708E-2</v>
      </c>
      <c r="V117" s="58">
        <f>LY2_RFR_spot_no_VA!V117+(BSL_RFR_spot_with_VA!V$11-BSL_RFR_spot_no_VA!V$11)*((BSL_RFR_spot_with_VA!V117-BSL_RFR_spot_no_VA!V117))/(BSL_RFR_spot_with_VA!V$11-BSL_RFR_spot_no_VA!V$11)</f>
        <v>2.6543970403613226E-2</v>
      </c>
      <c r="W117" s="58">
        <f>LY2_RFR_spot_no_VA!W117+(BSL_RFR_spot_with_VA!W$11-BSL_RFR_spot_no_VA!W$11)*((BSL_RFR_spot_with_VA!W117-BSL_RFR_spot_no_VA!W117))/(BSL_RFR_spot_with_VA!W$11-BSL_RFR_spot_no_VA!W$11)</f>
        <v>2.5530426577463183E-2</v>
      </c>
      <c r="X117" s="58">
        <f>LY2_RFR_spot_no_VA!X117+(BSL_RFR_spot_with_VA!X$11-BSL_RFR_spot_no_VA!X$11)*((BSL_RFR_spot_with_VA!X117-BSL_RFR_spot_no_VA!X117))/(BSL_RFR_spot_with_VA!X$11-BSL_RFR_spot_no_VA!X$11)</f>
        <v>2.5530426577463183E-2</v>
      </c>
      <c r="Y117" s="58">
        <f>LY2_RFR_spot_no_VA!Y117+(BSL_RFR_spot_with_VA!Y$11-BSL_RFR_spot_no_VA!Y$11)*((BSL_RFR_spot_with_VA!Y117-BSL_RFR_spot_no_VA!Y117))/(BSL_RFR_spot_with_VA!Y$11-BSL_RFR_spot_no_VA!Y$11)</f>
        <v>2.5530426577463183E-2</v>
      </c>
      <c r="Z117" s="58">
        <f>LY2_RFR_spot_no_VA!Z117+(BSL_RFR_spot_with_VA!Z$11-BSL_RFR_spot_no_VA!Z$11)*((BSL_RFR_spot_with_VA!Z117-BSL_RFR_spot_no_VA!Z117))/(BSL_RFR_spot_with_VA!Z$11-BSL_RFR_spot_no_VA!Z$11)</f>
        <v>2.8433543789400995E-2</v>
      </c>
      <c r="AA117" s="159">
        <f>LY2_RFR_spot_no_VA!AA117</f>
        <v>3.0486915516786617E-2</v>
      </c>
      <c r="AB117" s="58">
        <f>LY2_RFR_spot_no_VA!AB117+(BSL_RFR_spot_with_VA!AB$11-BSL_RFR_spot_no_VA!AB$11)*((BSL_RFR_spot_with_VA!AB117-BSL_RFR_spot_no_VA!AB117))/(BSL_RFR_spot_with_VA!AB$11-BSL_RFR_spot_no_VA!AB$11)</f>
        <v>2.5530426577463183E-2</v>
      </c>
      <c r="AC117" s="58">
        <f>LY2_RFR_spot_no_VA!AC117+(BSL_RFR_spot_with_VA!AC$11-BSL_RFR_spot_no_VA!AC$11)*((BSL_RFR_spot_with_VA!AC117-BSL_RFR_spot_no_VA!AC117))/(BSL_RFR_spot_with_VA!AC$11-BSL_RFR_spot_no_VA!AC$11)</f>
        <v>3.042653259049044E-2</v>
      </c>
      <c r="AD117" s="7">
        <f>BSL_RFR_spot_no_VA!AD117</f>
        <v>4.6866164203479554E-2</v>
      </c>
      <c r="AE117" s="58">
        <f>LY2_RFR_spot_no_VA!AE117+(BSL_RFR_spot_with_VA!AE$11-BSL_RFR_spot_no_VA!AE$11)*((BSL_RFR_spot_with_VA!AE117-BSL_RFR_spot_no_VA!AE117))/(BSL_RFR_spot_with_VA!AE$11-BSL_RFR_spot_no_VA!AE$11)</f>
        <v>2.5530426577463183E-2</v>
      </c>
      <c r="AF117" s="58">
        <f>LY2_RFR_spot_no_VA!AF117+(BSL_RFR_spot_with_VA!AF$11-BSL_RFR_spot_no_VA!AF$11)*((BSL_RFR_spot_with_VA!AF117-BSL_RFR_spot_no_VA!AF117))/(BSL_RFR_spot_with_VA!AF$11-BSL_RFR_spot_no_VA!AF$11)</f>
        <v>2.6244828739284465E-2</v>
      </c>
      <c r="AG117" s="58">
        <f>LY2_RFR_spot_no_VA!AG117+(BSL_RFR_spot_with_VA!AG$11-BSL_RFR_spot_no_VA!AG$11)*((BSL_RFR_spot_with_VA!AG117-BSL_RFR_spot_no_VA!AG117))/(BSL_RFR_spot_with_VA!AG$11-BSL_RFR_spot_no_VA!AG$11)</f>
        <v>2.5530426577463183E-2</v>
      </c>
      <c r="AH117" s="58">
        <f>LY2_RFR_spot_no_VA!AH117+(BSL_RFR_spot_with_VA!AH$11-BSL_RFR_spot_no_VA!AH$11)*((BSL_RFR_spot_with_VA!AH117-BSL_RFR_spot_no_VA!AH117))/(BSL_RFR_spot_with_VA!AH$11-BSL_RFR_spot_no_VA!AH$11)</f>
        <v>2.7280479689990367E-2</v>
      </c>
      <c r="AI117" s="159">
        <f>LY2_RFR_spot_no_VA!AI117</f>
        <v>1.5601244641520129E-2</v>
      </c>
      <c r="AJ117" s="58">
        <f>LY2_RFR_spot_no_VA!AJ117+(BSL_RFR_spot_with_VA!AJ$11-BSL_RFR_spot_no_VA!AJ$11)*((BSL_RFR_spot_with_VA!AJ117-BSL_RFR_spot_no_VA!AJ117))/(BSL_RFR_spot_with_VA!AJ$11-BSL_RFR_spot_no_VA!AJ$11)</f>
        <v>2.4629639453067842E-2</v>
      </c>
      <c r="AK117" s="7">
        <f>BSL_RFR_spot_no_VA!AK117</f>
        <v>4.4779384547606993E-2</v>
      </c>
      <c r="AL117" s="7">
        <f>BSL_RFR_spot_no_VA!AL117</f>
        <v>5.727707451430808E-2</v>
      </c>
      <c r="AM117" s="7">
        <f>BSL_RFR_spot_no_VA!AM117</f>
        <v>3.9841017390975342E-2</v>
      </c>
      <c r="AN117" s="7">
        <f>BSL_RFR_spot_no_VA!AN117</f>
        <v>4.4063548793066287E-2</v>
      </c>
      <c r="AO117" s="7">
        <f>BSL_RFR_spot_no_VA!AO117</f>
        <v>4.4206053005654722E-2</v>
      </c>
      <c r="AP117" s="7">
        <f>BSL_RFR_spot_no_VA!AP117</f>
        <v>4.5217756700650424E-2</v>
      </c>
      <c r="AQ117" s="7">
        <f>BSL_RFR_spot_no_VA!AQ117</f>
        <v>4.0219302283496239E-2</v>
      </c>
      <c r="AR117" s="7">
        <f>BSL_RFR_spot_no_VA!AR117</f>
        <v>4.5517194250781268E-2</v>
      </c>
      <c r="AS117" s="159">
        <f>LY2_RFR_spot_no_VA!AS117</f>
        <v>1.5441277400655151E-2</v>
      </c>
      <c r="AT117" s="7">
        <f>BSL_RFR_spot_no_VA!AT117</f>
        <v>4.5850655518364869E-2</v>
      </c>
      <c r="AU117" s="7">
        <f>BSL_RFR_spot_no_VA!AU117</f>
        <v>4.613777210475889E-2</v>
      </c>
      <c r="AV117" s="7">
        <f>BSL_RFR_spot_no_VA!AV117</f>
        <v>4.4102884194182179E-2</v>
      </c>
      <c r="AW117" s="7">
        <f>BSL_RFR_spot_no_VA!AW117</f>
        <v>4.0244318323157557E-2</v>
      </c>
      <c r="AX117" s="7">
        <f>BSL_RFR_spot_no_VA!AX117</f>
        <v>5.5286397549310307E-2</v>
      </c>
      <c r="AY117" s="7">
        <f>BSL_RFR_spot_no_VA!AY117</f>
        <v>4.1118324901695535E-2</v>
      </c>
      <c r="AZ117" s="7">
        <f>BSL_RFR_spot_no_VA!AZ117</f>
        <v>3.9068398880188759E-2</v>
      </c>
      <c r="BA117" s="7">
        <f>BSL_RFR_spot_no_VA!BA117</f>
        <v>4.3727669544836534E-2</v>
      </c>
      <c r="BB117" s="7">
        <f>BSL_RFR_spot_no_VA!BB117</f>
        <v>5.0614826839712634E-2</v>
      </c>
      <c r="BC117" s="159">
        <f>LY2_RFR_spot_no_VA!BC117</f>
        <v>2.6084715610329434E-2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f>LY2_RFR_spot_no_VA!C118+(BSL_RFR_spot_with_VA!C$11-BSL_RFR_spot_no_VA!C$11)*((BSL_RFR_spot_with_VA!C118-BSL_RFR_spot_no_VA!C118))/(BSL_RFR_spot_with_VA!C$11-BSL_RFR_spot_no_VA!C$11)</f>
        <v>2.5530865872948297E-2</v>
      </c>
      <c r="D118" s="58">
        <f>LY2_RFR_spot_no_VA!D118+(BSL_RFR_spot_with_VA!D$11-BSL_RFR_spot_no_VA!D$11)*((BSL_RFR_spot_with_VA!D118-BSL_RFR_spot_no_VA!D118))/(BSL_RFR_spot_with_VA!D$11-BSL_RFR_spot_no_VA!D$11)</f>
        <v>2.5530865872948283E-2</v>
      </c>
      <c r="E118" s="58">
        <f>LY2_RFR_spot_no_VA!E118+(BSL_RFR_spot_with_VA!E$11-BSL_RFR_spot_no_VA!E$11)*((BSL_RFR_spot_with_VA!E118-BSL_RFR_spot_no_VA!E118))/(BSL_RFR_spot_with_VA!E$11-BSL_RFR_spot_no_VA!E$11)</f>
        <v>2.5530865872948283E-2</v>
      </c>
      <c r="F118" s="58">
        <f>LY2_RFR_spot_no_VA!F118+(BSL_RFR_spot_with_VA!F$11-BSL_RFR_spot_no_VA!F$11)*((BSL_RFR_spot_with_VA!F118-BSL_RFR_spot_no_VA!F118))/(BSL_RFR_spot_with_VA!F$11-BSL_RFR_spot_no_VA!F$11)</f>
        <v>2.6441641617497957E-2</v>
      </c>
      <c r="G118" s="58">
        <f>LY2_RFR_spot_no_VA!G118+(BSL_RFR_spot_with_VA!G$11-BSL_RFR_spot_no_VA!G$11)*((BSL_RFR_spot_with_VA!G118-BSL_RFR_spot_no_VA!G118))/(BSL_RFR_spot_with_VA!G$11-BSL_RFR_spot_no_VA!G$11)</f>
        <v>3.1224497137026797E-2</v>
      </c>
      <c r="H118" s="58">
        <f>LY2_RFR_spot_no_VA!H118+(BSL_RFR_spot_with_VA!H$11-BSL_RFR_spot_no_VA!H$11)*((BSL_RFR_spot_with_VA!H118-BSL_RFR_spot_no_VA!H118))/(BSL_RFR_spot_with_VA!H$11-BSL_RFR_spot_no_VA!H$11)</f>
        <v>2.8586408385231854E-2</v>
      </c>
      <c r="I118" s="58">
        <f>LY2_RFR_spot_no_VA!I118+(BSL_RFR_spot_with_VA!I$11-BSL_RFR_spot_no_VA!I$11)*((BSL_RFR_spot_with_VA!I118-BSL_RFR_spot_no_VA!I118))/(BSL_RFR_spot_with_VA!I$11-BSL_RFR_spot_no_VA!I$11)</f>
        <v>2.6281073359697871E-2</v>
      </c>
      <c r="J118" s="58">
        <f>LY2_RFR_spot_no_VA!J118+(BSL_RFR_spot_with_VA!J$11-BSL_RFR_spot_no_VA!J$11)*((BSL_RFR_spot_with_VA!J118-BSL_RFR_spot_no_VA!J118))/(BSL_RFR_spot_with_VA!J$11-BSL_RFR_spot_no_VA!J$11)</f>
        <v>2.5138473537473116E-2</v>
      </c>
      <c r="K118" s="58">
        <f>LY2_RFR_spot_no_VA!K118+(BSL_RFR_spot_with_VA!K$11-BSL_RFR_spot_no_VA!K$11)*((BSL_RFR_spot_with_VA!K118-BSL_RFR_spot_no_VA!K118))/(BSL_RFR_spot_with_VA!K$11-BSL_RFR_spot_no_VA!K$11)</f>
        <v>2.5530865872948283E-2</v>
      </c>
      <c r="L118" s="58">
        <f>LY2_RFR_spot_no_VA!L118+(BSL_RFR_spot_with_VA!L$11-BSL_RFR_spot_no_VA!L$11)*((BSL_RFR_spot_with_VA!L118-BSL_RFR_spot_no_VA!L118))/(BSL_RFR_spot_with_VA!L$11-BSL_RFR_spot_no_VA!L$11)</f>
        <v>2.5530865872948283E-2</v>
      </c>
      <c r="M118" s="58">
        <f>LY2_RFR_spot_no_VA!M118+(BSL_RFR_spot_with_VA!M$11-BSL_RFR_spot_no_VA!M$11)*((BSL_RFR_spot_with_VA!M118-BSL_RFR_spot_no_VA!M118))/(BSL_RFR_spot_with_VA!M$11-BSL_RFR_spot_no_VA!M$11)</f>
        <v>2.5530865872948283E-2</v>
      </c>
      <c r="N118" s="58">
        <f>LY2_RFR_spot_no_VA!N118+(BSL_RFR_spot_with_VA!N$11-BSL_RFR_spot_no_VA!N$11)*((BSL_RFR_spot_with_VA!N118-BSL_RFR_spot_no_VA!N118))/(BSL_RFR_spot_with_VA!N$11-BSL_RFR_spot_no_VA!N$11)</f>
        <v>2.5530865872948283E-2</v>
      </c>
      <c r="O118" s="58">
        <f>LY2_RFR_spot_no_VA!O118+(BSL_RFR_spot_with_VA!O$11-BSL_RFR_spot_no_VA!O$11)*((BSL_RFR_spot_with_VA!O118-BSL_RFR_spot_no_VA!O118))/(BSL_RFR_spot_with_VA!O$11-BSL_RFR_spot_no_VA!O$11)</f>
        <v>2.6758450491322971E-2</v>
      </c>
      <c r="P118" s="58">
        <f>LY2_RFR_spot_no_VA!P118+(BSL_RFR_spot_with_VA!P$11-BSL_RFR_spot_no_VA!P$11)*((BSL_RFR_spot_with_VA!P118-BSL_RFR_spot_no_VA!P118))/(BSL_RFR_spot_with_VA!P$11-BSL_RFR_spot_no_VA!P$11)</f>
        <v>3.4393425667770039E-2</v>
      </c>
      <c r="Q118" s="58">
        <f>LY2_RFR_spot_no_VA!Q118+(BSL_RFR_spot_with_VA!Q$11-BSL_RFR_spot_no_VA!Q$11)*((BSL_RFR_spot_with_VA!Q118-BSL_RFR_spot_no_VA!Q118))/(BSL_RFR_spot_with_VA!Q$11-BSL_RFR_spot_no_VA!Q$11)</f>
        <v>3.7029738948918478E-2</v>
      </c>
      <c r="R118" s="58">
        <f>LY2_RFR_spot_no_VA!R118+(BSL_RFR_spot_with_VA!R$11-BSL_RFR_spot_no_VA!R$11)*((BSL_RFR_spot_with_VA!R118-BSL_RFR_spot_no_VA!R118))/(BSL_RFR_spot_with_VA!R$11-BSL_RFR_spot_no_VA!R$11)</f>
        <v>2.5530865872948283E-2</v>
      </c>
      <c r="S118" s="58">
        <f>LY2_RFR_spot_no_VA!S118+(BSL_RFR_spot_with_VA!S$11-BSL_RFR_spot_no_VA!S$11)*((BSL_RFR_spot_with_VA!S118-BSL_RFR_spot_no_VA!S118))/(BSL_RFR_spot_with_VA!S$11-BSL_RFR_spot_no_VA!S$11)</f>
        <v>2.6140861740149957E-2</v>
      </c>
      <c r="T118" s="58">
        <f>LY2_RFR_spot_no_VA!T118+(BSL_RFR_spot_with_VA!T$11-BSL_RFR_spot_no_VA!T$11)*((BSL_RFR_spot_with_VA!T118-BSL_RFR_spot_no_VA!T118))/(BSL_RFR_spot_with_VA!T$11-BSL_RFR_spot_no_VA!T$11)</f>
        <v>2.6560045417420408E-2</v>
      </c>
      <c r="U118" s="58">
        <f>LY2_RFR_spot_no_VA!U118+(BSL_RFR_spot_with_VA!U$11-BSL_RFR_spot_no_VA!U$11)*((BSL_RFR_spot_with_VA!U118-BSL_RFR_spot_no_VA!U118))/(BSL_RFR_spot_with_VA!U$11-BSL_RFR_spot_no_VA!U$11)</f>
        <v>1.5716034266031409E-2</v>
      </c>
      <c r="V118" s="58">
        <f>LY2_RFR_spot_no_VA!V118+(BSL_RFR_spot_with_VA!V$11-BSL_RFR_spot_no_VA!V$11)*((BSL_RFR_spot_with_VA!V118-BSL_RFR_spot_no_VA!V118))/(BSL_RFR_spot_with_VA!V$11-BSL_RFR_spot_no_VA!V$11)</f>
        <v>2.6535046369996262E-2</v>
      </c>
      <c r="W118" s="58">
        <f>LY2_RFR_spot_no_VA!W118+(BSL_RFR_spot_with_VA!W$11-BSL_RFR_spot_no_VA!W$11)*((BSL_RFR_spot_with_VA!W118-BSL_RFR_spot_no_VA!W118))/(BSL_RFR_spot_with_VA!W$11-BSL_RFR_spot_no_VA!W$11)</f>
        <v>2.5530865872948283E-2</v>
      </c>
      <c r="X118" s="58">
        <f>LY2_RFR_spot_no_VA!X118+(BSL_RFR_spot_with_VA!X$11-BSL_RFR_spot_no_VA!X$11)*((BSL_RFR_spot_with_VA!X118-BSL_RFR_spot_no_VA!X118))/(BSL_RFR_spot_with_VA!X$11-BSL_RFR_spot_no_VA!X$11)</f>
        <v>2.5530865872948283E-2</v>
      </c>
      <c r="Y118" s="58">
        <f>LY2_RFR_spot_no_VA!Y118+(BSL_RFR_spot_with_VA!Y$11-BSL_RFR_spot_no_VA!Y$11)*((BSL_RFR_spot_with_VA!Y118-BSL_RFR_spot_no_VA!Y118))/(BSL_RFR_spot_with_VA!Y$11-BSL_RFR_spot_no_VA!Y$11)</f>
        <v>2.5530865872948283E-2</v>
      </c>
      <c r="Z118" s="58">
        <f>LY2_RFR_spot_no_VA!Z118+(BSL_RFR_spot_with_VA!Z$11-BSL_RFR_spot_no_VA!Z$11)*((BSL_RFR_spot_with_VA!Z118-BSL_RFR_spot_no_VA!Z118))/(BSL_RFR_spot_with_VA!Z$11-BSL_RFR_spot_no_VA!Z$11)</f>
        <v>2.8407065241128349E-2</v>
      </c>
      <c r="AA118" s="159">
        <f>LY2_RFR_spot_no_VA!AA118</f>
        <v>3.044134338650073E-2</v>
      </c>
      <c r="AB118" s="58">
        <f>LY2_RFR_spot_no_VA!AB118+(BSL_RFR_spot_with_VA!AB$11-BSL_RFR_spot_no_VA!AB$11)*((BSL_RFR_spot_with_VA!AB118-BSL_RFR_spot_no_VA!AB118))/(BSL_RFR_spot_with_VA!AB$11-BSL_RFR_spot_no_VA!AB$11)</f>
        <v>2.5530865872948283E-2</v>
      </c>
      <c r="AC118" s="58">
        <f>LY2_RFR_spot_no_VA!AC118+(BSL_RFR_spot_with_VA!AC$11-BSL_RFR_spot_no_VA!AC$11)*((BSL_RFR_spot_with_VA!AC118-BSL_RFR_spot_no_VA!AC118))/(BSL_RFR_spot_with_VA!AC$11-BSL_RFR_spot_no_VA!AC$11)</f>
        <v>3.0381552389655564E-2</v>
      </c>
      <c r="AD118" s="7">
        <f>BSL_RFR_spot_no_VA!AD118</f>
        <v>4.6821003172491604E-2</v>
      </c>
      <c r="AE118" s="58">
        <f>LY2_RFR_spot_no_VA!AE118+(BSL_RFR_spot_with_VA!AE$11-BSL_RFR_spot_no_VA!AE$11)*((BSL_RFR_spot_with_VA!AE118-BSL_RFR_spot_no_VA!AE118))/(BSL_RFR_spot_with_VA!AE$11-BSL_RFR_spot_no_VA!AE$11)</f>
        <v>2.5530865872948283E-2</v>
      </c>
      <c r="AF118" s="58">
        <f>LY2_RFR_spot_no_VA!AF118+(BSL_RFR_spot_with_VA!AF$11-BSL_RFR_spot_no_VA!AF$11)*((BSL_RFR_spot_with_VA!AF118-BSL_RFR_spot_no_VA!AF118))/(BSL_RFR_spot_with_VA!AF$11-BSL_RFR_spot_no_VA!AF$11)</f>
        <v>2.6238669416760452E-2</v>
      </c>
      <c r="AG118" s="58">
        <f>LY2_RFR_spot_no_VA!AG118+(BSL_RFR_spot_with_VA!AG$11-BSL_RFR_spot_no_VA!AG$11)*((BSL_RFR_spot_with_VA!AG118-BSL_RFR_spot_no_VA!AG118))/(BSL_RFR_spot_with_VA!AG$11-BSL_RFR_spot_no_VA!AG$11)</f>
        <v>2.5530865872948283E-2</v>
      </c>
      <c r="AH118" s="58">
        <f>LY2_RFR_spot_no_VA!AH118+(BSL_RFR_spot_with_VA!AH$11-BSL_RFR_spot_no_VA!AH$11)*((BSL_RFR_spot_with_VA!AH118-BSL_RFR_spot_no_VA!AH118))/(BSL_RFR_spot_with_VA!AH$11-BSL_RFR_spot_no_VA!AH$11)</f>
        <v>2.7264690777293321E-2</v>
      </c>
      <c r="AI118" s="159">
        <f>LY2_RFR_spot_no_VA!AI118</f>
        <v>1.5602474540582723E-2</v>
      </c>
      <c r="AJ118" s="58">
        <f>LY2_RFR_spot_no_VA!AJ118+(BSL_RFR_spot_with_VA!AJ$11-BSL_RFR_spot_no_VA!AJ$11)*((BSL_RFR_spot_with_VA!AJ118-BSL_RFR_spot_no_VA!AJ118))/(BSL_RFR_spot_with_VA!AJ$11-BSL_RFR_spot_no_VA!AJ$11)</f>
        <v>2.463830848315407E-2</v>
      </c>
      <c r="AK118" s="7">
        <f>BSL_RFR_spot_no_VA!AK118</f>
        <v>4.4753616924629647E-2</v>
      </c>
      <c r="AL118" s="7">
        <f>BSL_RFR_spot_no_VA!AL118</f>
        <v>5.7134597810908572E-2</v>
      </c>
      <c r="AM118" s="7">
        <f>BSL_RFR_spot_no_VA!AM118</f>
        <v>3.9860986838944346E-2</v>
      </c>
      <c r="AN118" s="7">
        <f>BSL_RFR_spot_no_VA!AN118</f>
        <v>4.4044423515799513E-2</v>
      </c>
      <c r="AO118" s="7">
        <f>BSL_RFR_spot_no_VA!AO118</f>
        <v>4.4185606679290723E-2</v>
      </c>
      <c r="AP118" s="7">
        <f>BSL_RFR_spot_no_VA!AP118</f>
        <v>4.5187917271534372E-2</v>
      </c>
      <c r="AQ118" s="7">
        <f>BSL_RFR_spot_no_VA!AQ118</f>
        <v>4.023577063564332E-2</v>
      </c>
      <c r="AR118" s="7">
        <f>BSL_RFR_spot_no_VA!AR118</f>
        <v>4.548457365863201E-2</v>
      </c>
      <c r="AS118" s="159">
        <f>LY2_RFR_spot_no_VA!AS118</f>
        <v>1.544398265530833E-2</v>
      </c>
      <c r="AT118" s="7">
        <f>BSL_RFR_spot_no_VA!AT118</f>
        <v>4.5814937453802385E-2</v>
      </c>
      <c r="AU118" s="7">
        <f>BSL_RFR_spot_no_VA!AU118</f>
        <v>4.6099384304633118E-2</v>
      </c>
      <c r="AV118" s="7">
        <f>BSL_RFR_spot_no_VA!AV118</f>
        <v>4.4083394063695547E-2</v>
      </c>
      <c r="AW118" s="7">
        <f>BSL_RFR_spot_no_VA!AW118</f>
        <v>4.0260553786814146E-2</v>
      </c>
      <c r="AX118" s="7">
        <f>BSL_RFR_spot_no_VA!AX118</f>
        <v>5.5162601675338152E-2</v>
      </c>
      <c r="AY118" s="7">
        <f>BSL_RFR_spot_no_VA!AY118</f>
        <v>4.1126507892318642E-2</v>
      </c>
      <c r="AZ118" s="7">
        <f>BSL_RFR_spot_no_VA!AZ118</f>
        <v>3.9095503164129797E-2</v>
      </c>
      <c r="BA118" s="7">
        <f>BSL_RFR_spot_no_VA!BA118</f>
        <v>4.3711661902191778E-2</v>
      </c>
      <c r="BB118" s="7">
        <f>BSL_RFR_spot_no_VA!BB118</f>
        <v>5.0534734194337183E-2</v>
      </c>
      <c r="BC118" s="159">
        <f>LY2_RFR_spot_no_VA!BC118</f>
        <v>2.6079917633410776E-2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f>LY2_RFR_spot_no_VA!C119+(BSL_RFR_spot_with_VA!C$11-BSL_RFR_spot_no_VA!C$11)*((BSL_RFR_spot_with_VA!C119-BSL_RFR_spot_no_VA!C119))/(BSL_RFR_spot_with_VA!C$11-BSL_RFR_spot_no_VA!C$11)</f>
        <v>2.5531296870959664E-2</v>
      </c>
      <c r="D119" s="58">
        <f>LY2_RFR_spot_no_VA!D119+(BSL_RFR_spot_with_VA!D$11-BSL_RFR_spot_no_VA!D$11)*((BSL_RFR_spot_with_VA!D119-BSL_RFR_spot_no_VA!D119))/(BSL_RFR_spot_with_VA!D$11-BSL_RFR_spot_no_VA!D$11)</f>
        <v>2.5531296870959563E-2</v>
      </c>
      <c r="E119" s="58">
        <f>LY2_RFR_spot_no_VA!E119+(BSL_RFR_spot_with_VA!E$11-BSL_RFR_spot_no_VA!E$11)*((BSL_RFR_spot_with_VA!E119-BSL_RFR_spot_no_VA!E119))/(BSL_RFR_spot_with_VA!E$11-BSL_RFR_spot_no_VA!E$11)</f>
        <v>2.5531296870959563E-2</v>
      </c>
      <c r="F119" s="58">
        <f>LY2_RFR_spot_no_VA!F119+(BSL_RFR_spot_with_VA!F$11-BSL_RFR_spot_no_VA!F$11)*((BSL_RFR_spot_with_VA!F119-BSL_RFR_spot_no_VA!F119))/(BSL_RFR_spot_with_VA!F$11-BSL_RFR_spot_no_VA!F$11)</f>
        <v>2.6433707742896217E-2</v>
      </c>
      <c r="G119" s="58">
        <f>LY2_RFR_spot_no_VA!G119+(BSL_RFR_spot_with_VA!G$11-BSL_RFR_spot_no_VA!G$11)*((BSL_RFR_spot_with_VA!G119-BSL_RFR_spot_no_VA!G119))/(BSL_RFR_spot_with_VA!G$11-BSL_RFR_spot_no_VA!G$11)</f>
        <v>3.1172547935173212E-2</v>
      </c>
      <c r="H119" s="58">
        <f>LY2_RFR_spot_no_VA!H119+(BSL_RFR_spot_with_VA!H$11-BSL_RFR_spot_no_VA!H$11)*((BSL_RFR_spot_with_VA!H119-BSL_RFR_spot_no_VA!H119))/(BSL_RFR_spot_with_VA!H$11-BSL_RFR_spot_no_VA!H$11)</f>
        <v>2.8559077796830756E-2</v>
      </c>
      <c r="I119" s="58">
        <f>LY2_RFR_spot_no_VA!I119+(BSL_RFR_spot_with_VA!I$11-BSL_RFR_spot_no_VA!I$11)*((BSL_RFR_spot_with_VA!I119-BSL_RFR_spot_no_VA!I119))/(BSL_RFR_spot_with_VA!I$11-BSL_RFR_spot_no_VA!I$11)</f>
        <v>2.6274613660883794E-2</v>
      </c>
      <c r="J119" s="58">
        <f>LY2_RFR_spot_no_VA!J119+(BSL_RFR_spot_with_VA!J$11-BSL_RFR_spot_no_VA!J$11)*((BSL_RFR_spot_with_VA!J119-BSL_RFR_spot_no_VA!J119))/(BSL_RFR_spot_with_VA!J$11-BSL_RFR_spot_no_VA!J$11)</f>
        <v>2.5142489625712194E-2</v>
      </c>
      <c r="K119" s="58">
        <f>LY2_RFR_spot_no_VA!K119+(BSL_RFR_spot_with_VA!K$11-BSL_RFR_spot_no_VA!K$11)*((BSL_RFR_spot_with_VA!K119-BSL_RFR_spot_no_VA!K119))/(BSL_RFR_spot_with_VA!K$11-BSL_RFR_spot_no_VA!K$11)</f>
        <v>2.5531296870959563E-2</v>
      </c>
      <c r="L119" s="58">
        <f>LY2_RFR_spot_no_VA!L119+(BSL_RFR_spot_with_VA!L$11-BSL_RFR_spot_no_VA!L$11)*((BSL_RFR_spot_with_VA!L119-BSL_RFR_spot_no_VA!L119))/(BSL_RFR_spot_with_VA!L$11-BSL_RFR_spot_no_VA!L$11)</f>
        <v>2.5531296870959563E-2</v>
      </c>
      <c r="M119" s="58">
        <f>LY2_RFR_spot_no_VA!M119+(BSL_RFR_spot_with_VA!M$11-BSL_RFR_spot_no_VA!M$11)*((BSL_RFR_spot_with_VA!M119-BSL_RFR_spot_no_VA!M119))/(BSL_RFR_spot_with_VA!M$11-BSL_RFR_spot_no_VA!M$11)</f>
        <v>2.5531296870959563E-2</v>
      </c>
      <c r="N119" s="58">
        <f>LY2_RFR_spot_no_VA!N119+(BSL_RFR_spot_with_VA!N$11-BSL_RFR_spot_no_VA!N$11)*((BSL_RFR_spot_with_VA!N119-BSL_RFR_spot_no_VA!N119))/(BSL_RFR_spot_with_VA!N$11-BSL_RFR_spot_no_VA!N$11)</f>
        <v>2.5531296870959563E-2</v>
      </c>
      <c r="O119" s="58">
        <f>LY2_RFR_spot_no_VA!O119+(BSL_RFR_spot_with_VA!O$11-BSL_RFR_spot_no_VA!O$11)*((BSL_RFR_spot_with_VA!O119-BSL_RFR_spot_no_VA!O119))/(BSL_RFR_spot_with_VA!O$11-BSL_RFR_spot_no_VA!O$11)</f>
        <v>2.6747643174134028E-2</v>
      </c>
      <c r="P119" s="58">
        <f>LY2_RFR_spot_no_VA!P119+(BSL_RFR_spot_with_VA!P$11-BSL_RFR_spot_no_VA!P$11)*((BSL_RFR_spot_with_VA!P119-BSL_RFR_spot_no_VA!P119))/(BSL_RFR_spot_with_VA!P$11-BSL_RFR_spot_no_VA!P$11)</f>
        <v>3.431219577037492E-2</v>
      </c>
      <c r="Q119" s="58">
        <f>LY2_RFR_spot_no_VA!Q119+(BSL_RFR_spot_with_VA!Q$11-BSL_RFR_spot_no_VA!Q$11)*((BSL_RFR_spot_with_VA!Q119-BSL_RFR_spot_no_VA!Q119))/(BSL_RFR_spot_with_VA!Q$11-BSL_RFR_spot_no_VA!Q$11)</f>
        <v>3.6924126886998643E-2</v>
      </c>
      <c r="R119" s="58">
        <f>LY2_RFR_spot_no_VA!R119+(BSL_RFR_spot_with_VA!R$11-BSL_RFR_spot_no_VA!R$11)*((BSL_RFR_spot_with_VA!R119-BSL_RFR_spot_no_VA!R119))/(BSL_RFR_spot_with_VA!R$11-BSL_RFR_spot_no_VA!R$11)</f>
        <v>2.5531296870959563E-2</v>
      </c>
      <c r="S119" s="58">
        <f>LY2_RFR_spot_no_VA!S119+(BSL_RFR_spot_with_VA!S$11-BSL_RFR_spot_no_VA!S$11)*((BSL_RFR_spot_with_VA!S119-BSL_RFR_spot_no_VA!S119))/(BSL_RFR_spot_with_VA!S$11-BSL_RFR_spot_no_VA!S$11)</f>
        <v>2.6135710465271744E-2</v>
      </c>
      <c r="T119" s="58">
        <f>LY2_RFR_spot_no_VA!T119+(BSL_RFR_spot_with_VA!T$11-BSL_RFR_spot_no_VA!T$11)*((BSL_RFR_spot_with_VA!T119-BSL_RFR_spot_no_VA!T119))/(BSL_RFR_spot_with_VA!T$11-BSL_RFR_spot_no_VA!T$11)</f>
        <v>2.655105570596672E-2</v>
      </c>
      <c r="U119" s="58">
        <f>LY2_RFR_spot_no_VA!U119+(BSL_RFR_spot_with_VA!U$11-BSL_RFR_spot_no_VA!U$11)*((BSL_RFR_spot_with_VA!U119-BSL_RFR_spot_no_VA!U119))/(BSL_RFR_spot_with_VA!U$11-BSL_RFR_spot_no_VA!U$11)</f>
        <v>1.5716202692981351E-2</v>
      </c>
      <c r="V119" s="58">
        <f>LY2_RFR_spot_no_VA!V119+(BSL_RFR_spot_with_VA!V$11-BSL_RFR_spot_no_VA!V$11)*((BSL_RFR_spot_with_VA!V119-BSL_RFR_spot_no_VA!V119))/(BSL_RFR_spot_with_VA!V$11-BSL_RFR_spot_no_VA!V$11)</f>
        <v>2.6526285614126399E-2</v>
      </c>
      <c r="W119" s="58">
        <f>LY2_RFR_spot_no_VA!W119+(BSL_RFR_spot_with_VA!W$11-BSL_RFR_spot_no_VA!W$11)*((BSL_RFR_spot_with_VA!W119-BSL_RFR_spot_no_VA!W119))/(BSL_RFR_spot_with_VA!W$11-BSL_RFR_spot_no_VA!W$11)</f>
        <v>2.5531296870959563E-2</v>
      </c>
      <c r="X119" s="58">
        <f>LY2_RFR_spot_no_VA!X119+(BSL_RFR_spot_with_VA!X$11-BSL_RFR_spot_no_VA!X$11)*((BSL_RFR_spot_with_VA!X119-BSL_RFR_spot_no_VA!X119))/(BSL_RFR_spot_with_VA!X$11-BSL_RFR_spot_no_VA!X$11)</f>
        <v>2.5531296870959563E-2</v>
      </c>
      <c r="Y119" s="58">
        <f>LY2_RFR_spot_no_VA!Y119+(BSL_RFR_spot_with_VA!Y$11-BSL_RFR_spot_no_VA!Y$11)*((BSL_RFR_spot_with_VA!Y119-BSL_RFR_spot_no_VA!Y119))/(BSL_RFR_spot_with_VA!Y$11-BSL_RFR_spot_no_VA!Y$11)</f>
        <v>2.5531296870959563E-2</v>
      </c>
      <c r="Z119" s="58">
        <f>LY2_RFR_spot_no_VA!Z119+(BSL_RFR_spot_with_VA!Z$11-BSL_RFR_spot_no_VA!Z$11)*((BSL_RFR_spot_with_VA!Z119-BSL_RFR_spot_no_VA!Z119))/(BSL_RFR_spot_with_VA!Z$11-BSL_RFR_spot_no_VA!Z$11)</f>
        <v>2.8381072424046083E-2</v>
      </c>
      <c r="AA119" s="159">
        <f>LY2_RFR_spot_no_VA!AA119</f>
        <v>3.0396608944617709E-2</v>
      </c>
      <c r="AB119" s="58">
        <f>LY2_RFR_spot_no_VA!AB119+(BSL_RFR_spot_with_VA!AB$11-BSL_RFR_spot_no_VA!AB$11)*((BSL_RFR_spot_with_VA!AB119-BSL_RFR_spot_no_VA!AB119))/(BSL_RFR_spot_with_VA!AB$11-BSL_RFR_spot_no_VA!AB$11)</f>
        <v>2.5531296870959563E-2</v>
      </c>
      <c r="AC119" s="58">
        <f>LY2_RFR_spot_no_VA!AC119+(BSL_RFR_spot_with_VA!AC$11-BSL_RFR_spot_no_VA!AC$11)*((BSL_RFR_spot_with_VA!AC119-BSL_RFR_spot_no_VA!AC119))/(BSL_RFR_spot_with_VA!AC$11-BSL_RFR_spot_no_VA!AC$11)</f>
        <v>3.0337398446994568E-2</v>
      </c>
      <c r="AD119" s="7">
        <f>BSL_RFR_spot_no_VA!AD119</f>
        <v>4.6776672662669494E-2</v>
      </c>
      <c r="AE119" s="58">
        <f>LY2_RFR_spot_no_VA!AE119+(BSL_RFR_spot_with_VA!AE$11-BSL_RFR_spot_no_VA!AE$11)*((BSL_RFR_spot_with_VA!AE119-BSL_RFR_spot_no_VA!AE119))/(BSL_RFR_spot_with_VA!AE$11-BSL_RFR_spot_no_VA!AE$11)</f>
        <v>2.5531296870959563E-2</v>
      </c>
      <c r="AF119" s="58">
        <f>LY2_RFR_spot_no_VA!AF119+(BSL_RFR_spot_with_VA!AF$11-BSL_RFR_spot_no_VA!AF$11)*((BSL_RFR_spot_with_VA!AF119-BSL_RFR_spot_no_VA!AF119))/(BSL_RFR_spot_with_VA!AF$11-BSL_RFR_spot_no_VA!AF$11)</f>
        <v>2.6232622676661599E-2</v>
      </c>
      <c r="AG119" s="58">
        <f>LY2_RFR_spot_no_VA!AG119+(BSL_RFR_spot_with_VA!AG$11-BSL_RFR_spot_no_VA!AG$11)*((BSL_RFR_spot_with_VA!AG119-BSL_RFR_spot_no_VA!AG119))/(BSL_RFR_spot_with_VA!AG$11-BSL_RFR_spot_no_VA!AG$11)</f>
        <v>2.5531296870959563E-2</v>
      </c>
      <c r="AH119" s="58">
        <f>LY2_RFR_spot_no_VA!AH119+(BSL_RFR_spot_with_VA!AH$11-BSL_RFR_spot_no_VA!AH$11)*((BSL_RFR_spot_with_VA!AH119-BSL_RFR_spot_no_VA!AH119))/(BSL_RFR_spot_with_VA!AH$11-BSL_RFR_spot_no_VA!AH$11)</f>
        <v>2.7249191461422129E-2</v>
      </c>
      <c r="AI119" s="159">
        <f>LY2_RFR_spot_no_VA!AI119</f>
        <v>1.5603681740265385E-2</v>
      </c>
      <c r="AJ119" s="58">
        <f>LY2_RFR_spot_no_VA!AJ119+(BSL_RFR_spot_with_VA!AJ$11-BSL_RFR_spot_no_VA!AJ$11)*((BSL_RFR_spot_with_VA!AJ119-BSL_RFR_spot_no_VA!AJ119))/(BSL_RFR_spot_with_VA!AJ$11-BSL_RFR_spot_no_VA!AJ$11)</f>
        <v>2.4646830504216455E-2</v>
      </c>
      <c r="AK119" s="7">
        <f>BSL_RFR_spot_no_VA!AK119</f>
        <v>4.472832254541026E-2</v>
      </c>
      <c r="AL119" s="7">
        <f>BSL_RFR_spot_no_VA!AL119</f>
        <v>5.6994754031682415E-2</v>
      </c>
      <c r="AM119" s="7">
        <f>BSL_RFR_spot_no_VA!AM119</f>
        <v>3.9880590332232568E-2</v>
      </c>
      <c r="AN119" s="7">
        <f>BSL_RFR_spot_no_VA!AN119</f>
        <v>4.4025649453589555E-2</v>
      </c>
      <c r="AO119" s="7">
        <f>BSL_RFR_spot_no_VA!AO119</f>
        <v>4.4165535734777439E-2</v>
      </c>
      <c r="AP119" s="7">
        <f>BSL_RFR_spot_no_VA!AP119</f>
        <v>4.5158626163420923E-2</v>
      </c>
      <c r="AQ119" s="7">
        <f>BSL_RFR_spot_no_VA!AQ119</f>
        <v>4.0251937580858543E-2</v>
      </c>
      <c r="AR119" s="7">
        <f>BSL_RFR_spot_no_VA!AR119</f>
        <v>4.5452552548343572E-2</v>
      </c>
      <c r="AS119" s="159">
        <f>LY2_RFR_spot_no_VA!AS119</f>
        <v>1.5446638625367326E-2</v>
      </c>
      <c r="AT119" s="7">
        <f>BSL_RFR_spot_no_VA!AT119</f>
        <v>4.5779875783829915E-2</v>
      </c>
      <c r="AU119" s="7">
        <f>BSL_RFR_spot_no_VA!AU119</f>
        <v>4.60617022147638E-2</v>
      </c>
      <c r="AV119" s="7">
        <f>BSL_RFR_spot_no_VA!AV119</f>
        <v>4.406426184686163E-2</v>
      </c>
      <c r="AW119" s="7">
        <f>BSL_RFR_spot_no_VA!AW119</f>
        <v>4.0276492290072019E-2</v>
      </c>
      <c r="AX119" s="7">
        <f>BSL_RFR_spot_no_VA!AX119</f>
        <v>5.504109139799418E-2</v>
      </c>
      <c r="AY119" s="7">
        <f>BSL_RFR_spot_no_VA!AY119</f>
        <v>4.1134539123830693E-2</v>
      </c>
      <c r="AZ119" s="7">
        <f>BSL_RFR_spot_no_VA!AZ119</f>
        <v>3.9122111049079367E-2</v>
      </c>
      <c r="BA119" s="7">
        <f>BSL_RFR_spot_no_VA!BA119</f>
        <v>4.3695947936290391E-2</v>
      </c>
      <c r="BB119" s="7">
        <f>BSL_RFR_spot_no_VA!BB119</f>
        <v>5.0456117069583195E-2</v>
      </c>
      <c r="BC119" s="159">
        <f>LY2_RFR_spot_no_VA!BC119</f>
        <v>2.6075218297093361E-2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f>LY2_RFR_spot_no_VA!C120+(BSL_RFR_spot_with_VA!C$11-BSL_RFR_spot_no_VA!C$11)*((BSL_RFR_spot_with_VA!C120-BSL_RFR_spot_no_VA!C120))/(BSL_RFR_spot_with_VA!C$11-BSL_RFR_spot_no_VA!C$11)</f>
        <v>2.5531719800618E-2</v>
      </c>
      <c r="D120" s="59">
        <f>LY2_RFR_spot_no_VA!D120+(BSL_RFR_spot_with_VA!D$11-BSL_RFR_spot_no_VA!D$11)*((BSL_RFR_spot_with_VA!D120-BSL_RFR_spot_no_VA!D120))/(BSL_RFR_spot_with_VA!D$11-BSL_RFR_spot_no_VA!D$11)</f>
        <v>2.5531719800617969E-2</v>
      </c>
      <c r="E120" s="59">
        <f>LY2_RFR_spot_no_VA!E120+(BSL_RFR_spot_with_VA!E$11-BSL_RFR_spot_no_VA!E$11)*((BSL_RFR_spot_with_VA!E120-BSL_RFR_spot_no_VA!E120))/(BSL_RFR_spot_with_VA!E$11-BSL_RFR_spot_no_VA!E$11)</f>
        <v>2.5531719800617969E-2</v>
      </c>
      <c r="F120" s="59">
        <f>LY2_RFR_spot_no_VA!F120+(BSL_RFR_spot_with_VA!F$11-BSL_RFR_spot_no_VA!F$11)*((BSL_RFR_spot_with_VA!F120-BSL_RFR_spot_no_VA!F120))/(BSL_RFR_spot_with_VA!F$11-BSL_RFR_spot_no_VA!F$11)</f>
        <v>2.6425918000266391E-2</v>
      </c>
      <c r="G120" s="59">
        <f>LY2_RFR_spot_no_VA!G120+(BSL_RFR_spot_with_VA!G$11-BSL_RFR_spot_no_VA!G$11)*((BSL_RFR_spot_with_VA!G120-BSL_RFR_spot_no_VA!G120))/(BSL_RFR_spot_with_VA!G$11-BSL_RFR_spot_no_VA!G$11)</f>
        <v>3.1121545361214364E-2</v>
      </c>
      <c r="H120" s="59">
        <f>LY2_RFR_spot_no_VA!H120+(BSL_RFR_spot_with_VA!H$11-BSL_RFR_spot_no_VA!H$11)*((BSL_RFR_spot_with_VA!H120-BSL_RFR_spot_no_VA!H120))/(BSL_RFR_spot_with_VA!H$11-BSL_RFR_spot_no_VA!H$11)</f>
        <v>2.8532236491905394E-2</v>
      </c>
      <c r="I120" s="59">
        <f>LY2_RFR_spot_no_VA!I120+(BSL_RFR_spot_with_VA!I$11-BSL_RFR_spot_no_VA!I$11)*((BSL_RFR_spot_with_VA!I120-BSL_RFR_spot_no_VA!I120))/(BSL_RFR_spot_with_VA!I$11-BSL_RFR_spot_no_VA!I$11)</f>
        <v>2.6268271569578561E-2</v>
      </c>
      <c r="J120" s="59">
        <f>LY2_RFR_spot_no_VA!J120+(BSL_RFR_spot_with_VA!J$11-BSL_RFR_spot_no_VA!J$11)*((BSL_RFR_spot_with_VA!J120-BSL_RFR_spot_no_VA!J120))/(BSL_RFR_spot_with_VA!J$11-BSL_RFR_spot_no_VA!J$11)</f>
        <v>2.5146432752431336E-2</v>
      </c>
      <c r="K120" s="59">
        <f>LY2_RFR_spot_no_VA!K120+(BSL_RFR_spot_with_VA!K$11-BSL_RFR_spot_no_VA!K$11)*((BSL_RFR_spot_with_VA!K120-BSL_RFR_spot_no_VA!K120))/(BSL_RFR_spot_with_VA!K$11-BSL_RFR_spot_no_VA!K$11)</f>
        <v>2.5531719800617969E-2</v>
      </c>
      <c r="L120" s="59">
        <f>LY2_RFR_spot_no_VA!L120+(BSL_RFR_spot_with_VA!L$11-BSL_RFR_spot_no_VA!L$11)*((BSL_RFR_spot_with_VA!L120-BSL_RFR_spot_no_VA!L120))/(BSL_RFR_spot_with_VA!L$11-BSL_RFR_spot_no_VA!L$11)</f>
        <v>2.5531719800617969E-2</v>
      </c>
      <c r="M120" s="59">
        <f>LY2_RFR_spot_no_VA!M120+(BSL_RFR_spot_with_VA!M$11-BSL_RFR_spot_no_VA!M$11)*((BSL_RFR_spot_with_VA!M120-BSL_RFR_spot_no_VA!M120))/(BSL_RFR_spot_with_VA!M$11-BSL_RFR_spot_no_VA!M$11)</f>
        <v>2.5531719800617969E-2</v>
      </c>
      <c r="N120" s="59">
        <f>LY2_RFR_spot_no_VA!N120+(BSL_RFR_spot_with_VA!N$11-BSL_RFR_spot_no_VA!N$11)*((BSL_RFR_spot_with_VA!N120-BSL_RFR_spot_no_VA!N120))/(BSL_RFR_spot_with_VA!N$11-BSL_RFR_spot_no_VA!N$11)</f>
        <v>2.5531719800617969E-2</v>
      </c>
      <c r="O120" s="59">
        <f>LY2_RFR_spot_no_VA!O120+(BSL_RFR_spot_with_VA!O$11-BSL_RFR_spot_no_VA!O$11)*((BSL_RFR_spot_with_VA!O120-BSL_RFR_spot_no_VA!O120))/(BSL_RFR_spot_with_VA!O$11-BSL_RFR_spot_no_VA!O$11)</f>
        <v>2.6737031891818086E-2</v>
      </c>
      <c r="P120" s="59">
        <f>LY2_RFR_spot_no_VA!P120+(BSL_RFR_spot_with_VA!P$11-BSL_RFR_spot_no_VA!P$11)*((BSL_RFR_spot_with_VA!P120-BSL_RFR_spot_no_VA!P120))/(BSL_RFR_spot_with_VA!P$11-BSL_RFR_spot_no_VA!P$11)</f>
        <v>3.4232448621309475E-2</v>
      </c>
      <c r="Q120" s="59">
        <f>LY2_RFR_spot_no_VA!Q120+(BSL_RFR_spot_with_VA!Q$11-BSL_RFR_spot_no_VA!Q$11)*((BSL_RFR_spot_with_VA!Q120-BSL_RFR_spot_no_VA!Q120))/(BSL_RFR_spot_with_VA!Q$11-BSL_RFR_spot_no_VA!Q$11)</f>
        <v>3.6820444401386654E-2</v>
      </c>
      <c r="R120" s="59">
        <f>LY2_RFR_spot_no_VA!R120+(BSL_RFR_spot_with_VA!R$11-BSL_RFR_spot_no_VA!R$11)*((BSL_RFR_spot_with_VA!R120-BSL_RFR_spot_no_VA!R120))/(BSL_RFR_spot_with_VA!R$11-BSL_RFR_spot_no_VA!R$11)</f>
        <v>2.5531719800617969E-2</v>
      </c>
      <c r="S120" s="59">
        <f>LY2_RFR_spot_no_VA!S120+(BSL_RFR_spot_with_VA!S$11-BSL_RFR_spot_no_VA!S$11)*((BSL_RFR_spot_with_VA!S120-BSL_RFR_spot_no_VA!S120))/(BSL_RFR_spot_with_VA!S$11-BSL_RFR_spot_no_VA!S$11)</f>
        <v>2.6130652438084212E-2</v>
      </c>
      <c r="T120" s="59">
        <f>LY2_RFR_spot_no_VA!T120+(BSL_RFR_spot_with_VA!T$11-BSL_RFR_spot_no_VA!T$11)*((BSL_RFR_spot_with_VA!T120-BSL_RFR_spot_no_VA!T120))/(BSL_RFR_spot_with_VA!T$11-BSL_RFR_spot_no_VA!T$11)</f>
        <v>2.6542228977128879E-2</v>
      </c>
      <c r="U120" s="59">
        <f>LY2_RFR_spot_no_VA!U120+(BSL_RFR_spot_with_VA!U$11-BSL_RFR_spot_no_VA!U$11)*((BSL_RFR_spot_with_VA!U120-BSL_RFR_spot_no_VA!U120))/(BSL_RFR_spot_with_VA!U$11-BSL_RFR_spot_no_VA!U$11)</f>
        <v>1.5716367888067628E-2</v>
      </c>
      <c r="V120" s="59">
        <f>LY2_RFR_spot_no_VA!V120+(BSL_RFR_spot_with_VA!V$11-BSL_RFR_spot_no_VA!V$11)*((BSL_RFR_spot_with_VA!V120-BSL_RFR_spot_no_VA!V120))/(BSL_RFR_spot_with_VA!V$11-BSL_RFR_spot_no_VA!V$11)</f>
        <v>2.6517683681006377E-2</v>
      </c>
      <c r="W120" s="59">
        <f>LY2_RFR_spot_no_VA!W120+(BSL_RFR_spot_with_VA!W$11-BSL_RFR_spot_no_VA!W$11)*((BSL_RFR_spot_with_VA!W120-BSL_RFR_spot_no_VA!W120))/(BSL_RFR_spot_with_VA!W$11-BSL_RFR_spot_no_VA!W$11)</f>
        <v>2.5531719800617969E-2</v>
      </c>
      <c r="X120" s="59">
        <f>LY2_RFR_spot_no_VA!X120+(BSL_RFR_spot_with_VA!X$11-BSL_RFR_spot_no_VA!X$11)*((BSL_RFR_spot_with_VA!X120-BSL_RFR_spot_no_VA!X120))/(BSL_RFR_spot_with_VA!X$11-BSL_RFR_spot_no_VA!X$11)</f>
        <v>2.5531719800617969E-2</v>
      </c>
      <c r="Y120" s="59">
        <f>LY2_RFR_spot_no_VA!Y120+(BSL_RFR_spot_with_VA!Y$11-BSL_RFR_spot_no_VA!Y$11)*((BSL_RFR_spot_with_VA!Y120-BSL_RFR_spot_no_VA!Y120))/(BSL_RFR_spot_with_VA!Y$11-BSL_RFR_spot_no_VA!Y$11)</f>
        <v>2.5531719800617969E-2</v>
      </c>
      <c r="Z120" s="59">
        <f>LY2_RFR_spot_no_VA!Z120+(BSL_RFR_spot_with_VA!Z$11-BSL_RFR_spot_no_VA!Z$11)*((BSL_RFR_spot_with_VA!Z120-BSL_RFR_spot_no_VA!Z120))/(BSL_RFR_spot_with_VA!Z$11-BSL_RFR_spot_no_VA!Z$11)</f>
        <v>2.8355552140354456E-2</v>
      </c>
      <c r="AA120" s="160">
        <f>LY2_RFR_spot_no_VA!AA120</f>
        <v>3.035268934215396E-2</v>
      </c>
      <c r="AB120" s="59">
        <f>LY2_RFR_spot_no_VA!AB120+(BSL_RFR_spot_with_VA!AB$11-BSL_RFR_spot_no_VA!AB$11)*((BSL_RFR_spot_with_VA!AB120-BSL_RFR_spot_no_VA!AB120))/(BSL_RFR_spot_with_VA!AB$11-BSL_RFR_spot_no_VA!AB$11)</f>
        <v>2.5531719800617969E-2</v>
      </c>
      <c r="AC120" s="59">
        <f>LY2_RFR_spot_no_VA!AC120+(BSL_RFR_spot_with_VA!AC$11-BSL_RFR_spot_no_VA!AC$11)*((BSL_RFR_spot_with_VA!AC120-BSL_RFR_spot_no_VA!AC120))/(BSL_RFR_spot_with_VA!AC$11-BSL_RFR_spot_no_VA!AC$11)</f>
        <v>3.0294048237122562E-2</v>
      </c>
      <c r="AD120" s="10">
        <f>BSL_RFR_spot_no_VA!AD120</f>
        <v>4.6733149974501398E-2</v>
      </c>
      <c r="AE120" s="59">
        <f>LY2_RFR_spot_no_VA!AE120+(BSL_RFR_spot_with_VA!AE$11-BSL_RFR_spot_no_VA!AE$11)*((BSL_RFR_spot_with_VA!AE120-BSL_RFR_spot_no_VA!AE120))/(BSL_RFR_spot_with_VA!AE$11-BSL_RFR_spot_no_VA!AE$11)</f>
        <v>2.5531719800617969E-2</v>
      </c>
      <c r="AF120" s="59">
        <f>LY2_RFR_spot_no_VA!AF120+(BSL_RFR_spot_with_VA!AF$11-BSL_RFR_spot_no_VA!AF$11)*((BSL_RFR_spot_with_VA!AF120-BSL_RFR_spot_no_VA!AF120))/(BSL_RFR_spot_with_VA!AF$11-BSL_RFR_spot_no_VA!AF$11)</f>
        <v>2.6226685449597387E-2</v>
      </c>
      <c r="AG120" s="59">
        <f>LY2_RFR_spot_no_VA!AG120+(BSL_RFR_spot_with_VA!AG$11-BSL_RFR_spot_no_VA!AG$11)*((BSL_RFR_spot_with_VA!AG120-BSL_RFR_spot_no_VA!AG120))/(BSL_RFR_spot_with_VA!AG$11-BSL_RFR_spot_no_VA!AG$11)</f>
        <v>2.5531719800617969E-2</v>
      </c>
      <c r="AH120" s="59">
        <f>LY2_RFR_spot_no_VA!AH120+(BSL_RFR_spot_with_VA!AH$11-BSL_RFR_spot_no_VA!AH$11)*((BSL_RFR_spot_with_VA!AH120-BSL_RFR_spot_no_VA!AH120))/(BSL_RFR_spot_with_VA!AH$11-BSL_RFR_spot_no_VA!AH$11)</f>
        <v>2.7233973873863171E-2</v>
      </c>
      <c r="AI120" s="160">
        <f>LY2_RFR_spot_no_VA!AI120</f>
        <v>1.5604866870455369E-2</v>
      </c>
      <c r="AJ120" s="59">
        <f>LY2_RFR_spot_no_VA!AJ120+(BSL_RFR_spot_with_VA!AJ$11-BSL_RFR_spot_no_VA!AJ$11)*((BSL_RFR_spot_with_VA!AJ120-BSL_RFR_spot_no_VA!AJ120))/(BSL_RFR_spot_with_VA!AJ$11-BSL_RFR_spot_no_VA!AJ$11)</f>
        <v>2.4655208236528114E-2</v>
      </c>
      <c r="AK120" s="10">
        <f>BSL_RFR_spot_no_VA!AK120</f>
        <v>4.4703488508526901E-2</v>
      </c>
      <c r="AL120" s="10">
        <f>BSL_RFR_spot_no_VA!AL120</f>
        <v>5.6857470862890391E-2</v>
      </c>
      <c r="AM120" s="10">
        <f>BSL_RFR_spot_no_VA!AM120</f>
        <v>3.9899837829523221E-2</v>
      </c>
      <c r="AN120" s="10">
        <f>BSL_RFR_spot_no_VA!AN120</f>
        <v>4.4007217024628176E-2</v>
      </c>
      <c r="AO120" s="10">
        <f>BSL_RFR_spot_no_VA!AO120</f>
        <v>4.414582994309324E-2</v>
      </c>
      <c r="AP120" s="10">
        <f>BSL_RFR_spot_no_VA!AP120</f>
        <v>4.5129868402472573E-2</v>
      </c>
      <c r="AQ120" s="10">
        <f>BSL_RFR_spot_no_VA!AQ120</f>
        <v>4.0267811286054611E-2</v>
      </c>
      <c r="AR120" s="10">
        <f>BSL_RFR_spot_no_VA!AR120</f>
        <v>4.5421114549932806E-2</v>
      </c>
      <c r="AS120" s="160">
        <f>LY2_RFR_spot_no_VA!AS120</f>
        <v>1.5449246625415913E-2</v>
      </c>
      <c r="AT120" s="10">
        <f>BSL_RFR_spot_no_VA!AT120</f>
        <v>4.5745452596041014E-2</v>
      </c>
      <c r="AU120" s="10">
        <f>BSL_RFR_spot_no_VA!AU120</f>
        <v>4.6024706554598449E-2</v>
      </c>
      <c r="AV120" s="10">
        <f>BSL_RFR_spot_no_VA!AV120</f>
        <v>4.4045477779787623E-2</v>
      </c>
      <c r="AW120" s="10">
        <f>BSL_RFR_spot_no_VA!AW120</f>
        <v>4.0292141859453956E-2</v>
      </c>
      <c r="AX120" s="10">
        <f>BSL_RFR_spot_no_VA!AX120</f>
        <v>5.4921804001762276E-2</v>
      </c>
      <c r="AY120" s="10">
        <f>BSL_RFR_spot_no_VA!AY120</f>
        <v>4.1142422856700112E-2</v>
      </c>
      <c r="AZ120" s="10">
        <f>BSL_RFR_spot_no_VA!AZ120</f>
        <v>3.9148236029714845E-2</v>
      </c>
      <c r="BA120" s="10">
        <f>BSL_RFR_spot_no_VA!BA120</f>
        <v>4.3680519663659156E-2</v>
      </c>
      <c r="BB120" s="10">
        <f>BSL_RFR_spot_no_VA!BB120</f>
        <v>5.0378935064285812E-2</v>
      </c>
      <c r="BC120" s="160">
        <f>LY2_RFR_spot_no_VA!BC120</f>
        <v>2.6070613656373531E-2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f>LY2_RFR_spot_no_VA!C121+(BSL_RFR_spot_with_VA!C$11-BSL_RFR_spot_no_VA!C$11)*((BSL_RFR_spot_with_VA!C121-BSL_RFR_spot_no_VA!C121))/(BSL_RFR_spot_with_VA!C$11-BSL_RFR_spot_no_VA!C$11)</f>
        <v>2.5532134882930806E-2</v>
      </c>
      <c r="D121" s="58">
        <f>LY2_RFR_spot_no_VA!D121+(BSL_RFR_spot_with_VA!D$11-BSL_RFR_spot_no_VA!D$11)*((BSL_RFR_spot_with_VA!D121-BSL_RFR_spot_no_VA!D121))/(BSL_RFR_spot_with_VA!D$11-BSL_RFR_spot_no_VA!D$11)</f>
        <v>2.5532134882930713E-2</v>
      </c>
      <c r="E121" s="58">
        <f>LY2_RFR_spot_no_VA!E121+(BSL_RFR_spot_with_VA!E$11-BSL_RFR_spot_no_VA!E$11)*((BSL_RFR_spot_with_VA!E121-BSL_RFR_spot_no_VA!E121))/(BSL_RFR_spot_with_VA!E$11-BSL_RFR_spot_no_VA!E$11)</f>
        <v>2.5532134882930713E-2</v>
      </c>
      <c r="F121" s="58">
        <f>LY2_RFR_spot_no_VA!F121+(BSL_RFR_spot_with_VA!F$11-BSL_RFR_spot_no_VA!F$11)*((BSL_RFR_spot_with_VA!F121-BSL_RFR_spot_no_VA!F121))/(BSL_RFR_spot_with_VA!F$11-BSL_RFR_spot_no_VA!F$11)</f>
        <v>2.6418268503211717E-2</v>
      </c>
      <c r="G121" s="58">
        <f>LY2_RFR_spot_no_VA!G121+(BSL_RFR_spot_with_VA!G$11-BSL_RFR_spot_no_VA!G$11)*((BSL_RFR_spot_with_VA!G121-BSL_RFR_spot_no_VA!G121))/(BSL_RFR_spot_with_VA!G$11-BSL_RFR_spot_no_VA!G$11)</f>
        <v>3.1071463799809962E-2</v>
      </c>
      <c r="H121" s="58">
        <f>LY2_RFR_spot_no_VA!H121+(BSL_RFR_spot_with_VA!H$11-BSL_RFR_spot_no_VA!H$11)*((BSL_RFR_spot_with_VA!H121-BSL_RFR_spot_no_VA!H121))/(BSL_RFR_spot_with_VA!H$11-BSL_RFR_spot_no_VA!H$11)</f>
        <v>2.8505871482390921E-2</v>
      </c>
      <c r="I121" s="58">
        <f>LY2_RFR_spot_no_VA!I121+(BSL_RFR_spot_with_VA!I$11-BSL_RFR_spot_no_VA!I$11)*((BSL_RFR_spot_with_VA!I121-BSL_RFR_spot_no_VA!I121))/(BSL_RFR_spot_with_VA!I$11-BSL_RFR_spot_no_VA!I$11)</f>
        <v>2.6262043889196951E-2</v>
      </c>
      <c r="J121" s="58">
        <f>LY2_RFR_spot_no_VA!J121+(BSL_RFR_spot_with_VA!J$11-BSL_RFR_spot_no_VA!J$11)*((BSL_RFR_spot_with_VA!J121-BSL_RFR_spot_no_VA!J121))/(BSL_RFR_spot_with_VA!J$11-BSL_RFR_spot_no_VA!J$11)</f>
        <v>2.5150304882985974E-2</v>
      </c>
      <c r="K121" s="58">
        <f>LY2_RFR_spot_no_VA!K121+(BSL_RFR_spot_with_VA!K$11-BSL_RFR_spot_no_VA!K$11)*((BSL_RFR_spot_with_VA!K121-BSL_RFR_spot_no_VA!K121))/(BSL_RFR_spot_with_VA!K$11-BSL_RFR_spot_no_VA!K$11)</f>
        <v>2.5532134882930713E-2</v>
      </c>
      <c r="L121" s="58">
        <f>LY2_RFR_spot_no_VA!L121+(BSL_RFR_spot_with_VA!L$11-BSL_RFR_spot_no_VA!L$11)*((BSL_RFR_spot_with_VA!L121-BSL_RFR_spot_no_VA!L121))/(BSL_RFR_spot_with_VA!L$11-BSL_RFR_spot_no_VA!L$11)</f>
        <v>2.5532134882930713E-2</v>
      </c>
      <c r="M121" s="58">
        <f>LY2_RFR_spot_no_VA!M121+(BSL_RFR_spot_with_VA!M$11-BSL_RFR_spot_no_VA!M$11)*((BSL_RFR_spot_with_VA!M121-BSL_RFR_spot_no_VA!M121))/(BSL_RFR_spot_with_VA!M$11-BSL_RFR_spot_no_VA!M$11)</f>
        <v>2.5532134882930713E-2</v>
      </c>
      <c r="N121" s="58">
        <f>LY2_RFR_spot_no_VA!N121+(BSL_RFR_spot_with_VA!N$11-BSL_RFR_spot_no_VA!N$11)*((BSL_RFR_spot_with_VA!N121-BSL_RFR_spot_no_VA!N121))/(BSL_RFR_spot_with_VA!N$11-BSL_RFR_spot_no_VA!N$11)</f>
        <v>2.5532134882930713E-2</v>
      </c>
      <c r="O121" s="58">
        <f>LY2_RFR_spot_no_VA!O121+(BSL_RFR_spot_with_VA!O$11-BSL_RFR_spot_no_VA!O$11)*((BSL_RFR_spot_with_VA!O121-BSL_RFR_spot_no_VA!O121))/(BSL_RFR_spot_with_VA!O$11-BSL_RFR_spot_no_VA!O$11)</f>
        <v>2.6726611341546302E-2</v>
      </c>
      <c r="P121" s="58">
        <f>LY2_RFR_spot_no_VA!P121+(BSL_RFR_spot_with_VA!P$11-BSL_RFR_spot_no_VA!P$11)*((BSL_RFR_spot_with_VA!P121-BSL_RFR_spot_no_VA!P121))/(BSL_RFR_spot_with_VA!P$11-BSL_RFR_spot_no_VA!P$11)</f>
        <v>3.4154144016997012E-2</v>
      </c>
      <c r="Q121" s="58">
        <f>LY2_RFR_spot_no_VA!Q121+(BSL_RFR_spot_with_VA!Q$11-BSL_RFR_spot_no_VA!Q$11)*((BSL_RFR_spot_with_VA!Q121-BSL_RFR_spot_no_VA!Q121))/(BSL_RFR_spot_with_VA!Q$11-BSL_RFR_spot_no_VA!Q$11)</f>
        <v>3.6718639121076091E-2</v>
      </c>
      <c r="R121" s="58">
        <f>LY2_RFR_spot_no_VA!R121+(BSL_RFR_spot_with_VA!R$11-BSL_RFR_spot_no_VA!R$11)*((BSL_RFR_spot_with_VA!R121-BSL_RFR_spot_no_VA!R121))/(BSL_RFR_spot_with_VA!R$11-BSL_RFR_spot_no_VA!R$11)</f>
        <v>2.5532134882930713E-2</v>
      </c>
      <c r="S121" s="58">
        <f>LY2_RFR_spot_no_VA!S121+(BSL_RFR_spot_with_VA!S$11-BSL_RFR_spot_no_VA!S$11)*((BSL_RFR_spot_with_VA!S121-BSL_RFR_spot_no_VA!S121))/(BSL_RFR_spot_with_VA!S$11-BSL_RFR_spot_no_VA!S$11)</f>
        <v>2.6125685140868438E-2</v>
      </c>
      <c r="T121" s="58">
        <f>LY2_RFR_spot_no_VA!T121+(BSL_RFR_spot_with_VA!T$11-BSL_RFR_spot_no_VA!T$11)*((BSL_RFR_spot_with_VA!T121-BSL_RFR_spot_no_VA!T121))/(BSL_RFR_spot_with_VA!T$11-BSL_RFR_spot_no_VA!T$11)</f>
        <v>2.6533560824819391E-2</v>
      </c>
      <c r="U121" s="58">
        <f>LY2_RFR_spot_no_VA!U121+(BSL_RFR_spot_with_VA!U$11-BSL_RFR_spot_no_VA!U$11)*((BSL_RFR_spot_with_VA!U121-BSL_RFR_spot_no_VA!U121))/(BSL_RFR_spot_with_VA!U$11-BSL_RFR_spot_no_VA!U$11)</f>
        <v>1.5716529949211244E-2</v>
      </c>
      <c r="V121" s="58">
        <f>LY2_RFR_spot_no_VA!V121+(BSL_RFR_spot_with_VA!V$11-BSL_RFR_spot_no_VA!V$11)*((BSL_RFR_spot_with_VA!V121-BSL_RFR_spot_no_VA!V121))/(BSL_RFR_spot_with_VA!V$11-BSL_RFR_spot_no_VA!V$11)</f>
        <v>2.6509236277147297E-2</v>
      </c>
      <c r="W121" s="58">
        <f>LY2_RFR_spot_no_VA!W121+(BSL_RFR_spot_with_VA!W$11-BSL_RFR_spot_no_VA!W$11)*((BSL_RFR_spot_with_VA!W121-BSL_RFR_spot_no_VA!W121))/(BSL_RFR_spot_with_VA!W$11-BSL_RFR_spot_no_VA!W$11)</f>
        <v>2.5532134882930713E-2</v>
      </c>
      <c r="X121" s="58">
        <f>LY2_RFR_spot_no_VA!X121+(BSL_RFR_spot_with_VA!X$11-BSL_RFR_spot_no_VA!X$11)*((BSL_RFR_spot_with_VA!X121-BSL_RFR_spot_no_VA!X121))/(BSL_RFR_spot_with_VA!X$11-BSL_RFR_spot_no_VA!X$11)</f>
        <v>2.5532134882930713E-2</v>
      </c>
      <c r="Y121" s="58">
        <f>LY2_RFR_spot_no_VA!Y121+(BSL_RFR_spot_with_VA!Y$11-BSL_RFR_spot_no_VA!Y$11)*((BSL_RFR_spot_with_VA!Y121-BSL_RFR_spot_no_VA!Y121))/(BSL_RFR_spot_with_VA!Y$11-BSL_RFR_spot_no_VA!Y$11)</f>
        <v>2.5532134882930713E-2</v>
      </c>
      <c r="Z121" s="58">
        <f>LY2_RFR_spot_no_VA!Z121+(BSL_RFR_spot_with_VA!Z$11-BSL_RFR_spot_no_VA!Z$11)*((BSL_RFR_spot_with_VA!Z121-BSL_RFR_spot_no_VA!Z121))/(BSL_RFR_spot_with_VA!Z$11-BSL_RFR_spot_no_VA!Z$11)</f>
        <v>2.8330491661822776E-2</v>
      </c>
      <c r="AA121" s="159">
        <f>LY2_RFR_spot_no_VA!AA121</f>
        <v>3.0309562549712066E-2</v>
      </c>
      <c r="AB121" s="58">
        <f>LY2_RFR_spot_no_VA!AB121+(BSL_RFR_spot_with_VA!AB$11-BSL_RFR_spot_no_VA!AB$11)*((BSL_RFR_spot_with_VA!AB121-BSL_RFR_spot_no_VA!AB121))/(BSL_RFR_spot_with_VA!AB$11-BSL_RFR_spot_no_VA!AB$11)</f>
        <v>2.5532134882930713E-2</v>
      </c>
      <c r="AC121" s="58">
        <f>LY2_RFR_spot_no_VA!AC121+(BSL_RFR_spot_with_VA!AC$11-BSL_RFR_spot_no_VA!AC$11)*((BSL_RFR_spot_with_VA!AC121-BSL_RFR_spot_no_VA!AC121))/(BSL_RFR_spot_with_VA!AC$11-BSL_RFR_spot_no_VA!AC$11)</f>
        <v>3.0251480042577272E-2</v>
      </c>
      <c r="AD121" s="7">
        <f>BSL_RFR_spot_no_VA!AD121</f>
        <v>4.6690413227974181E-2</v>
      </c>
      <c r="AE121" s="58">
        <f>LY2_RFR_spot_no_VA!AE121+(BSL_RFR_spot_with_VA!AE$11-BSL_RFR_spot_no_VA!AE$11)*((BSL_RFR_spot_with_VA!AE121-BSL_RFR_spot_no_VA!AE121))/(BSL_RFR_spot_with_VA!AE$11-BSL_RFR_spot_no_VA!AE$11)</f>
        <v>2.5532134882930713E-2</v>
      </c>
      <c r="AF121" s="58">
        <f>LY2_RFR_spot_no_VA!AF121+(BSL_RFR_spot_with_VA!AF$11-BSL_RFR_spot_no_VA!AF$11)*((BSL_RFR_spot_with_VA!AF121-BSL_RFR_spot_no_VA!AF121))/(BSL_RFR_spot_with_VA!AF$11-BSL_RFR_spot_no_VA!AF$11)</f>
        <v>2.6220854777434299E-2</v>
      </c>
      <c r="AG121" s="58">
        <f>LY2_RFR_spot_no_VA!AG121+(BSL_RFR_spot_with_VA!AG$11-BSL_RFR_spot_no_VA!AG$11)*((BSL_RFR_spot_with_VA!AG121-BSL_RFR_spot_no_VA!AG121))/(BSL_RFR_spot_with_VA!AG$11-BSL_RFR_spot_no_VA!AG$11)</f>
        <v>2.5532134882930713E-2</v>
      </c>
      <c r="AH121" s="58">
        <f>LY2_RFR_spot_no_VA!AH121+(BSL_RFR_spot_with_VA!AH$11-BSL_RFR_spot_no_VA!AH$11)*((BSL_RFR_spot_with_VA!AH121-BSL_RFR_spot_no_VA!AH121))/(BSL_RFR_spot_with_VA!AH$11-BSL_RFR_spot_no_VA!AH$11)</f>
        <v>2.7219030425893243E-2</v>
      </c>
      <c r="AI121" s="159">
        <f>LY2_RFR_spot_no_VA!AI121</f>
        <v>1.560603053740639E-2</v>
      </c>
      <c r="AJ121" s="58">
        <f>LY2_RFR_spot_no_VA!AJ121+(BSL_RFR_spot_with_VA!AJ$11-BSL_RFR_spot_no_VA!AJ$11)*((BSL_RFR_spot_with_VA!AJ121-BSL_RFR_spot_no_VA!AJ121))/(BSL_RFR_spot_with_VA!AJ$11-BSL_RFR_spot_no_VA!AJ$11)</f>
        <v>2.4663444437283744E-2</v>
      </c>
      <c r="AK121" s="7">
        <f>BSL_RFR_spot_no_VA!AK121</f>
        <v>4.4679102375316804E-2</v>
      </c>
      <c r="AL121" s="7">
        <f>BSL_RFR_spot_no_VA!AL121</f>
        <v>5.6722678614830269E-2</v>
      </c>
      <c r="AM121" s="7">
        <f>BSL_RFR_spot_no_VA!AM121</f>
        <v>3.9918738932649189E-2</v>
      </c>
      <c r="AN121" s="7">
        <f>BSL_RFR_spot_no_VA!AN121</f>
        <v>4.3989116991979493E-2</v>
      </c>
      <c r="AO121" s="7">
        <f>BSL_RFR_spot_no_VA!AO121</f>
        <v>4.4126479442031741E-2</v>
      </c>
      <c r="AP121" s="7">
        <f>BSL_RFR_spot_no_VA!AP121</f>
        <v>4.5101629554863853E-2</v>
      </c>
      <c r="AQ121" s="7">
        <f>BSL_RFR_spot_no_VA!AQ121</f>
        <v>4.0283399628304073E-2</v>
      </c>
      <c r="AR121" s="7">
        <f>BSL_RFR_spot_no_VA!AR121</f>
        <v>4.5390243883504766E-2</v>
      </c>
      <c r="AS121" s="159">
        <f>LY2_RFR_spot_no_VA!AS121</f>
        <v>1.5451807924893979E-2</v>
      </c>
      <c r="AT121" s="7">
        <f>BSL_RFR_spot_no_VA!AT121</f>
        <v>4.5711650621969913E-2</v>
      </c>
      <c r="AU121" s="7">
        <f>BSL_RFR_spot_no_VA!AU121</f>
        <v>4.5988378739272751E-2</v>
      </c>
      <c r="AV121" s="7">
        <f>BSL_RFR_spot_no_VA!AV121</f>
        <v>4.4027032449929449E-2</v>
      </c>
      <c r="AW121" s="7">
        <f>BSL_RFR_spot_no_VA!AW121</f>
        <v>4.030751023872603E-2</v>
      </c>
      <c r="AX121" s="7">
        <f>BSL_RFR_spot_no_VA!AX121</f>
        <v>5.4804679044490934E-2</v>
      </c>
      <c r="AY121" s="7">
        <f>BSL_RFR_spot_no_VA!AY121</f>
        <v>4.1150163188851119E-2</v>
      </c>
      <c r="AZ121" s="7">
        <f>BSL_RFR_spot_no_VA!AZ121</f>
        <v>3.9173891117671555E-2</v>
      </c>
      <c r="BA121" s="7">
        <f>BSL_RFR_spot_no_VA!BA121</f>
        <v>4.3665369385016639E-2</v>
      </c>
      <c r="BB121" s="7">
        <f>BSL_RFR_spot_no_VA!BB121</f>
        <v>5.0303149238750899E-2</v>
      </c>
      <c r="BC121" s="159">
        <f>LY2_RFR_spot_no_VA!BC121</f>
        <v>2.606610005685206E-2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f>LY2_RFR_spot_no_VA!C122+(BSL_RFR_spot_with_VA!C$11-BSL_RFR_spot_no_VA!C$11)*((BSL_RFR_spot_with_VA!C122-BSL_RFR_spot_no_VA!C122))/(BSL_RFR_spot_with_VA!C$11-BSL_RFR_spot_no_VA!C$11)</f>
        <v>2.5532542331137484E-2</v>
      </c>
      <c r="D122" s="58">
        <f>LY2_RFR_spot_no_VA!D122+(BSL_RFR_spot_with_VA!D$11-BSL_RFR_spot_no_VA!D$11)*((BSL_RFR_spot_with_VA!D122-BSL_RFR_spot_no_VA!D122))/(BSL_RFR_spot_with_VA!D$11-BSL_RFR_spot_no_VA!D$11)</f>
        <v>2.5532542331137442E-2</v>
      </c>
      <c r="E122" s="58">
        <f>LY2_RFR_spot_no_VA!E122+(BSL_RFR_spot_with_VA!E$11-BSL_RFR_spot_no_VA!E$11)*((BSL_RFR_spot_with_VA!E122-BSL_RFR_spot_no_VA!E122))/(BSL_RFR_spot_with_VA!E$11-BSL_RFR_spot_no_VA!E$11)</f>
        <v>2.5532542331137442E-2</v>
      </c>
      <c r="F122" s="58">
        <f>LY2_RFR_spot_no_VA!F122+(BSL_RFR_spot_with_VA!F$11-BSL_RFR_spot_no_VA!F$11)*((BSL_RFR_spot_with_VA!F122-BSL_RFR_spot_no_VA!F122))/(BSL_RFR_spot_with_VA!F$11-BSL_RFR_spot_no_VA!F$11)</f>
        <v>2.6410755502832561E-2</v>
      </c>
      <c r="G122" s="58">
        <f>LY2_RFR_spot_no_VA!G122+(BSL_RFR_spot_with_VA!G$11-BSL_RFR_spot_no_VA!G$11)*((BSL_RFR_spot_with_VA!G122-BSL_RFR_spot_no_VA!G122))/(BSL_RFR_spot_with_VA!G$11-BSL_RFR_spot_no_VA!G$11)</f>
        <v>3.1022278548926474E-2</v>
      </c>
      <c r="H122" s="58">
        <f>LY2_RFR_spot_no_VA!H122+(BSL_RFR_spot_with_VA!H$11-BSL_RFR_spot_no_VA!H$11)*((BSL_RFR_spot_with_VA!H122-BSL_RFR_spot_no_VA!H122))/(BSL_RFR_spot_with_VA!H$11-BSL_RFR_spot_no_VA!H$11)</f>
        <v>2.8479970234645657E-2</v>
      </c>
      <c r="I122" s="58">
        <f>LY2_RFR_spot_no_VA!I122+(BSL_RFR_spot_with_VA!I$11-BSL_RFR_spot_no_VA!I$11)*((BSL_RFR_spot_with_VA!I122-BSL_RFR_spot_no_VA!I122))/(BSL_RFR_spot_with_VA!I$11-BSL_RFR_spot_no_VA!I$11)</f>
        <v>2.6255927538199719E-2</v>
      </c>
      <c r="J122" s="58">
        <f>LY2_RFR_spot_no_VA!J122+(BSL_RFR_spot_with_VA!J$11-BSL_RFR_spot_no_VA!J$11)*((BSL_RFR_spot_with_VA!J122-BSL_RFR_spot_no_VA!J122))/(BSL_RFR_spot_with_VA!J$11-BSL_RFR_spot_no_VA!J$11)</f>
        <v>2.5154107913120782E-2</v>
      </c>
      <c r="K122" s="58">
        <f>LY2_RFR_spot_no_VA!K122+(BSL_RFR_spot_with_VA!K$11-BSL_RFR_spot_no_VA!K$11)*((BSL_RFR_spot_with_VA!K122-BSL_RFR_spot_no_VA!K122))/(BSL_RFR_spot_with_VA!K$11-BSL_RFR_spot_no_VA!K$11)</f>
        <v>2.5532542331137442E-2</v>
      </c>
      <c r="L122" s="58">
        <f>LY2_RFR_spot_no_VA!L122+(BSL_RFR_spot_with_VA!L$11-BSL_RFR_spot_no_VA!L$11)*((BSL_RFR_spot_with_VA!L122-BSL_RFR_spot_no_VA!L122))/(BSL_RFR_spot_with_VA!L$11-BSL_RFR_spot_no_VA!L$11)</f>
        <v>2.5532542331137442E-2</v>
      </c>
      <c r="M122" s="58">
        <f>LY2_RFR_spot_no_VA!M122+(BSL_RFR_spot_with_VA!M$11-BSL_RFR_spot_no_VA!M$11)*((BSL_RFR_spot_with_VA!M122-BSL_RFR_spot_no_VA!M122))/(BSL_RFR_spot_with_VA!M$11-BSL_RFR_spot_no_VA!M$11)</f>
        <v>2.5532542331137442E-2</v>
      </c>
      <c r="N122" s="58">
        <f>LY2_RFR_spot_no_VA!N122+(BSL_RFR_spot_with_VA!N$11-BSL_RFR_spot_no_VA!N$11)*((BSL_RFR_spot_with_VA!N122-BSL_RFR_spot_no_VA!N122))/(BSL_RFR_spot_with_VA!N$11-BSL_RFR_spot_no_VA!N$11)</f>
        <v>2.5532542331137442E-2</v>
      </c>
      <c r="O122" s="58">
        <f>LY2_RFR_spot_no_VA!O122+(BSL_RFR_spot_with_VA!O$11-BSL_RFR_spot_no_VA!O$11)*((BSL_RFR_spot_with_VA!O122-BSL_RFR_spot_no_VA!O122))/(BSL_RFR_spot_with_VA!O$11-BSL_RFR_spot_no_VA!O$11)</f>
        <v>2.6716376411071385E-2</v>
      </c>
      <c r="P122" s="58">
        <f>LY2_RFR_spot_no_VA!P122+(BSL_RFR_spot_with_VA!P$11-BSL_RFR_spot_no_VA!P$11)*((BSL_RFR_spot_with_VA!P122-BSL_RFR_spot_no_VA!P122))/(BSL_RFR_spot_with_VA!P$11-BSL_RFR_spot_no_VA!P$11)</f>
        <v>3.4077243191385831E-2</v>
      </c>
      <c r="Q122" s="58">
        <f>LY2_RFR_spot_no_VA!Q122+(BSL_RFR_spot_with_VA!Q$11-BSL_RFR_spot_no_VA!Q$11)*((BSL_RFR_spot_with_VA!Q122-BSL_RFR_spot_no_VA!Q122))/(BSL_RFR_spot_with_VA!Q$11-BSL_RFR_spot_no_VA!Q$11)</f>
        <v>3.6618660549887938E-2</v>
      </c>
      <c r="R122" s="58">
        <f>LY2_RFR_spot_no_VA!R122+(BSL_RFR_spot_with_VA!R$11-BSL_RFR_spot_no_VA!R$11)*((BSL_RFR_spot_with_VA!R122-BSL_RFR_spot_no_VA!R122))/(BSL_RFR_spot_with_VA!R$11-BSL_RFR_spot_no_VA!R$11)</f>
        <v>2.5532542331137442E-2</v>
      </c>
      <c r="S122" s="58">
        <f>LY2_RFR_spot_no_VA!S122+(BSL_RFR_spot_with_VA!S$11-BSL_RFR_spot_no_VA!S$11)*((BSL_RFR_spot_with_VA!S122-BSL_RFR_spot_no_VA!S122))/(BSL_RFR_spot_with_VA!S$11-BSL_RFR_spot_no_VA!S$11)</f>
        <v>2.6120806146302522E-2</v>
      </c>
      <c r="T122" s="58">
        <f>LY2_RFR_spot_no_VA!T122+(BSL_RFR_spot_with_VA!T$11-BSL_RFR_spot_no_VA!T$11)*((BSL_RFR_spot_with_VA!T122-BSL_RFR_spot_no_VA!T122))/(BSL_RFR_spot_with_VA!T$11-BSL_RFR_spot_no_VA!T$11)</f>
        <v>2.6525047001207724E-2</v>
      </c>
      <c r="U122" s="58">
        <f>LY2_RFR_spot_no_VA!U122+(BSL_RFR_spot_with_VA!U$11-BSL_RFR_spot_no_VA!U$11)*((BSL_RFR_spot_with_VA!U122-BSL_RFR_spot_no_VA!U122))/(BSL_RFR_spot_with_VA!U$11-BSL_RFR_spot_no_VA!U$11)</f>
        <v>1.5716688970002668E-2</v>
      </c>
      <c r="V122" s="58">
        <f>LY2_RFR_spot_no_VA!V122+(BSL_RFR_spot_with_VA!V$11-BSL_RFR_spot_no_VA!V$11)*((BSL_RFR_spot_with_VA!V122-BSL_RFR_spot_no_VA!V122))/(BSL_RFR_spot_with_VA!V$11-BSL_RFR_spot_no_VA!V$11)</f>
        <v>2.6500939263279344E-2</v>
      </c>
      <c r="W122" s="58">
        <f>LY2_RFR_spot_no_VA!W122+(BSL_RFR_spot_with_VA!W$11-BSL_RFR_spot_no_VA!W$11)*((BSL_RFR_spot_with_VA!W122-BSL_RFR_spot_no_VA!W122))/(BSL_RFR_spot_with_VA!W$11-BSL_RFR_spot_no_VA!W$11)</f>
        <v>2.5532542331137442E-2</v>
      </c>
      <c r="X122" s="58">
        <f>LY2_RFR_spot_no_VA!X122+(BSL_RFR_spot_with_VA!X$11-BSL_RFR_spot_no_VA!X$11)*((BSL_RFR_spot_with_VA!X122-BSL_RFR_spot_no_VA!X122))/(BSL_RFR_spot_with_VA!X$11-BSL_RFR_spot_no_VA!X$11)</f>
        <v>2.5532542331137442E-2</v>
      </c>
      <c r="Y122" s="58">
        <f>LY2_RFR_spot_no_VA!Y122+(BSL_RFR_spot_with_VA!Y$11-BSL_RFR_spot_no_VA!Y$11)*((BSL_RFR_spot_with_VA!Y122-BSL_RFR_spot_no_VA!Y122))/(BSL_RFR_spot_with_VA!Y$11-BSL_RFR_spot_no_VA!Y$11)</f>
        <v>2.5532542331137442E-2</v>
      </c>
      <c r="Z122" s="58">
        <f>LY2_RFR_spot_no_VA!Z122+(BSL_RFR_spot_with_VA!Z$11-BSL_RFR_spot_no_VA!Z$11)*((BSL_RFR_spot_with_VA!Z122-BSL_RFR_spot_no_VA!Z122))/(BSL_RFR_spot_with_VA!Z$11-BSL_RFR_spot_no_VA!Z$11)</f>
        <v>2.8305878709486754E-2</v>
      </c>
      <c r="AA122" s="159">
        <f>LY2_RFR_spot_no_VA!AA122</f>
        <v>3.0267207321462708E-2</v>
      </c>
      <c r="AB122" s="58">
        <f>LY2_RFR_spot_no_VA!AB122+(BSL_RFR_spot_with_VA!AB$11-BSL_RFR_spot_no_VA!AB$11)*((BSL_RFR_spot_with_VA!AB122-BSL_RFR_spot_no_VA!AB122))/(BSL_RFR_spot_with_VA!AB$11-BSL_RFR_spot_no_VA!AB$11)</f>
        <v>2.5532542331137442E-2</v>
      </c>
      <c r="AC122" s="58">
        <f>LY2_RFR_spot_no_VA!AC122+(BSL_RFR_spot_with_VA!AC$11-BSL_RFR_spot_no_VA!AC$11)*((BSL_RFR_spot_with_VA!AC122-BSL_RFR_spot_no_VA!AC122))/(BSL_RFR_spot_with_VA!AC$11-BSL_RFR_spot_no_VA!AC$11)</f>
        <v>3.0209672918276809E-2</v>
      </c>
      <c r="AD122" s="7">
        <f>BSL_RFR_spot_no_VA!AD122</f>
        <v>4.6648441325957357E-2</v>
      </c>
      <c r="AE122" s="58">
        <f>LY2_RFR_spot_no_VA!AE122+(BSL_RFR_spot_with_VA!AE$11-BSL_RFR_spot_no_VA!AE$11)*((BSL_RFR_spot_with_VA!AE122-BSL_RFR_spot_no_VA!AE122))/(BSL_RFR_spot_with_VA!AE$11-BSL_RFR_spot_no_VA!AE$11)</f>
        <v>2.5532542331137442E-2</v>
      </c>
      <c r="AF122" s="58">
        <f>LY2_RFR_spot_no_VA!AF122+(BSL_RFR_spot_with_VA!AF$11-BSL_RFR_spot_no_VA!AF$11)*((BSL_RFR_spot_with_VA!AF122-BSL_RFR_spot_no_VA!AF122))/(BSL_RFR_spot_with_VA!AF$11-BSL_RFR_spot_no_VA!AF$11)</f>
        <v>2.6215127808269623E-2</v>
      </c>
      <c r="AG122" s="58">
        <f>LY2_RFR_spot_no_VA!AG122+(BSL_RFR_spot_with_VA!AG$11-BSL_RFR_spot_no_VA!AG$11)*((BSL_RFR_spot_with_VA!AG122-BSL_RFR_spot_no_VA!AG122))/(BSL_RFR_spot_with_VA!AG$11-BSL_RFR_spot_no_VA!AG$11)</f>
        <v>2.5532542331137442E-2</v>
      </c>
      <c r="AH122" s="58">
        <f>LY2_RFR_spot_no_VA!AH122+(BSL_RFR_spot_with_VA!AH$11-BSL_RFR_spot_no_VA!AH$11)*((BSL_RFR_spot_with_VA!AH122-BSL_RFR_spot_no_VA!AH122))/(BSL_RFR_spot_with_VA!AH$11-BSL_RFR_spot_no_VA!AH$11)</f>
        <v>2.7204353796527414E-2</v>
      </c>
      <c r="AI122" s="159">
        <f>LY2_RFR_spot_no_VA!AI122</f>
        <v>1.5607173324871493E-2</v>
      </c>
      <c r="AJ122" s="58">
        <f>LY2_RFR_spot_no_VA!AJ122+(BSL_RFR_spot_with_VA!AJ$11-BSL_RFR_spot_no_VA!AJ$11)*((BSL_RFR_spot_with_VA!AJ122-BSL_RFR_spot_no_VA!AJ122))/(BSL_RFR_spot_with_VA!AJ$11-BSL_RFR_spot_no_VA!AJ$11)</f>
        <v>2.4671541884884629E-2</v>
      </c>
      <c r="AK122" s="7">
        <f>BSL_RFR_spot_no_VA!AK122</f>
        <v>4.4655152149535526E-2</v>
      </c>
      <c r="AL122" s="7">
        <f>BSL_RFR_spot_no_VA!AL122</f>
        <v>5.6590310103886265E-2</v>
      </c>
      <c r="AM122" s="7">
        <f>BSL_RFR_spot_no_VA!AM122</f>
        <v>3.9937302902273375E-2</v>
      </c>
      <c r="AN122" s="7">
        <f>BSL_RFR_spot_no_VA!AN122</f>
        <v>4.3971340448264451E-2</v>
      </c>
      <c r="AO122" s="7">
        <f>BSL_RFR_spot_no_VA!AO122</f>
        <v>4.4107474720057605E-2</v>
      </c>
      <c r="AP122" s="7">
        <f>BSL_RFR_spot_no_VA!AP122</f>
        <v>4.5073895702691047E-2</v>
      </c>
      <c r="AQ122" s="7">
        <f>BSL_RFR_spot_no_VA!AQ122</f>
        <v>4.0298710207384625E-2</v>
      </c>
      <c r="AR122" s="7">
        <f>BSL_RFR_spot_no_VA!AR122</f>
        <v>4.5359925332963513E-2</v>
      </c>
      <c r="AS122" s="159">
        <f>LY2_RFR_spot_no_VA!AS122</f>
        <v>1.5454323749972909E-2</v>
      </c>
      <c r="AT122" s="7">
        <f>BSL_RFR_spot_no_VA!AT122</f>
        <v>4.5678453208640502E-2</v>
      </c>
      <c r="AU122" s="7">
        <f>BSL_RFR_spot_no_VA!AU122</f>
        <v>4.5952700848553629E-2</v>
      </c>
      <c r="AV122" s="7">
        <f>BSL_RFR_spot_no_VA!AV122</f>
        <v>4.4008916780494456E-2</v>
      </c>
      <c r="AW122" s="7">
        <f>BSL_RFR_spot_no_VA!AW122</f>
        <v>4.0322604900918435E-2</v>
      </c>
      <c r="AX122" s="7">
        <f>BSL_RFR_spot_no_VA!AX122</f>
        <v>5.468965825536376E-2</v>
      </c>
      <c r="AY122" s="7">
        <f>BSL_RFR_spot_no_VA!AY122</f>
        <v>4.1157764063588509E-2</v>
      </c>
      <c r="AZ122" s="7">
        <f>BSL_RFR_spot_no_VA!AZ122</f>
        <v>3.9199088862808429E-2</v>
      </c>
      <c r="BA122" s="7">
        <f>BSL_RFR_spot_no_VA!BA122</f>
        <v>4.3650489673002335E-2</v>
      </c>
      <c r="BB122" s="7">
        <f>BSL_RFR_spot_no_VA!BB122</f>
        <v>5.0228722049283858E-2</v>
      </c>
      <c r="BC122" s="159">
        <f>LY2_RFR_spot_no_VA!BC122</f>
        <v>2.6061674104201238E-2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f>LY2_RFR_spot_no_VA!C123+(BSL_RFR_spot_with_VA!C$11-BSL_RFR_spot_no_VA!C$11)*((BSL_RFR_spot_with_VA!C123-BSL_RFR_spot_no_VA!C123))/(BSL_RFR_spot_with_VA!C$11-BSL_RFR_spot_no_VA!C$11)</f>
        <v>2.5532942351033042E-2</v>
      </c>
      <c r="D123" s="58">
        <f>LY2_RFR_spot_no_VA!D123+(BSL_RFR_spot_with_VA!D$11-BSL_RFR_spot_no_VA!D$11)*((BSL_RFR_spot_with_VA!D123-BSL_RFR_spot_no_VA!D123))/(BSL_RFR_spot_with_VA!D$11-BSL_RFR_spot_no_VA!D$11)</f>
        <v>2.5532942351033094E-2</v>
      </c>
      <c r="E123" s="58">
        <f>LY2_RFR_spot_no_VA!E123+(BSL_RFR_spot_with_VA!E$11-BSL_RFR_spot_no_VA!E$11)*((BSL_RFR_spot_with_VA!E123-BSL_RFR_spot_no_VA!E123))/(BSL_RFR_spot_with_VA!E$11-BSL_RFR_spot_no_VA!E$11)</f>
        <v>2.5532942351033094E-2</v>
      </c>
      <c r="F123" s="58">
        <f>LY2_RFR_spot_no_VA!F123+(BSL_RFR_spot_with_VA!F$11-BSL_RFR_spot_no_VA!F$11)*((BSL_RFR_spot_with_VA!F123-BSL_RFR_spot_no_VA!F123))/(BSL_RFR_spot_with_VA!F$11-BSL_RFR_spot_no_VA!F$11)</f>
        <v>2.6403375381826466E-2</v>
      </c>
      <c r="G123" s="58">
        <f>LY2_RFR_spot_no_VA!G123+(BSL_RFR_spot_with_VA!G$11-BSL_RFR_spot_no_VA!G$11)*((BSL_RFR_spot_with_VA!G123-BSL_RFR_spot_no_VA!G123))/(BSL_RFR_spot_with_VA!G$11-BSL_RFR_spot_no_VA!G$11)</f>
        <v>3.0973965779760082E-2</v>
      </c>
      <c r="H123" s="58">
        <f>LY2_RFR_spot_no_VA!H123+(BSL_RFR_spot_with_VA!H$11-BSL_RFR_spot_no_VA!H$11)*((BSL_RFR_spot_with_VA!H123-BSL_RFR_spot_no_VA!H123))/(BSL_RFR_spot_with_VA!H$11-BSL_RFR_spot_no_VA!H$11)</f>
        <v>2.8454520649922266E-2</v>
      </c>
      <c r="I123" s="58">
        <f>LY2_RFR_spot_no_VA!I123+(BSL_RFR_spot_with_VA!I$11-BSL_RFR_spot_no_VA!I$11)*((BSL_RFR_spot_with_VA!I123-BSL_RFR_spot_no_VA!I123))/(BSL_RFR_spot_with_VA!I$11-BSL_RFR_spot_no_VA!I$11)</f>
        <v>2.6249919545022093E-2</v>
      </c>
      <c r="J123" s="58">
        <f>LY2_RFR_spot_no_VA!J123+(BSL_RFR_spot_with_VA!J$11-BSL_RFR_spot_no_VA!J$11)*((BSL_RFR_spot_with_VA!J123-BSL_RFR_spot_no_VA!J123))/(BSL_RFR_spot_with_VA!J$11-BSL_RFR_spot_no_VA!J$11)</f>
        <v>2.5157843672003688E-2</v>
      </c>
      <c r="K123" s="58">
        <f>LY2_RFR_spot_no_VA!K123+(BSL_RFR_spot_with_VA!K$11-BSL_RFR_spot_no_VA!K$11)*((BSL_RFR_spot_with_VA!K123-BSL_RFR_spot_no_VA!K123))/(BSL_RFR_spot_with_VA!K$11-BSL_RFR_spot_no_VA!K$11)</f>
        <v>2.5532942351033094E-2</v>
      </c>
      <c r="L123" s="58">
        <f>LY2_RFR_spot_no_VA!L123+(BSL_RFR_spot_with_VA!L$11-BSL_RFR_spot_no_VA!L$11)*((BSL_RFR_spot_with_VA!L123-BSL_RFR_spot_no_VA!L123))/(BSL_RFR_spot_with_VA!L$11-BSL_RFR_spot_no_VA!L$11)</f>
        <v>2.5532942351033094E-2</v>
      </c>
      <c r="M123" s="58">
        <f>LY2_RFR_spot_no_VA!M123+(BSL_RFR_spot_with_VA!M$11-BSL_RFR_spot_no_VA!M$11)*((BSL_RFR_spot_with_VA!M123-BSL_RFR_spot_no_VA!M123))/(BSL_RFR_spot_with_VA!M$11-BSL_RFR_spot_no_VA!M$11)</f>
        <v>2.5532942351033094E-2</v>
      </c>
      <c r="N123" s="58">
        <f>LY2_RFR_spot_no_VA!N123+(BSL_RFR_spot_with_VA!N$11-BSL_RFR_spot_no_VA!N$11)*((BSL_RFR_spot_with_VA!N123-BSL_RFR_spot_no_VA!N123))/(BSL_RFR_spot_with_VA!N$11-BSL_RFR_spot_no_VA!N$11)</f>
        <v>2.5532942351033094E-2</v>
      </c>
      <c r="O123" s="58">
        <f>LY2_RFR_spot_no_VA!O123+(BSL_RFR_spot_with_VA!O$11-BSL_RFR_spot_no_VA!O$11)*((BSL_RFR_spot_with_VA!O123-BSL_RFR_spot_no_VA!O123))/(BSL_RFR_spot_with_VA!O$11-BSL_RFR_spot_no_VA!O$11)</f>
        <v>2.6706322170195973E-2</v>
      </c>
      <c r="P123" s="58">
        <f>LY2_RFR_spot_no_VA!P123+(BSL_RFR_spot_with_VA!P$11-BSL_RFR_spot_no_VA!P$11)*((BSL_RFR_spot_with_VA!P123-BSL_RFR_spot_no_VA!P123))/(BSL_RFR_spot_with_VA!P$11-BSL_RFR_spot_no_VA!P$11)</f>
        <v>3.4001708752569471E-2</v>
      </c>
      <c r="Q123" s="58">
        <f>LY2_RFR_spot_no_VA!Q123+(BSL_RFR_spot_with_VA!Q$11-BSL_RFR_spot_no_VA!Q$11)*((BSL_RFR_spot_with_VA!Q123-BSL_RFR_spot_no_VA!Q123))/(BSL_RFR_spot_with_VA!Q$11-BSL_RFR_spot_no_VA!Q$11)</f>
        <v>3.6520459983690357E-2</v>
      </c>
      <c r="R123" s="58">
        <f>LY2_RFR_spot_no_VA!R123+(BSL_RFR_spot_with_VA!R$11-BSL_RFR_spot_no_VA!R$11)*((BSL_RFR_spot_with_VA!R123-BSL_RFR_spot_no_VA!R123))/(BSL_RFR_spot_with_VA!R$11-BSL_RFR_spot_no_VA!R$11)</f>
        <v>2.5532942351033094E-2</v>
      </c>
      <c r="S123" s="58">
        <f>LY2_RFR_spot_no_VA!S123+(BSL_RFR_spot_with_VA!S$11-BSL_RFR_spot_no_VA!S$11)*((BSL_RFR_spot_with_VA!S123-BSL_RFR_spot_no_VA!S123))/(BSL_RFR_spot_with_VA!S$11-BSL_RFR_spot_no_VA!S$11)</f>
        <v>2.6116013113409497E-2</v>
      </c>
      <c r="T123" s="58">
        <f>LY2_RFR_spot_no_VA!T123+(BSL_RFR_spot_with_VA!T$11-BSL_RFR_spot_no_VA!T$11)*((BSL_RFR_spot_with_VA!T123-BSL_RFR_spot_no_VA!T123))/(BSL_RFR_spot_with_VA!T$11-BSL_RFR_spot_no_VA!T$11)</f>
        <v>2.6516683409640196E-2</v>
      </c>
      <c r="U123" s="58">
        <f>LY2_RFR_spot_no_VA!U123+(BSL_RFR_spot_with_VA!U$11-BSL_RFR_spot_no_VA!U$11)*((BSL_RFR_spot_with_VA!U123-BSL_RFR_spot_no_VA!U123))/(BSL_RFR_spot_with_VA!U$11-BSL_RFR_spot_no_VA!U$11)</f>
        <v>1.5716845039955185E-2</v>
      </c>
      <c r="V123" s="58">
        <f>LY2_RFR_spot_no_VA!V123+(BSL_RFR_spot_with_VA!V$11-BSL_RFR_spot_no_VA!V$11)*((BSL_RFR_spot_with_VA!V123-BSL_RFR_spot_no_VA!V123))/(BSL_RFR_spot_with_VA!V$11-BSL_RFR_spot_no_VA!V$11)</f>
        <v>2.6492788647449972E-2</v>
      </c>
      <c r="W123" s="58">
        <f>LY2_RFR_spot_no_VA!W123+(BSL_RFR_spot_with_VA!W$11-BSL_RFR_spot_no_VA!W$11)*((BSL_RFR_spot_with_VA!W123-BSL_RFR_spot_no_VA!W123))/(BSL_RFR_spot_with_VA!W$11-BSL_RFR_spot_no_VA!W$11)</f>
        <v>2.5532942351033094E-2</v>
      </c>
      <c r="X123" s="58">
        <f>LY2_RFR_spot_no_VA!X123+(BSL_RFR_spot_with_VA!X$11-BSL_RFR_spot_no_VA!X$11)*((BSL_RFR_spot_with_VA!X123-BSL_RFR_spot_no_VA!X123))/(BSL_RFR_spot_with_VA!X$11-BSL_RFR_spot_no_VA!X$11)</f>
        <v>2.5532942351033094E-2</v>
      </c>
      <c r="Y123" s="58">
        <f>LY2_RFR_spot_no_VA!Y123+(BSL_RFR_spot_with_VA!Y$11-BSL_RFR_spot_no_VA!Y$11)*((BSL_RFR_spot_with_VA!Y123-BSL_RFR_spot_no_VA!Y123))/(BSL_RFR_spot_with_VA!Y$11-BSL_RFR_spot_no_VA!Y$11)</f>
        <v>2.5532942351033094E-2</v>
      </c>
      <c r="Z123" s="58">
        <f>LY2_RFR_spot_no_VA!Z123+(BSL_RFR_spot_with_VA!Z$11-BSL_RFR_spot_no_VA!Z$11)*((BSL_RFR_spot_with_VA!Z123-BSL_RFR_spot_no_VA!Z123))/(BSL_RFR_spot_with_VA!Z$11-BSL_RFR_spot_no_VA!Z$11)</f>
        <v>2.8281701434350381E-2</v>
      </c>
      <c r="AA123" s="159">
        <f>LY2_RFR_spot_no_VA!AA123</f>
        <v>3.0225603160963344E-2</v>
      </c>
      <c r="AB123" s="58">
        <f>LY2_RFR_spot_no_VA!AB123+(BSL_RFR_spot_with_VA!AB$11-BSL_RFR_spot_no_VA!AB$11)*((BSL_RFR_spot_with_VA!AB123-BSL_RFR_spot_no_VA!AB123))/(BSL_RFR_spot_with_VA!AB$11-BSL_RFR_spot_no_VA!AB$11)</f>
        <v>2.5532942351033094E-2</v>
      </c>
      <c r="AC123" s="58">
        <f>LY2_RFR_spot_no_VA!AC123+(BSL_RFR_spot_with_VA!AC$11-BSL_RFR_spot_no_VA!AC$11)*((BSL_RFR_spot_with_VA!AC123-BSL_RFR_spot_no_VA!AC123))/(BSL_RFR_spot_with_VA!AC$11-BSL_RFR_spot_no_VA!AC$11)</f>
        <v>3.0168606657791308E-2</v>
      </c>
      <c r="AD123" s="7">
        <f>BSL_RFR_spot_no_VA!AD123</f>
        <v>4.6607213919524826E-2</v>
      </c>
      <c r="AE123" s="58">
        <f>LY2_RFR_spot_no_VA!AE123+(BSL_RFR_spot_with_VA!AE$11-BSL_RFR_spot_no_VA!AE$11)*((BSL_RFR_spot_with_VA!AE123-BSL_RFR_spot_no_VA!AE123))/(BSL_RFR_spot_with_VA!AE$11-BSL_RFR_spot_no_VA!AE$11)</f>
        <v>2.5532942351033094E-2</v>
      </c>
      <c r="AF123" s="58">
        <f>LY2_RFR_spot_no_VA!AF123+(BSL_RFR_spot_with_VA!AF$11-BSL_RFR_spot_no_VA!AF$11)*((BSL_RFR_spot_with_VA!AF123-BSL_RFR_spot_no_VA!AF123))/(BSL_RFR_spot_with_VA!AF$11-BSL_RFR_spot_no_VA!AF$11)</f>
        <v>2.6209501791672363E-2</v>
      </c>
      <c r="AG123" s="58">
        <f>LY2_RFR_spot_no_VA!AG123+(BSL_RFR_spot_with_VA!AG$11-BSL_RFR_spot_no_VA!AG$11)*((BSL_RFR_spot_with_VA!AG123-BSL_RFR_spot_no_VA!AG123))/(BSL_RFR_spot_with_VA!AG$11-BSL_RFR_spot_no_VA!AG$11)</f>
        <v>2.5532942351033094E-2</v>
      </c>
      <c r="AH123" s="58">
        <f>LY2_RFR_spot_no_VA!AH123+(BSL_RFR_spot_with_VA!AH$11-BSL_RFR_spot_no_VA!AH$11)*((BSL_RFR_spot_with_VA!AH123-BSL_RFR_spot_no_VA!AH123))/(BSL_RFR_spot_with_VA!AH$11-BSL_RFR_spot_no_VA!AH$11)</f>
        <v>2.7189936921055313E-2</v>
      </c>
      <c r="AI123" s="159">
        <f>LY2_RFR_spot_no_VA!AI123</f>
        <v>1.5608295795165761E-2</v>
      </c>
      <c r="AJ123" s="58">
        <f>LY2_RFR_spot_no_VA!AJ123+(BSL_RFR_spot_with_VA!AJ$11-BSL_RFR_spot_no_VA!AJ$11)*((BSL_RFR_spot_with_VA!AJ123-BSL_RFR_spot_no_VA!AJ123))/(BSL_RFR_spot_with_VA!AJ$11-BSL_RFR_spot_no_VA!AJ$11)</f>
        <v>2.4679503365517164E-2</v>
      </c>
      <c r="AK123" s="7">
        <f>BSL_RFR_spot_no_VA!AK123</f>
        <v>4.4631626258057278E-2</v>
      </c>
      <c r="AL123" s="7">
        <f>BSL_RFR_spot_no_VA!AL123</f>
        <v>5.6460300540889907E-2</v>
      </c>
      <c r="AM123" s="7">
        <f>BSL_RFR_spot_no_VA!AM123</f>
        <v>3.995553867277235E-2</v>
      </c>
      <c r="AN123" s="7">
        <f>BSL_RFR_spot_no_VA!AN123</f>
        <v>4.3953878801143986E-2</v>
      </c>
      <c r="AO123" s="7">
        <f>BSL_RFR_spot_no_VA!AO123</f>
        <v>4.4088806600989239E-2</v>
      </c>
      <c r="AP123" s="7">
        <f>BSL_RFR_spot_no_VA!AP123</f>
        <v>4.5046653421157323E-2</v>
      </c>
      <c r="AQ123" s="7">
        <f>BSL_RFR_spot_no_VA!AQ123</f>
        <v>4.0313750357693356E-2</v>
      </c>
      <c r="AR123" s="7">
        <f>BSL_RFR_spot_no_VA!AR123</f>
        <v>4.5330144221109148E-2</v>
      </c>
      <c r="AS123" s="159">
        <f>LY2_RFR_spot_no_VA!AS123</f>
        <v>1.5456795285331282E-2</v>
      </c>
      <c r="AT123" s="7">
        <f>BSL_RFR_spot_no_VA!AT123</f>
        <v>4.5645844291572368E-2</v>
      </c>
      <c r="AU123" s="7">
        <f>BSL_RFR_spot_no_VA!AU123</f>
        <v>4.5917655597424112E-2</v>
      </c>
      <c r="AV123" s="7">
        <f>BSL_RFR_spot_no_VA!AV123</f>
        <v>4.3991122015659689E-2</v>
      </c>
      <c r="AW123" s="7">
        <f>BSL_RFR_spot_no_VA!AW123</f>
        <v>4.0337433059760119E-2</v>
      </c>
      <c r="AX123" s="7">
        <f>BSL_RFR_spot_no_VA!AX123</f>
        <v>5.4576685438307404E-2</v>
      </c>
      <c r="AY123" s="7">
        <f>BSL_RFR_spot_no_VA!AY123</f>
        <v>4.1165229277045912E-2</v>
      </c>
      <c r="AZ123" s="7">
        <f>BSL_RFR_spot_no_VA!AZ123</f>
        <v>3.9223841373374091E-2</v>
      </c>
      <c r="BA123" s="7">
        <f>BSL_RFR_spot_no_VA!BA123</f>
        <v>4.3635873360515331E-2</v>
      </c>
      <c r="BB123" s="7">
        <f>BSL_RFR_spot_no_VA!BB123</f>
        <v>5.0155617286204102E-2</v>
      </c>
      <c r="BC123" s="159">
        <f>LY2_RFR_spot_no_VA!BC123</f>
        <v>2.6057332637324793E-2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f>LY2_RFR_spot_no_VA!C124+(BSL_RFR_spot_with_VA!C$11-BSL_RFR_spot_no_VA!C$11)*((BSL_RFR_spot_with_VA!C124-BSL_RFR_spot_no_VA!C124))/(BSL_RFR_spot_with_VA!C$11-BSL_RFR_spot_no_VA!C$11)</f>
        <v>2.5533335141278934E-2</v>
      </c>
      <c r="D124" s="58">
        <f>LY2_RFR_spot_no_VA!D124+(BSL_RFR_spot_with_VA!D$11-BSL_RFR_spot_no_VA!D$11)*((BSL_RFR_spot_with_VA!D124-BSL_RFR_spot_no_VA!D124))/(BSL_RFR_spot_with_VA!D$11-BSL_RFR_spot_no_VA!D$11)</f>
        <v>2.5533335141278979E-2</v>
      </c>
      <c r="E124" s="58">
        <f>LY2_RFR_spot_no_VA!E124+(BSL_RFR_spot_with_VA!E$11-BSL_RFR_spot_no_VA!E$11)*((BSL_RFR_spot_with_VA!E124-BSL_RFR_spot_no_VA!E124))/(BSL_RFR_spot_with_VA!E$11-BSL_RFR_spot_no_VA!E$11)</f>
        <v>2.5533335141278979E-2</v>
      </c>
      <c r="F124" s="58">
        <f>LY2_RFR_spot_no_VA!F124+(BSL_RFR_spot_with_VA!F$11-BSL_RFR_spot_no_VA!F$11)*((BSL_RFR_spot_with_VA!F124-BSL_RFR_spot_no_VA!F124))/(BSL_RFR_spot_with_VA!F$11-BSL_RFR_spot_no_VA!F$11)</f>
        <v>2.6396124648880415E-2</v>
      </c>
      <c r="G124" s="58">
        <f>LY2_RFR_spot_no_VA!G124+(BSL_RFR_spot_with_VA!G$11-BSL_RFR_spot_no_VA!G$11)*((BSL_RFR_spot_with_VA!G124-BSL_RFR_spot_no_VA!G124))/(BSL_RFR_spot_with_VA!G$11-BSL_RFR_spot_no_VA!G$11)</f>
        <v>3.0926502498721753E-2</v>
      </c>
      <c r="H124" s="58">
        <f>LY2_RFR_spot_no_VA!H124+(BSL_RFR_spot_with_VA!H$11-BSL_RFR_spot_no_VA!H$11)*((BSL_RFR_spot_with_VA!H124-BSL_RFR_spot_no_VA!H124))/(BSL_RFR_spot_with_VA!H$11-BSL_RFR_spot_no_VA!H$11)</f>
        <v>2.8429511045815037E-2</v>
      </c>
      <c r="I124" s="58">
        <f>LY2_RFR_spot_no_VA!I124+(BSL_RFR_spot_with_VA!I$11-BSL_RFR_spot_no_VA!I$11)*((BSL_RFR_spot_with_VA!I124-BSL_RFR_spot_no_VA!I124))/(BSL_RFR_spot_with_VA!I$11-BSL_RFR_spot_no_VA!I$11)</f>
        <v>2.6244017043259182E-2</v>
      </c>
      <c r="J124" s="58">
        <f>LY2_RFR_spot_no_VA!J124+(BSL_RFR_spot_with_VA!J$11-BSL_RFR_spot_no_VA!J$11)*((BSL_RFR_spot_with_VA!J124-BSL_RFR_spot_no_VA!J124))/(BSL_RFR_spot_with_VA!J$11-BSL_RFR_spot_no_VA!J$11)</f>
        <v>2.5161513925102463E-2</v>
      </c>
      <c r="K124" s="58">
        <f>LY2_RFR_spot_no_VA!K124+(BSL_RFR_spot_with_VA!K$11-BSL_RFR_spot_no_VA!K$11)*((BSL_RFR_spot_with_VA!K124-BSL_RFR_spot_no_VA!K124))/(BSL_RFR_spot_with_VA!K$11-BSL_RFR_spot_no_VA!K$11)</f>
        <v>2.5533335141278979E-2</v>
      </c>
      <c r="L124" s="58">
        <f>LY2_RFR_spot_no_VA!L124+(BSL_RFR_spot_with_VA!L$11-BSL_RFR_spot_no_VA!L$11)*((BSL_RFR_spot_with_VA!L124-BSL_RFR_spot_no_VA!L124))/(BSL_RFR_spot_with_VA!L$11-BSL_RFR_spot_no_VA!L$11)</f>
        <v>2.5533335141278979E-2</v>
      </c>
      <c r="M124" s="58">
        <f>LY2_RFR_spot_no_VA!M124+(BSL_RFR_spot_with_VA!M$11-BSL_RFR_spot_no_VA!M$11)*((BSL_RFR_spot_with_VA!M124-BSL_RFR_spot_no_VA!M124))/(BSL_RFR_spot_with_VA!M$11-BSL_RFR_spot_no_VA!M$11)</f>
        <v>2.5533335141278979E-2</v>
      </c>
      <c r="N124" s="58">
        <f>LY2_RFR_spot_no_VA!N124+(BSL_RFR_spot_with_VA!N$11-BSL_RFR_spot_no_VA!N$11)*((BSL_RFR_spot_with_VA!N124-BSL_RFR_spot_no_VA!N124))/(BSL_RFR_spot_with_VA!N$11-BSL_RFR_spot_no_VA!N$11)</f>
        <v>2.5533335141278979E-2</v>
      </c>
      <c r="O124" s="58">
        <f>LY2_RFR_spot_no_VA!O124+(BSL_RFR_spot_with_VA!O$11-BSL_RFR_spot_no_VA!O$11)*((BSL_RFR_spot_with_VA!O124-BSL_RFR_spot_no_VA!O124))/(BSL_RFR_spot_with_VA!O$11-BSL_RFR_spot_no_VA!O$11)</f>
        <v>2.6696443862697539E-2</v>
      </c>
      <c r="P124" s="58">
        <f>LY2_RFR_spot_no_VA!P124+(BSL_RFR_spot_with_VA!P$11-BSL_RFR_spot_no_VA!P$11)*((BSL_RFR_spot_with_VA!P124-BSL_RFR_spot_no_VA!P124))/(BSL_RFR_spot_with_VA!P$11-BSL_RFR_spot_no_VA!P$11)</f>
        <v>3.3927504622707882E-2</v>
      </c>
      <c r="Q124" s="58">
        <f>LY2_RFR_spot_no_VA!Q124+(BSL_RFR_spot_with_VA!Q$11-BSL_RFR_spot_no_VA!Q$11)*((BSL_RFR_spot_with_VA!Q124-BSL_RFR_spot_no_VA!Q124))/(BSL_RFR_spot_with_VA!Q$11-BSL_RFR_spot_no_VA!Q$11)</f>
        <v>3.6423990431921682E-2</v>
      </c>
      <c r="R124" s="58">
        <f>LY2_RFR_spot_no_VA!R124+(BSL_RFR_spot_with_VA!R$11-BSL_RFR_spot_no_VA!R$11)*((BSL_RFR_spot_with_VA!R124-BSL_RFR_spot_no_VA!R124))/(BSL_RFR_spot_with_VA!R$11-BSL_RFR_spot_no_VA!R$11)</f>
        <v>2.5533335141278979E-2</v>
      </c>
      <c r="S124" s="58">
        <f>LY2_RFR_spot_no_VA!S124+(BSL_RFR_spot_with_VA!S$11-BSL_RFR_spot_no_VA!S$11)*((BSL_RFR_spot_with_VA!S124-BSL_RFR_spot_no_VA!S124))/(BSL_RFR_spot_with_VA!S$11-BSL_RFR_spot_no_VA!S$11)</f>
        <v>2.6111303783725948E-2</v>
      </c>
      <c r="T124" s="58">
        <f>LY2_RFR_spot_no_VA!T124+(BSL_RFR_spot_with_VA!T$11-BSL_RFR_spot_no_VA!T$11)*((BSL_RFR_spot_with_VA!T124-BSL_RFR_spot_no_VA!T124))/(BSL_RFR_spot_with_VA!T$11-BSL_RFR_spot_no_VA!T$11)</f>
        <v>2.6508466097934447E-2</v>
      </c>
      <c r="U124" s="58">
        <f>LY2_RFR_spot_no_VA!U124+(BSL_RFR_spot_with_VA!U$11-BSL_RFR_spot_no_VA!U$11)*((BSL_RFR_spot_with_VA!U124-BSL_RFR_spot_no_VA!U124))/(BSL_RFR_spot_with_VA!U$11-BSL_RFR_spot_no_VA!U$11)</f>
        <v>1.5716998244748481E-2</v>
      </c>
      <c r="V124" s="58">
        <f>LY2_RFR_spot_no_VA!V124+(BSL_RFR_spot_with_VA!V$11-BSL_RFR_spot_no_VA!V$11)*((BSL_RFR_spot_with_VA!V124-BSL_RFR_spot_no_VA!V124))/(BSL_RFR_spot_with_VA!V$11-BSL_RFR_spot_no_VA!V$11)</f>
        <v>2.6484780578488465E-2</v>
      </c>
      <c r="W124" s="58">
        <f>LY2_RFR_spot_no_VA!W124+(BSL_RFR_spot_with_VA!W$11-BSL_RFR_spot_no_VA!W$11)*((BSL_RFR_spot_with_VA!W124-BSL_RFR_spot_no_VA!W124))/(BSL_RFR_spot_with_VA!W$11-BSL_RFR_spot_no_VA!W$11)</f>
        <v>2.5533335141278979E-2</v>
      </c>
      <c r="X124" s="58">
        <f>LY2_RFR_spot_no_VA!X124+(BSL_RFR_spot_with_VA!X$11-BSL_RFR_spot_no_VA!X$11)*((BSL_RFR_spot_with_VA!X124-BSL_RFR_spot_no_VA!X124))/(BSL_RFR_spot_with_VA!X$11-BSL_RFR_spot_no_VA!X$11)</f>
        <v>2.5533335141278979E-2</v>
      </c>
      <c r="Y124" s="58">
        <f>LY2_RFR_spot_no_VA!Y124+(BSL_RFR_spot_with_VA!Y$11-BSL_RFR_spot_no_VA!Y$11)*((BSL_RFR_spot_with_VA!Y124-BSL_RFR_spot_no_VA!Y124))/(BSL_RFR_spot_with_VA!Y$11-BSL_RFR_spot_no_VA!Y$11)</f>
        <v>2.5533335141278979E-2</v>
      </c>
      <c r="Z124" s="58">
        <f>LY2_RFR_spot_no_VA!Z124+(BSL_RFR_spot_with_VA!Z$11-BSL_RFR_spot_no_VA!Z$11)*((BSL_RFR_spot_with_VA!Z124-BSL_RFR_spot_no_VA!Z124))/(BSL_RFR_spot_with_VA!Z$11-BSL_RFR_spot_no_VA!Z$11)</f>
        <v>2.8257948399041943E-2</v>
      </c>
      <c r="AA124" s="159">
        <f>LY2_RFR_spot_no_VA!AA124</f>
        <v>3.0184730288722594E-2</v>
      </c>
      <c r="AB124" s="58">
        <f>LY2_RFR_spot_no_VA!AB124+(BSL_RFR_spot_with_VA!AB$11-BSL_RFR_spot_no_VA!AB$11)*((BSL_RFR_spot_with_VA!AB124-BSL_RFR_spot_no_VA!AB124))/(BSL_RFR_spot_with_VA!AB$11-BSL_RFR_spot_no_VA!AB$11)</f>
        <v>2.5533335141278979E-2</v>
      </c>
      <c r="AC124" s="58">
        <f>LY2_RFR_spot_no_VA!AC124+(BSL_RFR_spot_with_VA!AC$11-BSL_RFR_spot_no_VA!AC$11)*((BSL_RFR_spot_with_VA!AC124-BSL_RFR_spot_no_VA!AC124))/(BSL_RFR_spot_with_VA!AC$11-BSL_RFR_spot_no_VA!AC$11)</f>
        <v>3.0128261761341202E-2</v>
      </c>
      <c r="AD124" s="7">
        <f>BSL_RFR_spot_no_VA!AD124</f>
        <v>4.6566711375101821E-2</v>
      </c>
      <c r="AE124" s="58">
        <f>LY2_RFR_spot_no_VA!AE124+(BSL_RFR_spot_with_VA!AE$11-BSL_RFR_spot_no_VA!AE$11)*((BSL_RFR_spot_with_VA!AE124-BSL_RFR_spot_no_VA!AE124))/(BSL_RFR_spot_with_VA!AE$11-BSL_RFR_spot_no_VA!AE$11)</f>
        <v>2.5533335141278979E-2</v>
      </c>
      <c r="AF124" s="58">
        <f>LY2_RFR_spot_no_VA!AF124+(BSL_RFR_spot_with_VA!AF$11-BSL_RFR_spot_no_VA!AF$11)*((BSL_RFR_spot_with_VA!AF124-BSL_RFR_spot_no_VA!AF124))/(BSL_RFR_spot_with_VA!AF$11-BSL_RFR_spot_no_VA!AF$11)</f>
        <v>2.6203974074179071E-2</v>
      </c>
      <c r="AG124" s="58">
        <f>LY2_RFR_spot_no_VA!AG124+(BSL_RFR_spot_with_VA!AG$11-BSL_RFR_spot_no_VA!AG$11)*((BSL_RFR_spot_with_VA!AG124-BSL_RFR_spot_no_VA!AG124))/(BSL_RFR_spot_with_VA!AG$11-BSL_RFR_spot_no_VA!AG$11)</f>
        <v>2.5533335141278979E-2</v>
      </c>
      <c r="AH124" s="58">
        <f>LY2_RFR_spot_no_VA!AH124+(BSL_RFR_spot_with_VA!AH$11-BSL_RFR_spot_no_VA!AH$11)*((BSL_RFR_spot_with_VA!AH124-BSL_RFR_spot_no_VA!AH124))/(BSL_RFR_spot_with_VA!AH$11-BSL_RFR_spot_no_VA!AH$11)</f>
        <v>2.7175772980136292E-2</v>
      </c>
      <c r="AI124" s="159">
        <f>LY2_RFR_spot_no_VA!AI124</f>
        <v>1.5609398490172843E-2</v>
      </c>
      <c r="AJ124" s="58">
        <f>LY2_RFR_spot_no_VA!AJ124+(BSL_RFR_spot_with_VA!AJ$11-BSL_RFR_spot_no_VA!AJ$11)*((BSL_RFR_spot_with_VA!AJ124-BSL_RFR_spot_no_VA!AJ124))/(BSL_RFR_spot_with_VA!AJ$11-BSL_RFR_spot_no_VA!AJ$11)</f>
        <v>2.4687331661743306E-2</v>
      </c>
      <c r="AK124" s="7">
        <f>BSL_RFR_spot_no_VA!AK124</f>
        <v>4.4608513532552019E-2</v>
      </c>
      <c r="AL124" s="7">
        <f>BSL_RFR_spot_no_VA!AL124</f>
        <v>5.6332587425405478E-2</v>
      </c>
      <c r="AM124" s="7">
        <f>BSL_RFR_spot_no_VA!AM124</f>
        <v>3.9973454866364166E-2</v>
      </c>
      <c r="AN124" s="7">
        <f>BSL_RFR_spot_no_VA!AN124</f>
        <v>4.3936723759557816E-2</v>
      </c>
      <c r="AO124" s="7">
        <f>BSL_RFR_spot_no_VA!AO124</f>
        <v>4.4070466229464422E-2</v>
      </c>
      <c r="AP124" s="7">
        <f>BSL_RFR_spot_no_VA!AP124</f>
        <v>4.5019889756952258E-2</v>
      </c>
      <c r="AQ124" s="7">
        <f>BSL_RFR_spot_no_VA!AQ124</f>
        <v>4.0328527159565475E-2</v>
      </c>
      <c r="AR124" s="7">
        <f>BSL_RFR_spot_no_VA!AR124</f>
        <v>4.5300886386036021E-2</v>
      </c>
      <c r="AS124" s="159">
        <f>LY2_RFR_spot_no_VA!AS124</f>
        <v>1.5459223675843736E-2</v>
      </c>
      <c r="AT124" s="7">
        <f>BSL_RFR_spot_no_VA!AT124</f>
        <v>4.5613808369179276E-2</v>
      </c>
      <c r="AU124" s="7">
        <f>BSL_RFR_spot_no_VA!AU124</f>
        <v>4.5883226308216507E-2</v>
      </c>
      <c r="AV124" s="7">
        <f>BSL_RFR_spot_no_VA!AV124</f>
        <v>4.3973639706559542E-2</v>
      </c>
      <c r="AW124" s="7">
        <f>BSL_RFR_spot_no_VA!AW124</f>
        <v>4.0352001680565408E-2</v>
      </c>
      <c r="AX124" s="7">
        <f>BSL_RFR_spot_no_VA!AX124</f>
        <v>5.4465706380502743E-2</v>
      </c>
      <c r="AY124" s="7">
        <f>BSL_RFR_spot_no_VA!AY124</f>
        <v>4.1172562485201736E-2</v>
      </c>
      <c r="AZ124" s="7">
        <f>BSL_RFR_spot_no_VA!AZ124</f>
        <v>3.9248160335138227E-2</v>
      </c>
      <c r="BA124" s="7">
        <f>BSL_RFR_spot_no_VA!BA124</f>
        <v>4.3621513529621403E-2</v>
      </c>
      <c r="BB124" s="7">
        <f>BSL_RFR_spot_no_VA!BB124</f>
        <v>5.008380001513224E-2</v>
      </c>
      <c r="BC124" s="159">
        <f>LY2_RFR_spot_no_VA!BC124</f>
        <v>2.605307270474766E-2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f>LY2_RFR_spot_no_VA!C125+(BSL_RFR_spot_with_VA!C$11-BSL_RFR_spot_no_VA!C$11)*((BSL_RFR_spot_with_VA!C125-BSL_RFR_spot_no_VA!C125))/(BSL_RFR_spot_with_VA!C$11-BSL_RFR_spot_no_VA!C$11)</f>
        <v>2.5533720893698028E-2</v>
      </c>
      <c r="D125" s="59">
        <f>LY2_RFR_spot_no_VA!D125+(BSL_RFR_spot_with_VA!D$11-BSL_RFR_spot_no_VA!D$11)*((BSL_RFR_spot_with_VA!D125-BSL_RFR_spot_no_VA!D125))/(BSL_RFR_spot_with_VA!D$11-BSL_RFR_spot_no_VA!D$11)</f>
        <v>2.5533720893698097E-2</v>
      </c>
      <c r="E125" s="59">
        <f>LY2_RFR_spot_no_VA!E125+(BSL_RFR_spot_with_VA!E$11-BSL_RFR_spot_no_VA!E$11)*((BSL_RFR_spot_with_VA!E125-BSL_RFR_spot_no_VA!E125))/(BSL_RFR_spot_with_VA!E$11-BSL_RFR_spot_no_VA!E$11)</f>
        <v>2.5533720893698097E-2</v>
      </c>
      <c r="F125" s="59">
        <f>LY2_RFR_spot_no_VA!F125+(BSL_RFR_spot_with_VA!F$11-BSL_RFR_spot_no_VA!F$11)*((BSL_RFR_spot_with_VA!F125-BSL_RFR_spot_no_VA!F125))/(BSL_RFR_spot_with_VA!F$11-BSL_RFR_spot_no_VA!F$11)</f>
        <v>2.6388999933329105E-2</v>
      </c>
      <c r="G125" s="59">
        <f>LY2_RFR_spot_no_VA!G125+(BSL_RFR_spot_with_VA!G$11-BSL_RFR_spot_no_VA!G$11)*((BSL_RFR_spot_with_VA!G125-BSL_RFR_spot_no_VA!G125))/(BSL_RFR_spot_with_VA!G$11-BSL_RFR_spot_no_VA!G$11)</f>
        <v>3.0879866511372756E-2</v>
      </c>
      <c r="H125" s="59">
        <f>LY2_RFR_spot_no_VA!H125+(BSL_RFR_spot_with_VA!H$11-BSL_RFR_spot_no_VA!H$11)*((BSL_RFR_spot_with_VA!H125-BSL_RFR_spot_no_VA!H125))/(BSL_RFR_spot_with_VA!H$11-BSL_RFR_spot_no_VA!H$11)</f>
        <v>2.8404930138623774E-2</v>
      </c>
      <c r="I125" s="59">
        <f>LY2_RFR_spot_no_VA!I125+(BSL_RFR_spot_with_VA!I$11-BSL_RFR_spot_no_VA!I$11)*((BSL_RFR_spot_with_VA!I125-BSL_RFR_spot_no_VA!I125))/(BSL_RFR_spot_with_VA!I$11-BSL_RFR_spot_no_VA!I$11)</f>
        <v>2.6238217267088526E-2</v>
      </c>
      <c r="J125" s="59">
        <f>LY2_RFR_spot_no_VA!J125+(BSL_RFR_spot_with_VA!J$11-BSL_RFR_spot_no_VA!J$11)*((BSL_RFR_spot_with_VA!J125-BSL_RFR_spot_no_VA!J125))/(BSL_RFR_spot_with_VA!J$11-BSL_RFR_spot_no_VA!J$11)</f>
        <v>2.5165120376921202E-2</v>
      </c>
      <c r="K125" s="59">
        <f>LY2_RFR_spot_no_VA!K125+(BSL_RFR_spot_with_VA!K$11-BSL_RFR_spot_no_VA!K$11)*((BSL_RFR_spot_with_VA!K125-BSL_RFR_spot_no_VA!K125))/(BSL_RFR_spot_with_VA!K$11-BSL_RFR_spot_no_VA!K$11)</f>
        <v>2.5533720893698097E-2</v>
      </c>
      <c r="L125" s="59">
        <f>LY2_RFR_spot_no_VA!L125+(BSL_RFR_spot_with_VA!L$11-BSL_RFR_spot_no_VA!L$11)*((BSL_RFR_spot_with_VA!L125-BSL_RFR_spot_no_VA!L125))/(BSL_RFR_spot_with_VA!L$11-BSL_RFR_spot_no_VA!L$11)</f>
        <v>2.5533720893698097E-2</v>
      </c>
      <c r="M125" s="59">
        <f>LY2_RFR_spot_no_VA!M125+(BSL_RFR_spot_with_VA!M$11-BSL_RFR_spot_no_VA!M$11)*((BSL_RFR_spot_with_VA!M125-BSL_RFR_spot_no_VA!M125))/(BSL_RFR_spot_with_VA!M$11-BSL_RFR_spot_no_VA!M$11)</f>
        <v>2.5533720893698097E-2</v>
      </c>
      <c r="N125" s="59">
        <f>LY2_RFR_spot_no_VA!N125+(BSL_RFR_spot_with_VA!N$11-BSL_RFR_spot_no_VA!N$11)*((BSL_RFR_spot_with_VA!N125-BSL_RFR_spot_no_VA!N125))/(BSL_RFR_spot_with_VA!N$11-BSL_RFR_spot_no_VA!N$11)</f>
        <v>2.5533720893698097E-2</v>
      </c>
      <c r="O125" s="59">
        <f>LY2_RFR_spot_no_VA!O125+(BSL_RFR_spot_with_VA!O$11-BSL_RFR_spot_no_VA!O$11)*((BSL_RFR_spot_with_VA!O125-BSL_RFR_spot_no_VA!O125))/(BSL_RFR_spot_with_VA!O$11-BSL_RFR_spot_no_VA!O$11)</f>
        <v>2.6686736898679397E-2</v>
      </c>
      <c r="P125" s="59">
        <f>LY2_RFR_spot_no_VA!P125+(BSL_RFR_spot_with_VA!P$11-BSL_RFR_spot_no_VA!P$11)*((BSL_RFR_spot_with_VA!P125-BSL_RFR_spot_no_VA!P125))/(BSL_RFR_spot_with_VA!P$11-BSL_RFR_spot_no_VA!P$11)</f>
        <v>3.3854595981036573E-2</v>
      </c>
      <c r="Q125" s="59">
        <f>LY2_RFR_spot_no_VA!Q125+(BSL_RFR_spot_with_VA!Q$11-BSL_RFR_spot_no_VA!Q$11)*((BSL_RFR_spot_with_VA!Q125-BSL_RFR_spot_no_VA!Q125))/(BSL_RFR_spot_with_VA!Q$11-BSL_RFR_spot_no_VA!Q$11)</f>
        <v>3.6329206543172399E-2</v>
      </c>
      <c r="R125" s="59">
        <f>LY2_RFR_spot_no_VA!R125+(BSL_RFR_spot_with_VA!R$11-BSL_RFR_spot_no_VA!R$11)*((BSL_RFR_spot_with_VA!R125-BSL_RFR_spot_no_VA!R125))/(BSL_RFR_spot_with_VA!R$11-BSL_RFR_spot_no_VA!R$11)</f>
        <v>2.5533720893698097E-2</v>
      </c>
      <c r="S125" s="59">
        <f>LY2_RFR_spot_no_VA!S125+(BSL_RFR_spot_with_VA!S$11-BSL_RFR_spot_no_VA!S$11)*((BSL_RFR_spot_with_VA!S125-BSL_RFR_spot_no_VA!S125))/(BSL_RFR_spot_with_VA!S$11-BSL_RFR_spot_no_VA!S$11)</f>
        <v>2.6106675977671134E-2</v>
      </c>
      <c r="T125" s="59">
        <f>LY2_RFR_spot_no_VA!T125+(BSL_RFR_spot_with_VA!T$11-BSL_RFR_spot_no_VA!T$11)*((BSL_RFR_spot_with_VA!T125-BSL_RFR_spot_no_VA!T125))/(BSL_RFR_spot_with_VA!T$11-BSL_RFR_spot_no_VA!T$11)</f>
        <v>2.6500391252030076E-2</v>
      </c>
      <c r="U125" s="59">
        <f>LY2_RFR_spot_no_VA!U125+(BSL_RFR_spot_with_VA!U$11-BSL_RFR_spot_no_VA!U$11)*((BSL_RFR_spot_with_VA!U125-BSL_RFR_spot_no_VA!U125))/(BSL_RFR_spot_with_VA!U$11-BSL_RFR_spot_no_VA!U$11)</f>
        <v>1.5717148666448466E-2</v>
      </c>
      <c r="V125" s="59">
        <f>LY2_RFR_spot_no_VA!V125+(BSL_RFR_spot_with_VA!V$11-BSL_RFR_spot_no_VA!V$11)*((BSL_RFR_spot_with_VA!V125-BSL_RFR_spot_no_VA!V125))/(BSL_RFR_spot_with_VA!V$11-BSL_RFR_spot_no_VA!V$11)</f>
        <v>2.6476911339818665E-2</v>
      </c>
      <c r="W125" s="59">
        <f>LY2_RFR_spot_no_VA!W125+(BSL_RFR_spot_with_VA!W$11-BSL_RFR_spot_no_VA!W$11)*((BSL_RFR_spot_with_VA!W125-BSL_RFR_spot_no_VA!W125))/(BSL_RFR_spot_with_VA!W$11-BSL_RFR_spot_no_VA!W$11)</f>
        <v>2.5533720893698097E-2</v>
      </c>
      <c r="X125" s="59">
        <f>LY2_RFR_spot_no_VA!X125+(BSL_RFR_spot_with_VA!X$11-BSL_RFR_spot_no_VA!X$11)*((BSL_RFR_spot_with_VA!X125-BSL_RFR_spot_no_VA!X125))/(BSL_RFR_spot_with_VA!X$11-BSL_RFR_spot_no_VA!X$11)</f>
        <v>2.5533720893698097E-2</v>
      </c>
      <c r="Y125" s="59">
        <f>LY2_RFR_spot_no_VA!Y125+(BSL_RFR_spot_with_VA!Y$11-BSL_RFR_spot_no_VA!Y$11)*((BSL_RFR_spot_with_VA!Y125-BSL_RFR_spot_no_VA!Y125))/(BSL_RFR_spot_with_VA!Y$11-BSL_RFR_spot_no_VA!Y$11)</f>
        <v>2.5533720893698097E-2</v>
      </c>
      <c r="Z125" s="59">
        <f>LY2_RFR_spot_no_VA!Z125+(BSL_RFR_spot_with_VA!Z$11-BSL_RFR_spot_no_VA!Z$11)*((BSL_RFR_spot_with_VA!Z125-BSL_RFR_spot_no_VA!Z125))/(BSL_RFR_spot_with_VA!Z$11-BSL_RFR_spot_no_VA!Z$11)</f>
        <v>2.8234608560375074E-2</v>
      </c>
      <c r="AA125" s="160">
        <f>LY2_RFR_spot_no_VA!AA125</f>
        <v>3.0144569611395333E-2</v>
      </c>
      <c r="AB125" s="59">
        <f>LY2_RFR_spot_no_VA!AB125+(BSL_RFR_spot_with_VA!AB$11-BSL_RFR_spot_no_VA!AB$11)*((BSL_RFR_spot_with_VA!AB125-BSL_RFR_spot_no_VA!AB125))/(BSL_RFR_spot_with_VA!AB$11-BSL_RFR_spot_no_VA!AB$11)</f>
        <v>2.5533720893698097E-2</v>
      </c>
      <c r="AC125" s="59">
        <f>LY2_RFR_spot_no_VA!AC125+(BSL_RFR_spot_with_VA!AC$11-BSL_RFR_spot_no_VA!AC$11)*((BSL_RFR_spot_with_VA!AC125-BSL_RFR_spot_no_VA!AC125))/(BSL_RFR_spot_with_VA!AC$11-BSL_RFR_spot_no_VA!AC$11)</f>
        <v>3.0088619405416406E-2</v>
      </c>
      <c r="AD125" s="10">
        <f>BSL_RFR_spot_no_VA!AD125</f>
        <v>4.6526914743326486E-2</v>
      </c>
      <c r="AE125" s="59">
        <f>LY2_RFR_spot_no_VA!AE125+(BSL_RFR_spot_with_VA!AE$11-BSL_RFR_spot_no_VA!AE$11)*((BSL_RFR_spot_with_VA!AE125-BSL_RFR_spot_no_VA!AE125))/(BSL_RFR_spot_with_VA!AE$11-BSL_RFR_spot_no_VA!AE$11)</f>
        <v>2.5533720893698097E-2</v>
      </c>
      <c r="AF125" s="59">
        <f>LY2_RFR_spot_no_VA!AF125+(BSL_RFR_spot_with_VA!AF$11-BSL_RFR_spot_no_VA!AF$11)*((BSL_RFR_spot_with_VA!AF125-BSL_RFR_spot_no_VA!AF125))/(BSL_RFR_spot_with_VA!AF$11-BSL_RFR_spot_no_VA!AF$11)</f>
        <v>2.6198542095027699E-2</v>
      </c>
      <c r="AG125" s="59">
        <f>LY2_RFR_spot_no_VA!AG125+(BSL_RFR_spot_with_VA!AG$11-BSL_RFR_spot_no_VA!AG$11)*((BSL_RFR_spot_with_VA!AG125-BSL_RFR_spot_no_VA!AG125))/(BSL_RFR_spot_with_VA!AG$11-BSL_RFR_spot_no_VA!AG$11)</f>
        <v>2.5533720893698097E-2</v>
      </c>
      <c r="AH125" s="59">
        <f>LY2_RFR_spot_no_VA!AH125+(BSL_RFR_spot_with_VA!AH$11-BSL_RFR_spot_no_VA!AH$11)*((BSL_RFR_spot_with_VA!AH125-BSL_RFR_spot_no_VA!AH125))/(BSL_RFR_spot_with_VA!AH$11-BSL_RFR_spot_no_VA!AH$11)</f>
        <v>2.7161855389429501E-2</v>
      </c>
      <c r="AI125" s="160">
        <f>LY2_RFR_spot_no_VA!AI125</f>
        <v>1.5610481932291087E-2</v>
      </c>
      <c r="AJ125" s="59">
        <f>LY2_RFR_spot_no_VA!AJ125+(BSL_RFR_spot_with_VA!AJ$11-BSL_RFR_spot_no_VA!AJ$11)*((BSL_RFR_spot_with_VA!AJ125-BSL_RFR_spot_no_VA!AJ125))/(BSL_RFR_spot_with_VA!AJ$11-BSL_RFR_spot_no_VA!AJ$11)</f>
        <v>2.4695029542840086E-2</v>
      </c>
      <c r="AK125" s="10">
        <f>BSL_RFR_spot_no_VA!AK125</f>
        <v>4.4585803192088269E-2</v>
      </c>
      <c r="AL125" s="10">
        <f>BSL_RFR_spot_no_VA!AL125</f>
        <v>5.6207110445545272E-2</v>
      </c>
      <c r="AM125" s="10">
        <f>BSL_RFR_spot_no_VA!AM125</f>
        <v>3.9991059806523177E-2</v>
      </c>
      <c r="AN125" s="10">
        <f>BSL_RFR_spot_no_VA!AN125</f>
        <v>4.3919867320675543E-2</v>
      </c>
      <c r="AO125" s="10">
        <f>BSL_RFR_spot_no_VA!AO125</f>
        <v>4.4052445057146672E-2</v>
      </c>
      <c r="AP125" s="10">
        <f>BSL_RFR_spot_no_VA!AP125</f>
        <v>4.499359220775645E-2</v>
      </c>
      <c r="AQ125" s="10">
        <f>BSL_RFR_spot_no_VA!AQ125</f>
        <v>4.034304745003281E-2</v>
      </c>
      <c r="AR125" s="10">
        <f>BSL_RFR_spot_no_VA!AR125</f>
        <v>4.527213815875708E-2</v>
      </c>
      <c r="AS125" s="160">
        <f>LY2_RFR_spot_no_VA!AS125</f>
        <v>1.5461610028192574E-2</v>
      </c>
      <c r="AT125" s="10">
        <f>BSL_RFR_spot_no_VA!AT125</f>
        <v>4.5582330478477484E-2</v>
      </c>
      <c r="AU125" s="10">
        <f>BSL_RFR_spot_no_VA!AU125</f>
        <v>4.5849396884193316E-2</v>
      </c>
      <c r="AV125" s="10">
        <f>BSL_RFR_spot_no_VA!AV125</f>
        <v>4.3956461697993277E-2</v>
      </c>
      <c r="AW125" s="10">
        <f>BSL_RFR_spot_no_VA!AW125</f>
        <v>4.0366317490599934E-2</v>
      </c>
      <c r="AX125" s="10">
        <f>BSL_RFR_spot_no_VA!AX125</f>
        <v>5.4356668765689786E-2</v>
      </c>
      <c r="AY125" s="10">
        <f>BSL_RFR_spot_no_VA!AY125</f>
        <v>4.1179767210487217E-2</v>
      </c>
      <c r="AZ125" s="10">
        <f>BSL_RFR_spot_no_VA!AZ125</f>
        <v>3.927205702954728E-2</v>
      </c>
      <c r="BA125" s="10">
        <f>BSL_RFR_spot_no_VA!BA125</f>
        <v>4.3607403500999453E-2</v>
      </c>
      <c r="BB125" s="10">
        <f>BSL_RFR_spot_no_VA!BB125</f>
        <v>5.0013236521345705E-2</v>
      </c>
      <c r="BC125" s="160">
        <f>LY2_RFR_spot_no_VA!BC125</f>
        <v>2.6048891543823727E-2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f>LY2_RFR_spot_no_VA!C126+(BSL_RFR_spot_with_VA!C$11-BSL_RFR_spot_no_VA!C$11)*((BSL_RFR_spot_with_VA!C126-BSL_RFR_spot_no_VA!C126))/(BSL_RFR_spot_with_VA!C$11-BSL_RFR_spot_no_VA!C$11)</f>
        <v>2.553409979355389E-2</v>
      </c>
      <c r="D126" s="58">
        <f>LY2_RFR_spot_no_VA!D126+(BSL_RFR_spot_with_VA!D$11-BSL_RFR_spot_no_VA!D$11)*((BSL_RFR_spot_with_VA!D126-BSL_RFR_spot_no_VA!D126))/(BSL_RFR_spot_with_VA!D$11-BSL_RFR_spot_no_VA!D$11)</f>
        <v>2.5534099793553811E-2</v>
      </c>
      <c r="E126" s="58">
        <f>LY2_RFR_spot_no_VA!E126+(BSL_RFR_spot_with_VA!E$11-BSL_RFR_spot_no_VA!E$11)*((BSL_RFR_spot_with_VA!E126-BSL_RFR_spot_no_VA!E126))/(BSL_RFR_spot_with_VA!E$11-BSL_RFR_spot_no_VA!E$11)</f>
        <v>2.5534099793553811E-2</v>
      </c>
      <c r="F126" s="58">
        <f>LY2_RFR_spot_no_VA!F126+(BSL_RFR_spot_with_VA!F$11-BSL_RFR_spot_no_VA!F$11)*((BSL_RFR_spot_with_VA!F126-BSL_RFR_spot_no_VA!F126))/(BSL_RFR_spot_with_VA!F$11-BSL_RFR_spot_no_VA!F$11)</f>
        <v>2.6381997980073235E-2</v>
      </c>
      <c r="G126" s="58">
        <f>LY2_RFR_spot_no_VA!G126+(BSL_RFR_spot_with_VA!G$11-BSL_RFR_spot_no_VA!G$11)*((BSL_RFR_spot_with_VA!G126-BSL_RFR_spot_no_VA!G126))/(BSL_RFR_spot_with_VA!G$11-BSL_RFR_spot_no_VA!G$11)</f>
        <v>3.0834036388186714E-2</v>
      </c>
      <c r="H126" s="58">
        <f>LY2_RFR_spot_no_VA!H126+(BSL_RFR_spot_with_VA!H$11-BSL_RFR_spot_no_VA!H$11)*((BSL_RFR_spot_with_VA!H126-BSL_RFR_spot_no_VA!H126))/(BSL_RFR_spot_with_VA!H$11-BSL_RFR_spot_no_VA!H$11)</f>
        <v>2.8380767026600084E-2</v>
      </c>
      <c r="I126" s="58">
        <f>LY2_RFR_spot_no_VA!I126+(BSL_RFR_spot_with_VA!I$11-BSL_RFR_spot_no_VA!I$11)*((BSL_RFR_spot_with_VA!I126-BSL_RFR_spot_no_VA!I126))/(BSL_RFR_spot_with_VA!I$11-BSL_RFR_spot_no_VA!I$11)</f>
        <v>2.6232517546927347E-2</v>
      </c>
      <c r="J126" s="58">
        <f>LY2_RFR_spot_no_VA!J126+(BSL_RFR_spot_with_VA!J$11-BSL_RFR_spot_no_VA!J$11)*((BSL_RFR_spot_with_VA!J126-BSL_RFR_spot_no_VA!J126))/(BSL_RFR_spot_with_VA!J$11-BSL_RFR_spot_no_VA!J$11)</f>
        <v>2.5168664673588248E-2</v>
      </c>
      <c r="K126" s="58">
        <f>LY2_RFR_spot_no_VA!K126+(BSL_RFR_spot_with_VA!K$11-BSL_RFR_spot_no_VA!K$11)*((BSL_RFR_spot_with_VA!K126-BSL_RFR_spot_no_VA!K126))/(BSL_RFR_spot_with_VA!K$11-BSL_RFR_spot_no_VA!K$11)</f>
        <v>2.5534099793553811E-2</v>
      </c>
      <c r="L126" s="58">
        <f>LY2_RFR_spot_no_VA!L126+(BSL_RFR_spot_with_VA!L$11-BSL_RFR_spot_no_VA!L$11)*((BSL_RFR_spot_with_VA!L126-BSL_RFR_spot_no_VA!L126))/(BSL_RFR_spot_with_VA!L$11-BSL_RFR_spot_no_VA!L$11)</f>
        <v>2.5534099793553811E-2</v>
      </c>
      <c r="M126" s="58">
        <f>LY2_RFR_spot_no_VA!M126+(BSL_RFR_spot_with_VA!M$11-BSL_RFR_spot_no_VA!M$11)*((BSL_RFR_spot_with_VA!M126-BSL_RFR_spot_no_VA!M126))/(BSL_RFR_spot_with_VA!M$11-BSL_RFR_spot_no_VA!M$11)</f>
        <v>2.5534099793553811E-2</v>
      </c>
      <c r="N126" s="58">
        <f>LY2_RFR_spot_no_VA!N126+(BSL_RFR_spot_with_VA!N$11-BSL_RFR_spot_no_VA!N$11)*((BSL_RFR_spot_with_VA!N126-BSL_RFR_spot_no_VA!N126))/(BSL_RFR_spot_with_VA!N$11-BSL_RFR_spot_no_VA!N$11)</f>
        <v>2.5534099793553811E-2</v>
      </c>
      <c r="O126" s="58">
        <f>LY2_RFR_spot_no_VA!O126+(BSL_RFR_spot_with_VA!O$11-BSL_RFR_spot_no_VA!O$11)*((BSL_RFR_spot_with_VA!O126-BSL_RFR_spot_no_VA!O126))/(BSL_RFR_spot_with_VA!O$11-BSL_RFR_spot_no_VA!O$11)</f>
        <v>2.6677196847319173E-2</v>
      </c>
      <c r="P126" s="58">
        <f>LY2_RFR_spot_no_VA!P126+(BSL_RFR_spot_with_VA!P$11-BSL_RFR_spot_no_VA!P$11)*((BSL_RFR_spot_with_VA!P126-BSL_RFR_spot_no_VA!P126))/(BSL_RFR_spot_with_VA!P$11-BSL_RFR_spot_no_VA!P$11)</f>
        <v>3.3782949209798296E-2</v>
      </c>
      <c r="Q126" s="58">
        <f>LY2_RFR_spot_no_VA!Q126+(BSL_RFR_spot_with_VA!Q$11-BSL_RFR_spot_no_VA!Q$11)*((BSL_RFR_spot_with_VA!Q126-BSL_RFR_spot_no_VA!Q126))/(BSL_RFR_spot_with_VA!Q$11-BSL_RFR_spot_no_VA!Q$11)</f>
        <v>3.623606453457473E-2</v>
      </c>
      <c r="R126" s="58">
        <f>LY2_RFR_spot_no_VA!R126+(BSL_RFR_spot_with_VA!R$11-BSL_RFR_spot_no_VA!R$11)*((BSL_RFR_spot_with_VA!R126-BSL_RFR_spot_no_VA!R126))/(BSL_RFR_spot_with_VA!R$11-BSL_RFR_spot_no_VA!R$11)</f>
        <v>2.5534099793553811E-2</v>
      </c>
      <c r="S126" s="58">
        <f>LY2_RFR_spot_no_VA!S126+(BSL_RFR_spot_with_VA!S$11-BSL_RFR_spot_no_VA!S$11)*((BSL_RFR_spot_with_VA!S126-BSL_RFR_spot_no_VA!S126))/(BSL_RFR_spot_with_VA!S$11-BSL_RFR_spot_no_VA!S$11)</f>
        <v>2.6102127591106195E-2</v>
      </c>
      <c r="T126" s="58">
        <f>LY2_RFR_spot_no_VA!T126+(BSL_RFR_spot_with_VA!T$11-BSL_RFR_spot_no_VA!T$11)*((BSL_RFR_spot_with_VA!T126-BSL_RFR_spot_no_VA!T126))/(BSL_RFR_spot_with_VA!T$11-BSL_RFR_spot_no_VA!T$11)</f>
        <v>2.6492455189970121E-2</v>
      </c>
      <c r="U126" s="58">
        <f>LY2_RFR_spot_no_VA!U126+(BSL_RFR_spot_with_VA!U$11-BSL_RFR_spot_no_VA!U$11)*((BSL_RFR_spot_with_VA!U126-BSL_RFR_spot_no_VA!U126))/(BSL_RFR_spot_with_VA!U$11-BSL_RFR_spot_no_VA!U$11)</f>
        <v>1.5717296383717327E-2</v>
      </c>
      <c r="V126" s="58">
        <f>LY2_RFR_spot_no_VA!V126+(BSL_RFR_spot_with_VA!V$11-BSL_RFR_spot_no_VA!V$11)*((BSL_RFR_spot_with_VA!V126-BSL_RFR_spot_no_VA!V126))/(BSL_RFR_spot_with_VA!V$11-BSL_RFR_spot_no_VA!V$11)</f>
        <v>2.646917734359211E-2</v>
      </c>
      <c r="W126" s="58">
        <f>LY2_RFR_spot_no_VA!W126+(BSL_RFR_spot_with_VA!W$11-BSL_RFR_spot_no_VA!W$11)*((BSL_RFR_spot_with_VA!W126-BSL_RFR_spot_no_VA!W126))/(BSL_RFR_spot_with_VA!W$11-BSL_RFR_spot_no_VA!W$11)</f>
        <v>2.5534099793553811E-2</v>
      </c>
      <c r="X126" s="58">
        <f>LY2_RFR_spot_no_VA!X126+(BSL_RFR_spot_with_VA!X$11-BSL_RFR_spot_no_VA!X$11)*((BSL_RFR_spot_with_VA!X126-BSL_RFR_spot_no_VA!X126))/(BSL_RFR_spot_with_VA!X$11-BSL_RFR_spot_no_VA!X$11)</f>
        <v>2.5534099793553811E-2</v>
      </c>
      <c r="Y126" s="58">
        <f>LY2_RFR_spot_no_VA!Y126+(BSL_RFR_spot_with_VA!Y$11-BSL_RFR_spot_no_VA!Y$11)*((BSL_RFR_spot_with_VA!Y126-BSL_RFR_spot_no_VA!Y126))/(BSL_RFR_spot_with_VA!Y$11-BSL_RFR_spot_no_VA!Y$11)</f>
        <v>2.5534099793553811E-2</v>
      </c>
      <c r="Z126" s="58">
        <f>LY2_RFR_spot_no_VA!Z126+(BSL_RFR_spot_with_VA!Z$11-BSL_RFR_spot_no_VA!Z$11)*((BSL_RFR_spot_with_VA!Z126-BSL_RFR_spot_no_VA!Z126))/(BSL_RFR_spot_with_VA!Z$11-BSL_RFR_spot_no_VA!Z$11)</f>
        <v>2.8211671252757364E-2</v>
      </c>
      <c r="AA126" s="159">
        <f>LY2_RFR_spot_no_VA!AA126</f>
        <v>3.0105102692527419E-2</v>
      </c>
      <c r="AB126" s="58">
        <f>LY2_RFR_spot_no_VA!AB126+(BSL_RFR_spot_with_VA!AB$11-BSL_RFR_spot_no_VA!AB$11)*((BSL_RFR_spot_with_VA!AB126-BSL_RFR_spot_no_VA!AB126))/(BSL_RFR_spot_with_VA!AB$11-BSL_RFR_spot_no_VA!AB$11)</f>
        <v>2.5534099793553811E-2</v>
      </c>
      <c r="AC126" s="58">
        <f>LY2_RFR_spot_no_VA!AC126+(BSL_RFR_spot_with_VA!AC$11-BSL_RFR_spot_no_VA!AC$11)*((BSL_RFR_spot_with_VA!AC126-BSL_RFR_spot_no_VA!AC126))/(BSL_RFR_spot_with_VA!AC$11-BSL_RFR_spot_no_VA!AC$11)</f>
        <v>3.0049661413923401E-2</v>
      </c>
      <c r="AD126" s="7">
        <f>BSL_RFR_spot_no_VA!AD126</f>
        <v>4.6487805729515719E-2</v>
      </c>
      <c r="AE126" s="58">
        <f>LY2_RFR_spot_no_VA!AE126+(BSL_RFR_spot_with_VA!AE$11-BSL_RFR_spot_no_VA!AE$11)*((BSL_RFR_spot_with_VA!AE126-BSL_RFR_spot_no_VA!AE126))/(BSL_RFR_spot_with_VA!AE$11-BSL_RFR_spot_no_VA!AE$11)</f>
        <v>2.5534099793553811E-2</v>
      </c>
      <c r="AF126" s="58">
        <f>LY2_RFR_spot_no_VA!AF126+(BSL_RFR_spot_with_VA!AF$11-BSL_RFR_spot_no_VA!AF$11)*((BSL_RFR_spot_with_VA!AF126-BSL_RFR_spot_no_VA!AF126))/(BSL_RFR_spot_with_VA!AF$11-BSL_RFR_spot_no_VA!AF$11)</f>
        <v>2.6193203382115948E-2</v>
      </c>
      <c r="AG126" s="58">
        <f>LY2_RFR_spot_no_VA!AG126+(BSL_RFR_spot_with_VA!AG$11-BSL_RFR_spot_no_VA!AG$11)*((BSL_RFR_spot_with_VA!AG126-BSL_RFR_spot_no_VA!AG126))/(BSL_RFR_spot_with_VA!AG$11-BSL_RFR_spot_no_VA!AG$11)</f>
        <v>2.5534099793553811E-2</v>
      </c>
      <c r="AH126" s="58">
        <f>LY2_RFR_spot_no_VA!AH126+(BSL_RFR_spot_with_VA!AH$11-BSL_RFR_spot_no_VA!AH$11)*((BSL_RFR_spot_with_VA!AH126-BSL_RFR_spot_no_VA!AH126))/(BSL_RFR_spot_with_VA!AH$11-BSL_RFR_spot_no_VA!AH$11)</f>
        <v>2.7148177789720451E-2</v>
      </c>
      <c r="AI126" s="159">
        <f>LY2_RFR_spot_no_VA!AI126</f>
        <v>1.561154662532882E-2</v>
      </c>
      <c r="AJ126" s="58">
        <f>LY2_RFR_spot_no_VA!AJ126+(BSL_RFR_spot_with_VA!AJ$11-BSL_RFR_spot_no_VA!AJ$11)*((BSL_RFR_spot_with_VA!AJ126-BSL_RFR_spot_no_VA!AJ126))/(BSL_RFR_spot_with_VA!AJ$11-BSL_RFR_spot_no_VA!AJ$11)</f>
        <v>2.4702599756657673E-2</v>
      </c>
      <c r="AK126" s="7">
        <f>BSL_RFR_spot_no_VA!AK126</f>
        <v>4.456348482660788E-2</v>
      </c>
      <c r="AL126" s="7">
        <f>BSL_RFR_spot_no_VA!AL126</f>
        <v>5.6083811383017768E-2</v>
      </c>
      <c r="AM126" s="7">
        <f>BSL_RFR_spot_no_VA!AM126</f>
        <v>4.0008361530722292E-2</v>
      </c>
      <c r="AN126" s="7">
        <f>BSL_RFR_spot_no_VA!AN126</f>
        <v>4.3903301757512558E-2</v>
      </c>
      <c r="AO126" s="7">
        <f>BSL_RFR_spot_no_VA!AO126</f>
        <v>4.4034734829623279E-2</v>
      </c>
      <c r="AP126" s="7">
        <f>BSL_RFR_spot_no_VA!AP126</f>
        <v>4.49677487028044E-2</v>
      </c>
      <c r="AQ126" s="7">
        <f>BSL_RFR_spot_no_VA!AQ126</f>
        <v>4.0357317833049633E-2</v>
      </c>
      <c r="AR126" s="7">
        <f>BSL_RFR_spot_no_VA!AR126</f>
        <v>4.5243886341978845E-2</v>
      </c>
      <c r="AS126" s="159">
        <f>LY2_RFR_spot_no_VA!AS126</f>
        <v>1.5463955412396535E-2</v>
      </c>
      <c r="AT126" s="7">
        <f>BSL_RFR_spot_no_VA!AT126</f>
        <v>4.555139617202153E-2</v>
      </c>
      <c r="AU126" s="7">
        <f>BSL_RFR_spot_no_VA!AU126</f>
        <v>4.5816151784493275E-2</v>
      </c>
      <c r="AV126" s="7">
        <f>BSL_RFR_spot_no_VA!AV126</f>
        <v>4.3939580115815335E-2</v>
      </c>
      <c r="AW126" s="7">
        <f>BSL_RFR_spot_no_VA!AW126</f>
        <v>4.0380386988947414E-2</v>
      </c>
      <c r="AX126" s="7">
        <f>BSL_RFR_spot_no_VA!AX126</f>
        <v>5.4249522091975644E-2</v>
      </c>
      <c r="AY126" s="7">
        <f>BSL_RFR_spot_no_VA!AY126</f>
        <v>4.1186846848014325E-2</v>
      </c>
      <c r="AZ126" s="7">
        <f>BSL_RFR_spot_no_VA!AZ126</f>
        <v>3.9295542350963331E-2</v>
      </c>
      <c r="BA126" s="7">
        <f>BSL_RFR_spot_no_VA!BA126</f>
        <v>4.3593536823902213E-2</v>
      </c>
      <c r="BB126" s="7">
        <f>BSL_RFR_spot_no_VA!BB126</f>
        <v>4.9943894257024501E-2</v>
      </c>
      <c r="BC126" s="159">
        <f>LY2_RFR_spot_no_VA!BC126</f>
        <v>2.6044786562397837E-2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f>LY2_RFR_spot_no_VA!C127+(BSL_RFR_spot_with_VA!C$11-BSL_RFR_spot_no_VA!C$11)*((BSL_RFR_spot_with_VA!C127-BSL_RFR_spot_no_VA!C127))/(BSL_RFR_spot_with_VA!C$11-BSL_RFR_spot_no_VA!C$11)</f>
        <v>2.5534472019819413E-2</v>
      </c>
      <c r="D127" s="58">
        <f>LY2_RFR_spot_no_VA!D127+(BSL_RFR_spot_with_VA!D$11-BSL_RFR_spot_no_VA!D$11)*((BSL_RFR_spot_with_VA!D127-BSL_RFR_spot_no_VA!D127))/(BSL_RFR_spot_with_VA!D$11-BSL_RFR_spot_no_VA!D$11)</f>
        <v>2.5534472019819399E-2</v>
      </c>
      <c r="E127" s="58">
        <f>LY2_RFR_spot_no_VA!E127+(BSL_RFR_spot_with_VA!E$11-BSL_RFR_spot_no_VA!E$11)*((BSL_RFR_spot_with_VA!E127-BSL_RFR_spot_no_VA!E127))/(BSL_RFR_spot_with_VA!E$11-BSL_RFR_spot_no_VA!E$11)</f>
        <v>2.5534472019819399E-2</v>
      </c>
      <c r="F127" s="58">
        <f>LY2_RFR_spot_no_VA!F127+(BSL_RFR_spot_with_VA!F$11-BSL_RFR_spot_no_VA!F$11)*((BSL_RFR_spot_with_VA!F127-BSL_RFR_spot_no_VA!F127))/(BSL_RFR_spot_with_VA!F$11-BSL_RFR_spot_no_VA!F$11)</f>
        <v>2.63751156447396E-2</v>
      </c>
      <c r="G127" s="58">
        <f>LY2_RFR_spot_no_VA!G127+(BSL_RFR_spot_with_VA!G$11-BSL_RFR_spot_no_VA!G$11)*((BSL_RFR_spot_with_VA!G127-BSL_RFR_spot_no_VA!G127))/(BSL_RFR_spot_with_VA!G$11-BSL_RFR_spot_no_VA!G$11)</f>
        <v>3.0788991432040058E-2</v>
      </c>
      <c r="H127" s="58">
        <f>LY2_RFR_spot_no_VA!H127+(BSL_RFR_spot_with_VA!H$11-BSL_RFR_spot_no_VA!H$11)*((BSL_RFR_spot_with_VA!H127-BSL_RFR_spot_no_VA!H127))/(BSL_RFR_spot_with_VA!H$11-BSL_RFR_spot_no_VA!H$11)</f>
        <v>2.8357011174011904E-2</v>
      </c>
      <c r="I127" s="58">
        <f>LY2_RFR_spot_no_VA!I127+(BSL_RFR_spot_with_VA!I$11-BSL_RFR_spot_no_VA!I$11)*((BSL_RFR_spot_with_VA!I127-BSL_RFR_spot_no_VA!I127))/(BSL_RFR_spot_with_VA!I$11-BSL_RFR_spot_no_VA!I$11)</f>
        <v>2.6226915305296084E-2</v>
      </c>
      <c r="J127" s="58">
        <f>LY2_RFR_spot_no_VA!J127+(BSL_RFR_spot_with_VA!J$11-BSL_RFR_spot_no_VA!J$11)*((BSL_RFR_spot_with_VA!J127-BSL_RFR_spot_no_VA!J127))/(BSL_RFR_spot_with_VA!J$11-BSL_RFR_spot_no_VA!J$11)</f>
        <v>2.5172148405318673E-2</v>
      </c>
      <c r="K127" s="58">
        <f>LY2_RFR_spot_no_VA!K127+(BSL_RFR_spot_with_VA!K$11-BSL_RFR_spot_no_VA!K$11)*((BSL_RFR_spot_with_VA!K127-BSL_RFR_spot_no_VA!K127))/(BSL_RFR_spot_with_VA!K$11-BSL_RFR_spot_no_VA!K$11)</f>
        <v>2.5534472019819399E-2</v>
      </c>
      <c r="L127" s="58">
        <f>LY2_RFR_spot_no_VA!L127+(BSL_RFR_spot_with_VA!L$11-BSL_RFR_spot_no_VA!L$11)*((BSL_RFR_spot_with_VA!L127-BSL_RFR_spot_no_VA!L127))/(BSL_RFR_spot_with_VA!L$11-BSL_RFR_spot_no_VA!L$11)</f>
        <v>2.5534472019819399E-2</v>
      </c>
      <c r="M127" s="58">
        <f>LY2_RFR_spot_no_VA!M127+(BSL_RFR_spot_with_VA!M$11-BSL_RFR_spot_no_VA!M$11)*((BSL_RFR_spot_with_VA!M127-BSL_RFR_spot_no_VA!M127))/(BSL_RFR_spot_with_VA!M$11-BSL_RFR_spot_no_VA!M$11)</f>
        <v>2.5534472019819399E-2</v>
      </c>
      <c r="N127" s="58">
        <f>LY2_RFR_spot_no_VA!N127+(BSL_RFR_spot_with_VA!N$11-BSL_RFR_spot_no_VA!N$11)*((BSL_RFR_spot_with_VA!N127-BSL_RFR_spot_no_VA!N127))/(BSL_RFR_spot_with_VA!N$11-BSL_RFR_spot_no_VA!N$11)</f>
        <v>2.5534472019819399E-2</v>
      </c>
      <c r="O127" s="58">
        <f>LY2_RFR_spot_no_VA!O127+(BSL_RFR_spot_with_VA!O$11-BSL_RFR_spot_no_VA!O$11)*((BSL_RFR_spot_with_VA!O127-BSL_RFR_spot_no_VA!O127))/(BSL_RFR_spot_with_VA!O$11-BSL_RFR_spot_no_VA!O$11)</f>
        <v>2.6667819429997186E-2</v>
      </c>
      <c r="P127" s="58">
        <f>LY2_RFR_spot_no_VA!P127+(BSL_RFR_spot_with_VA!P$11-BSL_RFR_spot_no_VA!P$11)*((BSL_RFR_spot_with_VA!P127-BSL_RFR_spot_no_VA!P127))/(BSL_RFR_spot_with_VA!P$11-BSL_RFR_spot_no_VA!P$11)</f>
        <v>3.3712531842916338E-2</v>
      </c>
      <c r="Q127" s="58">
        <f>LY2_RFR_spot_no_VA!Q127+(BSL_RFR_spot_with_VA!Q$11-BSL_RFR_spot_no_VA!Q$11)*((BSL_RFR_spot_with_VA!Q127-BSL_RFR_spot_no_VA!Q127))/(BSL_RFR_spot_with_VA!Q$11-BSL_RFR_spot_no_VA!Q$11)</f>
        <v>3.6144522124786027E-2</v>
      </c>
      <c r="R127" s="58">
        <f>LY2_RFR_spot_no_VA!R127+(BSL_RFR_spot_with_VA!R$11-BSL_RFR_spot_no_VA!R$11)*((BSL_RFR_spot_with_VA!R127-BSL_RFR_spot_no_VA!R127))/(BSL_RFR_spot_with_VA!R$11-BSL_RFR_spot_no_VA!R$11)</f>
        <v>2.5534472019819399E-2</v>
      </c>
      <c r="S127" s="58">
        <f>LY2_RFR_spot_no_VA!S127+(BSL_RFR_spot_with_VA!S$11-BSL_RFR_spot_no_VA!S$11)*((BSL_RFR_spot_with_VA!S127-BSL_RFR_spot_no_VA!S127))/(BSL_RFR_spot_with_VA!S$11-BSL_RFR_spot_no_VA!S$11)</f>
        <v>2.6097656592074303E-2</v>
      </c>
      <c r="T127" s="58">
        <f>LY2_RFR_spot_no_VA!T127+(BSL_RFR_spot_with_VA!T$11-BSL_RFR_spot_no_VA!T$11)*((BSL_RFR_spot_with_VA!T127-BSL_RFR_spot_no_VA!T127))/(BSL_RFR_spot_with_VA!T$11-BSL_RFR_spot_no_VA!T$11)</f>
        <v>2.6484654356195181E-2</v>
      </c>
      <c r="U127" s="58">
        <f>LY2_RFR_spot_no_VA!U127+(BSL_RFR_spot_with_VA!U$11-BSL_RFR_spot_no_VA!U$11)*((BSL_RFR_spot_with_VA!U127-BSL_RFR_spot_no_VA!U127))/(BSL_RFR_spot_with_VA!U$11-BSL_RFR_spot_no_VA!U$11)</f>
        <v>1.571744147200449E-2</v>
      </c>
      <c r="V127" s="58">
        <f>LY2_RFR_spot_no_VA!V127+(BSL_RFR_spot_with_VA!V$11-BSL_RFR_spot_no_VA!V$11)*((BSL_RFR_spot_with_VA!V127-BSL_RFR_spot_no_VA!V127))/(BSL_RFR_spot_with_VA!V$11-BSL_RFR_spot_no_VA!V$11)</f>
        <v>2.6461575125128034E-2</v>
      </c>
      <c r="W127" s="58">
        <f>LY2_RFR_spot_no_VA!W127+(BSL_RFR_spot_with_VA!W$11-BSL_RFR_spot_no_VA!W$11)*((BSL_RFR_spot_with_VA!W127-BSL_RFR_spot_no_VA!W127))/(BSL_RFR_spot_with_VA!W$11-BSL_RFR_spot_no_VA!W$11)</f>
        <v>2.5534472019819399E-2</v>
      </c>
      <c r="X127" s="58">
        <f>LY2_RFR_spot_no_VA!X127+(BSL_RFR_spot_with_VA!X$11-BSL_RFR_spot_no_VA!X$11)*((BSL_RFR_spot_with_VA!X127-BSL_RFR_spot_no_VA!X127))/(BSL_RFR_spot_with_VA!X$11-BSL_RFR_spot_no_VA!X$11)</f>
        <v>2.5534472019819399E-2</v>
      </c>
      <c r="Y127" s="58">
        <f>LY2_RFR_spot_no_VA!Y127+(BSL_RFR_spot_with_VA!Y$11-BSL_RFR_spot_no_VA!Y$11)*((BSL_RFR_spot_with_VA!Y127-BSL_RFR_spot_no_VA!Y127))/(BSL_RFR_spot_with_VA!Y$11-BSL_RFR_spot_no_VA!Y$11)</f>
        <v>2.5534472019819399E-2</v>
      </c>
      <c r="Z127" s="58">
        <f>LY2_RFR_spot_no_VA!Z127+(BSL_RFR_spot_with_VA!Z$11-BSL_RFR_spot_no_VA!Z$11)*((BSL_RFR_spot_with_VA!Z127-BSL_RFR_spot_no_VA!Z127))/(BSL_RFR_spot_with_VA!Z$11-BSL_RFR_spot_no_VA!Z$11)</f>
        <v>2.8189126172410983E-2</v>
      </c>
      <c r="AA127" s="159">
        <f>LY2_RFR_spot_no_VA!AA127</f>
        <v>3.0066311724760153E-2</v>
      </c>
      <c r="AB127" s="58">
        <f>LY2_RFR_spot_no_VA!AB127+(BSL_RFR_spot_with_VA!AB$11-BSL_RFR_spot_no_VA!AB$11)*((BSL_RFR_spot_with_VA!AB127-BSL_RFR_spot_no_VA!AB127))/(BSL_RFR_spot_with_VA!AB$11-BSL_RFR_spot_no_VA!AB$11)</f>
        <v>2.5534472019819399E-2</v>
      </c>
      <c r="AC127" s="58">
        <f>LY2_RFR_spot_no_VA!AC127+(BSL_RFR_spot_with_VA!AC$11-BSL_RFR_spot_no_VA!AC$11)*((BSL_RFR_spot_with_VA!AC127-BSL_RFR_spot_no_VA!AC127))/(BSL_RFR_spot_with_VA!AC$11-BSL_RFR_spot_no_VA!AC$11)</f>
        <v>3.0011370230776491E-2</v>
      </c>
      <c r="AD127" s="7">
        <f>BSL_RFR_spot_no_VA!AD127</f>
        <v>4.6449366665652914E-2</v>
      </c>
      <c r="AE127" s="58">
        <f>LY2_RFR_spot_no_VA!AE127+(BSL_RFR_spot_with_VA!AE$11-BSL_RFR_spot_no_VA!AE$11)*((BSL_RFR_spot_with_VA!AE127-BSL_RFR_spot_no_VA!AE127))/(BSL_RFR_spot_with_VA!AE$11-BSL_RFR_spot_no_VA!AE$11)</f>
        <v>2.5534472019819399E-2</v>
      </c>
      <c r="AF127" s="58">
        <f>LY2_RFR_spot_no_VA!AF127+(BSL_RFR_spot_with_VA!AF$11-BSL_RFR_spot_no_VA!AF$11)*((BSL_RFR_spot_with_VA!AF127-BSL_RFR_spot_no_VA!AF127))/(BSL_RFR_spot_with_VA!AF$11-BSL_RFR_spot_no_VA!AF$11)</f>
        <v>2.6187955548167885E-2</v>
      </c>
      <c r="AG127" s="58">
        <f>LY2_RFR_spot_no_VA!AG127+(BSL_RFR_spot_with_VA!AG$11-BSL_RFR_spot_no_VA!AG$11)*((BSL_RFR_spot_with_VA!AG127-BSL_RFR_spot_no_VA!AG127))/(BSL_RFR_spot_with_VA!AG$11-BSL_RFR_spot_no_VA!AG$11)</f>
        <v>2.5534472019819399E-2</v>
      </c>
      <c r="AH127" s="58">
        <f>LY2_RFR_spot_no_VA!AH127+(BSL_RFR_spot_with_VA!AH$11-BSL_RFR_spot_no_VA!AH$11)*((BSL_RFR_spot_with_VA!AH127-BSL_RFR_spot_no_VA!AH127))/(BSL_RFR_spot_with_VA!AH$11-BSL_RFR_spot_no_VA!AH$11)</f>
        <v>2.7134734037529196E-2</v>
      </c>
      <c r="AI127" s="159">
        <f>LY2_RFR_spot_no_VA!AI127</f>
        <v>1.5612593055347235E-2</v>
      </c>
      <c r="AJ127" s="58">
        <f>LY2_RFR_spot_no_VA!AJ127+(BSL_RFR_spot_with_VA!AJ$11-BSL_RFR_spot_no_VA!AJ$11)*((BSL_RFR_spot_with_VA!AJ127-BSL_RFR_spot_no_VA!AJ127))/(BSL_RFR_spot_with_VA!AJ$11-BSL_RFR_spot_no_VA!AJ$11)</f>
        <v>2.4710045022805271E-2</v>
      </c>
      <c r="AK127" s="7">
        <f>BSL_RFR_spot_no_VA!AK127</f>
        <v>4.4541548381226814E-2</v>
      </c>
      <c r="AL127" s="7">
        <f>BSL_RFR_spot_no_VA!AL127</f>
        <v>5.5962634023065005E-2</v>
      </c>
      <c r="AM127" s="7">
        <f>BSL_RFR_spot_no_VA!AM127</f>
        <v>4.0025367802540179E-2</v>
      </c>
      <c r="AN127" s="7">
        <f>BSL_RFR_spot_no_VA!AN127</f>
        <v>4.3887019607177002E-2</v>
      </c>
      <c r="AO127" s="7">
        <f>BSL_RFR_spot_no_VA!AO127</f>
        <v>4.401732757396104E-2</v>
      </c>
      <c r="AP127" s="7">
        <f>BSL_RFR_spot_no_VA!AP127</f>
        <v>4.4942347584437936E-2</v>
      </c>
      <c r="AQ127" s="7">
        <f>BSL_RFR_spot_no_VA!AQ127</f>
        <v>4.0371344689219324E-2</v>
      </c>
      <c r="AR127" s="7">
        <f>BSL_RFR_spot_no_VA!AR127</f>
        <v>4.521611818995952E-2</v>
      </c>
      <c r="AS127" s="159">
        <f>LY2_RFR_spot_no_VA!AS127</f>
        <v>1.5466260863272296E-2</v>
      </c>
      <c r="AT127" s="7">
        <f>BSL_RFR_spot_no_VA!AT127</f>
        <v>4.5520991495996421E-2</v>
      </c>
      <c r="AU127" s="7">
        <f>BSL_RFR_spot_no_VA!AU127</f>
        <v>4.578347600035948E-2</v>
      </c>
      <c r="AV127" s="7">
        <f>BSL_RFR_spot_no_VA!AV127</f>
        <v>4.3922987354964027E-2</v>
      </c>
      <c r="AW127" s="7">
        <f>BSL_RFR_spot_no_VA!AW127</f>
        <v>4.0394216455911902E-2</v>
      </c>
      <c r="AX127" s="7">
        <f>BSL_RFR_spot_no_VA!AX127</f>
        <v>5.414421759387511E-2</v>
      </c>
      <c r="AY127" s="7">
        <f>BSL_RFR_spot_no_VA!AY127</f>
        <v>4.1193804671447953E-2</v>
      </c>
      <c r="AZ127" s="7">
        <f>BSL_RFR_spot_no_VA!AZ127</f>
        <v>3.9318626823035663E-2</v>
      </c>
      <c r="BA127" s="7">
        <f>BSL_RFR_spot_no_VA!BA127</f>
        <v>4.3579907266603213E-2</v>
      </c>
      <c r="BB127" s="7">
        <f>BSL_RFR_spot_no_VA!BB127</f>
        <v>4.9875741791208128E-2</v>
      </c>
      <c r="BC127" s="159">
        <f>LY2_RFR_spot_no_VA!BC127</f>
        <v>2.6040755322616516E-2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f>LY2_RFR_spot_no_VA!C128+(BSL_RFR_spot_with_VA!C$11-BSL_RFR_spot_no_VA!C$11)*((BSL_RFR_spot_with_VA!C128-BSL_RFR_spot_no_VA!C128))/(BSL_RFR_spot_with_VA!C$11-BSL_RFR_spot_no_VA!C$11)</f>
        <v>2.553483774543162E-2</v>
      </c>
      <c r="D128" s="58">
        <f>LY2_RFR_spot_no_VA!D128+(BSL_RFR_spot_with_VA!D$11-BSL_RFR_spot_no_VA!D$11)*((BSL_RFR_spot_with_VA!D128-BSL_RFR_spot_no_VA!D128))/(BSL_RFR_spot_with_VA!D$11-BSL_RFR_spot_no_VA!D$11)</f>
        <v>2.5534837745431638E-2</v>
      </c>
      <c r="E128" s="58">
        <f>LY2_RFR_spot_no_VA!E128+(BSL_RFR_spot_with_VA!E$11-BSL_RFR_spot_no_VA!E$11)*((BSL_RFR_spot_with_VA!E128-BSL_RFR_spot_no_VA!E128))/(BSL_RFR_spot_with_VA!E$11-BSL_RFR_spot_no_VA!E$11)</f>
        <v>2.5534837745431638E-2</v>
      </c>
      <c r="F128" s="58">
        <f>LY2_RFR_spot_no_VA!F128+(BSL_RFR_spot_with_VA!F$11-BSL_RFR_spot_no_VA!F$11)*((BSL_RFR_spot_with_VA!F128-BSL_RFR_spot_no_VA!F128))/(BSL_RFR_spot_with_VA!F$11-BSL_RFR_spot_no_VA!F$11)</f>
        <v>2.636834988907677E-2</v>
      </c>
      <c r="G128" s="58">
        <f>LY2_RFR_spot_no_VA!G128+(BSL_RFR_spot_with_VA!G$11-BSL_RFR_spot_no_VA!G$11)*((BSL_RFR_spot_with_VA!G128-BSL_RFR_spot_no_VA!G128))/(BSL_RFR_spot_with_VA!G$11-BSL_RFR_spot_no_VA!G$11)</f>
        <v>3.0744711647330725E-2</v>
      </c>
      <c r="H128" s="58">
        <f>LY2_RFR_spot_no_VA!H128+(BSL_RFR_spot_with_VA!H$11-BSL_RFR_spot_no_VA!H$11)*((BSL_RFR_spot_with_VA!H128-BSL_RFR_spot_no_VA!H128))/(BSL_RFR_spot_with_VA!H$11-BSL_RFR_spot_no_VA!H$11)</f>
        <v>2.8333652395987396E-2</v>
      </c>
      <c r="I128" s="58">
        <f>LY2_RFR_spot_no_VA!I128+(BSL_RFR_spot_with_VA!I$11-BSL_RFR_spot_no_VA!I$11)*((BSL_RFR_spot_with_VA!I128-BSL_RFR_spot_no_VA!I128))/(BSL_RFR_spot_with_VA!I$11-BSL_RFR_spot_no_VA!I$11)</f>
        <v>2.6221408052897743E-2</v>
      </c>
      <c r="J128" s="58">
        <f>LY2_RFR_spot_no_VA!J128+(BSL_RFR_spot_with_VA!J$11-BSL_RFR_spot_no_VA!J$11)*((BSL_RFR_spot_with_VA!J128-BSL_RFR_spot_no_VA!J128))/(BSL_RFR_spot_with_VA!J$11-BSL_RFR_spot_no_VA!J$11)</f>
        <v>2.5175573108755955E-2</v>
      </c>
      <c r="K128" s="58">
        <f>LY2_RFR_spot_no_VA!K128+(BSL_RFR_spot_with_VA!K$11-BSL_RFR_spot_no_VA!K$11)*((BSL_RFR_spot_with_VA!K128-BSL_RFR_spot_no_VA!K128))/(BSL_RFR_spot_with_VA!K$11-BSL_RFR_spot_no_VA!K$11)</f>
        <v>2.5534837745431638E-2</v>
      </c>
      <c r="L128" s="58">
        <f>LY2_RFR_spot_no_VA!L128+(BSL_RFR_spot_with_VA!L$11-BSL_RFR_spot_no_VA!L$11)*((BSL_RFR_spot_with_VA!L128-BSL_RFR_spot_no_VA!L128))/(BSL_RFR_spot_with_VA!L$11-BSL_RFR_spot_no_VA!L$11)</f>
        <v>2.5534837745431638E-2</v>
      </c>
      <c r="M128" s="58">
        <f>LY2_RFR_spot_no_VA!M128+(BSL_RFR_spot_with_VA!M$11-BSL_RFR_spot_no_VA!M$11)*((BSL_RFR_spot_with_VA!M128-BSL_RFR_spot_no_VA!M128))/(BSL_RFR_spot_with_VA!M$11-BSL_RFR_spot_no_VA!M$11)</f>
        <v>2.5534837745431638E-2</v>
      </c>
      <c r="N128" s="58">
        <f>LY2_RFR_spot_no_VA!N128+(BSL_RFR_spot_with_VA!N$11-BSL_RFR_spot_no_VA!N$11)*((BSL_RFR_spot_with_VA!N128-BSL_RFR_spot_no_VA!N128))/(BSL_RFR_spot_with_VA!N$11-BSL_RFR_spot_no_VA!N$11)</f>
        <v>2.5534837745431638E-2</v>
      </c>
      <c r="O128" s="58">
        <f>LY2_RFR_spot_no_VA!O128+(BSL_RFR_spot_with_VA!O$11-BSL_RFR_spot_no_VA!O$11)*((BSL_RFR_spot_with_VA!O128-BSL_RFR_spot_no_VA!O128))/(BSL_RFR_spot_with_VA!O$11-BSL_RFR_spot_no_VA!O$11)</f>
        <v>2.665860051377611E-2</v>
      </c>
      <c r="P128" s="58">
        <f>LY2_RFR_spot_no_VA!P128+(BSL_RFR_spot_with_VA!P$11-BSL_RFR_spot_no_VA!P$11)*((BSL_RFR_spot_with_VA!P128-BSL_RFR_spot_no_VA!P128))/(BSL_RFR_spot_with_VA!P$11-BSL_RFR_spot_no_VA!P$11)</f>
        <v>3.3643312517253277E-2</v>
      </c>
      <c r="Q128" s="58">
        <f>LY2_RFR_spot_no_VA!Q128+(BSL_RFR_spot_with_VA!Q$11-BSL_RFR_spot_no_VA!Q$11)*((BSL_RFR_spot_with_VA!Q128-BSL_RFR_spot_no_VA!Q128))/(BSL_RFR_spot_with_VA!Q$11-BSL_RFR_spot_no_VA!Q$11)</f>
        <v>3.6054538470357445E-2</v>
      </c>
      <c r="R128" s="58">
        <f>LY2_RFR_spot_no_VA!R128+(BSL_RFR_spot_with_VA!R$11-BSL_RFR_spot_no_VA!R$11)*((BSL_RFR_spot_with_VA!R128-BSL_RFR_spot_no_VA!R128))/(BSL_RFR_spot_with_VA!R$11-BSL_RFR_spot_no_VA!R$11)</f>
        <v>2.5534837745431638E-2</v>
      </c>
      <c r="S128" s="58">
        <f>LY2_RFR_spot_no_VA!S128+(BSL_RFR_spot_with_VA!S$11-BSL_RFR_spot_no_VA!S$11)*((BSL_RFR_spot_with_VA!S128-BSL_RFR_spot_no_VA!S128))/(BSL_RFR_spot_with_VA!S$11-BSL_RFR_spot_no_VA!S$11)</f>
        <v>2.6093261017707814E-2</v>
      </c>
      <c r="T128" s="58">
        <f>LY2_RFR_spot_no_VA!T128+(BSL_RFR_spot_with_VA!T$11-BSL_RFR_spot_no_VA!T$11)*((BSL_RFR_spot_with_VA!T128-BSL_RFR_spot_no_VA!T128))/(BSL_RFR_spot_with_VA!T$11-BSL_RFR_spot_no_VA!T$11)</f>
        <v>2.6476985316132184E-2</v>
      </c>
      <c r="U128" s="58">
        <f>LY2_RFR_spot_no_VA!U128+(BSL_RFR_spot_with_VA!U$11-BSL_RFR_spot_no_VA!U$11)*((BSL_RFR_spot_with_VA!U128-BSL_RFR_spot_no_VA!U128))/(BSL_RFR_spot_with_VA!U$11-BSL_RFR_spot_no_VA!U$11)</f>
        <v>1.5717584003727136E-2</v>
      </c>
      <c r="V128" s="58">
        <f>LY2_RFR_spot_no_VA!V128+(BSL_RFR_spot_with_VA!V$11-BSL_RFR_spot_no_VA!V$11)*((BSL_RFR_spot_with_VA!V128-BSL_RFR_spot_no_VA!V128))/(BSL_RFR_spot_with_VA!V$11-BSL_RFR_spot_no_VA!V$11)</f>
        <v>2.6454101337639813E-2</v>
      </c>
      <c r="W128" s="58">
        <f>LY2_RFR_spot_no_VA!W128+(BSL_RFR_spot_with_VA!W$11-BSL_RFR_spot_no_VA!W$11)*((BSL_RFR_spot_with_VA!W128-BSL_RFR_spot_no_VA!W128))/(BSL_RFR_spot_with_VA!W$11-BSL_RFR_spot_no_VA!W$11)</f>
        <v>2.5534837745431638E-2</v>
      </c>
      <c r="X128" s="58">
        <f>LY2_RFR_spot_no_VA!X128+(BSL_RFR_spot_with_VA!X$11-BSL_RFR_spot_no_VA!X$11)*((BSL_RFR_spot_with_VA!X128-BSL_RFR_spot_no_VA!X128))/(BSL_RFR_spot_with_VA!X$11-BSL_RFR_spot_no_VA!X$11)</f>
        <v>2.5534837745431638E-2</v>
      </c>
      <c r="Y128" s="58">
        <f>LY2_RFR_spot_no_VA!Y128+(BSL_RFR_spot_with_VA!Y$11-BSL_RFR_spot_no_VA!Y$11)*((BSL_RFR_spot_with_VA!Y128-BSL_RFR_spot_no_VA!Y128))/(BSL_RFR_spot_with_VA!Y$11-BSL_RFR_spot_no_VA!Y$11)</f>
        <v>2.5534837745431638E-2</v>
      </c>
      <c r="Z128" s="58">
        <f>LY2_RFR_spot_no_VA!Z128+(BSL_RFR_spot_with_VA!Z$11-BSL_RFR_spot_no_VA!Z$11)*((BSL_RFR_spot_with_VA!Z128-BSL_RFR_spot_no_VA!Z128))/(BSL_RFR_spot_with_VA!Z$11-BSL_RFR_spot_no_VA!Z$11)</f>
        <v>2.8166963362355801E-2</v>
      </c>
      <c r="AA128" s="159">
        <f>LY2_RFR_spot_no_VA!AA128</f>
        <v>3.0028179503411856E-2</v>
      </c>
      <c r="AB128" s="58">
        <f>LY2_RFR_spot_no_VA!AB128+(BSL_RFR_spot_with_VA!AB$11-BSL_RFR_spot_no_VA!AB$11)*((BSL_RFR_spot_with_VA!AB128-BSL_RFR_spot_no_VA!AB128))/(BSL_RFR_spot_with_VA!AB$11-BSL_RFR_spot_no_VA!AB$11)</f>
        <v>2.5534837745431638E-2</v>
      </c>
      <c r="AC128" s="58">
        <f>LY2_RFR_spot_no_VA!AC128+(BSL_RFR_spot_with_VA!AC$11-BSL_RFR_spot_no_VA!AC$11)*((BSL_RFR_spot_with_VA!AC128-BSL_RFR_spot_no_VA!AC128))/(BSL_RFR_spot_with_VA!AC$11-BSL_RFR_spot_no_VA!AC$11)</f>
        <v>2.9973728893852858E-2</v>
      </c>
      <c r="AD128" s="7">
        <f>BSL_RFR_spot_no_VA!AD128</f>
        <v>4.6411580483792791E-2</v>
      </c>
      <c r="AE128" s="58">
        <f>LY2_RFR_spot_no_VA!AE128+(BSL_RFR_spot_with_VA!AE$11-BSL_RFR_spot_no_VA!AE$11)*((BSL_RFR_spot_with_VA!AE128-BSL_RFR_spot_no_VA!AE128))/(BSL_RFR_spot_with_VA!AE$11-BSL_RFR_spot_no_VA!AE$11)</f>
        <v>2.5534837745431638E-2</v>
      </c>
      <c r="AF128" s="58">
        <f>LY2_RFR_spot_no_VA!AF128+(BSL_RFR_spot_with_VA!AF$11-BSL_RFR_spot_no_VA!AF$11)*((BSL_RFR_spot_with_VA!AF128-BSL_RFR_spot_no_VA!AF128))/(BSL_RFR_spot_with_VA!AF$11-BSL_RFR_spot_no_VA!AF$11)</f>
        <v>2.6182796287101739E-2</v>
      </c>
      <c r="AG128" s="58">
        <f>LY2_RFR_spot_no_VA!AG128+(BSL_RFR_spot_with_VA!AG$11-BSL_RFR_spot_no_VA!AG$11)*((BSL_RFR_spot_with_VA!AG128-BSL_RFR_spot_no_VA!AG128))/(BSL_RFR_spot_with_VA!AG$11-BSL_RFR_spot_no_VA!AG$11)</f>
        <v>2.5534837745431638E-2</v>
      </c>
      <c r="AH128" s="58">
        <f>LY2_RFR_spot_no_VA!AH128+(BSL_RFR_spot_with_VA!AH$11-BSL_RFR_spot_no_VA!AH$11)*((BSL_RFR_spot_with_VA!AH128-BSL_RFR_spot_no_VA!AH128))/(BSL_RFR_spot_with_VA!AH$11-BSL_RFR_spot_no_VA!AH$11)</f>
        <v>2.7121518196166372E-2</v>
      </c>
      <c r="AI128" s="159">
        <f>LY2_RFR_spot_no_VA!AI128</f>
        <v>1.5613621691459301E-2</v>
      </c>
      <c r="AJ128" s="58">
        <f>LY2_RFR_spot_no_VA!AJ128+(BSL_RFR_spot_with_VA!AJ$11-BSL_RFR_spot_no_VA!AJ$11)*((BSL_RFR_spot_with_VA!AJ128-BSL_RFR_spot_no_VA!AJ128))/(BSL_RFR_spot_with_VA!AJ$11-BSL_RFR_spot_no_VA!AJ$11)</f>
        <v>2.4717368026991204E-2</v>
      </c>
      <c r="AK128" s="7">
        <f>BSL_RFR_spot_no_VA!AK128</f>
        <v>4.4519984141311753E-2</v>
      </c>
      <c r="AL128" s="7">
        <f>BSL_RFR_spot_no_VA!AL128</f>
        <v>5.5843524069024264E-2</v>
      </c>
      <c r="AM128" s="7">
        <f>BSL_RFR_spot_no_VA!AM128</f>
        <v>4.0042086123166953E-2</v>
      </c>
      <c r="AN128" s="7">
        <f>BSL_RFR_spot_no_VA!AN128</f>
        <v>4.3871013659709135E-2</v>
      </c>
      <c r="AO128" s="7">
        <f>BSL_RFR_spot_no_VA!AO128</f>
        <v>4.4000215586879499E-2</v>
      </c>
      <c r="AP128" s="7">
        <f>BSL_RFR_spot_no_VA!AP128</f>
        <v>4.4917377590600438E-2</v>
      </c>
      <c r="AQ128" s="7">
        <f>BSL_RFR_spot_no_VA!AQ128</f>
        <v>4.0385134185046301E-2</v>
      </c>
      <c r="AR128" s="7">
        <f>BSL_RFR_spot_no_VA!AR128</f>
        <v>4.5188821389387401E-2</v>
      </c>
      <c r="AS128" s="159">
        <f>LY2_RFR_spot_no_VA!AS128</f>
        <v>1.5468527381824249E-2</v>
      </c>
      <c r="AT128" s="7">
        <f>BSL_RFR_spot_no_VA!AT128</f>
        <v>4.549110296940917E-2</v>
      </c>
      <c r="AU128" s="7">
        <f>BSL_RFR_spot_no_VA!AU128</f>
        <v>4.575135503257588E-2</v>
      </c>
      <c r="AV128" s="7">
        <f>BSL_RFR_spot_no_VA!AV128</f>
        <v>4.3906676068093065E-2</v>
      </c>
      <c r="AW128" s="7">
        <f>BSL_RFR_spot_no_VA!AW128</f>
        <v>4.0407811961970852E-2</v>
      </c>
      <c r="AX128" s="7">
        <f>BSL_RFR_spot_no_VA!AX128</f>
        <v>5.4040708168335838E-2</v>
      </c>
      <c r="AY128" s="7">
        <f>BSL_RFR_spot_no_VA!AY128</f>
        <v>4.1200643838550599E-2</v>
      </c>
      <c r="AZ128" s="7">
        <f>BSL_RFR_spot_no_VA!AZ128</f>
        <v>3.934132061425788E-2</v>
      </c>
      <c r="BA128" s="7">
        <f>BSL_RFR_spot_no_VA!BA128</f>
        <v>4.3566508807305171E-2</v>
      </c>
      <c r="BB128" s="7">
        <f>BSL_RFR_spot_no_VA!BB128</f>
        <v>4.98087487623049E-2</v>
      </c>
      <c r="BC128" s="159">
        <f>LY2_RFR_spot_no_VA!BC128</f>
        <v>2.6036795526617862E-2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f>LY2_RFR_spot_no_VA!C129+(BSL_RFR_spot_with_VA!C$11-BSL_RFR_spot_no_VA!C$11)*((BSL_RFR_spot_with_VA!C129-BSL_RFR_spot_no_VA!C129))/(BSL_RFR_spot_with_VA!C$11-BSL_RFR_spot_no_VA!C$11)</f>
        <v>2.5535197137533775E-2</v>
      </c>
      <c r="D129" s="58">
        <f>LY2_RFR_spot_no_VA!D129+(BSL_RFR_spot_with_VA!D$11-BSL_RFR_spot_no_VA!D$11)*((BSL_RFR_spot_with_VA!D129-BSL_RFR_spot_no_VA!D129))/(BSL_RFR_spot_with_VA!D$11-BSL_RFR_spot_no_VA!D$11)</f>
        <v>2.5535197137533716E-2</v>
      </c>
      <c r="E129" s="58">
        <f>LY2_RFR_spot_no_VA!E129+(BSL_RFR_spot_with_VA!E$11-BSL_RFR_spot_no_VA!E$11)*((BSL_RFR_spot_with_VA!E129-BSL_RFR_spot_no_VA!E129))/(BSL_RFR_spot_with_VA!E$11-BSL_RFR_spot_no_VA!E$11)</f>
        <v>2.5535197137533716E-2</v>
      </c>
      <c r="F129" s="58">
        <f>LY2_RFR_spot_no_VA!F129+(BSL_RFR_spot_with_VA!F$11-BSL_RFR_spot_no_VA!F$11)*((BSL_RFR_spot_with_VA!F129-BSL_RFR_spot_no_VA!F129))/(BSL_RFR_spot_with_VA!F$11-BSL_RFR_spot_no_VA!F$11)</f>
        <v>2.636169777656705E-2</v>
      </c>
      <c r="G129" s="58">
        <f>LY2_RFR_spot_no_VA!G129+(BSL_RFR_spot_with_VA!G$11-BSL_RFR_spot_no_VA!G$11)*((BSL_RFR_spot_with_VA!G129-BSL_RFR_spot_no_VA!G129))/(BSL_RFR_spot_with_VA!G$11-BSL_RFR_spot_no_VA!G$11)</f>
        <v>3.0701177710630523E-2</v>
      </c>
      <c r="H129" s="58">
        <f>LY2_RFR_spot_no_VA!H129+(BSL_RFR_spot_with_VA!H$11-BSL_RFR_spot_no_VA!H$11)*((BSL_RFR_spot_with_VA!H129-BSL_RFR_spot_no_VA!H129))/(BSL_RFR_spot_with_VA!H$11-BSL_RFR_spot_no_VA!H$11)</f>
        <v>2.8310680844092273E-2</v>
      </c>
      <c r="I129" s="58">
        <f>LY2_RFR_spot_no_VA!I129+(BSL_RFR_spot_with_VA!I$11-BSL_RFR_spot_no_VA!I$11)*((BSL_RFR_spot_with_VA!I129-BSL_RFR_spot_no_VA!I129))/(BSL_RFR_spot_with_VA!I$11-BSL_RFR_spot_no_VA!I$11)</f>
        <v>2.6215993384884007E-2</v>
      </c>
      <c r="J129" s="58">
        <f>LY2_RFR_spot_no_VA!J129+(BSL_RFR_spot_with_VA!J$11-BSL_RFR_spot_no_VA!J$11)*((BSL_RFR_spot_with_VA!J129-BSL_RFR_spot_no_VA!J129))/(BSL_RFR_spot_with_VA!J$11-BSL_RFR_spot_no_VA!J$11)</f>
        <v>2.5178940269192651E-2</v>
      </c>
      <c r="K129" s="58">
        <f>LY2_RFR_spot_no_VA!K129+(BSL_RFR_spot_with_VA!K$11-BSL_RFR_spot_no_VA!K$11)*((BSL_RFR_spot_with_VA!K129-BSL_RFR_spot_no_VA!K129))/(BSL_RFR_spot_with_VA!K$11-BSL_RFR_spot_no_VA!K$11)</f>
        <v>2.5535197137533716E-2</v>
      </c>
      <c r="L129" s="58">
        <f>LY2_RFR_spot_no_VA!L129+(BSL_RFR_spot_with_VA!L$11-BSL_RFR_spot_no_VA!L$11)*((BSL_RFR_spot_with_VA!L129-BSL_RFR_spot_no_VA!L129))/(BSL_RFR_spot_with_VA!L$11-BSL_RFR_spot_no_VA!L$11)</f>
        <v>2.5535197137533716E-2</v>
      </c>
      <c r="M129" s="58">
        <f>LY2_RFR_spot_no_VA!M129+(BSL_RFR_spot_with_VA!M$11-BSL_RFR_spot_no_VA!M$11)*((BSL_RFR_spot_with_VA!M129-BSL_RFR_spot_no_VA!M129))/(BSL_RFR_spot_with_VA!M$11-BSL_RFR_spot_no_VA!M$11)</f>
        <v>2.5535197137533716E-2</v>
      </c>
      <c r="N129" s="58">
        <f>LY2_RFR_spot_no_VA!N129+(BSL_RFR_spot_with_VA!N$11-BSL_RFR_spot_no_VA!N$11)*((BSL_RFR_spot_with_VA!N129-BSL_RFR_spot_no_VA!N129))/(BSL_RFR_spot_with_VA!N$11-BSL_RFR_spot_no_VA!N$11)</f>
        <v>2.5535197137533716E-2</v>
      </c>
      <c r="O129" s="58">
        <f>LY2_RFR_spot_no_VA!O129+(BSL_RFR_spot_with_VA!O$11-BSL_RFR_spot_no_VA!O$11)*((BSL_RFR_spot_with_VA!O129-BSL_RFR_spot_no_VA!O129))/(BSL_RFR_spot_with_VA!O$11-BSL_RFR_spot_no_VA!O$11)</f>
        <v>2.6649536105214588E-2</v>
      </c>
      <c r="P129" s="58">
        <f>LY2_RFR_spot_no_VA!P129+(BSL_RFR_spot_with_VA!P$11-BSL_RFR_spot_no_VA!P$11)*((BSL_RFR_spot_with_VA!P129-BSL_RFR_spot_no_VA!P129))/(BSL_RFR_spot_with_VA!P$11-BSL_RFR_spot_no_VA!P$11)</f>
        <v>3.3575260926310246E-2</v>
      </c>
      <c r="Q129" s="58">
        <f>LY2_RFR_spot_no_VA!Q129+(BSL_RFR_spot_with_VA!Q$11-BSL_RFR_spot_no_VA!Q$11)*((BSL_RFR_spot_with_VA!Q129-BSL_RFR_spot_no_VA!Q129))/(BSL_RFR_spot_with_VA!Q$11-BSL_RFR_spot_no_VA!Q$11)</f>
        <v>3.596607410528696E-2</v>
      </c>
      <c r="R129" s="58">
        <f>LY2_RFR_spot_no_VA!R129+(BSL_RFR_spot_with_VA!R$11-BSL_RFR_spot_no_VA!R$11)*((BSL_RFR_spot_with_VA!R129-BSL_RFR_spot_no_VA!R129))/(BSL_RFR_spot_with_VA!R$11-BSL_RFR_spot_no_VA!R$11)</f>
        <v>2.5535197137533716E-2</v>
      </c>
      <c r="S129" s="58">
        <f>LY2_RFR_spot_no_VA!S129+(BSL_RFR_spot_with_VA!S$11-BSL_RFR_spot_no_VA!S$11)*((BSL_RFR_spot_with_VA!S129-BSL_RFR_spot_no_VA!S129))/(BSL_RFR_spot_with_VA!S$11-BSL_RFR_spot_no_VA!S$11)</f>
        <v>2.608893897129394E-2</v>
      </c>
      <c r="T129" s="58">
        <f>LY2_RFR_spot_no_VA!T129+(BSL_RFR_spot_with_VA!T$11-BSL_RFR_spot_no_VA!T$11)*((BSL_RFR_spot_with_VA!T129-BSL_RFR_spot_no_VA!T129))/(BSL_RFR_spot_with_VA!T$11-BSL_RFR_spot_no_VA!T$11)</f>
        <v>2.646944475105828E-2</v>
      </c>
      <c r="U129" s="58">
        <f>LY2_RFR_spot_no_VA!U129+(BSL_RFR_spot_with_VA!U$11-BSL_RFR_spot_no_VA!U$11)*((BSL_RFR_spot_with_VA!U129-BSL_RFR_spot_no_VA!U129))/(BSL_RFR_spot_with_VA!U$11-BSL_RFR_spot_no_VA!U$11)</f>
        <v>1.5717724048436299E-2</v>
      </c>
      <c r="V129" s="58">
        <f>LY2_RFR_spot_no_VA!V129+(BSL_RFR_spot_with_VA!V$11-BSL_RFR_spot_no_VA!V$11)*((BSL_RFR_spot_with_VA!V129-BSL_RFR_spot_no_VA!V129))/(BSL_RFR_spot_with_VA!V$11-BSL_RFR_spot_no_VA!V$11)</f>
        <v>2.6446752747230073E-2</v>
      </c>
      <c r="W129" s="58">
        <f>LY2_RFR_spot_no_VA!W129+(BSL_RFR_spot_with_VA!W$11-BSL_RFR_spot_no_VA!W$11)*((BSL_RFR_spot_with_VA!W129-BSL_RFR_spot_no_VA!W129))/(BSL_RFR_spot_with_VA!W$11-BSL_RFR_spot_no_VA!W$11)</f>
        <v>2.5535197137533716E-2</v>
      </c>
      <c r="X129" s="58">
        <f>LY2_RFR_spot_no_VA!X129+(BSL_RFR_spot_with_VA!X$11-BSL_RFR_spot_no_VA!X$11)*((BSL_RFR_spot_with_VA!X129-BSL_RFR_spot_no_VA!X129))/(BSL_RFR_spot_with_VA!X$11-BSL_RFR_spot_no_VA!X$11)</f>
        <v>2.5535197137533716E-2</v>
      </c>
      <c r="Y129" s="58">
        <f>LY2_RFR_spot_no_VA!Y129+(BSL_RFR_spot_with_VA!Y$11-BSL_RFR_spot_no_VA!Y$11)*((BSL_RFR_spot_with_VA!Y129-BSL_RFR_spot_no_VA!Y129))/(BSL_RFR_spot_with_VA!Y$11-BSL_RFR_spot_no_VA!Y$11)</f>
        <v>2.5535197137533716E-2</v>
      </c>
      <c r="Z129" s="58">
        <f>LY2_RFR_spot_no_VA!Z129+(BSL_RFR_spot_with_VA!Z$11-BSL_RFR_spot_no_VA!Z$11)*((BSL_RFR_spot_with_VA!Z129-BSL_RFR_spot_no_VA!Z129))/(BSL_RFR_spot_with_VA!Z$11-BSL_RFR_spot_no_VA!Z$11)</f>
        <v>2.8145173198116158E-2</v>
      </c>
      <c r="AA129" s="159">
        <f>LY2_RFR_spot_no_VA!AA129</f>
        <v>2.9990689401359516E-2</v>
      </c>
      <c r="AB129" s="58">
        <f>LY2_RFR_spot_no_VA!AB129+(BSL_RFR_spot_with_VA!AB$11-BSL_RFR_spot_no_VA!AB$11)*((BSL_RFR_spot_with_VA!AB129-BSL_RFR_spot_no_VA!AB129))/(BSL_RFR_spot_with_VA!AB$11-BSL_RFR_spot_no_VA!AB$11)</f>
        <v>2.5535197137533716E-2</v>
      </c>
      <c r="AC129" s="58">
        <f>LY2_RFR_spot_no_VA!AC129+(BSL_RFR_spot_with_VA!AC$11-BSL_RFR_spot_no_VA!AC$11)*((BSL_RFR_spot_with_VA!AC129-BSL_RFR_spot_no_VA!AC129))/(BSL_RFR_spot_with_VA!AC$11-BSL_RFR_spot_no_VA!AC$11)</f>
        <v>2.9936721010227929E-2</v>
      </c>
      <c r="AD129" s="7">
        <f>BSL_RFR_spot_no_VA!AD129</f>
        <v>4.6374430690812707E-2</v>
      </c>
      <c r="AE129" s="58">
        <f>LY2_RFR_spot_no_VA!AE129+(BSL_RFR_spot_with_VA!AE$11-BSL_RFR_spot_no_VA!AE$11)*((BSL_RFR_spot_with_VA!AE129-BSL_RFR_spot_no_VA!AE129))/(BSL_RFR_spot_with_VA!AE$11-BSL_RFR_spot_no_VA!AE$11)</f>
        <v>2.5535197137533716E-2</v>
      </c>
      <c r="AF129" s="58">
        <f>LY2_RFR_spot_no_VA!AF129+(BSL_RFR_spot_with_VA!AF$11-BSL_RFR_spot_no_VA!AF$11)*((BSL_RFR_spot_with_VA!AF129-BSL_RFR_spot_no_VA!AF129))/(BSL_RFR_spot_with_VA!AF$11-BSL_RFR_spot_no_VA!AF$11)</f>
        <v>2.6177723370580663E-2</v>
      </c>
      <c r="AG129" s="58">
        <f>LY2_RFR_spot_no_VA!AG129+(BSL_RFR_spot_with_VA!AG$11-BSL_RFR_spot_no_VA!AG$11)*((BSL_RFR_spot_with_VA!AG129-BSL_RFR_spot_no_VA!AG129))/(BSL_RFR_spot_with_VA!AG$11-BSL_RFR_spot_no_VA!AG$11)</f>
        <v>2.5535197137533716E-2</v>
      </c>
      <c r="AH129" s="58">
        <f>LY2_RFR_spot_no_VA!AH129+(BSL_RFR_spot_with_VA!AH$11-BSL_RFR_spot_no_VA!AH$11)*((BSL_RFR_spot_with_VA!AH129-BSL_RFR_spot_no_VA!AH129))/(BSL_RFR_spot_with_VA!AH$11-BSL_RFR_spot_no_VA!AH$11)</f>
        <v>2.7108524527221789E-2</v>
      </c>
      <c r="AI129" s="159">
        <f>LY2_RFR_spot_no_VA!AI129</f>
        <v>1.5614632986581167E-2</v>
      </c>
      <c r="AJ129" s="58">
        <f>LY2_RFR_spot_no_VA!AJ129+(BSL_RFR_spot_with_VA!AJ$11-BSL_RFR_spot_no_VA!AJ$11)*((BSL_RFR_spot_with_VA!AJ129-BSL_RFR_spot_no_VA!AJ129))/(BSL_RFR_spot_with_VA!AJ$11-BSL_RFR_spot_no_VA!AJ$11)</f>
        <v>2.4724571416358865E-2</v>
      </c>
      <c r="AK129" s="7">
        <f>BSL_RFR_spot_no_VA!AK129</f>
        <v>4.4498782718293217E-2</v>
      </c>
      <c r="AL129" s="7">
        <f>BSL_RFR_spot_no_VA!AL129</f>
        <v>5.5726429061201621E-2</v>
      </c>
      <c r="AM129" s="7">
        <f>BSL_RFR_spot_no_VA!AM129</f>
        <v>4.0058523742342977E-2</v>
      </c>
      <c r="AN129" s="7">
        <f>BSL_RFR_spot_no_VA!AN129</f>
        <v>4.3855276947477595E-2</v>
      </c>
      <c r="AO129" s="7">
        <f>BSL_RFR_spot_no_VA!AO129</f>
        <v>4.3983391423511486E-2</v>
      </c>
      <c r="AP129" s="7">
        <f>BSL_RFR_spot_no_VA!AP129</f>
        <v>4.4892827838207694E-2</v>
      </c>
      <c r="AQ129" s="7">
        <f>BSL_RFR_spot_no_VA!AQ129</f>
        <v>4.0398692281739867E-2</v>
      </c>
      <c r="AR129" s="7">
        <f>BSL_RFR_spot_no_VA!AR129</f>
        <v>4.5161984041219849E-2</v>
      </c>
      <c r="AS129" s="159">
        <f>LY2_RFR_spot_no_VA!AS129</f>
        <v>1.5470755936573211E-2</v>
      </c>
      <c r="AT129" s="7">
        <f>BSL_RFR_spot_no_VA!AT129</f>
        <v>4.5461717564319049E-2</v>
      </c>
      <c r="AU129" s="7">
        <f>BSL_RFR_spot_no_VA!AU129</f>
        <v>4.5719774870039309E-2</v>
      </c>
      <c r="AV129" s="7">
        <f>BSL_RFR_spot_no_VA!AV129</f>
        <v>4.3890639154773092E-2</v>
      </c>
      <c r="AW129" s="7">
        <f>BSL_RFR_spot_no_VA!AW129</f>
        <v>4.0421179376309402E-2</v>
      </c>
      <c r="AX129" s="7">
        <f>BSL_RFR_spot_no_VA!AX129</f>
        <v>5.3938948304508516E-2</v>
      </c>
      <c r="AY129" s="7">
        <f>BSL_RFR_spot_no_VA!AY129</f>
        <v>4.1207367396416617E-2</v>
      </c>
      <c r="AZ129" s="7">
        <f>BSL_RFR_spot_no_VA!AZ129</f>
        <v>3.9363633552754518E-2</v>
      </c>
      <c r="BA129" s="7">
        <f>BSL_RFR_spot_no_VA!BA129</f>
        <v>4.3553335625479139E-2</v>
      </c>
      <c r="BB129" s="7">
        <f>BSL_RFR_spot_no_VA!BB129</f>
        <v>4.9742885833002903E-2</v>
      </c>
      <c r="BC129" s="159">
        <f>LY2_RFR_spot_no_VA!BC129</f>
        <v>2.603290500386013E-2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f>LY2_RFR_spot_no_VA!C130+(BSL_RFR_spot_with_VA!C$11-BSL_RFR_spot_no_VA!C$11)*((BSL_RFR_spot_with_VA!C130-BSL_RFR_spot_no_VA!C130))/(BSL_RFR_spot_with_VA!C$11-BSL_RFR_spot_no_VA!C$11)</f>
        <v>2.553555035770844E-2</v>
      </c>
      <c r="D130" s="59">
        <f>LY2_RFR_spot_no_VA!D130+(BSL_RFR_spot_with_VA!D$11-BSL_RFR_spot_no_VA!D$11)*((BSL_RFR_spot_with_VA!D130-BSL_RFR_spot_no_VA!D130))/(BSL_RFR_spot_with_VA!D$11-BSL_RFR_spot_no_VA!D$11)</f>
        <v>2.5535550357708381E-2</v>
      </c>
      <c r="E130" s="59">
        <f>LY2_RFR_spot_no_VA!E130+(BSL_RFR_spot_with_VA!E$11-BSL_RFR_spot_no_VA!E$11)*((BSL_RFR_spot_with_VA!E130-BSL_RFR_spot_no_VA!E130))/(BSL_RFR_spot_with_VA!E$11-BSL_RFR_spot_no_VA!E$11)</f>
        <v>2.5535550357708381E-2</v>
      </c>
      <c r="F130" s="59">
        <f>LY2_RFR_spot_no_VA!F130+(BSL_RFR_spot_with_VA!F$11-BSL_RFR_spot_no_VA!F$11)*((BSL_RFR_spot_with_VA!F130-BSL_RFR_spot_no_VA!F130))/(BSL_RFR_spot_with_VA!F$11-BSL_RFR_spot_no_VA!F$11)</f>
        <v>2.6355156468250041E-2</v>
      </c>
      <c r="G130" s="59">
        <f>LY2_RFR_spot_no_VA!G130+(BSL_RFR_spot_with_VA!G$11-BSL_RFR_spot_no_VA!G$11)*((BSL_RFR_spot_with_VA!G130-BSL_RFR_spot_no_VA!G130))/(BSL_RFR_spot_with_VA!G$11-BSL_RFR_spot_no_VA!G$11)</f>
        <v>3.0658370942786339E-2</v>
      </c>
      <c r="H130" s="59">
        <f>LY2_RFR_spot_no_VA!H130+(BSL_RFR_spot_with_VA!H$11-BSL_RFR_spot_no_VA!H$11)*((BSL_RFR_spot_with_VA!H130-BSL_RFR_spot_no_VA!H130))/(BSL_RFR_spot_with_VA!H$11-BSL_RFR_spot_no_VA!H$11)</f>
        <v>2.8288086992609429E-2</v>
      </c>
      <c r="I130" s="59">
        <f>LY2_RFR_spot_no_VA!I130+(BSL_RFR_spot_with_VA!I$11-BSL_RFR_spot_no_VA!I$11)*((BSL_RFR_spot_with_VA!I130-BSL_RFR_spot_no_VA!I130))/(BSL_RFR_spot_with_VA!I$11-BSL_RFR_spot_no_VA!I$11)</f>
        <v>2.6210668977307172E-2</v>
      </c>
      <c r="J130" s="59">
        <f>LY2_RFR_spot_no_VA!J130+(BSL_RFR_spot_with_VA!J$11-BSL_RFR_spot_no_VA!J$11)*((BSL_RFR_spot_with_VA!J130-BSL_RFR_spot_no_VA!J130))/(BSL_RFR_spot_with_VA!J$11-BSL_RFR_spot_no_VA!J$11)</f>
        <v>2.5182251322684479E-2</v>
      </c>
      <c r="K130" s="59">
        <f>LY2_RFR_spot_no_VA!K130+(BSL_RFR_spot_with_VA!K$11-BSL_RFR_spot_no_VA!K$11)*((BSL_RFR_spot_with_VA!K130-BSL_RFR_spot_no_VA!K130))/(BSL_RFR_spot_with_VA!K$11-BSL_RFR_spot_no_VA!K$11)</f>
        <v>2.5535550357708381E-2</v>
      </c>
      <c r="L130" s="59">
        <f>LY2_RFR_spot_no_VA!L130+(BSL_RFR_spot_with_VA!L$11-BSL_RFR_spot_no_VA!L$11)*((BSL_RFR_spot_with_VA!L130-BSL_RFR_spot_no_VA!L130))/(BSL_RFR_spot_with_VA!L$11-BSL_RFR_spot_no_VA!L$11)</f>
        <v>2.5535550357708381E-2</v>
      </c>
      <c r="M130" s="59">
        <f>LY2_RFR_spot_no_VA!M130+(BSL_RFR_spot_with_VA!M$11-BSL_RFR_spot_no_VA!M$11)*((BSL_RFR_spot_with_VA!M130-BSL_RFR_spot_no_VA!M130))/(BSL_RFR_spot_with_VA!M$11-BSL_RFR_spot_no_VA!M$11)</f>
        <v>2.5535550357708381E-2</v>
      </c>
      <c r="N130" s="59">
        <f>LY2_RFR_spot_no_VA!N130+(BSL_RFR_spot_with_VA!N$11-BSL_RFR_spot_no_VA!N$11)*((BSL_RFR_spot_with_VA!N130-BSL_RFR_spot_no_VA!N130))/(BSL_RFR_spot_with_VA!N$11-BSL_RFR_spot_no_VA!N$11)</f>
        <v>2.5535550357708381E-2</v>
      </c>
      <c r="O130" s="59">
        <f>LY2_RFR_spot_no_VA!O130+(BSL_RFR_spot_with_VA!O$11-BSL_RFR_spot_no_VA!O$11)*((BSL_RFR_spot_with_VA!O130-BSL_RFR_spot_no_VA!O130))/(BSL_RFR_spot_with_VA!O$11-BSL_RFR_spot_no_VA!O$11)</f>
        <v>2.6640622344495934E-2</v>
      </c>
      <c r="P130" s="59">
        <f>LY2_RFR_spot_no_VA!P130+(BSL_RFR_spot_with_VA!P$11-BSL_RFR_spot_no_VA!P$11)*((BSL_RFR_spot_with_VA!P130-BSL_RFR_spot_no_VA!P130))/(BSL_RFR_spot_with_VA!P$11-BSL_RFR_spot_no_VA!P$11)</f>
        <v>3.3508347776223246E-2</v>
      </c>
      <c r="Q130" s="59">
        <f>LY2_RFR_spot_no_VA!Q130+(BSL_RFR_spot_with_VA!Q$11-BSL_RFR_spot_no_VA!Q$11)*((BSL_RFR_spot_with_VA!Q130-BSL_RFR_spot_no_VA!Q130))/(BSL_RFR_spot_with_VA!Q$11-BSL_RFR_spot_no_VA!Q$11)</f>
        <v>3.587909088358221E-2</v>
      </c>
      <c r="R130" s="59">
        <f>LY2_RFR_spot_no_VA!R130+(BSL_RFR_spot_with_VA!R$11-BSL_RFR_spot_no_VA!R$11)*((BSL_RFR_spot_with_VA!R130-BSL_RFR_spot_no_VA!R130))/(BSL_RFR_spot_with_VA!R$11-BSL_RFR_spot_no_VA!R$11)</f>
        <v>2.5535550357708381E-2</v>
      </c>
      <c r="S130" s="59">
        <f>LY2_RFR_spot_no_VA!S130+(BSL_RFR_spot_with_VA!S$11-BSL_RFR_spot_no_VA!S$11)*((BSL_RFR_spot_with_VA!S130-BSL_RFR_spot_no_VA!S130))/(BSL_RFR_spot_with_VA!S$11-BSL_RFR_spot_no_VA!S$11)</f>
        <v>2.6084688619491425E-2</v>
      </c>
      <c r="T130" s="59">
        <f>LY2_RFR_spot_no_VA!T130+(BSL_RFR_spot_with_VA!T$11-BSL_RFR_spot_no_VA!T$11)*((BSL_RFR_spot_with_VA!T130-BSL_RFR_spot_no_VA!T130))/(BSL_RFR_spot_with_VA!T$11-BSL_RFR_spot_no_VA!T$11)</f>
        <v>2.6462029453228286E-2</v>
      </c>
      <c r="U130" s="59">
        <f>LY2_RFR_spot_no_VA!U130+(BSL_RFR_spot_with_VA!U$11-BSL_RFR_spot_no_VA!U$11)*((BSL_RFR_spot_with_VA!U130-BSL_RFR_spot_no_VA!U130))/(BSL_RFR_spot_with_VA!U$11-BSL_RFR_spot_no_VA!U$11)</f>
        <v>1.5717861672974287E-2</v>
      </c>
      <c r="V130" s="59">
        <f>LY2_RFR_spot_no_VA!V130+(BSL_RFR_spot_with_VA!V$11-BSL_RFR_spot_no_VA!V$11)*((BSL_RFR_spot_with_VA!V130-BSL_RFR_spot_no_VA!V130))/(BSL_RFR_spot_with_VA!V$11-BSL_RFR_spot_no_VA!V$11)</f>
        <v>2.6439526228140942E-2</v>
      </c>
      <c r="W130" s="59">
        <f>LY2_RFR_spot_no_VA!W130+(BSL_RFR_spot_with_VA!W$11-BSL_RFR_spot_no_VA!W$11)*((BSL_RFR_spot_with_VA!W130-BSL_RFR_spot_no_VA!W130))/(BSL_RFR_spot_with_VA!W$11-BSL_RFR_spot_no_VA!W$11)</f>
        <v>2.5535550357708381E-2</v>
      </c>
      <c r="X130" s="59">
        <f>LY2_RFR_spot_no_VA!X130+(BSL_RFR_spot_with_VA!X$11-BSL_RFR_spot_no_VA!X$11)*((BSL_RFR_spot_with_VA!X130-BSL_RFR_spot_no_VA!X130))/(BSL_RFR_spot_with_VA!X$11-BSL_RFR_spot_no_VA!X$11)</f>
        <v>2.5535550357708381E-2</v>
      </c>
      <c r="Y130" s="59">
        <f>LY2_RFR_spot_no_VA!Y130+(BSL_RFR_spot_with_VA!Y$11-BSL_RFR_spot_no_VA!Y$11)*((BSL_RFR_spot_with_VA!Y130-BSL_RFR_spot_no_VA!Y130))/(BSL_RFR_spot_with_VA!Y$11-BSL_RFR_spot_no_VA!Y$11)</f>
        <v>2.5535550357708381E-2</v>
      </c>
      <c r="Z130" s="59">
        <f>LY2_RFR_spot_no_VA!Z130+(BSL_RFR_spot_with_VA!Z$11-BSL_RFR_spot_no_VA!Z$11)*((BSL_RFR_spot_with_VA!Z130-BSL_RFR_spot_no_VA!Z130))/(BSL_RFR_spot_with_VA!Z$11-BSL_RFR_spot_no_VA!Z$11)</f>
        <v>2.8123746374112635E-2</v>
      </c>
      <c r="AA130" s="160">
        <f>LY2_RFR_spot_no_VA!AA130</f>
        <v>2.9953825345150342E-2</v>
      </c>
      <c r="AB130" s="59">
        <f>LY2_RFR_spot_no_VA!AB130+(BSL_RFR_spot_with_VA!AB$11-BSL_RFR_spot_no_VA!AB$11)*((BSL_RFR_spot_with_VA!AB130-BSL_RFR_spot_no_VA!AB130))/(BSL_RFR_spot_with_VA!AB$11-BSL_RFR_spot_no_VA!AB$11)</f>
        <v>2.5535550357708381E-2</v>
      </c>
      <c r="AC130" s="59">
        <f>LY2_RFR_spot_no_VA!AC130+(BSL_RFR_spot_with_VA!AC$11-BSL_RFR_spot_no_VA!AC$11)*((BSL_RFR_spot_with_VA!AC130-BSL_RFR_spot_no_VA!AC130))/(BSL_RFR_spot_with_VA!AC$11-BSL_RFR_spot_no_VA!AC$11)</f>
        <v>2.9900330732631764E-2</v>
      </c>
      <c r="AD130" s="10">
        <f>BSL_RFR_spot_no_VA!AD130</f>
        <v>4.6337901344424726E-2</v>
      </c>
      <c r="AE130" s="59">
        <f>LY2_RFR_spot_no_VA!AE130+(BSL_RFR_spot_with_VA!AE$11-BSL_RFR_spot_no_VA!AE$11)*((BSL_RFR_spot_with_VA!AE130-BSL_RFR_spot_no_VA!AE130))/(BSL_RFR_spot_with_VA!AE$11-BSL_RFR_spot_no_VA!AE$11)</f>
        <v>2.5535550357708381E-2</v>
      </c>
      <c r="AF130" s="59">
        <f>LY2_RFR_spot_no_VA!AF130+(BSL_RFR_spot_with_VA!AF$11-BSL_RFR_spot_no_VA!AF$11)*((BSL_RFR_spot_with_VA!AF130-BSL_RFR_spot_no_VA!AF130))/(BSL_RFR_spot_with_VA!AF$11-BSL_RFR_spot_no_VA!AF$11)</f>
        <v>2.6172734644740903E-2</v>
      </c>
      <c r="AG130" s="59">
        <f>LY2_RFR_spot_no_VA!AG130+(BSL_RFR_spot_with_VA!AG$11-BSL_RFR_spot_no_VA!AG$11)*((BSL_RFR_spot_with_VA!AG130-BSL_RFR_spot_no_VA!AG130))/(BSL_RFR_spot_with_VA!AG$11-BSL_RFR_spot_no_VA!AG$11)</f>
        <v>2.5535550357708381E-2</v>
      </c>
      <c r="AH130" s="59">
        <f>LY2_RFR_spot_no_VA!AH130+(BSL_RFR_spot_with_VA!AH$11-BSL_RFR_spot_no_VA!AH$11)*((BSL_RFR_spot_with_VA!AH130-BSL_RFR_spot_no_VA!AH130))/(BSL_RFR_spot_with_VA!AH$11-BSL_RFR_spot_no_VA!AH$11)</f>
        <v>2.7095747482452914E-2</v>
      </c>
      <c r="AI130" s="160">
        <f>LY2_RFR_spot_no_VA!AI130</f>
        <v>1.5615627378147812E-2</v>
      </c>
      <c r="AJ130" s="59">
        <f>LY2_RFR_spot_no_VA!AJ130+(BSL_RFR_spot_with_VA!AJ$11-BSL_RFR_spot_no_VA!AJ$11)*((BSL_RFR_spot_with_VA!AJ130-BSL_RFR_spot_no_VA!AJ130))/(BSL_RFR_spot_with_VA!AJ$11-BSL_RFR_spot_no_VA!AJ$11)</f>
        <v>2.4731657795693085E-2</v>
      </c>
      <c r="AK130" s="10">
        <f>BSL_RFR_spot_no_VA!AK130</f>
        <v>4.4477935036172589E-2</v>
      </c>
      <c r="AL130" s="10">
        <f>BSL_RFR_spot_no_VA!AL130</f>
        <v>5.5611298299846013E-2</v>
      </c>
      <c r="AM130" s="10">
        <f>BSL_RFR_spot_no_VA!AM130</f>
        <v>4.0074687668763209E-2</v>
      </c>
      <c r="AN130" s="10">
        <f>BSL_RFR_spot_no_VA!AN130</f>
        <v>4.3839802735104794E-2</v>
      </c>
      <c r="AO130" s="10">
        <f>BSL_RFR_spot_no_VA!AO130</f>
        <v>4.3966847886711014E-2</v>
      </c>
      <c r="AP130" s="10">
        <f>BSL_RFR_spot_no_VA!AP130</f>
        <v>4.4868687807351204E-2</v>
      </c>
      <c r="AQ130" s="10">
        <f>BSL_RFR_spot_no_VA!AQ130</f>
        <v>4.0412024743597508E-2</v>
      </c>
      <c r="AR130" s="10">
        <f>BSL_RFR_spot_no_VA!AR130</f>
        <v>4.5135594643426424E-2</v>
      </c>
      <c r="AS130" s="160">
        <f>LY2_RFR_spot_no_VA!AS130</f>
        <v>1.547294746482164E-2</v>
      </c>
      <c r="AT130" s="10">
        <f>BSL_RFR_spot_no_VA!AT130</f>
        <v>4.543282268702975E-2</v>
      </c>
      <c r="AU130" s="10">
        <f>BSL_RFR_spot_no_VA!AU130</f>
        <v>4.5688721969401991E-2</v>
      </c>
      <c r="AV130" s="10">
        <f>BSL_RFR_spot_no_VA!AV130</f>
        <v>4.3874869751227452E-2</v>
      </c>
      <c r="AW130" s="10">
        <f>BSL_RFR_spot_no_VA!AW130</f>
        <v>4.0434324374954089E-2</v>
      </c>
      <c r="AX130" s="10">
        <f>BSL_RFR_spot_no_VA!AX130</f>
        <v>5.383889401704578E-2</v>
      </c>
      <c r="AY130" s="10">
        <f>BSL_RFR_spot_no_VA!AY130</f>
        <v>4.1213978286416486E-2</v>
      </c>
      <c r="AZ130" s="10">
        <f>BSL_RFR_spot_no_VA!AZ130</f>
        <v>3.9385575140342022E-2</v>
      </c>
      <c r="BA130" s="10">
        <f>BSL_RFR_spot_no_VA!BA130</f>
        <v>4.3540382093625096E-2</v>
      </c>
      <c r="BB130" s="10">
        <f>BSL_RFR_spot_no_VA!BB130</f>
        <v>4.9678124647443367E-2</v>
      </c>
      <c r="BC130" s="160">
        <f>LY2_RFR_spot_no_VA!BC130</f>
        <v>2.6029081699888712E-2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f>LY2_RFR_spot_no_VA!C131+(BSL_RFR_spot_with_VA!C$11-BSL_RFR_spot_no_VA!C$11)*((BSL_RFR_spot_with_VA!C131-BSL_RFR_spot_no_VA!C131))/(BSL_RFR_spot_with_VA!C$11-BSL_RFR_spot_no_VA!C$11)</f>
        <v>2.5535897562197447E-2</v>
      </c>
      <c r="D131" s="58">
        <f>LY2_RFR_spot_no_VA!D131+(BSL_RFR_spot_with_VA!D$11-BSL_RFR_spot_no_VA!D$11)*((BSL_RFR_spot_with_VA!D131-BSL_RFR_spot_no_VA!D131))/(BSL_RFR_spot_with_VA!D$11-BSL_RFR_spot_no_VA!D$11)</f>
        <v>2.553589756219754E-2</v>
      </c>
      <c r="E131" s="58">
        <f>LY2_RFR_spot_no_VA!E131+(BSL_RFR_spot_with_VA!E$11-BSL_RFR_spot_no_VA!E$11)*((BSL_RFR_spot_with_VA!E131-BSL_RFR_spot_no_VA!E131))/(BSL_RFR_spot_with_VA!E$11-BSL_RFR_spot_no_VA!E$11)</f>
        <v>2.553589756219754E-2</v>
      </c>
      <c r="F131" s="58">
        <f>LY2_RFR_spot_no_VA!F131+(BSL_RFR_spot_with_VA!F$11-BSL_RFR_spot_no_VA!F$11)*((BSL_RFR_spot_with_VA!F131-BSL_RFR_spot_no_VA!F131))/(BSL_RFR_spot_with_VA!F$11-BSL_RFR_spot_no_VA!F$11)</f>
        <v>2.6348723218744929E-2</v>
      </c>
      <c r="G131" s="58">
        <f>LY2_RFR_spot_no_VA!G131+(BSL_RFR_spot_with_VA!G$11-BSL_RFR_spot_no_VA!G$11)*((BSL_RFR_spot_with_VA!G131-BSL_RFR_spot_no_VA!G131))/(BSL_RFR_spot_with_VA!G$11-BSL_RFR_spot_no_VA!G$11)</f>
        <v>3.0616273282386697E-2</v>
      </c>
      <c r="H131" s="58">
        <f>LY2_RFR_spot_no_VA!H131+(BSL_RFR_spot_with_VA!H$11-BSL_RFR_spot_no_VA!H$11)*((BSL_RFR_spot_with_VA!H131-BSL_RFR_spot_no_VA!H131))/(BSL_RFR_spot_with_VA!H$11-BSL_RFR_spot_no_VA!H$11)</f>
        <v>2.8265861625473621E-2</v>
      </c>
      <c r="I131" s="58">
        <f>LY2_RFR_spot_no_VA!I131+(BSL_RFR_spot_with_VA!I$11-BSL_RFR_spot_no_VA!I$11)*((BSL_RFR_spot_with_VA!I131-BSL_RFR_spot_no_VA!I131))/(BSL_RFR_spot_with_VA!I$11-BSL_RFR_spot_no_VA!I$11)</f>
        <v>2.6205432583745969E-2</v>
      </c>
      <c r="J131" s="58">
        <f>LY2_RFR_spot_no_VA!J131+(BSL_RFR_spot_with_VA!J$11-BSL_RFR_spot_no_VA!J$11)*((BSL_RFR_spot_with_VA!J131-BSL_RFR_spot_no_VA!J131))/(BSL_RFR_spot_with_VA!J$11-BSL_RFR_spot_no_VA!J$11)</f>
        <v>2.5185507658062711E-2</v>
      </c>
      <c r="K131" s="58">
        <f>LY2_RFR_spot_no_VA!K131+(BSL_RFR_spot_with_VA!K$11-BSL_RFR_spot_no_VA!K$11)*((BSL_RFR_spot_with_VA!K131-BSL_RFR_spot_no_VA!K131))/(BSL_RFR_spot_with_VA!K$11-BSL_RFR_spot_no_VA!K$11)</f>
        <v>2.553589756219754E-2</v>
      </c>
      <c r="L131" s="58">
        <f>LY2_RFR_spot_no_VA!L131+(BSL_RFR_spot_with_VA!L$11-BSL_RFR_spot_no_VA!L$11)*((BSL_RFR_spot_with_VA!L131-BSL_RFR_spot_no_VA!L131))/(BSL_RFR_spot_with_VA!L$11-BSL_RFR_spot_no_VA!L$11)</f>
        <v>2.553589756219754E-2</v>
      </c>
      <c r="M131" s="58">
        <f>LY2_RFR_spot_no_VA!M131+(BSL_RFR_spot_with_VA!M$11-BSL_RFR_spot_no_VA!M$11)*((BSL_RFR_spot_with_VA!M131-BSL_RFR_spot_no_VA!M131))/(BSL_RFR_spot_with_VA!M$11-BSL_RFR_spot_no_VA!M$11)</f>
        <v>2.553589756219754E-2</v>
      </c>
      <c r="N131" s="58">
        <f>LY2_RFR_spot_no_VA!N131+(BSL_RFR_spot_with_VA!N$11-BSL_RFR_spot_no_VA!N$11)*((BSL_RFR_spot_with_VA!N131-BSL_RFR_spot_no_VA!N131))/(BSL_RFR_spot_with_VA!N$11-BSL_RFR_spot_no_VA!N$11)</f>
        <v>2.553589756219754E-2</v>
      </c>
      <c r="O131" s="58">
        <f>LY2_RFR_spot_no_VA!O131+(BSL_RFR_spot_with_VA!O$11-BSL_RFR_spot_no_VA!O$11)*((BSL_RFR_spot_with_VA!O131-BSL_RFR_spot_no_VA!O131))/(BSL_RFR_spot_with_VA!O$11-BSL_RFR_spot_no_VA!O$11)</f>
        <v>2.6631855499850143E-2</v>
      </c>
      <c r="P131" s="58">
        <f>LY2_RFR_spot_no_VA!P131+(BSL_RFR_spot_with_VA!P$11-BSL_RFR_spot_no_VA!P$11)*((BSL_RFR_spot_with_VA!P131-BSL_RFR_spot_no_VA!P131))/(BSL_RFR_spot_with_VA!P$11-BSL_RFR_spot_no_VA!P$11)</f>
        <v>3.3442544743925717E-2</v>
      </c>
      <c r="Q131" s="58">
        <f>LY2_RFR_spot_no_VA!Q131+(BSL_RFR_spot_with_VA!Q$11-BSL_RFR_spot_no_VA!Q$11)*((BSL_RFR_spot_with_VA!Q131-BSL_RFR_spot_no_VA!Q131))/(BSL_RFR_spot_with_VA!Q$11-BSL_RFR_spot_no_VA!Q$11)</f>
        <v>3.5793551924653055E-2</v>
      </c>
      <c r="R131" s="58">
        <f>LY2_RFR_spot_no_VA!R131+(BSL_RFR_spot_with_VA!R$11-BSL_RFR_spot_no_VA!R$11)*((BSL_RFR_spot_with_VA!R131-BSL_RFR_spot_no_VA!R131))/(BSL_RFR_spot_with_VA!R$11-BSL_RFR_spot_no_VA!R$11)</f>
        <v>2.553589756219754E-2</v>
      </c>
      <c r="S131" s="58">
        <f>LY2_RFR_spot_no_VA!S131+(BSL_RFR_spot_with_VA!S$11-BSL_RFR_spot_no_VA!S$11)*((BSL_RFR_spot_with_VA!S131-BSL_RFR_spot_no_VA!S131))/(BSL_RFR_spot_with_VA!S$11-BSL_RFR_spot_no_VA!S$11)</f>
        <v>2.6080508189684881E-2</v>
      </c>
      <c r="T131" s="58">
        <f>LY2_RFR_spot_no_VA!T131+(BSL_RFR_spot_with_VA!T$11-BSL_RFR_spot_no_VA!T$11)*((BSL_RFR_spot_with_VA!T131-BSL_RFR_spot_no_VA!T131))/(BSL_RFR_spot_with_VA!T$11-BSL_RFR_spot_no_VA!T$11)</f>
        <v>2.645473632124351E-2</v>
      </c>
      <c r="U131" s="58">
        <f>LY2_RFR_spot_no_VA!U131+(BSL_RFR_spot_with_VA!U$11-BSL_RFR_spot_no_VA!U$11)*((BSL_RFR_spot_with_VA!U131-BSL_RFR_spot_no_VA!U131))/(BSL_RFR_spot_with_VA!U$11-BSL_RFR_spot_no_VA!U$11)</f>
        <v>1.5717996941617907E-2</v>
      </c>
      <c r="V131" s="58">
        <f>LY2_RFR_spot_no_VA!V131+(BSL_RFR_spot_with_VA!V$11-BSL_RFR_spot_no_VA!V$11)*((BSL_RFR_spot_with_VA!V131-BSL_RFR_spot_no_VA!V131))/(BSL_RFR_spot_with_VA!V$11-BSL_RFR_spot_no_VA!V$11)</f>
        <v>2.6432418758242315E-2</v>
      </c>
      <c r="W131" s="58">
        <f>LY2_RFR_spot_no_VA!W131+(BSL_RFR_spot_with_VA!W$11-BSL_RFR_spot_no_VA!W$11)*((BSL_RFR_spot_with_VA!W131-BSL_RFR_spot_no_VA!W131))/(BSL_RFR_spot_with_VA!W$11-BSL_RFR_spot_no_VA!W$11)</f>
        <v>2.553589756219754E-2</v>
      </c>
      <c r="X131" s="58">
        <f>LY2_RFR_spot_no_VA!X131+(BSL_RFR_spot_with_VA!X$11-BSL_RFR_spot_no_VA!X$11)*((BSL_RFR_spot_with_VA!X131-BSL_RFR_spot_no_VA!X131))/(BSL_RFR_spot_with_VA!X$11-BSL_RFR_spot_no_VA!X$11)</f>
        <v>2.553589756219754E-2</v>
      </c>
      <c r="Y131" s="58">
        <f>LY2_RFR_spot_no_VA!Y131+(BSL_RFR_spot_with_VA!Y$11-BSL_RFR_spot_no_VA!Y$11)*((BSL_RFR_spot_with_VA!Y131-BSL_RFR_spot_no_VA!Y131))/(BSL_RFR_spot_with_VA!Y$11-BSL_RFR_spot_no_VA!Y$11)</f>
        <v>2.553589756219754E-2</v>
      </c>
      <c r="Z131" s="58">
        <f>LY2_RFR_spot_no_VA!Z131+(BSL_RFR_spot_with_VA!Z$11-BSL_RFR_spot_no_VA!Z$11)*((BSL_RFR_spot_with_VA!Z131-BSL_RFR_spot_no_VA!Z131))/(BSL_RFR_spot_with_VA!Z$11-BSL_RFR_spot_no_VA!Z$11)</f>
        <v>2.8102673890700425E-2</v>
      </c>
      <c r="AA131" s="159">
        <f>LY2_RFR_spot_no_VA!AA131</f>
        <v>2.9917571792274611E-2</v>
      </c>
      <c r="AB131" s="58">
        <f>LY2_RFR_spot_no_VA!AB131+(BSL_RFR_spot_with_VA!AB$11-BSL_RFR_spot_no_VA!AB$11)*((BSL_RFR_spot_with_VA!AB131-BSL_RFR_spot_no_VA!AB131))/(BSL_RFR_spot_with_VA!AB$11-BSL_RFR_spot_no_VA!AB$11)</f>
        <v>2.553589756219754E-2</v>
      </c>
      <c r="AC131" s="58">
        <f>LY2_RFR_spot_no_VA!AC131+(BSL_RFR_spot_with_VA!AC$11-BSL_RFR_spot_no_VA!AC$11)*((BSL_RFR_spot_with_VA!AC131-BSL_RFR_spot_no_VA!AC131))/(BSL_RFR_spot_with_VA!AC$11-BSL_RFR_spot_no_VA!AC$11)</f>
        <v>2.9864542737042754E-2</v>
      </c>
      <c r="AD131" s="7">
        <f>BSL_RFR_spot_no_VA!AD131</f>
        <v>4.6301977030377861E-2</v>
      </c>
      <c r="AE131" s="58">
        <f>LY2_RFR_spot_no_VA!AE131+(BSL_RFR_spot_with_VA!AE$11-BSL_RFR_spot_no_VA!AE$11)*((BSL_RFR_spot_with_VA!AE131-BSL_RFR_spot_no_VA!AE131))/(BSL_RFR_spot_with_VA!AE$11-BSL_RFR_spot_no_VA!AE$11)</f>
        <v>2.553589756219754E-2</v>
      </c>
      <c r="AF131" s="58">
        <f>LY2_RFR_spot_no_VA!AF131+(BSL_RFR_spot_with_VA!AF$11-BSL_RFR_spot_no_VA!AF$11)*((BSL_RFR_spot_with_VA!AF131-BSL_RFR_spot_no_VA!AF131))/(BSL_RFR_spot_with_VA!AF$11-BSL_RFR_spot_no_VA!AF$11)</f>
        <v>2.6167828027084061E-2</v>
      </c>
      <c r="AG131" s="58">
        <f>LY2_RFR_spot_no_VA!AG131+(BSL_RFR_spot_with_VA!AG$11-BSL_RFR_spot_no_VA!AG$11)*((BSL_RFR_spot_with_VA!AG131-BSL_RFR_spot_no_VA!AG131))/(BSL_RFR_spot_with_VA!AG$11-BSL_RFR_spot_no_VA!AG$11)</f>
        <v>2.553589756219754E-2</v>
      </c>
      <c r="AH131" s="58">
        <f>LY2_RFR_spot_no_VA!AH131+(BSL_RFR_spot_with_VA!AH$11-BSL_RFR_spot_no_VA!AH$11)*((BSL_RFR_spot_with_VA!AH131-BSL_RFR_spot_no_VA!AH131))/(BSL_RFR_spot_with_VA!AH$11-BSL_RFR_spot_no_VA!AH$11)</f>
        <v>2.7083181696062608E-2</v>
      </c>
      <c r="AI131" s="159">
        <f>LY2_RFR_spot_no_VA!AI131</f>
        <v>1.5616605288784724E-2</v>
      </c>
      <c r="AJ131" s="58">
        <f>LY2_RFR_spot_no_VA!AJ131+(BSL_RFR_spot_with_VA!AJ$11-BSL_RFR_spot_no_VA!AJ$11)*((BSL_RFR_spot_with_VA!AJ131-BSL_RFR_spot_no_VA!AJ131))/(BSL_RFR_spot_with_VA!AJ$11-BSL_RFR_spot_no_VA!AJ$11)</f>
        <v>2.4738629724377681E-2</v>
      </c>
      <c r="AK131" s="7">
        <f>BSL_RFR_spot_no_VA!AK131</f>
        <v>4.4457432318685486E-2</v>
      </c>
      <c r="AL131" s="7">
        <f>BSL_RFR_spot_no_VA!AL131</f>
        <v>5.5498082771967105E-2</v>
      </c>
      <c r="AM131" s="7">
        <f>BSL_RFR_spot_no_VA!AM131</f>
        <v>4.0090584679972396E-2</v>
      </c>
      <c r="AN131" s="7">
        <f>BSL_RFR_spot_no_VA!AN131</f>
        <v>4.3824584509884801E-2</v>
      </c>
      <c r="AO131" s="7">
        <f>BSL_RFR_spot_no_VA!AO131</f>
        <v>4.3950578016883401E-2</v>
      </c>
      <c r="AP131" s="7">
        <f>BSL_RFR_spot_no_VA!AP131</f>
        <v>4.4844947326283302E-2</v>
      </c>
      <c r="AQ131" s="7">
        <f>BSL_RFR_spot_no_VA!AQ131</f>
        <v>4.0425137145984946E-2</v>
      </c>
      <c r="AR131" s="7">
        <f>BSL_RFR_spot_no_VA!AR131</f>
        <v>4.510964207458712E-2</v>
      </c>
      <c r="AS131" s="159">
        <f>LY2_RFR_spot_no_VA!AS131</f>
        <v>1.5475102873863777E-2</v>
      </c>
      <c r="AT131" s="7">
        <f>BSL_RFR_spot_no_VA!AT131</f>
        <v>4.5404406160206578E-2</v>
      </c>
      <c r="AU131" s="7">
        <f>BSL_RFR_spot_no_VA!AU131</f>
        <v>4.5658183235723904E-2</v>
      </c>
      <c r="AV131" s="7">
        <f>BSL_RFR_spot_no_VA!AV131</f>
        <v>4.3859361220573323E-2</v>
      </c>
      <c r="AW131" s="7">
        <f>BSL_RFR_spot_no_VA!AW131</f>
        <v>4.0447252448525317E-2</v>
      </c>
      <c r="AX131" s="7">
        <f>BSL_RFR_spot_no_VA!AX131</f>
        <v>5.3740502782726018E-2</v>
      </c>
      <c r="AY131" s="7">
        <f>BSL_RFR_spot_no_VA!AY131</f>
        <v>4.1220479348874184E-2</v>
      </c>
      <c r="AZ131" s="7">
        <f>BSL_RFR_spot_no_VA!AZ131</f>
        <v>3.9407154565902713E-2</v>
      </c>
      <c r="BA131" s="7">
        <f>BSL_RFR_spot_no_VA!BA131</f>
        <v>4.3527642769421782E-2</v>
      </c>
      <c r="BB131" s="7">
        <f>BSL_RFR_spot_no_VA!BB131</f>
        <v>4.961443779052277E-2</v>
      </c>
      <c r="BC131" s="159">
        <f>LY2_RFR_spot_no_VA!BC131</f>
        <v>2.6025323666362565E-2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f>LY2_RFR_spot_no_VA!C132+(BSL_RFR_spot_with_VA!C$11-BSL_RFR_spot_no_VA!C$11)*((BSL_RFR_spot_with_VA!C132-BSL_RFR_spot_no_VA!C132))/(BSL_RFR_spot_with_VA!C$11-BSL_RFR_spot_no_VA!C$11)</f>
        <v>2.5536238902114875E-2</v>
      </c>
      <c r="D132" s="58">
        <f>LY2_RFR_spot_no_VA!D132+(BSL_RFR_spot_with_VA!D$11-BSL_RFR_spot_no_VA!D$11)*((BSL_RFR_spot_with_VA!D132-BSL_RFR_spot_no_VA!D132))/(BSL_RFR_spot_with_VA!D$11-BSL_RFR_spot_no_VA!D$11)</f>
        <v>2.5536238902114983E-2</v>
      </c>
      <c r="E132" s="58">
        <f>LY2_RFR_spot_no_VA!E132+(BSL_RFR_spot_with_VA!E$11-BSL_RFR_spot_no_VA!E$11)*((BSL_RFR_spot_with_VA!E132-BSL_RFR_spot_no_VA!E132))/(BSL_RFR_spot_with_VA!E$11-BSL_RFR_spot_no_VA!E$11)</f>
        <v>2.5536238902114983E-2</v>
      </c>
      <c r="F132" s="58">
        <f>LY2_RFR_spot_no_VA!F132+(BSL_RFR_spot_with_VA!F$11-BSL_RFR_spot_no_VA!F$11)*((BSL_RFR_spot_with_VA!F132-BSL_RFR_spot_no_VA!F132))/(BSL_RFR_spot_with_VA!F$11-BSL_RFR_spot_no_VA!F$11)</f>
        <v>2.6342395372457528E-2</v>
      </c>
      <c r="G132" s="58">
        <f>LY2_RFR_spot_no_VA!G132+(BSL_RFR_spot_with_VA!G$11-BSL_RFR_spot_no_VA!G$11)*((BSL_RFR_spot_with_VA!G132-BSL_RFR_spot_no_VA!G132))/(BSL_RFR_spot_with_VA!G$11-BSL_RFR_spot_no_VA!G$11)</f>
        <v>3.0574867260523497E-2</v>
      </c>
      <c r="H132" s="58">
        <f>LY2_RFR_spot_no_VA!H132+(BSL_RFR_spot_with_VA!H$11-BSL_RFR_spot_no_VA!H$11)*((BSL_RFR_spot_with_VA!H132-BSL_RFR_spot_no_VA!H132))/(BSL_RFR_spot_with_VA!H$11-BSL_RFR_spot_no_VA!H$11)</f>
        <v>2.824399582382231E-2</v>
      </c>
      <c r="I132" s="58">
        <f>LY2_RFR_spot_no_VA!I132+(BSL_RFR_spot_with_VA!I$11-BSL_RFR_spot_no_VA!I$11)*((BSL_RFR_spot_with_VA!I132-BSL_RFR_spot_no_VA!I132))/(BSL_RFR_spot_with_VA!I$11-BSL_RFR_spot_no_VA!I$11)</f>
        <v>2.6200282032096345E-2</v>
      </c>
      <c r="J132" s="58">
        <f>LY2_RFR_spot_no_VA!J132+(BSL_RFR_spot_with_VA!J$11-BSL_RFR_spot_no_VA!J$11)*((BSL_RFR_spot_with_VA!J132-BSL_RFR_spot_no_VA!J132))/(BSL_RFR_spot_with_VA!J$11-BSL_RFR_spot_no_VA!J$11)</f>
        <v>2.518871061884731E-2</v>
      </c>
      <c r="K132" s="58">
        <f>LY2_RFR_spot_no_VA!K132+(BSL_RFR_spot_with_VA!K$11-BSL_RFR_spot_no_VA!K$11)*((BSL_RFR_spot_with_VA!K132-BSL_RFR_spot_no_VA!K132))/(BSL_RFR_spot_with_VA!K$11-BSL_RFR_spot_no_VA!K$11)</f>
        <v>2.5536238902114983E-2</v>
      </c>
      <c r="L132" s="58">
        <f>LY2_RFR_spot_no_VA!L132+(BSL_RFR_spot_with_VA!L$11-BSL_RFR_spot_no_VA!L$11)*((BSL_RFR_spot_with_VA!L132-BSL_RFR_spot_no_VA!L132))/(BSL_RFR_spot_with_VA!L$11-BSL_RFR_spot_no_VA!L$11)</f>
        <v>2.5536238902114983E-2</v>
      </c>
      <c r="M132" s="58">
        <f>LY2_RFR_spot_no_VA!M132+(BSL_RFR_spot_with_VA!M$11-BSL_RFR_spot_no_VA!M$11)*((BSL_RFR_spot_with_VA!M132-BSL_RFR_spot_no_VA!M132))/(BSL_RFR_spot_with_VA!M$11-BSL_RFR_spot_no_VA!M$11)</f>
        <v>2.5536238902114983E-2</v>
      </c>
      <c r="N132" s="58">
        <f>LY2_RFR_spot_no_VA!N132+(BSL_RFR_spot_with_VA!N$11-BSL_RFR_spot_no_VA!N$11)*((BSL_RFR_spot_with_VA!N132-BSL_RFR_spot_no_VA!N132))/(BSL_RFR_spot_with_VA!N$11-BSL_RFR_spot_no_VA!N$11)</f>
        <v>2.5536238902114983E-2</v>
      </c>
      <c r="O132" s="58">
        <f>LY2_RFR_spot_no_VA!O132+(BSL_RFR_spot_with_VA!O$11-BSL_RFR_spot_no_VA!O$11)*((BSL_RFR_spot_with_VA!O132-BSL_RFR_spot_no_VA!O132))/(BSL_RFR_spot_with_VA!O$11-BSL_RFR_spot_no_VA!O$11)</f>
        <v>2.6623231962255467E-2</v>
      </c>
      <c r="P132" s="58">
        <f>LY2_RFR_spot_no_VA!P132+(BSL_RFR_spot_with_VA!P$11-BSL_RFR_spot_no_VA!P$11)*((BSL_RFR_spot_with_VA!P132-BSL_RFR_spot_no_VA!P132))/(BSL_RFR_spot_with_VA!P$11-BSL_RFR_spot_no_VA!P$11)</f>
        <v>3.3377824437360815E-2</v>
      </c>
      <c r="Q132" s="58">
        <f>LY2_RFR_spot_no_VA!Q132+(BSL_RFR_spot_with_VA!Q$11-BSL_RFR_spot_no_VA!Q$11)*((BSL_RFR_spot_with_VA!Q132-BSL_RFR_spot_no_VA!Q132))/(BSL_RFR_spot_with_VA!Q$11-BSL_RFR_spot_no_VA!Q$11)</f>
        <v>3.5709421561385568E-2</v>
      </c>
      <c r="R132" s="58">
        <f>LY2_RFR_spot_no_VA!R132+(BSL_RFR_spot_with_VA!R$11-BSL_RFR_spot_no_VA!R$11)*((BSL_RFR_spot_with_VA!R132-BSL_RFR_spot_no_VA!R132))/(BSL_RFR_spot_with_VA!R$11-BSL_RFR_spot_no_VA!R$11)</f>
        <v>2.5536238902114983E-2</v>
      </c>
      <c r="S132" s="58">
        <f>LY2_RFR_spot_no_VA!S132+(BSL_RFR_spot_with_VA!S$11-BSL_RFR_spot_no_VA!S$11)*((BSL_RFR_spot_with_VA!S132-BSL_RFR_spot_no_VA!S132))/(BSL_RFR_spot_with_VA!S$11-BSL_RFR_spot_no_VA!S$11)</f>
        <v>2.6076395967472799E-2</v>
      </c>
      <c r="T132" s="58">
        <f>LY2_RFR_spot_no_VA!T132+(BSL_RFR_spot_with_VA!T$11-BSL_RFR_spot_no_VA!T$11)*((BSL_RFR_spot_with_VA!T132-BSL_RFR_spot_no_VA!T132))/(BSL_RFR_spot_with_VA!T$11-BSL_RFR_spot_no_VA!T$11)</f>
        <v>2.6447562355654153E-2</v>
      </c>
      <c r="U132" s="58">
        <f>LY2_RFR_spot_no_VA!U132+(BSL_RFR_spot_with_VA!U$11-BSL_RFR_spot_no_VA!U$11)*((BSL_RFR_spot_with_VA!U132-BSL_RFR_spot_no_VA!U132))/(BSL_RFR_spot_with_VA!U$11-BSL_RFR_spot_no_VA!U$11)</f>
        <v>1.5718129916213686E-2</v>
      </c>
      <c r="V132" s="58">
        <f>LY2_RFR_spot_no_VA!V132+(BSL_RFR_spot_with_VA!V$11-BSL_RFR_spot_no_VA!V$11)*((BSL_RFR_spot_with_VA!V132-BSL_RFR_spot_no_VA!V132))/(BSL_RFR_spot_with_VA!V$11-BSL_RFR_spot_no_VA!V$11)</f>
        <v>2.6425427414744629E-2</v>
      </c>
      <c r="W132" s="58">
        <f>LY2_RFR_spot_no_VA!W132+(BSL_RFR_spot_with_VA!W$11-BSL_RFR_spot_no_VA!W$11)*((BSL_RFR_spot_with_VA!W132-BSL_RFR_spot_no_VA!W132))/(BSL_RFR_spot_with_VA!W$11-BSL_RFR_spot_no_VA!W$11)</f>
        <v>2.5536238902114983E-2</v>
      </c>
      <c r="X132" s="58">
        <f>LY2_RFR_spot_no_VA!X132+(BSL_RFR_spot_with_VA!X$11-BSL_RFR_spot_no_VA!X$11)*((BSL_RFR_spot_with_VA!X132-BSL_RFR_spot_no_VA!X132))/(BSL_RFR_spot_with_VA!X$11-BSL_RFR_spot_no_VA!X$11)</f>
        <v>2.5536238902114983E-2</v>
      </c>
      <c r="Y132" s="58">
        <f>LY2_RFR_spot_no_VA!Y132+(BSL_RFR_spot_with_VA!Y$11-BSL_RFR_spot_no_VA!Y$11)*((BSL_RFR_spot_with_VA!Y132-BSL_RFR_spot_no_VA!Y132))/(BSL_RFR_spot_with_VA!Y$11-BSL_RFR_spot_no_VA!Y$11)</f>
        <v>2.5536238902114983E-2</v>
      </c>
      <c r="Z132" s="58">
        <f>LY2_RFR_spot_no_VA!Z132+(BSL_RFR_spot_with_VA!Z$11-BSL_RFR_spot_no_VA!Z$11)*((BSL_RFR_spot_with_VA!Z132-BSL_RFR_spot_no_VA!Z132))/(BSL_RFR_spot_with_VA!Z$11-BSL_RFR_spot_no_VA!Z$11)</f>
        <v>2.808194704182565E-2</v>
      </c>
      <c r="AA132" s="159">
        <f>LY2_RFR_spot_no_VA!AA132</f>
        <v>2.9881913709533858E-2</v>
      </c>
      <c r="AB132" s="58">
        <f>LY2_RFR_spot_no_VA!AB132+(BSL_RFR_spot_with_VA!AB$11-BSL_RFR_spot_no_VA!AB$11)*((BSL_RFR_spot_with_VA!AB132-BSL_RFR_spot_no_VA!AB132))/(BSL_RFR_spot_with_VA!AB$11-BSL_RFR_spot_no_VA!AB$11)</f>
        <v>2.5536238902114983E-2</v>
      </c>
      <c r="AC132" s="58">
        <f>LY2_RFR_spot_no_VA!AC132+(BSL_RFR_spot_with_VA!AC$11-BSL_RFR_spot_no_VA!AC$11)*((BSL_RFR_spot_with_VA!AC132-BSL_RFR_spot_no_VA!AC132))/(BSL_RFR_spot_with_VA!AC$11-BSL_RFR_spot_no_VA!AC$11)</f>
        <v>2.9829342201373121E-2</v>
      </c>
      <c r="AD132" s="7">
        <f>BSL_RFR_spot_no_VA!AD132</f>
        <v>4.6266642840781191E-2</v>
      </c>
      <c r="AE132" s="58">
        <f>LY2_RFR_spot_no_VA!AE132+(BSL_RFR_spot_with_VA!AE$11-BSL_RFR_spot_no_VA!AE$11)*((BSL_RFR_spot_with_VA!AE132-BSL_RFR_spot_no_VA!AE132))/(BSL_RFR_spot_with_VA!AE$11-BSL_RFR_spot_no_VA!AE$11)</f>
        <v>2.5536238902114983E-2</v>
      </c>
      <c r="AF132" s="58">
        <f>LY2_RFR_spot_no_VA!AF132+(BSL_RFR_spot_with_VA!AF$11-BSL_RFR_spot_no_VA!AF$11)*((BSL_RFR_spot_with_VA!AF132-BSL_RFR_spot_no_VA!AF132))/(BSL_RFR_spot_with_VA!AF$11-BSL_RFR_spot_no_VA!AF$11)</f>
        <v>2.6163001503524574E-2</v>
      </c>
      <c r="AG132" s="58">
        <f>LY2_RFR_spot_no_VA!AG132+(BSL_RFR_spot_with_VA!AG$11-BSL_RFR_spot_no_VA!AG$11)*((BSL_RFR_spot_with_VA!AG132-BSL_RFR_spot_no_VA!AG132))/(BSL_RFR_spot_with_VA!AG$11-BSL_RFR_spot_no_VA!AG$11)</f>
        <v>2.5536238902114983E-2</v>
      </c>
      <c r="AH132" s="58">
        <f>LY2_RFR_spot_no_VA!AH132+(BSL_RFR_spot_with_VA!AH$11-BSL_RFR_spot_no_VA!AH$11)*((BSL_RFR_spot_with_VA!AH132-BSL_RFR_spot_no_VA!AH132))/(BSL_RFR_spot_with_VA!AH$11-BSL_RFR_spot_no_VA!AH$11)</f>
        <v>2.7070821977339454E-2</v>
      </c>
      <c r="AI132" s="159">
        <f>LY2_RFR_spot_no_VA!AI132</f>
        <v>1.5617567126945842E-2</v>
      </c>
      <c r="AJ132" s="58">
        <f>LY2_RFR_spot_no_VA!AJ132+(BSL_RFR_spot_with_VA!AJ$11-BSL_RFR_spot_no_VA!AJ$11)*((BSL_RFR_spot_with_VA!AJ132-BSL_RFR_spot_no_VA!AJ132))/(BSL_RFR_spot_with_VA!AJ$11-BSL_RFR_spot_no_VA!AJ$11)</f>
        <v>2.4745489714000257E-2</v>
      </c>
      <c r="AK132" s="7">
        <f>BSL_RFR_spot_no_VA!AK132</f>
        <v>4.4437266077084425E-2</v>
      </c>
      <c r="AL132" s="7">
        <f>BSL_RFR_spot_no_VA!AL132</f>
        <v>5.5386735081758953E-2</v>
      </c>
      <c r="AM132" s="7">
        <f>BSL_RFR_spot_no_VA!AM132</f>
        <v>4.0106221331785319E-2</v>
      </c>
      <c r="AN132" s="7">
        <f>BSL_RFR_spot_no_VA!AN132</f>
        <v>4.3809615972673743E-2</v>
      </c>
      <c r="AO132" s="7">
        <f>BSL_RFR_spot_no_VA!AO132</f>
        <v>4.393457508230969E-2</v>
      </c>
      <c r="AP132" s="7">
        <f>BSL_RFR_spot_no_VA!AP132</f>
        <v>4.4821596557140353E-2</v>
      </c>
      <c r="AQ132" s="7">
        <f>BSL_RFR_spot_no_VA!AQ132</f>
        <v>4.0438034882938512E-2</v>
      </c>
      <c r="AR132" s="7">
        <f>BSL_RFR_spot_no_VA!AR132</f>
        <v>4.5084115578292394E-2</v>
      </c>
      <c r="AS132" s="159">
        <f>LY2_RFR_spot_no_VA!AS132</f>
        <v>1.547722304214072E-2</v>
      </c>
      <c r="AT132" s="7">
        <f>BSL_RFR_spot_no_VA!AT132</f>
        <v>4.5376456205876492E-2</v>
      </c>
      <c r="AU132" s="7">
        <f>BSL_RFR_spot_no_VA!AU132</f>
        <v>4.5628146004076164E-2</v>
      </c>
      <c r="AV132" s="7">
        <f>BSL_RFR_spot_no_VA!AV132</f>
        <v>4.3844107143540478E-2</v>
      </c>
      <c r="AW132" s="7">
        <f>BSL_RFR_spot_no_VA!AW132</f>
        <v>4.0459968909632327E-2</v>
      </c>
      <c r="AX132" s="7">
        <f>BSL_RFR_spot_no_VA!AX132</f>
        <v>5.3643733480206679E-2</v>
      </c>
      <c r="AY132" s="7">
        <f>BSL_RFR_spot_no_VA!AY132</f>
        <v>4.1226873327490976E-2</v>
      </c>
      <c r="AZ132" s="7">
        <f>BSL_RFR_spot_no_VA!AZ132</f>
        <v>3.9428380718113498E-2</v>
      </c>
      <c r="BA132" s="7">
        <f>BSL_RFR_spot_no_VA!BA132</f>
        <v>4.3515112388240684E-2</v>
      </c>
      <c r="BB132" s="7">
        <f>BSL_RFR_spot_no_VA!BB132</f>
        <v>4.9551798749204679E-2</v>
      </c>
      <c r="BC132" s="159">
        <f>LY2_RFR_spot_no_VA!BC132</f>
        <v>2.6021629052183082E-2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f>LY2_RFR_spot_no_VA!C133+(BSL_RFR_spot_with_VA!C$11-BSL_RFR_spot_no_VA!C$11)*((BSL_RFR_spot_with_VA!C133-BSL_RFR_spot_no_VA!C133))/(BSL_RFR_spot_with_VA!C$11-BSL_RFR_spot_no_VA!C$11)</f>
        <v>2.5536574523646577E-2</v>
      </c>
      <c r="D133" s="58">
        <f>LY2_RFR_spot_no_VA!D133+(BSL_RFR_spot_with_VA!D$11-BSL_RFR_spot_no_VA!D$11)*((BSL_RFR_spot_with_VA!D133-BSL_RFR_spot_no_VA!D133))/(BSL_RFR_spot_with_VA!D$11-BSL_RFR_spot_no_VA!D$11)</f>
        <v>2.553657452364666E-2</v>
      </c>
      <c r="E133" s="58">
        <f>LY2_RFR_spot_no_VA!E133+(BSL_RFR_spot_with_VA!E$11-BSL_RFR_spot_no_VA!E$11)*((BSL_RFR_spot_with_VA!E133-BSL_RFR_spot_no_VA!E133))/(BSL_RFR_spot_with_VA!E$11-BSL_RFR_spot_no_VA!E$11)</f>
        <v>2.553657452364666E-2</v>
      </c>
      <c r="F133" s="58">
        <f>LY2_RFR_spot_no_VA!F133+(BSL_RFR_spot_with_VA!F$11-BSL_RFR_spot_no_VA!F$11)*((BSL_RFR_spot_with_VA!F133-BSL_RFR_spot_no_VA!F133))/(BSL_RFR_spot_with_VA!F$11-BSL_RFR_spot_no_VA!F$11)</f>
        <v>2.633617035996938E-2</v>
      </c>
      <c r="G133" s="58">
        <f>LY2_RFR_spot_no_VA!G133+(BSL_RFR_spot_with_VA!G$11-BSL_RFR_spot_no_VA!G$11)*((BSL_RFR_spot_with_VA!G133-BSL_RFR_spot_no_VA!G133))/(BSL_RFR_spot_with_VA!G$11-BSL_RFR_spot_no_VA!G$11)</f>
        <v>3.0534135976765242E-2</v>
      </c>
      <c r="H133" s="58">
        <f>LY2_RFR_spot_no_VA!H133+(BSL_RFR_spot_with_VA!H$11-BSL_RFR_spot_no_VA!H$11)*((BSL_RFR_spot_with_VA!H133-BSL_RFR_spot_no_VA!H133))/(BSL_RFR_spot_with_VA!H$11-BSL_RFR_spot_no_VA!H$11)</f>
        <v>2.8222480954149587E-2</v>
      </c>
      <c r="I133" s="58">
        <f>LY2_RFR_spot_no_VA!I133+(BSL_RFR_spot_with_VA!I$11-BSL_RFR_spot_no_VA!I$11)*((BSL_RFR_spot_with_VA!I133-BSL_RFR_spot_no_VA!I133))/(BSL_RFR_spot_with_VA!I$11-BSL_RFR_spot_no_VA!I$11)</f>
        <v>2.6195215221518353E-2</v>
      </c>
      <c r="J133" s="58">
        <f>LY2_RFR_spot_no_VA!J133+(BSL_RFR_spot_with_VA!J$11-BSL_RFR_spot_no_VA!J$11)*((BSL_RFR_spot_with_VA!J133-BSL_RFR_spot_no_VA!J133))/(BSL_RFR_spot_with_VA!J$11-BSL_RFR_spot_no_VA!J$11)</f>
        <v>2.5191861505068802E-2</v>
      </c>
      <c r="K133" s="58">
        <f>LY2_RFR_spot_no_VA!K133+(BSL_RFR_spot_with_VA!K$11-BSL_RFR_spot_no_VA!K$11)*((BSL_RFR_spot_with_VA!K133-BSL_RFR_spot_no_VA!K133))/(BSL_RFR_spot_with_VA!K$11-BSL_RFR_spot_no_VA!K$11)</f>
        <v>2.553657452364666E-2</v>
      </c>
      <c r="L133" s="58">
        <f>LY2_RFR_spot_no_VA!L133+(BSL_RFR_spot_with_VA!L$11-BSL_RFR_spot_no_VA!L$11)*((BSL_RFR_spot_with_VA!L133-BSL_RFR_spot_no_VA!L133))/(BSL_RFR_spot_with_VA!L$11-BSL_RFR_spot_no_VA!L$11)</f>
        <v>2.553657452364666E-2</v>
      </c>
      <c r="M133" s="58">
        <f>LY2_RFR_spot_no_VA!M133+(BSL_RFR_spot_with_VA!M$11-BSL_RFR_spot_no_VA!M$11)*((BSL_RFR_spot_with_VA!M133-BSL_RFR_spot_no_VA!M133))/(BSL_RFR_spot_with_VA!M$11-BSL_RFR_spot_no_VA!M$11)</f>
        <v>2.553657452364666E-2</v>
      </c>
      <c r="N133" s="58">
        <f>LY2_RFR_spot_no_VA!N133+(BSL_RFR_spot_with_VA!N$11-BSL_RFR_spot_no_VA!N$11)*((BSL_RFR_spot_with_VA!N133-BSL_RFR_spot_no_VA!N133))/(BSL_RFR_spot_with_VA!N$11-BSL_RFR_spot_no_VA!N$11)</f>
        <v>2.553657452364666E-2</v>
      </c>
      <c r="O133" s="58">
        <f>LY2_RFR_spot_no_VA!O133+(BSL_RFR_spot_with_VA!O$11-BSL_RFR_spot_no_VA!O$11)*((BSL_RFR_spot_with_VA!O133-BSL_RFR_spot_no_VA!O133))/(BSL_RFR_spot_with_VA!O$11-BSL_RFR_spot_no_VA!O$11)</f>
        <v>2.6614748240401553E-2</v>
      </c>
      <c r="P133" s="58">
        <f>LY2_RFR_spot_no_VA!P133+(BSL_RFR_spot_with_VA!P$11-BSL_RFR_spot_no_VA!P$11)*((BSL_RFR_spot_with_VA!P133-BSL_RFR_spot_no_VA!P133))/(BSL_RFR_spot_with_VA!P$11-BSL_RFR_spot_no_VA!P$11)</f>
        <v>3.3314160357619915E-2</v>
      </c>
      <c r="Q133" s="58">
        <f>LY2_RFR_spot_no_VA!Q133+(BSL_RFR_spot_with_VA!Q$11-BSL_RFR_spot_no_VA!Q$11)*((BSL_RFR_spot_with_VA!Q133-BSL_RFR_spot_no_VA!Q133))/(BSL_RFR_spot_with_VA!Q$11-BSL_RFR_spot_no_VA!Q$11)</f>
        <v>3.5626665290732884E-2</v>
      </c>
      <c r="R133" s="58">
        <f>LY2_RFR_spot_no_VA!R133+(BSL_RFR_spot_with_VA!R$11-BSL_RFR_spot_no_VA!R$11)*((BSL_RFR_spot_with_VA!R133-BSL_RFR_spot_no_VA!R133))/(BSL_RFR_spot_with_VA!R$11-BSL_RFR_spot_no_VA!R$11)</f>
        <v>2.553657452364666E-2</v>
      </c>
      <c r="S133" s="58">
        <f>LY2_RFR_spot_no_VA!S133+(BSL_RFR_spot_with_VA!S$11-BSL_RFR_spot_no_VA!S$11)*((BSL_RFR_spot_with_VA!S133-BSL_RFR_spot_no_VA!S133))/(BSL_RFR_spot_with_VA!S$11-BSL_RFR_spot_no_VA!S$11)</f>
        <v>2.6072350294280788E-2</v>
      </c>
      <c r="T133" s="58">
        <f>LY2_RFR_spot_no_VA!T133+(BSL_RFR_spot_with_VA!T$11-BSL_RFR_spot_no_VA!T$11)*((BSL_RFR_spot_with_VA!T133-BSL_RFR_spot_no_VA!T133))/(BSL_RFR_spot_with_VA!T$11-BSL_RFR_spot_no_VA!T$11)</f>
        <v>2.6440504654778207E-2</v>
      </c>
      <c r="U133" s="58">
        <f>LY2_RFR_spot_no_VA!U133+(BSL_RFR_spot_with_VA!U$11-BSL_RFR_spot_no_VA!U$11)*((BSL_RFR_spot_with_VA!U133-BSL_RFR_spot_no_VA!U133))/(BSL_RFR_spot_with_VA!U$11-BSL_RFR_spot_no_VA!U$11)</f>
        <v>1.5718260656306215E-2</v>
      </c>
      <c r="V133" s="58">
        <f>LY2_RFR_spot_no_VA!V133+(BSL_RFR_spot_with_VA!V$11-BSL_RFR_spot_no_VA!V$11)*((BSL_RFR_spot_with_VA!V133-BSL_RFR_spot_no_VA!V133))/(BSL_RFR_spot_with_VA!V$11-BSL_RFR_spot_no_VA!V$11)</f>
        <v>2.6418549370126998E-2</v>
      </c>
      <c r="W133" s="58">
        <f>LY2_RFR_spot_no_VA!W133+(BSL_RFR_spot_with_VA!W$11-BSL_RFR_spot_no_VA!W$11)*((BSL_RFR_spot_with_VA!W133-BSL_RFR_spot_no_VA!W133))/(BSL_RFR_spot_with_VA!W$11-BSL_RFR_spot_no_VA!W$11)</f>
        <v>2.553657452364666E-2</v>
      </c>
      <c r="X133" s="58">
        <f>LY2_RFR_spot_no_VA!X133+(BSL_RFR_spot_with_VA!X$11-BSL_RFR_spot_no_VA!X$11)*((BSL_RFR_spot_with_VA!X133-BSL_RFR_spot_no_VA!X133))/(BSL_RFR_spot_with_VA!X$11-BSL_RFR_spot_no_VA!X$11)</f>
        <v>2.553657452364666E-2</v>
      </c>
      <c r="Y133" s="58">
        <f>LY2_RFR_spot_no_VA!Y133+(BSL_RFR_spot_with_VA!Y$11-BSL_RFR_spot_no_VA!Y$11)*((BSL_RFR_spot_with_VA!Y133-BSL_RFR_spot_no_VA!Y133))/(BSL_RFR_spot_with_VA!Y$11-BSL_RFR_spot_no_VA!Y$11)</f>
        <v>2.553657452364666E-2</v>
      </c>
      <c r="Z133" s="58">
        <f>LY2_RFR_spot_no_VA!Z133+(BSL_RFR_spot_with_VA!Z$11-BSL_RFR_spot_no_VA!Z$11)*((BSL_RFR_spot_with_VA!Z133-BSL_RFR_spot_no_VA!Z133))/(BSL_RFR_spot_with_VA!Z$11-BSL_RFR_spot_no_VA!Z$11)</f>
        <v>2.8061557403258552E-2</v>
      </c>
      <c r="AA133" s="159">
        <f>LY2_RFR_spot_no_VA!AA133</f>
        <v>2.9846836552448019E-2</v>
      </c>
      <c r="AB133" s="58">
        <f>LY2_RFR_spot_no_VA!AB133+(BSL_RFR_spot_with_VA!AB$11-BSL_RFR_spot_no_VA!AB$11)*((BSL_RFR_spot_with_VA!AB133-BSL_RFR_spot_no_VA!AB133))/(BSL_RFR_spot_with_VA!AB$11-BSL_RFR_spot_no_VA!AB$11)</f>
        <v>2.553657452364666E-2</v>
      </c>
      <c r="AC133" s="58">
        <f>LY2_RFR_spot_no_VA!AC133+(BSL_RFR_spot_with_VA!AC$11-BSL_RFR_spot_no_VA!AC$11)*((BSL_RFR_spot_with_VA!AC133-BSL_RFR_spot_no_VA!AC133))/(BSL_RFR_spot_with_VA!AC$11-BSL_RFR_spot_no_VA!AC$11)</f>
        <v>2.9794714785171372E-2</v>
      </c>
      <c r="AD133" s="7">
        <f>BSL_RFR_spot_no_VA!AD133</f>
        <v>4.6231884353488573E-2</v>
      </c>
      <c r="AE133" s="58">
        <f>LY2_RFR_spot_no_VA!AE133+(BSL_RFR_spot_with_VA!AE$11-BSL_RFR_spot_no_VA!AE$11)*((BSL_RFR_spot_with_VA!AE133-BSL_RFR_spot_no_VA!AE133))/(BSL_RFR_spot_with_VA!AE$11-BSL_RFR_spot_no_VA!AE$11)</f>
        <v>2.553657452364666E-2</v>
      </c>
      <c r="AF133" s="58">
        <f>LY2_RFR_spot_no_VA!AF133+(BSL_RFR_spot_with_VA!AF$11-BSL_RFR_spot_no_VA!AF$11)*((BSL_RFR_spot_with_VA!AF133-BSL_RFR_spot_no_VA!AF133))/(BSL_RFR_spot_with_VA!AF$11-BSL_RFR_spot_no_VA!AF$11)</f>
        <v>2.615825312558373E-2</v>
      </c>
      <c r="AG133" s="58">
        <f>LY2_RFR_spot_no_VA!AG133+(BSL_RFR_spot_with_VA!AG$11-BSL_RFR_spot_no_VA!AG$11)*((BSL_RFR_spot_with_VA!AG133-BSL_RFR_spot_no_VA!AG133))/(BSL_RFR_spot_with_VA!AG$11-BSL_RFR_spot_no_VA!AG$11)</f>
        <v>2.553657452364666E-2</v>
      </c>
      <c r="AH133" s="58">
        <f>LY2_RFR_spot_no_VA!AH133+(BSL_RFR_spot_with_VA!AH$11-BSL_RFR_spot_no_VA!AH$11)*((BSL_RFR_spot_with_VA!AH133-BSL_RFR_spot_no_VA!AH133))/(BSL_RFR_spot_with_VA!AH$11-BSL_RFR_spot_no_VA!AH$11)</f>
        <v>2.7058663303643149E-2</v>
      </c>
      <c r="AI133" s="159">
        <f>LY2_RFR_spot_no_VA!AI133</f>
        <v>1.5618513287521063E-2</v>
      </c>
      <c r="AJ133" s="58">
        <f>LY2_RFR_spot_no_VA!AJ133+(BSL_RFR_spot_with_VA!AJ$11-BSL_RFR_spot_no_VA!AJ$11)*((BSL_RFR_spot_with_VA!AJ133-BSL_RFR_spot_no_VA!AJ133))/(BSL_RFR_spot_with_VA!AJ$11-BSL_RFR_spot_no_VA!AJ$11)</f>
        <v>2.4752240226519229E-2</v>
      </c>
      <c r="AK133" s="7">
        <f>BSL_RFR_spot_no_VA!AK133</f>
        <v>4.4417428098509681E-2</v>
      </c>
      <c r="AL133" s="7">
        <f>BSL_RFR_spot_no_VA!AL133</f>
        <v>5.5277209384450021E-2</v>
      </c>
      <c r="AM133" s="7">
        <f>BSL_RFR_spot_no_VA!AM133</f>
        <v>4.0121603967250508E-2</v>
      </c>
      <c r="AN133" s="7">
        <f>BSL_RFR_spot_no_VA!AN133</f>
        <v>4.3794891029219407E-2</v>
      </c>
      <c r="AO133" s="7">
        <f>BSL_RFR_spot_no_VA!AO133</f>
        <v>4.3918832569931787E-2</v>
      </c>
      <c r="AP133" s="7">
        <f>BSL_RFR_spot_no_VA!AP133</f>
        <v>4.4798625982360951E-2</v>
      </c>
      <c r="AQ133" s="7">
        <f>BSL_RFR_spot_no_VA!AQ133</f>
        <v>4.0450723174411118E-2</v>
      </c>
      <c r="AR133" s="7">
        <f>BSL_RFR_spot_no_VA!AR133</f>
        <v>4.5059004748305043E-2</v>
      </c>
      <c r="AS133" s="159">
        <f>LY2_RFR_spot_no_VA!AS133</f>
        <v>1.547930882034465E-2</v>
      </c>
      <c r="AT133" s="7">
        <f>BSL_RFR_spot_no_VA!AT133</f>
        <v>4.5348961429223511E-2</v>
      </c>
      <c r="AU133" s="7">
        <f>BSL_RFR_spot_no_VA!AU133</f>
        <v>4.5598598022040138E-2</v>
      </c>
      <c r="AV133" s="7">
        <f>BSL_RFR_spot_no_VA!AV133</f>
        <v>4.3829101309639906E-2</v>
      </c>
      <c r="AW133" s="7">
        <f>BSL_RFR_spot_no_VA!AW133</f>
        <v>4.0472478899925113E-2</v>
      </c>
      <c r="AX133" s="7">
        <f>BSL_RFR_spot_no_VA!AX133</f>
        <v>5.3548546332733427E-2</v>
      </c>
      <c r="AY133" s="7">
        <f>BSL_RFR_spot_no_VA!AY133</f>
        <v>4.1233162873529405E-2</v>
      </c>
      <c r="AZ133" s="7">
        <f>BSL_RFR_spot_no_VA!AZ133</f>
        <v>3.9449262197561286E-2</v>
      </c>
      <c r="BA133" s="7">
        <f>BSL_RFR_spot_no_VA!BA133</f>
        <v>4.3502785856023518E-2</v>
      </c>
      <c r="BB133" s="7">
        <f>BSL_RFR_spot_no_VA!BB133</f>
        <v>4.949018187572185E-2</v>
      </c>
      <c r="BC133" s="159">
        <f>LY2_RFR_spot_no_VA!BC133</f>
        <v>2.6017996095591522E-2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f>LY2_RFR_spot_no_VA!C134+(BSL_RFR_spot_with_VA!C$11-BSL_RFR_spot_no_VA!C$11)*((BSL_RFR_spot_with_VA!C134-BSL_RFR_spot_no_VA!C134))/(BSL_RFR_spot_with_VA!C$11-BSL_RFR_spot_no_VA!C$11)</f>
        <v>2.5536904568244902E-2</v>
      </c>
      <c r="D134" s="58">
        <f>LY2_RFR_spot_no_VA!D134+(BSL_RFR_spot_with_VA!D$11-BSL_RFR_spot_no_VA!D$11)*((BSL_RFR_spot_with_VA!D134-BSL_RFR_spot_no_VA!D134))/(BSL_RFR_spot_with_VA!D$11-BSL_RFR_spot_no_VA!D$11)</f>
        <v>2.5536904568244978E-2</v>
      </c>
      <c r="E134" s="58">
        <f>LY2_RFR_spot_no_VA!E134+(BSL_RFR_spot_with_VA!E$11-BSL_RFR_spot_no_VA!E$11)*((BSL_RFR_spot_with_VA!E134-BSL_RFR_spot_no_VA!E134))/(BSL_RFR_spot_with_VA!E$11-BSL_RFR_spot_no_VA!E$11)</f>
        <v>2.5536904568244978E-2</v>
      </c>
      <c r="F134" s="58">
        <f>LY2_RFR_spot_no_VA!F134+(BSL_RFR_spot_with_VA!F$11-BSL_RFR_spot_no_VA!F$11)*((BSL_RFR_spot_with_VA!F134-BSL_RFR_spot_no_VA!F134))/(BSL_RFR_spot_with_VA!F$11-BSL_RFR_spot_no_VA!F$11)</f>
        <v>2.6330045694593851E-2</v>
      </c>
      <c r="G134" s="58">
        <f>LY2_RFR_spot_no_VA!G134+(BSL_RFR_spot_with_VA!G$11-BSL_RFR_spot_no_VA!G$11)*((BSL_RFR_spot_with_VA!G134-BSL_RFR_spot_no_VA!G134))/(BSL_RFR_spot_with_VA!G$11-BSL_RFR_spot_no_VA!G$11)</f>
        <v>3.0494063076288214E-2</v>
      </c>
      <c r="H134" s="58">
        <f>LY2_RFR_spot_no_VA!H134+(BSL_RFR_spot_with_VA!H$11-BSL_RFR_spot_no_VA!H$11)*((BSL_RFR_spot_with_VA!H134-BSL_RFR_spot_no_VA!H134))/(BSL_RFR_spot_with_VA!H$11-BSL_RFR_spot_no_VA!H$11)</f>
        <v>2.8201308657005431E-2</v>
      </c>
      <c r="I134" s="58">
        <f>LY2_RFR_spot_no_VA!I134+(BSL_RFR_spot_with_VA!I$11-BSL_RFR_spot_no_VA!I$11)*((BSL_RFR_spot_with_VA!I134-BSL_RFR_spot_no_VA!I134))/(BSL_RFR_spot_with_VA!I$11-BSL_RFR_spot_no_VA!I$11)</f>
        <v>2.6190230119528479E-2</v>
      </c>
      <c r="J134" s="58">
        <f>LY2_RFR_spot_no_VA!J134+(BSL_RFR_spot_with_VA!J$11-BSL_RFR_spot_no_VA!J$11)*((BSL_RFR_spot_with_VA!J134-BSL_RFR_spot_no_VA!J134))/(BSL_RFR_spot_with_VA!J$11-BSL_RFR_spot_no_VA!J$11)</f>
        <v>2.5194961575005781E-2</v>
      </c>
      <c r="K134" s="58">
        <f>LY2_RFR_spot_no_VA!K134+(BSL_RFR_spot_with_VA!K$11-BSL_RFR_spot_no_VA!K$11)*((BSL_RFR_spot_with_VA!K134-BSL_RFR_spot_no_VA!K134))/(BSL_RFR_spot_with_VA!K$11-BSL_RFR_spot_no_VA!K$11)</f>
        <v>2.5536904568244978E-2</v>
      </c>
      <c r="L134" s="58">
        <f>LY2_RFR_spot_no_VA!L134+(BSL_RFR_spot_with_VA!L$11-BSL_RFR_spot_no_VA!L$11)*((BSL_RFR_spot_with_VA!L134-BSL_RFR_spot_no_VA!L134))/(BSL_RFR_spot_with_VA!L$11-BSL_RFR_spot_no_VA!L$11)</f>
        <v>2.5536904568244978E-2</v>
      </c>
      <c r="M134" s="58">
        <f>LY2_RFR_spot_no_VA!M134+(BSL_RFR_spot_with_VA!M$11-BSL_RFR_spot_no_VA!M$11)*((BSL_RFR_spot_with_VA!M134-BSL_RFR_spot_no_VA!M134))/(BSL_RFR_spot_with_VA!M$11-BSL_RFR_spot_no_VA!M$11)</f>
        <v>2.5536904568244978E-2</v>
      </c>
      <c r="N134" s="58">
        <f>LY2_RFR_spot_no_VA!N134+(BSL_RFR_spot_with_VA!N$11-BSL_RFR_spot_no_VA!N$11)*((BSL_RFR_spot_with_VA!N134-BSL_RFR_spot_no_VA!N134))/(BSL_RFR_spot_with_VA!N$11-BSL_RFR_spot_no_VA!N$11)</f>
        <v>2.5536904568244978E-2</v>
      </c>
      <c r="O134" s="58">
        <f>LY2_RFR_spot_no_VA!O134+(BSL_RFR_spot_with_VA!O$11-BSL_RFR_spot_no_VA!O$11)*((BSL_RFR_spot_with_VA!O134-BSL_RFR_spot_no_VA!O134))/(BSL_RFR_spot_with_VA!O$11-BSL_RFR_spot_no_VA!O$11)</f>
        <v>2.6606400955901055E-2</v>
      </c>
      <c r="P134" s="58">
        <f>LY2_RFR_spot_no_VA!P134+(BSL_RFR_spot_with_VA!P$11-BSL_RFR_spot_no_VA!P$11)*((BSL_RFR_spot_with_VA!P134-BSL_RFR_spot_no_VA!P134))/(BSL_RFR_spot_with_VA!P$11-BSL_RFR_spot_no_VA!P$11)</f>
        <v>3.325152686290922E-2</v>
      </c>
      <c r="Q134" s="58">
        <f>LY2_RFR_spot_no_VA!Q134+(BSL_RFR_spot_with_VA!Q$11-BSL_RFR_spot_no_VA!Q$11)*((BSL_RFR_spot_with_VA!Q134-BSL_RFR_spot_no_VA!Q134))/(BSL_RFR_spot_with_VA!Q$11-BSL_RFR_spot_no_VA!Q$11)</f>
        <v>3.5545249726696593E-2</v>
      </c>
      <c r="R134" s="58">
        <f>LY2_RFR_spot_no_VA!R134+(BSL_RFR_spot_with_VA!R$11-BSL_RFR_spot_no_VA!R$11)*((BSL_RFR_spot_with_VA!R134-BSL_RFR_spot_no_VA!R134))/(BSL_RFR_spot_with_VA!R$11-BSL_RFR_spot_no_VA!R$11)</f>
        <v>2.5536904568244978E-2</v>
      </c>
      <c r="S134" s="58">
        <f>LY2_RFR_spot_no_VA!S134+(BSL_RFR_spot_with_VA!S$11-BSL_RFR_spot_no_VA!S$11)*((BSL_RFR_spot_with_VA!S134-BSL_RFR_spot_no_VA!S134))/(BSL_RFR_spot_with_VA!S$11-BSL_RFR_spot_no_VA!S$11)</f>
        <v>2.6068369565090954E-2</v>
      </c>
      <c r="T134" s="58">
        <f>LY2_RFR_spot_no_VA!T134+(BSL_RFR_spot_with_VA!T$11-BSL_RFR_spot_no_VA!T$11)*((BSL_RFR_spot_with_VA!T134-BSL_RFR_spot_no_VA!T134))/(BSL_RFR_spot_with_VA!T$11-BSL_RFR_spot_no_VA!T$11)</f>
        <v>2.6433560410726864E-2</v>
      </c>
      <c r="U134" s="58">
        <f>LY2_RFR_spot_no_VA!U134+(BSL_RFR_spot_with_VA!U$11-BSL_RFR_spot_no_VA!U$11)*((BSL_RFR_spot_with_VA!U134-BSL_RFR_spot_no_VA!U134))/(BSL_RFR_spot_with_VA!U$11-BSL_RFR_spot_no_VA!U$11)</f>
        <v>1.571838921925317E-2</v>
      </c>
      <c r="V134" s="58">
        <f>LY2_RFR_spot_no_VA!V134+(BSL_RFR_spot_with_VA!V$11-BSL_RFR_spot_no_VA!V$11)*((BSL_RFR_spot_with_VA!V134-BSL_RFR_spot_no_VA!V134))/(BSL_RFR_spot_with_VA!V$11-BSL_RFR_spot_no_VA!V$11)</f>
        <v>2.6411781888261654E-2</v>
      </c>
      <c r="W134" s="58">
        <f>LY2_RFR_spot_no_VA!W134+(BSL_RFR_spot_with_VA!W$11-BSL_RFR_spot_no_VA!W$11)*((BSL_RFR_spot_with_VA!W134-BSL_RFR_spot_no_VA!W134))/(BSL_RFR_spot_with_VA!W$11-BSL_RFR_spot_no_VA!W$11)</f>
        <v>2.5536904568244978E-2</v>
      </c>
      <c r="X134" s="58">
        <f>LY2_RFR_spot_no_VA!X134+(BSL_RFR_spot_with_VA!X$11-BSL_RFR_spot_no_VA!X$11)*((BSL_RFR_spot_with_VA!X134-BSL_RFR_spot_no_VA!X134))/(BSL_RFR_spot_with_VA!X$11-BSL_RFR_spot_no_VA!X$11)</f>
        <v>2.5536904568244978E-2</v>
      </c>
      <c r="Y134" s="58">
        <f>LY2_RFR_spot_no_VA!Y134+(BSL_RFR_spot_with_VA!Y$11-BSL_RFR_spot_no_VA!Y$11)*((BSL_RFR_spot_with_VA!Y134-BSL_RFR_spot_no_VA!Y134))/(BSL_RFR_spot_with_VA!Y$11-BSL_RFR_spot_no_VA!Y$11)</f>
        <v>2.5536904568244978E-2</v>
      </c>
      <c r="Z134" s="58">
        <f>LY2_RFR_spot_no_VA!Z134+(BSL_RFR_spot_with_VA!Z$11-BSL_RFR_spot_no_VA!Z$11)*((BSL_RFR_spot_with_VA!Z134-BSL_RFR_spot_no_VA!Z134))/(BSL_RFR_spot_with_VA!Z$11-BSL_RFR_spot_no_VA!Z$11)</f>
        <v>2.8041496821381351E-2</v>
      </c>
      <c r="AA134" s="159">
        <f>LY2_RFR_spot_no_VA!AA134</f>
        <v>2.9812326245644671E-2</v>
      </c>
      <c r="AB134" s="58">
        <f>LY2_RFR_spot_no_VA!AB134+(BSL_RFR_spot_with_VA!AB$11-BSL_RFR_spot_no_VA!AB$11)*((BSL_RFR_spot_with_VA!AB134-BSL_RFR_spot_no_VA!AB134))/(BSL_RFR_spot_with_VA!AB$11-BSL_RFR_spot_no_VA!AB$11)</f>
        <v>2.5536904568244978E-2</v>
      </c>
      <c r="AC134" s="58">
        <f>LY2_RFR_spot_no_VA!AC134+(BSL_RFR_spot_with_VA!AC$11-BSL_RFR_spot_no_VA!AC$11)*((BSL_RFR_spot_with_VA!AC134-BSL_RFR_spot_no_VA!AC134))/(BSL_RFR_spot_with_VA!AC$11-BSL_RFR_spot_no_VA!AC$11)</f>
        <v>2.9760646610296426E-2</v>
      </c>
      <c r="AD134" s="7">
        <f>BSL_RFR_spot_no_VA!AD134</f>
        <v>4.6197687612477445E-2</v>
      </c>
      <c r="AE134" s="58">
        <f>LY2_RFR_spot_no_VA!AE134+(BSL_RFR_spot_with_VA!AE$11-BSL_RFR_spot_no_VA!AE$11)*((BSL_RFR_spot_with_VA!AE134-BSL_RFR_spot_no_VA!AE134))/(BSL_RFR_spot_with_VA!AE$11-BSL_RFR_spot_no_VA!AE$11)</f>
        <v>2.5536904568244978E-2</v>
      </c>
      <c r="AF134" s="58">
        <f>LY2_RFR_spot_no_VA!AF134+(BSL_RFR_spot_with_VA!AF$11-BSL_RFR_spot_no_VA!AF$11)*((BSL_RFR_spot_with_VA!AF134-BSL_RFR_spot_no_VA!AF134))/(BSL_RFR_spot_with_VA!AF$11-BSL_RFR_spot_no_VA!AF$11)</f>
        <v>2.6153581007722249E-2</v>
      </c>
      <c r="AG134" s="58">
        <f>LY2_RFR_spot_no_VA!AG134+(BSL_RFR_spot_with_VA!AG$11-BSL_RFR_spot_no_VA!AG$11)*((BSL_RFR_spot_with_VA!AG134-BSL_RFR_spot_no_VA!AG134))/(BSL_RFR_spot_with_VA!AG$11-BSL_RFR_spot_no_VA!AG$11)</f>
        <v>2.5536904568244978E-2</v>
      </c>
      <c r="AH134" s="58">
        <f>LY2_RFR_spot_no_VA!AH134+(BSL_RFR_spot_with_VA!AH$11-BSL_RFR_spot_no_VA!AH$11)*((BSL_RFR_spot_with_VA!AH134-BSL_RFR_spot_no_VA!AH134))/(BSL_RFR_spot_with_VA!AH$11-BSL_RFR_spot_no_VA!AH$11)</f>
        <v>2.7046700813717406E-2</v>
      </c>
      <c r="AI134" s="159">
        <f>LY2_RFR_spot_no_VA!AI134</f>
        <v>1.5619444152405793E-2</v>
      </c>
      <c r="AJ134" s="58">
        <f>LY2_RFR_spot_no_VA!AJ134+(BSL_RFR_spot_with_VA!AJ$11-BSL_RFR_spot_no_VA!AJ$11)*((BSL_RFR_spot_with_VA!AJ134-BSL_RFR_spot_no_VA!AJ134))/(BSL_RFR_spot_with_VA!AJ$11-BSL_RFR_spot_no_VA!AJ$11)</f>
        <v>2.4758883672913568E-2</v>
      </c>
      <c r="AK134" s="7">
        <f>BSL_RFR_spot_no_VA!AK134</f>
        <v>4.4397910434912813E-2</v>
      </c>
      <c r="AL134" s="7">
        <f>BSL_RFR_spot_no_VA!AL134</f>
        <v>5.5169461323382629E-2</v>
      </c>
      <c r="AM134" s="7">
        <f>BSL_RFR_spot_no_VA!AM134</f>
        <v>4.0136738725189636E-2</v>
      </c>
      <c r="AN134" s="7">
        <f>BSL_RFR_spot_no_VA!AN134</f>
        <v>4.3780403781908728E-2</v>
      </c>
      <c r="AO134" s="7">
        <f>BSL_RFR_spot_no_VA!AO134</f>
        <v>4.390334417658015E-2</v>
      </c>
      <c r="AP134" s="7">
        <f>BSL_RFR_spot_no_VA!AP134</f>
        <v>4.4776026391760926E-2</v>
      </c>
      <c r="AQ134" s="7">
        <f>BSL_RFR_spot_no_VA!AQ134</f>
        <v>4.0463207073176077E-2</v>
      </c>
      <c r="AR134" s="7">
        <f>BSL_RFR_spot_no_VA!AR134</f>
        <v>4.5034299514437048E-2</v>
      </c>
      <c r="AS134" s="159">
        <f>LY2_RFR_spot_no_VA!AS134</f>
        <v>1.5481361032472662E-2</v>
      </c>
      <c r="AT134" s="7">
        <f>BSL_RFR_spot_no_VA!AT134</f>
        <v>4.532191080317971E-2</v>
      </c>
      <c r="AU134" s="7">
        <f>BSL_RFR_spot_no_VA!AU134</f>
        <v>4.5569527433055423E-2</v>
      </c>
      <c r="AV134" s="7">
        <f>BSL_RFR_spot_no_VA!AV134</f>
        <v>4.3814337708756534E-2</v>
      </c>
      <c r="AW134" s="7">
        <f>BSL_RFR_spot_no_VA!AW134</f>
        <v>4.0484787396822819E-2</v>
      </c>
      <c r="AX134" s="7">
        <f>BSL_RFR_spot_no_VA!AX134</f>
        <v>5.3454902853633524E-2</v>
      </c>
      <c r="AY134" s="7">
        <f>BSL_RFR_spot_no_VA!AY134</f>
        <v>4.123935054978034E-2</v>
      </c>
      <c r="AZ134" s="7">
        <f>BSL_RFR_spot_no_VA!AZ134</f>
        <v>3.9469807328281314E-2</v>
      </c>
      <c r="BA134" s="7">
        <f>BSL_RFR_spot_no_VA!BA134</f>
        <v>4.3490658242487212E-2</v>
      </c>
      <c r="BB134" s="7">
        <f>BSL_RFR_spot_no_VA!BB134</f>
        <v>4.9429562352568679E-2</v>
      </c>
      <c r="BC134" s="159">
        <f>LY2_RFR_spot_no_VA!BC134</f>
        <v>2.6014423117116436E-2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f>LY2_RFR_spot_no_VA!C135+(BSL_RFR_spot_with_VA!C$11-BSL_RFR_spot_no_VA!C$11)*((BSL_RFR_spot_with_VA!C135-BSL_RFR_spot_no_VA!C135))/(BSL_RFR_spot_with_VA!C$11-BSL_RFR_spot_no_VA!C$11)</f>
        <v>2.5537229172810986E-2</v>
      </c>
      <c r="D135" s="59">
        <f>LY2_RFR_spot_no_VA!D135+(BSL_RFR_spot_with_VA!D$11-BSL_RFR_spot_no_VA!D$11)*((BSL_RFR_spot_with_VA!D135-BSL_RFR_spot_no_VA!D135))/(BSL_RFR_spot_with_VA!D$11-BSL_RFR_spot_no_VA!D$11)</f>
        <v>2.5537229172811093E-2</v>
      </c>
      <c r="E135" s="59">
        <f>LY2_RFR_spot_no_VA!E135+(BSL_RFR_spot_with_VA!E$11-BSL_RFR_spot_no_VA!E$11)*((BSL_RFR_spot_with_VA!E135-BSL_RFR_spot_no_VA!E135))/(BSL_RFR_spot_with_VA!E$11-BSL_RFR_spot_no_VA!E$11)</f>
        <v>2.5537229172811093E-2</v>
      </c>
      <c r="F135" s="59">
        <f>LY2_RFR_spot_no_VA!F135+(BSL_RFR_spot_with_VA!F$11-BSL_RFR_spot_no_VA!F$11)*((BSL_RFR_spot_with_VA!F135-BSL_RFR_spot_no_VA!F135))/(BSL_RFR_spot_with_VA!F$11-BSL_RFR_spot_no_VA!F$11)</f>
        <v>2.6324018969093421E-2</v>
      </c>
      <c r="G135" s="59">
        <f>LY2_RFR_spot_no_VA!G135+(BSL_RFR_spot_with_VA!G$11-BSL_RFR_spot_no_VA!G$11)*((BSL_RFR_spot_with_VA!G135-BSL_RFR_spot_no_VA!G135))/(BSL_RFR_spot_with_VA!G$11-BSL_RFR_spot_no_VA!G$11)</f>
        <v>3.0454632728092346E-2</v>
      </c>
      <c r="H135" s="59">
        <f>LY2_RFR_spot_no_VA!H135+(BSL_RFR_spot_with_VA!H$11-BSL_RFR_spot_no_VA!H$11)*((BSL_RFR_spot_with_VA!H135-BSL_RFR_spot_no_VA!H135))/(BSL_RFR_spot_with_VA!H$11-BSL_RFR_spot_no_VA!H$11)</f>
        <v>2.8180470836224769E-2</v>
      </c>
      <c r="I135" s="59">
        <f>LY2_RFR_spot_no_VA!I135+(BSL_RFR_spot_with_VA!I$11-BSL_RFR_spot_no_VA!I$11)*((BSL_RFR_spot_with_VA!I135-BSL_RFR_spot_no_VA!I135))/(BSL_RFR_spot_with_VA!I$11-BSL_RFR_spot_no_VA!I$11)</f>
        <v>2.6185324759234296E-2</v>
      </c>
      <c r="J135" s="59">
        <f>LY2_RFR_spot_no_VA!J135+(BSL_RFR_spot_with_VA!J$11-BSL_RFR_spot_no_VA!J$11)*((BSL_RFR_spot_with_VA!J135-BSL_RFR_spot_no_VA!J135))/(BSL_RFR_spot_with_VA!J$11-BSL_RFR_spot_no_VA!J$11)</f>
        <v>2.5198012046835805E-2</v>
      </c>
      <c r="K135" s="59">
        <f>LY2_RFR_spot_no_VA!K135+(BSL_RFR_spot_with_VA!K$11-BSL_RFR_spot_no_VA!K$11)*((BSL_RFR_spot_with_VA!K135-BSL_RFR_spot_no_VA!K135))/(BSL_RFR_spot_with_VA!K$11-BSL_RFR_spot_no_VA!K$11)</f>
        <v>2.5537229172811093E-2</v>
      </c>
      <c r="L135" s="59">
        <f>LY2_RFR_spot_no_VA!L135+(BSL_RFR_spot_with_VA!L$11-BSL_RFR_spot_no_VA!L$11)*((BSL_RFR_spot_with_VA!L135-BSL_RFR_spot_no_VA!L135))/(BSL_RFR_spot_with_VA!L$11-BSL_RFR_spot_no_VA!L$11)</f>
        <v>2.5537229172811093E-2</v>
      </c>
      <c r="M135" s="59">
        <f>LY2_RFR_spot_no_VA!M135+(BSL_RFR_spot_with_VA!M$11-BSL_RFR_spot_no_VA!M$11)*((BSL_RFR_spot_with_VA!M135-BSL_RFR_spot_no_VA!M135))/(BSL_RFR_spot_with_VA!M$11-BSL_RFR_spot_no_VA!M$11)</f>
        <v>2.5537229172811093E-2</v>
      </c>
      <c r="N135" s="59">
        <f>LY2_RFR_spot_no_VA!N135+(BSL_RFR_spot_with_VA!N$11-BSL_RFR_spot_no_VA!N$11)*((BSL_RFR_spot_with_VA!N135-BSL_RFR_spot_no_VA!N135))/(BSL_RFR_spot_with_VA!N$11-BSL_RFR_spot_no_VA!N$11)</f>
        <v>2.5537229172811093E-2</v>
      </c>
      <c r="O135" s="59">
        <f>LY2_RFR_spot_no_VA!O135+(BSL_RFR_spot_with_VA!O$11-BSL_RFR_spot_no_VA!O$11)*((BSL_RFR_spot_with_VA!O135-BSL_RFR_spot_no_VA!O135))/(BSL_RFR_spot_with_VA!O$11-BSL_RFR_spot_no_VA!O$11)</f>
        <v>2.6598186838731941E-2</v>
      </c>
      <c r="P135" s="59">
        <f>LY2_RFR_spot_no_VA!P135+(BSL_RFR_spot_with_VA!P$11-BSL_RFR_spot_no_VA!P$11)*((BSL_RFR_spot_with_VA!P135-BSL_RFR_spot_no_VA!P135))/(BSL_RFR_spot_with_VA!P$11-BSL_RFR_spot_no_VA!P$11)</f>
        <v>3.3189899134235867E-2</v>
      </c>
      <c r="Q135" s="59">
        <f>LY2_RFR_spot_no_VA!Q135+(BSL_RFR_spot_with_VA!Q$11-BSL_RFR_spot_no_VA!Q$11)*((BSL_RFR_spot_with_VA!Q135-BSL_RFR_spot_no_VA!Q135))/(BSL_RFR_spot_with_VA!Q$11-BSL_RFR_spot_no_VA!Q$11)</f>
        <v>3.5465142555554108E-2</v>
      </c>
      <c r="R135" s="59">
        <f>LY2_RFR_spot_no_VA!R135+(BSL_RFR_spot_with_VA!R$11-BSL_RFR_spot_no_VA!R$11)*((BSL_RFR_spot_with_VA!R135-BSL_RFR_spot_no_VA!R135))/(BSL_RFR_spot_with_VA!R$11-BSL_RFR_spot_no_VA!R$11)</f>
        <v>2.5537229172811093E-2</v>
      </c>
      <c r="S135" s="59">
        <f>LY2_RFR_spot_no_VA!S135+(BSL_RFR_spot_with_VA!S$11-BSL_RFR_spot_no_VA!S$11)*((BSL_RFR_spot_with_VA!S135-BSL_RFR_spot_no_VA!S135))/(BSL_RFR_spot_with_VA!S$11-BSL_RFR_spot_no_VA!S$11)</f>
        <v>2.6064452226282508E-2</v>
      </c>
      <c r="T135" s="59">
        <f>LY2_RFR_spot_no_VA!T135+(BSL_RFR_spot_with_VA!T$11-BSL_RFR_spot_no_VA!T$11)*((BSL_RFR_spot_with_VA!T135-BSL_RFR_spot_no_VA!T135))/(BSL_RFR_spot_with_VA!T$11-BSL_RFR_spot_no_VA!T$11)</f>
        <v>2.6426726905621312E-2</v>
      </c>
      <c r="U135" s="59">
        <f>LY2_RFR_spot_no_VA!U135+(BSL_RFR_spot_with_VA!U$11-BSL_RFR_spot_no_VA!U$11)*((BSL_RFR_spot_with_VA!U135-BSL_RFR_spot_no_VA!U135))/(BSL_RFR_spot_with_VA!U$11-BSL_RFR_spot_no_VA!U$11)</f>
        <v>1.5718515660336108E-2</v>
      </c>
      <c r="V135" s="59">
        <f>LY2_RFR_spot_no_VA!V135+(BSL_RFR_spot_with_VA!V$11-BSL_RFR_spot_no_VA!V$11)*((BSL_RFR_spot_with_VA!V135-BSL_RFR_spot_no_VA!V135))/(BSL_RFR_spot_with_VA!V$11-BSL_RFR_spot_no_VA!V$11)</f>
        <v>2.6405122320728003E-2</v>
      </c>
      <c r="W135" s="59">
        <f>LY2_RFR_spot_no_VA!W135+(BSL_RFR_spot_with_VA!W$11-BSL_RFR_spot_no_VA!W$11)*((BSL_RFR_spot_with_VA!W135-BSL_RFR_spot_no_VA!W135))/(BSL_RFR_spot_with_VA!W$11-BSL_RFR_spot_no_VA!W$11)</f>
        <v>2.5537229172811093E-2</v>
      </c>
      <c r="X135" s="59">
        <f>LY2_RFR_spot_no_VA!X135+(BSL_RFR_spot_with_VA!X$11-BSL_RFR_spot_no_VA!X$11)*((BSL_RFR_spot_with_VA!X135-BSL_RFR_spot_no_VA!X135))/(BSL_RFR_spot_with_VA!X$11-BSL_RFR_spot_no_VA!X$11)</f>
        <v>2.5537229172811093E-2</v>
      </c>
      <c r="Y135" s="59">
        <f>LY2_RFR_spot_no_VA!Y135+(BSL_RFR_spot_with_VA!Y$11-BSL_RFR_spot_no_VA!Y$11)*((BSL_RFR_spot_with_VA!Y135-BSL_RFR_spot_no_VA!Y135))/(BSL_RFR_spot_with_VA!Y$11-BSL_RFR_spot_no_VA!Y$11)</f>
        <v>2.5537229172811093E-2</v>
      </c>
      <c r="Z135" s="59">
        <f>LY2_RFR_spot_no_VA!Z135+(BSL_RFR_spot_with_VA!Z$11-BSL_RFR_spot_no_VA!Z$11)*((BSL_RFR_spot_with_VA!Z135-BSL_RFR_spot_no_VA!Z135))/(BSL_RFR_spot_with_VA!Z$11-BSL_RFR_spot_no_VA!Z$11)</f>
        <v>2.802175740249524E-2</v>
      </c>
      <c r="AA135" s="160">
        <f>LY2_RFR_spot_no_VA!AA135</f>
        <v>2.9778369164171092E-2</v>
      </c>
      <c r="AB135" s="59">
        <f>LY2_RFR_spot_no_VA!AB135+(BSL_RFR_spot_with_VA!AB$11-BSL_RFR_spot_no_VA!AB$11)*((BSL_RFR_spot_with_VA!AB135-BSL_RFR_spot_no_VA!AB135))/(BSL_RFR_spot_with_VA!AB$11-BSL_RFR_spot_no_VA!AB$11)</f>
        <v>2.5537229172811093E-2</v>
      </c>
      <c r="AC135" s="59">
        <f>LY2_RFR_spot_no_VA!AC135+(BSL_RFR_spot_with_VA!AC$11-BSL_RFR_spot_no_VA!AC$11)*((BSL_RFR_spot_with_VA!AC135-BSL_RFR_spot_no_VA!AC135))/(BSL_RFR_spot_with_VA!AC$11-BSL_RFR_spot_no_VA!AC$11)</f>
        <v>2.9727124242505454E-2</v>
      </c>
      <c r="AD135" s="10">
        <f>BSL_RFR_spot_no_VA!AD135</f>
        <v>4.6164039109173549E-2</v>
      </c>
      <c r="AE135" s="59">
        <f>LY2_RFR_spot_no_VA!AE135+(BSL_RFR_spot_with_VA!AE$11-BSL_RFR_spot_no_VA!AE$11)*((BSL_RFR_spot_with_VA!AE135-BSL_RFR_spot_no_VA!AE135))/(BSL_RFR_spot_with_VA!AE$11-BSL_RFR_spot_no_VA!AE$11)</f>
        <v>2.5537229172811093E-2</v>
      </c>
      <c r="AF135" s="59">
        <f>LY2_RFR_spot_no_VA!AF135+(BSL_RFR_spot_with_VA!AF$11-BSL_RFR_spot_no_VA!AF$11)*((BSL_RFR_spot_with_VA!AF135-BSL_RFR_spot_no_VA!AF135))/(BSL_RFR_spot_with_VA!AF$11-BSL_RFR_spot_no_VA!AF$11)</f>
        <v>2.6148983324800978E-2</v>
      </c>
      <c r="AG135" s="59">
        <f>LY2_RFR_spot_no_VA!AG135+(BSL_RFR_spot_with_VA!AG$11-BSL_RFR_spot_no_VA!AG$11)*((BSL_RFR_spot_with_VA!AG135-BSL_RFR_spot_no_VA!AG135))/(BSL_RFR_spot_with_VA!AG$11-BSL_RFR_spot_no_VA!AG$11)</f>
        <v>2.5537229172811093E-2</v>
      </c>
      <c r="AH135" s="59">
        <f>LY2_RFR_spot_no_VA!AH135+(BSL_RFR_spot_with_VA!AH$11-BSL_RFR_spot_no_VA!AH$11)*((BSL_RFR_spot_with_VA!AH135-BSL_RFR_spot_no_VA!AH135))/(BSL_RFR_spot_with_VA!AH$11-BSL_RFR_spot_no_VA!AH$11)</f>
        <v>2.7034929801315277E-2</v>
      </c>
      <c r="AI135" s="160">
        <f>LY2_RFR_spot_no_VA!AI135</f>
        <v>1.5620360091044283E-2</v>
      </c>
      <c r="AJ135" s="59">
        <f>LY2_RFR_spot_no_VA!AJ135+(BSL_RFR_spot_with_VA!AJ$11-BSL_RFR_spot_no_VA!AJ$11)*((BSL_RFR_spot_with_VA!AJ135-BSL_RFR_spot_no_VA!AJ135))/(BSL_RFR_spot_with_VA!AJ$11-BSL_RFR_spot_no_VA!AJ$11)</f>
        <v>2.4765422412244442E-2</v>
      </c>
      <c r="AK135" s="10">
        <f>BSL_RFR_spot_no_VA!AK135</f>
        <v>4.4378705392505324E-2</v>
      </c>
      <c r="AL135" s="10">
        <f>BSL_RFR_spot_no_VA!AL135</f>
        <v>5.5063447970107093E-2</v>
      </c>
      <c r="AM135" s="10">
        <f>BSL_RFR_spot_no_VA!AM135</f>
        <v>4.0151631548329902E-2</v>
      </c>
      <c r="AN135" s="10">
        <f>BSL_RFR_spot_no_VA!AN135</f>
        <v>4.3766148521911408E-2</v>
      </c>
      <c r="AO135" s="10">
        <f>BSL_RFR_spot_no_VA!AO135</f>
        <v>4.3888103800616474E-2</v>
      </c>
      <c r="AP135" s="10">
        <f>BSL_RFR_spot_no_VA!AP135</f>
        <v>4.4753788870229183E-2</v>
      </c>
      <c r="AQ135" s="10">
        <f>BSL_RFR_spot_no_VA!AQ135</f>
        <v>4.047549147141094E-2</v>
      </c>
      <c r="AR135" s="10">
        <f>BSL_RFR_spot_no_VA!AR135</f>
        <v>4.5009990129103228E-2</v>
      </c>
      <c r="AS135" s="160">
        <f>LY2_RFR_spot_no_VA!AS135</f>
        <v>1.5483380476837283E-2</v>
      </c>
      <c r="AT135" s="10">
        <f>BSL_RFR_spot_no_VA!AT135</f>
        <v>4.5295293653749402E-2</v>
      </c>
      <c r="AU135" s="10">
        <f>BSL_RFR_spot_no_VA!AU135</f>
        <v>4.5540922760567204E-2</v>
      </c>
      <c r="AV135" s="10">
        <f>BSL_RFR_spot_no_VA!AV135</f>
        <v>4.37998105231443E-2</v>
      </c>
      <c r="AW135" s="10">
        <f>BSL_RFR_spot_no_VA!AW135</f>
        <v>4.0496899219934601E-2</v>
      </c>
      <c r="AX135" s="10">
        <f>BSL_RFR_spot_no_VA!AX135</f>
        <v>5.336276579443977E-2</v>
      </c>
      <c r="AY135" s="10">
        <f>BSL_RFR_spot_no_VA!AY135</f>
        <v>4.1245438834320636E-2</v>
      </c>
      <c r="AZ135" s="10">
        <f>BSL_RFR_spot_no_VA!AZ135</f>
        <v>3.9490024168748361E-2</v>
      </c>
      <c r="BA135" s="10">
        <f>BSL_RFR_spot_no_VA!BA135</f>
        <v>4.3478724774640876E-2</v>
      </c>
      <c r="BB135" s="10">
        <f>BSL_RFR_spot_no_VA!BB135</f>
        <v>4.9369916159174743E-2</v>
      </c>
      <c r="BC135" s="160">
        <f>LY2_RFR_spot_no_VA!BC135</f>
        <v>2.6010908513266484E-2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f>LY2_RFR_spot_no_VA!C136+(BSL_RFR_spot_with_VA!C$11-BSL_RFR_spot_no_VA!C$11)*((BSL_RFR_spot_with_VA!C136-BSL_RFR_spot_no_VA!C136))/(BSL_RFR_spot_with_VA!C$11-BSL_RFR_spot_no_VA!C$11)</f>
        <v>2.5537548469872579E-2</v>
      </c>
      <c r="D136" s="58">
        <f>LY2_RFR_spot_no_VA!D136+(BSL_RFR_spot_with_VA!D$11-BSL_RFR_spot_no_VA!D$11)*((BSL_RFR_spot_with_VA!D136-BSL_RFR_spot_no_VA!D136))/(BSL_RFR_spot_with_VA!D$11-BSL_RFR_spot_no_VA!D$11)</f>
        <v>2.5537548469872551E-2</v>
      </c>
      <c r="E136" s="58">
        <f>LY2_RFR_spot_no_VA!E136+(BSL_RFR_spot_with_VA!E$11-BSL_RFR_spot_no_VA!E$11)*((BSL_RFR_spot_with_VA!E136-BSL_RFR_spot_no_VA!E136))/(BSL_RFR_spot_with_VA!E$11-BSL_RFR_spot_no_VA!E$11)</f>
        <v>2.5537548469872551E-2</v>
      </c>
      <c r="F136" s="58">
        <f>LY2_RFR_spot_no_VA!F136+(BSL_RFR_spot_with_VA!F$11-BSL_RFR_spot_no_VA!F$11)*((BSL_RFR_spot_with_VA!F136-BSL_RFR_spot_no_VA!F136))/(BSL_RFR_spot_with_VA!F$11-BSL_RFR_spot_no_VA!F$11)</f>
        <v>2.6318087852548411E-2</v>
      </c>
      <c r="G136" s="58">
        <f>LY2_RFR_spot_no_VA!G136+(BSL_RFR_spot_with_VA!G$11-BSL_RFR_spot_no_VA!G$11)*((BSL_RFR_spot_with_VA!G136-BSL_RFR_spot_no_VA!G136))/(BSL_RFR_spot_with_VA!G$11-BSL_RFR_spot_no_VA!G$11)</f>
        <v>3.0415829604250044E-2</v>
      </c>
      <c r="H136" s="58">
        <f>LY2_RFR_spot_no_VA!H136+(BSL_RFR_spot_with_VA!H$11-BSL_RFR_spot_no_VA!H$11)*((BSL_RFR_spot_with_VA!H136-BSL_RFR_spot_no_VA!H136))/(BSL_RFR_spot_with_VA!H$11-BSL_RFR_spot_no_VA!H$11)</f>
        <v>2.8159959648662136E-2</v>
      </c>
      <c r="I136" s="58">
        <f>LY2_RFR_spot_no_VA!I136+(BSL_RFR_spot_with_VA!I$11-BSL_RFR_spot_no_VA!I$11)*((BSL_RFR_spot_with_VA!I136-BSL_RFR_spot_no_VA!I136))/(BSL_RFR_spot_with_VA!I$11-BSL_RFR_spot_no_VA!I$11)</f>
        <v>2.6180497236699463E-2</v>
      </c>
      <c r="J136" s="58">
        <f>LY2_RFR_spot_no_VA!J136+(BSL_RFR_spot_with_VA!J$11-BSL_RFR_spot_no_VA!J$11)*((BSL_RFR_spot_with_VA!J136-BSL_RFR_spot_no_VA!J136))/(BSL_RFR_spot_with_VA!J$11-BSL_RFR_spot_no_VA!J$11)</f>
        <v>2.5201014100213914E-2</v>
      </c>
      <c r="K136" s="58">
        <f>LY2_RFR_spot_no_VA!K136+(BSL_RFR_spot_with_VA!K$11-BSL_RFR_spot_no_VA!K$11)*((BSL_RFR_spot_with_VA!K136-BSL_RFR_spot_no_VA!K136))/(BSL_RFR_spot_with_VA!K$11-BSL_RFR_spot_no_VA!K$11)</f>
        <v>2.5537548469872551E-2</v>
      </c>
      <c r="L136" s="58">
        <f>LY2_RFR_spot_no_VA!L136+(BSL_RFR_spot_with_VA!L$11-BSL_RFR_spot_no_VA!L$11)*((BSL_RFR_spot_with_VA!L136-BSL_RFR_spot_no_VA!L136))/(BSL_RFR_spot_with_VA!L$11-BSL_RFR_spot_no_VA!L$11)</f>
        <v>2.5537548469872551E-2</v>
      </c>
      <c r="M136" s="58">
        <f>LY2_RFR_spot_no_VA!M136+(BSL_RFR_spot_with_VA!M$11-BSL_RFR_spot_no_VA!M$11)*((BSL_RFR_spot_with_VA!M136-BSL_RFR_spot_no_VA!M136))/(BSL_RFR_spot_with_VA!M$11-BSL_RFR_spot_no_VA!M$11)</f>
        <v>2.5537548469872551E-2</v>
      </c>
      <c r="N136" s="58">
        <f>LY2_RFR_spot_no_VA!N136+(BSL_RFR_spot_with_VA!N$11-BSL_RFR_spot_no_VA!N$11)*((BSL_RFR_spot_with_VA!N136-BSL_RFR_spot_no_VA!N136))/(BSL_RFR_spot_with_VA!N$11-BSL_RFR_spot_no_VA!N$11)</f>
        <v>2.5537548469872551E-2</v>
      </c>
      <c r="O136" s="58">
        <f>LY2_RFR_spot_no_VA!O136+(BSL_RFR_spot_with_VA!O$11-BSL_RFR_spot_no_VA!O$11)*((BSL_RFR_spot_with_VA!O136-BSL_RFR_spot_no_VA!O136))/(BSL_RFR_spot_with_VA!O$11-BSL_RFR_spot_no_VA!O$11)</f>
        <v>2.6590102722903408E-2</v>
      </c>
      <c r="P136" s="58">
        <f>LY2_RFR_spot_no_VA!P136+(BSL_RFR_spot_with_VA!P$11-BSL_RFR_spot_no_VA!P$11)*((BSL_RFR_spot_with_VA!P136-BSL_RFR_spot_no_VA!P136))/(BSL_RFR_spot_with_VA!P$11-BSL_RFR_spot_no_VA!P$11)</f>
        <v>3.3129253142725856E-2</v>
      </c>
      <c r="Q136" s="58">
        <f>LY2_RFR_spot_no_VA!Q136+(BSL_RFR_spot_with_VA!Q$11-BSL_RFR_spot_no_VA!Q$11)*((BSL_RFR_spot_with_VA!Q136-BSL_RFR_spot_no_VA!Q136))/(BSL_RFR_spot_with_VA!Q$11-BSL_RFR_spot_no_VA!Q$11)</f>
        <v>3.5386312493220329E-2</v>
      </c>
      <c r="R136" s="58">
        <f>LY2_RFR_spot_no_VA!R136+(BSL_RFR_spot_with_VA!R$11-BSL_RFR_spot_no_VA!R$11)*((BSL_RFR_spot_with_VA!R136-BSL_RFR_spot_no_VA!R136))/(BSL_RFR_spot_with_VA!R$11-BSL_RFR_spot_no_VA!R$11)</f>
        <v>2.5537548469872551E-2</v>
      </c>
      <c r="S136" s="58">
        <f>LY2_RFR_spot_no_VA!S136+(BSL_RFR_spot_with_VA!S$11-BSL_RFR_spot_no_VA!S$11)*((BSL_RFR_spot_with_VA!S136-BSL_RFR_spot_no_VA!S136))/(BSL_RFR_spot_with_VA!S$11-BSL_RFR_spot_no_VA!S$11)</f>
        <v>2.6060596773576972E-2</v>
      </c>
      <c r="T136" s="58">
        <f>LY2_RFR_spot_no_VA!T136+(BSL_RFR_spot_with_VA!T$11-BSL_RFR_spot_no_VA!T$11)*((BSL_RFR_spot_with_VA!T136-BSL_RFR_spot_no_VA!T136))/(BSL_RFR_spot_with_VA!T$11-BSL_RFR_spot_no_VA!T$11)</f>
        <v>2.6420001507994062E-2</v>
      </c>
      <c r="U136" s="58">
        <f>LY2_RFR_spot_no_VA!U136+(BSL_RFR_spot_with_VA!U$11-BSL_RFR_spot_no_VA!U$11)*((BSL_RFR_spot_with_VA!U136-BSL_RFR_spot_no_VA!U136))/(BSL_RFR_spot_with_VA!U$11-BSL_RFR_spot_no_VA!U$11)</f>
        <v>1.5718640032864606E-2</v>
      </c>
      <c r="V136" s="58">
        <f>LY2_RFR_spot_no_VA!V136+(BSL_RFR_spot_with_VA!V$11-BSL_RFR_spot_no_VA!V$11)*((BSL_RFR_spot_with_VA!V136-BSL_RFR_spot_no_VA!V136))/(BSL_RFR_spot_with_VA!V$11-BSL_RFR_spot_no_VA!V$11)</f>
        <v>2.6398568103307651E-2</v>
      </c>
      <c r="W136" s="58">
        <f>LY2_RFR_spot_no_VA!W136+(BSL_RFR_spot_with_VA!W$11-BSL_RFR_spot_no_VA!W$11)*((BSL_RFR_spot_with_VA!W136-BSL_RFR_spot_no_VA!W136))/(BSL_RFR_spot_with_VA!W$11-BSL_RFR_spot_no_VA!W$11)</f>
        <v>2.5537548469872551E-2</v>
      </c>
      <c r="X136" s="58">
        <f>LY2_RFR_spot_no_VA!X136+(BSL_RFR_spot_with_VA!X$11-BSL_RFR_spot_no_VA!X$11)*((BSL_RFR_spot_with_VA!X136-BSL_RFR_spot_no_VA!X136))/(BSL_RFR_spot_with_VA!X$11-BSL_RFR_spot_no_VA!X$11)</f>
        <v>2.5537548469872551E-2</v>
      </c>
      <c r="Y136" s="58">
        <f>LY2_RFR_spot_no_VA!Y136+(BSL_RFR_spot_with_VA!Y$11-BSL_RFR_spot_no_VA!Y$11)*((BSL_RFR_spot_with_VA!Y136-BSL_RFR_spot_no_VA!Y136))/(BSL_RFR_spot_with_VA!Y$11-BSL_RFR_spot_no_VA!Y$11)</f>
        <v>2.5537548469872551E-2</v>
      </c>
      <c r="Z136" s="58">
        <f>LY2_RFR_spot_no_VA!Z136+(BSL_RFR_spot_with_VA!Z$11-BSL_RFR_spot_no_VA!Z$11)*((BSL_RFR_spot_with_VA!Z136-BSL_RFR_spot_no_VA!Z136))/(BSL_RFR_spot_with_VA!Z$11-BSL_RFR_spot_no_VA!Z$11)</f>
        <v>2.8002331502624545E-2</v>
      </c>
      <c r="AA136" s="159">
        <f>LY2_RFR_spot_no_VA!AA136</f>
        <v>2.9744952115690504E-2</v>
      </c>
      <c r="AB136" s="58">
        <f>LY2_RFR_spot_no_VA!AB136+(BSL_RFR_spot_with_VA!AB$11-BSL_RFR_spot_no_VA!AB$11)*((BSL_RFR_spot_with_VA!AB136-BSL_RFR_spot_no_VA!AB136))/(BSL_RFR_spot_with_VA!AB$11-BSL_RFR_spot_no_VA!AB$11)</f>
        <v>2.5537548469872551E-2</v>
      </c>
      <c r="AC136" s="58">
        <f>LY2_RFR_spot_no_VA!AC136+(BSL_RFR_spot_with_VA!AC$11-BSL_RFR_spot_no_VA!AC$11)*((BSL_RFR_spot_with_VA!AC136-BSL_RFR_spot_no_VA!AC136))/(BSL_RFR_spot_with_VA!AC$11-BSL_RFR_spot_no_VA!AC$11)</f>
        <v>2.9694134673908357E-2</v>
      </c>
      <c r="AD136" s="7">
        <f>BSL_RFR_spot_no_VA!AD136</f>
        <v>4.6130925764665376E-2</v>
      </c>
      <c r="AE136" s="58">
        <f>LY2_RFR_spot_no_VA!AE136+(BSL_RFR_spot_with_VA!AE$11-BSL_RFR_spot_no_VA!AE$11)*((BSL_RFR_spot_with_VA!AE136-BSL_RFR_spot_no_VA!AE136))/(BSL_RFR_spot_with_VA!AE$11-BSL_RFR_spot_no_VA!AE$11)</f>
        <v>2.5537548469872551E-2</v>
      </c>
      <c r="AF136" s="58">
        <f>LY2_RFR_spot_no_VA!AF136+(BSL_RFR_spot_with_VA!AF$11-BSL_RFR_spot_no_VA!AF$11)*((BSL_RFR_spot_with_VA!AF136-BSL_RFR_spot_no_VA!AF136))/(BSL_RFR_spot_with_VA!AF$11-BSL_RFR_spot_no_VA!AF$11)</f>
        <v>2.6144458309668162E-2</v>
      </c>
      <c r="AG136" s="58">
        <f>LY2_RFR_spot_no_VA!AG136+(BSL_RFR_spot_with_VA!AG$11-BSL_RFR_spot_no_VA!AG$11)*((BSL_RFR_spot_with_VA!AG136-BSL_RFR_spot_no_VA!AG136))/(BSL_RFR_spot_with_VA!AG$11-BSL_RFR_spot_no_VA!AG$11)</f>
        <v>2.5537548469872551E-2</v>
      </c>
      <c r="AH136" s="58">
        <f>LY2_RFR_spot_no_VA!AH136+(BSL_RFR_spot_with_VA!AH$11-BSL_RFR_spot_no_VA!AH$11)*((BSL_RFR_spot_with_VA!AH136-BSL_RFR_spot_no_VA!AH136))/(BSL_RFR_spot_with_VA!AH$11-BSL_RFR_spot_no_VA!AH$11)</f>
        <v>2.7023345709114022E-2</v>
      </c>
      <c r="AI136" s="159">
        <f>LY2_RFR_spot_no_VA!AI136</f>
        <v>1.5621261460947E-2</v>
      </c>
      <c r="AJ136" s="58">
        <f>LY2_RFR_spot_no_VA!AJ136+(BSL_RFR_spot_with_VA!AJ$11-BSL_RFR_spot_no_VA!AJ$11)*((BSL_RFR_spot_with_VA!AJ136-BSL_RFR_spot_no_VA!AJ136))/(BSL_RFR_spot_with_VA!AJ$11-BSL_RFR_spot_no_VA!AJ$11)</f>
        <v>2.477185875107657E-2</v>
      </c>
      <c r="AK136" s="7">
        <f>BSL_RFR_spot_no_VA!AK136</f>
        <v>4.4359805521703377E-2</v>
      </c>
      <c r="AL136" s="7">
        <f>BSL_RFR_spot_no_VA!AL136</f>
        <v>5.4959127767363336E-2</v>
      </c>
      <c r="AM136" s="7">
        <f>BSL_RFR_spot_no_VA!AM136</f>
        <v>4.0166288191054722E-2</v>
      </c>
      <c r="AN136" s="7">
        <f>BSL_RFR_spot_no_VA!AN136</f>
        <v>4.3752119721693683E-2</v>
      </c>
      <c r="AO136" s="7">
        <f>BSL_RFR_spot_no_VA!AO136</f>
        <v>4.3873105533968504E-2</v>
      </c>
      <c r="AP136" s="7">
        <f>BSL_RFR_spot_no_VA!AP136</f>
        <v>4.4731904786009524E-2</v>
      </c>
      <c r="AQ136" s="7">
        <f>BSL_RFR_spot_no_VA!AQ136</f>
        <v>4.0487581106977366E-2</v>
      </c>
      <c r="AR136" s="7">
        <f>BSL_RFR_spot_no_VA!AR136</f>
        <v>4.4986067154514364E-2</v>
      </c>
      <c r="AS136" s="159">
        <f>LY2_RFR_spot_no_VA!AS136</f>
        <v>1.5485367927029703E-2</v>
      </c>
      <c r="AT136" s="7">
        <f>BSL_RFR_spot_no_VA!AT136</f>
        <v>4.5269099646013666E-2</v>
      </c>
      <c r="AU136" s="7">
        <f>BSL_RFR_spot_no_VA!AU136</f>
        <v>4.5512772892925435E-2</v>
      </c>
      <c r="AV136" s="7">
        <f>BSL_RFR_spot_no_VA!AV136</f>
        <v>4.3785514119801583E-2</v>
      </c>
      <c r="AW136" s="7">
        <f>BSL_RFR_spot_no_VA!AW136</f>
        <v>4.0508819037189392E-2</v>
      </c>
      <c r="AX136" s="7">
        <f>BSL_RFR_spot_no_VA!AX136</f>
        <v>5.3272099095495351E-2</v>
      </c>
      <c r="AY136" s="7">
        <f>BSL_RFR_spot_no_VA!AY136</f>
        <v>4.1251430124072952E-2</v>
      </c>
      <c r="AZ136" s="7">
        <f>BSL_RFR_spot_no_VA!AZ136</f>
        <v>3.9509920522351916E-2</v>
      </c>
      <c r="BA136" s="7">
        <f>BSL_RFR_spot_no_VA!BA136</f>
        <v>4.346698083061229E-2</v>
      </c>
      <c r="BB136" s="7">
        <f>BSL_RFR_spot_no_VA!BB136</f>
        <v>4.9311220040173742E-2</v>
      </c>
      <c r="BC136" s="159">
        <f>LY2_RFR_spot_no_VA!BC136</f>
        <v>2.6007450750885175E-2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f>LY2_RFR_spot_no_VA!C137+(BSL_RFR_spot_with_VA!C$11-BSL_RFR_spot_no_VA!C$11)*((BSL_RFR_spot_with_VA!C137-BSL_RFR_spot_no_VA!C137))/(BSL_RFR_spot_with_VA!C$11-BSL_RFR_spot_no_VA!C$11)</f>
        <v>2.5537862587751165E-2</v>
      </c>
      <c r="D137" s="58">
        <f>LY2_RFR_spot_no_VA!D137+(BSL_RFR_spot_with_VA!D$11-BSL_RFR_spot_no_VA!D$11)*((BSL_RFR_spot_with_VA!D137-BSL_RFR_spot_no_VA!D137))/(BSL_RFR_spot_with_VA!D$11-BSL_RFR_spot_no_VA!D$11)</f>
        <v>2.5537862587751148E-2</v>
      </c>
      <c r="E137" s="58">
        <f>LY2_RFR_spot_no_VA!E137+(BSL_RFR_spot_with_VA!E$11-BSL_RFR_spot_no_VA!E$11)*((BSL_RFR_spot_with_VA!E137-BSL_RFR_spot_no_VA!E137))/(BSL_RFR_spot_with_VA!E$11-BSL_RFR_spot_no_VA!E$11)</f>
        <v>2.5537862587751148E-2</v>
      </c>
      <c r="F137" s="58">
        <f>LY2_RFR_spot_no_VA!F137+(BSL_RFR_spot_with_VA!F$11-BSL_RFR_spot_no_VA!F$11)*((BSL_RFR_spot_with_VA!F137-BSL_RFR_spot_no_VA!F137))/(BSL_RFR_spot_with_VA!F$11-BSL_RFR_spot_no_VA!F$11)</f>
        <v>2.6312250087373146E-2</v>
      </c>
      <c r="G137" s="58">
        <f>LY2_RFR_spot_no_VA!G137+(BSL_RFR_spot_with_VA!G$11-BSL_RFR_spot_no_VA!G$11)*((BSL_RFR_spot_with_VA!G137-BSL_RFR_spot_no_VA!G137))/(BSL_RFR_spot_with_VA!G$11-BSL_RFR_spot_no_VA!G$11)</f>
        <v>3.0377638860124012E-2</v>
      </c>
      <c r="H137" s="58">
        <f>LY2_RFR_spot_no_VA!H137+(BSL_RFR_spot_with_VA!H$11-BSL_RFR_spot_no_VA!H$11)*((BSL_RFR_spot_with_VA!H137-BSL_RFR_spot_no_VA!H137))/(BSL_RFR_spot_with_VA!H$11-BSL_RFR_spot_no_VA!H$11)</f>
        <v>2.8139767494399504E-2</v>
      </c>
      <c r="I137" s="58">
        <f>LY2_RFR_spot_no_VA!I137+(BSL_RFR_spot_with_VA!I$11-BSL_RFR_spot_no_VA!I$11)*((BSL_RFR_spot_with_VA!I137-BSL_RFR_spot_no_VA!I137))/(BSL_RFR_spot_with_VA!I$11-BSL_RFR_spot_no_VA!I$11)</f>
        <v>2.6175745708435283E-2</v>
      </c>
      <c r="J137" s="58">
        <f>LY2_RFR_spot_no_VA!J137+(BSL_RFR_spot_with_VA!J$11-BSL_RFR_spot_no_VA!J$11)*((BSL_RFR_spot_with_VA!J137-BSL_RFR_spot_no_VA!J137))/(BSL_RFR_spot_with_VA!J$11-BSL_RFR_spot_no_VA!J$11)</f>
        <v>2.5203968877775651E-2</v>
      </c>
      <c r="K137" s="58">
        <f>LY2_RFR_spot_no_VA!K137+(BSL_RFR_spot_with_VA!K$11-BSL_RFR_spot_no_VA!K$11)*((BSL_RFR_spot_with_VA!K137-BSL_RFR_spot_no_VA!K137))/(BSL_RFR_spot_with_VA!K$11-BSL_RFR_spot_no_VA!K$11)</f>
        <v>2.5537862587751148E-2</v>
      </c>
      <c r="L137" s="58">
        <f>LY2_RFR_spot_no_VA!L137+(BSL_RFR_spot_with_VA!L$11-BSL_RFR_spot_no_VA!L$11)*((BSL_RFR_spot_with_VA!L137-BSL_RFR_spot_no_VA!L137))/(BSL_RFR_spot_with_VA!L$11-BSL_RFR_spot_no_VA!L$11)</f>
        <v>2.5537862587751148E-2</v>
      </c>
      <c r="M137" s="58">
        <f>LY2_RFR_spot_no_VA!M137+(BSL_RFR_spot_with_VA!M$11-BSL_RFR_spot_no_VA!M$11)*((BSL_RFR_spot_with_VA!M137-BSL_RFR_spot_no_VA!M137))/(BSL_RFR_spot_with_VA!M$11-BSL_RFR_spot_no_VA!M$11)</f>
        <v>2.5537862587751148E-2</v>
      </c>
      <c r="N137" s="58">
        <f>LY2_RFR_spot_no_VA!N137+(BSL_RFR_spot_with_VA!N$11-BSL_RFR_spot_no_VA!N$11)*((BSL_RFR_spot_with_VA!N137-BSL_RFR_spot_no_VA!N137))/(BSL_RFR_spot_with_VA!N$11-BSL_RFR_spot_no_VA!N$11)</f>
        <v>2.5537862587751148E-2</v>
      </c>
      <c r="O137" s="58">
        <f>LY2_RFR_spot_no_VA!O137+(BSL_RFR_spot_with_VA!O$11-BSL_RFR_spot_no_VA!O$11)*((BSL_RFR_spot_with_VA!O137-BSL_RFR_spot_no_VA!O137))/(BSL_RFR_spot_with_VA!O$11-BSL_RFR_spot_no_VA!O$11)</f>
        <v>2.6582145542328073E-2</v>
      </c>
      <c r="P137" s="58">
        <f>LY2_RFR_spot_no_VA!P137+(BSL_RFR_spot_with_VA!P$11-BSL_RFR_spot_no_VA!P$11)*((BSL_RFR_spot_with_VA!P137-BSL_RFR_spot_no_VA!P137))/(BSL_RFR_spot_with_VA!P$11-BSL_RFR_spot_no_VA!P$11)</f>
        <v>3.3069565618478736E-2</v>
      </c>
      <c r="Q137" s="58">
        <f>LY2_RFR_spot_no_VA!Q137+(BSL_RFR_spot_with_VA!Q$11-BSL_RFR_spot_no_VA!Q$11)*((BSL_RFR_spot_with_VA!Q137-BSL_RFR_spot_no_VA!Q137))/(BSL_RFR_spot_with_VA!Q$11-BSL_RFR_spot_no_VA!Q$11)</f>
        <v>3.5308729244615256E-2</v>
      </c>
      <c r="R137" s="58">
        <f>LY2_RFR_spot_no_VA!R137+(BSL_RFR_spot_with_VA!R$11-BSL_RFR_spot_no_VA!R$11)*((BSL_RFR_spot_with_VA!R137-BSL_RFR_spot_no_VA!R137))/(BSL_RFR_spot_with_VA!R$11-BSL_RFR_spot_no_VA!R$11)</f>
        <v>2.5537862587751148E-2</v>
      </c>
      <c r="S137" s="58">
        <f>LY2_RFR_spot_no_VA!S137+(BSL_RFR_spot_with_VA!S$11-BSL_RFR_spot_no_VA!S$11)*((BSL_RFR_spot_with_VA!S137-BSL_RFR_spot_no_VA!S137))/(BSL_RFR_spot_with_VA!S$11-BSL_RFR_spot_no_VA!S$11)</f>
        <v>2.6056801750082847E-2</v>
      </c>
      <c r="T137" s="58">
        <f>LY2_RFR_spot_no_VA!T137+(BSL_RFR_spot_with_VA!T$11-BSL_RFR_spot_no_VA!T$11)*((BSL_RFR_spot_with_VA!T137-BSL_RFR_spot_no_VA!T137))/(BSL_RFR_spot_with_VA!T$11-BSL_RFR_spot_no_VA!T$11)</f>
        <v>2.6413381669363911E-2</v>
      </c>
      <c r="U137" s="58">
        <f>LY2_RFR_spot_no_VA!U137+(BSL_RFR_spot_with_VA!U$11-BSL_RFR_spot_no_VA!U$11)*((BSL_RFR_spot_with_VA!U137-BSL_RFR_spot_no_VA!U137))/(BSL_RFR_spot_with_VA!U$11-BSL_RFR_spot_no_VA!U$11)</f>
        <v>1.5718762388271523E-2</v>
      </c>
      <c r="V137" s="58">
        <f>LY2_RFR_spot_no_VA!V137+(BSL_RFR_spot_with_VA!V$11-BSL_RFR_spot_no_VA!V$11)*((BSL_RFR_spot_with_VA!V137-BSL_RFR_spot_no_VA!V137))/(BSL_RFR_spot_with_VA!V$11-BSL_RFR_spot_no_VA!V$11)</f>
        <v>2.6392116752643302E-2</v>
      </c>
      <c r="W137" s="58">
        <f>LY2_RFR_spot_no_VA!W137+(BSL_RFR_spot_with_VA!W$11-BSL_RFR_spot_no_VA!W$11)*((BSL_RFR_spot_with_VA!W137-BSL_RFR_spot_no_VA!W137))/(BSL_RFR_spot_with_VA!W$11-BSL_RFR_spot_no_VA!W$11)</f>
        <v>2.5537862587751148E-2</v>
      </c>
      <c r="X137" s="58">
        <f>LY2_RFR_spot_no_VA!X137+(BSL_RFR_spot_with_VA!X$11-BSL_RFR_spot_no_VA!X$11)*((BSL_RFR_spot_with_VA!X137-BSL_RFR_spot_no_VA!X137))/(BSL_RFR_spot_with_VA!X$11-BSL_RFR_spot_no_VA!X$11)</f>
        <v>2.5537862587751148E-2</v>
      </c>
      <c r="Y137" s="58">
        <f>LY2_RFR_spot_no_VA!Y137+(BSL_RFR_spot_with_VA!Y$11-BSL_RFR_spot_no_VA!Y$11)*((BSL_RFR_spot_with_VA!Y137-BSL_RFR_spot_no_VA!Y137))/(BSL_RFR_spot_with_VA!Y$11-BSL_RFR_spot_no_VA!Y$11)</f>
        <v>2.5537862587751148E-2</v>
      </c>
      <c r="Z137" s="58">
        <f>LY2_RFR_spot_no_VA!Z137+(BSL_RFR_spot_with_VA!Z$11-BSL_RFR_spot_no_VA!Z$11)*((BSL_RFR_spot_with_VA!Z137-BSL_RFR_spot_no_VA!Z137))/(BSL_RFR_spot_with_VA!Z$11-BSL_RFR_spot_no_VA!Z$11)</f>
        <v>2.7983211717788947E-2</v>
      </c>
      <c r="AA137" s="159">
        <f>LY2_RFR_spot_no_VA!AA137</f>
        <v>2.9712062323506094E-2</v>
      </c>
      <c r="AB137" s="58">
        <f>LY2_RFR_spot_no_VA!AB137+(BSL_RFR_spot_with_VA!AB$11-BSL_RFR_spot_no_VA!AB$11)*((BSL_RFR_spot_with_VA!AB137-BSL_RFR_spot_no_VA!AB137))/(BSL_RFR_spot_with_VA!AB$11-BSL_RFR_spot_no_VA!AB$11)</f>
        <v>2.5537862587751148E-2</v>
      </c>
      <c r="AC137" s="58">
        <f>LY2_RFR_spot_no_VA!AC137+(BSL_RFR_spot_with_VA!AC$11-BSL_RFR_spot_no_VA!AC$11)*((BSL_RFR_spot_with_VA!AC137-BSL_RFR_spot_no_VA!AC137))/(BSL_RFR_spot_with_VA!AC$11-BSL_RFR_spot_no_VA!AC$11)</f>
        <v>2.9661665306241147E-2</v>
      </c>
      <c r="AD137" s="7">
        <f>BSL_RFR_spot_no_VA!AD137</f>
        <v>4.6098334912757055E-2</v>
      </c>
      <c r="AE137" s="58">
        <f>LY2_RFR_spot_no_VA!AE137+(BSL_RFR_spot_with_VA!AE$11-BSL_RFR_spot_no_VA!AE$11)*((BSL_RFR_spot_with_VA!AE137-BSL_RFR_spot_no_VA!AE137))/(BSL_RFR_spot_with_VA!AE$11-BSL_RFR_spot_no_VA!AE$11)</f>
        <v>2.5537862587751148E-2</v>
      </c>
      <c r="AF137" s="58">
        <f>LY2_RFR_spot_no_VA!AF137+(BSL_RFR_spot_with_VA!AF$11-BSL_RFR_spot_no_VA!AF$11)*((BSL_RFR_spot_with_VA!AF137-BSL_RFR_spot_no_VA!AF137))/(BSL_RFR_spot_with_VA!AF$11-BSL_RFR_spot_no_VA!AF$11)</f>
        <v>2.6140004250858162E-2</v>
      </c>
      <c r="AG137" s="58">
        <f>LY2_RFR_spot_no_VA!AG137+(BSL_RFR_spot_with_VA!AG$11-BSL_RFR_spot_no_VA!AG$11)*((BSL_RFR_spot_with_VA!AG137-BSL_RFR_spot_no_VA!AG137))/(BSL_RFR_spot_with_VA!AG$11-BSL_RFR_spot_no_VA!AG$11)</f>
        <v>2.5537862587751148E-2</v>
      </c>
      <c r="AH137" s="58">
        <f>LY2_RFR_spot_no_VA!AH137+(BSL_RFR_spot_with_VA!AH$11-BSL_RFR_spot_no_VA!AH$11)*((BSL_RFR_spot_with_VA!AH137-BSL_RFR_spot_no_VA!AH137))/(BSL_RFR_spot_with_VA!AH$11-BSL_RFR_spot_no_VA!AH$11)</f>
        <v>2.7011944122917297E-2</v>
      </c>
      <c r="AI137" s="159">
        <f>LY2_RFR_spot_no_VA!AI137</f>
        <v>1.5622148608177344E-2</v>
      </c>
      <c r="AJ137" s="58">
        <f>LY2_RFR_spot_no_VA!AJ137+(BSL_RFR_spot_with_VA!AJ$11-BSL_RFR_spot_no_VA!AJ$11)*((BSL_RFR_spot_with_VA!AJ137-BSL_RFR_spot_no_VA!AJ137))/(BSL_RFR_spot_with_VA!AJ$11-BSL_RFR_spot_no_VA!AJ$11)</f>
        <v>2.4778194943196885E-2</v>
      </c>
      <c r="AK137" s="7">
        <f>BSL_RFR_spot_no_VA!AK137</f>
        <v>4.4341203607544344E-2</v>
      </c>
      <c r="AL137" s="7">
        <f>BSL_RFR_spot_no_VA!AL137</f>
        <v>5.4856460474778768E-2</v>
      </c>
      <c r="AM137" s="7">
        <f>BSL_RFR_spot_no_VA!AM137</f>
        <v>4.0180714226791148E-2</v>
      </c>
      <c r="AN137" s="7">
        <f>BSL_RFR_spot_no_VA!AN137</f>
        <v>4.3738312027886028E-2</v>
      </c>
      <c r="AO137" s="7">
        <f>BSL_RFR_spot_no_VA!AO137</f>
        <v>4.3858343654538778E-2</v>
      </c>
      <c r="AP137" s="7">
        <f>BSL_RFR_spot_no_VA!AP137</f>
        <v>4.4710365779533801E-2</v>
      </c>
      <c r="AQ137" s="7">
        <f>BSL_RFR_spot_no_VA!AQ137</f>
        <v>4.0499480569412993E-2</v>
      </c>
      <c r="AR137" s="7">
        <f>BSL_RFR_spot_no_VA!AR137</f>
        <v>4.4962521450476078E-2</v>
      </c>
      <c r="AS137" s="159">
        <f>LY2_RFR_spot_no_VA!AS137</f>
        <v>1.5487324132845259E-2</v>
      </c>
      <c r="AT137" s="7">
        <f>BSL_RFR_spot_no_VA!AT137</f>
        <v>4.5243318770799901E-2</v>
      </c>
      <c r="AU137" s="7">
        <f>BSL_RFR_spot_no_VA!AU137</f>
        <v>4.5485067069003016E-2</v>
      </c>
      <c r="AV137" s="7">
        <f>BSL_RFR_spot_no_VA!AV137</f>
        <v>4.3771443043202796E-2</v>
      </c>
      <c r="AW137" s="7">
        <f>BSL_RFR_spot_no_VA!AW137</f>
        <v>4.0520551370685887E-2</v>
      </c>
      <c r="AX137" s="7">
        <f>BSL_RFR_spot_no_VA!AX137</f>
        <v>5.3182867838906356E-2</v>
      </c>
      <c r="AY137" s="7">
        <f>BSL_RFR_spot_no_VA!AY137</f>
        <v>4.1257326738186162E-2</v>
      </c>
      <c r="AZ137" s="7">
        <f>BSL_RFR_spot_no_VA!AZ137</f>
        <v>3.9529503947381528E-2</v>
      </c>
      <c r="BA137" s="7">
        <f>BSL_RFR_spot_no_VA!BA137</f>
        <v>4.3455421933751515E-2</v>
      </c>
      <c r="BB137" s="7">
        <f>BSL_RFR_spot_no_VA!BB137</f>
        <v>4.9253451475176124E-2</v>
      </c>
      <c r="BC137" s="159">
        <f>LY2_RFR_spot_no_VA!BC137</f>
        <v>2.6004048362078924E-2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f>LY2_RFR_spot_no_VA!C138+(BSL_RFR_spot_with_VA!C$11-BSL_RFR_spot_no_VA!C$11)*((BSL_RFR_spot_with_VA!C138-BSL_RFR_spot_no_VA!C138))/(BSL_RFR_spot_with_VA!C$11-BSL_RFR_spot_no_VA!C$11)</f>
        <v>2.5538171650722693E-2</v>
      </c>
      <c r="D138" s="58">
        <f>LY2_RFR_spot_no_VA!D138+(BSL_RFR_spot_with_VA!D$11-BSL_RFR_spot_no_VA!D$11)*((BSL_RFR_spot_with_VA!D138-BSL_RFR_spot_no_VA!D138))/(BSL_RFR_spot_with_VA!D$11-BSL_RFR_spot_no_VA!D$11)</f>
        <v>2.5538171650722585E-2</v>
      </c>
      <c r="E138" s="58">
        <f>LY2_RFR_spot_no_VA!E138+(BSL_RFR_spot_with_VA!E$11-BSL_RFR_spot_no_VA!E$11)*((BSL_RFR_spot_with_VA!E138-BSL_RFR_spot_no_VA!E138))/(BSL_RFR_spot_with_VA!E$11-BSL_RFR_spot_no_VA!E$11)</f>
        <v>2.5538171650722585E-2</v>
      </c>
      <c r="F138" s="58">
        <f>LY2_RFR_spot_no_VA!F138+(BSL_RFR_spot_with_VA!F$11-BSL_RFR_spot_no_VA!F$11)*((BSL_RFR_spot_with_VA!F138-BSL_RFR_spot_no_VA!F138))/(BSL_RFR_spot_with_VA!F$11-BSL_RFR_spot_no_VA!F$11)</f>
        <v>2.6306503486463573E-2</v>
      </c>
      <c r="G138" s="58">
        <f>LY2_RFR_spot_no_VA!G138+(BSL_RFR_spot_with_VA!G$11-BSL_RFR_spot_no_VA!G$11)*((BSL_RFR_spot_with_VA!G138-BSL_RFR_spot_no_VA!G138))/(BSL_RFR_spot_with_VA!G$11-BSL_RFR_spot_no_VA!G$11)</f>
        <v>3.0340046115509445E-2</v>
      </c>
      <c r="H138" s="58">
        <f>LY2_RFR_spot_no_VA!H138+(BSL_RFR_spot_with_VA!H$11-BSL_RFR_spot_no_VA!H$11)*((BSL_RFR_spot_with_VA!H138-BSL_RFR_spot_no_VA!H138))/(BSL_RFR_spot_with_VA!H$11-BSL_RFR_spot_no_VA!H$11)</f>
        <v>2.8119887007389099E-2</v>
      </c>
      <c r="I138" s="58">
        <f>LY2_RFR_spot_no_VA!I138+(BSL_RFR_spot_with_VA!I$11-BSL_RFR_spot_no_VA!I$11)*((BSL_RFR_spot_with_VA!I138-BSL_RFR_spot_no_VA!I138))/(BSL_RFR_spot_with_VA!I$11-BSL_RFR_spot_no_VA!I$11)</f>
        <v>2.6171068389007512E-2</v>
      </c>
      <c r="J138" s="58">
        <f>LY2_RFR_spot_no_VA!J138+(BSL_RFR_spot_with_VA!J$11-BSL_RFR_spot_no_VA!J$11)*((BSL_RFR_spot_with_VA!J138-BSL_RFR_spot_no_VA!J138))/(BSL_RFR_spot_with_VA!J$11-BSL_RFR_spot_no_VA!J$11)</f>
        <v>2.5206877486569912E-2</v>
      </c>
      <c r="K138" s="58">
        <f>LY2_RFR_spot_no_VA!K138+(BSL_RFR_spot_with_VA!K$11-BSL_RFR_spot_no_VA!K$11)*((BSL_RFR_spot_with_VA!K138-BSL_RFR_spot_no_VA!K138))/(BSL_RFR_spot_with_VA!K$11-BSL_RFR_spot_no_VA!K$11)</f>
        <v>2.5538171650722585E-2</v>
      </c>
      <c r="L138" s="58">
        <f>LY2_RFR_spot_no_VA!L138+(BSL_RFR_spot_with_VA!L$11-BSL_RFR_spot_no_VA!L$11)*((BSL_RFR_spot_with_VA!L138-BSL_RFR_spot_no_VA!L138))/(BSL_RFR_spot_with_VA!L$11-BSL_RFR_spot_no_VA!L$11)</f>
        <v>2.5538171650722585E-2</v>
      </c>
      <c r="M138" s="58">
        <f>LY2_RFR_spot_no_VA!M138+(BSL_RFR_spot_with_VA!M$11-BSL_RFR_spot_no_VA!M$11)*((BSL_RFR_spot_with_VA!M138-BSL_RFR_spot_no_VA!M138))/(BSL_RFR_spot_with_VA!M$11-BSL_RFR_spot_no_VA!M$11)</f>
        <v>2.5538171650722585E-2</v>
      </c>
      <c r="N138" s="58">
        <f>LY2_RFR_spot_no_VA!N138+(BSL_RFR_spot_with_VA!N$11-BSL_RFR_spot_no_VA!N$11)*((BSL_RFR_spot_with_VA!N138-BSL_RFR_spot_no_VA!N138))/(BSL_RFR_spot_with_VA!N$11-BSL_RFR_spot_no_VA!N$11)</f>
        <v>2.5538171650722585E-2</v>
      </c>
      <c r="O138" s="58">
        <f>LY2_RFR_spot_no_VA!O138+(BSL_RFR_spot_with_VA!O$11-BSL_RFR_spot_no_VA!O$11)*((BSL_RFR_spot_with_VA!O138-BSL_RFR_spot_no_VA!O138))/(BSL_RFR_spot_with_VA!O$11-BSL_RFR_spot_no_VA!O$11)</f>
        <v>2.6574312326887561E-2</v>
      </c>
      <c r="P138" s="58">
        <f>LY2_RFR_spot_no_VA!P138+(BSL_RFR_spot_with_VA!P$11-BSL_RFR_spot_no_VA!P$11)*((BSL_RFR_spot_with_VA!P138-BSL_RFR_spot_no_VA!P138))/(BSL_RFR_spot_with_VA!P$11-BSL_RFR_spot_no_VA!P$11)</f>
        <v>3.3010814020880463E-2</v>
      </c>
      <c r="Q138" s="58">
        <f>LY2_RFR_spot_no_VA!Q138+(BSL_RFR_spot_with_VA!Q$11-BSL_RFR_spot_no_VA!Q$11)*((BSL_RFR_spot_with_VA!Q138-BSL_RFR_spot_no_VA!Q138))/(BSL_RFR_spot_with_VA!Q$11-BSL_RFR_spot_no_VA!Q$11)</f>
        <v>3.5232363464938299E-2</v>
      </c>
      <c r="R138" s="58">
        <f>LY2_RFR_spot_no_VA!R138+(BSL_RFR_spot_with_VA!R$11-BSL_RFR_spot_no_VA!R$11)*((BSL_RFR_spot_with_VA!R138-BSL_RFR_spot_no_VA!R138))/(BSL_RFR_spot_with_VA!R$11-BSL_RFR_spot_no_VA!R$11)</f>
        <v>2.5538171650722585E-2</v>
      </c>
      <c r="S138" s="58">
        <f>LY2_RFR_spot_no_VA!S138+(BSL_RFR_spot_with_VA!S$11-BSL_RFR_spot_no_VA!S$11)*((BSL_RFR_spot_with_VA!S138-BSL_RFR_spot_no_VA!S138))/(BSL_RFR_spot_with_VA!S$11-BSL_RFR_spot_no_VA!S$11)</f>
        <v>2.6053065744430448E-2</v>
      </c>
      <c r="T138" s="58">
        <f>LY2_RFR_spot_no_VA!T138+(BSL_RFR_spot_with_VA!T$11-BSL_RFR_spot_no_VA!T$11)*((BSL_RFR_spot_with_VA!T138-BSL_RFR_spot_no_VA!T138))/(BSL_RFR_spot_with_VA!T$11-BSL_RFR_spot_no_VA!T$11)</f>
        <v>2.6406864920968776E-2</v>
      </c>
      <c r="U138" s="58">
        <f>LY2_RFR_spot_no_VA!U138+(BSL_RFR_spot_with_VA!U$11-BSL_RFR_spot_no_VA!U$11)*((BSL_RFR_spot_with_VA!U138-BSL_RFR_spot_no_VA!U138))/(BSL_RFR_spot_with_VA!U$11-BSL_RFR_spot_no_VA!U$11)</f>
        <v>1.5718882776202037E-2</v>
      </c>
      <c r="V138" s="58">
        <f>LY2_RFR_spot_no_VA!V138+(BSL_RFR_spot_with_VA!V$11-BSL_RFR_spot_no_VA!V$11)*((BSL_RFR_spot_with_VA!V138-BSL_RFR_spot_no_VA!V138))/(BSL_RFR_spot_with_VA!V$11-BSL_RFR_spot_no_VA!V$11)</f>
        <v>2.6385765863058852E-2</v>
      </c>
      <c r="W138" s="58">
        <f>LY2_RFR_spot_no_VA!W138+(BSL_RFR_spot_with_VA!W$11-BSL_RFR_spot_no_VA!W$11)*((BSL_RFR_spot_with_VA!W138-BSL_RFR_spot_no_VA!W138))/(BSL_RFR_spot_with_VA!W$11-BSL_RFR_spot_no_VA!W$11)</f>
        <v>2.5538171650722585E-2</v>
      </c>
      <c r="X138" s="58">
        <f>LY2_RFR_spot_no_VA!X138+(BSL_RFR_spot_with_VA!X$11-BSL_RFR_spot_no_VA!X$11)*((BSL_RFR_spot_with_VA!X138-BSL_RFR_spot_no_VA!X138))/(BSL_RFR_spot_with_VA!X$11-BSL_RFR_spot_no_VA!X$11)</f>
        <v>2.5538171650722585E-2</v>
      </c>
      <c r="Y138" s="58">
        <f>LY2_RFR_spot_no_VA!Y138+(BSL_RFR_spot_with_VA!Y$11-BSL_RFR_spot_no_VA!Y$11)*((BSL_RFR_spot_with_VA!Y138-BSL_RFR_spot_no_VA!Y138))/(BSL_RFR_spot_with_VA!Y$11-BSL_RFR_spot_no_VA!Y$11)</f>
        <v>2.5538171650722585E-2</v>
      </c>
      <c r="Z138" s="58">
        <f>LY2_RFR_spot_no_VA!Z138+(BSL_RFR_spot_with_VA!Z$11-BSL_RFR_spot_no_VA!Z$11)*((BSL_RFR_spot_with_VA!Z138-BSL_RFR_spot_no_VA!Z138))/(BSL_RFR_spot_with_VA!Z$11-BSL_RFR_spot_no_VA!Z$11)</f>
        <v>2.796439087471847E-2</v>
      </c>
      <c r="AA138" s="159">
        <f>LY2_RFR_spot_no_VA!AA138</f>
        <v>2.9679687410372413E-2</v>
      </c>
      <c r="AB138" s="58">
        <f>LY2_RFR_spot_no_VA!AB138+(BSL_RFR_spot_with_VA!AB$11-BSL_RFR_spot_no_VA!AB$11)*((BSL_RFR_spot_with_VA!AB138-BSL_RFR_spot_no_VA!AB138))/(BSL_RFR_spot_with_VA!AB$11-BSL_RFR_spot_no_VA!AB$11)</f>
        <v>2.5538171650722585E-2</v>
      </c>
      <c r="AC138" s="58">
        <f>LY2_RFR_spot_no_VA!AC138+(BSL_RFR_spot_with_VA!AC$11-BSL_RFR_spot_no_VA!AC$11)*((BSL_RFR_spot_with_VA!AC138-BSL_RFR_spot_no_VA!AC138))/(BSL_RFR_spot_with_VA!AC$11-BSL_RFR_spot_no_VA!AC$11)</f>
        <v>2.9629703934913154E-2</v>
      </c>
      <c r="AD138" s="7">
        <f>BSL_RFR_spot_no_VA!AD138</f>
        <v>4.6066254283822383E-2</v>
      </c>
      <c r="AE138" s="58">
        <f>LY2_RFR_spot_no_VA!AE138+(BSL_RFR_spot_with_VA!AE$11-BSL_RFR_spot_no_VA!AE$11)*((BSL_RFR_spot_with_VA!AE138-BSL_RFR_spot_no_VA!AE138))/(BSL_RFR_spot_with_VA!AE$11-BSL_RFR_spot_no_VA!AE$11)</f>
        <v>2.5538171650722585E-2</v>
      </c>
      <c r="AF138" s="58">
        <f>LY2_RFR_spot_no_VA!AF138+(BSL_RFR_spot_with_VA!AF$11-BSL_RFR_spot_no_VA!AF$11)*((BSL_RFR_spot_with_VA!AF138-BSL_RFR_spot_no_VA!AF138))/(BSL_RFR_spot_with_VA!AF$11-BSL_RFR_spot_no_VA!AF$11)</f>
        <v>2.6135619490402329E-2</v>
      </c>
      <c r="AG138" s="58">
        <f>LY2_RFR_spot_no_VA!AG138+(BSL_RFR_spot_with_VA!AG$11-BSL_RFR_spot_no_VA!AG$11)*((BSL_RFR_spot_with_VA!AG138-BSL_RFR_spot_no_VA!AG138))/(BSL_RFR_spot_with_VA!AG$11-BSL_RFR_spot_no_VA!AG$11)</f>
        <v>2.5538171650722585E-2</v>
      </c>
      <c r="AH138" s="58">
        <f>LY2_RFR_spot_no_VA!AH138+(BSL_RFR_spot_with_VA!AH$11-BSL_RFR_spot_no_VA!AH$11)*((BSL_RFR_spot_with_VA!AH138-BSL_RFR_spot_no_VA!AH138))/(BSL_RFR_spot_with_VA!AH$11-BSL_RFR_spot_no_VA!AH$11)</f>
        <v>2.7000720766113817E-2</v>
      </c>
      <c r="AI138" s="159">
        <f>LY2_RFR_spot_no_VA!AI138</f>
        <v>1.5623021867816611E-2</v>
      </c>
      <c r="AJ138" s="58">
        <f>LY2_RFR_spot_no_VA!AJ138+(BSL_RFR_spot_with_VA!AJ$11-BSL_RFR_spot_no_VA!AJ$11)*((BSL_RFR_spot_with_VA!AJ138-BSL_RFR_spot_no_VA!AJ138))/(BSL_RFR_spot_with_VA!AJ$11-BSL_RFR_spot_no_VA!AJ$11)</f>
        <v>2.4784433189595667E-2</v>
      </c>
      <c r="AK138" s="7">
        <f>BSL_RFR_spot_no_VA!AK138</f>
        <v>4.4322892660544122E-2</v>
      </c>
      <c r="AL138" s="7">
        <f>BSL_RFR_spot_no_VA!AL138</f>
        <v>5.4755407117100807E-2</v>
      </c>
      <c r="AM138" s="7">
        <f>BSL_RFR_spot_no_VA!AM138</f>
        <v>4.0194915055054903E-2</v>
      </c>
      <c r="AN138" s="7">
        <f>BSL_RFR_spot_no_VA!AN138</f>
        <v>4.3724720254483929E-2</v>
      </c>
      <c r="AO138" s="7">
        <f>BSL_RFR_spot_no_VA!AO138</f>
        <v>4.3843812618962419E-2</v>
      </c>
      <c r="AP138" s="7">
        <f>BSL_RFR_spot_no_VA!AP138</f>
        <v>4.468916375278198E-2</v>
      </c>
      <c r="AQ138" s="7">
        <f>BSL_RFR_spot_no_VA!AQ138</f>
        <v>4.0511194305647091E-2</v>
      </c>
      <c r="AR138" s="7">
        <f>BSL_RFR_spot_no_VA!AR138</f>
        <v>4.4939344162755468E-2</v>
      </c>
      <c r="AS138" s="159">
        <f>LY2_RFR_spot_no_VA!AS138</f>
        <v>1.5489249821165396E-2</v>
      </c>
      <c r="AT138" s="7">
        <f>BSL_RFR_spot_no_VA!AT138</f>
        <v>4.5217941331975098E-2</v>
      </c>
      <c r="AU138" s="7">
        <f>BSL_RFR_spot_no_VA!AU138</f>
        <v>4.5457794864483869E-2</v>
      </c>
      <c r="AV138" s="7">
        <f>BSL_RFR_spot_no_VA!AV138</f>
        <v>4.3757592008372148E-2</v>
      </c>
      <c r="AW138" s="7">
        <f>BSL_RFR_spot_no_VA!AW138</f>
        <v>4.0532100602284737E-2</v>
      </c>
      <c r="AX138" s="7">
        <f>BSL_RFR_spot_no_VA!AX138</f>
        <v>5.3095038203708311E-2</v>
      </c>
      <c r="AY138" s="7">
        <f>BSL_RFR_spot_no_VA!AY138</f>
        <v>4.1263130921243008E-2</v>
      </c>
      <c r="AZ138" s="7">
        <f>BSL_RFR_spot_no_VA!AZ138</f>
        <v>3.9548781766550078E-2</v>
      </c>
      <c r="BA138" s="7">
        <f>BSL_RFR_spot_no_VA!BA138</f>
        <v>4.3444043747005612E-2</v>
      </c>
      <c r="BB138" s="7">
        <f>BSL_RFR_spot_no_VA!BB138</f>
        <v>4.9196588649960349E-2</v>
      </c>
      <c r="BC138" s="159">
        <f>LY2_RFR_spot_no_VA!BC138</f>
        <v>2.6000699939656258E-2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f>LY2_RFR_spot_no_VA!C139+(BSL_RFR_spot_with_VA!C$11-BSL_RFR_spot_no_VA!C$11)*((BSL_RFR_spot_with_VA!C139-BSL_RFR_spot_no_VA!C139))/(BSL_RFR_spot_with_VA!C$11-BSL_RFR_spot_no_VA!C$11)</f>
        <v>2.5538475779171586E-2</v>
      </c>
      <c r="D139" s="58">
        <f>LY2_RFR_spot_no_VA!D139+(BSL_RFR_spot_with_VA!D$11-BSL_RFR_spot_no_VA!D$11)*((BSL_RFR_spot_with_VA!D139-BSL_RFR_spot_no_VA!D139))/(BSL_RFR_spot_with_VA!D$11-BSL_RFR_spot_no_VA!D$11)</f>
        <v>2.5538475779171677E-2</v>
      </c>
      <c r="E139" s="58">
        <f>LY2_RFR_spot_no_VA!E139+(BSL_RFR_spot_with_VA!E$11-BSL_RFR_spot_no_VA!E$11)*((BSL_RFR_spot_with_VA!E139-BSL_RFR_spot_no_VA!E139))/(BSL_RFR_spot_with_VA!E$11-BSL_RFR_spot_no_VA!E$11)</f>
        <v>2.5538475779171677E-2</v>
      </c>
      <c r="F139" s="58">
        <f>LY2_RFR_spot_no_VA!F139+(BSL_RFR_spot_with_VA!F$11-BSL_RFR_spot_no_VA!F$11)*((BSL_RFR_spot_with_VA!F139-BSL_RFR_spot_no_VA!F139))/(BSL_RFR_spot_with_VA!F$11-BSL_RFR_spot_no_VA!F$11)</f>
        <v>2.6300845930480987E-2</v>
      </c>
      <c r="G139" s="58">
        <f>LY2_RFR_spot_no_VA!G139+(BSL_RFR_spot_with_VA!G$11-BSL_RFR_spot_no_VA!G$11)*((BSL_RFR_spot_with_VA!G139-BSL_RFR_spot_no_VA!G139))/(BSL_RFR_spot_with_VA!G$11-BSL_RFR_spot_no_VA!G$11)</f>
        <v>3.0303037436647751E-2</v>
      </c>
      <c r="H139" s="58">
        <f>LY2_RFR_spot_no_VA!H139+(BSL_RFR_spot_with_VA!H$11-BSL_RFR_spot_no_VA!H$11)*((BSL_RFR_spot_with_VA!H139-BSL_RFR_spot_no_VA!H139))/(BSL_RFR_spot_with_VA!H$11-BSL_RFR_spot_no_VA!H$11)</f>
        <v>2.8100311046541204E-2</v>
      </c>
      <c r="I139" s="58">
        <f>LY2_RFR_spot_no_VA!I139+(BSL_RFR_spot_with_VA!I$11-BSL_RFR_spot_no_VA!I$11)*((BSL_RFR_spot_with_VA!I139-BSL_RFR_spot_no_VA!I139))/(BSL_RFR_spot_with_VA!I$11-BSL_RFR_spot_no_VA!I$11)</f>
        <v>2.6166463548760621E-2</v>
      </c>
      <c r="J139" s="58">
        <f>LY2_RFR_spot_no_VA!J139+(BSL_RFR_spot_with_VA!J$11-BSL_RFR_spot_no_VA!J$11)*((BSL_RFR_spot_with_VA!J139-BSL_RFR_spot_no_VA!J139))/(BSL_RFR_spot_with_VA!J$11-BSL_RFR_spot_no_VA!J$11)</f>
        <v>2.5209740999427188E-2</v>
      </c>
      <c r="K139" s="58">
        <f>LY2_RFR_spot_no_VA!K139+(BSL_RFR_spot_with_VA!K$11-BSL_RFR_spot_no_VA!K$11)*((BSL_RFR_spot_with_VA!K139-BSL_RFR_spot_no_VA!K139))/(BSL_RFR_spot_with_VA!K$11-BSL_RFR_spot_no_VA!K$11)</f>
        <v>2.5538475779171677E-2</v>
      </c>
      <c r="L139" s="58">
        <f>LY2_RFR_spot_no_VA!L139+(BSL_RFR_spot_with_VA!L$11-BSL_RFR_spot_no_VA!L$11)*((BSL_RFR_spot_with_VA!L139-BSL_RFR_spot_no_VA!L139))/(BSL_RFR_spot_with_VA!L$11-BSL_RFR_spot_no_VA!L$11)</f>
        <v>2.5538475779171677E-2</v>
      </c>
      <c r="M139" s="58">
        <f>LY2_RFR_spot_no_VA!M139+(BSL_RFR_spot_with_VA!M$11-BSL_RFR_spot_no_VA!M$11)*((BSL_RFR_spot_with_VA!M139-BSL_RFR_spot_no_VA!M139))/(BSL_RFR_spot_with_VA!M$11-BSL_RFR_spot_no_VA!M$11)</f>
        <v>2.5538475779171677E-2</v>
      </c>
      <c r="N139" s="58">
        <f>LY2_RFR_spot_no_VA!N139+(BSL_RFR_spot_with_VA!N$11-BSL_RFR_spot_no_VA!N$11)*((BSL_RFR_spot_with_VA!N139-BSL_RFR_spot_no_VA!N139))/(BSL_RFR_spot_with_VA!N$11-BSL_RFR_spot_no_VA!N$11)</f>
        <v>2.5538475779171677E-2</v>
      </c>
      <c r="O139" s="58">
        <f>LY2_RFR_spot_no_VA!O139+(BSL_RFR_spot_with_VA!O$11-BSL_RFR_spot_no_VA!O$11)*((BSL_RFR_spot_with_VA!O139-BSL_RFR_spot_no_VA!O139))/(BSL_RFR_spot_with_VA!O$11-BSL_RFR_spot_no_VA!O$11)</f>
        <v>2.6566600198689061E-2</v>
      </c>
      <c r="P139" s="58">
        <f>LY2_RFR_spot_no_VA!P139+(BSL_RFR_spot_with_VA!P$11-BSL_RFR_spot_no_VA!P$11)*((BSL_RFR_spot_with_VA!P139-BSL_RFR_spot_no_VA!P139))/(BSL_RFR_spot_with_VA!P$11-BSL_RFR_spot_no_VA!P$11)</f>
        <v>3.2952976510292276E-2</v>
      </c>
      <c r="Q139" s="58">
        <f>LY2_RFR_spot_no_VA!Q139+(BSL_RFR_spot_with_VA!Q$11-BSL_RFR_spot_no_VA!Q$11)*((BSL_RFR_spot_with_VA!Q139-BSL_RFR_spot_no_VA!Q139))/(BSL_RFR_spot_with_VA!Q$11-BSL_RFR_spot_no_VA!Q$11)</f>
        <v>3.5157186722740708E-2</v>
      </c>
      <c r="R139" s="58">
        <f>LY2_RFR_spot_no_VA!R139+(BSL_RFR_spot_with_VA!R$11-BSL_RFR_spot_no_VA!R$11)*((BSL_RFR_spot_with_VA!R139-BSL_RFR_spot_no_VA!R139))/(BSL_RFR_spot_with_VA!R$11-BSL_RFR_spot_no_VA!R$11)</f>
        <v>2.5538475779171677E-2</v>
      </c>
      <c r="S139" s="58">
        <f>LY2_RFR_spot_no_VA!S139+(BSL_RFR_spot_with_VA!S$11-BSL_RFR_spot_no_VA!S$11)*((BSL_RFR_spot_with_VA!S139-BSL_RFR_spot_no_VA!S139))/(BSL_RFR_spot_with_VA!S$11-BSL_RFR_spot_no_VA!S$11)</f>
        <v>2.6049387388998646E-2</v>
      </c>
      <c r="T139" s="58">
        <f>LY2_RFR_spot_no_VA!T139+(BSL_RFR_spot_with_VA!T$11-BSL_RFR_spot_no_VA!T$11)*((BSL_RFR_spot_with_VA!T139-BSL_RFR_spot_no_VA!T139))/(BSL_RFR_spot_with_VA!T$11-BSL_RFR_spot_no_VA!T$11)</f>
        <v>2.6400448870658622E-2</v>
      </c>
      <c r="U139" s="58">
        <f>LY2_RFR_spot_no_VA!U139+(BSL_RFR_spot_with_VA!U$11-BSL_RFR_spot_no_VA!U$11)*((BSL_RFR_spot_with_VA!U139-BSL_RFR_spot_no_VA!U139))/(BSL_RFR_spot_with_VA!U$11-BSL_RFR_spot_no_VA!U$11)</f>
        <v>1.5719001244600683E-2</v>
      </c>
      <c r="V139" s="58">
        <f>LY2_RFR_spot_no_VA!V139+(BSL_RFR_spot_with_VA!V$11-BSL_RFR_spot_no_VA!V$11)*((BSL_RFR_spot_with_VA!V139-BSL_RFR_spot_no_VA!V139))/(BSL_RFR_spot_with_VA!V$11-BSL_RFR_spot_no_VA!V$11)</f>
        <v>2.6379513103529151E-2</v>
      </c>
      <c r="W139" s="58">
        <f>LY2_RFR_spot_no_VA!W139+(BSL_RFR_spot_with_VA!W$11-BSL_RFR_spot_no_VA!W$11)*((BSL_RFR_spot_with_VA!W139-BSL_RFR_spot_no_VA!W139))/(BSL_RFR_spot_with_VA!W$11-BSL_RFR_spot_no_VA!W$11)</f>
        <v>2.5538475779171677E-2</v>
      </c>
      <c r="X139" s="58">
        <f>LY2_RFR_spot_no_VA!X139+(BSL_RFR_spot_with_VA!X$11-BSL_RFR_spot_no_VA!X$11)*((BSL_RFR_spot_with_VA!X139-BSL_RFR_spot_no_VA!X139))/(BSL_RFR_spot_with_VA!X$11-BSL_RFR_spot_no_VA!X$11)</f>
        <v>2.5538475779171677E-2</v>
      </c>
      <c r="Y139" s="58">
        <f>LY2_RFR_spot_no_VA!Y139+(BSL_RFR_spot_with_VA!Y$11-BSL_RFR_spot_no_VA!Y$11)*((BSL_RFR_spot_with_VA!Y139-BSL_RFR_spot_no_VA!Y139))/(BSL_RFR_spot_with_VA!Y$11-BSL_RFR_spot_no_VA!Y$11)</f>
        <v>2.5538475779171677E-2</v>
      </c>
      <c r="Z139" s="58">
        <f>LY2_RFR_spot_no_VA!Z139+(BSL_RFR_spot_with_VA!Z$11-BSL_RFR_spot_no_VA!Z$11)*((BSL_RFR_spot_with_VA!Z139-BSL_RFR_spot_no_VA!Z139))/(BSL_RFR_spot_with_VA!Z$11-BSL_RFR_spot_no_VA!Z$11)</f>
        <v>2.7945862021994339E-2</v>
      </c>
      <c r="AA139" s="159">
        <f>LY2_RFR_spot_no_VA!AA139</f>
        <v>2.9647815383050835E-2</v>
      </c>
      <c r="AB139" s="58">
        <f>LY2_RFR_spot_no_VA!AB139+(BSL_RFR_spot_with_VA!AB$11-BSL_RFR_spot_no_VA!AB$11)*((BSL_RFR_spot_with_VA!AB139-BSL_RFR_spot_no_VA!AB139))/(BSL_RFR_spot_with_VA!AB$11-BSL_RFR_spot_no_VA!AB$11)</f>
        <v>2.5538475779171677E-2</v>
      </c>
      <c r="AC139" s="58">
        <f>LY2_RFR_spot_no_VA!AC139+(BSL_RFR_spot_with_VA!AC$11-BSL_RFR_spot_no_VA!AC$11)*((BSL_RFR_spot_with_VA!AC139-BSL_RFR_spot_no_VA!AC139))/(BSL_RFR_spot_with_VA!AC$11-BSL_RFR_spot_no_VA!AC$11)</f>
        <v>2.9598238733796522E-2</v>
      </c>
      <c r="AD139" s="7">
        <f>BSL_RFR_spot_no_VA!AD139</f>
        <v>4.6034671989403142E-2</v>
      </c>
      <c r="AE139" s="58">
        <f>LY2_RFR_spot_no_VA!AE139+(BSL_RFR_spot_with_VA!AE$11-BSL_RFR_spot_no_VA!AE$11)*((BSL_RFR_spot_with_VA!AE139-BSL_RFR_spot_no_VA!AE139))/(BSL_RFR_spot_with_VA!AE$11-BSL_RFR_spot_no_VA!AE$11)</f>
        <v>2.5538475779171677E-2</v>
      </c>
      <c r="AF139" s="58">
        <f>LY2_RFR_spot_no_VA!AF139+(BSL_RFR_spot_with_VA!AF$11-BSL_RFR_spot_no_VA!AF$11)*((BSL_RFR_spot_with_VA!AF139-BSL_RFR_spot_no_VA!AF139))/(BSL_RFR_spot_with_VA!AF$11-BSL_RFR_spot_no_VA!AF$11)</f>
        <v>2.6131302421742886E-2</v>
      </c>
      <c r="AG139" s="58">
        <f>LY2_RFR_spot_no_VA!AG139+(BSL_RFR_spot_with_VA!AG$11-BSL_RFR_spot_no_VA!AG$11)*((BSL_RFR_spot_with_VA!AG139-BSL_RFR_spot_no_VA!AG139))/(BSL_RFR_spot_with_VA!AG$11-BSL_RFR_spot_no_VA!AG$11)</f>
        <v>2.5538475779171677E-2</v>
      </c>
      <c r="AH139" s="58">
        <f>LY2_RFR_spot_no_VA!AH139+(BSL_RFR_spot_with_VA!AH$11-BSL_RFR_spot_no_VA!AH$11)*((BSL_RFR_spot_with_VA!AH139-BSL_RFR_spot_no_VA!AH139))/(BSL_RFR_spot_with_VA!AH$11-BSL_RFR_spot_no_VA!AH$11)</f>
        <v>2.6989671494392242E-2</v>
      </c>
      <c r="AI139" s="159">
        <f>LY2_RFR_spot_no_VA!AI139</f>
        <v>1.5623881564405639E-2</v>
      </c>
      <c r="AJ139" s="58">
        <f>LY2_RFR_spot_no_VA!AJ139+(BSL_RFR_spot_with_VA!AJ$11-BSL_RFR_spot_no_VA!AJ$11)*((BSL_RFR_spot_with_VA!AJ139-BSL_RFR_spot_no_VA!AJ139))/(BSL_RFR_spot_with_VA!AJ$11-BSL_RFR_spot_no_VA!AJ$11)</f>
        <v>2.4790575638663492E-2</v>
      </c>
      <c r="AK139" s="7">
        <f>BSL_RFR_spot_no_VA!AK139</f>
        <v>4.430486590797944E-2</v>
      </c>
      <c r="AL139" s="7">
        <f>BSL_RFR_spot_no_VA!AL139</f>
        <v>5.4655929934879E-2</v>
      </c>
      <c r="AM139" s="7">
        <f>BSL_RFR_spot_no_VA!AM139</f>
        <v>4.0208895908170339E-2</v>
      </c>
      <c r="AN139" s="7">
        <f>BSL_RFR_spot_no_VA!AN139</f>
        <v>4.3711339376363956E-2</v>
      </c>
      <c r="AO139" s="7">
        <f>BSL_RFR_spot_no_VA!AO139</f>
        <v>4.3829507055703543E-2</v>
      </c>
      <c r="AP139" s="7">
        <f>BSL_RFR_spot_no_VA!AP139</f>
        <v>4.4668290859133597E-2</v>
      </c>
      <c r="AQ139" s="7">
        <f>BSL_RFR_spot_no_VA!AQ139</f>
        <v>4.0522726625461525E-2</v>
      </c>
      <c r="AR139" s="7">
        <f>BSL_RFR_spot_no_VA!AR139</f>
        <v>4.4916526711992644E-2</v>
      </c>
      <c r="AS139" s="159">
        <f>LY2_RFR_spot_no_VA!AS139</f>
        <v>1.5491145696804987E-2</v>
      </c>
      <c r="AT139" s="7">
        <f>BSL_RFR_spot_no_VA!AT139</f>
        <v>4.5192957934321987E-2</v>
      </c>
      <c r="AU139" s="7">
        <f>BSL_RFR_spot_no_VA!AU139</f>
        <v>4.5430946178791842E-2</v>
      </c>
      <c r="AV139" s="7">
        <f>BSL_RFR_spot_no_VA!AV139</f>
        <v>4.3743955894276487E-2</v>
      </c>
      <c r="AW139" s="7">
        <f>BSL_RFR_spot_no_VA!AW139</f>
        <v>4.0543470978943397E-2</v>
      </c>
      <c r="AX139" s="7">
        <f>BSL_RFR_spot_no_VA!AX139</f>
        <v>5.3008577423129921E-2</v>
      </c>
      <c r="AY139" s="7">
        <f>BSL_RFR_spot_no_VA!AY139</f>
        <v>4.1268844846304109E-2</v>
      </c>
      <c r="AZ139" s="7">
        <f>BSL_RFR_spot_no_VA!AZ139</f>
        <v>3.9567761076077623E-2</v>
      </c>
      <c r="BA139" s="7">
        <f>BSL_RFR_spot_no_VA!BA139</f>
        <v>4.3432842067551158E-2</v>
      </c>
      <c r="BB139" s="7">
        <f>BSL_RFR_spot_no_VA!BB139</f>
        <v>4.9140610429011966E-2</v>
      </c>
      <c r="BC139" s="159">
        <f>LY2_RFR_spot_no_VA!BC139</f>
        <v>2.599740413302154E-2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f>LY2_RFR_spot_no_VA!C140+(BSL_RFR_spot_with_VA!C$11-BSL_RFR_spot_no_VA!C$11)*((BSL_RFR_spot_with_VA!C140-BSL_RFR_spot_no_VA!C140))/(BSL_RFR_spot_with_VA!C$11-BSL_RFR_spot_no_VA!C$11)</f>
        <v>2.5538775089738168E-2</v>
      </c>
      <c r="D140" s="59">
        <f>LY2_RFR_spot_no_VA!D140+(BSL_RFR_spot_with_VA!D$11-BSL_RFR_spot_no_VA!D$11)*((BSL_RFR_spot_with_VA!D140-BSL_RFR_spot_no_VA!D140))/(BSL_RFR_spot_with_VA!D$11-BSL_RFR_spot_no_VA!D$11)</f>
        <v>2.553877508973823E-2</v>
      </c>
      <c r="E140" s="59">
        <f>LY2_RFR_spot_no_VA!E140+(BSL_RFR_spot_with_VA!E$11-BSL_RFR_spot_no_VA!E$11)*((BSL_RFR_spot_with_VA!E140-BSL_RFR_spot_no_VA!E140))/(BSL_RFR_spot_with_VA!E$11-BSL_RFR_spot_no_VA!E$11)</f>
        <v>2.553877508973823E-2</v>
      </c>
      <c r="F140" s="59">
        <f>LY2_RFR_spot_no_VA!F140+(BSL_RFR_spot_with_VA!F$11-BSL_RFR_spot_no_VA!F$11)*((BSL_RFR_spot_with_VA!F140-BSL_RFR_spot_no_VA!F140))/(BSL_RFR_spot_with_VA!F$11-BSL_RFR_spot_no_VA!F$11)</f>
        <v>2.629527536525389E-2</v>
      </c>
      <c r="G140" s="59">
        <f>LY2_RFR_spot_no_VA!G140+(BSL_RFR_spot_with_VA!G$11-BSL_RFR_spot_no_VA!G$11)*((BSL_RFR_spot_with_VA!G140-BSL_RFR_spot_no_VA!G140))/(BSL_RFR_spot_with_VA!G$11-BSL_RFR_spot_no_VA!G$11)</f>
        <v>3.026659931906539E-2</v>
      </c>
      <c r="H140" s="59">
        <f>LY2_RFR_spot_no_VA!H140+(BSL_RFR_spot_with_VA!H$11-BSL_RFR_spot_no_VA!H$11)*((BSL_RFR_spot_with_VA!H140-BSL_RFR_spot_no_VA!H140))/(BSL_RFR_spot_with_VA!H$11-BSL_RFR_spot_no_VA!H$11)</f>
        <v>2.8081032687205409E-2</v>
      </c>
      <c r="I140" s="59">
        <f>LY2_RFR_spot_no_VA!I140+(BSL_RFR_spot_with_VA!I$11-BSL_RFR_spot_no_VA!I$11)*((BSL_RFR_spot_with_VA!I140-BSL_RFR_spot_no_VA!I140))/(BSL_RFR_spot_with_VA!I$11-BSL_RFR_spot_no_VA!I$11)</f>
        <v>2.6161929511641757E-2</v>
      </c>
      <c r="J140" s="59">
        <f>LY2_RFR_spot_no_VA!J140+(BSL_RFR_spot_with_VA!J$11-BSL_RFR_spot_no_VA!J$11)*((BSL_RFR_spot_with_VA!J140-BSL_RFR_spot_no_VA!J140))/(BSL_RFR_spot_with_VA!J$11-BSL_RFR_spot_no_VA!J$11)</f>
        <v>2.5212560456264743E-2</v>
      </c>
      <c r="K140" s="59">
        <f>LY2_RFR_spot_no_VA!K140+(BSL_RFR_spot_with_VA!K$11-BSL_RFR_spot_no_VA!K$11)*((BSL_RFR_spot_with_VA!K140-BSL_RFR_spot_no_VA!K140))/(BSL_RFR_spot_with_VA!K$11-BSL_RFR_spot_no_VA!K$11)</f>
        <v>2.553877508973823E-2</v>
      </c>
      <c r="L140" s="59">
        <f>LY2_RFR_spot_no_VA!L140+(BSL_RFR_spot_with_VA!L$11-BSL_RFR_spot_no_VA!L$11)*((BSL_RFR_spot_with_VA!L140-BSL_RFR_spot_no_VA!L140))/(BSL_RFR_spot_with_VA!L$11-BSL_RFR_spot_no_VA!L$11)</f>
        <v>2.553877508973823E-2</v>
      </c>
      <c r="M140" s="59">
        <f>LY2_RFR_spot_no_VA!M140+(BSL_RFR_spot_with_VA!M$11-BSL_RFR_spot_no_VA!M$11)*((BSL_RFR_spot_with_VA!M140-BSL_RFR_spot_no_VA!M140))/(BSL_RFR_spot_with_VA!M$11-BSL_RFR_spot_no_VA!M$11)</f>
        <v>2.553877508973823E-2</v>
      </c>
      <c r="N140" s="59">
        <f>LY2_RFR_spot_no_VA!N140+(BSL_RFR_spot_with_VA!N$11-BSL_RFR_spot_no_VA!N$11)*((BSL_RFR_spot_with_VA!N140-BSL_RFR_spot_no_VA!N140))/(BSL_RFR_spot_with_VA!N$11-BSL_RFR_spot_no_VA!N$11)</f>
        <v>2.553877508973823E-2</v>
      </c>
      <c r="O140" s="59">
        <f>LY2_RFR_spot_no_VA!O140+(BSL_RFR_spot_with_VA!O$11-BSL_RFR_spot_no_VA!O$11)*((BSL_RFR_spot_with_VA!O140-BSL_RFR_spot_no_VA!O140))/(BSL_RFR_spot_with_VA!O$11-BSL_RFR_spot_no_VA!O$11)</f>
        <v>2.6559006368492177E-2</v>
      </c>
      <c r="P140" s="59">
        <f>LY2_RFR_spot_no_VA!P140+(BSL_RFR_spot_with_VA!P$11-BSL_RFR_spot_no_VA!P$11)*((BSL_RFR_spot_with_VA!P140-BSL_RFR_spot_no_VA!P140))/(BSL_RFR_spot_with_VA!P$11-BSL_RFR_spot_no_VA!P$11)</f>
        <v>3.2896031921047619E-2</v>
      </c>
      <c r="Q140" s="59">
        <f>LY2_RFR_spot_no_VA!Q140+(BSL_RFR_spot_with_VA!Q$11-BSL_RFR_spot_no_VA!Q$11)*((BSL_RFR_spot_with_VA!Q140-BSL_RFR_spot_no_VA!Q140))/(BSL_RFR_spot_with_VA!Q$11-BSL_RFR_spot_no_VA!Q$11)</f>
        <v>3.5083171464702634E-2</v>
      </c>
      <c r="R140" s="59">
        <f>LY2_RFR_spot_no_VA!R140+(BSL_RFR_spot_with_VA!R$11-BSL_RFR_spot_no_VA!R$11)*((BSL_RFR_spot_with_VA!R140-BSL_RFR_spot_no_VA!R140))/(BSL_RFR_spot_with_VA!R$11-BSL_RFR_spot_no_VA!R$11)</f>
        <v>2.553877508973823E-2</v>
      </c>
      <c r="S140" s="59">
        <f>LY2_RFR_spot_no_VA!S140+(BSL_RFR_spot_with_VA!S$11-BSL_RFR_spot_no_VA!S$11)*((BSL_RFR_spot_with_VA!S140-BSL_RFR_spot_no_VA!S140))/(BSL_RFR_spot_with_VA!S$11-BSL_RFR_spot_no_VA!S$11)</f>
        <v>2.6045765358221562E-2</v>
      </c>
      <c r="T140" s="59">
        <f>LY2_RFR_spot_no_VA!T140+(BSL_RFR_spot_with_VA!T$11-BSL_RFR_spot_no_VA!T$11)*((BSL_RFR_spot_with_VA!T140-BSL_RFR_spot_no_VA!T140))/(BSL_RFR_spot_with_VA!T$11-BSL_RFR_spot_no_VA!T$11)</f>
        <v>2.6394131199929172E-2</v>
      </c>
      <c r="U140" s="59">
        <f>LY2_RFR_spot_no_VA!U140+(BSL_RFR_spot_with_VA!U$11-BSL_RFR_spot_no_VA!U$11)*((BSL_RFR_spot_with_VA!U140-BSL_RFR_spot_no_VA!U140))/(BSL_RFR_spot_with_VA!U$11-BSL_RFR_spot_no_VA!U$11)</f>
        <v>1.5719117839787522E-2</v>
      </c>
      <c r="V140" s="59">
        <f>LY2_RFR_spot_no_VA!V140+(BSL_RFR_spot_with_VA!V$11-BSL_RFR_spot_no_VA!V$11)*((BSL_RFR_spot_with_VA!V140-BSL_RFR_spot_no_VA!V140))/(BSL_RFR_spot_with_VA!V$11-BSL_RFR_spot_no_VA!V$11)</f>
        <v>2.6373356214790311E-2</v>
      </c>
      <c r="W140" s="59">
        <f>LY2_RFR_spot_no_VA!W140+(BSL_RFR_spot_with_VA!W$11-BSL_RFR_spot_no_VA!W$11)*((BSL_RFR_spot_with_VA!W140-BSL_RFR_spot_no_VA!W140))/(BSL_RFR_spot_with_VA!W$11-BSL_RFR_spot_no_VA!W$11)</f>
        <v>2.553877508973823E-2</v>
      </c>
      <c r="X140" s="59">
        <f>LY2_RFR_spot_no_VA!X140+(BSL_RFR_spot_with_VA!X$11-BSL_RFR_spot_no_VA!X$11)*((BSL_RFR_spot_with_VA!X140-BSL_RFR_spot_no_VA!X140))/(BSL_RFR_spot_with_VA!X$11-BSL_RFR_spot_no_VA!X$11)</f>
        <v>2.553877508973823E-2</v>
      </c>
      <c r="Y140" s="59">
        <f>LY2_RFR_spot_no_VA!Y140+(BSL_RFR_spot_with_VA!Y$11-BSL_RFR_spot_no_VA!Y$11)*((BSL_RFR_spot_with_VA!Y140-BSL_RFR_spot_no_VA!Y140))/(BSL_RFR_spot_with_VA!Y$11-BSL_RFR_spot_no_VA!Y$11)</f>
        <v>2.553877508973823E-2</v>
      </c>
      <c r="Z140" s="59">
        <f>LY2_RFR_spot_no_VA!Z140+(BSL_RFR_spot_with_VA!Z$11-BSL_RFR_spot_no_VA!Z$11)*((BSL_RFR_spot_with_VA!Z140-BSL_RFR_spot_no_VA!Z140))/(BSL_RFR_spot_with_VA!Z$11-BSL_RFR_spot_no_VA!Z$11)</f>
        <v>2.7927618421585976E-2</v>
      </c>
      <c r="AA140" s="160">
        <f>LY2_RFR_spot_no_VA!AA140</f>
        <v>2.9616434617573129E-2</v>
      </c>
      <c r="AB140" s="59">
        <f>LY2_RFR_spot_no_VA!AB140+(BSL_RFR_spot_with_VA!AB$11-BSL_RFR_spot_no_VA!AB$11)*((BSL_RFR_spot_with_VA!AB140-BSL_RFR_spot_no_VA!AB140))/(BSL_RFR_spot_with_VA!AB$11-BSL_RFR_spot_no_VA!AB$11)</f>
        <v>2.553877508973823E-2</v>
      </c>
      <c r="AC140" s="59">
        <f>LY2_RFR_spot_no_VA!AC140+(BSL_RFR_spot_with_VA!AC$11-BSL_RFR_spot_no_VA!AC$11)*((BSL_RFR_spot_with_VA!AC140-BSL_RFR_spot_no_VA!AC140))/(BSL_RFR_spot_with_VA!AC$11-BSL_RFR_spot_no_VA!AC$11)</f>
        <v>2.9567258240698502E-2</v>
      </c>
      <c r="AD140" s="10">
        <f>BSL_RFR_spot_no_VA!AD140</f>
        <v>4.60035765075264E-2</v>
      </c>
      <c r="AE140" s="59">
        <f>LY2_RFR_spot_no_VA!AE140+(BSL_RFR_spot_with_VA!AE$11-BSL_RFR_spot_no_VA!AE$11)*((BSL_RFR_spot_with_VA!AE140-BSL_RFR_spot_no_VA!AE140))/(BSL_RFR_spot_with_VA!AE$11-BSL_RFR_spot_no_VA!AE$11)</f>
        <v>2.553877508973823E-2</v>
      </c>
      <c r="AF140" s="59">
        <f>LY2_RFR_spot_no_VA!AF140+(BSL_RFR_spot_with_VA!AF$11-BSL_RFR_spot_no_VA!AF$11)*((BSL_RFR_spot_with_VA!AF140-BSL_RFR_spot_no_VA!AF140))/(BSL_RFR_spot_with_VA!AF$11-BSL_RFR_spot_no_VA!AF$11)</f>
        <v>2.6127051487742747E-2</v>
      </c>
      <c r="AG140" s="59">
        <f>LY2_RFR_spot_no_VA!AG140+(BSL_RFR_spot_with_VA!AG$11-BSL_RFR_spot_no_VA!AG$11)*((BSL_RFR_spot_with_VA!AG140-BSL_RFR_spot_no_VA!AG140))/(BSL_RFR_spot_with_VA!AG$11-BSL_RFR_spot_no_VA!AG$11)</f>
        <v>2.553877508973823E-2</v>
      </c>
      <c r="AH140" s="59">
        <f>LY2_RFR_spot_no_VA!AH140+(BSL_RFR_spot_with_VA!AH$11-BSL_RFR_spot_no_VA!AH$11)*((BSL_RFR_spot_with_VA!AH140-BSL_RFR_spot_no_VA!AH140))/(BSL_RFR_spot_with_VA!AH$11-BSL_RFR_spot_no_VA!AH$11)</f>
        <v>2.6978792290692111E-2</v>
      </c>
      <c r="AI140" s="160">
        <f>LY2_RFR_spot_no_VA!AI140</f>
        <v>1.5624728012362921E-2</v>
      </c>
      <c r="AJ140" s="59">
        <f>LY2_RFR_spot_no_VA!AJ140+(BSL_RFR_spot_with_VA!AJ$11-BSL_RFR_spot_no_VA!AJ$11)*((BSL_RFR_spot_with_VA!AJ140-BSL_RFR_spot_no_VA!AJ140))/(BSL_RFR_spot_with_VA!AJ$11-BSL_RFR_spot_no_VA!AJ$11)</f>
        <v>2.4796624386571375E-2</v>
      </c>
      <c r="AK140" s="10">
        <f>BSL_RFR_spot_no_VA!AK140</f>
        <v>4.4287116785567182E-2</v>
      </c>
      <c r="AL140" s="10">
        <f>BSL_RFR_spot_no_VA!AL140</f>
        <v>5.4557992337417982E-2</v>
      </c>
      <c r="AM140" s="10">
        <f>BSL_RFR_spot_no_VA!AM140</f>
        <v>4.0222661857682418E-2</v>
      </c>
      <c r="AN140" s="10">
        <f>BSL_RFR_spot_no_VA!AN140</f>
        <v>4.3698164523097605E-2</v>
      </c>
      <c r="AO140" s="10">
        <f>BSL_RFR_spot_no_VA!AO140</f>
        <v>4.3815421758462314E-2</v>
      </c>
      <c r="AP140" s="10">
        <f>BSL_RFR_spot_no_VA!AP140</f>
        <v>4.4647739493690608E-2</v>
      </c>
      <c r="AQ140" s="10">
        <f>BSL_RFR_spot_no_VA!AQ140</f>
        <v>4.0534081706702141E-2</v>
      </c>
      <c r="AR140" s="10">
        <f>BSL_RFR_spot_no_VA!AR140</f>
        <v>4.4894060783120304E-2</v>
      </c>
      <c r="AS140" s="160">
        <f>LY2_RFR_spot_no_VA!AS140</f>
        <v>1.5493012443319909E-2</v>
      </c>
      <c r="AT140" s="10">
        <f>BSL_RFR_spot_no_VA!AT140</f>
        <v>4.5168359471971176E-2</v>
      </c>
      <c r="AU140" s="10">
        <f>BSL_RFR_spot_no_VA!AU140</f>
        <v>4.5404511222621124E-2</v>
      </c>
      <c r="AV140" s="10">
        <f>BSL_RFR_spot_no_VA!AV140</f>
        <v>4.3730529737523671E-2</v>
      </c>
      <c r="AW140" s="10">
        <f>BSL_RFR_spot_no_VA!AW140</f>
        <v>4.0554666617821145E-2</v>
      </c>
      <c r="AX140" s="10">
        <f>BSL_RFR_spot_no_VA!AX140</f>
        <v>5.2923453743839E-2</v>
      </c>
      <c r="AY140" s="10">
        <f>BSL_RFR_spot_no_VA!AY140</f>
        <v>4.1274470617801873E-2</v>
      </c>
      <c r="AZ140" s="10">
        <f>BSL_RFR_spot_no_VA!AZ140</f>
        <v>3.9586448754362458E-2</v>
      </c>
      <c r="BA140" s="10">
        <f>BSL_RFR_spot_no_VA!BA140</f>
        <v>4.342181282166635E-2</v>
      </c>
      <c r="BB140" s="10">
        <f>BSL_RFR_spot_no_VA!BB140</f>
        <v>4.9085496329331679E-2</v>
      </c>
      <c r="BC140" s="160">
        <f>LY2_RFR_spot_no_VA!BC140</f>
        <v>2.5994159644459502E-2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f>LY2_RFR_spot_no_VA!C141+(BSL_RFR_spot_with_VA!C$11-BSL_RFR_spot_no_VA!C$11)*((BSL_RFR_spot_with_VA!C141-BSL_RFR_spot_no_VA!C141))/(BSL_RFR_spot_with_VA!C$11-BSL_RFR_spot_no_VA!C$11)</f>
        <v>2.5539069695460027E-2</v>
      </c>
      <c r="D141" s="58">
        <f>LY2_RFR_spot_no_VA!D141+(BSL_RFR_spot_with_VA!D$11-BSL_RFR_spot_no_VA!D$11)*((BSL_RFR_spot_with_VA!D141-BSL_RFR_spot_no_VA!D141))/(BSL_RFR_spot_with_VA!D$11-BSL_RFR_spot_no_VA!D$11)</f>
        <v>2.5539069695460048E-2</v>
      </c>
      <c r="E141" s="58">
        <f>LY2_RFR_spot_no_VA!E141+(BSL_RFR_spot_with_VA!E$11-BSL_RFR_spot_no_VA!E$11)*((BSL_RFR_spot_with_VA!E141-BSL_RFR_spot_no_VA!E141))/(BSL_RFR_spot_with_VA!E$11-BSL_RFR_spot_no_VA!E$11)</f>
        <v>2.5539069695460048E-2</v>
      </c>
      <c r="F141" s="58">
        <f>LY2_RFR_spot_no_VA!F141+(BSL_RFR_spot_with_VA!F$11-BSL_RFR_spot_no_VA!F$11)*((BSL_RFR_spot_with_VA!F141-BSL_RFR_spot_no_VA!F141))/(BSL_RFR_spot_with_VA!F$11-BSL_RFR_spot_no_VA!F$11)</f>
        <v>2.62897897993013E-2</v>
      </c>
      <c r="G141" s="58">
        <f>LY2_RFR_spot_no_VA!G141+(BSL_RFR_spot_with_VA!G$11-BSL_RFR_spot_no_VA!G$11)*((BSL_RFR_spot_with_VA!G141-BSL_RFR_spot_no_VA!G141))/(BSL_RFR_spot_with_VA!G$11-BSL_RFR_spot_no_VA!G$11)</f>
        <v>3.0230718671196088E-2</v>
      </c>
      <c r="H141" s="58">
        <f>LY2_RFR_spot_no_VA!H141+(BSL_RFR_spot_with_VA!H$11-BSL_RFR_spot_no_VA!H$11)*((BSL_RFR_spot_with_VA!H141-BSL_RFR_spot_no_VA!H141))/(BSL_RFR_spot_with_VA!H$11-BSL_RFR_spot_no_VA!H$11)</f>
        <v>2.8062045213028908E-2</v>
      </c>
      <c r="I141" s="58">
        <f>LY2_RFR_spot_no_VA!I141+(BSL_RFR_spot_with_VA!I$11-BSL_RFR_spot_no_VA!I$11)*((BSL_RFR_spot_with_VA!I141-BSL_RFR_spot_no_VA!I141))/(BSL_RFR_spot_with_VA!I$11-BSL_RFR_spot_no_VA!I$11)</f>
        <v>2.6157464653133067E-2</v>
      </c>
      <c r="J141" s="58">
        <f>LY2_RFR_spot_no_VA!J141+(BSL_RFR_spot_with_VA!J$11-BSL_RFR_spot_no_VA!J$11)*((BSL_RFR_spot_with_VA!J141-BSL_RFR_spot_no_VA!J141))/(BSL_RFR_spot_with_VA!J$11-BSL_RFR_spot_no_VA!J$11)</f>
        <v>2.5215336865336058E-2</v>
      </c>
      <c r="K141" s="58">
        <f>LY2_RFR_spot_no_VA!K141+(BSL_RFR_spot_with_VA!K$11-BSL_RFR_spot_no_VA!K$11)*((BSL_RFR_spot_with_VA!K141-BSL_RFR_spot_no_VA!K141))/(BSL_RFR_spot_with_VA!K$11-BSL_RFR_spot_no_VA!K$11)</f>
        <v>2.5539069695460048E-2</v>
      </c>
      <c r="L141" s="58">
        <f>LY2_RFR_spot_no_VA!L141+(BSL_RFR_spot_with_VA!L$11-BSL_RFR_spot_no_VA!L$11)*((BSL_RFR_spot_with_VA!L141-BSL_RFR_spot_no_VA!L141))/(BSL_RFR_spot_with_VA!L$11-BSL_RFR_spot_no_VA!L$11)</f>
        <v>2.5539069695460048E-2</v>
      </c>
      <c r="M141" s="58">
        <f>LY2_RFR_spot_no_VA!M141+(BSL_RFR_spot_with_VA!M$11-BSL_RFR_spot_no_VA!M$11)*((BSL_RFR_spot_with_VA!M141-BSL_RFR_spot_no_VA!M141))/(BSL_RFR_spot_with_VA!M$11-BSL_RFR_spot_no_VA!M$11)</f>
        <v>2.5539069695460048E-2</v>
      </c>
      <c r="N141" s="58">
        <f>LY2_RFR_spot_no_VA!N141+(BSL_RFR_spot_with_VA!N$11-BSL_RFR_spot_no_VA!N$11)*((BSL_RFR_spot_with_VA!N141-BSL_RFR_spot_no_VA!N141))/(BSL_RFR_spot_with_VA!N$11-BSL_RFR_spot_no_VA!N$11)</f>
        <v>2.5539069695460048E-2</v>
      </c>
      <c r="O141" s="58">
        <f>LY2_RFR_spot_no_VA!O141+(BSL_RFR_spot_with_VA!O$11-BSL_RFR_spot_no_VA!O$11)*((BSL_RFR_spot_with_VA!O141-BSL_RFR_spot_no_VA!O141))/(BSL_RFR_spot_with_VA!O$11-BSL_RFR_spot_no_VA!O$11)</f>
        <v>2.6551528132305879E-2</v>
      </c>
      <c r="P141" s="58">
        <f>LY2_RFR_spot_no_VA!P141+(BSL_RFR_spot_with_VA!P$11-BSL_RFR_spot_no_VA!P$11)*((BSL_RFR_spot_with_VA!P141-BSL_RFR_spot_no_VA!P141))/(BSL_RFR_spot_with_VA!P$11-BSL_RFR_spot_no_VA!P$11)</f>
        <v>3.283995973568099E-2</v>
      </c>
      <c r="Q141" s="58">
        <f>LY2_RFR_spot_no_VA!Q141+(BSL_RFR_spot_with_VA!Q$11-BSL_RFR_spot_no_VA!Q$11)*((BSL_RFR_spot_with_VA!Q141-BSL_RFR_spot_no_VA!Q141))/(BSL_RFR_spot_with_VA!Q$11-BSL_RFR_spot_no_VA!Q$11)</f>
        <v>3.5010290982025349E-2</v>
      </c>
      <c r="R141" s="58">
        <f>LY2_RFR_spot_no_VA!R141+(BSL_RFR_spot_with_VA!R$11-BSL_RFR_spot_no_VA!R$11)*((BSL_RFR_spot_with_VA!R141-BSL_RFR_spot_no_VA!R141))/(BSL_RFR_spot_with_VA!R$11-BSL_RFR_spot_no_VA!R$11)</f>
        <v>2.5539069695460048E-2</v>
      </c>
      <c r="S141" s="58">
        <f>LY2_RFR_spot_no_VA!S141+(BSL_RFR_spot_with_VA!S$11-BSL_RFR_spot_no_VA!S$11)*((BSL_RFR_spot_with_VA!S141-BSL_RFR_spot_no_VA!S141))/(BSL_RFR_spot_with_VA!S$11-BSL_RFR_spot_no_VA!S$11)</f>
        <v>2.6042198366976077E-2</v>
      </c>
      <c r="T141" s="58">
        <f>LY2_RFR_spot_no_VA!T141+(BSL_RFR_spot_with_VA!T$11-BSL_RFR_spot_no_VA!T$11)*((BSL_RFR_spot_with_VA!T141-BSL_RFR_spot_no_VA!T141))/(BSL_RFR_spot_with_VA!T$11-BSL_RFR_spot_no_VA!T$11)</f>
        <v>2.6387909661096387E-2</v>
      </c>
      <c r="U141" s="58">
        <f>LY2_RFR_spot_no_VA!U141+(BSL_RFR_spot_with_VA!U$11-BSL_RFR_spot_no_VA!U$11)*((BSL_RFR_spot_with_VA!U141-BSL_RFR_spot_no_VA!U141))/(BSL_RFR_spot_with_VA!U$11-BSL_RFR_spot_no_VA!U$11)</f>
        <v>1.5719232606535405E-2</v>
      </c>
      <c r="V141" s="58">
        <f>LY2_RFR_spot_no_VA!V141+(BSL_RFR_spot_with_VA!V$11-BSL_RFR_spot_no_VA!V$11)*((BSL_RFR_spot_with_VA!V141-BSL_RFR_spot_no_VA!V141))/(BSL_RFR_spot_with_VA!V$11-BSL_RFR_spot_no_VA!V$11)</f>
        <v>2.6367293006587245E-2</v>
      </c>
      <c r="W141" s="58">
        <f>LY2_RFR_spot_no_VA!W141+(BSL_RFR_spot_with_VA!W$11-BSL_RFR_spot_no_VA!W$11)*((BSL_RFR_spot_with_VA!W141-BSL_RFR_spot_no_VA!W141))/(BSL_RFR_spot_with_VA!W$11-BSL_RFR_spot_no_VA!W$11)</f>
        <v>2.5539069695460048E-2</v>
      </c>
      <c r="X141" s="58">
        <f>LY2_RFR_spot_no_VA!X141+(BSL_RFR_spot_with_VA!X$11-BSL_RFR_spot_no_VA!X$11)*((BSL_RFR_spot_with_VA!X141-BSL_RFR_spot_no_VA!X141))/(BSL_RFR_spot_with_VA!X$11-BSL_RFR_spot_no_VA!X$11)</f>
        <v>2.5539069695460048E-2</v>
      </c>
      <c r="Y141" s="58">
        <f>LY2_RFR_spot_no_VA!Y141+(BSL_RFR_spot_with_VA!Y$11-BSL_RFR_spot_no_VA!Y$11)*((BSL_RFR_spot_with_VA!Y141-BSL_RFR_spot_no_VA!Y141))/(BSL_RFR_spot_with_VA!Y$11-BSL_RFR_spot_no_VA!Y$11)</f>
        <v>2.5539069695460048E-2</v>
      </c>
      <c r="Z141" s="58">
        <f>LY2_RFR_spot_no_VA!Z141+(BSL_RFR_spot_with_VA!Z$11-BSL_RFR_spot_no_VA!Z$11)*((BSL_RFR_spot_with_VA!Z141-BSL_RFR_spot_no_VA!Z141))/(BSL_RFR_spot_with_VA!Z$11-BSL_RFR_spot_no_VA!Z$11)</f>
        <v>2.7909653540771906E-2</v>
      </c>
      <c r="AA141" s="159">
        <f>LY2_RFR_spot_no_VA!AA141</f>
        <v>2.9585533845176037E-2</v>
      </c>
      <c r="AB141" s="58">
        <f>LY2_RFR_spot_no_VA!AB141+(BSL_RFR_spot_with_VA!AB$11-BSL_RFR_spot_no_VA!AB$11)*((BSL_RFR_spot_with_VA!AB141-BSL_RFR_spot_no_VA!AB141))/(BSL_RFR_spot_with_VA!AB$11-BSL_RFR_spot_no_VA!AB$11)</f>
        <v>2.5539069695460048E-2</v>
      </c>
      <c r="AC141" s="58">
        <f>LY2_RFR_spot_no_VA!AC141+(BSL_RFR_spot_with_VA!AC$11-BSL_RFR_spot_no_VA!AC$11)*((BSL_RFR_spot_with_VA!AC141-BSL_RFR_spot_no_VA!AC141))/(BSL_RFR_spot_with_VA!AC$11-BSL_RFR_spot_no_VA!AC$11)</f>
        <v>2.9536751343508971E-2</v>
      </c>
      <c r="AD141" s="7">
        <f>BSL_RFR_spot_no_VA!AD141</f>
        <v>4.597295666869039E-2</v>
      </c>
      <c r="AE141" s="58">
        <f>LY2_RFR_spot_no_VA!AE141+(BSL_RFR_spot_with_VA!AE$11-BSL_RFR_spot_no_VA!AE$11)*((BSL_RFR_spot_with_VA!AE141-BSL_RFR_spot_no_VA!AE141))/(BSL_RFR_spot_with_VA!AE$11-BSL_RFR_spot_no_VA!AE$11)</f>
        <v>2.5539069695460048E-2</v>
      </c>
      <c r="AF141" s="58">
        <f>LY2_RFR_spot_no_VA!AF141+(BSL_RFR_spot_with_VA!AF$11-BSL_RFR_spot_no_VA!AF$11)*((BSL_RFR_spot_with_VA!AF141-BSL_RFR_spot_no_VA!AF141))/(BSL_RFR_spot_with_VA!AF$11-BSL_RFR_spot_no_VA!AF$11)</f>
        <v>2.6122865178791255E-2</v>
      </c>
      <c r="AG141" s="58">
        <f>LY2_RFR_spot_no_VA!AG141+(BSL_RFR_spot_with_VA!AG$11-BSL_RFR_spot_no_VA!AG$11)*((BSL_RFR_spot_with_VA!AG141-BSL_RFR_spot_no_VA!AG141))/(BSL_RFR_spot_with_VA!AG$11-BSL_RFR_spot_no_VA!AG$11)</f>
        <v>2.5539069695460048E-2</v>
      </c>
      <c r="AH141" s="58">
        <f>LY2_RFR_spot_no_VA!AH141+(BSL_RFR_spot_with_VA!AH$11-BSL_RFR_spot_no_VA!AH$11)*((BSL_RFR_spot_with_VA!AH141-BSL_RFR_spot_no_VA!AH141))/(BSL_RFR_spot_with_VA!AH$11-BSL_RFR_spot_no_VA!AH$11)</f>
        <v>2.6968079260386801E-2</v>
      </c>
      <c r="AI141" s="159">
        <f>LY2_RFR_spot_no_VA!AI141</f>
        <v>1.5625561516385167E-2</v>
      </c>
      <c r="AJ141" s="58">
        <f>LY2_RFR_spot_no_VA!AJ141+(BSL_RFR_spot_with_VA!AJ$11-BSL_RFR_spot_no_VA!AJ$11)*((BSL_RFR_spot_with_VA!AJ141-BSL_RFR_spot_no_VA!AJ141))/(BSL_RFR_spot_with_VA!AJ$11-BSL_RFR_spot_no_VA!AJ$11)</f>
        <v>2.4802581477809449E-2</v>
      </c>
      <c r="AK141" s="7">
        <f>BSL_RFR_spot_no_VA!AK141</f>
        <v>4.4269638929523403E-2</v>
      </c>
      <c r="AL141" s="7">
        <f>BSL_RFR_spot_no_VA!AL141</f>
        <v>5.4461558857915149E-2</v>
      </c>
      <c r="AM141" s="7">
        <f>BSL_RFR_spot_no_VA!AM141</f>
        <v>4.0236217820476705E-2</v>
      </c>
      <c r="AN141" s="7">
        <f>BSL_RFR_spot_no_VA!AN141</f>
        <v>4.368519097304846E-2</v>
      </c>
      <c r="AO141" s="7">
        <f>BSL_RFR_spot_no_VA!AO141</f>
        <v>4.3801551679884199E-2</v>
      </c>
      <c r="AP141" s="7">
        <f>BSL_RFR_spot_no_VA!AP141</f>
        <v>4.4627502284041443E-2</v>
      </c>
      <c r="AQ141" s="7">
        <f>BSL_RFR_spot_no_VA!AQ141</f>
        <v>4.0545263600257897E-2</v>
      </c>
      <c r="AR141" s="7">
        <f>BSL_RFR_spot_no_VA!AR141</f>
        <v>4.4871938315269366E-2</v>
      </c>
      <c r="AS141" s="159">
        <f>LY2_RFR_spot_no_VA!AS141</f>
        <v>1.549485072378709E-2</v>
      </c>
      <c r="AT141" s="7">
        <f>BSL_RFR_spot_no_VA!AT141</f>
        <v>4.5144137117361982E-2</v>
      </c>
      <c r="AU141" s="7">
        <f>BSL_RFR_spot_no_VA!AU141</f>
        <v>4.5378480506041541E-2</v>
      </c>
      <c r="AV141" s="7">
        <f>BSL_RFR_spot_no_VA!AV141</f>
        <v>4.3717308726348048E-2</v>
      </c>
      <c r="AW141" s="7">
        <f>BSL_RFR_spot_no_VA!AW141</f>
        <v>4.0565691511152968E-2</v>
      </c>
      <c r="AX141" s="7">
        <f>BSL_RFR_spot_no_VA!AX141</f>
        <v>5.2839636387062683E-2</v>
      </c>
      <c r="AY141" s="7">
        <f>BSL_RFR_spot_no_VA!AY141</f>
        <v>4.1280010274290513E-2</v>
      </c>
      <c r="AZ141" s="7">
        <f>BSL_RFR_spot_no_VA!AZ141</f>
        <v>3.9604851470255609E-2</v>
      </c>
      <c r="BA141" s="7">
        <f>BSL_RFR_spot_no_VA!BA141</f>
        <v>4.3410952059837804E-2</v>
      </c>
      <c r="BB141" s="7">
        <f>BSL_RFR_spot_no_VA!BB141</f>
        <v>4.9031226495448221E-2</v>
      </c>
      <c r="BC141" s="159">
        <f>LY2_RFR_spot_no_VA!BC141</f>
        <v>2.5990965225779483E-2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f>LY2_RFR_spot_no_VA!C142+(BSL_RFR_spot_with_VA!C$11-BSL_RFR_spot_no_VA!C$11)*((BSL_RFR_spot_with_VA!C142-BSL_RFR_spot_no_VA!C142))/(BSL_RFR_spot_with_VA!C$11-BSL_RFR_spot_no_VA!C$11)</f>
        <v>2.5539359705904898E-2</v>
      </c>
      <c r="D142" s="58">
        <f>LY2_RFR_spot_no_VA!D142+(BSL_RFR_spot_with_VA!D$11-BSL_RFR_spot_no_VA!D$11)*((BSL_RFR_spot_with_VA!D142-BSL_RFR_spot_no_VA!D142))/(BSL_RFR_spot_with_VA!D$11-BSL_RFR_spot_no_VA!D$11)</f>
        <v>2.5539359705904818E-2</v>
      </c>
      <c r="E142" s="58">
        <f>LY2_RFR_spot_no_VA!E142+(BSL_RFR_spot_with_VA!E$11-BSL_RFR_spot_no_VA!E$11)*((BSL_RFR_spot_with_VA!E142-BSL_RFR_spot_no_VA!E142))/(BSL_RFR_spot_with_VA!E$11-BSL_RFR_spot_no_VA!E$11)</f>
        <v>2.5539359705904818E-2</v>
      </c>
      <c r="F142" s="58">
        <f>LY2_RFR_spot_no_VA!F142+(BSL_RFR_spot_with_VA!F$11-BSL_RFR_spot_no_VA!F$11)*((BSL_RFR_spot_with_VA!F142-BSL_RFR_spot_no_VA!F142))/(BSL_RFR_spot_with_VA!F$11-BSL_RFR_spot_no_VA!F$11)</f>
        <v>2.6284387301464207E-2</v>
      </c>
      <c r="G142" s="58">
        <f>LY2_RFR_spot_no_VA!G142+(BSL_RFR_spot_with_VA!G$11-BSL_RFR_spot_no_VA!G$11)*((BSL_RFR_spot_with_VA!G142-BSL_RFR_spot_no_VA!G142))/(BSL_RFR_spot_with_VA!G$11-BSL_RFR_spot_no_VA!G$11)</f>
        <v>3.0195382798743786E-2</v>
      </c>
      <c r="H142" s="58">
        <f>LY2_RFR_spot_no_VA!H142+(BSL_RFR_spot_with_VA!H$11-BSL_RFR_spot_no_VA!H$11)*((BSL_RFR_spot_with_VA!H142-BSL_RFR_spot_no_VA!H142))/(BSL_RFR_spot_with_VA!H$11-BSL_RFR_spot_no_VA!H$11)</f>
        <v>2.8043342108188707E-2</v>
      </c>
      <c r="I142" s="58">
        <f>LY2_RFR_spot_no_VA!I142+(BSL_RFR_spot_with_VA!I$11-BSL_RFR_spot_no_VA!I$11)*((BSL_RFR_spot_with_VA!I142-BSL_RFR_spot_no_VA!I142))/(BSL_RFR_spot_with_VA!I$11-BSL_RFR_spot_no_VA!I$11)</f>
        <v>2.6153067398270835E-2</v>
      </c>
      <c r="J142" s="58">
        <f>LY2_RFR_spot_no_VA!J142+(BSL_RFR_spot_with_VA!J$11-BSL_RFR_spot_no_VA!J$11)*((BSL_RFR_spot_with_VA!J142-BSL_RFR_spot_no_VA!J142))/(BSL_RFR_spot_with_VA!J$11-BSL_RFR_spot_no_VA!J$11)</f>
        <v>2.5218071204419656E-2</v>
      </c>
      <c r="K142" s="58">
        <f>LY2_RFR_spot_no_VA!K142+(BSL_RFR_spot_with_VA!K$11-BSL_RFR_spot_no_VA!K$11)*((BSL_RFR_spot_with_VA!K142-BSL_RFR_spot_no_VA!K142))/(BSL_RFR_spot_with_VA!K$11-BSL_RFR_spot_no_VA!K$11)</f>
        <v>2.5539359705904818E-2</v>
      </c>
      <c r="L142" s="58">
        <f>LY2_RFR_spot_no_VA!L142+(BSL_RFR_spot_with_VA!L$11-BSL_RFR_spot_no_VA!L$11)*((BSL_RFR_spot_with_VA!L142-BSL_RFR_spot_no_VA!L142))/(BSL_RFR_spot_with_VA!L$11-BSL_RFR_spot_no_VA!L$11)</f>
        <v>2.5539359705904818E-2</v>
      </c>
      <c r="M142" s="58">
        <f>LY2_RFR_spot_no_VA!M142+(BSL_RFR_spot_with_VA!M$11-BSL_RFR_spot_no_VA!M$11)*((BSL_RFR_spot_with_VA!M142-BSL_RFR_spot_no_VA!M142))/(BSL_RFR_spot_with_VA!M$11-BSL_RFR_spot_no_VA!M$11)</f>
        <v>2.5539359705904818E-2</v>
      </c>
      <c r="N142" s="58">
        <f>LY2_RFR_spot_no_VA!N142+(BSL_RFR_spot_with_VA!N$11-BSL_RFR_spot_no_VA!N$11)*((BSL_RFR_spot_with_VA!N142-BSL_RFR_spot_no_VA!N142))/(BSL_RFR_spot_with_VA!N$11-BSL_RFR_spot_no_VA!N$11)</f>
        <v>2.5539359705904818E-2</v>
      </c>
      <c r="O142" s="58">
        <f>LY2_RFR_spot_no_VA!O142+(BSL_RFR_spot_with_VA!O$11-BSL_RFR_spot_no_VA!O$11)*((BSL_RFR_spot_with_VA!O142-BSL_RFR_spot_no_VA!O142))/(BSL_RFR_spot_with_VA!O$11-BSL_RFR_spot_no_VA!O$11)</f>
        <v>2.6544162868137322E-2</v>
      </c>
      <c r="P142" s="58">
        <f>LY2_RFR_spot_no_VA!P142+(BSL_RFR_spot_with_VA!P$11-BSL_RFR_spot_no_VA!P$11)*((BSL_RFR_spot_with_VA!P142-BSL_RFR_spot_no_VA!P142))/(BSL_RFR_spot_with_VA!P$11-BSL_RFR_spot_no_VA!P$11)</f>
        <v>3.2784740060329609E-2</v>
      </c>
      <c r="Q142" s="58">
        <f>LY2_RFR_spot_no_VA!Q142+(BSL_RFR_spot_with_VA!Q$11-BSL_RFR_spot_no_VA!Q$11)*((BSL_RFR_spot_with_VA!Q142-BSL_RFR_spot_no_VA!Q142))/(BSL_RFR_spot_with_VA!Q$11-BSL_RFR_spot_no_VA!Q$11)</f>
        <v>3.4938519378348021E-2</v>
      </c>
      <c r="R142" s="58">
        <f>LY2_RFR_spot_no_VA!R142+(BSL_RFR_spot_with_VA!R$11-BSL_RFR_spot_no_VA!R$11)*((BSL_RFR_spot_with_VA!R142-BSL_RFR_spot_no_VA!R142))/(BSL_RFR_spot_with_VA!R$11-BSL_RFR_spot_no_VA!R$11)</f>
        <v>2.5539359705904818E-2</v>
      </c>
      <c r="S142" s="58">
        <f>LY2_RFR_spot_no_VA!S142+(BSL_RFR_spot_with_VA!S$11-BSL_RFR_spot_no_VA!S$11)*((BSL_RFR_spot_with_VA!S142-BSL_RFR_spot_no_VA!S142))/(BSL_RFR_spot_with_VA!S$11-BSL_RFR_spot_no_VA!S$11)</f>
        <v>2.6038685169041731E-2</v>
      </c>
      <c r="T142" s="58">
        <f>LY2_RFR_spot_no_VA!T142+(BSL_RFR_spot_with_VA!T$11-BSL_RFR_spot_no_VA!T$11)*((BSL_RFR_spot_with_VA!T142-BSL_RFR_spot_no_VA!T142))/(BSL_RFR_spot_with_VA!T$11-BSL_RFR_spot_no_VA!T$11)</f>
        <v>2.6381782074597959E-2</v>
      </c>
      <c r="U142" s="58">
        <f>LY2_RFR_spot_no_VA!U142+(BSL_RFR_spot_with_VA!U$11-BSL_RFR_spot_no_VA!U$11)*((BSL_RFR_spot_with_VA!U142-BSL_RFR_spot_no_VA!U142))/(BSL_RFR_spot_with_VA!U$11-BSL_RFR_spot_no_VA!U$11)</f>
        <v>1.5719345588137701E-2</v>
      </c>
      <c r="V142" s="58">
        <f>LY2_RFR_spot_no_VA!V142+(BSL_RFR_spot_with_VA!V$11-BSL_RFR_spot_no_VA!V$11)*((BSL_RFR_spot_with_VA!V142-BSL_RFR_spot_no_VA!V142))/(BSL_RFR_spot_with_VA!V$11-BSL_RFR_spot_no_VA!V$11)</f>
        <v>2.6361321355043099E-2</v>
      </c>
      <c r="W142" s="58">
        <f>LY2_RFR_spot_no_VA!W142+(BSL_RFR_spot_with_VA!W$11-BSL_RFR_spot_no_VA!W$11)*((BSL_RFR_spot_with_VA!W142-BSL_RFR_spot_no_VA!W142))/(BSL_RFR_spot_with_VA!W$11-BSL_RFR_spot_no_VA!W$11)</f>
        <v>2.5539359705904818E-2</v>
      </c>
      <c r="X142" s="58">
        <f>LY2_RFR_spot_no_VA!X142+(BSL_RFR_spot_with_VA!X$11-BSL_RFR_spot_no_VA!X$11)*((BSL_RFR_spot_with_VA!X142-BSL_RFR_spot_no_VA!X142))/(BSL_RFR_spot_with_VA!X$11-BSL_RFR_spot_no_VA!X$11)</f>
        <v>2.5539359705904818E-2</v>
      </c>
      <c r="Y142" s="58">
        <f>LY2_RFR_spot_no_VA!Y142+(BSL_RFR_spot_with_VA!Y$11-BSL_RFR_spot_no_VA!Y$11)*((BSL_RFR_spot_with_VA!Y142-BSL_RFR_spot_no_VA!Y142))/(BSL_RFR_spot_with_VA!Y$11-BSL_RFR_spot_no_VA!Y$11)</f>
        <v>2.5539359705904818E-2</v>
      </c>
      <c r="Z142" s="58">
        <f>LY2_RFR_spot_no_VA!Z142+(BSL_RFR_spot_with_VA!Z$11-BSL_RFR_spot_no_VA!Z$11)*((BSL_RFR_spot_with_VA!Z142-BSL_RFR_spot_no_VA!Z142))/(BSL_RFR_spot_with_VA!Z$11-BSL_RFR_spot_no_VA!Z$11)</f>
        <v>2.7891961044415492E-2</v>
      </c>
      <c r="AA142" s="159">
        <f>LY2_RFR_spot_no_VA!AA142</f>
        <v>2.9555102138864475E-2</v>
      </c>
      <c r="AB142" s="58">
        <f>LY2_RFR_spot_no_VA!AB142+(BSL_RFR_spot_with_VA!AB$11-BSL_RFR_spot_no_VA!AB$11)*((BSL_RFR_spot_with_VA!AB142-BSL_RFR_spot_no_VA!AB142))/(BSL_RFR_spot_with_VA!AB$11-BSL_RFR_spot_no_VA!AB$11)</f>
        <v>2.5539359705904818E-2</v>
      </c>
      <c r="AC142" s="58">
        <f>LY2_RFR_spot_no_VA!AC142+(BSL_RFR_spot_with_VA!AC$11-BSL_RFR_spot_no_VA!AC$11)*((BSL_RFR_spot_with_VA!AC142-BSL_RFR_spot_no_VA!AC142))/(BSL_RFR_spot_with_VA!AC$11-BSL_RFR_spot_no_VA!AC$11)</f>
        <v>2.9506707266959253E-2</v>
      </c>
      <c r="AD142" s="7">
        <f>BSL_RFR_spot_no_VA!AD142</f>
        <v>4.5942801642491204E-2</v>
      </c>
      <c r="AE142" s="58">
        <f>LY2_RFR_spot_no_VA!AE142+(BSL_RFR_spot_with_VA!AE$11-BSL_RFR_spot_no_VA!AE$11)*((BSL_RFR_spot_with_VA!AE142-BSL_RFR_spot_no_VA!AE142))/(BSL_RFR_spot_with_VA!AE$11-BSL_RFR_spot_no_VA!AE$11)</f>
        <v>2.5539359705904818E-2</v>
      </c>
      <c r="AF142" s="58">
        <f>LY2_RFR_spot_no_VA!AF142+(BSL_RFR_spot_with_VA!AF$11-BSL_RFR_spot_no_VA!AF$11)*((BSL_RFR_spot_with_VA!AF142-BSL_RFR_spot_no_VA!AF142))/(BSL_RFR_spot_with_VA!AF$11-BSL_RFR_spot_no_VA!AF$11)</f>
        <v>2.6118742030993181E-2</v>
      </c>
      <c r="AG142" s="58">
        <f>LY2_RFR_spot_no_VA!AG142+(BSL_RFR_spot_with_VA!AG$11-BSL_RFR_spot_no_VA!AG$11)*((BSL_RFR_spot_with_VA!AG142-BSL_RFR_spot_no_VA!AG142))/(BSL_RFR_spot_with_VA!AG$11-BSL_RFR_spot_no_VA!AG$11)</f>
        <v>2.5539359705904818E-2</v>
      </c>
      <c r="AH142" s="58">
        <f>LY2_RFR_spot_no_VA!AH142+(BSL_RFR_spot_with_VA!AH$11-BSL_RFR_spot_no_VA!AH$11)*((BSL_RFR_spot_with_VA!AH142-BSL_RFR_spot_no_VA!AH142))/(BSL_RFR_spot_with_VA!AH$11-BSL_RFR_spot_no_VA!AH$11)</f>
        <v>2.6957528626670779E-2</v>
      </c>
      <c r="AI142" s="159">
        <f>LY2_RFR_spot_no_VA!AI142</f>
        <v>1.5626382371825898E-2</v>
      </c>
      <c r="AJ142" s="58">
        <f>LY2_RFR_spot_no_VA!AJ142+(BSL_RFR_spot_with_VA!AJ$11-BSL_RFR_spot_no_VA!AJ$11)*((BSL_RFR_spot_with_VA!AJ142-BSL_RFR_spot_no_VA!AJ142))/(BSL_RFR_spot_with_VA!AJ$11-BSL_RFR_spot_no_VA!AJ$11)</f>
        <v>2.480844890584688E-2</v>
      </c>
      <c r="AK142" s="7">
        <f>BSL_RFR_spot_no_VA!AK142</f>
        <v>4.4252426168978287E-2</v>
      </c>
      <c r="AL142" s="7">
        <f>BSL_RFR_spot_no_VA!AL142</f>
        <v>5.4366595110627136E-2</v>
      </c>
      <c r="AM142" s="7">
        <f>BSL_RFR_spot_no_VA!AM142</f>
        <v>4.0249568564624916E-2</v>
      </c>
      <c r="AN142" s="7">
        <f>BSL_RFR_spot_no_VA!AN142</f>
        <v>4.3672414147737371E-2</v>
      </c>
      <c r="AO142" s="7">
        <f>BSL_RFR_spot_no_VA!AO142</f>
        <v>4.3787891925552991E-2</v>
      </c>
      <c r="AP142" s="7">
        <f>BSL_RFR_spot_no_VA!AP142</f>
        <v>4.4607572081446056E-2</v>
      </c>
      <c r="AQ142" s="7">
        <f>BSL_RFR_spot_no_VA!AQ142</f>
        <v>4.055627623482061E-2</v>
      </c>
      <c r="AR142" s="7">
        <f>BSL_RFR_spot_no_VA!AR142</f>
        <v>4.4850151492133339E-2</v>
      </c>
      <c r="AS142" s="159">
        <f>LY2_RFR_spot_no_VA!AS142</f>
        <v>1.5496661181544358E-2</v>
      </c>
      <c r="AT142" s="7">
        <f>BSL_RFR_spot_no_VA!AT142</f>
        <v>4.5120282310710413E-2</v>
      </c>
      <c r="AU142" s="7">
        <f>BSL_RFR_spot_no_VA!AU142</f>
        <v>4.5352844827141414E-2</v>
      </c>
      <c r="AV142" s="7">
        <f>BSL_RFR_spot_no_VA!AV142</f>
        <v>4.3704288194867935E-2</v>
      </c>
      <c r="AW142" s="7">
        <f>BSL_RFR_spot_no_VA!AW142</f>
        <v>4.0576549530912054E-2</v>
      </c>
      <c r="AX142" s="7">
        <f>BSL_RFR_spot_no_VA!AX142</f>
        <v>5.275709551148644E-2</v>
      </c>
      <c r="AY142" s="7">
        <f>BSL_RFR_spot_no_VA!AY142</f>
        <v>4.1285465791063292E-2</v>
      </c>
      <c r="AZ142" s="7">
        <f>BSL_RFR_spot_no_VA!AZ142</f>
        <v>3.9622975690965623E-2</v>
      </c>
      <c r="BA142" s="7">
        <f>BSL_RFR_spot_no_VA!BA142</f>
        <v>4.3400255952079192E-2</v>
      </c>
      <c r="BB142" s="7">
        <f>BSL_RFR_spot_no_VA!BB142</f>
        <v>4.8977781675569876E-2</v>
      </c>
      <c r="BC142" s="159">
        <f>LY2_RFR_spot_no_VA!BC142</f>
        <v>2.5987819675262536E-2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f>LY2_RFR_spot_no_VA!C143+(BSL_RFR_spot_with_VA!C$11-BSL_RFR_spot_no_VA!C$11)*((BSL_RFR_spot_with_VA!C143-BSL_RFR_spot_no_VA!C143))/(BSL_RFR_spot_with_VA!C$11-BSL_RFR_spot_no_VA!C$11)</f>
        <v>2.5539645227301566E-2</v>
      </c>
      <c r="D143" s="58">
        <f>LY2_RFR_spot_no_VA!D143+(BSL_RFR_spot_with_VA!D$11-BSL_RFR_spot_no_VA!D$11)*((BSL_RFR_spot_with_VA!D143-BSL_RFR_spot_no_VA!D143))/(BSL_RFR_spot_with_VA!D$11-BSL_RFR_spot_no_VA!D$11)</f>
        <v>2.5539645227301566E-2</v>
      </c>
      <c r="E143" s="58">
        <f>LY2_RFR_spot_no_VA!E143+(BSL_RFR_spot_with_VA!E$11-BSL_RFR_spot_no_VA!E$11)*((BSL_RFR_spot_with_VA!E143-BSL_RFR_spot_no_VA!E143))/(BSL_RFR_spot_with_VA!E$11-BSL_RFR_spot_no_VA!E$11)</f>
        <v>2.5539645227301566E-2</v>
      </c>
      <c r="F143" s="58">
        <f>LY2_RFR_spot_no_VA!F143+(BSL_RFR_spot_with_VA!F$11-BSL_RFR_spot_no_VA!F$11)*((BSL_RFR_spot_with_VA!F143-BSL_RFR_spot_no_VA!F143))/(BSL_RFR_spot_with_VA!F$11-BSL_RFR_spot_no_VA!F$11)</f>
        <v>2.6279065998643381E-2</v>
      </c>
      <c r="G143" s="58">
        <f>LY2_RFR_spot_no_VA!G143+(BSL_RFR_spot_with_VA!G$11-BSL_RFR_spot_no_VA!G$11)*((BSL_RFR_spot_with_VA!G143-BSL_RFR_spot_no_VA!G143))/(BSL_RFR_spot_with_VA!G$11-BSL_RFR_spot_no_VA!G$11)</f>
        <v>3.0160579389747699E-2</v>
      </c>
      <c r="H143" s="58">
        <f>LY2_RFR_spot_no_VA!H143+(BSL_RFR_spot_with_VA!H$11-BSL_RFR_spot_no_VA!H$11)*((BSL_RFR_spot_with_VA!H143-BSL_RFR_spot_no_VA!H143))/(BSL_RFR_spot_with_VA!H$11-BSL_RFR_spot_no_VA!H$11)</f>
        <v>2.8024917049962461E-2</v>
      </c>
      <c r="I143" s="58">
        <f>LY2_RFR_spot_no_VA!I143+(BSL_RFR_spot_with_VA!I$11-BSL_RFR_spot_no_VA!I$11)*((BSL_RFR_spot_with_VA!I143-BSL_RFR_spot_no_VA!I143))/(BSL_RFR_spot_with_VA!I$11-BSL_RFR_spot_no_VA!I$11)</f>
        <v>2.6148736219762547E-2</v>
      </c>
      <c r="J143" s="58">
        <f>LY2_RFR_spot_no_VA!J143+(BSL_RFR_spot_with_VA!J$11-BSL_RFR_spot_no_VA!J$11)*((BSL_RFR_spot_with_VA!J143-BSL_RFR_spot_no_VA!J143))/(BSL_RFR_spot_with_VA!J$11-BSL_RFR_spot_no_VA!J$11)</f>
        <v>2.5220764421958197E-2</v>
      </c>
      <c r="K143" s="58">
        <f>LY2_RFR_spot_no_VA!K143+(BSL_RFR_spot_with_VA!K$11-BSL_RFR_spot_no_VA!K$11)*((BSL_RFR_spot_with_VA!K143-BSL_RFR_spot_no_VA!K143))/(BSL_RFR_spot_with_VA!K$11-BSL_RFR_spot_no_VA!K$11)</f>
        <v>2.5539645227301566E-2</v>
      </c>
      <c r="L143" s="58">
        <f>LY2_RFR_spot_no_VA!L143+(BSL_RFR_spot_with_VA!L$11-BSL_RFR_spot_no_VA!L$11)*((BSL_RFR_spot_with_VA!L143-BSL_RFR_spot_no_VA!L143))/(BSL_RFR_spot_with_VA!L$11-BSL_RFR_spot_no_VA!L$11)</f>
        <v>2.5539645227301566E-2</v>
      </c>
      <c r="M143" s="58">
        <f>LY2_RFR_spot_no_VA!M143+(BSL_RFR_spot_with_VA!M$11-BSL_RFR_spot_no_VA!M$11)*((BSL_RFR_spot_with_VA!M143-BSL_RFR_spot_no_VA!M143))/(BSL_RFR_spot_with_VA!M$11-BSL_RFR_spot_no_VA!M$11)</f>
        <v>2.5539645227301566E-2</v>
      </c>
      <c r="N143" s="58">
        <f>LY2_RFR_spot_no_VA!N143+(BSL_RFR_spot_with_VA!N$11-BSL_RFR_spot_no_VA!N$11)*((BSL_RFR_spot_with_VA!N143-BSL_RFR_spot_no_VA!N143))/(BSL_RFR_spot_with_VA!N$11-BSL_RFR_spot_no_VA!N$11)</f>
        <v>2.5539645227301566E-2</v>
      </c>
      <c r="O143" s="58">
        <f>LY2_RFR_spot_no_VA!O143+(BSL_RFR_spot_with_VA!O$11-BSL_RFR_spot_no_VA!O$11)*((BSL_RFR_spot_with_VA!O143-BSL_RFR_spot_no_VA!O143))/(BSL_RFR_spot_with_VA!O$11-BSL_RFR_spot_no_VA!O$11)</f>
        <v>2.6536908032894324E-2</v>
      </c>
      <c r="P143" s="58">
        <f>LY2_RFR_spot_no_VA!P143+(BSL_RFR_spot_with_VA!P$11-BSL_RFR_spot_no_VA!P$11)*((BSL_RFR_spot_with_VA!P143-BSL_RFR_spot_no_VA!P143))/(BSL_RFR_spot_with_VA!P$11-BSL_RFR_spot_no_VA!P$11)</f>
        <v>3.2730353601241324E-2</v>
      </c>
      <c r="Q143" s="58">
        <f>LY2_RFR_spot_no_VA!Q143+(BSL_RFR_spot_with_VA!Q$11-BSL_RFR_spot_no_VA!Q$11)*((BSL_RFR_spot_with_VA!Q143-BSL_RFR_spot_no_VA!Q143))/(BSL_RFR_spot_with_VA!Q$11-BSL_RFR_spot_no_VA!Q$11)</f>
        <v>3.4867831539116212E-2</v>
      </c>
      <c r="R143" s="58">
        <f>LY2_RFR_spot_no_VA!R143+(BSL_RFR_spot_with_VA!R$11-BSL_RFR_spot_no_VA!R$11)*((BSL_RFR_spot_with_VA!R143-BSL_RFR_spot_no_VA!R143))/(BSL_RFR_spot_with_VA!R$11-BSL_RFR_spot_no_VA!R$11)</f>
        <v>2.5539645227301566E-2</v>
      </c>
      <c r="S143" s="58">
        <f>LY2_RFR_spot_no_VA!S143+(BSL_RFR_spot_with_VA!S$11-BSL_RFR_spot_no_VA!S$11)*((BSL_RFR_spot_with_VA!S143-BSL_RFR_spot_no_VA!S143))/(BSL_RFR_spot_with_VA!S$11-BSL_RFR_spot_no_VA!S$11)</f>
        <v>2.6035224555632785E-2</v>
      </c>
      <c r="T143" s="58">
        <f>LY2_RFR_spot_no_VA!T143+(BSL_RFR_spot_with_VA!T$11-BSL_RFR_spot_no_VA!T$11)*((BSL_RFR_spot_with_VA!T143-BSL_RFR_spot_no_VA!T143))/(BSL_RFR_spot_with_VA!T$11-BSL_RFR_spot_no_VA!T$11)</f>
        <v>2.6375746326420924E-2</v>
      </c>
      <c r="U143" s="58">
        <f>LY2_RFR_spot_no_VA!U143+(BSL_RFR_spot_with_VA!U$11-BSL_RFR_spot_no_VA!U$11)*((BSL_RFR_spot_with_VA!U143-BSL_RFR_spot_no_VA!U143))/(BSL_RFR_spot_with_VA!U$11-BSL_RFR_spot_no_VA!U$11)</f>
        <v>1.5719456826476463E-2</v>
      </c>
      <c r="V143" s="58">
        <f>LY2_RFR_spot_no_VA!V143+(BSL_RFR_spot_with_VA!V$11-BSL_RFR_spot_no_VA!V$11)*((BSL_RFR_spot_with_VA!V143-BSL_RFR_spot_no_VA!V143))/(BSL_RFR_spot_with_VA!V$11-BSL_RFR_spot_no_VA!V$11)</f>
        <v>2.6355439200153263E-2</v>
      </c>
      <c r="W143" s="58">
        <f>LY2_RFR_spot_no_VA!W143+(BSL_RFR_spot_with_VA!W$11-BSL_RFR_spot_no_VA!W$11)*((BSL_RFR_spot_with_VA!W143-BSL_RFR_spot_no_VA!W143))/(BSL_RFR_spot_with_VA!W$11-BSL_RFR_spot_no_VA!W$11)</f>
        <v>2.5539645227301566E-2</v>
      </c>
      <c r="X143" s="58">
        <f>LY2_RFR_spot_no_VA!X143+(BSL_RFR_spot_with_VA!X$11-BSL_RFR_spot_no_VA!X$11)*((BSL_RFR_spot_with_VA!X143-BSL_RFR_spot_no_VA!X143))/(BSL_RFR_spot_with_VA!X$11-BSL_RFR_spot_no_VA!X$11)</f>
        <v>2.5539645227301566E-2</v>
      </c>
      <c r="Y143" s="58">
        <f>LY2_RFR_spot_no_VA!Y143+(BSL_RFR_spot_with_VA!Y$11-BSL_RFR_spot_no_VA!Y$11)*((BSL_RFR_spot_with_VA!Y143-BSL_RFR_spot_no_VA!Y143))/(BSL_RFR_spot_with_VA!Y$11-BSL_RFR_spot_no_VA!Y$11)</f>
        <v>2.5539645227301566E-2</v>
      </c>
      <c r="Z143" s="58">
        <f>LY2_RFR_spot_no_VA!Z143+(BSL_RFR_spot_with_VA!Z$11-BSL_RFR_spot_no_VA!Z$11)*((BSL_RFR_spot_with_VA!Z143-BSL_RFR_spot_no_VA!Z143))/(BSL_RFR_spot_with_VA!Z$11-BSL_RFR_spot_no_VA!Z$11)</f>
        <v>2.7874534787588612E-2</v>
      </c>
      <c r="AA143" s="159">
        <f>LY2_RFR_spot_no_VA!AA143</f>
        <v>2.9525128900581787E-2</v>
      </c>
      <c r="AB143" s="58">
        <f>LY2_RFR_spot_no_VA!AB143+(BSL_RFR_spot_with_VA!AB$11-BSL_RFR_spot_no_VA!AB$11)*((BSL_RFR_spot_with_VA!AB143-BSL_RFR_spot_no_VA!AB143))/(BSL_RFR_spot_with_VA!AB$11-BSL_RFR_spot_no_VA!AB$11)</f>
        <v>2.5539645227301566E-2</v>
      </c>
      <c r="AC143" s="58">
        <f>LY2_RFR_spot_no_VA!AC143+(BSL_RFR_spot_with_VA!AC$11-BSL_RFR_spot_no_VA!AC$11)*((BSL_RFR_spot_with_VA!AC143-BSL_RFR_spot_no_VA!AC143))/(BSL_RFR_spot_with_VA!AC$11-BSL_RFR_spot_no_VA!AC$11)</f>
        <v>2.9477115559984224E-2</v>
      </c>
      <c r="AD143" s="7">
        <f>BSL_RFR_spot_no_VA!AD143</f>
        <v>4.5913100924851458E-2</v>
      </c>
      <c r="AE143" s="58">
        <f>LY2_RFR_spot_no_VA!AE143+(BSL_RFR_spot_with_VA!AE$11-BSL_RFR_spot_no_VA!AE$11)*((BSL_RFR_spot_with_VA!AE143-BSL_RFR_spot_no_VA!AE143))/(BSL_RFR_spot_with_VA!AE$11-BSL_RFR_spot_no_VA!AE$11)</f>
        <v>2.5539645227301566E-2</v>
      </c>
      <c r="AF143" s="58">
        <f>LY2_RFR_spot_no_VA!AF143+(BSL_RFR_spot_with_VA!AF$11-BSL_RFR_spot_no_VA!AF$11)*((BSL_RFR_spot_with_VA!AF143-BSL_RFR_spot_no_VA!AF143))/(BSL_RFR_spot_with_VA!AF$11-BSL_RFR_spot_no_VA!AF$11)</f>
        <v>2.6114680624443221E-2</v>
      </c>
      <c r="AG143" s="58">
        <f>LY2_RFR_spot_no_VA!AG143+(BSL_RFR_spot_with_VA!AG$11-BSL_RFR_spot_no_VA!AG$11)*((BSL_RFR_spot_with_VA!AG143-BSL_RFR_spot_no_VA!AG143))/(BSL_RFR_spot_with_VA!AG$11-BSL_RFR_spot_no_VA!AG$11)</f>
        <v>2.5539645227301566E-2</v>
      </c>
      <c r="AH143" s="58">
        <f>LY2_RFR_spot_no_VA!AH143+(BSL_RFR_spot_with_VA!AH$11-BSL_RFR_spot_no_VA!AH$11)*((BSL_RFR_spot_with_VA!AH143-BSL_RFR_spot_no_VA!AH143))/(BSL_RFR_spot_with_VA!AH$11-BSL_RFR_spot_no_VA!AH$11)</f>
        <v>2.6947136726162668E-2</v>
      </c>
      <c r="AI143" s="159">
        <f>LY2_RFR_spot_no_VA!AI143</f>
        <v>1.5627190865057816E-2</v>
      </c>
      <c r="AJ143" s="58">
        <f>LY2_RFR_spot_no_VA!AJ143+(BSL_RFR_spot_with_VA!AJ$11-BSL_RFR_spot_no_VA!AJ$11)*((BSL_RFR_spot_with_VA!AJ143-BSL_RFR_spot_no_VA!AJ143))/(BSL_RFR_spot_with_VA!AJ$11-BSL_RFR_spot_no_VA!AJ$11)</f>
        <v>2.4814228613902589E-2</v>
      </c>
      <c r="AK143" s="7">
        <f>BSL_RFR_spot_no_VA!AK143</f>
        <v>4.4235472518735275E-2</v>
      </c>
      <c r="AL143" s="7">
        <f>BSL_RFR_spot_no_VA!AL143</f>
        <v>5.4273067749997628E-2</v>
      </c>
      <c r="AM143" s="7">
        <f>BSL_RFR_spot_no_VA!AM143</f>
        <v>4.0262718714964674E-2</v>
      </c>
      <c r="AN143" s="7">
        <f>BSL_RFR_spot_no_VA!AN143</f>
        <v>4.3659829606460976E-2</v>
      </c>
      <c r="AO143" s="7">
        <f>BSL_RFR_spot_no_VA!AO143</f>
        <v>4.3774437748252959E-2</v>
      </c>
      <c r="AP143" s="7">
        <f>BSL_RFR_spot_no_VA!AP143</f>
        <v>4.4587941952419996E-2</v>
      </c>
      <c r="AQ143" s="7">
        <f>BSL_RFR_spot_no_VA!AQ143</f>
        <v>4.0567123421430429E-2</v>
      </c>
      <c r="AR143" s="7">
        <f>BSL_RFR_spot_no_VA!AR143</f>
        <v>4.4828692732765241E-2</v>
      </c>
      <c r="AS143" s="159">
        <f>LY2_RFR_spot_no_VA!AS143</f>
        <v>1.5498444440904757E-2</v>
      </c>
      <c r="AT143" s="7">
        <f>BSL_RFR_spot_no_VA!AT143</f>
        <v>4.5096786749935003E-2</v>
      </c>
      <c r="AU143" s="7">
        <f>BSL_RFR_spot_no_VA!AU143</f>
        <v>4.5327595261185127E-2</v>
      </c>
      <c r="AV143" s="7">
        <f>BSL_RFR_spot_no_VA!AV143</f>
        <v>4.3691463617603343E-2</v>
      </c>
      <c r="AW143" s="7">
        <f>BSL_RFR_spot_no_VA!AW143</f>
        <v>4.0587244433267777E-2</v>
      </c>
      <c r="AX143" s="7">
        <f>BSL_RFR_spot_no_VA!AX143</f>
        <v>5.2675802177832409E-2</v>
      </c>
      <c r="AY143" s="7">
        <f>BSL_RFR_spot_no_VA!AY143</f>
        <v>4.1290839082638531E-2</v>
      </c>
      <c r="AZ143" s="7">
        <f>BSL_RFR_spot_no_VA!AZ143</f>
        <v>3.9640827689607416E-2</v>
      </c>
      <c r="BA143" s="7">
        <f>BSL_RFR_spot_no_VA!BA143</f>
        <v>4.3389720783465924E-2</v>
      </c>
      <c r="BB143" s="7">
        <f>BSL_RFR_spot_no_VA!BB143</f>
        <v>4.8925143198815357E-2</v>
      </c>
      <c r="BC143" s="159">
        <f>LY2_RFR_spot_no_VA!BC143</f>
        <v>2.5984721834892976E-2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f>LY2_RFR_spot_no_VA!C144+(BSL_RFR_spot_with_VA!C$11-BSL_RFR_spot_no_VA!C$11)*((BSL_RFR_spot_with_VA!C144-BSL_RFR_spot_no_VA!C144))/(BSL_RFR_spot_with_VA!C$11-BSL_RFR_spot_no_VA!C$11)</f>
        <v>2.5539926362662672E-2</v>
      </c>
      <c r="D144" s="58">
        <f>LY2_RFR_spot_no_VA!D144+(BSL_RFR_spot_with_VA!D$11-BSL_RFR_spot_no_VA!D$11)*((BSL_RFR_spot_with_VA!D144-BSL_RFR_spot_no_VA!D144))/(BSL_RFR_spot_with_VA!D$11-BSL_RFR_spot_no_VA!D$11)</f>
        <v>2.5539926362662779E-2</v>
      </c>
      <c r="E144" s="58">
        <f>LY2_RFR_spot_no_VA!E144+(BSL_RFR_spot_with_VA!E$11-BSL_RFR_spot_no_VA!E$11)*((BSL_RFR_spot_with_VA!E144-BSL_RFR_spot_no_VA!E144))/(BSL_RFR_spot_with_VA!E$11-BSL_RFR_spot_no_VA!E$11)</f>
        <v>2.5539926362662779E-2</v>
      </c>
      <c r="F144" s="58">
        <f>LY2_RFR_spot_no_VA!F144+(BSL_RFR_spot_with_VA!F$11-BSL_RFR_spot_no_VA!F$11)*((BSL_RFR_spot_with_VA!F144-BSL_RFR_spot_no_VA!F144))/(BSL_RFR_spot_with_VA!F$11-BSL_RFR_spot_no_VA!F$11)</f>
        <v>2.6273824073638208E-2</v>
      </c>
      <c r="G144" s="58">
        <f>LY2_RFR_spot_no_VA!G144+(BSL_RFR_spot_with_VA!G$11-BSL_RFR_spot_no_VA!G$11)*((BSL_RFR_spot_with_VA!G144-BSL_RFR_spot_no_VA!G144))/(BSL_RFR_spot_with_VA!G$11-BSL_RFR_spot_no_VA!G$11)</f>
        <v>3.0126296500314398E-2</v>
      </c>
      <c r="H144" s="58">
        <f>LY2_RFR_spot_no_VA!H144+(BSL_RFR_spot_with_VA!H$11-BSL_RFR_spot_no_VA!H$11)*((BSL_RFR_spot_with_VA!H144-BSL_RFR_spot_no_VA!H144))/(BSL_RFR_spot_with_VA!H$11-BSL_RFR_spot_no_VA!H$11)</f>
        <v>2.8006763901622378E-2</v>
      </c>
      <c r="I144" s="58">
        <f>LY2_RFR_spot_no_VA!I144+(BSL_RFR_spot_with_VA!I$11-BSL_RFR_spot_no_VA!I$11)*((BSL_RFR_spot_with_VA!I144-BSL_RFR_spot_no_VA!I144))/(BSL_RFR_spot_with_VA!I$11-BSL_RFR_spot_no_VA!I$11)</f>
        <v>2.6144469636184109E-2</v>
      </c>
      <c r="J144" s="58">
        <f>LY2_RFR_spot_no_VA!J144+(BSL_RFR_spot_with_VA!J$11-BSL_RFR_spot_no_VA!J$11)*((BSL_RFR_spot_with_VA!J144-BSL_RFR_spot_no_VA!J144))/(BSL_RFR_spot_with_VA!J$11-BSL_RFR_spot_no_VA!J$11)</f>
        <v>2.5223417438145379E-2</v>
      </c>
      <c r="K144" s="58">
        <f>LY2_RFR_spot_no_VA!K144+(BSL_RFR_spot_with_VA!K$11-BSL_RFR_spot_no_VA!K$11)*((BSL_RFR_spot_with_VA!K144-BSL_RFR_spot_no_VA!K144))/(BSL_RFR_spot_with_VA!K$11-BSL_RFR_spot_no_VA!K$11)</f>
        <v>2.5539926362662779E-2</v>
      </c>
      <c r="L144" s="58">
        <f>LY2_RFR_spot_no_VA!L144+(BSL_RFR_spot_with_VA!L$11-BSL_RFR_spot_no_VA!L$11)*((BSL_RFR_spot_with_VA!L144-BSL_RFR_spot_no_VA!L144))/(BSL_RFR_spot_with_VA!L$11-BSL_RFR_spot_no_VA!L$11)</f>
        <v>2.5539926362662779E-2</v>
      </c>
      <c r="M144" s="58">
        <f>LY2_RFR_spot_no_VA!M144+(BSL_RFR_spot_with_VA!M$11-BSL_RFR_spot_no_VA!M$11)*((BSL_RFR_spot_with_VA!M144-BSL_RFR_spot_no_VA!M144))/(BSL_RFR_spot_with_VA!M$11-BSL_RFR_spot_no_VA!M$11)</f>
        <v>2.5539926362662779E-2</v>
      </c>
      <c r="N144" s="58">
        <f>LY2_RFR_spot_no_VA!N144+(BSL_RFR_spot_with_VA!N$11-BSL_RFR_spot_no_VA!N$11)*((BSL_RFR_spot_with_VA!N144-BSL_RFR_spot_no_VA!N144))/(BSL_RFR_spot_with_VA!N$11-BSL_RFR_spot_no_VA!N$11)</f>
        <v>2.5539926362662779E-2</v>
      </c>
      <c r="O144" s="58">
        <f>LY2_RFR_spot_no_VA!O144+(BSL_RFR_spot_with_VA!O$11-BSL_RFR_spot_no_VA!O$11)*((BSL_RFR_spot_with_VA!O144-BSL_RFR_spot_no_VA!O144))/(BSL_RFR_spot_with_VA!O$11-BSL_RFR_spot_no_VA!O$11)</f>
        <v>2.6529761159423293E-2</v>
      </c>
      <c r="P144" s="58">
        <f>LY2_RFR_spot_no_VA!P144+(BSL_RFR_spot_with_VA!P$11-BSL_RFR_spot_no_VA!P$11)*((BSL_RFR_spot_with_VA!P144-BSL_RFR_spot_no_VA!P144))/(BSL_RFR_spot_with_VA!P$11-BSL_RFR_spot_no_VA!P$11)</f>
        <v>3.2676781642336783E-2</v>
      </c>
      <c r="Q144" s="58">
        <f>LY2_RFR_spot_no_VA!Q144+(BSL_RFR_spot_with_VA!Q$11-BSL_RFR_spot_no_VA!Q$11)*((BSL_RFR_spot_with_VA!Q144-BSL_RFR_spot_no_VA!Q144))/(BSL_RFR_spot_with_VA!Q$11-BSL_RFR_spot_no_VA!Q$11)</f>
        <v>3.4798203102321512E-2</v>
      </c>
      <c r="R144" s="58">
        <f>LY2_RFR_spot_no_VA!R144+(BSL_RFR_spot_with_VA!R$11-BSL_RFR_spot_no_VA!R$11)*((BSL_RFR_spot_with_VA!R144-BSL_RFR_spot_no_VA!R144))/(BSL_RFR_spot_with_VA!R$11-BSL_RFR_spot_no_VA!R$11)</f>
        <v>2.5539926362662779E-2</v>
      </c>
      <c r="S144" s="58">
        <f>LY2_RFR_spot_no_VA!S144+(BSL_RFR_spot_with_VA!S$11-BSL_RFR_spot_no_VA!S$11)*((BSL_RFR_spot_with_VA!S144-BSL_RFR_spot_no_VA!S144))/(BSL_RFR_spot_with_VA!S$11-BSL_RFR_spot_no_VA!S$11)</f>
        <v>2.6031815353994459E-2</v>
      </c>
      <c r="T144" s="58">
        <f>LY2_RFR_spot_no_VA!T144+(BSL_RFR_spot_with_VA!T$11-BSL_RFR_spot_no_VA!T$11)*((BSL_RFR_spot_with_VA!T144-BSL_RFR_spot_no_VA!T144))/(BSL_RFR_spot_with_VA!T$11-BSL_RFR_spot_no_VA!T$11)</f>
        <v>2.6369800365643847E-2</v>
      </c>
      <c r="U144" s="58">
        <f>LY2_RFR_spot_no_VA!U144+(BSL_RFR_spot_with_VA!U$11-BSL_RFR_spot_no_VA!U$11)*((BSL_RFR_spot_with_VA!U144-BSL_RFR_spot_no_VA!U144))/(BSL_RFR_spot_with_VA!U$11-BSL_RFR_spot_no_VA!U$11)</f>
        <v>1.5719566362080828E-2</v>
      </c>
      <c r="V144" s="58">
        <f>LY2_RFR_spot_no_VA!V144+(BSL_RFR_spot_with_VA!V$11-BSL_RFR_spot_no_VA!V$11)*((BSL_RFR_spot_with_VA!V144-BSL_RFR_spot_no_VA!V144))/(BSL_RFR_spot_with_VA!V$11-BSL_RFR_spot_no_VA!V$11)</f>
        <v>2.634964454338995E-2</v>
      </c>
      <c r="W144" s="58">
        <f>LY2_RFR_spot_no_VA!W144+(BSL_RFR_spot_with_VA!W$11-BSL_RFR_spot_no_VA!W$11)*((BSL_RFR_spot_with_VA!W144-BSL_RFR_spot_no_VA!W144))/(BSL_RFR_spot_with_VA!W$11-BSL_RFR_spot_no_VA!W$11)</f>
        <v>2.5539926362662779E-2</v>
      </c>
      <c r="X144" s="58">
        <f>LY2_RFR_spot_no_VA!X144+(BSL_RFR_spot_with_VA!X$11-BSL_RFR_spot_no_VA!X$11)*((BSL_RFR_spot_with_VA!X144-BSL_RFR_spot_no_VA!X144))/(BSL_RFR_spot_with_VA!X$11-BSL_RFR_spot_no_VA!X$11)</f>
        <v>2.5539926362662779E-2</v>
      </c>
      <c r="Y144" s="58">
        <f>LY2_RFR_spot_no_VA!Y144+(BSL_RFR_spot_with_VA!Y$11-BSL_RFR_spot_no_VA!Y$11)*((BSL_RFR_spot_with_VA!Y144-BSL_RFR_spot_no_VA!Y144))/(BSL_RFR_spot_with_VA!Y$11-BSL_RFR_spot_no_VA!Y$11)</f>
        <v>2.5539926362662779E-2</v>
      </c>
      <c r="Z144" s="58">
        <f>LY2_RFR_spot_no_VA!Z144+(BSL_RFR_spot_with_VA!Z$11-BSL_RFR_spot_no_VA!Z$11)*((BSL_RFR_spot_with_VA!Z144-BSL_RFR_spot_no_VA!Z144))/(BSL_RFR_spot_with_VA!Z$11-BSL_RFR_spot_no_VA!Z$11)</f>
        <v>2.7857368808516414E-2</v>
      </c>
      <c r="AA144" s="159">
        <f>LY2_RFR_spot_no_VA!AA144</f>
        <v>2.9495603848948893E-2</v>
      </c>
      <c r="AB144" s="58">
        <f>LY2_RFR_spot_no_VA!AB144+(BSL_RFR_spot_with_VA!AB$11-BSL_RFR_spot_no_VA!AB$11)*((BSL_RFR_spot_with_VA!AB144-BSL_RFR_spot_no_VA!AB144))/(BSL_RFR_spot_with_VA!AB$11-BSL_RFR_spot_no_VA!AB$11)</f>
        <v>2.5539926362662779E-2</v>
      </c>
      <c r="AC144" s="58">
        <f>LY2_RFR_spot_no_VA!AC144+(BSL_RFR_spot_with_VA!AC$11-BSL_RFR_spot_no_VA!AC$11)*((BSL_RFR_spot_with_VA!AC144-BSL_RFR_spot_no_VA!AC144))/(BSL_RFR_spot_with_VA!AC$11-BSL_RFR_spot_no_VA!AC$11)</f>
        <v>2.9447966083639976E-2</v>
      </c>
      <c r="AD144" s="7">
        <f>BSL_RFR_spot_no_VA!AD144</f>
        <v>4.5883844325822931E-2</v>
      </c>
      <c r="AE144" s="58">
        <f>LY2_RFR_spot_no_VA!AE144+(BSL_RFR_spot_with_VA!AE$11-BSL_RFR_spot_no_VA!AE$11)*((BSL_RFR_spot_with_VA!AE144-BSL_RFR_spot_no_VA!AE144))/(BSL_RFR_spot_with_VA!AE$11-BSL_RFR_spot_no_VA!AE$11)</f>
        <v>2.5539926362662779E-2</v>
      </c>
      <c r="AF144" s="58">
        <f>LY2_RFR_spot_no_VA!AF144+(BSL_RFR_spot_with_VA!AF$11-BSL_RFR_spot_no_VA!AF$11)*((BSL_RFR_spot_with_VA!AF144-BSL_RFR_spot_no_VA!AF144))/(BSL_RFR_spot_with_VA!AF$11-BSL_RFR_spot_no_VA!AF$11)</f>
        <v>2.6110679581577534E-2</v>
      </c>
      <c r="AG144" s="58">
        <f>LY2_RFR_spot_no_VA!AG144+(BSL_RFR_spot_with_VA!AG$11-BSL_RFR_spot_no_VA!AG$11)*((BSL_RFR_spot_with_VA!AG144-BSL_RFR_spot_no_VA!AG144))/(BSL_RFR_spot_with_VA!AG$11-BSL_RFR_spot_no_VA!AG$11)</f>
        <v>2.5539926362662779E-2</v>
      </c>
      <c r="AH144" s="58">
        <f>LY2_RFR_spot_no_VA!AH144+(BSL_RFR_spot_with_VA!AH$11-BSL_RFR_spot_no_VA!AH$11)*((BSL_RFR_spot_with_VA!AH144-BSL_RFR_spot_no_VA!AH144))/(BSL_RFR_spot_with_VA!AH$11-BSL_RFR_spot_no_VA!AH$11)</f>
        <v>2.6936900004693065E-2</v>
      </c>
      <c r="AI144" s="159">
        <f>LY2_RFR_spot_no_VA!AI144</f>
        <v>1.5627987273815425E-2</v>
      </c>
      <c r="AJ144" s="58">
        <f>LY2_RFR_spot_no_VA!AJ144+(BSL_RFR_spot_with_VA!AJ$11-BSL_RFR_spot_no_VA!AJ$11)*((BSL_RFR_spot_with_VA!AJ144-BSL_RFR_spot_no_VA!AJ144))/(BSL_RFR_spot_with_VA!AJ$11-BSL_RFR_spot_no_VA!AJ$11)</f>
        <v>2.4819922495797675E-2</v>
      </c>
      <c r="AK144" s="7">
        <f>BSL_RFR_spot_no_VA!AK144</f>
        <v>4.4218772172348153E-2</v>
      </c>
      <c r="AL144" s="7">
        <f>BSL_RFR_spot_no_VA!AL144</f>
        <v>5.4180944431626354E-2</v>
      </c>
      <c r="AM144" s="7">
        <f>BSL_RFR_spot_no_VA!AM144</f>
        <v>4.0275672758435022E-2</v>
      </c>
      <c r="AN144" s="7">
        <f>BSL_RFR_spot_no_VA!AN144</f>
        <v>4.3647433041149597E-2</v>
      </c>
      <c r="AO144" s="7">
        <f>BSL_RFR_spot_no_VA!AO144</f>
        <v>4.3761184542484344E-2</v>
      </c>
      <c r="AP144" s="7">
        <f>BSL_RFR_spot_no_VA!AP144</f>
        <v>4.4568605170691722E-2</v>
      </c>
      <c r="AQ144" s="7">
        <f>BSL_RFR_spot_no_VA!AQ144</f>
        <v>4.0577808857826581E-2</v>
      </c>
      <c r="AR144" s="7">
        <f>BSL_RFR_spot_no_VA!AR144</f>
        <v>4.4807554682789741E-2</v>
      </c>
      <c r="AS144" s="159">
        <f>LY2_RFR_spot_no_VA!AS144</f>
        <v>1.5500201107838674E-2</v>
      </c>
      <c r="AT144" s="7">
        <f>BSL_RFR_spot_no_VA!AT144</f>
        <v>4.5073642381042944E-2</v>
      </c>
      <c r="AU144" s="7">
        <f>BSL_RFR_spot_no_VA!AU144</f>
        <v>4.5302723150256075E-2</v>
      </c>
      <c r="AV144" s="7">
        <f>BSL_RFR_spot_no_VA!AV144</f>
        <v>4.3678830604237273E-2</v>
      </c>
      <c r="AW144" s="7">
        <f>BSL_RFR_spot_no_VA!AW144</f>
        <v>4.0597779862848737E-2</v>
      </c>
      <c r="AX144" s="7">
        <f>BSL_RFR_spot_no_VA!AX144</f>
        <v>5.2595728315033119E-2</v>
      </c>
      <c r="AY144" s="7">
        <f>BSL_RFR_spot_no_VA!AY144</f>
        <v>4.1296132005130382E-2</v>
      </c>
      <c r="AZ144" s="7">
        <f>BSL_RFR_spot_no_VA!AZ144</f>
        <v>3.9658413552417615E-2</v>
      </c>
      <c r="BA144" s="7">
        <f>BSL_RFR_spot_no_VA!BA144</f>
        <v>4.3379342949860789E-2</v>
      </c>
      <c r="BB144" s="7">
        <f>BSL_RFR_spot_no_VA!BB144</f>
        <v>4.8873292953468539E-2</v>
      </c>
      <c r="BC144" s="159">
        <f>LY2_RFR_spot_no_VA!BC144</f>
        <v>2.598167058783063E-2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f>LY2_RFR_spot_no_VA!C145+(BSL_RFR_spot_with_VA!C$11-BSL_RFR_spot_no_VA!C$11)*((BSL_RFR_spot_with_VA!C145-BSL_RFR_spot_no_VA!C145))/(BSL_RFR_spot_with_VA!C$11-BSL_RFR_spot_no_VA!C$11)</f>
        <v>2.5540203211902854E-2</v>
      </c>
      <c r="D145" s="59">
        <f>LY2_RFR_spot_no_VA!D145+(BSL_RFR_spot_with_VA!D$11-BSL_RFR_spot_no_VA!D$11)*((BSL_RFR_spot_with_VA!D145-BSL_RFR_spot_no_VA!D145))/(BSL_RFR_spot_with_VA!D$11-BSL_RFR_spot_no_VA!D$11)</f>
        <v>2.5540203211902757E-2</v>
      </c>
      <c r="E145" s="59">
        <f>LY2_RFR_spot_no_VA!E145+(BSL_RFR_spot_with_VA!E$11-BSL_RFR_spot_no_VA!E$11)*((BSL_RFR_spot_with_VA!E145-BSL_RFR_spot_no_VA!E145))/(BSL_RFR_spot_with_VA!E$11-BSL_RFR_spot_no_VA!E$11)</f>
        <v>2.5540203211902757E-2</v>
      </c>
      <c r="F145" s="59">
        <f>LY2_RFR_spot_no_VA!F145+(BSL_RFR_spot_with_VA!F$11-BSL_RFR_spot_no_VA!F$11)*((BSL_RFR_spot_with_VA!F145-BSL_RFR_spot_no_VA!F145))/(BSL_RFR_spot_with_VA!F$11-BSL_RFR_spot_no_VA!F$11)</f>
        <v>2.6268659763078572E-2</v>
      </c>
      <c r="G145" s="59">
        <f>LY2_RFR_spot_no_VA!G145+(BSL_RFR_spot_with_VA!G$11-BSL_RFR_spot_no_VA!G$11)*((BSL_RFR_spot_with_VA!G145-BSL_RFR_spot_no_VA!G145))/(BSL_RFR_spot_with_VA!G$11-BSL_RFR_spot_no_VA!G$11)</f>
        <v>3.0092522540982936E-2</v>
      </c>
      <c r="H145" s="59">
        <f>LY2_RFR_spot_no_VA!H145+(BSL_RFR_spot_with_VA!H$11-BSL_RFR_spot_no_VA!H$11)*((BSL_RFR_spot_with_VA!H145-BSL_RFR_spot_no_VA!H145))/(BSL_RFR_spot_with_VA!H$11-BSL_RFR_spot_no_VA!H$11)</f>
        <v>2.7988876705647314E-2</v>
      </c>
      <c r="I145" s="59">
        <f>LY2_RFR_spot_no_VA!I145+(BSL_RFR_spot_with_VA!I$11-BSL_RFR_spot_no_VA!I$11)*((BSL_RFR_spot_with_VA!I145-BSL_RFR_spot_no_VA!I145))/(BSL_RFR_spot_with_VA!I$11-BSL_RFR_spot_no_VA!I$11)</f>
        <v>2.6140266210261442E-2</v>
      </c>
      <c r="J145" s="59">
        <f>LY2_RFR_spot_no_VA!J145+(BSL_RFR_spot_with_VA!J$11-BSL_RFR_spot_no_VA!J$11)*((BSL_RFR_spot_with_VA!J145-BSL_RFR_spot_no_VA!J145))/(BSL_RFR_spot_with_VA!J$11-BSL_RFR_spot_no_VA!J$11)</f>
        <v>2.5226031145966665E-2</v>
      </c>
      <c r="K145" s="59">
        <f>LY2_RFR_spot_no_VA!K145+(BSL_RFR_spot_with_VA!K$11-BSL_RFR_spot_no_VA!K$11)*((BSL_RFR_spot_with_VA!K145-BSL_RFR_spot_no_VA!K145))/(BSL_RFR_spot_with_VA!K$11-BSL_RFR_spot_no_VA!K$11)</f>
        <v>2.5540203211902757E-2</v>
      </c>
      <c r="L145" s="59">
        <f>LY2_RFR_spot_no_VA!L145+(BSL_RFR_spot_with_VA!L$11-BSL_RFR_spot_no_VA!L$11)*((BSL_RFR_spot_with_VA!L145-BSL_RFR_spot_no_VA!L145))/(BSL_RFR_spot_with_VA!L$11-BSL_RFR_spot_no_VA!L$11)</f>
        <v>2.5540203211902757E-2</v>
      </c>
      <c r="M145" s="59">
        <f>LY2_RFR_spot_no_VA!M145+(BSL_RFR_spot_with_VA!M$11-BSL_RFR_spot_no_VA!M$11)*((BSL_RFR_spot_with_VA!M145-BSL_RFR_spot_no_VA!M145))/(BSL_RFR_spot_with_VA!M$11-BSL_RFR_spot_no_VA!M$11)</f>
        <v>2.5540203211902757E-2</v>
      </c>
      <c r="N145" s="59">
        <f>LY2_RFR_spot_no_VA!N145+(BSL_RFR_spot_with_VA!N$11-BSL_RFR_spot_no_VA!N$11)*((BSL_RFR_spot_with_VA!N145-BSL_RFR_spot_no_VA!N145))/(BSL_RFR_spot_with_VA!N$11-BSL_RFR_spot_no_VA!N$11)</f>
        <v>2.5540203211902757E-2</v>
      </c>
      <c r="O145" s="59">
        <f>LY2_RFR_spot_no_VA!O145+(BSL_RFR_spot_with_VA!O$11-BSL_RFR_spot_no_VA!O$11)*((BSL_RFR_spot_with_VA!O145-BSL_RFR_spot_no_VA!O145))/(BSL_RFR_spot_with_VA!O$11-BSL_RFR_spot_no_VA!O$11)</f>
        <v>2.6522719853684817E-2</v>
      </c>
      <c r="P145" s="59">
        <f>LY2_RFR_spot_no_VA!P145+(BSL_RFR_spot_with_VA!P$11-BSL_RFR_spot_no_VA!P$11)*((BSL_RFR_spot_with_VA!P145-BSL_RFR_spot_no_VA!P145))/(BSL_RFR_spot_with_VA!P$11-BSL_RFR_spot_no_VA!P$11)</f>
        <v>3.2624006023767471E-2</v>
      </c>
      <c r="Q145" s="59">
        <f>LY2_RFR_spot_no_VA!Q145+(BSL_RFR_spot_with_VA!Q$11-BSL_RFR_spot_no_VA!Q$11)*((BSL_RFR_spot_with_VA!Q145-BSL_RFR_spot_no_VA!Q145))/(BSL_RFR_spot_with_VA!Q$11-BSL_RFR_spot_no_VA!Q$11)</f>
        <v>3.4729610430543678E-2</v>
      </c>
      <c r="R145" s="59">
        <f>LY2_RFR_spot_no_VA!R145+(BSL_RFR_spot_with_VA!R$11-BSL_RFR_spot_no_VA!R$11)*((BSL_RFR_spot_with_VA!R145-BSL_RFR_spot_no_VA!R145))/(BSL_RFR_spot_with_VA!R$11-BSL_RFR_spot_no_VA!R$11)</f>
        <v>2.5540203211902757E-2</v>
      </c>
      <c r="S145" s="59">
        <f>LY2_RFR_spot_no_VA!S145+(BSL_RFR_spot_with_VA!S$11-BSL_RFR_spot_no_VA!S$11)*((BSL_RFR_spot_with_VA!S145-BSL_RFR_spot_no_VA!S145))/(BSL_RFR_spot_with_VA!S$11-BSL_RFR_spot_no_VA!S$11)</f>
        <v>2.6028456426065771E-2</v>
      </c>
      <c r="T145" s="59">
        <f>LY2_RFR_spot_no_VA!T145+(BSL_RFR_spot_with_VA!T$11-BSL_RFR_spot_no_VA!T$11)*((BSL_RFR_spot_with_VA!T145-BSL_RFR_spot_no_VA!T145))/(BSL_RFR_spot_with_VA!T$11-BSL_RFR_spot_no_VA!T$11)</f>
        <v>2.636394220209004E-2</v>
      </c>
      <c r="U145" s="59">
        <f>LY2_RFR_spot_no_VA!U145+(BSL_RFR_spot_with_VA!U$11-BSL_RFR_spot_no_VA!U$11)*((BSL_RFR_spot_with_VA!U145-BSL_RFR_spot_no_VA!U145))/(BSL_RFR_spot_with_VA!U$11-BSL_RFR_spot_no_VA!U$11)</f>
        <v>1.5719674234189185E-2</v>
      </c>
      <c r="V145" s="59">
        <f>LY2_RFR_spot_no_VA!V145+(BSL_RFR_spot_with_VA!V$11-BSL_RFR_spot_no_VA!V$11)*((BSL_RFR_spot_with_VA!V145-BSL_RFR_spot_no_VA!V145))/(BSL_RFR_spot_with_VA!V$11-BSL_RFR_spot_no_VA!V$11)</f>
        <v>2.6343935445416244E-2</v>
      </c>
      <c r="W145" s="59">
        <f>LY2_RFR_spot_no_VA!W145+(BSL_RFR_spot_with_VA!W$11-BSL_RFR_spot_no_VA!W$11)*((BSL_RFR_spot_with_VA!W145-BSL_RFR_spot_no_VA!W145))/(BSL_RFR_spot_with_VA!W$11-BSL_RFR_spot_no_VA!W$11)</f>
        <v>2.5540203211902757E-2</v>
      </c>
      <c r="X145" s="59">
        <f>LY2_RFR_spot_no_VA!X145+(BSL_RFR_spot_with_VA!X$11-BSL_RFR_spot_no_VA!X$11)*((BSL_RFR_spot_with_VA!X145-BSL_RFR_spot_no_VA!X145))/(BSL_RFR_spot_with_VA!X$11-BSL_RFR_spot_no_VA!X$11)</f>
        <v>2.5540203211902757E-2</v>
      </c>
      <c r="Y145" s="59">
        <f>LY2_RFR_spot_no_VA!Y145+(BSL_RFR_spot_with_VA!Y$11-BSL_RFR_spot_no_VA!Y$11)*((BSL_RFR_spot_with_VA!Y145-BSL_RFR_spot_no_VA!Y145))/(BSL_RFR_spot_with_VA!Y$11-BSL_RFR_spot_no_VA!Y$11)</f>
        <v>2.5540203211902757E-2</v>
      </c>
      <c r="Z145" s="59">
        <f>LY2_RFR_spot_no_VA!Z145+(BSL_RFR_spot_with_VA!Z$11-BSL_RFR_spot_no_VA!Z$11)*((BSL_RFR_spot_with_VA!Z145-BSL_RFR_spot_no_VA!Z145))/(BSL_RFR_spot_with_VA!Z$11-BSL_RFR_spot_no_VA!Z$11)</f>
        <v>2.7840457321831602E-2</v>
      </c>
      <c r="AA145" s="160">
        <f>LY2_RFR_spot_no_VA!AA145</f>
        <v>2.9466517007544102E-2</v>
      </c>
      <c r="AB145" s="59">
        <f>LY2_RFR_spot_no_VA!AB145+(BSL_RFR_spot_with_VA!AB$11-BSL_RFR_spot_no_VA!AB$11)*((BSL_RFR_spot_with_VA!AB145-BSL_RFR_spot_no_VA!AB145))/(BSL_RFR_spot_with_VA!AB$11-BSL_RFR_spot_no_VA!AB$11)</f>
        <v>2.5540203211902757E-2</v>
      </c>
      <c r="AC145" s="59">
        <f>LY2_RFR_spot_no_VA!AC145+(BSL_RFR_spot_with_VA!AC$11-BSL_RFR_spot_no_VA!AC$11)*((BSL_RFR_spot_with_VA!AC145-BSL_RFR_spot_no_VA!AC145))/(BSL_RFR_spot_with_VA!AC$11-BSL_RFR_spot_no_VA!AC$11)</f>
        <v>2.94192489995595E-2</v>
      </c>
      <c r="AD145" s="10">
        <f>BSL_RFR_spot_no_VA!AD145</f>
        <v>4.5855021957931452E-2</v>
      </c>
      <c r="AE145" s="59">
        <f>LY2_RFR_spot_no_VA!AE145+(BSL_RFR_spot_with_VA!AE$11-BSL_RFR_spot_no_VA!AE$11)*((BSL_RFR_spot_with_VA!AE145-BSL_RFR_spot_no_VA!AE145))/(BSL_RFR_spot_with_VA!AE$11-BSL_RFR_spot_no_VA!AE$11)</f>
        <v>2.5540203211902757E-2</v>
      </c>
      <c r="AF145" s="59">
        <f>LY2_RFR_spot_no_VA!AF145+(BSL_RFR_spot_with_VA!AF$11-BSL_RFR_spot_no_VA!AF$11)*((BSL_RFR_spot_with_VA!AF145-BSL_RFR_spot_no_VA!AF145))/(BSL_RFR_spot_with_VA!AF$11-BSL_RFR_spot_no_VA!AF$11)</f>
        <v>2.6106737565599003E-2</v>
      </c>
      <c r="AG145" s="59">
        <f>LY2_RFR_spot_no_VA!AG145+(BSL_RFR_spot_with_VA!AG$11-BSL_RFR_spot_no_VA!AG$11)*((BSL_RFR_spot_with_VA!AG145-BSL_RFR_spot_no_VA!AG145))/(BSL_RFR_spot_with_VA!AG$11-BSL_RFR_spot_no_VA!AG$11)</f>
        <v>2.5540203211902757E-2</v>
      </c>
      <c r="AH145" s="59">
        <f>LY2_RFR_spot_no_VA!AH145+(BSL_RFR_spot_with_VA!AH$11-BSL_RFR_spot_no_VA!AH$11)*((BSL_RFR_spot_with_VA!AH145-BSL_RFR_spot_no_VA!AH145))/(BSL_RFR_spot_with_VA!AH$11-BSL_RFR_spot_no_VA!AH$11)</f>
        <v>2.6926815013282868E-2</v>
      </c>
      <c r="AI145" s="160">
        <f>LY2_RFR_spot_no_VA!AI145</f>
        <v>1.562877186752476E-2</v>
      </c>
      <c r="AJ145" s="59">
        <f>LY2_RFR_spot_no_VA!AJ145+(BSL_RFR_spot_with_VA!AJ$11-BSL_RFR_spot_no_VA!AJ$11)*((BSL_RFR_spot_with_VA!AJ145-BSL_RFR_spot_no_VA!AJ145))/(BSL_RFR_spot_with_VA!AJ$11-BSL_RFR_spot_no_VA!AJ$11)</f>
        <v>2.4825532396880234E-2</v>
      </c>
      <c r="AK145" s="10">
        <f>BSL_RFR_spot_no_VA!AK145</f>
        <v>4.4202319495507236E-2</v>
      </c>
      <c r="AL145" s="10">
        <f>BSL_RFR_spot_no_VA!AL145</f>
        <v>5.4090193774967377E-2</v>
      </c>
      <c r="AM145" s="10">
        <f>BSL_RFR_spot_no_VA!AM145</f>
        <v>4.0288435049172344E-2</v>
      </c>
      <c r="AN145" s="10">
        <f>BSL_RFR_spot_no_VA!AN145</f>
        <v>4.3635220271456943E-2</v>
      </c>
      <c r="AO145" s="10">
        <f>BSL_RFR_spot_no_VA!AO145</f>
        <v>4.3748127839224882E-2</v>
      </c>
      <c r="AP145" s="10">
        <f>BSL_RFR_spot_no_VA!AP145</f>
        <v>4.4549555209522529E-2</v>
      </c>
      <c r="AQ145" s="10">
        <f>BSL_RFR_spot_no_VA!AQ145</f>
        <v>4.0588336132604486E-2</v>
      </c>
      <c r="AR145" s="10">
        <f>BSL_RFR_spot_no_VA!AR145</f>
        <v>4.4786730206002767E-2</v>
      </c>
      <c r="AS145" s="160">
        <f>LY2_RFR_spot_no_VA!AS145</f>
        <v>1.5501931770627309E-2</v>
      </c>
      <c r="AT145" s="10">
        <f>BSL_RFR_spot_no_VA!AT145</f>
        <v>4.5050841388948326E-2</v>
      </c>
      <c r="AU145" s="10">
        <f>BSL_RFR_spot_no_VA!AU145</f>
        <v>4.5278220093361687E-2</v>
      </c>
      <c r="AV145" s="10">
        <f>BSL_RFR_spot_no_VA!AV145</f>
        <v>4.36663848946095E-2</v>
      </c>
      <c r="AW145" s="10">
        <f>BSL_RFR_spot_no_VA!AW145</f>
        <v>4.0608159356823936E-2</v>
      </c>
      <c r="AX145" s="10">
        <f>BSL_RFR_spot_no_VA!AX145</f>
        <v>5.2516846687915342E-2</v>
      </c>
      <c r="AY145" s="10">
        <f>BSL_RFR_spot_no_VA!AY145</f>
        <v>4.1301346358505908E-2</v>
      </c>
      <c r="AZ145" s="10">
        <f>BSL_RFR_spot_no_VA!AZ145</f>
        <v>3.9675739185649705E-2</v>
      </c>
      <c r="BA145" s="10">
        <f>BSL_RFR_spot_no_VA!BA145</f>
        <v>4.3369118953827224E-2</v>
      </c>
      <c r="BB145" s="10">
        <f>BSL_RFR_spot_no_VA!BB145</f>
        <v>4.8822213366200851E-2</v>
      </c>
      <c r="BC145" s="160">
        <f>LY2_RFR_spot_no_VA!BC145</f>
        <v>2.5978664856102007E-2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f>LY2_RFR_spot_no_VA!C146+(BSL_RFR_spot_with_VA!C$11-BSL_RFR_spot_no_VA!C$11)*((BSL_RFR_spot_with_VA!C146-BSL_RFR_spot_no_VA!C146))/(BSL_RFR_spot_with_VA!C$11-BSL_RFR_spot_no_VA!C$11)</f>
        <v>2.5540475871952274E-2</v>
      </c>
      <c r="D146" s="58">
        <f>LY2_RFR_spot_no_VA!D146+(BSL_RFR_spot_with_VA!D$11-BSL_RFR_spot_no_VA!D$11)*((BSL_RFR_spot_with_VA!D146-BSL_RFR_spot_no_VA!D146))/(BSL_RFR_spot_with_VA!D$11-BSL_RFR_spot_no_VA!D$11)</f>
        <v>2.5540475871952184E-2</v>
      </c>
      <c r="E146" s="58">
        <f>LY2_RFR_spot_no_VA!E146+(BSL_RFR_spot_with_VA!E$11-BSL_RFR_spot_no_VA!E$11)*((BSL_RFR_spot_with_VA!E146-BSL_RFR_spot_no_VA!E146))/(BSL_RFR_spot_with_VA!E$11-BSL_RFR_spot_no_VA!E$11)</f>
        <v>2.5540475871952184E-2</v>
      </c>
      <c r="F146" s="58">
        <f>LY2_RFR_spot_no_VA!F146+(BSL_RFR_spot_with_VA!F$11-BSL_RFR_spot_no_VA!F$11)*((BSL_RFR_spot_with_VA!F146-BSL_RFR_spot_no_VA!F146))/(BSL_RFR_spot_with_VA!F$11-BSL_RFR_spot_no_VA!F$11)</f>
        <v>2.6263571355451543E-2</v>
      </c>
      <c r="G146" s="58">
        <f>LY2_RFR_spot_no_VA!G146+(BSL_RFR_spot_with_VA!G$11-BSL_RFR_spot_no_VA!G$11)*((BSL_RFR_spot_with_VA!G146-BSL_RFR_spot_no_VA!G146))/(BSL_RFR_spot_with_VA!G$11-BSL_RFR_spot_no_VA!G$11)</f>
        <v>3.0059246263688832E-2</v>
      </c>
      <c r="H146" s="58">
        <f>LY2_RFR_spot_no_VA!H146+(BSL_RFR_spot_with_VA!H$11-BSL_RFR_spot_no_VA!H$11)*((BSL_RFR_spot_with_VA!H146-BSL_RFR_spot_no_VA!H146))/(BSL_RFR_spot_with_VA!H$11-BSL_RFR_spot_no_VA!H$11)</f>
        <v>2.7971249677226862E-2</v>
      </c>
      <c r="I146" s="58">
        <f>LY2_RFR_spot_no_VA!I146+(BSL_RFR_spot_with_VA!I$11-BSL_RFR_spot_no_VA!I$11)*((BSL_RFR_spot_with_VA!I146-BSL_RFR_spot_no_VA!I146))/(BSL_RFR_spot_with_VA!I$11-BSL_RFR_spot_no_VA!I$11)</f>
        <v>2.6136124547228246E-2</v>
      </c>
      <c r="J146" s="58">
        <f>LY2_RFR_spot_no_VA!J146+(BSL_RFR_spot_with_VA!J$11-BSL_RFR_spot_no_VA!J$11)*((BSL_RFR_spot_with_VA!J146-BSL_RFR_spot_no_VA!J146))/(BSL_RFR_spot_with_VA!J$11-BSL_RFR_spot_no_VA!J$11)</f>
        <v>2.5228606412194932E-2</v>
      </c>
      <c r="K146" s="58">
        <f>LY2_RFR_spot_no_VA!K146+(BSL_RFR_spot_with_VA!K$11-BSL_RFR_spot_no_VA!K$11)*((BSL_RFR_spot_with_VA!K146-BSL_RFR_spot_no_VA!K146))/(BSL_RFR_spot_with_VA!K$11-BSL_RFR_spot_no_VA!K$11)</f>
        <v>2.5540475871952184E-2</v>
      </c>
      <c r="L146" s="58">
        <f>LY2_RFR_spot_no_VA!L146+(BSL_RFR_spot_with_VA!L$11-BSL_RFR_spot_no_VA!L$11)*((BSL_RFR_spot_with_VA!L146-BSL_RFR_spot_no_VA!L146))/(BSL_RFR_spot_with_VA!L$11-BSL_RFR_spot_no_VA!L$11)</f>
        <v>2.5540475871952184E-2</v>
      </c>
      <c r="M146" s="58">
        <f>LY2_RFR_spot_no_VA!M146+(BSL_RFR_spot_with_VA!M$11-BSL_RFR_spot_no_VA!M$11)*((BSL_RFR_spot_with_VA!M146-BSL_RFR_spot_no_VA!M146))/(BSL_RFR_spot_with_VA!M$11-BSL_RFR_spot_no_VA!M$11)</f>
        <v>2.5540475871952184E-2</v>
      </c>
      <c r="N146" s="58">
        <f>LY2_RFR_spot_no_VA!N146+(BSL_RFR_spot_with_VA!N$11-BSL_RFR_spot_no_VA!N$11)*((BSL_RFR_spot_with_VA!N146-BSL_RFR_spot_no_VA!N146))/(BSL_RFR_spot_with_VA!N$11-BSL_RFR_spot_no_VA!N$11)</f>
        <v>2.5540475871952184E-2</v>
      </c>
      <c r="O146" s="58">
        <f>LY2_RFR_spot_no_VA!O146+(BSL_RFR_spot_with_VA!O$11-BSL_RFR_spot_no_VA!O$11)*((BSL_RFR_spot_with_VA!O146-BSL_RFR_spot_no_VA!O146))/(BSL_RFR_spot_with_VA!O$11-BSL_RFR_spot_no_VA!O$11)</f>
        <v>2.6515781792053605E-2</v>
      </c>
      <c r="P146" s="58">
        <f>LY2_RFR_spot_no_VA!P146+(BSL_RFR_spot_with_VA!P$11-BSL_RFR_spot_no_VA!P$11)*((BSL_RFR_spot_with_VA!P146-BSL_RFR_spot_no_VA!P146))/(BSL_RFR_spot_with_VA!P$11-BSL_RFR_spot_no_VA!P$11)</f>
        <v>3.2572009121421441E-2</v>
      </c>
      <c r="Q146" s="58">
        <f>LY2_RFR_spot_no_VA!Q146+(BSL_RFR_spot_with_VA!Q$11-BSL_RFR_spot_no_VA!Q$11)*((BSL_RFR_spot_with_VA!Q146-BSL_RFR_spot_no_VA!Q146))/(BSL_RFR_spot_with_VA!Q$11-BSL_RFR_spot_no_VA!Q$11)</f>
        <v>3.4662030584228232E-2</v>
      </c>
      <c r="R146" s="58">
        <f>LY2_RFR_spot_no_VA!R146+(BSL_RFR_spot_with_VA!R$11-BSL_RFR_spot_no_VA!R$11)*((BSL_RFR_spot_with_VA!R146-BSL_RFR_spot_no_VA!R146))/(BSL_RFR_spot_with_VA!R$11-BSL_RFR_spot_no_VA!R$11)</f>
        <v>2.5540475871952184E-2</v>
      </c>
      <c r="S146" s="58">
        <f>LY2_RFR_spot_no_VA!S146+(BSL_RFR_spot_with_VA!S$11-BSL_RFR_spot_no_VA!S$11)*((BSL_RFR_spot_with_VA!S146-BSL_RFR_spot_no_VA!S146))/(BSL_RFR_spot_with_VA!S$11-BSL_RFR_spot_no_VA!S$11)</f>
        <v>2.6025146667199239E-2</v>
      </c>
      <c r="T146" s="58">
        <f>LY2_RFR_spot_no_VA!T146+(BSL_RFR_spot_with_VA!T$11-BSL_RFR_spot_no_VA!T$11)*((BSL_RFR_spot_with_VA!T146-BSL_RFR_spot_no_VA!T146))/(BSL_RFR_spot_with_VA!T$11-BSL_RFR_spot_no_VA!T$11)</f>
        <v>2.6358169904087125E-2</v>
      </c>
      <c r="U146" s="58">
        <f>LY2_RFR_spot_no_VA!U146+(BSL_RFR_spot_with_VA!U$11-BSL_RFR_spot_no_VA!U$11)*((BSL_RFR_spot_with_VA!U146-BSL_RFR_spot_no_VA!U146))/(BSL_RFR_spot_with_VA!U$11-BSL_RFR_spot_no_VA!U$11)</f>
        <v>1.5719780480801804E-2</v>
      </c>
      <c r="V146" s="58">
        <f>LY2_RFR_spot_no_VA!V146+(BSL_RFR_spot_with_VA!V$11-BSL_RFR_spot_no_VA!V$11)*((BSL_RFR_spot_with_VA!V146-BSL_RFR_spot_no_VA!V146))/(BSL_RFR_spot_with_VA!V$11-BSL_RFR_spot_no_VA!V$11)</f>
        <v>2.6338310023902745E-2</v>
      </c>
      <c r="W146" s="58">
        <f>LY2_RFR_spot_no_VA!W146+(BSL_RFR_spot_with_VA!W$11-BSL_RFR_spot_no_VA!W$11)*((BSL_RFR_spot_with_VA!W146-BSL_RFR_spot_no_VA!W146))/(BSL_RFR_spot_with_VA!W$11-BSL_RFR_spot_no_VA!W$11)</f>
        <v>2.5540475871952184E-2</v>
      </c>
      <c r="X146" s="58">
        <f>LY2_RFR_spot_no_VA!X146+(BSL_RFR_spot_with_VA!X$11-BSL_RFR_spot_no_VA!X$11)*((BSL_RFR_spot_with_VA!X146-BSL_RFR_spot_no_VA!X146))/(BSL_RFR_spot_with_VA!X$11-BSL_RFR_spot_no_VA!X$11)</f>
        <v>2.5540475871952184E-2</v>
      </c>
      <c r="Y146" s="58">
        <f>LY2_RFR_spot_no_VA!Y146+(BSL_RFR_spot_with_VA!Y$11-BSL_RFR_spot_no_VA!Y$11)*((BSL_RFR_spot_with_VA!Y146-BSL_RFR_spot_no_VA!Y146))/(BSL_RFR_spot_with_VA!Y$11-BSL_RFR_spot_no_VA!Y$11)</f>
        <v>2.5540475871952184E-2</v>
      </c>
      <c r="Z146" s="58">
        <f>LY2_RFR_spot_no_VA!Z146+(BSL_RFR_spot_with_VA!Z$11-BSL_RFR_spot_no_VA!Z$11)*((BSL_RFR_spot_with_VA!Z146-BSL_RFR_spot_no_VA!Z146))/(BSL_RFR_spot_with_VA!Z$11-BSL_RFR_spot_no_VA!Z$11)</f>
        <v>2.7823794712125371E-2</v>
      </c>
      <c r="AA146" s="159">
        <f>LY2_RFR_spot_no_VA!AA146</f>
        <v>2.9437858693702079E-2</v>
      </c>
      <c r="AB146" s="58">
        <f>LY2_RFR_spot_no_VA!AB146+(BSL_RFR_spot_with_VA!AB$11-BSL_RFR_spot_no_VA!AB$11)*((BSL_RFR_spot_with_VA!AB146-BSL_RFR_spot_no_VA!AB146))/(BSL_RFR_spot_with_VA!AB$11-BSL_RFR_spot_no_VA!AB$11)</f>
        <v>2.5540475871952184E-2</v>
      </c>
      <c r="AC146" s="58">
        <f>LY2_RFR_spot_no_VA!AC146+(BSL_RFR_spot_with_VA!AC$11-BSL_RFR_spot_no_VA!AC$11)*((BSL_RFR_spot_with_VA!AC146-BSL_RFR_spot_no_VA!AC146))/(BSL_RFR_spot_with_VA!AC$11-BSL_RFR_spot_no_VA!AC$11)</f>
        <v>2.9390954758914178E-2</v>
      </c>
      <c r="AD146" s="7">
        <f>BSL_RFR_spot_no_VA!AD146</f>
        <v>4.5826624225038914E-2</v>
      </c>
      <c r="AE146" s="58">
        <f>LY2_RFR_spot_no_VA!AE146+(BSL_RFR_spot_with_VA!AE$11-BSL_RFR_spot_no_VA!AE$11)*((BSL_RFR_spot_with_VA!AE146-BSL_RFR_spot_no_VA!AE146))/(BSL_RFR_spot_with_VA!AE$11-BSL_RFR_spot_no_VA!AE$11)</f>
        <v>2.5540475871952184E-2</v>
      </c>
      <c r="AF146" s="58">
        <f>LY2_RFR_spot_no_VA!AF146+(BSL_RFR_spot_with_VA!AF$11-BSL_RFR_spot_no_VA!AF$11)*((BSL_RFR_spot_with_VA!AF146-BSL_RFR_spot_no_VA!AF146))/(BSL_RFR_spot_with_VA!AF$11-BSL_RFR_spot_no_VA!AF$11)</f>
        <v>2.6102853278975546E-2</v>
      </c>
      <c r="AG146" s="58">
        <f>LY2_RFR_spot_no_VA!AG146+(BSL_RFR_spot_with_VA!AG$11-BSL_RFR_spot_no_VA!AG$11)*((BSL_RFR_spot_with_VA!AG146-BSL_RFR_spot_no_VA!AG146))/(BSL_RFR_spot_with_VA!AG$11-BSL_RFR_spot_no_VA!AG$11)</f>
        <v>2.5540475871952184E-2</v>
      </c>
      <c r="AH146" s="58">
        <f>LY2_RFR_spot_no_VA!AH146+(BSL_RFR_spot_with_VA!AH$11-BSL_RFR_spot_no_VA!AH$11)*((BSL_RFR_spot_with_VA!AH146-BSL_RFR_spot_no_VA!AH146))/(BSL_RFR_spot_with_VA!AH$11-BSL_RFR_spot_no_VA!AH$11)</f>
        <v>2.6916878404293021E-2</v>
      </c>
      <c r="AI146" s="159">
        <f>LY2_RFR_spot_no_VA!AI146</f>
        <v>1.5629544907616699E-2</v>
      </c>
      <c r="AJ146" s="58">
        <f>LY2_RFR_spot_no_VA!AJ146+(BSL_RFR_spot_with_VA!AJ$11-BSL_RFR_spot_no_VA!AJ$11)*((BSL_RFR_spot_with_VA!AJ146-BSL_RFR_spot_no_VA!AJ146))/(BSL_RFR_spot_with_VA!AJ$11-BSL_RFR_spot_no_VA!AJ$11)</f>
        <v>2.4831060115001913E-2</v>
      </c>
      <c r="AK146" s="7">
        <f>BSL_RFR_spot_no_VA!AK146</f>
        <v>4.4186109019715758E-2</v>
      </c>
      <c r="AL146" s="7">
        <f>BSL_RFR_spot_no_VA!AL146</f>
        <v>5.400078532769248E-2</v>
      </c>
      <c r="AM146" s="7">
        <f>BSL_RFR_spot_no_VA!AM146</f>
        <v>4.0301009813384248E-2</v>
      </c>
      <c r="AN146" s="7">
        <f>BSL_RFR_spot_no_VA!AN146</f>
        <v>4.3623187240061645E-2</v>
      </c>
      <c r="AO146" s="7">
        <f>BSL_RFR_spot_no_VA!AO146</f>
        <v>4.3735263300917593E-2</v>
      </c>
      <c r="AP146" s="7">
        <f>BSL_RFR_spot_no_VA!AP146</f>
        <v>4.4530785734361977E-2</v>
      </c>
      <c r="AQ146" s="7">
        <f>BSL_RFR_spot_no_VA!AQ146</f>
        <v>4.0598708729194355E-2</v>
      </c>
      <c r="AR146" s="7">
        <f>BSL_RFR_spot_no_VA!AR146</f>
        <v>4.4766212376344372E-2</v>
      </c>
      <c r="AS146" s="159">
        <f>LY2_RFR_spot_no_VA!AS146</f>
        <v>1.5503637000493509E-2</v>
      </c>
      <c r="AT146" s="7">
        <f>BSL_RFR_spot_no_VA!AT146</f>
        <v>4.5028376188677832E-2</v>
      </c>
      <c r="AU146" s="7">
        <f>BSL_RFR_spot_no_VA!AU146</f>
        <v>4.5254077936973003E-2</v>
      </c>
      <c r="AV146" s="7">
        <f>BSL_RFR_spot_no_VA!AV146</f>
        <v>4.3654122353932401E-2</v>
      </c>
      <c r="AW146" s="7">
        <f>BSL_RFR_spot_no_VA!AW146</f>
        <v>4.0618386348806768E-2</v>
      </c>
      <c r="AX146" s="7">
        <f>BSL_RFR_spot_no_VA!AX146</f>
        <v>5.2439130866317241E-2</v>
      </c>
      <c r="AY146" s="7">
        <f>BSL_RFR_spot_no_VA!AY146</f>
        <v>4.1306483888732926E-2</v>
      </c>
      <c r="AZ146" s="7">
        <f>BSL_RFR_spot_no_VA!AZ146</f>
        <v>3.9692810322169425E-2</v>
      </c>
      <c r="BA146" s="7">
        <f>BSL_RFR_spot_no_VA!BA146</f>
        <v>4.3359045400724661E-2</v>
      </c>
      <c r="BB146" s="7">
        <f>BSL_RFR_spot_no_VA!BB146</f>
        <v>4.8771887382213608E-2</v>
      </c>
      <c r="BC146" s="159">
        <f>LY2_RFR_spot_no_VA!BC146</f>
        <v>2.5975703598488886E-2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f>LY2_RFR_spot_no_VA!C147+(BSL_RFR_spot_with_VA!C$11-BSL_RFR_spot_no_VA!C$11)*((BSL_RFR_spot_with_VA!C147-BSL_RFR_spot_no_VA!C147))/(BSL_RFR_spot_with_VA!C$11-BSL_RFR_spot_no_VA!C$11)</f>
        <v>2.5540744436864743E-2</v>
      </c>
      <c r="D147" s="58">
        <f>LY2_RFR_spot_no_VA!D147+(BSL_RFR_spot_with_VA!D$11-BSL_RFR_spot_no_VA!D$11)*((BSL_RFR_spot_with_VA!D147-BSL_RFR_spot_no_VA!D147))/(BSL_RFR_spot_with_VA!D$11-BSL_RFR_spot_no_VA!D$11)</f>
        <v>2.5540744436864715E-2</v>
      </c>
      <c r="E147" s="58">
        <f>LY2_RFR_spot_no_VA!E147+(BSL_RFR_spot_with_VA!E$11-BSL_RFR_spot_no_VA!E$11)*((BSL_RFR_spot_with_VA!E147-BSL_RFR_spot_no_VA!E147))/(BSL_RFR_spot_with_VA!E$11-BSL_RFR_spot_no_VA!E$11)</f>
        <v>2.5540744436864715E-2</v>
      </c>
      <c r="F147" s="58">
        <f>LY2_RFR_spot_no_VA!F147+(BSL_RFR_spot_with_VA!F$11-BSL_RFR_spot_no_VA!F$11)*((BSL_RFR_spot_with_VA!F147-BSL_RFR_spot_no_VA!F147))/(BSL_RFR_spot_with_VA!F$11-BSL_RFR_spot_no_VA!F$11)</f>
        <v>2.625855718920711E-2</v>
      </c>
      <c r="G147" s="58">
        <f>LY2_RFR_spot_no_VA!G147+(BSL_RFR_spot_with_VA!G$11-BSL_RFR_spot_no_VA!G$11)*((BSL_RFR_spot_with_VA!G147-BSL_RFR_spot_no_VA!G147))/(BSL_RFR_spot_with_VA!G$11-BSL_RFR_spot_no_VA!G$11)</f>
        <v>3.0026456749298047E-2</v>
      </c>
      <c r="H147" s="58">
        <f>LY2_RFR_spot_no_VA!H147+(BSL_RFR_spot_with_VA!H$11-BSL_RFR_spot_no_VA!H$11)*((BSL_RFR_spot_with_VA!H147-BSL_RFR_spot_no_VA!H147))/(BSL_RFR_spot_with_VA!H$11-BSL_RFR_spot_no_VA!H$11)</f>
        <v>2.7953877198040766E-2</v>
      </c>
      <c r="I147" s="58">
        <f>LY2_RFR_spot_no_VA!I147+(BSL_RFR_spot_with_VA!I$11-BSL_RFR_spot_no_VA!I$11)*((BSL_RFR_spot_with_VA!I147-BSL_RFR_spot_no_VA!I147))/(BSL_RFR_spot_with_VA!I$11-BSL_RFR_spot_no_VA!I$11)</f>
        <v>2.6132043293255691E-2</v>
      </c>
      <c r="J147" s="58">
        <f>LY2_RFR_spot_no_VA!J147+(BSL_RFR_spot_with_VA!J$11-BSL_RFR_spot_no_VA!J$11)*((BSL_RFR_spot_with_VA!J147-BSL_RFR_spot_no_VA!J147))/(BSL_RFR_spot_with_VA!J$11-BSL_RFR_spot_no_VA!J$11)</f>
        <v>2.5231144078339485E-2</v>
      </c>
      <c r="K147" s="58">
        <f>LY2_RFR_spot_no_VA!K147+(BSL_RFR_spot_with_VA!K$11-BSL_RFR_spot_no_VA!K$11)*((BSL_RFR_spot_with_VA!K147-BSL_RFR_spot_no_VA!K147))/(BSL_RFR_spot_with_VA!K$11-BSL_RFR_spot_no_VA!K$11)</f>
        <v>2.5540744436864715E-2</v>
      </c>
      <c r="L147" s="58">
        <f>LY2_RFR_spot_no_VA!L147+(BSL_RFR_spot_with_VA!L$11-BSL_RFR_spot_no_VA!L$11)*((BSL_RFR_spot_with_VA!L147-BSL_RFR_spot_no_VA!L147))/(BSL_RFR_spot_with_VA!L$11-BSL_RFR_spot_no_VA!L$11)</f>
        <v>2.5540744436864715E-2</v>
      </c>
      <c r="M147" s="58">
        <f>LY2_RFR_spot_no_VA!M147+(BSL_RFR_spot_with_VA!M$11-BSL_RFR_spot_no_VA!M$11)*((BSL_RFR_spot_with_VA!M147-BSL_RFR_spot_no_VA!M147))/(BSL_RFR_spot_with_VA!M$11-BSL_RFR_spot_no_VA!M$11)</f>
        <v>2.5540744436864715E-2</v>
      </c>
      <c r="N147" s="58">
        <f>LY2_RFR_spot_no_VA!N147+(BSL_RFR_spot_with_VA!N$11-BSL_RFR_spot_no_VA!N$11)*((BSL_RFR_spot_with_VA!N147-BSL_RFR_spot_no_VA!N147))/(BSL_RFR_spot_with_VA!N$11-BSL_RFR_spot_no_VA!N$11)</f>
        <v>2.5540744436864715E-2</v>
      </c>
      <c r="O147" s="58">
        <f>LY2_RFR_spot_no_VA!O147+(BSL_RFR_spot_with_VA!O$11-BSL_RFR_spot_no_VA!O$11)*((BSL_RFR_spot_with_VA!O147-BSL_RFR_spot_no_VA!O147))/(BSL_RFR_spot_with_VA!O$11-BSL_RFR_spot_no_VA!O$11)</f>
        <v>2.6508944718734551E-2</v>
      </c>
      <c r="P147" s="58">
        <f>LY2_RFR_spot_no_VA!P147+(BSL_RFR_spot_with_VA!P$11-BSL_RFR_spot_no_VA!P$11)*((BSL_RFR_spot_with_VA!P147-BSL_RFR_spot_no_VA!P147))/(BSL_RFR_spot_with_VA!P$11-BSL_RFR_spot_no_VA!P$11)</f>
        <v>3.2520773827322325E-2</v>
      </c>
      <c r="Q147" s="58">
        <f>LY2_RFR_spot_no_VA!Q147+(BSL_RFR_spot_with_VA!Q$11-BSL_RFR_spot_no_VA!Q$11)*((BSL_RFR_spot_with_VA!Q147-BSL_RFR_spot_no_VA!Q147))/(BSL_RFR_spot_with_VA!Q$11-BSL_RFR_spot_no_VA!Q$11)</f>
        <v>3.4595441296133567E-2</v>
      </c>
      <c r="R147" s="58">
        <f>LY2_RFR_spot_no_VA!R147+(BSL_RFR_spot_with_VA!R$11-BSL_RFR_spot_no_VA!R$11)*((BSL_RFR_spot_with_VA!R147-BSL_RFR_spot_no_VA!R147))/(BSL_RFR_spot_with_VA!R$11-BSL_RFR_spot_no_VA!R$11)</f>
        <v>2.5540744436864715E-2</v>
      </c>
      <c r="S147" s="58">
        <f>LY2_RFR_spot_no_VA!S147+(BSL_RFR_spot_with_VA!S$11-BSL_RFR_spot_no_VA!S$11)*((BSL_RFR_spot_with_VA!S147-BSL_RFR_spot_no_VA!S147))/(BSL_RFR_spot_with_VA!S$11-BSL_RFR_spot_no_VA!S$11)</f>
        <v>2.6021885004936518E-2</v>
      </c>
      <c r="T147" s="58">
        <f>LY2_RFR_spot_no_VA!T147+(BSL_RFR_spot_with_VA!T$11-BSL_RFR_spot_no_VA!T$11)*((BSL_RFR_spot_with_VA!T147-BSL_RFR_spot_no_VA!T147))/(BSL_RFR_spot_with_VA!T$11-BSL_RFR_spot_no_VA!T$11)</f>
        <v>2.635248159632142E-2</v>
      </c>
      <c r="U147" s="58">
        <f>LY2_RFR_spot_no_VA!U147+(BSL_RFR_spot_with_VA!U$11-BSL_RFR_spot_no_VA!U$11)*((BSL_RFR_spot_with_VA!U147-BSL_RFR_spot_no_VA!U147))/(BSL_RFR_spot_with_VA!U$11-BSL_RFR_spot_no_VA!U$11)</f>
        <v>1.5719885138733458E-2</v>
      </c>
      <c r="V147" s="58">
        <f>LY2_RFR_spot_no_VA!V147+(BSL_RFR_spot_with_VA!V$11-BSL_RFR_spot_no_VA!V$11)*((BSL_RFR_spot_with_VA!V147-BSL_RFR_spot_no_VA!V147))/(BSL_RFR_spot_with_VA!V$11-BSL_RFR_spot_no_VA!V$11)</f>
        <v>2.6332766451435896E-2</v>
      </c>
      <c r="W147" s="58">
        <f>LY2_RFR_spot_no_VA!W147+(BSL_RFR_spot_with_VA!W$11-BSL_RFR_spot_no_VA!W$11)*((BSL_RFR_spot_with_VA!W147-BSL_RFR_spot_no_VA!W147))/(BSL_RFR_spot_with_VA!W$11-BSL_RFR_spot_no_VA!W$11)</f>
        <v>2.5540744436864715E-2</v>
      </c>
      <c r="X147" s="58">
        <f>LY2_RFR_spot_no_VA!X147+(BSL_RFR_spot_with_VA!X$11-BSL_RFR_spot_no_VA!X$11)*((BSL_RFR_spot_with_VA!X147-BSL_RFR_spot_no_VA!X147))/(BSL_RFR_spot_with_VA!X$11-BSL_RFR_spot_no_VA!X$11)</f>
        <v>2.5540744436864715E-2</v>
      </c>
      <c r="Y147" s="58">
        <f>LY2_RFR_spot_no_VA!Y147+(BSL_RFR_spot_with_VA!Y$11-BSL_RFR_spot_no_VA!Y$11)*((BSL_RFR_spot_with_VA!Y147-BSL_RFR_spot_no_VA!Y147))/(BSL_RFR_spot_with_VA!Y$11-BSL_RFR_spot_no_VA!Y$11)</f>
        <v>2.5540744436864715E-2</v>
      </c>
      <c r="Z147" s="58">
        <f>LY2_RFR_spot_no_VA!Z147+(BSL_RFR_spot_with_VA!Z$11-BSL_RFR_spot_no_VA!Z$11)*((BSL_RFR_spot_with_VA!Z147-BSL_RFR_spot_no_VA!Z147))/(BSL_RFR_spot_with_VA!Z$11-BSL_RFR_spot_no_VA!Z$11)</f>
        <v>2.780737552777035E-2</v>
      </c>
      <c r="AA147" s="159">
        <f>LY2_RFR_spot_no_VA!AA147</f>
        <v>2.9409619507793305E-2</v>
      </c>
      <c r="AB147" s="58">
        <f>LY2_RFR_spot_no_VA!AB147+(BSL_RFR_spot_with_VA!AB$11-BSL_RFR_spot_no_VA!AB$11)*((BSL_RFR_spot_with_VA!AB147-BSL_RFR_spot_no_VA!AB147))/(BSL_RFR_spot_with_VA!AB$11-BSL_RFR_spot_no_VA!AB$11)</f>
        <v>2.5540744436864715E-2</v>
      </c>
      <c r="AC147" s="58">
        <f>LY2_RFR_spot_no_VA!AC147+(BSL_RFR_spot_with_VA!AC$11-BSL_RFR_spot_no_VA!AC$11)*((BSL_RFR_spot_with_VA!AC147-BSL_RFR_spot_no_VA!AC147))/(BSL_RFR_spot_with_VA!AC$11-BSL_RFR_spot_no_VA!AC$11)</f>
        <v>2.9363074091852459E-2</v>
      </c>
      <c r="AD147" s="7">
        <f>BSL_RFR_spot_no_VA!AD147</f>
        <v>4.5798641811689134E-2</v>
      </c>
      <c r="AE147" s="58">
        <f>LY2_RFR_spot_no_VA!AE147+(BSL_RFR_spot_with_VA!AE$11-BSL_RFR_spot_no_VA!AE$11)*((BSL_RFR_spot_with_VA!AE147-BSL_RFR_spot_no_VA!AE147))/(BSL_RFR_spot_with_VA!AE$11-BSL_RFR_spot_no_VA!AE$11)</f>
        <v>2.5540744436864715E-2</v>
      </c>
      <c r="AF147" s="58">
        <f>LY2_RFR_spot_no_VA!AF147+(BSL_RFR_spot_with_VA!AF$11-BSL_RFR_spot_no_VA!AF$11)*((BSL_RFR_spot_with_VA!AF147-BSL_RFR_spot_no_VA!AF147))/(BSL_RFR_spot_with_VA!AF$11-BSL_RFR_spot_no_VA!AF$11)</f>
        <v>2.6099025461999714E-2</v>
      </c>
      <c r="AG147" s="58">
        <f>LY2_RFR_spot_no_VA!AG147+(BSL_RFR_spot_with_VA!AG$11-BSL_RFR_spot_no_VA!AG$11)*((BSL_RFR_spot_with_VA!AG147-BSL_RFR_spot_no_VA!AG147))/(BSL_RFR_spot_with_VA!AG$11-BSL_RFR_spot_no_VA!AG$11)</f>
        <v>2.5540744436864715E-2</v>
      </c>
      <c r="AH147" s="58">
        <f>LY2_RFR_spot_no_VA!AH147+(BSL_RFR_spot_with_VA!AH$11-BSL_RFR_spot_no_VA!AH$11)*((BSL_RFR_spot_with_VA!AH147-BSL_RFR_spot_no_VA!AH147))/(BSL_RFR_spot_with_VA!AH$11-BSL_RFR_spot_no_VA!AH$11)</f>
        <v>2.6907086927741464E-2</v>
      </c>
      <c r="AI147" s="159">
        <f>LY2_RFR_spot_no_VA!AI147</f>
        <v>1.5630306647823389E-2</v>
      </c>
      <c r="AJ147" s="58">
        <f>LY2_RFR_spot_no_VA!AJ147+(BSL_RFR_spot_with_VA!AJ$11-BSL_RFR_spot_no_VA!AJ$11)*((BSL_RFR_spot_with_VA!AJ147-BSL_RFR_spot_no_VA!AJ147))/(BSL_RFR_spot_with_VA!AJ$11-BSL_RFR_spot_no_VA!AJ$11)</f>
        <v>2.4836507401534647E-2</v>
      </c>
      <c r="AK147" s="7">
        <f>BSL_RFR_spot_no_VA!AK147</f>
        <v>4.4170135436240932E-2</v>
      </c>
      <c r="AL147" s="7">
        <f>BSL_RFR_spot_no_VA!AL147</f>
        <v>5.3912689531633085E-2</v>
      </c>
      <c r="AM147" s="7">
        <f>BSL_RFR_spot_no_VA!AM147</f>
        <v>4.0313401154011164E-2</v>
      </c>
      <c r="AN147" s="7">
        <f>BSL_RFR_spot_no_VA!AN147</f>
        <v>4.3611330008177296E-2</v>
      </c>
      <c r="AO147" s="7">
        <f>BSL_RFR_spot_no_VA!AO147</f>
        <v>4.3722586716678391E-2</v>
      </c>
      <c r="AP147" s="7">
        <f>BSL_RFR_spot_no_VA!AP147</f>
        <v>4.4512290595825288E-2</v>
      </c>
      <c r="AQ147" s="7">
        <f>BSL_RFR_spot_no_VA!AQ147</f>
        <v>4.0608930029669921E-2</v>
      </c>
      <c r="AR147" s="7">
        <f>BSL_RFR_spot_no_VA!AR147</f>
        <v>4.4745994470221095E-2</v>
      </c>
      <c r="AS147" s="159">
        <f>LY2_RFR_spot_no_VA!AS147</f>
        <v>1.5505317352200176E-2</v>
      </c>
      <c r="AT147" s="7">
        <f>BSL_RFR_spot_no_VA!AT147</f>
        <v>4.5006239416969906E-2</v>
      </c>
      <c r="AU147" s="7">
        <f>BSL_RFR_spot_no_VA!AU147</f>
        <v>4.5230288765980786E-2</v>
      </c>
      <c r="AV147" s="7">
        <f>BSL_RFR_spot_no_VA!AV147</f>
        <v>4.3642038968213726E-2</v>
      </c>
      <c r="AW147" s="7">
        <f>BSL_RFR_spot_no_VA!AW147</f>
        <v>4.0628464172592693E-2</v>
      </c>
      <c r="AX147" s="7">
        <f>BSL_RFR_spot_no_VA!AX147</f>
        <v>5.2362555195563765E-2</v>
      </c>
      <c r="AY147" s="7">
        <f>BSL_RFR_spot_no_VA!AY147</f>
        <v>4.1311546289830359E-2</v>
      </c>
      <c r="AZ147" s="7">
        <f>BSL_RFR_spot_no_VA!AZ147</f>
        <v>3.970963252776083E-2</v>
      </c>
      <c r="BA147" s="7">
        <f>BSL_RFR_spot_no_VA!BA147</f>
        <v>4.3349118994969738E-2</v>
      </c>
      <c r="BB147" s="7">
        <f>BSL_RFR_spot_no_VA!BB147</f>
        <v>4.8722298446255641E-2</v>
      </c>
      <c r="BC147" s="159">
        <f>LY2_RFR_spot_no_VA!BC147</f>
        <v>2.5972785808586973E-2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f>LY2_RFR_spot_no_VA!C148+(BSL_RFR_spot_with_VA!C$11-BSL_RFR_spot_no_VA!C$11)*((BSL_RFR_spot_with_VA!C148-BSL_RFR_spot_no_VA!C148))/(BSL_RFR_spot_with_VA!C$11-BSL_RFR_spot_no_VA!C$11)</f>
        <v>2.5541008997921767E-2</v>
      </c>
      <c r="D148" s="58">
        <f>LY2_RFR_spot_no_VA!D148+(BSL_RFR_spot_with_VA!D$11-BSL_RFR_spot_no_VA!D$11)*((BSL_RFR_spot_with_VA!D148-BSL_RFR_spot_no_VA!D148))/(BSL_RFR_spot_with_VA!D$11-BSL_RFR_spot_no_VA!D$11)</f>
        <v>2.5541008997921777E-2</v>
      </c>
      <c r="E148" s="58">
        <f>LY2_RFR_spot_no_VA!E148+(BSL_RFR_spot_with_VA!E$11-BSL_RFR_spot_no_VA!E$11)*((BSL_RFR_spot_with_VA!E148-BSL_RFR_spot_no_VA!E148))/(BSL_RFR_spot_with_VA!E$11-BSL_RFR_spot_no_VA!E$11)</f>
        <v>2.5541008997921777E-2</v>
      </c>
      <c r="F148" s="58">
        <f>LY2_RFR_spot_no_VA!F148+(BSL_RFR_spot_with_VA!F$11-BSL_RFR_spot_no_VA!F$11)*((BSL_RFR_spot_with_VA!F148-BSL_RFR_spot_no_VA!F148))/(BSL_RFR_spot_with_VA!F$11-BSL_RFR_spot_no_VA!F$11)</f>
        <v>2.6253615650953632E-2</v>
      </c>
      <c r="G148" s="58">
        <f>LY2_RFR_spot_no_VA!G148+(BSL_RFR_spot_with_VA!G$11-BSL_RFR_spot_no_VA!G$11)*((BSL_RFR_spot_with_VA!G148-BSL_RFR_spot_no_VA!G148))/(BSL_RFR_spot_with_VA!G$11-BSL_RFR_spot_no_VA!G$11)</f>
        <v>2.9994143395681849E-2</v>
      </c>
      <c r="H148" s="58">
        <f>LY2_RFR_spot_no_VA!H148+(BSL_RFR_spot_with_VA!H$11-BSL_RFR_spot_no_VA!H$11)*((BSL_RFR_spot_with_VA!H148-BSL_RFR_spot_no_VA!H148))/(BSL_RFR_spot_with_VA!H$11-BSL_RFR_spot_no_VA!H$11)</f>
        <v>2.7936753810308579E-2</v>
      </c>
      <c r="I148" s="58">
        <f>LY2_RFR_spot_no_VA!I148+(BSL_RFR_spot_with_VA!I$11-BSL_RFR_spot_no_VA!I$11)*((BSL_RFR_spot_with_VA!I148-BSL_RFR_spot_no_VA!I148))/(BSL_RFR_spot_with_VA!I$11-BSL_RFR_spot_no_VA!I$11)</f>
        <v>2.6128021133952961E-2</v>
      </c>
      <c r="J148" s="58">
        <f>LY2_RFR_spot_no_VA!J148+(BSL_RFR_spot_with_VA!J$11-BSL_RFR_spot_no_VA!J$11)*((BSL_RFR_spot_with_VA!J148-BSL_RFR_spot_no_VA!J148))/(BSL_RFR_spot_with_VA!J$11-BSL_RFR_spot_no_VA!J$11)</f>
        <v>2.5233644961559776E-2</v>
      </c>
      <c r="K148" s="58">
        <f>LY2_RFR_spot_no_VA!K148+(BSL_RFR_spot_with_VA!K$11-BSL_RFR_spot_no_VA!K$11)*((BSL_RFR_spot_with_VA!K148-BSL_RFR_spot_no_VA!K148))/(BSL_RFR_spot_with_VA!K$11-BSL_RFR_spot_no_VA!K$11)</f>
        <v>2.5541008997921777E-2</v>
      </c>
      <c r="L148" s="58">
        <f>LY2_RFR_spot_no_VA!L148+(BSL_RFR_spot_with_VA!L$11-BSL_RFR_spot_no_VA!L$11)*((BSL_RFR_spot_with_VA!L148-BSL_RFR_spot_no_VA!L148))/(BSL_RFR_spot_with_VA!L$11-BSL_RFR_spot_no_VA!L$11)</f>
        <v>2.5541008997921777E-2</v>
      </c>
      <c r="M148" s="58">
        <f>LY2_RFR_spot_no_VA!M148+(BSL_RFR_spot_with_VA!M$11-BSL_RFR_spot_no_VA!M$11)*((BSL_RFR_spot_with_VA!M148-BSL_RFR_spot_no_VA!M148))/(BSL_RFR_spot_with_VA!M$11-BSL_RFR_spot_no_VA!M$11)</f>
        <v>2.5541008997921777E-2</v>
      </c>
      <c r="N148" s="58">
        <f>LY2_RFR_spot_no_VA!N148+(BSL_RFR_spot_with_VA!N$11-BSL_RFR_spot_no_VA!N$11)*((BSL_RFR_spot_with_VA!N148-BSL_RFR_spot_no_VA!N148))/(BSL_RFR_spot_with_VA!N$11-BSL_RFR_spot_no_VA!N$11)</f>
        <v>2.5541008997921777E-2</v>
      </c>
      <c r="O148" s="58">
        <f>LY2_RFR_spot_no_VA!O148+(BSL_RFR_spot_with_VA!O$11-BSL_RFR_spot_no_VA!O$11)*((BSL_RFR_spot_with_VA!O148-BSL_RFR_spot_no_VA!O148))/(BSL_RFR_spot_with_VA!O$11-BSL_RFR_spot_no_VA!O$11)</f>
        <v>2.6502206443299592E-2</v>
      </c>
      <c r="P148" s="58">
        <f>LY2_RFR_spot_no_VA!P148+(BSL_RFR_spot_with_VA!P$11-BSL_RFR_spot_no_VA!P$11)*((BSL_RFR_spot_with_VA!P148-BSL_RFR_spot_no_VA!P148))/(BSL_RFR_spot_with_VA!P$11-BSL_RFR_spot_no_VA!P$11)</f>
        <v>3.2470283530888322E-2</v>
      </c>
      <c r="Q148" s="58">
        <f>LY2_RFR_spot_no_VA!Q148+(BSL_RFR_spot_with_VA!Q$11-BSL_RFR_spot_no_VA!Q$11)*((BSL_RFR_spot_with_VA!Q148-BSL_RFR_spot_no_VA!Q148))/(BSL_RFR_spot_with_VA!Q$11-BSL_RFR_spot_no_VA!Q$11)</f>
        <v>3.4529820946896495E-2</v>
      </c>
      <c r="R148" s="58">
        <f>LY2_RFR_spot_no_VA!R148+(BSL_RFR_spot_with_VA!R$11-BSL_RFR_spot_no_VA!R$11)*((BSL_RFR_spot_with_VA!R148-BSL_RFR_spot_no_VA!R148))/(BSL_RFR_spot_with_VA!R$11-BSL_RFR_spot_no_VA!R$11)</f>
        <v>2.5541008997921777E-2</v>
      </c>
      <c r="S148" s="58">
        <f>LY2_RFR_spot_no_VA!S148+(BSL_RFR_spot_with_VA!S$11-BSL_RFR_spot_no_VA!S$11)*((BSL_RFR_spot_with_VA!S148-BSL_RFR_spot_no_VA!S148))/(BSL_RFR_spot_with_VA!S$11-BSL_RFR_spot_no_VA!S$11)</f>
        <v>2.6018670397842225E-2</v>
      </c>
      <c r="T148" s="58">
        <f>LY2_RFR_spot_no_VA!T148+(BSL_RFR_spot_with_VA!T$11-BSL_RFR_spot_no_VA!T$11)*((BSL_RFR_spot_with_VA!T148-BSL_RFR_spot_no_VA!T148))/(BSL_RFR_spot_with_VA!T$11-BSL_RFR_spot_no_VA!T$11)</f>
        <v>2.634687545779113E-2</v>
      </c>
      <c r="U148" s="58">
        <f>LY2_RFR_spot_no_VA!U148+(BSL_RFR_spot_with_VA!U$11-BSL_RFR_spot_no_VA!U$11)*((BSL_RFR_spot_with_VA!U148-BSL_RFR_spot_no_VA!U148))/(BSL_RFR_spot_with_VA!U$11-BSL_RFR_spot_no_VA!U$11)</f>
        <v>1.5719988243662053E-2</v>
      </c>
      <c r="V148" s="58">
        <f>LY2_RFR_spot_no_VA!V148+(BSL_RFR_spot_with_VA!V$11-BSL_RFR_spot_no_VA!V$11)*((BSL_RFR_spot_with_VA!V148-BSL_RFR_spot_no_VA!V148))/(BSL_RFR_spot_with_VA!V$11-BSL_RFR_spot_no_VA!V$11)</f>
        <v>2.6327302953525367E-2</v>
      </c>
      <c r="W148" s="58">
        <f>LY2_RFR_spot_no_VA!W148+(BSL_RFR_spot_with_VA!W$11-BSL_RFR_spot_no_VA!W$11)*((BSL_RFR_spot_with_VA!W148-BSL_RFR_spot_no_VA!W148))/(BSL_RFR_spot_with_VA!W$11-BSL_RFR_spot_no_VA!W$11)</f>
        <v>2.5541008997921777E-2</v>
      </c>
      <c r="X148" s="58">
        <f>LY2_RFR_spot_no_VA!X148+(BSL_RFR_spot_with_VA!X$11-BSL_RFR_spot_no_VA!X$11)*((BSL_RFR_spot_with_VA!X148-BSL_RFR_spot_no_VA!X148))/(BSL_RFR_spot_with_VA!X$11-BSL_RFR_spot_no_VA!X$11)</f>
        <v>2.5541008997921777E-2</v>
      </c>
      <c r="Y148" s="58">
        <f>LY2_RFR_spot_no_VA!Y148+(BSL_RFR_spot_with_VA!Y$11-BSL_RFR_spot_no_VA!Y$11)*((BSL_RFR_spot_with_VA!Y148-BSL_RFR_spot_no_VA!Y148))/(BSL_RFR_spot_with_VA!Y$11-BSL_RFR_spot_no_VA!Y$11)</f>
        <v>2.5541008997921777E-2</v>
      </c>
      <c r="Z148" s="58">
        <f>LY2_RFR_spot_no_VA!Z148+(BSL_RFR_spot_with_VA!Z$11-BSL_RFR_spot_no_VA!Z$11)*((BSL_RFR_spot_with_VA!Z148-BSL_RFR_spot_no_VA!Z148))/(BSL_RFR_spot_with_VA!Z$11-BSL_RFR_spot_no_VA!Z$11)</f>
        <v>2.779119447501488E-2</v>
      </c>
      <c r="AA148" s="159">
        <f>LY2_RFR_spot_no_VA!AA148</f>
        <v>2.9381790322974055E-2</v>
      </c>
      <c r="AB148" s="58">
        <f>LY2_RFR_spot_no_VA!AB148+(BSL_RFR_spot_with_VA!AB$11-BSL_RFR_spot_no_VA!AB$11)*((BSL_RFR_spot_with_VA!AB148-BSL_RFR_spot_no_VA!AB148))/(BSL_RFR_spot_with_VA!AB$11-BSL_RFR_spot_no_VA!AB$11)</f>
        <v>2.5541008997921777E-2</v>
      </c>
      <c r="AC148" s="58">
        <f>LY2_RFR_spot_no_VA!AC148+(BSL_RFR_spot_with_VA!AC$11-BSL_RFR_spot_no_VA!AC$11)*((BSL_RFR_spot_with_VA!AC148-BSL_RFR_spot_no_VA!AC148))/(BSL_RFR_spot_with_VA!AC$11-BSL_RFR_spot_no_VA!AC$11)</f>
        <v>2.9335597997403706E-2</v>
      </c>
      <c r="AD148" s="7">
        <f>BSL_RFR_spot_no_VA!AD148</f>
        <v>4.5771065672923106E-2</v>
      </c>
      <c r="AE148" s="58">
        <f>LY2_RFR_spot_no_VA!AE148+(BSL_RFR_spot_with_VA!AE$11-BSL_RFR_spot_no_VA!AE$11)*((BSL_RFR_spot_with_VA!AE148-BSL_RFR_spot_no_VA!AE148))/(BSL_RFR_spot_with_VA!AE$11-BSL_RFR_spot_no_VA!AE$11)</f>
        <v>2.5541008997921777E-2</v>
      </c>
      <c r="AF148" s="58">
        <f>LY2_RFR_spot_no_VA!AF148+(BSL_RFR_spot_with_VA!AF$11-BSL_RFR_spot_no_VA!AF$11)*((BSL_RFR_spot_with_VA!AF148-BSL_RFR_spot_no_VA!AF148))/(BSL_RFR_spot_with_VA!AF$11-BSL_RFR_spot_no_VA!AF$11)</f>
        <v>2.6095252891416898E-2</v>
      </c>
      <c r="AG148" s="58">
        <f>LY2_RFR_spot_no_VA!AG148+(BSL_RFR_spot_with_VA!AG$11-BSL_RFR_spot_no_VA!AG$11)*((BSL_RFR_spot_with_VA!AG148-BSL_RFR_spot_no_VA!AG148))/(BSL_RFR_spot_with_VA!AG$11-BSL_RFR_spot_no_VA!AG$11)</f>
        <v>2.5541008997921777E-2</v>
      </c>
      <c r="AH148" s="58">
        <f>LY2_RFR_spot_no_VA!AH148+(BSL_RFR_spot_with_VA!AH$11-BSL_RFR_spot_no_VA!AH$11)*((BSL_RFR_spot_with_VA!AH148-BSL_RFR_spot_no_VA!AH148))/(BSL_RFR_spot_with_VA!AH$11-BSL_RFR_spot_no_VA!AH$11)</f>
        <v>2.689743742777817E-2</v>
      </c>
      <c r="AI148" s="159">
        <f>LY2_RFR_spot_no_VA!AI148</f>
        <v>1.563105733446446E-2</v>
      </c>
      <c r="AJ148" s="58">
        <f>LY2_RFR_spot_no_VA!AJ148+(BSL_RFR_spot_with_VA!AJ$11-BSL_RFR_spot_no_VA!AJ$11)*((BSL_RFR_spot_with_VA!AJ148-BSL_RFR_spot_no_VA!AJ148))/(BSL_RFR_spot_with_VA!AJ$11-BSL_RFR_spot_no_VA!AJ$11)</f>
        <v>2.4841875962421378E-2</v>
      </c>
      <c r="AK148" s="7">
        <f>BSL_RFR_spot_no_VA!AK148</f>
        <v>4.4154393590327912E-2</v>
      </c>
      <c r="AL148" s="7">
        <f>BSL_RFR_spot_no_VA!AL148</f>
        <v>5.3825877690190538E-2</v>
      </c>
      <c r="AM148" s="7">
        <f>BSL_RFR_spot_no_VA!AM148</f>
        <v>4.0325613055184562E-2</v>
      </c>
      <c r="AN148" s="7">
        <f>BSL_RFR_spot_no_VA!AN148</f>
        <v>4.359964475125655E-2</v>
      </c>
      <c r="AO148" s="7">
        <f>BSL_RFR_spot_no_VA!AO148</f>
        <v>4.3710093997712418E-2</v>
      </c>
      <c r="AP148" s="7">
        <f>BSL_RFR_spot_no_VA!AP148</f>
        <v>4.4494063822979824E-2</v>
      </c>
      <c r="AQ148" s="7">
        <f>BSL_RFR_spot_no_VA!AQ148</f>
        <v>4.0619003318390412E-2</v>
      </c>
      <c r="AR148" s="7">
        <f>BSL_RFR_spot_no_VA!AR148</f>
        <v>4.4726069959163173E-2</v>
      </c>
      <c r="AS148" s="159">
        <f>LY2_RFR_spot_no_VA!AS148</f>
        <v>1.5506973364629362E-2</v>
      </c>
      <c r="AT148" s="7">
        <f>BSL_RFR_spot_no_VA!AT148</f>
        <v>4.4984423924246064E-2</v>
      </c>
      <c r="AU148" s="7">
        <f>BSL_RFR_spot_no_VA!AU148</f>
        <v>4.5206844895045784E-2</v>
      </c>
      <c r="AV148" s="7">
        <f>BSL_RFR_spot_no_VA!AV148</f>
        <v>4.3630130839879655E-2</v>
      </c>
      <c r="AW148" s="7">
        <f>BSL_RFR_spot_no_VA!AW148</f>
        <v>4.0638396065739046E-2</v>
      </c>
      <c r="AX148" s="7">
        <f>BSL_RFR_spot_no_VA!AX148</f>
        <v>5.2287094768232345E-2</v>
      </c>
      <c r="AY148" s="7">
        <f>BSL_RFR_spot_no_VA!AY148</f>
        <v>4.1316535205824456E-2</v>
      </c>
      <c r="AZ148" s="7">
        <f>BSL_RFR_spot_no_VA!AZ148</f>
        <v>3.9726211207162576E-2</v>
      </c>
      <c r="BA148" s="7">
        <f>BSL_RFR_spot_no_VA!BA148</f>
        <v>4.3339336536457385E-2</v>
      </c>
      <c r="BB148" s="7">
        <f>BSL_RFR_spot_no_VA!BB148</f>
        <v>4.8673430484463598E-2</v>
      </c>
      <c r="BC148" s="159">
        <f>LY2_RFR_spot_no_VA!BC148</f>
        <v>2.5969910513020888E-2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f>LY2_RFR_spot_no_VA!C149+(BSL_RFR_spot_with_VA!C$11-BSL_RFR_spot_no_VA!C$11)*((BSL_RFR_spot_with_VA!C149-BSL_RFR_spot_no_VA!C149))/(BSL_RFR_spot_with_VA!C$11-BSL_RFR_spot_no_VA!C$11)</f>
        <v>2.554126964373284E-2</v>
      </c>
      <c r="D149" s="58">
        <f>LY2_RFR_spot_no_VA!D149+(BSL_RFR_spot_with_VA!D$11-BSL_RFR_spot_no_VA!D$11)*((BSL_RFR_spot_with_VA!D149-BSL_RFR_spot_no_VA!D149))/(BSL_RFR_spot_with_VA!D$11-BSL_RFR_spot_no_VA!D$11)</f>
        <v>2.5541269643732933E-2</v>
      </c>
      <c r="E149" s="58">
        <f>LY2_RFR_spot_no_VA!E149+(BSL_RFR_spot_with_VA!E$11-BSL_RFR_spot_no_VA!E$11)*((BSL_RFR_spot_with_VA!E149-BSL_RFR_spot_no_VA!E149))/(BSL_RFR_spot_with_VA!E$11-BSL_RFR_spot_no_VA!E$11)</f>
        <v>2.5541269643732933E-2</v>
      </c>
      <c r="F149" s="58">
        <f>LY2_RFR_spot_no_VA!F149+(BSL_RFR_spot_with_VA!F$11-BSL_RFR_spot_no_VA!F$11)*((BSL_RFR_spot_with_VA!F149-BSL_RFR_spot_no_VA!F149))/(BSL_RFR_spot_with_VA!F$11-BSL_RFR_spot_no_VA!F$11)</f>
        <v>2.6248745173722332E-2</v>
      </c>
      <c r="G149" s="58">
        <f>LY2_RFR_spot_no_VA!G149+(BSL_RFR_spot_with_VA!G$11-BSL_RFR_spot_no_VA!G$11)*((BSL_RFR_spot_with_VA!G149-BSL_RFR_spot_no_VA!G149))/(BSL_RFR_spot_with_VA!G$11-BSL_RFR_spot_no_VA!G$11)</f>
        <v>2.9962295906305059E-2</v>
      </c>
      <c r="H149" s="58">
        <f>LY2_RFR_spot_no_VA!H149+(BSL_RFR_spot_with_VA!H$11-BSL_RFR_spot_no_VA!H$11)*((BSL_RFR_spot_with_VA!H149-BSL_RFR_spot_no_VA!H149))/(BSL_RFR_spot_with_VA!H$11-BSL_RFR_spot_no_VA!H$11)</f>
        <v>2.7919874211095097E-2</v>
      </c>
      <c r="I149" s="58">
        <f>LY2_RFR_spot_no_VA!I149+(BSL_RFR_spot_with_VA!I$11-BSL_RFR_spot_no_VA!I$11)*((BSL_RFR_spot_with_VA!I149-BSL_RFR_spot_no_VA!I149))/(BSL_RFR_spot_with_VA!I$11-BSL_RFR_spot_no_VA!I$11)</f>
        <v>2.6124056792933059E-2</v>
      </c>
      <c r="J149" s="58">
        <f>LY2_RFR_spot_no_VA!J149+(BSL_RFR_spot_with_VA!J$11-BSL_RFR_spot_no_VA!J$11)*((BSL_RFR_spot_with_VA!J149-BSL_RFR_spot_no_VA!J149))/(BSL_RFR_spot_with_VA!J$11-BSL_RFR_spot_no_VA!J$11)</f>
        <v>2.5236109855535149E-2</v>
      </c>
      <c r="K149" s="58">
        <f>LY2_RFR_spot_no_VA!K149+(BSL_RFR_spot_with_VA!K$11-BSL_RFR_spot_no_VA!K$11)*((BSL_RFR_spot_with_VA!K149-BSL_RFR_spot_no_VA!K149))/(BSL_RFR_spot_with_VA!K$11-BSL_RFR_spot_no_VA!K$11)</f>
        <v>2.5541269643732933E-2</v>
      </c>
      <c r="L149" s="58">
        <f>LY2_RFR_spot_no_VA!L149+(BSL_RFR_spot_with_VA!L$11-BSL_RFR_spot_no_VA!L$11)*((BSL_RFR_spot_with_VA!L149-BSL_RFR_spot_no_VA!L149))/(BSL_RFR_spot_with_VA!L$11-BSL_RFR_spot_no_VA!L$11)</f>
        <v>2.5541269643732933E-2</v>
      </c>
      <c r="M149" s="58">
        <f>LY2_RFR_spot_no_VA!M149+(BSL_RFR_spot_with_VA!M$11-BSL_RFR_spot_no_VA!M$11)*((BSL_RFR_spot_with_VA!M149-BSL_RFR_spot_no_VA!M149))/(BSL_RFR_spot_with_VA!M$11-BSL_RFR_spot_no_VA!M$11)</f>
        <v>2.5541269643732933E-2</v>
      </c>
      <c r="N149" s="58">
        <f>LY2_RFR_spot_no_VA!N149+(BSL_RFR_spot_with_VA!N$11-BSL_RFR_spot_no_VA!N$11)*((BSL_RFR_spot_with_VA!N149-BSL_RFR_spot_no_VA!N149))/(BSL_RFR_spot_with_VA!N$11-BSL_RFR_spot_no_VA!N$11)</f>
        <v>2.5541269643732933E-2</v>
      </c>
      <c r="O149" s="58">
        <f>LY2_RFR_spot_no_VA!O149+(BSL_RFR_spot_with_VA!O$11-BSL_RFR_spot_no_VA!O$11)*((BSL_RFR_spot_with_VA!O149-BSL_RFR_spot_no_VA!O149))/(BSL_RFR_spot_with_VA!O$11-BSL_RFR_spot_no_VA!O$11)</f>
        <v>2.649556483832427E-2</v>
      </c>
      <c r="P149" s="58">
        <f>LY2_RFR_spot_no_VA!P149+(BSL_RFR_spot_with_VA!P$11-BSL_RFR_spot_no_VA!P$11)*((BSL_RFR_spot_with_VA!P149-BSL_RFR_spot_no_VA!P149))/(BSL_RFR_spot_with_VA!P$11-BSL_RFR_spot_no_VA!P$11)</f>
        <v>3.2420522100993665E-2</v>
      </c>
      <c r="Q149" s="58">
        <f>LY2_RFR_spot_no_VA!Q149+(BSL_RFR_spot_with_VA!Q$11-BSL_RFR_spot_no_VA!Q$11)*((BSL_RFR_spot_with_VA!Q149-BSL_RFR_spot_no_VA!Q149))/(BSL_RFR_spot_with_VA!Q$11-BSL_RFR_spot_no_VA!Q$11)</f>
        <v>3.4465148541647395E-2</v>
      </c>
      <c r="R149" s="58">
        <f>LY2_RFR_spot_no_VA!R149+(BSL_RFR_spot_with_VA!R$11-BSL_RFR_spot_no_VA!R$11)*((BSL_RFR_spot_with_VA!R149-BSL_RFR_spot_no_VA!R149))/(BSL_RFR_spot_with_VA!R$11-BSL_RFR_spot_no_VA!R$11)</f>
        <v>2.5541269643732933E-2</v>
      </c>
      <c r="S149" s="58">
        <f>LY2_RFR_spot_no_VA!S149+(BSL_RFR_spot_with_VA!S$11-BSL_RFR_spot_no_VA!S$11)*((BSL_RFR_spot_with_VA!S149-BSL_RFR_spot_no_VA!S149))/(BSL_RFR_spot_with_VA!S$11-BSL_RFR_spot_no_VA!S$11)</f>
        <v>2.6015501834382837E-2</v>
      </c>
      <c r="T149" s="58">
        <f>LY2_RFR_spot_no_VA!T149+(BSL_RFR_spot_with_VA!T$11-BSL_RFR_spot_no_VA!T$11)*((BSL_RFR_spot_with_VA!T149-BSL_RFR_spot_no_VA!T149))/(BSL_RFR_spot_with_VA!T$11-BSL_RFR_spot_no_VA!T$11)</f>
        <v>2.6341349719847029E-2</v>
      </c>
      <c r="U149" s="58">
        <f>LY2_RFR_spot_no_VA!U149+(BSL_RFR_spot_with_VA!U$11-BSL_RFR_spot_no_VA!U$11)*((BSL_RFR_spot_with_VA!U149-BSL_RFR_spot_no_VA!U149))/(BSL_RFR_spot_with_VA!U$11-BSL_RFR_spot_no_VA!U$11)</f>
        <v>1.5720089830176143E-2</v>
      </c>
      <c r="V149" s="58">
        <f>LY2_RFR_spot_no_VA!V149+(BSL_RFR_spot_with_VA!V$11-BSL_RFR_spot_no_VA!V$11)*((BSL_RFR_spot_with_VA!V149-BSL_RFR_spot_no_VA!V149))/(BSL_RFR_spot_with_VA!V$11-BSL_RFR_spot_no_VA!V$11)</f>
        <v>2.6321917806693351E-2</v>
      </c>
      <c r="W149" s="58">
        <f>LY2_RFR_spot_no_VA!W149+(BSL_RFR_spot_with_VA!W$11-BSL_RFR_spot_no_VA!W$11)*((BSL_RFR_spot_with_VA!W149-BSL_RFR_spot_no_VA!W149))/(BSL_RFR_spot_with_VA!W$11-BSL_RFR_spot_no_VA!W$11)</f>
        <v>2.5541269643732933E-2</v>
      </c>
      <c r="X149" s="58">
        <f>LY2_RFR_spot_no_VA!X149+(BSL_RFR_spot_with_VA!X$11-BSL_RFR_spot_no_VA!X$11)*((BSL_RFR_spot_with_VA!X149-BSL_RFR_spot_no_VA!X149))/(BSL_RFR_spot_with_VA!X$11-BSL_RFR_spot_no_VA!X$11)</f>
        <v>2.5541269643732933E-2</v>
      </c>
      <c r="Y149" s="58">
        <f>LY2_RFR_spot_no_VA!Y149+(BSL_RFR_spot_with_VA!Y$11-BSL_RFR_spot_no_VA!Y$11)*((BSL_RFR_spot_with_VA!Y149-BSL_RFR_spot_no_VA!Y149))/(BSL_RFR_spot_with_VA!Y$11-BSL_RFR_spot_no_VA!Y$11)</f>
        <v>2.5541269643732933E-2</v>
      </c>
      <c r="Z149" s="58">
        <f>LY2_RFR_spot_no_VA!Z149+(BSL_RFR_spot_with_VA!Z$11-BSL_RFR_spot_no_VA!Z$11)*((BSL_RFR_spot_with_VA!Z149-BSL_RFR_spot_no_VA!Z149))/(BSL_RFR_spot_with_VA!Z$11-BSL_RFR_spot_no_VA!Z$11)</f>
        <v>2.7775246412326426E-2</v>
      </c>
      <c r="AA149" s="159">
        <f>LY2_RFR_spot_no_VA!AA149</f>
        <v>2.9354362275375134E-2</v>
      </c>
      <c r="AB149" s="58">
        <f>LY2_RFR_spot_no_VA!AB149+(BSL_RFR_spot_with_VA!AB$11-BSL_RFR_spot_no_VA!AB$11)*((BSL_RFR_spot_with_VA!AB149-BSL_RFR_spot_no_VA!AB149))/(BSL_RFR_spot_with_VA!AB$11-BSL_RFR_spot_no_VA!AB$11)</f>
        <v>2.5541269643732933E-2</v>
      </c>
      <c r="AC149" s="58">
        <f>LY2_RFR_spot_no_VA!AC149+(BSL_RFR_spot_with_VA!AC$11-BSL_RFR_spot_no_VA!AC$11)*((BSL_RFR_spot_with_VA!AC149-BSL_RFR_spot_no_VA!AC149))/(BSL_RFR_spot_with_VA!AC$11-BSL_RFR_spot_no_VA!AC$11)</f>
        <v>2.9308517733807715E-2</v>
      </c>
      <c r="AD149" s="7">
        <f>BSL_RFR_spot_no_VA!AD149</f>
        <v>4.5743887024531249E-2</v>
      </c>
      <c r="AE149" s="58">
        <f>LY2_RFR_spot_no_VA!AE149+(BSL_RFR_spot_with_VA!AE$11-BSL_RFR_spot_no_VA!AE$11)*((BSL_RFR_spot_with_VA!AE149-BSL_RFR_spot_no_VA!AE149))/(BSL_RFR_spot_with_VA!AE$11-BSL_RFR_spot_no_VA!AE$11)</f>
        <v>2.5541269643732933E-2</v>
      </c>
      <c r="AF149" s="58">
        <f>LY2_RFR_spot_no_VA!AF149+(BSL_RFR_spot_with_VA!AF$11-BSL_RFR_spot_no_VA!AF$11)*((BSL_RFR_spot_with_VA!AF149-BSL_RFR_spot_no_VA!AF149))/(BSL_RFR_spot_with_VA!AF$11-BSL_RFR_spot_no_VA!AF$11)</f>
        <v>2.6091534379109937E-2</v>
      </c>
      <c r="AG149" s="58">
        <f>LY2_RFR_spot_no_VA!AG149+(BSL_RFR_spot_with_VA!AG$11-BSL_RFR_spot_no_VA!AG$11)*((BSL_RFR_spot_with_VA!AG149-BSL_RFR_spot_no_VA!AG149))/(BSL_RFR_spot_with_VA!AG$11-BSL_RFR_spot_no_VA!AG$11)</f>
        <v>2.5541269643732933E-2</v>
      </c>
      <c r="AH149" s="58">
        <f>LY2_RFR_spot_no_VA!AH149+(BSL_RFR_spot_with_VA!AH$11-BSL_RFR_spot_no_VA!AH$11)*((BSL_RFR_spot_with_VA!AH149-BSL_RFR_spot_no_VA!AH149))/(BSL_RFR_spot_with_VA!AH$11-BSL_RFR_spot_no_VA!AH$11)</f>
        <v>2.6887926839312959E-2</v>
      </c>
      <c r="AI149" s="159">
        <f>LY2_RFR_spot_no_VA!AI149</f>
        <v>1.56317972067197E-2</v>
      </c>
      <c r="AJ149" s="58">
        <f>LY2_RFR_spot_no_VA!AJ149+(BSL_RFR_spot_with_VA!AJ$11-BSL_RFR_spot_no_VA!AJ$11)*((BSL_RFR_spot_with_VA!AJ149-BSL_RFR_spot_no_VA!AJ149))/(BSL_RFR_spot_with_VA!AJ$11-BSL_RFR_spot_no_VA!AJ$11)</f>
        <v>2.4847167459246311E-2</v>
      </c>
      <c r="AK149" s="7">
        <f>BSL_RFR_spot_no_VA!AK149</f>
        <v>4.4138878475662224E-2</v>
      </c>
      <c r="AL149" s="7">
        <f>BSL_RFR_spot_no_VA!AL149</f>
        <v>5.3740321937172597E-2</v>
      </c>
      <c r="AM149" s="7">
        <f>BSL_RFR_spot_no_VA!AM149</f>
        <v>4.0337649386495089E-2</v>
      </c>
      <c r="AN149" s="7">
        <f>BSL_RFR_spot_no_VA!AN149</f>
        <v>4.3588127754881523E-2</v>
      </c>
      <c r="AO149" s="7">
        <f>BSL_RFR_spot_no_VA!AO149</f>
        <v>4.3697781172925776E-2</v>
      </c>
      <c r="AP149" s="7">
        <f>BSL_RFR_spot_no_VA!AP149</f>
        <v>4.4476099616916898E-2</v>
      </c>
      <c r="AQ149" s="7">
        <f>BSL_RFR_spot_no_VA!AQ149</f>
        <v>4.0628931785492428E-2</v>
      </c>
      <c r="AR149" s="7">
        <f>BSL_RFR_spot_no_VA!AR149</f>
        <v>4.4706432502799265E-2</v>
      </c>
      <c r="AS149" s="159">
        <f>LY2_RFR_spot_no_VA!AS149</f>
        <v>1.5508605561337152E-2</v>
      </c>
      <c r="AT149" s="7">
        <f>BSL_RFR_spot_no_VA!AT149</f>
        <v>4.4962922766913049E-2</v>
      </c>
      <c r="AU149" s="7">
        <f>BSL_RFR_spot_no_VA!AU149</f>
        <v>4.5183738860320455E-2</v>
      </c>
      <c r="AV149" s="7">
        <f>BSL_RFR_spot_no_VA!AV149</f>
        <v>4.3618394183587039E-2</v>
      </c>
      <c r="AW149" s="7">
        <f>BSL_RFR_spot_no_VA!AW149</f>
        <v>4.0648185172992735E-2</v>
      </c>
      <c r="AX149" s="7">
        <f>BSL_RFR_spot_no_VA!AX149</f>
        <v>5.2212725397143167E-2</v>
      </c>
      <c r="AY149" s="7">
        <f>BSL_RFR_spot_no_VA!AY149</f>
        <v>4.132145223261019E-2</v>
      </c>
      <c r="AZ149" s="7">
        <f>BSL_RFR_spot_no_VA!AZ149</f>
        <v>3.974255160984197E-2</v>
      </c>
      <c r="BA149" s="7">
        <f>BSL_RFR_spot_no_VA!BA149</f>
        <v>4.3329694917137118E-2</v>
      </c>
      <c r="BB149" s="7">
        <f>BSL_RFR_spot_no_VA!BB149</f>
        <v>4.8625267886993395E-2</v>
      </c>
      <c r="BC149" s="159">
        <f>LY2_RFR_spot_no_VA!BC149</f>
        <v>2.5967076769801256E-2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f>LY2_RFR_spot_no_VA!C150+(BSL_RFR_spot_with_VA!C$11-BSL_RFR_spot_no_VA!C$11)*((BSL_RFR_spot_with_VA!C150-BSL_RFR_spot_no_VA!C150))/(BSL_RFR_spot_with_VA!C$11-BSL_RFR_spot_no_VA!C$11)</f>
        <v>2.5541526460329998E-2</v>
      </c>
      <c r="D150" s="59">
        <f>LY2_RFR_spot_no_VA!D150+(BSL_RFR_spot_with_VA!D$11-BSL_RFR_spot_no_VA!D$11)*((BSL_RFR_spot_with_VA!D150-BSL_RFR_spot_no_VA!D150))/(BSL_RFR_spot_with_VA!D$11-BSL_RFR_spot_no_VA!D$11)</f>
        <v>2.5541526460330033E-2</v>
      </c>
      <c r="E150" s="59">
        <f>LY2_RFR_spot_no_VA!E150+(BSL_RFR_spot_with_VA!E$11-BSL_RFR_spot_no_VA!E$11)*((BSL_RFR_spot_with_VA!E150-BSL_RFR_spot_no_VA!E150))/(BSL_RFR_spot_with_VA!E$11-BSL_RFR_spot_no_VA!E$11)</f>
        <v>2.5541526460330033E-2</v>
      </c>
      <c r="F150" s="59">
        <f>LY2_RFR_spot_no_VA!F150+(BSL_RFR_spot_with_VA!F$11-BSL_RFR_spot_no_VA!F$11)*((BSL_RFR_spot_with_VA!F150-BSL_RFR_spot_no_VA!F150))/(BSL_RFR_spot_with_VA!F$11-BSL_RFR_spot_no_VA!F$11)</f>
        <v>2.624394423531462E-2</v>
      </c>
      <c r="G150" s="59">
        <f>LY2_RFR_spot_no_VA!G150+(BSL_RFR_spot_with_VA!G$11-BSL_RFR_spot_no_VA!G$11)*((BSL_RFR_spot_with_VA!G150-BSL_RFR_spot_no_VA!G150))/(BSL_RFR_spot_with_VA!G$11-BSL_RFR_spot_no_VA!G$11)</f>
        <v>2.9930904279304782E-2</v>
      </c>
      <c r="H150" s="59">
        <f>LY2_RFR_spot_no_VA!H150+(BSL_RFR_spot_with_VA!H$11-BSL_RFR_spot_no_VA!H$11)*((BSL_RFR_spot_with_VA!H150-BSL_RFR_spot_no_VA!H150))/(BSL_RFR_spot_with_VA!H$11-BSL_RFR_spot_no_VA!H$11)</f>
        <v>2.7903233246853176E-2</v>
      </c>
      <c r="I150" s="59">
        <f>LY2_RFR_spot_no_VA!I150+(BSL_RFR_spot_with_VA!I$11-BSL_RFR_spot_no_VA!I$11)*((BSL_RFR_spot_with_VA!I150-BSL_RFR_spot_no_VA!I150))/(BSL_RFR_spot_with_VA!I$11-BSL_RFR_spot_no_VA!I$11)</f>
        <v>2.6120149030440132E-2</v>
      </c>
      <c r="J150" s="59">
        <f>LY2_RFR_spot_no_VA!J150+(BSL_RFR_spot_with_VA!J$11-BSL_RFR_spot_no_VA!J$11)*((BSL_RFR_spot_with_VA!J150-BSL_RFR_spot_no_VA!J150))/(BSL_RFR_spot_with_VA!J$11-BSL_RFR_spot_no_VA!J$11)</f>
        <v>2.5238539531300175E-2</v>
      </c>
      <c r="K150" s="59">
        <f>LY2_RFR_spot_no_VA!K150+(BSL_RFR_spot_with_VA!K$11-BSL_RFR_spot_no_VA!K$11)*((BSL_RFR_spot_with_VA!K150-BSL_RFR_spot_no_VA!K150))/(BSL_RFR_spot_with_VA!K$11-BSL_RFR_spot_no_VA!K$11)</f>
        <v>2.5541526460330033E-2</v>
      </c>
      <c r="L150" s="59">
        <f>LY2_RFR_spot_no_VA!L150+(BSL_RFR_spot_with_VA!L$11-BSL_RFR_spot_no_VA!L$11)*((BSL_RFR_spot_with_VA!L150-BSL_RFR_spot_no_VA!L150))/(BSL_RFR_spot_with_VA!L$11-BSL_RFR_spot_no_VA!L$11)</f>
        <v>2.5541526460330033E-2</v>
      </c>
      <c r="M150" s="59">
        <f>LY2_RFR_spot_no_VA!M150+(BSL_RFR_spot_with_VA!M$11-BSL_RFR_spot_no_VA!M$11)*((BSL_RFR_spot_with_VA!M150-BSL_RFR_spot_no_VA!M150))/(BSL_RFR_spot_with_VA!M$11-BSL_RFR_spot_no_VA!M$11)</f>
        <v>2.5541526460330033E-2</v>
      </c>
      <c r="N150" s="59">
        <f>LY2_RFR_spot_no_VA!N150+(BSL_RFR_spot_with_VA!N$11-BSL_RFR_spot_no_VA!N$11)*((BSL_RFR_spot_with_VA!N150-BSL_RFR_spot_no_VA!N150))/(BSL_RFR_spot_with_VA!N$11-BSL_RFR_spot_no_VA!N$11)</f>
        <v>2.5541526460330033E-2</v>
      </c>
      <c r="O150" s="59">
        <f>LY2_RFR_spot_no_VA!O150+(BSL_RFR_spot_with_VA!O$11-BSL_RFR_spot_no_VA!O$11)*((BSL_RFR_spot_with_VA!O150-BSL_RFR_spot_no_VA!O150))/(BSL_RFR_spot_with_VA!O$11-BSL_RFR_spot_no_VA!O$11)</f>
        <v>2.6489017837133311E-2</v>
      </c>
      <c r="P150" s="59">
        <f>LY2_RFR_spot_no_VA!P150+(BSL_RFR_spot_with_VA!P$11-BSL_RFR_spot_no_VA!P$11)*((BSL_RFR_spot_with_VA!P150-BSL_RFR_spot_no_VA!P150))/(BSL_RFR_spot_with_VA!P$11-BSL_RFR_spot_no_VA!P$11)</f>
        <v>3.2371473868804346E-2</v>
      </c>
      <c r="Q150" s="59">
        <f>LY2_RFR_spot_no_VA!Q150+(BSL_RFR_spot_with_VA!Q$11-BSL_RFR_spot_no_VA!Q$11)*((BSL_RFR_spot_with_VA!Q150-BSL_RFR_spot_no_VA!Q150))/(BSL_RFR_spot_with_VA!Q$11-BSL_RFR_spot_no_VA!Q$11)</f>
        <v>3.440140368763589E-2</v>
      </c>
      <c r="R150" s="59">
        <f>LY2_RFR_spot_no_VA!R150+(BSL_RFR_spot_with_VA!R$11-BSL_RFR_spot_no_VA!R$11)*((BSL_RFR_spot_with_VA!R150-BSL_RFR_spot_no_VA!R150))/(BSL_RFR_spot_with_VA!R$11-BSL_RFR_spot_no_VA!R$11)</f>
        <v>2.5541526460330033E-2</v>
      </c>
      <c r="S150" s="59">
        <f>LY2_RFR_spot_no_VA!S150+(BSL_RFR_spot_with_VA!S$11-BSL_RFR_spot_no_VA!S$11)*((BSL_RFR_spot_with_VA!S150-BSL_RFR_spot_no_VA!S150))/(BSL_RFR_spot_with_VA!S$11-BSL_RFR_spot_no_VA!S$11)</f>
        <v>2.6012378331859543E-2</v>
      </c>
      <c r="T150" s="59">
        <f>LY2_RFR_spot_no_VA!T150+(BSL_RFR_spot_with_VA!T$11-BSL_RFR_spot_no_VA!T$11)*((BSL_RFR_spot_with_VA!T150-BSL_RFR_spot_no_VA!T150))/(BSL_RFR_spot_with_VA!T$11-BSL_RFR_spot_no_VA!T$11)</f>
        <v>2.6335902664316624E-2</v>
      </c>
      <c r="U150" s="59">
        <f>LY2_RFR_spot_no_VA!U150+(BSL_RFR_spot_with_VA!U$11-BSL_RFR_spot_no_VA!U$11)*((BSL_RFR_spot_with_VA!U150-BSL_RFR_spot_no_VA!U150))/(BSL_RFR_spot_with_VA!U$11-BSL_RFR_spot_no_VA!U$11)</f>
        <v>1.5720189931817785E-2</v>
      </c>
      <c r="V150" s="59">
        <f>LY2_RFR_spot_no_VA!V150+(BSL_RFR_spot_with_VA!V$11-BSL_RFR_spot_no_VA!V$11)*((BSL_RFR_spot_with_VA!V150-BSL_RFR_spot_no_VA!V150))/(BSL_RFR_spot_with_VA!V$11-BSL_RFR_spot_no_VA!V$11)</f>
        <v>2.6316609336647812E-2</v>
      </c>
      <c r="W150" s="59">
        <f>LY2_RFR_spot_no_VA!W150+(BSL_RFR_spot_with_VA!W$11-BSL_RFR_spot_no_VA!W$11)*((BSL_RFR_spot_with_VA!W150-BSL_RFR_spot_no_VA!W150))/(BSL_RFR_spot_with_VA!W$11-BSL_RFR_spot_no_VA!W$11)</f>
        <v>2.5541526460330033E-2</v>
      </c>
      <c r="X150" s="59">
        <f>LY2_RFR_spot_no_VA!X150+(BSL_RFR_spot_with_VA!X$11-BSL_RFR_spot_no_VA!X$11)*((BSL_RFR_spot_with_VA!X150-BSL_RFR_spot_no_VA!X150))/(BSL_RFR_spot_with_VA!X$11-BSL_RFR_spot_no_VA!X$11)</f>
        <v>2.5541526460330033E-2</v>
      </c>
      <c r="Y150" s="59">
        <f>LY2_RFR_spot_no_VA!Y150+(BSL_RFR_spot_with_VA!Y$11-BSL_RFR_spot_no_VA!Y$11)*((BSL_RFR_spot_with_VA!Y150-BSL_RFR_spot_no_VA!Y150))/(BSL_RFR_spot_with_VA!Y$11-BSL_RFR_spot_no_VA!Y$11)</f>
        <v>2.5541526460330033E-2</v>
      </c>
      <c r="Z150" s="59">
        <f>LY2_RFR_spot_no_VA!Z150+(BSL_RFR_spot_with_VA!Z$11-BSL_RFR_spot_no_VA!Z$11)*((BSL_RFR_spot_with_VA!Z150-BSL_RFR_spot_no_VA!Z150))/(BSL_RFR_spot_with_VA!Z$11-BSL_RFR_spot_no_VA!Z$11)</f>
        <v>2.7759526344974583E-2</v>
      </c>
      <c r="AA150" s="160">
        <f>LY2_RFR_spot_no_VA!AA150</f>
        <v>2.9327326754709393E-2</v>
      </c>
      <c r="AB150" s="59">
        <f>LY2_RFR_spot_no_VA!AB150+(BSL_RFR_spot_with_VA!AB$11-BSL_RFR_spot_no_VA!AB$11)*((BSL_RFR_spot_with_VA!AB150-BSL_RFR_spot_no_VA!AB150))/(BSL_RFR_spot_with_VA!AB$11-BSL_RFR_spot_no_VA!AB$11)</f>
        <v>2.5541526460330033E-2</v>
      </c>
      <c r="AC150" s="59">
        <f>LY2_RFR_spot_no_VA!AC150+(BSL_RFR_spot_with_VA!AC$11-BSL_RFR_spot_no_VA!AC$11)*((BSL_RFR_spot_with_VA!AC150-BSL_RFR_spot_no_VA!AC150))/(BSL_RFR_spot_with_VA!AC$11-BSL_RFR_spot_no_VA!AC$11)</f>
        <v>2.928182480926389E-2</v>
      </c>
      <c r="AD150" s="10">
        <f>BSL_RFR_spot_no_VA!AD150</f>
        <v>4.5717097333723977E-2</v>
      </c>
      <c r="AE150" s="59">
        <f>LY2_RFR_spot_no_VA!AE150+(BSL_RFR_spot_with_VA!AE$11-BSL_RFR_spot_no_VA!AE$11)*((BSL_RFR_spot_with_VA!AE150-BSL_RFR_spot_no_VA!AE150))/(BSL_RFR_spot_with_VA!AE$11-BSL_RFR_spot_no_VA!AE$11)</f>
        <v>2.5541526460330033E-2</v>
      </c>
      <c r="AF150" s="59">
        <f>LY2_RFR_spot_no_VA!AF150+(BSL_RFR_spot_with_VA!AF$11-BSL_RFR_spot_no_VA!AF$11)*((BSL_RFR_spot_with_VA!AF150-BSL_RFR_spot_no_VA!AF150))/(BSL_RFR_spot_with_VA!AF$11-BSL_RFR_spot_no_VA!AF$11)</f>
        <v>2.6087868770841904E-2</v>
      </c>
      <c r="AG150" s="59">
        <f>LY2_RFR_spot_no_VA!AG150+(BSL_RFR_spot_with_VA!AG$11-BSL_RFR_spot_no_VA!AG$11)*((BSL_RFR_spot_with_VA!AG150-BSL_RFR_spot_no_VA!AG150))/(BSL_RFR_spot_with_VA!AG$11-BSL_RFR_spot_no_VA!AG$11)</f>
        <v>2.5541526460330033E-2</v>
      </c>
      <c r="AH150" s="59">
        <f>LY2_RFR_spot_no_VA!AH150+(BSL_RFR_spot_with_VA!AH$11-BSL_RFR_spot_no_VA!AH$11)*((BSL_RFR_spot_with_VA!AH150-BSL_RFR_spot_no_VA!AH150))/(BSL_RFR_spot_with_VA!AH$11-BSL_RFR_spot_no_VA!AH$11)</f>
        <v>2.687855218478119E-2</v>
      </c>
      <c r="AI150" s="160">
        <f>LY2_RFR_spot_no_VA!AI150</f>
        <v>1.5632526496887289E-2</v>
      </c>
      <c r="AJ150" s="59">
        <f>LY2_RFR_spot_no_VA!AJ150+(BSL_RFR_spot_with_VA!AJ$11-BSL_RFR_spot_no_VA!AJ$11)*((BSL_RFR_spot_with_VA!AJ150-BSL_RFR_spot_no_VA!AJ150))/(BSL_RFR_spot_with_VA!AJ$11-BSL_RFR_spot_no_VA!AJ$11)</f>
        <v>2.4852383510316711E-2</v>
      </c>
      <c r="AK150" s="10">
        <f>BSL_RFR_spot_no_VA!AK150</f>
        <v>4.4123585229070006E-2</v>
      </c>
      <c r="AL150" s="10">
        <f>BSL_RFR_spot_no_VA!AL150</f>
        <v>5.3655995206983054E-2</v>
      </c>
      <c r="AM150" s="10">
        <f>BSL_RFR_spot_no_VA!AM150</f>
        <v>4.0349513907076195E-2</v>
      </c>
      <c r="AN150" s="10">
        <f>BSL_RFR_spot_no_VA!AN150</f>
        <v>4.3576775410827828E-2</v>
      </c>
      <c r="AO150" s="10">
        <f>BSL_RFR_spot_no_VA!AO150</f>
        <v>4.3685644384723998E-2</v>
      </c>
      <c r="AP150" s="10">
        <f>BSL_RFR_spot_no_VA!AP150</f>
        <v>4.4458392344601583E-2</v>
      </c>
      <c r="AQ150" s="10">
        <f>BSL_RFR_spot_no_VA!AQ150</f>
        <v>4.06387185302306E-2</v>
      </c>
      <c r="AR150" s="10">
        <f>BSL_RFR_spot_no_VA!AR150</f>
        <v>4.4687075942131393E-2</v>
      </c>
      <c r="AS150" s="160">
        <f>LY2_RFR_spot_no_VA!AS150</f>
        <v>1.5510214451084137E-2</v>
      </c>
      <c r="AT150" s="10">
        <f>BSL_RFR_spot_no_VA!AT150</f>
        <v>4.4941729200002278E-2</v>
      </c>
      <c r="AU150" s="10">
        <f>BSL_RFR_spot_no_VA!AU150</f>
        <v>4.5160963411528199E-2</v>
      </c>
      <c r="AV150" s="10">
        <f>BSL_RFR_spot_no_VA!AV150</f>
        <v>4.3606825322212828E-2</v>
      </c>
      <c r="AW150" s="10">
        <f>BSL_RFR_spot_no_VA!AW150</f>
        <v>4.0657834549574057E-2</v>
      </c>
      <c r="AX150" s="10">
        <f>BSL_RFR_spot_no_VA!AX150</f>
        <v>5.2139423589512957E-2</v>
      </c>
      <c r="AY150" s="10">
        <f>BSL_RFR_spot_no_VA!AY150</f>
        <v>4.1326298919733384E-2</v>
      </c>
      <c r="AZ150" s="10">
        <f>BSL_RFR_spot_no_VA!AZ150</f>
        <v>3.9758658835526095E-2</v>
      </c>
      <c r="BA150" s="10">
        <f>BSL_RFR_spot_no_VA!BA150</f>
        <v>4.3320191117737217E-2</v>
      </c>
      <c r="BB150" s="10">
        <f>BSL_RFR_spot_no_VA!BB150</f>
        <v>4.857779549139507E-2</v>
      </c>
      <c r="BC150" s="160">
        <f>LY2_RFR_spot_no_VA!BC150</f>
        <v>2.596428366680148E-2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f>LY2_RFR_spot_no_VA!C151+(BSL_RFR_spot_with_VA!C$11-BSL_RFR_spot_no_VA!C$11)*((BSL_RFR_spot_with_VA!C151-BSL_RFR_spot_no_VA!C151))/(BSL_RFR_spot_with_VA!C$11-BSL_RFR_spot_no_VA!C$11)</f>
        <v>2.5541779531260377E-2</v>
      </c>
      <c r="D151" s="58">
        <f>LY2_RFR_spot_no_VA!D151+(BSL_RFR_spot_with_VA!D$11-BSL_RFR_spot_no_VA!D$11)*((BSL_RFR_spot_with_VA!D151-BSL_RFR_spot_no_VA!D151))/(BSL_RFR_spot_with_VA!D$11-BSL_RFR_spot_no_VA!D$11)</f>
        <v>2.5541779531260467E-2</v>
      </c>
      <c r="E151" s="58">
        <f>LY2_RFR_spot_no_VA!E151+(BSL_RFR_spot_with_VA!E$11-BSL_RFR_spot_no_VA!E$11)*((BSL_RFR_spot_with_VA!E151-BSL_RFR_spot_no_VA!E151))/(BSL_RFR_spot_with_VA!E$11-BSL_RFR_spot_no_VA!E$11)</f>
        <v>2.5541779531260467E-2</v>
      </c>
      <c r="F151" s="58">
        <f>LY2_RFR_spot_no_VA!F151+(BSL_RFR_spot_with_VA!F$11-BSL_RFR_spot_no_VA!F$11)*((BSL_RFR_spot_with_VA!F151-BSL_RFR_spot_no_VA!F151))/(BSL_RFR_spot_with_VA!F$11-BSL_RFR_spot_no_VA!F$11)</f>
        <v>2.6239211356712699E-2</v>
      </c>
      <c r="G151" s="58">
        <f>LY2_RFR_spot_no_VA!G151+(BSL_RFR_spot_with_VA!G$11-BSL_RFR_spot_no_VA!G$11)*((BSL_RFR_spot_with_VA!G151-BSL_RFR_spot_no_VA!G151))/(BSL_RFR_spot_with_VA!G$11-BSL_RFR_spot_no_VA!G$11)</f>
        <v>2.9899958797030335E-2</v>
      </c>
      <c r="H151" s="58">
        <f>LY2_RFR_spot_no_VA!H151+(BSL_RFR_spot_with_VA!H$11-BSL_RFR_spot_no_VA!H$11)*((BSL_RFR_spot_with_VA!H151-BSL_RFR_spot_no_VA!H151))/(BSL_RFR_spot_with_VA!H$11-BSL_RFR_spot_no_VA!H$11)</f>
        <v>2.7886825908190138E-2</v>
      </c>
      <c r="I151" s="58">
        <f>LY2_RFR_spot_no_VA!I151+(BSL_RFR_spot_with_VA!I$11-BSL_RFR_spot_no_VA!I$11)*((BSL_RFR_spot_with_VA!I151-BSL_RFR_spot_no_VA!I151))/(BSL_RFR_spot_with_VA!I$11-BSL_RFR_spot_no_VA!I$11)</f>
        <v>2.6116296642038295E-2</v>
      </c>
      <c r="J151" s="58">
        <f>LY2_RFR_spot_no_VA!J151+(BSL_RFR_spot_with_VA!J$11-BSL_RFR_spot_no_VA!J$11)*((BSL_RFR_spot_with_VA!J151-BSL_RFR_spot_no_VA!J151))/(BSL_RFR_spot_with_VA!J$11-BSL_RFR_spot_no_VA!J$11)</f>
        <v>2.5240934738045784E-2</v>
      </c>
      <c r="K151" s="58">
        <f>LY2_RFR_spot_no_VA!K151+(BSL_RFR_spot_with_VA!K$11-BSL_RFR_spot_no_VA!K$11)*((BSL_RFR_spot_with_VA!K151-BSL_RFR_spot_no_VA!K151))/(BSL_RFR_spot_with_VA!K$11-BSL_RFR_spot_no_VA!K$11)</f>
        <v>2.5541779531260467E-2</v>
      </c>
      <c r="L151" s="58">
        <f>LY2_RFR_spot_no_VA!L151+(BSL_RFR_spot_with_VA!L$11-BSL_RFR_spot_no_VA!L$11)*((BSL_RFR_spot_with_VA!L151-BSL_RFR_spot_no_VA!L151))/(BSL_RFR_spot_with_VA!L$11-BSL_RFR_spot_no_VA!L$11)</f>
        <v>2.5541779531260467E-2</v>
      </c>
      <c r="M151" s="58">
        <f>LY2_RFR_spot_no_VA!M151+(BSL_RFR_spot_with_VA!M$11-BSL_RFR_spot_no_VA!M$11)*((BSL_RFR_spot_with_VA!M151-BSL_RFR_spot_no_VA!M151))/(BSL_RFR_spot_with_VA!M$11-BSL_RFR_spot_no_VA!M$11)</f>
        <v>2.5541779531260467E-2</v>
      </c>
      <c r="N151" s="58">
        <f>LY2_RFR_spot_no_VA!N151+(BSL_RFR_spot_with_VA!N$11-BSL_RFR_spot_no_VA!N$11)*((BSL_RFR_spot_with_VA!N151-BSL_RFR_spot_no_VA!N151))/(BSL_RFR_spot_with_VA!N$11-BSL_RFR_spot_no_VA!N$11)</f>
        <v>2.5541779531260467E-2</v>
      </c>
      <c r="O151" s="58">
        <f>LY2_RFR_spot_no_VA!O151+(BSL_RFR_spot_with_VA!O$11-BSL_RFR_spot_no_VA!O$11)*((BSL_RFR_spot_with_VA!O151-BSL_RFR_spot_no_VA!O151))/(BSL_RFR_spot_with_VA!O$11-BSL_RFR_spot_no_VA!O$11)</f>
        <v>2.648256343163724E-2</v>
      </c>
      <c r="P151" s="58">
        <f>LY2_RFR_spot_no_VA!P151+(BSL_RFR_spot_with_VA!P$11-BSL_RFR_spot_no_VA!P$11)*((BSL_RFR_spot_with_VA!P151-BSL_RFR_spot_no_VA!P151))/(BSL_RFR_spot_with_VA!P$11-BSL_RFR_spot_no_VA!P$11)</f>
        <v>3.2323123611344373E-2</v>
      </c>
      <c r="Q151" s="58">
        <f>LY2_RFR_spot_no_VA!Q151+(BSL_RFR_spot_with_VA!Q$11-BSL_RFR_spot_no_VA!Q$11)*((BSL_RFR_spot_with_VA!Q151-BSL_RFR_spot_no_VA!Q151))/(BSL_RFR_spot_with_VA!Q$11-BSL_RFR_spot_no_VA!Q$11)</f>
        <v>3.4338566572807316E-2</v>
      </c>
      <c r="R151" s="58">
        <f>LY2_RFR_spot_no_VA!R151+(BSL_RFR_spot_with_VA!R$11-BSL_RFR_spot_no_VA!R$11)*((BSL_RFR_spot_with_VA!R151-BSL_RFR_spot_no_VA!R151))/(BSL_RFR_spot_with_VA!R$11-BSL_RFR_spot_no_VA!R$11)</f>
        <v>2.5541779531260467E-2</v>
      </c>
      <c r="S151" s="58">
        <f>LY2_RFR_spot_no_VA!S151+(BSL_RFR_spot_with_VA!S$11-BSL_RFR_spot_no_VA!S$11)*((BSL_RFR_spot_with_VA!S151-BSL_RFR_spot_no_VA!S151))/(BSL_RFR_spot_with_VA!S$11-BSL_RFR_spot_no_VA!S$11)</f>
        <v>2.6009298935382397E-2</v>
      </c>
      <c r="T151" s="58">
        <f>LY2_RFR_spot_no_VA!T151+(BSL_RFR_spot_with_VA!T$11-BSL_RFR_spot_no_VA!T$11)*((BSL_RFR_spot_with_VA!T151-BSL_RFR_spot_no_VA!T151))/(BSL_RFR_spot_with_VA!T$11-BSL_RFR_spot_no_VA!T$11)</f>
        <v>2.6330532621711589E-2</v>
      </c>
      <c r="U151" s="58">
        <f>LY2_RFR_spot_no_VA!U151+(BSL_RFR_spot_with_VA!U$11-BSL_RFR_spot_no_VA!U$11)*((BSL_RFR_spot_with_VA!U151-BSL_RFR_spot_no_VA!U151))/(BSL_RFR_spot_with_VA!U$11-BSL_RFR_spot_no_VA!U$11)</f>
        <v>1.5720288581124953E-2</v>
      </c>
      <c r="V151" s="58">
        <f>LY2_RFR_spot_no_VA!V151+(BSL_RFR_spot_with_VA!V$11-BSL_RFR_spot_no_VA!V$11)*((BSL_RFR_spot_with_VA!V151-BSL_RFR_spot_no_VA!V151))/(BSL_RFR_spot_with_VA!V$11-BSL_RFR_spot_no_VA!V$11)</f>
        <v>2.6311375916534985E-2</v>
      </c>
      <c r="W151" s="58">
        <f>LY2_RFR_spot_no_VA!W151+(BSL_RFR_spot_with_VA!W$11-BSL_RFR_spot_no_VA!W$11)*((BSL_RFR_spot_with_VA!W151-BSL_RFR_spot_no_VA!W151))/(BSL_RFR_spot_with_VA!W$11-BSL_RFR_spot_no_VA!W$11)</f>
        <v>2.5541779531260467E-2</v>
      </c>
      <c r="X151" s="58">
        <f>LY2_RFR_spot_no_VA!X151+(BSL_RFR_spot_with_VA!X$11-BSL_RFR_spot_no_VA!X$11)*((BSL_RFR_spot_with_VA!X151-BSL_RFR_spot_no_VA!X151))/(BSL_RFR_spot_with_VA!X$11-BSL_RFR_spot_no_VA!X$11)</f>
        <v>2.5541779531260467E-2</v>
      </c>
      <c r="Y151" s="58">
        <f>LY2_RFR_spot_no_VA!Y151+(BSL_RFR_spot_with_VA!Y$11-BSL_RFR_spot_no_VA!Y$11)*((BSL_RFR_spot_with_VA!Y151-BSL_RFR_spot_no_VA!Y151))/(BSL_RFR_spot_with_VA!Y$11-BSL_RFR_spot_no_VA!Y$11)</f>
        <v>2.5541779531260467E-2</v>
      </c>
      <c r="Z151" s="58">
        <f>LY2_RFR_spot_no_VA!Z151+(BSL_RFR_spot_with_VA!Z$11-BSL_RFR_spot_no_VA!Z$11)*((BSL_RFR_spot_with_VA!Z151-BSL_RFR_spot_no_VA!Z151))/(BSL_RFR_spot_with_VA!Z$11-BSL_RFR_spot_no_VA!Z$11)</f>
        <v>2.7744029419845662E-2</v>
      </c>
      <c r="AA151" s="159">
        <f>LY2_RFR_spot_no_VA!AA151</f>
        <v>2.9300675395278919E-2</v>
      </c>
      <c r="AB151" s="58">
        <f>LY2_RFR_spot_no_VA!AB151+(BSL_RFR_spot_with_VA!AB$11-BSL_RFR_spot_no_VA!AB$11)*((BSL_RFR_spot_with_VA!AB151-BSL_RFR_spot_no_VA!AB151))/(BSL_RFR_spot_with_VA!AB$11-BSL_RFR_spot_no_VA!AB$11)</f>
        <v>2.5541779531260467E-2</v>
      </c>
      <c r="AC151" s="58">
        <f>LY2_RFR_spot_no_VA!AC151+(BSL_RFR_spot_with_VA!AC$11-BSL_RFR_spot_no_VA!AC$11)*((BSL_RFR_spot_with_VA!AC151-BSL_RFR_spot_no_VA!AC151))/(BSL_RFR_spot_with_VA!AC$11-BSL_RFR_spot_no_VA!AC$11)</f>
        <v>2.9255510973067445E-2</v>
      </c>
      <c r="AD151" s="7">
        <f>BSL_RFR_spot_no_VA!AD151</f>
        <v>4.5690688310202177E-2</v>
      </c>
      <c r="AE151" s="58">
        <f>LY2_RFR_spot_no_VA!AE151+(BSL_RFR_spot_with_VA!AE$11-BSL_RFR_spot_no_VA!AE$11)*((BSL_RFR_spot_with_VA!AE151-BSL_RFR_spot_no_VA!AE151))/(BSL_RFR_spot_with_VA!AE$11-BSL_RFR_spot_no_VA!AE$11)</f>
        <v>2.5541779531260467E-2</v>
      </c>
      <c r="AF151" s="58">
        <f>LY2_RFR_spot_no_VA!AF151+(BSL_RFR_spot_with_VA!AF$11-BSL_RFR_spot_no_VA!AF$11)*((BSL_RFR_spot_with_VA!AF151-BSL_RFR_spot_no_VA!AF151))/(BSL_RFR_spot_with_VA!AF$11-BSL_RFR_spot_no_VA!AF$11)</f>
        <v>2.6084254945053509E-2</v>
      </c>
      <c r="AG151" s="58">
        <f>LY2_RFR_spot_no_VA!AG151+(BSL_RFR_spot_with_VA!AG$11-BSL_RFR_spot_no_VA!AG$11)*((BSL_RFR_spot_with_VA!AG151-BSL_RFR_spot_no_VA!AG151))/(BSL_RFR_spot_with_VA!AG$11-BSL_RFR_spot_no_VA!AG$11)</f>
        <v>2.5541779531260467E-2</v>
      </c>
      <c r="AH151" s="58">
        <f>LY2_RFR_spot_no_VA!AH151+(BSL_RFR_spot_with_VA!AH$11-BSL_RFR_spot_no_VA!AH$11)*((BSL_RFR_spot_with_VA!AH151-BSL_RFR_spot_no_VA!AH151))/(BSL_RFR_spot_with_VA!AH$11-BSL_RFR_spot_no_VA!AH$11)</f>
        <v>2.6869310571053351E-2</v>
      </c>
      <c r="AI151" s="159">
        <f>LY2_RFR_spot_no_VA!AI151</f>
        <v>1.5633245430633824E-2</v>
      </c>
      <c r="AJ151" s="58">
        <f>LY2_RFR_spot_no_VA!AJ151+(BSL_RFR_spot_with_VA!AJ$11-BSL_RFR_spot_no_VA!AJ$11)*((BSL_RFR_spot_with_VA!AJ151-BSL_RFR_spot_no_VA!AJ151))/(BSL_RFR_spot_with_VA!AJ$11-BSL_RFR_spot_no_VA!AJ$11)</f>
        <v>2.4857525691754256E-2</v>
      </c>
      <c r="AK151" s="7">
        <f>BSL_RFR_spot_no_VA!AK151</f>
        <v>4.4108509125441175E-2</v>
      </c>
      <c r="AL151" s="7">
        <f>BSL_RFR_spot_no_VA!AL151</f>
        <v>5.3572871206063022E-2</v>
      </c>
      <c r="AM151" s="7">
        <f>BSL_RFR_spot_no_VA!AM151</f>
        <v>4.0361210269517001E-2</v>
      </c>
      <c r="AN151" s="7">
        <f>BSL_RFR_spot_no_VA!AN151</f>
        <v>4.3565584213298481E-2</v>
      </c>
      <c r="AO151" s="7">
        <f>BSL_RFR_spot_no_VA!AO151</f>
        <v>4.3673679884991712E-2</v>
      </c>
      <c r="AP151" s="7">
        <f>BSL_RFR_spot_no_VA!AP151</f>
        <v>4.4440936532986308E-2</v>
      </c>
      <c r="AQ151" s="7">
        <f>BSL_RFR_spot_no_VA!AQ151</f>
        <v>4.0648366564180138E-2</v>
      </c>
      <c r="AR151" s="7">
        <f>BSL_RFR_spot_no_VA!AR151</f>
        <v>4.4667994293096758E-2</v>
      </c>
      <c r="AS151" s="159">
        <f>LY2_RFR_spot_no_VA!AS151</f>
        <v>1.5511800528346331E-2</v>
      </c>
      <c r="AT151" s="7">
        <f>BSL_RFR_spot_no_VA!AT151</f>
        <v>4.4920836670128139E-2</v>
      </c>
      <c r="AU151" s="7">
        <f>BSL_RFR_spot_no_VA!AU151</f>
        <v>4.5138511504379419E-2</v>
      </c>
      <c r="AV151" s="7">
        <f>BSL_RFR_spot_no_VA!AV151</f>
        <v>4.3595420683016473E-2</v>
      </c>
      <c r="AW151" s="7">
        <f>BSL_RFR_spot_no_VA!AW151</f>
        <v>4.0667347164325296E-2</v>
      </c>
      <c r="AX151" s="7">
        <f>BSL_RFR_spot_no_VA!AX151</f>
        <v>5.2067166522212549E-2</v>
      </c>
      <c r="AY151" s="7">
        <f>BSL_RFR_spot_no_VA!AY151</f>
        <v>4.1331076772090691E-2</v>
      </c>
      <c r="AZ151" s="7">
        <f>BSL_RFR_spot_no_VA!AZ151</f>
        <v>3.9774537839497137E-2</v>
      </c>
      <c r="BA151" s="7">
        <f>BSL_RFR_spot_no_VA!BA151</f>
        <v>4.3310822204618127E-2</v>
      </c>
      <c r="BB151" s="7">
        <f>BSL_RFR_spot_no_VA!BB151</f>
        <v>4.8530998566699735E-2</v>
      </c>
      <c r="BC151" s="159">
        <f>LY2_RFR_spot_no_VA!BC151</f>
        <v>2.5961530320349313E-2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f>LY2_RFR_spot_no_VA!C152+(BSL_RFR_spot_with_VA!C$11-BSL_RFR_spot_no_VA!C$11)*((BSL_RFR_spot_with_VA!C152-BSL_RFR_spot_no_VA!C152))/(BSL_RFR_spot_with_VA!C$11-BSL_RFR_spot_no_VA!C$11)</f>
        <v>2.554202893767319E-2</v>
      </c>
      <c r="D152" s="58">
        <f>LY2_RFR_spot_no_VA!D152+(BSL_RFR_spot_with_VA!D$11-BSL_RFR_spot_no_VA!D$11)*((BSL_RFR_spot_with_VA!D152-BSL_RFR_spot_no_VA!D152))/(BSL_RFR_spot_with_VA!D$11-BSL_RFR_spot_no_VA!D$11)</f>
        <v>2.55420289376731E-2</v>
      </c>
      <c r="E152" s="58">
        <f>LY2_RFR_spot_no_VA!E152+(BSL_RFR_spot_with_VA!E$11-BSL_RFR_spot_no_VA!E$11)*((BSL_RFR_spot_with_VA!E152-BSL_RFR_spot_no_VA!E152))/(BSL_RFR_spot_with_VA!E$11-BSL_RFR_spot_no_VA!E$11)</f>
        <v>2.55420289376731E-2</v>
      </c>
      <c r="F152" s="58">
        <f>LY2_RFR_spot_no_VA!F152+(BSL_RFR_spot_with_VA!F$11-BSL_RFR_spot_no_VA!F$11)*((BSL_RFR_spot_with_VA!F152-BSL_RFR_spot_no_VA!F152))/(BSL_RFR_spot_with_VA!F$11-BSL_RFR_spot_no_VA!F$11)</f>
        <v>2.6234545100559004E-2</v>
      </c>
      <c r="G152" s="58">
        <f>LY2_RFR_spot_no_VA!G152+(BSL_RFR_spot_with_VA!G$11-BSL_RFR_spot_no_VA!G$11)*((BSL_RFR_spot_with_VA!G152-BSL_RFR_spot_no_VA!G152))/(BSL_RFR_spot_with_VA!G$11-BSL_RFR_spot_no_VA!G$11)</f>
        <v>2.9869450016026367E-2</v>
      </c>
      <c r="H152" s="58">
        <f>LY2_RFR_spot_no_VA!H152+(BSL_RFR_spot_with_VA!H$11-BSL_RFR_spot_no_VA!H$11)*((BSL_RFR_spot_with_VA!H152-BSL_RFR_spot_no_VA!H152))/(BSL_RFR_spot_with_VA!H$11-BSL_RFR_spot_no_VA!H$11)</f>
        <v>2.7870647324866438E-2</v>
      </c>
      <c r="I152" s="58">
        <f>LY2_RFR_spot_no_VA!I152+(BSL_RFR_spot_with_VA!I$11-BSL_RFR_spot_no_VA!I$11)*((BSL_RFR_spot_with_VA!I152-BSL_RFR_spot_no_VA!I152))/(BSL_RFR_spot_with_VA!I$11-BSL_RFR_spot_no_VA!I$11)</f>
        <v>2.6112498457354638E-2</v>
      </c>
      <c r="J152" s="58">
        <f>LY2_RFR_spot_no_VA!J152+(BSL_RFR_spot_with_VA!J$11-BSL_RFR_spot_no_VA!J$11)*((BSL_RFR_spot_with_VA!J152-BSL_RFR_spot_no_VA!J152))/(BSL_RFR_spot_with_VA!J$11-BSL_RFR_spot_no_VA!J$11)</f>
        <v>2.5243296203882881E-2</v>
      </c>
      <c r="K152" s="58">
        <f>LY2_RFR_spot_no_VA!K152+(BSL_RFR_spot_with_VA!K$11-BSL_RFR_spot_no_VA!K$11)*((BSL_RFR_spot_with_VA!K152-BSL_RFR_spot_no_VA!K152))/(BSL_RFR_spot_with_VA!K$11-BSL_RFR_spot_no_VA!K$11)</f>
        <v>2.55420289376731E-2</v>
      </c>
      <c r="L152" s="58">
        <f>LY2_RFR_spot_no_VA!L152+(BSL_RFR_spot_with_VA!L$11-BSL_RFR_spot_no_VA!L$11)*((BSL_RFR_spot_with_VA!L152-BSL_RFR_spot_no_VA!L152))/(BSL_RFR_spot_with_VA!L$11-BSL_RFR_spot_no_VA!L$11)</f>
        <v>2.55420289376731E-2</v>
      </c>
      <c r="M152" s="58">
        <f>LY2_RFR_spot_no_VA!M152+(BSL_RFR_spot_with_VA!M$11-BSL_RFR_spot_no_VA!M$11)*((BSL_RFR_spot_with_VA!M152-BSL_RFR_spot_no_VA!M152))/(BSL_RFR_spot_with_VA!M$11-BSL_RFR_spot_no_VA!M$11)</f>
        <v>2.55420289376731E-2</v>
      </c>
      <c r="N152" s="58">
        <f>LY2_RFR_spot_no_VA!N152+(BSL_RFR_spot_with_VA!N$11-BSL_RFR_spot_no_VA!N$11)*((BSL_RFR_spot_with_VA!N152-BSL_RFR_spot_no_VA!N152))/(BSL_RFR_spot_with_VA!N$11-BSL_RFR_spot_no_VA!N$11)</f>
        <v>2.55420289376731E-2</v>
      </c>
      <c r="O152" s="58">
        <f>LY2_RFR_spot_no_VA!O152+(BSL_RFR_spot_with_VA!O$11-BSL_RFR_spot_no_VA!O$11)*((BSL_RFR_spot_with_VA!O152-BSL_RFR_spot_no_VA!O152))/(BSL_RFR_spot_with_VA!O$11-BSL_RFR_spot_no_VA!O$11)</f>
        <v>2.6476199670265821E-2</v>
      </c>
      <c r="P152" s="58">
        <f>LY2_RFR_spot_no_VA!P152+(BSL_RFR_spot_with_VA!P$11-BSL_RFR_spot_no_VA!P$11)*((BSL_RFR_spot_with_VA!P152-BSL_RFR_spot_no_VA!P152))/(BSL_RFR_spot_with_VA!P$11-BSL_RFR_spot_no_VA!P$11)</f>
        <v>3.2275456535753699E-2</v>
      </c>
      <c r="Q152" s="58">
        <f>LY2_RFR_spot_no_VA!Q152+(BSL_RFR_spot_with_VA!Q$11-BSL_RFR_spot_no_VA!Q$11)*((BSL_RFR_spot_with_VA!Q152-BSL_RFR_spot_no_VA!Q152))/(BSL_RFR_spot_with_VA!Q$11-BSL_RFR_spot_no_VA!Q$11)</f>
        <v>3.4276617945286469E-2</v>
      </c>
      <c r="R152" s="58">
        <f>LY2_RFR_spot_no_VA!R152+(BSL_RFR_spot_with_VA!R$11-BSL_RFR_spot_no_VA!R$11)*((BSL_RFR_spot_with_VA!R152-BSL_RFR_spot_no_VA!R152))/(BSL_RFR_spot_with_VA!R$11-BSL_RFR_spot_no_VA!R$11)</f>
        <v>2.55420289376731E-2</v>
      </c>
      <c r="S152" s="58">
        <f>LY2_RFR_spot_no_VA!S152+(BSL_RFR_spot_with_VA!S$11-BSL_RFR_spot_no_VA!S$11)*((BSL_RFR_spot_with_VA!S152-BSL_RFR_spot_no_VA!S152))/(BSL_RFR_spot_with_VA!S$11-BSL_RFR_spot_no_VA!S$11)</f>
        <v>2.6006262716891104E-2</v>
      </c>
      <c r="T152" s="58">
        <f>LY2_RFR_spot_no_VA!T152+(BSL_RFR_spot_with_VA!T$11-BSL_RFR_spot_no_VA!T$11)*((BSL_RFR_spot_with_VA!T152-BSL_RFR_spot_no_VA!T152))/(BSL_RFR_spot_with_VA!T$11-BSL_RFR_spot_no_VA!T$11)</f>
        <v>2.6325237969508031E-2</v>
      </c>
      <c r="U152" s="58">
        <f>LY2_RFR_spot_no_VA!U152+(BSL_RFR_spot_with_VA!U$11-BSL_RFR_spot_no_VA!U$11)*((BSL_RFR_spot_with_VA!U152-BSL_RFR_spot_no_VA!U152))/(BSL_RFR_spot_with_VA!U$11-BSL_RFR_spot_no_VA!U$11)</f>
        <v>1.5720385809670168E-2</v>
      </c>
      <c r="V152" s="58">
        <f>LY2_RFR_spot_no_VA!V152+(BSL_RFR_spot_with_VA!V$11-BSL_RFR_spot_no_VA!V$11)*((BSL_RFR_spot_with_VA!V152-BSL_RFR_spot_no_VA!V152))/(BSL_RFR_spot_with_VA!V$11-BSL_RFR_spot_no_VA!V$11)</f>
        <v>2.6306215965264279E-2</v>
      </c>
      <c r="W152" s="58">
        <f>LY2_RFR_spot_no_VA!W152+(BSL_RFR_spot_with_VA!W$11-BSL_RFR_spot_no_VA!W$11)*((BSL_RFR_spot_with_VA!W152-BSL_RFR_spot_no_VA!W152))/(BSL_RFR_spot_with_VA!W$11-BSL_RFR_spot_no_VA!W$11)</f>
        <v>2.55420289376731E-2</v>
      </c>
      <c r="X152" s="58">
        <f>LY2_RFR_spot_no_VA!X152+(BSL_RFR_spot_with_VA!X$11-BSL_RFR_spot_no_VA!X$11)*((BSL_RFR_spot_with_VA!X152-BSL_RFR_spot_no_VA!X152))/(BSL_RFR_spot_with_VA!X$11-BSL_RFR_spot_no_VA!X$11)</f>
        <v>2.55420289376731E-2</v>
      </c>
      <c r="Y152" s="58">
        <f>LY2_RFR_spot_no_VA!Y152+(BSL_RFR_spot_with_VA!Y$11-BSL_RFR_spot_no_VA!Y$11)*((BSL_RFR_spot_with_VA!Y152-BSL_RFR_spot_no_VA!Y152))/(BSL_RFR_spot_with_VA!Y$11-BSL_RFR_spot_no_VA!Y$11)</f>
        <v>2.55420289376731E-2</v>
      </c>
      <c r="Z152" s="58">
        <f>LY2_RFR_spot_no_VA!Z152+(BSL_RFR_spot_with_VA!Z$11-BSL_RFR_spot_no_VA!Z$11)*((BSL_RFR_spot_with_VA!Z152-BSL_RFR_spot_no_VA!Z152))/(BSL_RFR_spot_with_VA!Z$11-BSL_RFR_spot_no_VA!Z$11)</f>
        <v>2.7728750920468004E-2</v>
      </c>
      <c r="AA152" s="159">
        <f>LY2_RFR_spot_no_VA!AA152</f>
        <v>2.9274400067356821E-2</v>
      </c>
      <c r="AB152" s="58">
        <f>LY2_RFR_spot_no_VA!AB152+(BSL_RFR_spot_with_VA!AB$11-BSL_RFR_spot_no_VA!AB$11)*((BSL_RFR_spot_with_VA!AB152-BSL_RFR_spot_no_VA!AB152))/(BSL_RFR_spot_with_VA!AB$11-BSL_RFR_spot_no_VA!AB$11)</f>
        <v>2.55420289376731E-2</v>
      </c>
      <c r="AC152" s="58">
        <f>LY2_RFR_spot_no_VA!AC152+(BSL_RFR_spot_with_VA!AC$11-BSL_RFR_spot_no_VA!AC$11)*((BSL_RFR_spot_with_VA!AC152-BSL_RFR_spot_no_VA!AC152))/(BSL_RFR_spot_with_VA!AC$11-BSL_RFR_spot_no_VA!AC$11)</f>
        <v>2.9229568207123968E-2</v>
      </c>
      <c r="AD152" s="7">
        <f>BSL_RFR_spot_no_VA!AD152</f>
        <v>4.5664651897603381E-2</v>
      </c>
      <c r="AE152" s="58">
        <f>LY2_RFR_spot_no_VA!AE152+(BSL_RFR_spot_with_VA!AE$11-BSL_RFR_spot_no_VA!AE$11)*((BSL_RFR_spot_with_VA!AE152-BSL_RFR_spot_no_VA!AE152))/(BSL_RFR_spot_with_VA!AE$11-BSL_RFR_spot_no_VA!AE$11)</f>
        <v>2.55420289376731E-2</v>
      </c>
      <c r="AF152" s="58">
        <f>LY2_RFR_spot_no_VA!AF152+(BSL_RFR_spot_with_VA!AF$11-BSL_RFR_spot_no_VA!AF$11)*((BSL_RFR_spot_with_VA!AF152-BSL_RFR_spot_no_VA!AF152))/(BSL_RFR_spot_with_VA!AF$11-BSL_RFR_spot_no_VA!AF$11)</f>
        <v>2.6080691811709134E-2</v>
      </c>
      <c r="AG152" s="58">
        <f>LY2_RFR_spot_no_VA!AG152+(BSL_RFR_spot_with_VA!AG$11-BSL_RFR_spot_no_VA!AG$11)*((BSL_RFR_spot_with_VA!AG152-BSL_RFR_spot_no_VA!AG152))/(BSL_RFR_spot_with_VA!AG$11-BSL_RFR_spot_no_VA!AG$11)</f>
        <v>2.55420289376731E-2</v>
      </c>
      <c r="AH152" s="58">
        <f>LY2_RFR_spot_no_VA!AH152+(BSL_RFR_spot_with_VA!AH$11-BSL_RFR_spot_no_VA!AH$11)*((BSL_RFR_spot_with_VA!AH152-BSL_RFR_spot_no_VA!AH152))/(BSL_RFR_spot_with_VA!AH$11-BSL_RFR_spot_no_VA!AH$11)</f>
        <v>2.686019918646454E-2</v>
      </c>
      <c r="AI152" s="159">
        <f>LY2_RFR_spot_no_VA!AI152</f>
        <v>1.5633954227230351E-2</v>
      </c>
      <c r="AJ152" s="58">
        <f>LY2_RFR_spot_no_VA!AJ152+(BSL_RFR_spot_with_VA!AJ$11-BSL_RFR_spot_no_VA!AJ$11)*((BSL_RFR_spot_with_VA!AJ152-BSL_RFR_spot_no_VA!AJ152))/(BSL_RFR_spot_with_VA!AJ$11-BSL_RFR_spot_no_VA!AJ$11)</f>
        <v>2.4862595538583498E-2</v>
      </c>
      <c r="AK152" s="7">
        <f>BSL_RFR_spot_no_VA!AK152</f>
        <v>4.4093645572868656E-2</v>
      </c>
      <c r="AL152" s="7">
        <f>BSL_RFR_spot_no_VA!AL152</f>
        <v>5.3490924385561245E-2</v>
      </c>
      <c r="AM152" s="7">
        <f>BSL_RFR_spot_no_VA!AM152</f>
        <v>4.0372742023609076E-2</v>
      </c>
      <c r="AN152" s="7">
        <f>BSL_RFR_spot_no_VA!AN152</f>
        <v>4.3554550755316557E-2</v>
      </c>
      <c r="AO152" s="7">
        <f>BSL_RFR_spot_no_VA!AO152</f>
        <v>4.3661884031238829E-2</v>
      </c>
      <c r="AP152" s="7">
        <f>BSL_RFR_spot_no_VA!AP152</f>
        <v>4.4423726863368929E-2</v>
      </c>
      <c r="AQ152" s="7">
        <f>BSL_RFR_spot_no_VA!AQ152</f>
        <v>4.0657878814304826E-2</v>
      </c>
      <c r="AR152" s="7">
        <f>BSL_RFR_spot_no_VA!AR152</f>
        <v>4.4649181740401778E-2</v>
      </c>
      <c r="AS152" s="159">
        <f>LY2_RFR_spot_no_VA!AS152</f>
        <v>1.5513364273804564E-2</v>
      </c>
      <c r="AT152" s="7">
        <f>BSL_RFR_spot_no_VA!AT152</f>
        <v>4.4900238808729842E-2</v>
      </c>
      <c r="AU152" s="7">
        <f>BSL_RFR_spot_no_VA!AU152</f>
        <v>4.5116376293307558E-2</v>
      </c>
      <c r="AV152" s="7">
        <f>BSL_RFR_spot_no_VA!AV152</f>
        <v>4.358417679396287E-2</v>
      </c>
      <c r="AW152" s="7">
        <f>BSL_RFR_spot_no_VA!AW152</f>
        <v>4.0676725902726529E-2</v>
      </c>
      <c r="AX152" s="7">
        <f>BSL_RFR_spot_no_VA!AX152</f>
        <v>5.1995932018076285E-2</v>
      </c>
      <c r="AY152" s="7">
        <f>BSL_RFR_spot_no_VA!AY152</f>
        <v>4.133578725155207E-2</v>
      </c>
      <c r="AZ152" s="7">
        <f>BSL_RFR_spot_no_VA!AZ152</f>
        <v>3.9790193437664545E-2</v>
      </c>
      <c r="BA152" s="7">
        <f>BSL_RFR_spot_no_VA!BA152</f>
        <v>4.3301585326767533E-2</v>
      </c>
      <c r="BB152" s="7">
        <f>BSL_RFR_spot_no_VA!BB152</f>
        <v>4.848486279817843E-2</v>
      </c>
      <c r="BC152" s="159">
        <f>LY2_RFR_spot_no_VA!BC152</f>
        <v>2.5958815873920793E-2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f>LY2_RFR_spot_no_VA!C153+(BSL_RFR_spot_with_VA!C$11-BSL_RFR_spot_no_VA!C$11)*((BSL_RFR_spot_with_VA!C153-BSL_RFR_spot_no_VA!C153))/(BSL_RFR_spot_with_VA!C$11-BSL_RFR_spot_no_VA!C$11)</f>
        <v>2.5542274758403871E-2</v>
      </c>
      <c r="D153" s="58">
        <f>LY2_RFR_spot_no_VA!D153+(BSL_RFR_spot_with_VA!D$11-BSL_RFR_spot_no_VA!D$11)*((BSL_RFR_spot_with_VA!D153-BSL_RFR_spot_no_VA!D153))/(BSL_RFR_spot_with_VA!D$11-BSL_RFR_spot_no_VA!D$11)</f>
        <v>2.5542274758403982E-2</v>
      </c>
      <c r="E153" s="58">
        <f>LY2_RFR_spot_no_VA!E153+(BSL_RFR_spot_with_VA!E$11-BSL_RFR_spot_no_VA!E$11)*((BSL_RFR_spot_with_VA!E153-BSL_RFR_spot_no_VA!E153))/(BSL_RFR_spot_with_VA!E$11-BSL_RFR_spot_no_VA!E$11)</f>
        <v>2.5542274758403982E-2</v>
      </c>
      <c r="F153" s="58">
        <f>LY2_RFR_spot_no_VA!F153+(BSL_RFR_spot_with_VA!F$11-BSL_RFR_spot_no_VA!F$11)*((BSL_RFR_spot_with_VA!F153-BSL_RFR_spot_no_VA!F153))/(BSL_RFR_spot_with_VA!F$11-BSL_RFR_spot_no_VA!F$11)</f>
        <v>2.6229944069701361E-2</v>
      </c>
      <c r="G153" s="58">
        <f>LY2_RFR_spot_no_VA!G153+(BSL_RFR_spot_with_VA!G$11-BSL_RFR_spot_no_VA!G$11)*((BSL_RFR_spot_with_VA!G153-BSL_RFR_spot_no_VA!G153))/(BSL_RFR_spot_with_VA!G$11-BSL_RFR_spot_no_VA!G$11)</f>
        <v>2.9839368757436535E-2</v>
      </c>
      <c r="H153" s="58">
        <f>LY2_RFR_spot_no_VA!H153+(BSL_RFR_spot_with_VA!H$11-BSL_RFR_spot_no_VA!H$11)*((BSL_RFR_spot_with_VA!H153-BSL_RFR_spot_no_VA!H153))/(BSL_RFR_spot_with_VA!H$11-BSL_RFR_spot_no_VA!H$11)</f>
        <v>2.7854692760986843E-2</v>
      </c>
      <c r="I153" s="58">
        <f>LY2_RFR_spot_no_VA!I153+(BSL_RFR_spot_with_VA!I$11-BSL_RFR_spot_no_VA!I$11)*((BSL_RFR_spot_with_VA!I153-BSL_RFR_spot_no_VA!I153))/(BSL_RFR_spot_with_VA!I$11-BSL_RFR_spot_no_VA!I$11)</f>
        <v>2.6108753338876411E-2</v>
      </c>
      <c r="J153" s="58">
        <f>LY2_RFR_spot_no_VA!J153+(BSL_RFR_spot_with_VA!J$11-BSL_RFR_spot_no_VA!J$11)*((BSL_RFR_spot_with_VA!J153-BSL_RFR_spot_no_VA!J153))/(BSL_RFR_spot_with_VA!J$11-BSL_RFR_spot_no_VA!J$11)</f>
        <v>2.5245624636579311E-2</v>
      </c>
      <c r="K153" s="58">
        <f>LY2_RFR_spot_no_VA!K153+(BSL_RFR_spot_with_VA!K$11-BSL_RFR_spot_no_VA!K$11)*((BSL_RFR_spot_with_VA!K153-BSL_RFR_spot_no_VA!K153))/(BSL_RFR_spot_with_VA!K$11-BSL_RFR_spot_no_VA!K$11)</f>
        <v>2.5542274758403982E-2</v>
      </c>
      <c r="L153" s="58">
        <f>LY2_RFR_spot_no_VA!L153+(BSL_RFR_spot_with_VA!L$11-BSL_RFR_spot_no_VA!L$11)*((BSL_RFR_spot_with_VA!L153-BSL_RFR_spot_no_VA!L153))/(BSL_RFR_spot_with_VA!L$11-BSL_RFR_spot_no_VA!L$11)</f>
        <v>2.5542274758403982E-2</v>
      </c>
      <c r="M153" s="58">
        <f>LY2_RFR_spot_no_VA!M153+(BSL_RFR_spot_with_VA!M$11-BSL_RFR_spot_no_VA!M$11)*((BSL_RFR_spot_with_VA!M153-BSL_RFR_spot_no_VA!M153))/(BSL_RFR_spot_with_VA!M$11-BSL_RFR_spot_no_VA!M$11)</f>
        <v>2.5542274758403982E-2</v>
      </c>
      <c r="N153" s="58">
        <f>LY2_RFR_spot_no_VA!N153+(BSL_RFR_spot_with_VA!N$11-BSL_RFR_spot_no_VA!N$11)*((BSL_RFR_spot_with_VA!N153-BSL_RFR_spot_no_VA!N153))/(BSL_RFR_spot_with_VA!N$11-BSL_RFR_spot_no_VA!N$11)</f>
        <v>2.5542274758403982E-2</v>
      </c>
      <c r="O153" s="58">
        <f>LY2_RFR_spot_no_VA!O153+(BSL_RFR_spot_with_VA!O$11-BSL_RFR_spot_no_VA!O$11)*((BSL_RFR_spot_with_VA!O153-BSL_RFR_spot_no_VA!O153))/(BSL_RFR_spot_with_VA!O$11-BSL_RFR_spot_no_VA!O$11)</f>
        <v>2.6469924655985855E-2</v>
      </c>
      <c r="P153" s="58">
        <f>LY2_RFR_spot_no_VA!P153+(BSL_RFR_spot_with_VA!P$11-BSL_RFR_spot_no_VA!P$11)*((BSL_RFR_spot_with_VA!P153-BSL_RFR_spot_no_VA!P153))/(BSL_RFR_spot_with_VA!P$11-BSL_RFR_spot_no_VA!P$11)</f>
        <v>3.2228458264213167E-2</v>
      </c>
      <c r="Q153" s="58">
        <f>LY2_RFR_spot_no_VA!Q153+(BSL_RFR_spot_with_VA!Q$11-BSL_RFR_spot_no_VA!Q$11)*((BSL_RFR_spot_with_VA!Q153-BSL_RFR_spot_no_VA!Q153))/(BSL_RFR_spot_with_VA!Q$11-BSL_RFR_spot_no_VA!Q$11)</f>
        <v>3.4215539093724878E-2</v>
      </c>
      <c r="R153" s="58">
        <f>LY2_RFR_spot_no_VA!R153+(BSL_RFR_spot_with_VA!R$11-BSL_RFR_spot_no_VA!R$11)*((BSL_RFR_spot_with_VA!R153-BSL_RFR_spot_no_VA!R153))/(BSL_RFR_spot_with_VA!R$11-BSL_RFR_spot_no_VA!R$11)</f>
        <v>2.5542274758403982E-2</v>
      </c>
      <c r="S153" s="58">
        <f>LY2_RFR_spot_no_VA!S153+(BSL_RFR_spot_with_VA!S$11-BSL_RFR_spot_no_VA!S$11)*((BSL_RFR_spot_with_VA!S153-BSL_RFR_spot_no_VA!S153))/(BSL_RFR_spot_with_VA!S$11-BSL_RFR_spot_no_VA!S$11)</f>
        <v>2.6003268774215771E-2</v>
      </c>
      <c r="T153" s="58">
        <f>LY2_RFR_spot_no_VA!T153+(BSL_RFR_spot_with_VA!T$11-BSL_RFR_spot_no_VA!T$11)*((BSL_RFR_spot_with_VA!T153-BSL_RFR_spot_no_VA!T153))/(BSL_RFR_spot_with_VA!T$11-BSL_RFR_spot_no_VA!T$11)</f>
        <v>2.6320017130502915E-2</v>
      </c>
      <c r="U153" s="58">
        <f>LY2_RFR_spot_no_VA!U153+(BSL_RFR_spot_with_VA!U$11-BSL_RFR_spot_no_VA!U$11)*((BSL_RFR_spot_with_VA!U153-BSL_RFR_spot_no_VA!U153))/(BSL_RFR_spot_with_VA!U$11-BSL_RFR_spot_no_VA!U$11)</f>
        <v>1.5720481648098916E-2</v>
      </c>
      <c r="V153" s="58">
        <f>LY2_RFR_spot_no_VA!V153+(BSL_RFR_spot_with_VA!V$11-BSL_RFR_spot_no_VA!V$11)*((BSL_RFR_spot_with_VA!V153-BSL_RFR_spot_no_VA!V153))/(BSL_RFR_spot_with_VA!V$11-BSL_RFR_spot_no_VA!V$11)</f>
        <v>2.6301127945906444E-2</v>
      </c>
      <c r="W153" s="58">
        <f>LY2_RFR_spot_no_VA!W153+(BSL_RFR_spot_with_VA!W$11-BSL_RFR_spot_no_VA!W$11)*((BSL_RFR_spot_with_VA!W153-BSL_RFR_spot_no_VA!W153))/(BSL_RFR_spot_with_VA!W$11-BSL_RFR_spot_no_VA!W$11)</f>
        <v>2.5542274758403982E-2</v>
      </c>
      <c r="X153" s="58">
        <f>LY2_RFR_spot_no_VA!X153+(BSL_RFR_spot_with_VA!X$11-BSL_RFR_spot_no_VA!X$11)*((BSL_RFR_spot_with_VA!X153-BSL_RFR_spot_no_VA!X153))/(BSL_RFR_spot_with_VA!X$11-BSL_RFR_spot_no_VA!X$11)</f>
        <v>2.5542274758403982E-2</v>
      </c>
      <c r="Y153" s="58">
        <f>LY2_RFR_spot_no_VA!Y153+(BSL_RFR_spot_with_VA!Y$11-BSL_RFR_spot_no_VA!Y$11)*((BSL_RFR_spot_with_VA!Y153-BSL_RFR_spot_no_VA!Y153))/(BSL_RFR_spot_with_VA!Y$11-BSL_RFR_spot_no_VA!Y$11)</f>
        <v>2.5542274758403982E-2</v>
      </c>
      <c r="Z153" s="58">
        <f>LY2_RFR_spot_no_VA!Z153+(BSL_RFR_spot_with_VA!Z$11-BSL_RFR_spot_no_VA!Z$11)*((BSL_RFR_spot_with_VA!Z153-BSL_RFR_spot_no_VA!Z153))/(BSL_RFR_spot_with_VA!Z$11-BSL_RFR_spot_no_VA!Z$11)</f>
        <v>2.7713686262250681E-2</v>
      </c>
      <c r="AA153" s="159">
        <f>LY2_RFR_spot_no_VA!AA153</f>
        <v>2.9248492868937825E-2</v>
      </c>
      <c r="AB153" s="58">
        <f>LY2_RFR_spot_no_VA!AB153+(BSL_RFR_spot_with_VA!AB$11-BSL_RFR_spot_no_VA!AB$11)*((BSL_RFR_spot_with_VA!AB153-BSL_RFR_spot_no_VA!AB153))/(BSL_RFR_spot_with_VA!AB$11-BSL_RFR_spot_no_VA!AB$11)</f>
        <v>2.5542274758403982E-2</v>
      </c>
      <c r="AC153" s="58">
        <f>LY2_RFR_spot_no_VA!AC153+(BSL_RFR_spot_with_VA!AC$11-BSL_RFR_spot_no_VA!AC$11)*((BSL_RFR_spot_with_VA!AC153-BSL_RFR_spot_no_VA!AC153))/(BSL_RFR_spot_with_VA!AC$11-BSL_RFR_spot_no_VA!AC$11)</f>
        <v>2.9203988717814378E-2</v>
      </c>
      <c r="AD153" s="7">
        <f>BSL_RFR_spot_no_VA!AD153</f>
        <v>4.5638980265308327E-2</v>
      </c>
      <c r="AE153" s="58">
        <f>LY2_RFR_spot_no_VA!AE153+(BSL_RFR_spot_with_VA!AE$11-BSL_RFR_spot_no_VA!AE$11)*((BSL_RFR_spot_with_VA!AE153-BSL_RFR_spot_no_VA!AE153))/(BSL_RFR_spot_with_VA!AE$11-BSL_RFR_spot_no_VA!AE$11)</f>
        <v>2.5542274758403982E-2</v>
      </c>
      <c r="AF153" s="58">
        <f>LY2_RFR_spot_no_VA!AF153+(BSL_RFR_spot_with_VA!AF$11-BSL_RFR_spot_no_VA!AF$11)*((BSL_RFR_spot_with_VA!AF153-BSL_RFR_spot_no_VA!AF153))/(BSL_RFR_spot_with_VA!AF$11-BSL_RFR_spot_no_VA!AF$11)</f>
        <v>2.607717831119527E-2</v>
      </c>
      <c r="AG153" s="58">
        <f>LY2_RFR_spot_no_VA!AG153+(BSL_RFR_spot_with_VA!AG$11-BSL_RFR_spot_no_VA!AG$11)*((BSL_RFR_spot_with_VA!AG153-BSL_RFR_spot_no_VA!AG153))/(BSL_RFR_spot_with_VA!AG$11-BSL_RFR_spot_no_VA!AG$11)</f>
        <v>2.5542274758403982E-2</v>
      </c>
      <c r="AH153" s="58">
        <f>LY2_RFR_spot_no_VA!AH153+(BSL_RFR_spot_with_VA!AH$11-BSL_RFR_spot_no_VA!AH$11)*((BSL_RFR_spot_with_VA!AH153-BSL_RFR_spot_no_VA!AH153))/(BSL_RFR_spot_with_VA!AH$11-BSL_RFR_spot_no_VA!AH$11)</f>
        <v>2.6851215297978293E-2</v>
      </c>
      <c r="AI153" s="159">
        <f>LY2_RFR_spot_no_VA!AI153</f>
        <v>1.5634653099780627E-2</v>
      </c>
      <c r="AJ153" s="58">
        <f>LY2_RFR_spot_no_VA!AJ153+(BSL_RFR_spot_with_VA!AJ$11-BSL_RFR_spot_no_VA!AJ$11)*((BSL_RFR_spot_with_VA!AJ153-BSL_RFR_spot_no_VA!AJ153))/(BSL_RFR_spot_with_VA!AJ$11-BSL_RFR_spot_no_VA!AJ$11)</f>
        <v>2.4867594545819438E-2</v>
      </c>
      <c r="AK153" s="7">
        <f>BSL_RFR_spot_no_VA!AK153</f>
        <v>4.4078990107990768E-2</v>
      </c>
      <c r="AL153" s="7">
        <f>BSL_RFR_spot_no_VA!AL153</f>
        <v>5.3410129915163251E-2</v>
      </c>
      <c r="AM153" s="7">
        <f>BSL_RFR_spot_no_VA!AM153</f>
        <v>4.0384112619934687E-2</v>
      </c>
      <c r="AN153" s="7">
        <f>BSL_RFR_spot_no_VA!AN153</f>
        <v>4.3543671725266853E-2</v>
      </c>
      <c r="AO153" s="7">
        <f>BSL_RFR_spot_no_VA!AO153</f>
        <v>4.3650253282907725E-2</v>
      </c>
      <c r="AP153" s="7">
        <f>BSL_RFR_spot_no_VA!AP153</f>
        <v>4.4406758165991267E-2</v>
      </c>
      <c r="AQ153" s="7">
        <f>BSL_RFR_spot_no_VA!AQ153</f>
        <v>4.0667258125899108E-2</v>
      </c>
      <c r="AR153" s="7">
        <f>BSL_RFR_spot_no_VA!AR153</f>
        <v>4.4630632631614819E-2</v>
      </c>
      <c r="AS153" s="159">
        <f>LY2_RFR_spot_no_VA!AS153</f>
        <v>1.551490615481721E-2</v>
      </c>
      <c r="AT153" s="7">
        <f>BSL_RFR_spot_no_VA!AT153</f>
        <v>4.487992942560548E-2</v>
      </c>
      <c r="AU153" s="7">
        <f>BSL_RFR_spot_no_VA!AU153</f>
        <v>4.5094551124510884E-2</v>
      </c>
      <c r="AV153" s="7">
        <f>BSL_RFR_spot_no_VA!AV153</f>
        <v>4.3573090280200066E-2</v>
      </c>
      <c r="AW153" s="7">
        <f>BSL_RFR_spot_no_VA!AW153</f>
        <v>4.0685973569787759E-2</v>
      </c>
      <c r="AX153" s="7">
        <f>BSL_RFR_spot_no_VA!AX153</f>
        <v>5.1925698523209496E-2</v>
      </c>
      <c r="AY153" s="7">
        <f>BSL_RFR_spot_no_VA!AY153</f>
        <v>4.1340431778512432E-2</v>
      </c>
      <c r="AZ153" s="7">
        <f>BSL_RFR_spot_no_VA!AZ153</f>
        <v>3.9805630311428031E-2</v>
      </c>
      <c r="BA153" s="7">
        <f>BSL_RFR_spot_no_VA!BA153</f>
        <v>4.3292477712917998E-2</v>
      </c>
      <c r="BB153" s="7">
        <f>BSL_RFR_spot_no_VA!BB153</f>
        <v>4.8439374272745139E-2</v>
      </c>
      <c r="BC153" s="159">
        <f>LY2_RFR_spot_no_VA!BC153</f>
        <v>2.595613949692166E-2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f>LY2_RFR_spot_no_VA!C154+(BSL_RFR_spot_with_VA!C$11-BSL_RFR_spot_no_VA!C$11)*((BSL_RFR_spot_with_VA!C154-BSL_RFR_spot_no_VA!C154))/(BSL_RFR_spot_with_VA!C$11-BSL_RFR_spot_no_VA!C$11)</f>
        <v>2.5542517070055403E-2</v>
      </c>
      <c r="D154" s="58">
        <f>LY2_RFR_spot_no_VA!D154+(BSL_RFR_spot_with_VA!D$11-BSL_RFR_spot_no_VA!D$11)*((BSL_RFR_spot_with_VA!D154-BSL_RFR_spot_no_VA!D154))/(BSL_RFR_spot_with_VA!D$11-BSL_RFR_spot_no_VA!D$11)</f>
        <v>2.5542517070055393E-2</v>
      </c>
      <c r="E154" s="58">
        <f>LY2_RFR_spot_no_VA!E154+(BSL_RFR_spot_with_VA!E$11-BSL_RFR_spot_no_VA!E$11)*((BSL_RFR_spot_with_VA!E154-BSL_RFR_spot_no_VA!E154))/(BSL_RFR_spot_with_VA!E$11-BSL_RFR_spot_no_VA!E$11)</f>
        <v>2.5542517070055393E-2</v>
      </c>
      <c r="F154" s="58">
        <f>LY2_RFR_spot_no_VA!F154+(BSL_RFR_spot_with_VA!F$11-BSL_RFR_spot_no_VA!F$11)*((BSL_RFR_spot_with_VA!F154-BSL_RFR_spot_no_VA!F154))/(BSL_RFR_spot_with_VA!F$11-BSL_RFR_spot_no_VA!F$11)</f>
        <v>2.6225406905795445E-2</v>
      </c>
      <c r="G154" s="58">
        <f>LY2_RFR_spot_no_VA!G154+(BSL_RFR_spot_with_VA!G$11-BSL_RFR_spot_no_VA!G$11)*((BSL_RFR_spot_with_VA!G154-BSL_RFR_spot_no_VA!G154))/(BSL_RFR_spot_with_VA!G$11-BSL_RFR_spot_no_VA!G$11)</f>
        <v>2.9809706097803756E-2</v>
      </c>
      <c r="H154" s="58">
        <f>LY2_RFR_spot_no_VA!H154+(BSL_RFR_spot_with_VA!H$11-BSL_RFR_spot_no_VA!H$11)*((BSL_RFR_spot_with_VA!H154-BSL_RFR_spot_no_VA!H154))/(BSL_RFR_spot_with_VA!H$11-BSL_RFR_spot_no_VA!H$11)</f>
        <v>2.7838957610395898E-2</v>
      </c>
      <c r="I154" s="58">
        <f>LY2_RFR_spot_no_VA!I154+(BSL_RFR_spot_with_VA!I$11-BSL_RFR_spot_no_VA!I$11)*((BSL_RFR_spot_with_VA!I154-BSL_RFR_spot_no_VA!I154))/(BSL_RFR_spot_with_VA!I$11-BSL_RFR_spot_no_VA!I$11)</f>
        <v>2.6105060180798834E-2</v>
      </c>
      <c r="J154" s="58">
        <f>LY2_RFR_spot_no_VA!J154+(BSL_RFR_spot_with_VA!J$11-BSL_RFR_spot_no_VA!J$11)*((BSL_RFR_spot_with_VA!J154-BSL_RFR_spot_no_VA!J154))/(BSL_RFR_spot_with_VA!J$11-BSL_RFR_spot_no_VA!J$11)</f>
        <v>2.5247920724261297E-2</v>
      </c>
      <c r="K154" s="58">
        <f>LY2_RFR_spot_no_VA!K154+(BSL_RFR_spot_with_VA!K$11-BSL_RFR_spot_no_VA!K$11)*((BSL_RFR_spot_with_VA!K154-BSL_RFR_spot_no_VA!K154))/(BSL_RFR_spot_with_VA!K$11-BSL_RFR_spot_no_VA!K$11)</f>
        <v>2.5542517070055393E-2</v>
      </c>
      <c r="L154" s="58">
        <f>LY2_RFR_spot_no_VA!L154+(BSL_RFR_spot_with_VA!L$11-BSL_RFR_spot_no_VA!L$11)*((BSL_RFR_spot_with_VA!L154-BSL_RFR_spot_no_VA!L154))/(BSL_RFR_spot_with_VA!L$11-BSL_RFR_spot_no_VA!L$11)</f>
        <v>2.5542517070055393E-2</v>
      </c>
      <c r="M154" s="58">
        <f>LY2_RFR_spot_no_VA!M154+(BSL_RFR_spot_with_VA!M$11-BSL_RFR_spot_no_VA!M$11)*((BSL_RFR_spot_with_VA!M154-BSL_RFR_spot_no_VA!M154))/(BSL_RFR_spot_with_VA!M$11-BSL_RFR_spot_no_VA!M$11)</f>
        <v>2.5542517070055393E-2</v>
      </c>
      <c r="N154" s="58">
        <f>LY2_RFR_spot_no_VA!N154+(BSL_RFR_spot_with_VA!N$11-BSL_RFR_spot_no_VA!N$11)*((BSL_RFR_spot_with_VA!N154-BSL_RFR_spot_no_VA!N154))/(BSL_RFR_spot_with_VA!N$11-BSL_RFR_spot_no_VA!N$11)</f>
        <v>2.5542517070055393E-2</v>
      </c>
      <c r="O154" s="58">
        <f>LY2_RFR_spot_no_VA!O154+(BSL_RFR_spot_with_VA!O$11-BSL_RFR_spot_no_VA!O$11)*((BSL_RFR_spot_with_VA!O154-BSL_RFR_spot_no_VA!O154))/(BSL_RFR_spot_with_VA!O$11-BSL_RFR_spot_no_VA!O$11)</f>
        <v>2.6463736544402705E-2</v>
      </c>
      <c r="P154" s="58">
        <f>LY2_RFR_spot_no_VA!P154+(BSL_RFR_spot_with_VA!P$11-BSL_RFR_spot_no_VA!P$11)*((BSL_RFR_spot_with_VA!P154-BSL_RFR_spot_no_VA!P154))/(BSL_RFR_spot_with_VA!P$11-BSL_RFR_spot_no_VA!P$11)</f>
        <v>3.2182114819493179E-2</v>
      </c>
      <c r="Q154" s="58">
        <f>LY2_RFR_spot_no_VA!Q154+(BSL_RFR_spot_with_VA!Q$11-BSL_RFR_spot_no_VA!Q$11)*((BSL_RFR_spot_with_VA!Q154-BSL_RFR_spot_no_VA!Q154))/(BSL_RFR_spot_with_VA!Q$11-BSL_RFR_spot_no_VA!Q$11)</f>
        <v>3.4155311828469648E-2</v>
      </c>
      <c r="R154" s="58">
        <f>LY2_RFR_spot_no_VA!R154+(BSL_RFR_spot_with_VA!R$11-BSL_RFR_spot_no_VA!R$11)*((BSL_RFR_spot_with_VA!R154-BSL_RFR_spot_no_VA!R154))/(BSL_RFR_spot_with_VA!R$11-BSL_RFR_spot_no_VA!R$11)</f>
        <v>2.5542517070055393E-2</v>
      </c>
      <c r="S154" s="58">
        <f>LY2_RFR_spot_no_VA!S154+(BSL_RFR_spot_with_VA!S$11-BSL_RFR_spot_no_VA!S$11)*((BSL_RFR_spot_with_VA!S154-BSL_RFR_spot_no_VA!S154))/(BSL_RFR_spot_with_VA!S$11-BSL_RFR_spot_no_VA!S$11)</f>
        <v>2.6000316230176512E-2</v>
      </c>
      <c r="T154" s="58">
        <f>LY2_RFR_spot_no_VA!T154+(BSL_RFR_spot_with_VA!T$11-BSL_RFR_spot_no_VA!T$11)*((BSL_RFR_spot_with_VA!T154-BSL_RFR_spot_no_VA!T154))/(BSL_RFR_spot_with_VA!T$11-BSL_RFR_spot_no_VA!T$11)</f>
        <v>2.6314868571236438E-2</v>
      </c>
      <c r="U154" s="58">
        <f>LY2_RFR_spot_no_VA!U154+(BSL_RFR_spot_with_VA!U$11-BSL_RFR_spot_no_VA!U$11)*((BSL_RFR_spot_with_VA!U154-BSL_RFR_spot_no_VA!U154))/(BSL_RFR_spot_with_VA!U$11-BSL_RFR_spot_no_VA!U$11)</f>
        <v>1.5720576126163621E-2</v>
      </c>
      <c r="V154" s="58">
        <f>LY2_RFR_spot_no_VA!V154+(BSL_RFR_spot_with_VA!V$11-BSL_RFR_spot_no_VA!V$11)*((BSL_RFR_spot_with_VA!V154-BSL_RFR_spot_no_VA!V154))/(BSL_RFR_spot_with_VA!V$11-BSL_RFR_spot_no_VA!V$11)</f>
        <v>2.6296110364157022E-2</v>
      </c>
      <c r="W154" s="58">
        <f>LY2_RFR_spot_no_VA!W154+(BSL_RFR_spot_with_VA!W$11-BSL_RFR_spot_no_VA!W$11)*((BSL_RFR_spot_with_VA!W154-BSL_RFR_spot_no_VA!W154))/(BSL_RFR_spot_with_VA!W$11-BSL_RFR_spot_no_VA!W$11)</f>
        <v>2.5542517070055393E-2</v>
      </c>
      <c r="X154" s="58">
        <f>LY2_RFR_spot_no_VA!X154+(BSL_RFR_spot_with_VA!X$11-BSL_RFR_spot_no_VA!X$11)*((BSL_RFR_spot_with_VA!X154-BSL_RFR_spot_no_VA!X154))/(BSL_RFR_spot_with_VA!X$11-BSL_RFR_spot_no_VA!X$11)</f>
        <v>2.5542517070055393E-2</v>
      </c>
      <c r="Y154" s="58">
        <f>LY2_RFR_spot_no_VA!Y154+(BSL_RFR_spot_with_VA!Y$11-BSL_RFR_spot_no_VA!Y$11)*((BSL_RFR_spot_with_VA!Y154-BSL_RFR_spot_no_VA!Y154))/(BSL_RFR_spot_with_VA!Y$11-BSL_RFR_spot_no_VA!Y$11)</f>
        <v>2.5542517070055393E-2</v>
      </c>
      <c r="Z154" s="58">
        <f>LY2_RFR_spot_no_VA!Z154+(BSL_RFR_spot_with_VA!Z$11-BSL_RFR_spot_no_VA!Z$11)*((BSL_RFR_spot_with_VA!Z154-BSL_RFR_spot_no_VA!Z154))/(BSL_RFR_spot_with_VA!Z$11-BSL_RFR_spot_no_VA!Z$11)</f>
        <v>2.7698830987914036E-2</v>
      </c>
      <c r="AA154" s="159">
        <f>LY2_RFR_spot_no_VA!AA154</f>
        <v>2.9222946117823945E-2</v>
      </c>
      <c r="AB154" s="58">
        <f>LY2_RFR_spot_no_VA!AB154+(BSL_RFR_spot_with_VA!AB$11-BSL_RFR_spot_no_VA!AB$11)*((BSL_RFR_spot_with_VA!AB154-BSL_RFR_spot_no_VA!AB154))/(BSL_RFR_spot_with_VA!AB$11-BSL_RFR_spot_no_VA!AB$11)</f>
        <v>2.5542517070055393E-2</v>
      </c>
      <c r="AC154" s="58">
        <f>LY2_RFR_spot_no_VA!AC154+(BSL_RFR_spot_with_VA!AC$11-BSL_RFR_spot_no_VA!AC$11)*((BSL_RFR_spot_with_VA!AC154-BSL_RFR_spot_no_VA!AC154))/(BSL_RFR_spot_with_VA!AC$11-BSL_RFR_spot_no_VA!AC$11)</f>
        <v>2.9178764928200707E-2</v>
      </c>
      <c r="AD154" s="7">
        <f>BSL_RFR_spot_no_VA!AD154</f>
        <v>4.5613665800589454E-2</v>
      </c>
      <c r="AE154" s="58">
        <f>LY2_RFR_spot_no_VA!AE154+(BSL_RFR_spot_with_VA!AE$11-BSL_RFR_spot_no_VA!AE$11)*((BSL_RFR_spot_with_VA!AE154-BSL_RFR_spot_no_VA!AE154))/(BSL_RFR_spot_with_VA!AE$11-BSL_RFR_spot_no_VA!AE$11)</f>
        <v>2.5542517070055393E-2</v>
      </c>
      <c r="AF154" s="58">
        <f>LY2_RFR_spot_no_VA!AF154+(BSL_RFR_spot_with_VA!AF$11-BSL_RFR_spot_no_VA!AF$11)*((BSL_RFR_spot_with_VA!AF154-BSL_RFR_spot_no_VA!AF154))/(BSL_RFR_spot_with_VA!AF$11-BSL_RFR_spot_no_VA!AF$11)</f>
        <v>2.6073713413260702E-2</v>
      </c>
      <c r="AG154" s="58">
        <f>LY2_RFR_spot_no_VA!AG154+(BSL_RFR_spot_with_VA!AG$11-BSL_RFR_spot_no_VA!AG$11)*((BSL_RFR_spot_with_VA!AG154-BSL_RFR_spot_no_VA!AG154))/(BSL_RFR_spot_with_VA!AG$11-BSL_RFR_spot_no_VA!AG$11)</f>
        <v>2.5542517070055393E-2</v>
      </c>
      <c r="AH154" s="58">
        <f>LY2_RFR_spot_no_VA!AH154+(BSL_RFR_spot_with_VA!AH$11-BSL_RFR_spot_no_VA!AH$11)*((BSL_RFR_spot_with_VA!AH154-BSL_RFR_spot_no_VA!AH154))/(BSL_RFR_spot_with_VA!AH$11-BSL_RFR_spot_no_VA!AH$11)</f>
        <v>2.6842356248456989E-2</v>
      </c>
      <c r="AI154" s="159">
        <f>LY2_RFR_spot_no_VA!AI154</f>
        <v>1.5635342255437168E-2</v>
      </c>
      <c r="AJ154" s="58">
        <f>LY2_RFR_spot_no_VA!AJ154+(BSL_RFR_spot_with_VA!AJ$11-BSL_RFR_spot_no_VA!AJ$11)*((BSL_RFR_spot_with_VA!AJ154-BSL_RFR_spot_no_VA!AJ154))/(BSL_RFR_spot_with_VA!AJ$11-BSL_RFR_spot_no_VA!AJ$11)</f>
        <v>2.4872524169543553E-2</v>
      </c>
      <c r="AK154" s="7">
        <f>BSL_RFR_spot_no_VA!AK154</f>
        <v>4.4064538391525909E-2</v>
      </c>
      <c r="AL154" s="7">
        <f>BSL_RFR_spot_no_VA!AL154</f>
        <v>5.3330463657998095E-2</v>
      </c>
      <c r="AM154" s="7">
        <f>BSL_RFR_spot_no_VA!AM154</f>
        <v>4.0395325413310035E-2</v>
      </c>
      <c r="AN154" s="7">
        <f>BSL_RFR_spot_no_VA!AN154</f>
        <v>4.3532943903584309E-2</v>
      </c>
      <c r="AO154" s="7">
        <f>BSL_RFR_spot_no_VA!AO154</f>
        <v>4.3638784197837843E-2</v>
      </c>
      <c r="AP154" s="7">
        <f>BSL_RFR_spot_no_VA!AP154</f>
        <v>4.4390025414862588E-2</v>
      </c>
      <c r="AQ154" s="7">
        <f>BSL_RFR_spot_no_VA!AQ154</f>
        <v>4.0676507265407391E-2</v>
      </c>
      <c r="AR154" s="7">
        <f>BSL_RFR_spot_no_VA!AR154</f>
        <v>4.4612341471505168E-2</v>
      </c>
      <c r="AS154" s="159">
        <f>LY2_RFR_spot_no_VA!AS154</f>
        <v>1.5516426625868052E-2</v>
      </c>
      <c r="AT154" s="7">
        <f>BSL_RFR_spot_no_VA!AT154</f>
        <v>4.4859902502720095E-2</v>
      </c>
      <c r="AU154" s="7">
        <f>BSL_RFR_spot_no_VA!AU154</f>
        <v>4.5073029529285158E-2</v>
      </c>
      <c r="AV154" s="7">
        <f>BSL_RFR_spot_no_VA!AV154</f>
        <v>4.3562157860683293E-2</v>
      </c>
      <c r="AW154" s="7">
        <f>BSL_RFR_spot_no_VA!AW154</f>
        <v>4.0695092892824469E-2</v>
      </c>
      <c r="AX154" s="7">
        <f>BSL_RFR_spot_no_VA!AX154</f>
        <v>5.1856445085245229E-2</v>
      </c>
      <c r="AY154" s="7">
        <f>BSL_RFR_spot_no_VA!AY154</f>
        <v>4.1345011733376902E-2</v>
      </c>
      <c r="AZ154" s="7">
        <f>BSL_RFR_spot_no_VA!AZ154</f>
        <v>3.9820853012335178E-2</v>
      </c>
      <c r="BA154" s="7">
        <f>BSL_RFR_spot_no_VA!BA154</f>
        <v>4.3283496668778509E-2</v>
      </c>
      <c r="BB154" s="7">
        <f>BSL_RFR_spot_no_VA!BB154</f>
        <v>4.8394519464966645E-2</v>
      </c>
      <c r="BC154" s="159">
        <f>LY2_RFR_spot_no_VA!BC154</f>
        <v>2.5953500383553818E-2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f>LY2_RFR_spot_no_VA!C155+(BSL_RFR_spot_with_VA!C$11-BSL_RFR_spot_no_VA!C$11)*((BSL_RFR_spot_with_VA!C155-BSL_RFR_spot_no_VA!C155))/(BSL_RFR_spot_with_VA!C$11-BSL_RFR_spot_no_VA!C$11)</f>
        <v>2.554275594707571E-2</v>
      </c>
      <c r="D155" s="59">
        <f>LY2_RFR_spot_no_VA!D155+(BSL_RFR_spot_with_VA!D$11-BSL_RFR_spot_no_VA!D$11)*((BSL_RFR_spot_with_VA!D155-BSL_RFR_spot_no_VA!D155))/(BSL_RFR_spot_with_VA!D$11-BSL_RFR_spot_no_VA!D$11)</f>
        <v>2.5542755947075779E-2</v>
      </c>
      <c r="E155" s="59">
        <f>LY2_RFR_spot_no_VA!E155+(BSL_RFR_spot_with_VA!E$11-BSL_RFR_spot_no_VA!E$11)*((BSL_RFR_spot_with_VA!E155-BSL_RFR_spot_no_VA!E155))/(BSL_RFR_spot_with_VA!E$11-BSL_RFR_spot_no_VA!E$11)</f>
        <v>2.5542755947075779E-2</v>
      </c>
      <c r="F155" s="59">
        <f>LY2_RFR_spot_no_VA!F155+(BSL_RFR_spot_with_VA!F$11-BSL_RFR_spot_no_VA!F$11)*((BSL_RFR_spot_with_VA!F155-BSL_RFR_spot_no_VA!F155))/(BSL_RFR_spot_with_VA!F$11-BSL_RFR_spot_no_VA!F$11)</f>
        <v>2.622093228796829E-2</v>
      </c>
      <c r="G155" s="59">
        <f>LY2_RFR_spot_no_VA!G155+(BSL_RFR_spot_with_VA!G$11-BSL_RFR_spot_no_VA!G$11)*((BSL_RFR_spot_with_VA!G155-BSL_RFR_spot_no_VA!G155))/(BSL_RFR_spot_with_VA!G$11-BSL_RFR_spot_no_VA!G$11)</f>
        <v>2.9780453360257475E-2</v>
      </c>
      <c r="H155" s="59">
        <f>LY2_RFR_spot_no_VA!H155+(BSL_RFR_spot_with_VA!H$11-BSL_RFR_spot_no_VA!H$11)*((BSL_RFR_spot_with_VA!H155-BSL_RFR_spot_no_VA!H155))/(BSL_RFR_spot_with_VA!H$11-BSL_RFR_spot_no_VA!H$11)</f>
        <v>2.7823437392264561E-2</v>
      </c>
      <c r="I155" s="59">
        <f>LY2_RFR_spot_no_VA!I155+(BSL_RFR_spot_with_VA!I$11-BSL_RFR_spot_no_VA!I$11)*((BSL_RFR_spot_with_VA!I155-BSL_RFR_spot_no_VA!I155))/(BSL_RFR_spot_with_VA!I$11-BSL_RFR_spot_no_VA!I$11)</f>
        <v>2.6101417907924418E-2</v>
      </c>
      <c r="J155" s="59">
        <f>LY2_RFR_spot_no_VA!J155+(BSL_RFR_spot_with_VA!J$11-BSL_RFR_spot_no_VA!J$11)*((BSL_RFR_spot_with_VA!J155-BSL_RFR_spot_no_VA!J155))/(BSL_RFR_spot_with_VA!J$11-BSL_RFR_spot_no_VA!J$11)</f>
        <v>2.5250185136091119E-2</v>
      </c>
      <c r="K155" s="59">
        <f>LY2_RFR_spot_no_VA!K155+(BSL_RFR_spot_with_VA!K$11-BSL_RFR_spot_no_VA!K$11)*((BSL_RFR_spot_with_VA!K155-BSL_RFR_spot_no_VA!K155))/(BSL_RFR_spot_with_VA!K$11-BSL_RFR_spot_no_VA!K$11)</f>
        <v>2.5542755947075779E-2</v>
      </c>
      <c r="L155" s="59">
        <f>LY2_RFR_spot_no_VA!L155+(BSL_RFR_spot_with_VA!L$11-BSL_RFR_spot_no_VA!L$11)*((BSL_RFR_spot_with_VA!L155-BSL_RFR_spot_no_VA!L155))/(BSL_RFR_spot_with_VA!L$11-BSL_RFR_spot_no_VA!L$11)</f>
        <v>2.5542755947075779E-2</v>
      </c>
      <c r="M155" s="59">
        <f>LY2_RFR_spot_no_VA!M155+(BSL_RFR_spot_with_VA!M$11-BSL_RFR_spot_no_VA!M$11)*((BSL_RFR_spot_with_VA!M155-BSL_RFR_spot_no_VA!M155))/(BSL_RFR_spot_with_VA!M$11-BSL_RFR_spot_no_VA!M$11)</f>
        <v>2.5542755947075779E-2</v>
      </c>
      <c r="N155" s="59">
        <f>LY2_RFR_spot_no_VA!N155+(BSL_RFR_spot_with_VA!N$11-BSL_RFR_spot_no_VA!N$11)*((BSL_RFR_spot_with_VA!N155-BSL_RFR_spot_no_VA!N155))/(BSL_RFR_spot_with_VA!N$11-BSL_RFR_spot_no_VA!N$11)</f>
        <v>2.5542755947075779E-2</v>
      </c>
      <c r="O155" s="59">
        <f>LY2_RFR_spot_no_VA!O155+(BSL_RFR_spot_with_VA!O$11-BSL_RFR_spot_no_VA!O$11)*((BSL_RFR_spot_with_VA!O155-BSL_RFR_spot_no_VA!O155))/(BSL_RFR_spot_with_VA!O$11-BSL_RFR_spot_no_VA!O$11)</f>
        <v>2.6457633541944858E-2</v>
      </c>
      <c r="P155" s="59">
        <f>LY2_RFR_spot_no_VA!P155+(BSL_RFR_spot_with_VA!P$11-BSL_RFR_spot_no_VA!P$11)*((BSL_RFR_spot_with_VA!P155-BSL_RFR_spot_no_VA!P155))/(BSL_RFR_spot_with_VA!P$11-BSL_RFR_spot_no_VA!P$11)</f>
        <v>3.2136412611106335E-2</v>
      </c>
      <c r="Q155" s="59">
        <f>LY2_RFR_spot_no_VA!Q155+(BSL_RFR_spot_with_VA!Q$11-BSL_RFR_spot_no_VA!Q$11)*((BSL_RFR_spot_with_VA!Q155-BSL_RFR_spot_no_VA!Q155))/(BSL_RFR_spot_with_VA!Q$11-BSL_RFR_spot_no_VA!Q$11)</f>
        <v>3.4095918463513009E-2</v>
      </c>
      <c r="R155" s="59">
        <f>LY2_RFR_spot_no_VA!R155+(BSL_RFR_spot_with_VA!R$11-BSL_RFR_spot_no_VA!R$11)*((BSL_RFR_spot_with_VA!R155-BSL_RFR_spot_no_VA!R155))/(BSL_RFR_spot_with_VA!R$11-BSL_RFR_spot_no_VA!R$11)</f>
        <v>2.5542755947075779E-2</v>
      </c>
      <c r="S155" s="59">
        <f>LY2_RFR_spot_no_VA!S155+(BSL_RFR_spot_with_VA!S$11-BSL_RFR_spot_no_VA!S$11)*((BSL_RFR_spot_with_VA!S155-BSL_RFR_spot_no_VA!S155))/(BSL_RFR_spot_with_VA!S$11-BSL_RFR_spot_no_VA!S$11)</f>
        <v>2.5997404231724364E-2</v>
      </c>
      <c r="T155" s="59">
        <f>LY2_RFR_spot_no_VA!T155+(BSL_RFR_spot_with_VA!T$11-BSL_RFR_spot_no_VA!T$11)*((BSL_RFR_spot_with_VA!T155-BSL_RFR_spot_no_VA!T155))/(BSL_RFR_spot_with_VA!T$11-BSL_RFR_spot_no_VA!T$11)</f>
        <v>2.6309790800484123E-2</v>
      </c>
      <c r="U155" s="59">
        <f>LY2_RFR_spot_no_VA!U155+(BSL_RFR_spot_with_VA!U$11-BSL_RFR_spot_no_VA!U$11)*((BSL_RFR_spot_with_VA!U155-BSL_RFR_spot_no_VA!U155))/(BSL_RFR_spot_with_VA!U$11-BSL_RFR_spot_no_VA!U$11)</f>
        <v>1.5720669272759613E-2</v>
      </c>
      <c r="V155" s="59">
        <f>LY2_RFR_spot_no_VA!V155+(BSL_RFR_spot_with_VA!V$11-BSL_RFR_spot_no_VA!V$11)*((BSL_RFR_spot_with_VA!V155-BSL_RFR_spot_no_VA!V155))/(BSL_RFR_spot_with_VA!V$11-BSL_RFR_spot_no_VA!V$11)</f>
        <v>2.6291161766865523E-2</v>
      </c>
      <c r="W155" s="59">
        <f>LY2_RFR_spot_no_VA!W155+(BSL_RFR_spot_with_VA!W$11-BSL_RFR_spot_no_VA!W$11)*((BSL_RFR_spot_with_VA!W155-BSL_RFR_spot_no_VA!W155))/(BSL_RFR_spot_with_VA!W$11-BSL_RFR_spot_no_VA!W$11)</f>
        <v>2.5542755947075779E-2</v>
      </c>
      <c r="X155" s="59">
        <f>LY2_RFR_spot_no_VA!X155+(BSL_RFR_spot_with_VA!X$11-BSL_RFR_spot_no_VA!X$11)*((BSL_RFR_spot_with_VA!X155-BSL_RFR_spot_no_VA!X155))/(BSL_RFR_spot_with_VA!X$11-BSL_RFR_spot_no_VA!X$11)</f>
        <v>2.5542755947075779E-2</v>
      </c>
      <c r="Y155" s="59">
        <f>LY2_RFR_spot_no_VA!Y155+(BSL_RFR_spot_with_VA!Y$11-BSL_RFR_spot_no_VA!Y$11)*((BSL_RFR_spot_with_VA!Y155-BSL_RFR_spot_no_VA!Y155))/(BSL_RFR_spot_with_VA!Y$11-BSL_RFR_spot_no_VA!Y$11)</f>
        <v>2.5542755947075779E-2</v>
      </c>
      <c r="Z155" s="59">
        <f>LY2_RFR_spot_no_VA!Z155+(BSL_RFR_spot_with_VA!Z$11-BSL_RFR_spot_no_VA!Z$11)*((BSL_RFR_spot_with_VA!Z155-BSL_RFR_spot_no_VA!Z155))/(BSL_RFR_spot_with_VA!Z$11-BSL_RFR_spot_no_VA!Z$11)</f>
        <v>2.768418076311252E-2</v>
      </c>
      <c r="AA155" s="160">
        <f>LY2_RFR_spot_no_VA!AA155</f>
        <v>2.919775234404165E-2</v>
      </c>
      <c r="AB155" s="59">
        <f>LY2_RFR_spot_no_VA!AB155+(BSL_RFR_spot_with_VA!AB$11-BSL_RFR_spot_no_VA!AB$11)*((BSL_RFR_spot_with_VA!AB155-BSL_RFR_spot_no_VA!AB155))/(BSL_RFR_spot_with_VA!AB$11-BSL_RFR_spot_no_VA!AB$11)</f>
        <v>2.5542755947075779E-2</v>
      </c>
      <c r="AC155" s="59">
        <f>LY2_RFR_spot_no_VA!AC155+(BSL_RFR_spot_with_VA!AC$11-BSL_RFR_spot_no_VA!AC$11)*((BSL_RFR_spot_with_VA!AC155-BSL_RFR_spot_no_VA!AC155))/(BSL_RFR_spot_with_VA!AC$11-BSL_RFR_spot_no_VA!AC$11)</f>
        <v>2.9153889470556971E-2</v>
      </c>
      <c r="AD155" s="10">
        <f>BSL_RFR_spot_no_VA!AD155</f>
        <v>4.558870110108515E-2</v>
      </c>
      <c r="AE155" s="59">
        <f>LY2_RFR_spot_no_VA!AE155+(BSL_RFR_spot_with_VA!AE$11-BSL_RFR_spot_no_VA!AE$11)*((BSL_RFR_spot_with_VA!AE155-BSL_RFR_spot_no_VA!AE155))/(BSL_RFR_spot_with_VA!AE$11-BSL_RFR_spot_no_VA!AE$11)</f>
        <v>2.5542755947075779E-2</v>
      </c>
      <c r="AF155" s="59">
        <f>LY2_RFR_spot_no_VA!AF155+(BSL_RFR_spot_with_VA!AF$11-BSL_RFR_spot_no_VA!AF$11)*((BSL_RFR_spot_with_VA!AF155-BSL_RFR_spot_no_VA!AF155))/(BSL_RFR_spot_with_VA!AF$11-BSL_RFR_spot_no_VA!AF$11)</f>
        <v>2.6070296116007308E-2</v>
      </c>
      <c r="AG155" s="59">
        <f>LY2_RFR_spot_no_VA!AG155+(BSL_RFR_spot_with_VA!AG$11-BSL_RFR_spot_no_VA!AG$11)*((BSL_RFR_spot_with_VA!AG155-BSL_RFR_spot_no_VA!AG155))/(BSL_RFR_spot_with_VA!AG$11-BSL_RFR_spot_no_VA!AG$11)</f>
        <v>2.5542755947075779E-2</v>
      </c>
      <c r="AH155" s="59">
        <f>LY2_RFR_spot_no_VA!AH155+(BSL_RFR_spot_with_VA!AH$11-BSL_RFR_spot_no_VA!AH$11)*((BSL_RFR_spot_with_VA!AH155-BSL_RFR_spot_no_VA!AH155))/(BSL_RFR_spot_with_VA!AH$11-BSL_RFR_spot_no_VA!AH$11)</f>
        <v>2.6833619454053714E-2</v>
      </c>
      <c r="AI155" s="160">
        <f>LY2_RFR_spot_no_VA!AI155</f>
        <v>1.5636021895609975E-2</v>
      </c>
      <c r="AJ155" s="59">
        <f>LY2_RFR_spot_no_VA!AJ155+(BSL_RFR_spot_with_VA!AJ$11-BSL_RFR_spot_no_VA!AJ$11)*((BSL_RFR_spot_with_VA!AJ155-BSL_RFR_spot_no_VA!AJ155))/(BSL_RFR_spot_with_VA!AJ$11-BSL_RFR_spot_no_VA!AJ$11)</f>
        <v>2.4877385827971166E-2</v>
      </c>
      <c r="AK155" s="10">
        <f>BSL_RFR_spot_no_VA!AK155</f>
        <v>4.4050286203993094E-2</v>
      </c>
      <c r="AL155" s="10">
        <f>BSL_RFR_spot_no_VA!AL155</f>
        <v>5.3251902146597585E-2</v>
      </c>
      <c r="AM155" s="10">
        <f>BSL_RFR_spot_no_VA!AM155</f>
        <v>4.0406383666081735E-2</v>
      </c>
      <c r="AN155" s="10">
        <f>BSL_RFR_spot_no_VA!AN155</f>
        <v>4.3522364159578997E-2</v>
      </c>
      <c r="AO155" s="10">
        <f>BSL_RFR_spot_no_VA!AO155</f>
        <v>4.3627473428871077E-2</v>
      </c>
      <c r="AP155" s="10">
        <f>BSL_RFR_spot_no_VA!AP155</f>
        <v>4.4373523722795571E-2</v>
      </c>
      <c r="AQ155" s="10">
        <f>BSL_RFR_spot_no_VA!AQ155</f>
        <v>4.0685628923129658E-2</v>
      </c>
      <c r="AR155" s="10">
        <f>BSL_RFR_spot_no_VA!AR155</f>
        <v>4.4594302916616479E-2</v>
      </c>
      <c r="AS155" s="160">
        <f>LY2_RFR_spot_no_VA!AS155</f>
        <v>1.5517926129005266E-2</v>
      </c>
      <c r="AT155" s="10">
        <f>BSL_RFR_spot_no_VA!AT155</f>
        <v>4.4840152188255766E-2</v>
      </c>
      <c r="AU155" s="10">
        <f>BSL_RFR_spot_no_VA!AU155</f>
        <v>4.5051805217631857E-2</v>
      </c>
      <c r="AV155" s="10">
        <f>BSL_RFR_spot_no_VA!AV155</f>
        <v>4.355137634493933E-2</v>
      </c>
      <c r="AW155" s="10">
        <f>BSL_RFR_spot_no_VA!AW155</f>
        <v>4.0704086524117722E-2</v>
      </c>
      <c r="AX155" s="10">
        <f>BSL_RFR_spot_no_VA!AX155</f>
        <v>5.1788151332506471E-2</v>
      </c>
      <c r="AY155" s="10">
        <f>BSL_RFR_spot_no_VA!AY155</f>
        <v>4.1349528457978124E-2</v>
      </c>
      <c r="AZ155" s="10">
        <f>BSL_RFR_spot_no_VA!AZ155</f>
        <v>3.9835865966550976E-2</v>
      </c>
      <c r="BA155" s="10">
        <f>BSL_RFR_spot_no_VA!BA155</f>
        <v>4.3274639574386597E-2</v>
      </c>
      <c r="BB155" s="10">
        <f>BSL_RFR_spot_no_VA!BB155</f>
        <v>4.8350285223656364E-2</v>
      </c>
      <c r="BC155" s="160">
        <f>LY2_RFR_spot_no_VA!BC155</f>
        <v>2.595089775175774E-2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f>LY2_RFR_spot_no_VA!C156+(BSL_RFR_spot_with_VA!C$11-BSL_RFR_spot_no_VA!C$11)*((BSL_RFR_spot_with_VA!C156-BSL_RFR_spot_no_VA!C156))/(BSL_RFR_spot_with_VA!C$11-BSL_RFR_spot_no_VA!C$11)</f>
        <v>2.5542991461832275E-2</v>
      </c>
      <c r="D156" s="58">
        <f>LY2_RFR_spot_no_VA!D156+(BSL_RFR_spot_with_VA!D$11-BSL_RFR_spot_no_VA!D$11)*((BSL_RFR_spot_with_VA!D156-BSL_RFR_spot_no_VA!D156))/(BSL_RFR_spot_with_VA!D$11-BSL_RFR_spot_no_VA!D$11)</f>
        <v>2.5542991461832365E-2</v>
      </c>
      <c r="E156" s="58">
        <f>LY2_RFR_spot_no_VA!E156+(BSL_RFR_spot_with_VA!E$11-BSL_RFR_spot_no_VA!E$11)*((BSL_RFR_spot_with_VA!E156-BSL_RFR_spot_no_VA!E156))/(BSL_RFR_spot_with_VA!E$11-BSL_RFR_spot_no_VA!E$11)</f>
        <v>2.5542991461832365E-2</v>
      </c>
      <c r="F156" s="58">
        <f>LY2_RFR_spot_no_VA!F156+(BSL_RFR_spot_with_VA!F$11-BSL_RFR_spot_no_VA!F$11)*((BSL_RFR_spot_with_VA!F156-BSL_RFR_spot_no_VA!F156))/(BSL_RFR_spot_with_VA!F$11-BSL_RFR_spot_no_VA!F$11)</f>
        <v>2.6216518931532651E-2</v>
      </c>
      <c r="G156" s="58">
        <f>LY2_RFR_spot_no_VA!G156+(BSL_RFR_spot_with_VA!G$11-BSL_RFR_spot_no_VA!G$11)*((BSL_RFR_spot_with_VA!G156-BSL_RFR_spot_no_VA!G156))/(BSL_RFR_spot_with_VA!G$11-BSL_RFR_spot_no_VA!G$11)</f>
        <v>2.9751602106054431E-2</v>
      </c>
      <c r="H156" s="58">
        <f>LY2_RFR_spot_no_VA!H156+(BSL_RFR_spot_with_VA!H$11-BSL_RFR_spot_no_VA!H$11)*((BSL_RFR_spot_with_VA!H156-BSL_RFR_spot_no_VA!H156))/(BSL_RFR_spot_with_VA!H$11-BSL_RFR_spot_no_VA!H$11)</f>
        <v>2.780812774685093E-2</v>
      </c>
      <c r="I156" s="58">
        <f>LY2_RFR_spot_no_VA!I156+(BSL_RFR_spot_with_VA!I$11-BSL_RFR_spot_no_VA!I$11)*((BSL_RFR_spot_with_VA!I156-BSL_RFR_spot_no_VA!I156))/(BSL_RFR_spot_with_VA!I$11-BSL_RFR_spot_no_VA!I$11)</f>
        <v>2.6097825474602265E-2</v>
      </c>
      <c r="J156" s="58">
        <f>LY2_RFR_spot_no_VA!J156+(BSL_RFR_spot_with_VA!J$11-BSL_RFR_spot_no_VA!J$11)*((BSL_RFR_spot_with_VA!J156-BSL_RFR_spot_no_VA!J156))/(BSL_RFR_spot_with_VA!J$11-BSL_RFR_spot_no_VA!J$11)</f>
        <v>2.5252418522912823E-2</v>
      </c>
      <c r="K156" s="58">
        <f>LY2_RFR_spot_no_VA!K156+(BSL_RFR_spot_with_VA!K$11-BSL_RFR_spot_no_VA!K$11)*((BSL_RFR_spot_with_VA!K156-BSL_RFR_spot_no_VA!K156))/(BSL_RFR_spot_with_VA!K$11-BSL_RFR_spot_no_VA!K$11)</f>
        <v>2.5542991461832365E-2</v>
      </c>
      <c r="L156" s="58">
        <f>LY2_RFR_spot_no_VA!L156+(BSL_RFR_spot_with_VA!L$11-BSL_RFR_spot_no_VA!L$11)*((BSL_RFR_spot_with_VA!L156-BSL_RFR_spot_no_VA!L156))/(BSL_RFR_spot_with_VA!L$11-BSL_RFR_spot_no_VA!L$11)</f>
        <v>2.5542991461832365E-2</v>
      </c>
      <c r="M156" s="58">
        <f>LY2_RFR_spot_no_VA!M156+(BSL_RFR_spot_with_VA!M$11-BSL_RFR_spot_no_VA!M$11)*((BSL_RFR_spot_with_VA!M156-BSL_RFR_spot_no_VA!M156))/(BSL_RFR_spot_with_VA!M$11-BSL_RFR_spot_no_VA!M$11)</f>
        <v>2.5542991461832365E-2</v>
      </c>
      <c r="N156" s="58">
        <f>LY2_RFR_spot_no_VA!N156+(BSL_RFR_spot_with_VA!N$11-BSL_RFR_spot_no_VA!N$11)*((BSL_RFR_spot_with_VA!N156-BSL_RFR_spot_no_VA!N156))/(BSL_RFR_spot_with_VA!N$11-BSL_RFR_spot_no_VA!N$11)</f>
        <v>2.5542991461832365E-2</v>
      </c>
      <c r="O156" s="58">
        <f>LY2_RFR_spot_no_VA!O156+(BSL_RFR_spot_with_VA!O$11-BSL_RFR_spot_no_VA!O$11)*((BSL_RFR_spot_with_VA!O156-BSL_RFR_spot_no_VA!O156))/(BSL_RFR_spot_with_VA!O$11-BSL_RFR_spot_no_VA!O$11)</f>
        <v>2.6451613904116433E-2</v>
      </c>
      <c r="P156" s="58">
        <f>LY2_RFR_spot_no_VA!P156+(BSL_RFR_spot_with_VA!P$11-BSL_RFR_spot_no_VA!P$11)*((BSL_RFR_spot_with_VA!P156-BSL_RFR_spot_no_VA!P156))/(BSL_RFR_spot_with_VA!P$11-BSL_RFR_spot_no_VA!P$11)</f>
        <v>3.2091338422025384E-2</v>
      </c>
      <c r="Q156" s="58">
        <f>LY2_RFR_spot_no_VA!Q156+(BSL_RFR_spot_with_VA!Q$11-BSL_RFR_spot_no_VA!Q$11)*((BSL_RFR_spot_with_VA!Q156-BSL_RFR_spot_no_VA!Q156))/(BSL_RFR_spot_with_VA!Q$11-BSL_RFR_spot_no_VA!Q$11)</f>
        <v>3.4037341799183274E-2</v>
      </c>
      <c r="R156" s="58">
        <f>LY2_RFR_spot_no_VA!R156+(BSL_RFR_spot_with_VA!R$11-BSL_RFR_spot_no_VA!R$11)*((BSL_RFR_spot_with_VA!R156-BSL_RFR_spot_no_VA!R156))/(BSL_RFR_spot_with_VA!R$11-BSL_RFR_spot_no_VA!R$11)</f>
        <v>2.5542991461832365E-2</v>
      </c>
      <c r="S156" s="58">
        <f>LY2_RFR_spot_no_VA!S156+(BSL_RFR_spot_with_VA!S$11-BSL_RFR_spot_no_VA!S$11)*((BSL_RFR_spot_with_VA!S156-BSL_RFR_spot_no_VA!S156))/(BSL_RFR_spot_with_VA!S$11-BSL_RFR_spot_no_VA!S$11)</f>
        <v>2.5994531949111721E-2</v>
      </c>
      <c r="T156" s="58">
        <f>LY2_RFR_spot_no_VA!T156+(BSL_RFR_spot_with_VA!T$11-BSL_RFR_spot_no_VA!T$11)*((BSL_RFR_spot_with_VA!T156-BSL_RFR_spot_no_VA!T156))/(BSL_RFR_spot_with_VA!T$11-BSL_RFR_spot_no_VA!T$11)</f>
        <v>2.6304782367805757E-2</v>
      </c>
      <c r="U156" s="58">
        <f>LY2_RFR_spot_no_VA!U156+(BSL_RFR_spot_with_VA!U$11-BSL_RFR_spot_no_VA!U$11)*((BSL_RFR_spot_with_VA!U156-BSL_RFR_spot_no_VA!U156))/(BSL_RFR_spot_with_VA!U$11-BSL_RFR_spot_no_VA!U$11)</f>
        <v>1.572076111595555E-2</v>
      </c>
      <c r="V156" s="58">
        <f>LY2_RFR_spot_no_VA!V156+(BSL_RFR_spot_with_VA!V$11-BSL_RFR_spot_no_VA!V$11)*((BSL_RFR_spot_with_VA!V156-BSL_RFR_spot_no_VA!V156))/(BSL_RFR_spot_with_VA!V$11-BSL_RFR_spot_no_VA!V$11)</f>
        <v>2.6286280740623891E-2</v>
      </c>
      <c r="W156" s="58">
        <f>LY2_RFR_spot_no_VA!W156+(BSL_RFR_spot_with_VA!W$11-BSL_RFR_spot_no_VA!W$11)*((BSL_RFR_spot_with_VA!W156-BSL_RFR_spot_no_VA!W156))/(BSL_RFR_spot_with_VA!W$11-BSL_RFR_spot_no_VA!W$11)</f>
        <v>2.5542991461832365E-2</v>
      </c>
      <c r="X156" s="58">
        <f>LY2_RFR_spot_no_VA!X156+(BSL_RFR_spot_with_VA!X$11-BSL_RFR_spot_no_VA!X$11)*((BSL_RFR_spot_with_VA!X156-BSL_RFR_spot_no_VA!X156))/(BSL_RFR_spot_with_VA!X$11-BSL_RFR_spot_no_VA!X$11)</f>
        <v>2.5542991461832365E-2</v>
      </c>
      <c r="Y156" s="58">
        <f>LY2_RFR_spot_no_VA!Y156+(BSL_RFR_spot_with_VA!Y$11-BSL_RFR_spot_no_VA!Y$11)*((BSL_RFR_spot_with_VA!Y156-BSL_RFR_spot_no_VA!Y156))/(BSL_RFR_spot_with_VA!Y$11-BSL_RFR_spot_no_VA!Y$11)</f>
        <v>2.5542991461832365E-2</v>
      </c>
      <c r="Z156" s="58">
        <f>LY2_RFR_spot_no_VA!Z156+(BSL_RFR_spot_with_VA!Z$11-BSL_RFR_spot_no_VA!Z$11)*((BSL_RFR_spot_with_VA!Z156-BSL_RFR_spot_no_VA!Z156))/(BSL_RFR_spot_with_VA!Z$11-BSL_RFR_spot_no_VA!Z$11)</f>
        <v>2.766973137223161E-2</v>
      </c>
      <c r="AA156" s="159">
        <f>LY2_RFR_spot_no_VA!AA156</f>
        <v>2.9172904282569467E-2</v>
      </c>
      <c r="AB156" s="58">
        <f>LY2_RFR_spot_no_VA!AB156+(BSL_RFR_spot_with_VA!AB$11-BSL_RFR_spot_no_VA!AB$11)*((BSL_RFR_spot_with_VA!AB156-BSL_RFR_spot_no_VA!AB156))/(BSL_RFR_spot_with_VA!AB$11-BSL_RFR_spot_no_VA!AB$11)</f>
        <v>2.5542991461832365E-2</v>
      </c>
      <c r="AC156" s="58">
        <f>LY2_RFR_spot_no_VA!AC156+(BSL_RFR_spot_with_VA!AC$11-BSL_RFR_spot_no_VA!AC$11)*((BSL_RFR_spot_with_VA!AC156-BSL_RFR_spot_no_VA!AC156))/(BSL_RFR_spot_with_VA!AC$11-BSL_RFR_spot_no_VA!AC$11)</f>
        <v>2.9129355179197347E-2</v>
      </c>
      <c r="AD156" s="7">
        <f>BSL_RFR_spot_no_VA!AD156</f>
        <v>4.5564078967582633E-2</v>
      </c>
      <c r="AE156" s="58">
        <f>LY2_RFR_spot_no_VA!AE156+(BSL_RFR_spot_with_VA!AE$11-BSL_RFR_spot_no_VA!AE$11)*((BSL_RFR_spot_with_VA!AE156-BSL_RFR_spot_no_VA!AE156))/(BSL_RFR_spot_with_VA!AE$11-BSL_RFR_spot_no_VA!AE$11)</f>
        <v>2.5542991461832365E-2</v>
      </c>
      <c r="AF156" s="58">
        <f>LY2_RFR_spot_no_VA!AF156+(BSL_RFR_spot_with_VA!AF$11-BSL_RFR_spot_no_VA!AF$11)*((BSL_RFR_spot_with_VA!AF156-BSL_RFR_spot_no_VA!AF156))/(BSL_RFR_spot_with_VA!AF$11-BSL_RFR_spot_no_VA!AF$11)</f>
        <v>2.6066925444915068E-2</v>
      </c>
      <c r="AG156" s="58">
        <f>LY2_RFR_spot_no_VA!AG156+(BSL_RFR_spot_with_VA!AG$11-BSL_RFR_spot_no_VA!AG$11)*((BSL_RFR_spot_with_VA!AG156-BSL_RFR_spot_no_VA!AG156))/(BSL_RFR_spot_with_VA!AG$11-BSL_RFR_spot_no_VA!AG$11)</f>
        <v>2.5542991461832365E-2</v>
      </c>
      <c r="AH156" s="58">
        <f>LY2_RFR_spot_no_VA!AH156+(BSL_RFR_spot_with_VA!AH$11-BSL_RFR_spot_no_VA!AH$11)*((BSL_RFR_spot_with_VA!AH156-BSL_RFR_spot_no_VA!AH156))/(BSL_RFR_spot_with_VA!AH$11-BSL_RFR_spot_no_VA!AH$11)</f>
        <v>2.6825002401704934E-2</v>
      </c>
      <c r="AI156" s="159">
        <f>LY2_RFR_spot_no_VA!AI156</f>
        <v>1.5636692216166814E-2</v>
      </c>
      <c r="AJ156" s="58">
        <f>LY2_RFR_spot_no_VA!AJ156+(BSL_RFR_spot_with_VA!AJ$11-BSL_RFR_spot_no_VA!AJ$11)*((BSL_RFR_spot_with_VA!AJ156-BSL_RFR_spot_no_VA!AJ156))/(BSL_RFR_spot_with_VA!AJ$11-BSL_RFR_spot_no_VA!AJ$11)</f>
        <v>2.4882180902500384E-2</v>
      </c>
      <c r="AK156" s="7">
        <f>BSL_RFR_spot_no_VA!AK156</f>
        <v>4.4036229441608343E-2</v>
      </c>
      <c r="AL156" s="7">
        <f>BSL_RFR_spot_no_VA!AL156</f>
        <v>5.3174422559863599E-2</v>
      </c>
      <c r="AM156" s="7">
        <f>BSL_RFR_spot_no_VA!AM156</f>
        <v>4.0417290551291396E-2</v>
      </c>
      <c r="AN156" s="7">
        <f>BSL_RFR_spot_no_VA!AN156</f>
        <v>4.3511929448389219E-2</v>
      </c>
      <c r="AO156" s="7">
        <f>BSL_RFR_spot_no_VA!AO156</f>
        <v>4.3616317720599929E-2</v>
      </c>
      <c r="AP156" s="7">
        <f>BSL_RFR_spot_no_VA!AP156</f>
        <v>4.4357248336648114E-2</v>
      </c>
      <c r="AQ156" s="7">
        <f>BSL_RFR_spot_no_VA!AQ156</f>
        <v>4.0694625715815613E-2</v>
      </c>
      <c r="AR156" s="7">
        <f>BSL_RFR_spot_no_VA!AR156</f>
        <v>4.4576511770063609E-2</v>
      </c>
      <c r="AS156" s="159">
        <f>LY2_RFR_spot_no_VA!AS156</f>
        <v>1.5519405094254646E-2</v>
      </c>
      <c r="AT156" s="7">
        <f>BSL_RFR_spot_no_VA!AT156</f>
        <v>4.4820672790918392E-2</v>
      </c>
      <c r="AU156" s="7">
        <f>BSL_RFR_spot_no_VA!AU156</f>
        <v>4.5030872072128858E-2</v>
      </c>
      <c r="AV156" s="7">
        <f>BSL_RFR_spot_no_VA!AV156</f>
        <v>4.354074262996277E-2</v>
      </c>
      <c r="AW156" s="7">
        <f>BSL_RFR_spot_no_VA!AW156</f>
        <v>4.0712957043466336E-2</v>
      </c>
      <c r="AX156" s="7">
        <f>BSL_RFR_spot_no_VA!AX156</f>
        <v>5.1720797454026579E-2</v>
      </c>
      <c r="AY156" s="7">
        <f>BSL_RFR_spot_no_VA!AY156</f>
        <v>4.1353983256934734E-2</v>
      </c>
      <c r="AZ156" s="7">
        <f>BSL_RFR_spot_no_VA!AZ156</f>
        <v>3.9850673479140619E-2</v>
      </c>
      <c r="BA156" s="7">
        <f>BSL_RFR_spot_no_VA!BA156</f>
        <v>4.3265903881567036E-2</v>
      </c>
      <c r="BB156" s="7">
        <f>BSL_RFR_spot_no_VA!BB156</f>
        <v>4.830665875901885E-2</v>
      </c>
      <c r="BC156" s="159">
        <f>LY2_RFR_spot_no_VA!BC156</f>
        <v>2.5948330842217038E-2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f>LY2_RFR_spot_no_VA!C157+(BSL_RFR_spot_with_VA!C$11-BSL_RFR_spot_no_VA!C$11)*((BSL_RFR_spot_with_VA!C157-BSL_RFR_spot_no_VA!C157))/(BSL_RFR_spot_with_VA!C$11-BSL_RFR_spot_no_VA!C$11)</f>
        <v>2.5543223684682134E-2</v>
      </c>
      <c r="D157" s="58">
        <f>LY2_RFR_spot_no_VA!D157+(BSL_RFR_spot_with_VA!D$11-BSL_RFR_spot_no_VA!D$11)*((BSL_RFR_spot_with_VA!D157-BSL_RFR_spot_no_VA!D157))/(BSL_RFR_spot_with_VA!D$11-BSL_RFR_spot_no_VA!D$11)</f>
        <v>2.5543223684682204E-2</v>
      </c>
      <c r="E157" s="58">
        <f>LY2_RFR_spot_no_VA!E157+(BSL_RFR_spot_with_VA!E$11-BSL_RFR_spot_no_VA!E$11)*((BSL_RFR_spot_with_VA!E157-BSL_RFR_spot_no_VA!E157))/(BSL_RFR_spot_with_VA!E$11-BSL_RFR_spot_no_VA!E$11)</f>
        <v>2.5543223684682204E-2</v>
      </c>
      <c r="F157" s="58">
        <f>LY2_RFR_spot_no_VA!F157+(BSL_RFR_spot_with_VA!F$11-BSL_RFR_spot_no_VA!F$11)*((BSL_RFR_spot_with_VA!F157-BSL_RFR_spot_no_VA!F157))/(BSL_RFR_spot_with_VA!F$11-BSL_RFR_spot_no_VA!F$11)</f>
        <v>2.6212165586757319E-2</v>
      </c>
      <c r="G157" s="58">
        <f>LY2_RFR_spot_no_VA!G157+(BSL_RFR_spot_with_VA!G$11-BSL_RFR_spot_no_VA!G$11)*((BSL_RFR_spot_with_VA!G157-BSL_RFR_spot_no_VA!G157))/(BSL_RFR_spot_with_VA!G$11-BSL_RFR_spot_no_VA!G$11)</f>
        <v>2.9723144126470702E-2</v>
      </c>
      <c r="H157" s="58">
        <f>LY2_RFR_spot_no_VA!H157+(BSL_RFR_spot_with_VA!H$11-BSL_RFR_spot_no_VA!H$11)*((BSL_RFR_spot_with_VA!H157-BSL_RFR_spot_no_VA!H157))/(BSL_RFR_spot_with_VA!H$11-BSL_RFR_spot_no_VA!H$11)</f>
        <v>2.7793024431429725E-2</v>
      </c>
      <c r="I157" s="58">
        <f>LY2_RFR_spot_no_VA!I157+(BSL_RFR_spot_with_VA!I$11-BSL_RFR_spot_no_VA!I$11)*((BSL_RFR_spot_with_VA!I157-BSL_RFR_spot_no_VA!I157))/(BSL_RFR_spot_with_VA!I$11-BSL_RFR_spot_no_VA!I$11)</f>
        <v>2.6094281863716873E-2</v>
      </c>
      <c r="J157" s="58">
        <f>LY2_RFR_spot_no_VA!J157+(BSL_RFR_spot_with_VA!J$11-BSL_RFR_spot_no_VA!J$11)*((BSL_RFR_spot_with_VA!J157-BSL_RFR_spot_no_VA!J157))/(BSL_RFR_spot_with_VA!J$11-BSL_RFR_spot_no_VA!J$11)</f>
        <v>2.5254621517873499E-2</v>
      </c>
      <c r="K157" s="58">
        <f>LY2_RFR_spot_no_VA!K157+(BSL_RFR_spot_with_VA!K$11-BSL_RFR_spot_no_VA!K$11)*((BSL_RFR_spot_with_VA!K157-BSL_RFR_spot_no_VA!K157))/(BSL_RFR_spot_with_VA!K$11-BSL_RFR_spot_no_VA!K$11)</f>
        <v>2.5543223684682204E-2</v>
      </c>
      <c r="L157" s="58">
        <f>LY2_RFR_spot_no_VA!L157+(BSL_RFR_spot_with_VA!L$11-BSL_RFR_spot_no_VA!L$11)*((BSL_RFR_spot_with_VA!L157-BSL_RFR_spot_no_VA!L157))/(BSL_RFR_spot_with_VA!L$11-BSL_RFR_spot_no_VA!L$11)</f>
        <v>2.5543223684682204E-2</v>
      </c>
      <c r="M157" s="58">
        <f>LY2_RFR_spot_no_VA!M157+(BSL_RFR_spot_with_VA!M$11-BSL_RFR_spot_no_VA!M$11)*((BSL_RFR_spot_with_VA!M157-BSL_RFR_spot_no_VA!M157))/(BSL_RFR_spot_with_VA!M$11-BSL_RFR_spot_no_VA!M$11)</f>
        <v>2.5543223684682204E-2</v>
      </c>
      <c r="N157" s="58">
        <f>LY2_RFR_spot_no_VA!N157+(BSL_RFR_spot_with_VA!N$11-BSL_RFR_spot_no_VA!N$11)*((BSL_RFR_spot_with_VA!N157-BSL_RFR_spot_no_VA!N157))/(BSL_RFR_spot_with_VA!N$11-BSL_RFR_spot_no_VA!N$11)</f>
        <v>2.5543223684682204E-2</v>
      </c>
      <c r="O157" s="58">
        <f>LY2_RFR_spot_no_VA!O157+(BSL_RFR_spot_with_VA!O$11-BSL_RFR_spot_no_VA!O$11)*((BSL_RFR_spot_with_VA!O157-BSL_RFR_spot_no_VA!O157))/(BSL_RFR_spot_with_VA!O$11-BSL_RFR_spot_no_VA!O$11)</f>
        <v>2.6445675933827184E-2</v>
      </c>
      <c r="P157" s="58">
        <f>LY2_RFR_spot_no_VA!P157+(BSL_RFR_spot_with_VA!P$11-BSL_RFR_spot_no_VA!P$11)*((BSL_RFR_spot_with_VA!P157-BSL_RFR_spot_no_VA!P157))/(BSL_RFR_spot_with_VA!P$11-BSL_RFR_spot_no_VA!P$11)</f>
        <v>3.2046879395946526E-2</v>
      </c>
      <c r="Q157" s="58">
        <f>LY2_RFR_spot_no_VA!Q157+(BSL_RFR_spot_with_VA!Q$11-BSL_RFR_spot_no_VA!Q$11)*((BSL_RFR_spot_with_VA!Q157-BSL_RFR_spot_no_VA!Q157))/(BSL_RFR_spot_with_VA!Q$11-BSL_RFR_spot_no_VA!Q$11)</f>
        <v>3.3979565105548781E-2</v>
      </c>
      <c r="R157" s="58">
        <f>LY2_RFR_spot_no_VA!R157+(BSL_RFR_spot_with_VA!R$11-BSL_RFR_spot_no_VA!R$11)*((BSL_RFR_spot_with_VA!R157-BSL_RFR_spot_no_VA!R157))/(BSL_RFR_spot_with_VA!R$11-BSL_RFR_spot_no_VA!R$11)</f>
        <v>2.5543223684682204E-2</v>
      </c>
      <c r="S157" s="58">
        <f>LY2_RFR_spot_no_VA!S157+(BSL_RFR_spot_with_VA!S$11-BSL_RFR_spot_no_VA!S$11)*((BSL_RFR_spot_with_VA!S157-BSL_RFR_spot_no_VA!S157))/(BSL_RFR_spot_with_VA!S$11-BSL_RFR_spot_no_VA!S$11)</f>
        <v>2.5991698575101196E-2</v>
      </c>
      <c r="T157" s="58">
        <f>LY2_RFR_spot_no_VA!T157+(BSL_RFR_spot_with_VA!T$11-BSL_RFR_spot_no_VA!T$11)*((BSL_RFR_spot_with_VA!T157-BSL_RFR_spot_no_VA!T157))/(BSL_RFR_spot_with_VA!T$11-BSL_RFR_spot_no_VA!T$11)</f>
        <v>2.6299841862158724E-2</v>
      </c>
      <c r="U157" s="58">
        <f>LY2_RFR_spot_no_VA!U157+(BSL_RFR_spot_with_VA!U$11-BSL_RFR_spot_no_VA!U$11)*((BSL_RFR_spot_with_VA!U157-BSL_RFR_spot_no_VA!U157))/(BSL_RFR_spot_with_VA!U$11-BSL_RFR_spot_no_VA!U$11)</f>
        <v>1.5720851683024284E-2</v>
      </c>
      <c r="V157" s="58">
        <f>LY2_RFR_spot_no_VA!V157+(BSL_RFR_spot_with_VA!V$11-BSL_RFR_spot_no_VA!V$11)*((BSL_RFR_spot_with_VA!V157-BSL_RFR_spot_no_VA!V157))/(BSL_RFR_spot_with_VA!V$11-BSL_RFR_spot_no_VA!V$11)</f>
        <v>2.6281465910412916E-2</v>
      </c>
      <c r="W157" s="58">
        <f>LY2_RFR_spot_no_VA!W157+(BSL_RFR_spot_with_VA!W$11-BSL_RFR_spot_no_VA!W$11)*((BSL_RFR_spot_with_VA!W157-BSL_RFR_spot_no_VA!W157))/(BSL_RFR_spot_with_VA!W$11-BSL_RFR_spot_no_VA!W$11)</f>
        <v>2.5543223684682204E-2</v>
      </c>
      <c r="X157" s="58">
        <f>LY2_RFR_spot_no_VA!X157+(BSL_RFR_spot_with_VA!X$11-BSL_RFR_spot_no_VA!X$11)*((BSL_RFR_spot_with_VA!X157-BSL_RFR_spot_no_VA!X157))/(BSL_RFR_spot_with_VA!X$11-BSL_RFR_spot_no_VA!X$11)</f>
        <v>2.5543223684682204E-2</v>
      </c>
      <c r="Y157" s="58">
        <f>LY2_RFR_spot_no_VA!Y157+(BSL_RFR_spot_with_VA!Y$11-BSL_RFR_spot_no_VA!Y$11)*((BSL_RFR_spot_with_VA!Y157-BSL_RFR_spot_no_VA!Y157))/(BSL_RFR_spot_with_VA!Y$11-BSL_RFR_spot_no_VA!Y$11)</f>
        <v>2.5543223684682204E-2</v>
      </c>
      <c r="Z157" s="58">
        <f>LY2_RFR_spot_no_VA!Z157+(BSL_RFR_spot_with_VA!Z$11-BSL_RFR_spot_no_VA!Z$11)*((BSL_RFR_spot_with_VA!Z157-BSL_RFR_spot_no_VA!Z157))/(BSL_RFR_spot_with_VA!Z$11-BSL_RFR_spot_no_VA!Z$11)</f>
        <v>2.7655478714356807E-2</v>
      </c>
      <c r="AA157" s="159">
        <f>LY2_RFR_spot_no_VA!AA157</f>
        <v>2.9148394866359784E-2</v>
      </c>
      <c r="AB157" s="58">
        <f>LY2_RFR_spot_no_VA!AB157+(BSL_RFR_spot_with_VA!AB$11-BSL_RFR_spot_no_VA!AB$11)*((BSL_RFR_spot_with_VA!AB157-BSL_RFR_spot_no_VA!AB157))/(BSL_RFR_spot_with_VA!AB$11-BSL_RFR_spot_no_VA!AB$11)</f>
        <v>2.5543223684682204E-2</v>
      </c>
      <c r="AC157" s="58">
        <f>LY2_RFR_spot_no_VA!AC157+(BSL_RFR_spot_with_VA!AC$11-BSL_RFR_spot_no_VA!AC$11)*((BSL_RFR_spot_with_VA!AC157-BSL_RFR_spot_no_VA!AC157))/(BSL_RFR_spot_with_VA!AC$11-BSL_RFR_spot_no_VA!AC$11)</f>
        <v>2.9105155083605672E-2</v>
      </c>
      <c r="AD157" s="7">
        <f>BSL_RFR_spot_no_VA!AD157</f>
        <v>4.5539792397097045E-2</v>
      </c>
      <c r="AE157" s="58">
        <f>LY2_RFR_spot_no_VA!AE157+(BSL_RFR_spot_with_VA!AE$11-BSL_RFR_spot_no_VA!AE$11)*((BSL_RFR_spot_with_VA!AE157-BSL_RFR_spot_no_VA!AE157))/(BSL_RFR_spot_with_VA!AE$11-BSL_RFR_spot_no_VA!AE$11)</f>
        <v>2.5543223684682204E-2</v>
      </c>
      <c r="AF157" s="58">
        <f>LY2_RFR_spot_no_VA!AF157+(BSL_RFR_spot_with_VA!AF$11-BSL_RFR_spot_no_VA!AF$11)*((BSL_RFR_spot_with_VA!AF157-BSL_RFR_spot_no_VA!AF157))/(BSL_RFR_spot_with_VA!AF$11-BSL_RFR_spot_no_VA!AF$11)</f>
        <v>2.6063600451911917E-2</v>
      </c>
      <c r="AG157" s="58">
        <f>LY2_RFR_spot_no_VA!AG157+(BSL_RFR_spot_with_VA!AG$11-BSL_RFR_spot_no_VA!AG$11)*((BSL_RFR_spot_with_VA!AG157-BSL_RFR_spot_no_VA!AG157))/(BSL_RFR_spot_with_VA!AG$11-BSL_RFR_spot_no_VA!AG$11)</f>
        <v>2.5543223684682204E-2</v>
      </c>
      <c r="AH157" s="58">
        <f>LY2_RFR_spot_no_VA!AH157+(BSL_RFR_spot_with_VA!AH$11-BSL_RFR_spot_no_VA!AH$11)*((BSL_RFR_spot_with_VA!AH157-BSL_RFR_spot_no_VA!AH157))/(BSL_RFR_spot_with_VA!AH$11-BSL_RFR_spot_no_VA!AH$11)</f>
        <v>2.6816502646725748E-2</v>
      </c>
      <c r="AI157" s="159">
        <f>LY2_RFR_spot_no_VA!AI157</f>
        <v>1.5637353407621291E-2</v>
      </c>
      <c r="AJ157" s="58">
        <f>LY2_RFR_spot_no_VA!AJ157+(BSL_RFR_spot_with_VA!AJ$11-BSL_RFR_spot_no_VA!AJ$11)*((BSL_RFR_spot_with_VA!AJ157-BSL_RFR_spot_no_VA!AJ157))/(BSL_RFR_spot_with_VA!AJ$11-BSL_RFR_spot_no_VA!AJ$11)</f>
        <v>2.4886910738746826E-2</v>
      </c>
      <c r="AK157" s="7">
        <f>BSL_RFR_spot_no_VA!AK157</f>
        <v>4.4022364112348056E-2</v>
      </c>
      <c r="AL157" s="7">
        <f>BSL_RFR_spot_no_VA!AL157</f>
        <v>5.3098002700949998E-2</v>
      </c>
      <c r="AM157" s="7">
        <f>BSL_RFR_spot_no_VA!AM157</f>
        <v>4.0428049155709189E-2</v>
      </c>
      <c r="AN157" s="7">
        <f>BSL_RFR_spot_no_VA!AN157</f>
        <v>4.3501636808062738E-2</v>
      </c>
      <c r="AO157" s="7">
        <f>BSL_RFR_spot_no_VA!AO157</f>
        <v>4.3605313906246224E-2</v>
      </c>
      <c r="AP157" s="7">
        <f>BSL_RFR_spot_no_VA!AP157</f>
        <v>4.4341194632759207E-2</v>
      </c>
      <c r="AQ157" s="7">
        <f>BSL_RFR_spot_no_VA!AQ157</f>
        <v>4.0703500189155584E-2</v>
      </c>
      <c r="AR157" s="7">
        <f>BSL_RFR_spot_no_VA!AR157</f>
        <v>4.455896297654105E-2</v>
      </c>
      <c r="AS157" s="159">
        <f>LY2_RFR_spot_no_VA!AS157</f>
        <v>1.5520863940021945E-2</v>
      </c>
      <c r="AT157" s="7">
        <f>BSL_RFR_spot_no_VA!AT157</f>
        <v>4.4801458774470504E-2</v>
      </c>
      <c r="AU157" s="7">
        <f>BSL_RFR_spot_no_VA!AU157</f>
        <v>4.5010224142053357E-2</v>
      </c>
      <c r="AV157" s="7">
        <f>BSL_RFR_spot_no_VA!AV157</f>
        <v>4.3530253697240395E-2</v>
      </c>
      <c r="AW157" s="7">
        <f>BSL_RFR_spot_no_VA!AW157</f>
        <v>4.0721706960639814E-2</v>
      </c>
      <c r="AX157" s="7">
        <f>BSL_RFR_spot_no_VA!AX157</f>
        <v>5.16543641803906E-2</v>
      </c>
      <c r="AY157" s="7">
        <f>BSL_RFR_spot_no_VA!AY157</f>
        <v>4.1358377398950541E-2</v>
      </c>
      <c r="AZ157" s="7">
        <f>BSL_RFR_spot_no_VA!AZ157</f>
        <v>3.9865279738181547E-2</v>
      </c>
      <c r="BA157" s="7">
        <f>BSL_RFR_spot_no_VA!BA157</f>
        <v>4.3257287111490905E-2</v>
      </c>
      <c r="BB157" s="7">
        <f>BSL_RFR_spot_no_VA!BB157</f>
        <v>4.8263627630320327E-2</v>
      </c>
      <c r="BC157" s="159">
        <f>LY2_RFR_spot_no_VA!BC157</f>
        <v>2.5945798917430762E-2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f>LY2_RFR_spot_no_VA!C158+(BSL_RFR_spot_with_VA!C$11-BSL_RFR_spot_no_VA!C$11)*((BSL_RFR_spot_with_VA!C158-BSL_RFR_spot_no_VA!C158))/(BSL_RFR_spot_with_VA!C$11-BSL_RFR_spot_no_VA!C$11)</f>
        <v>2.5543452684042237E-2</v>
      </c>
      <c r="D158" s="58">
        <f>LY2_RFR_spot_no_VA!D158+(BSL_RFR_spot_with_VA!D$11-BSL_RFR_spot_no_VA!D$11)*((BSL_RFR_spot_with_VA!D158-BSL_RFR_spot_no_VA!D158))/(BSL_RFR_spot_with_VA!D$11-BSL_RFR_spot_no_VA!D$11)</f>
        <v>2.5543452684042345E-2</v>
      </c>
      <c r="E158" s="58">
        <f>LY2_RFR_spot_no_VA!E158+(BSL_RFR_spot_with_VA!E$11-BSL_RFR_spot_no_VA!E$11)*((BSL_RFR_spot_with_VA!E158-BSL_RFR_spot_no_VA!E158))/(BSL_RFR_spot_with_VA!E$11-BSL_RFR_spot_no_VA!E$11)</f>
        <v>2.5543452684042345E-2</v>
      </c>
      <c r="F158" s="58">
        <f>LY2_RFR_spot_no_VA!F158+(BSL_RFR_spot_with_VA!F$11-BSL_RFR_spot_no_VA!F$11)*((BSL_RFR_spot_with_VA!F158-BSL_RFR_spot_no_VA!F158))/(BSL_RFR_spot_with_VA!F$11-BSL_RFR_spot_no_VA!F$11)</f>
        <v>2.6207871037686292E-2</v>
      </c>
      <c r="G158" s="58">
        <f>LY2_RFR_spot_no_VA!G158+(BSL_RFR_spot_with_VA!G$11-BSL_RFR_spot_no_VA!G$11)*((BSL_RFR_spot_with_VA!G158-BSL_RFR_spot_no_VA!G158))/(BSL_RFR_spot_with_VA!G$11-BSL_RFR_spot_no_VA!G$11)</f>
        <v>2.9695071435021481E-2</v>
      </c>
      <c r="H158" s="58">
        <f>LY2_RFR_spot_no_VA!H158+(BSL_RFR_spot_with_VA!H$11-BSL_RFR_spot_no_VA!H$11)*((BSL_RFR_spot_with_VA!H158-BSL_RFR_spot_no_VA!H158))/(BSL_RFR_spot_with_VA!H$11-BSL_RFR_spot_no_VA!H$11)</f>
        <v>2.7778123316394954E-2</v>
      </c>
      <c r="I158" s="58">
        <f>LY2_RFR_spot_no_VA!I158+(BSL_RFR_spot_with_VA!I$11-BSL_RFR_spot_no_VA!I$11)*((BSL_RFR_spot_with_VA!I158-BSL_RFR_spot_no_VA!I158))/(BSL_RFR_spot_with_VA!I$11-BSL_RFR_spot_no_VA!I$11)</f>
        <v>2.6090786085715356E-2</v>
      </c>
      <c r="J158" s="58">
        <f>LY2_RFR_spot_no_VA!J158+(BSL_RFR_spot_with_VA!J$11-BSL_RFR_spot_no_VA!J$11)*((BSL_RFR_spot_with_VA!J158-BSL_RFR_spot_no_VA!J158))/(BSL_RFR_spot_with_VA!J$11-BSL_RFR_spot_no_VA!J$11)</f>
        <v>2.5256794737020805E-2</v>
      </c>
      <c r="K158" s="58">
        <f>LY2_RFR_spot_no_VA!K158+(BSL_RFR_spot_with_VA!K$11-BSL_RFR_spot_no_VA!K$11)*((BSL_RFR_spot_with_VA!K158-BSL_RFR_spot_no_VA!K158))/(BSL_RFR_spot_with_VA!K$11-BSL_RFR_spot_no_VA!K$11)</f>
        <v>2.5543452684042345E-2</v>
      </c>
      <c r="L158" s="58">
        <f>LY2_RFR_spot_no_VA!L158+(BSL_RFR_spot_with_VA!L$11-BSL_RFR_spot_no_VA!L$11)*((BSL_RFR_spot_with_VA!L158-BSL_RFR_spot_no_VA!L158))/(BSL_RFR_spot_with_VA!L$11-BSL_RFR_spot_no_VA!L$11)</f>
        <v>2.5543452684042345E-2</v>
      </c>
      <c r="M158" s="58">
        <f>LY2_RFR_spot_no_VA!M158+(BSL_RFR_spot_with_VA!M$11-BSL_RFR_spot_no_VA!M$11)*((BSL_RFR_spot_with_VA!M158-BSL_RFR_spot_no_VA!M158))/(BSL_RFR_spot_with_VA!M$11-BSL_RFR_spot_no_VA!M$11)</f>
        <v>2.5543452684042345E-2</v>
      </c>
      <c r="N158" s="58">
        <f>LY2_RFR_spot_no_VA!N158+(BSL_RFR_spot_with_VA!N$11-BSL_RFR_spot_no_VA!N$11)*((BSL_RFR_spot_with_VA!N158-BSL_RFR_spot_no_VA!N158))/(BSL_RFR_spot_with_VA!N$11-BSL_RFR_spot_no_VA!N$11)</f>
        <v>2.5543452684042345E-2</v>
      </c>
      <c r="O158" s="58">
        <f>LY2_RFR_spot_no_VA!O158+(BSL_RFR_spot_with_VA!O$11-BSL_RFR_spot_no_VA!O$11)*((BSL_RFR_spot_with_VA!O158-BSL_RFR_spot_no_VA!O158))/(BSL_RFR_spot_with_VA!O$11-BSL_RFR_spot_no_VA!O$11)</f>
        <v>2.6439817979790226E-2</v>
      </c>
      <c r="P158" s="58">
        <f>LY2_RFR_spot_no_VA!P158+(BSL_RFR_spot_with_VA!P$11-BSL_RFR_spot_no_VA!P$11)*((BSL_RFR_spot_with_VA!P158-BSL_RFR_spot_no_VA!P158))/(BSL_RFR_spot_with_VA!P$11-BSL_RFR_spot_no_VA!P$11)</f>
        <v>3.2003023025071853E-2</v>
      </c>
      <c r="Q158" s="58">
        <f>LY2_RFR_spot_no_VA!Q158+(BSL_RFR_spot_with_VA!Q$11-BSL_RFR_spot_no_VA!Q$11)*((BSL_RFR_spot_with_VA!Q158-BSL_RFR_spot_no_VA!Q158))/(BSL_RFR_spot_with_VA!Q$11-BSL_RFR_spot_no_VA!Q$11)</f>
        <v>3.3922572106492854E-2</v>
      </c>
      <c r="R158" s="58">
        <f>LY2_RFR_spot_no_VA!R158+(BSL_RFR_spot_with_VA!R$11-BSL_RFR_spot_no_VA!R$11)*((BSL_RFR_spot_with_VA!R158-BSL_RFR_spot_no_VA!R158))/(BSL_RFR_spot_with_VA!R$11-BSL_RFR_spot_no_VA!R$11)</f>
        <v>2.5543452684042345E-2</v>
      </c>
      <c r="S158" s="58">
        <f>LY2_RFR_spot_no_VA!S158+(BSL_RFR_spot_with_VA!S$11-BSL_RFR_spot_no_VA!S$11)*((BSL_RFR_spot_with_VA!S158-BSL_RFR_spot_no_VA!S158))/(BSL_RFR_spot_with_VA!S$11-BSL_RFR_spot_no_VA!S$11)</f>
        <v>2.5988903324206003E-2</v>
      </c>
      <c r="T158" s="58">
        <f>LY2_RFR_spot_no_VA!T158+(BSL_RFR_spot_with_VA!T$11-BSL_RFR_spot_no_VA!T$11)*((BSL_RFR_spot_with_VA!T158-BSL_RFR_spot_no_VA!T158))/(BSL_RFR_spot_with_VA!T$11-BSL_RFR_spot_no_VA!T$11)</f>
        <v>2.6294967910565958E-2</v>
      </c>
      <c r="U158" s="58">
        <f>LY2_RFR_spot_no_VA!U158+(BSL_RFR_spot_with_VA!U$11-BSL_RFR_spot_no_VA!U$11)*((BSL_RFR_spot_with_VA!U158-BSL_RFR_spot_no_VA!U158))/(BSL_RFR_spot_with_VA!U$11-BSL_RFR_spot_no_VA!U$11)</f>
        <v>1.5720941000472832E-2</v>
      </c>
      <c r="V158" s="58">
        <f>LY2_RFR_spot_no_VA!V158+(BSL_RFR_spot_with_VA!V$11-BSL_RFR_spot_no_VA!V$11)*((BSL_RFR_spot_with_VA!V158-BSL_RFR_spot_no_VA!V158))/(BSL_RFR_spot_with_VA!V$11-BSL_RFR_spot_no_VA!V$11)</f>
        <v>2.6276715938306161E-2</v>
      </c>
      <c r="W158" s="58">
        <f>LY2_RFR_spot_no_VA!W158+(BSL_RFR_spot_with_VA!W$11-BSL_RFR_spot_no_VA!W$11)*((BSL_RFR_spot_with_VA!W158-BSL_RFR_spot_no_VA!W158))/(BSL_RFR_spot_with_VA!W$11-BSL_RFR_spot_no_VA!W$11)</f>
        <v>2.5543452684042345E-2</v>
      </c>
      <c r="X158" s="58">
        <f>LY2_RFR_spot_no_VA!X158+(BSL_RFR_spot_with_VA!X$11-BSL_RFR_spot_no_VA!X$11)*((BSL_RFR_spot_with_VA!X158-BSL_RFR_spot_no_VA!X158))/(BSL_RFR_spot_with_VA!X$11-BSL_RFR_spot_no_VA!X$11)</f>
        <v>2.5543452684042345E-2</v>
      </c>
      <c r="Y158" s="58">
        <f>LY2_RFR_spot_no_VA!Y158+(BSL_RFR_spot_with_VA!Y$11-BSL_RFR_spot_no_VA!Y$11)*((BSL_RFR_spot_with_VA!Y158-BSL_RFR_spot_no_VA!Y158))/(BSL_RFR_spot_with_VA!Y$11-BSL_RFR_spot_no_VA!Y$11)</f>
        <v>2.5543452684042345E-2</v>
      </c>
      <c r="Z158" s="58">
        <f>LY2_RFR_spot_no_VA!Z158+(BSL_RFR_spot_with_VA!Z$11-BSL_RFR_spot_no_VA!Z$11)*((BSL_RFR_spot_with_VA!Z158-BSL_RFR_spot_no_VA!Z158))/(BSL_RFR_spot_with_VA!Z$11-BSL_RFR_spot_no_VA!Z$11)</f>
        <v>2.7641418799408068E-2</v>
      </c>
      <c r="AA158" s="159">
        <f>LY2_RFR_spot_no_VA!AA158</f>
        <v>2.9124217219647752E-2</v>
      </c>
      <c r="AB158" s="58">
        <f>LY2_RFR_spot_no_VA!AB158+(BSL_RFR_spot_with_VA!AB$11-BSL_RFR_spot_no_VA!AB$11)*((BSL_RFR_spot_with_VA!AB158-BSL_RFR_spot_no_VA!AB158))/(BSL_RFR_spot_with_VA!AB$11-BSL_RFR_spot_no_VA!AB$11)</f>
        <v>2.5543452684042345E-2</v>
      </c>
      <c r="AC158" s="58">
        <f>LY2_RFR_spot_no_VA!AC158+(BSL_RFR_spot_with_VA!AC$11-BSL_RFR_spot_no_VA!AC$11)*((BSL_RFR_spot_with_VA!AC158-BSL_RFR_spot_no_VA!AC158))/(BSL_RFR_spot_with_VA!AC$11-BSL_RFR_spot_no_VA!AC$11)</f>
        <v>2.9081282401839381E-2</v>
      </c>
      <c r="AD158" s="7">
        <f>BSL_RFR_spot_no_VA!AD158</f>
        <v>4.5515834576230096E-2</v>
      </c>
      <c r="AE158" s="58">
        <f>LY2_RFR_spot_no_VA!AE158+(BSL_RFR_spot_with_VA!AE$11-BSL_RFR_spot_no_VA!AE$11)*((BSL_RFR_spot_with_VA!AE158-BSL_RFR_spot_no_VA!AE158))/(BSL_RFR_spot_with_VA!AE$11-BSL_RFR_spot_no_VA!AE$11)</f>
        <v>2.5543452684042345E-2</v>
      </c>
      <c r="AF158" s="58">
        <f>LY2_RFR_spot_no_VA!AF158+(BSL_RFR_spot_with_VA!AF$11-BSL_RFR_spot_no_VA!AF$11)*((BSL_RFR_spot_with_VA!AF158-BSL_RFR_spot_no_VA!AF158))/(BSL_RFR_spot_with_VA!AF$11-BSL_RFR_spot_no_VA!AF$11)</f>
        <v>2.6060320214481125E-2</v>
      </c>
      <c r="AG158" s="58">
        <f>LY2_RFR_spot_no_VA!AG158+(BSL_RFR_spot_with_VA!AG$11-BSL_RFR_spot_no_VA!AG$11)*((BSL_RFR_spot_with_VA!AG158-BSL_RFR_spot_no_VA!AG158))/(BSL_RFR_spot_with_VA!AG$11-BSL_RFR_spot_no_VA!AG$11)</f>
        <v>2.5543452684042345E-2</v>
      </c>
      <c r="AH158" s="58">
        <f>LY2_RFR_spot_no_VA!AH158+(BSL_RFR_spot_with_VA!AH$11-BSL_RFR_spot_no_VA!AH$11)*((BSL_RFR_spot_with_VA!AH158-BSL_RFR_spot_no_VA!AH158))/(BSL_RFR_spot_with_VA!AH$11-BSL_RFR_spot_no_VA!AH$11)</f>
        <v>2.6808117810505516E-2</v>
      </c>
      <c r="AI158" s="159">
        <f>LY2_RFR_spot_no_VA!AI158</f>
        <v>1.5638005655318477E-2</v>
      </c>
      <c r="AJ158" s="58">
        <f>LY2_RFR_spot_no_VA!AJ158+(BSL_RFR_spot_with_VA!AJ$11-BSL_RFR_spot_no_VA!AJ$11)*((BSL_RFR_spot_with_VA!AJ158-BSL_RFR_spot_no_VA!AJ158))/(BSL_RFR_spot_with_VA!AJ$11-BSL_RFR_spot_no_VA!AJ$11)</f>
        <v>2.4891576647559033E-2</v>
      </c>
      <c r="AK158" s="7">
        <f>BSL_RFR_spot_no_VA!AK158</f>
        <v>4.4008686332169811E-2</v>
      </c>
      <c r="AL158" s="7">
        <f>BSL_RFR_spot_no_VA!AL158</f>
        <v>5.3022620976074464E-2</v>
      </c>
      <c r="AM158" s="7">
        <f>BSL_RFR_spot_no_VA!AM158</f>
        <v>4.0438662482746635E-2</v>
      </c>
      <c r="AN158" s="7">
        <f>BSL_RFR_spot_no_VA!AN158</f>
        <v>4.3491483356752791E-2</v>
      </c>
      <c r="AO158" s="7">
        <f>BSL_RFR_spot_no_VA!AO158</f>
        <v>4.359445890466862E-2</v>
      </c>
      <c r="AP158" s="7">
        <f>BSL_RFR_spot_no_VA!AP158</f>
        <v>4.4325358112569768E-2</v>
      </c>
      <c r="AQ158" s="7">
        <f>BSL_RFR_spot_no_VA!AQ158</f>
        <v>4.0712254820169713E-2</v>
      </c>
      <c r="AR158" s="7">
        <f>BSL_RFR_spot_no_VA!AR158</f>
        <v>4.4541651617536315E-2</v>
      </c>
      <c r="AS158" s="159">
        <f>LY2_RFR_spot_no_VA!AS158</f>
        <v>1.552230307347946E-2</v>
      </c>
      <c r="AT158" s="7">
        <f>BSL_RFR_spot_no_VA!AT158</f>
        <v>4.4782504752491237E-2</v>
      </c>
      <c r="AU158" s="7">
        <f>BSL_RFR_spot_no_VA!AU158</f>
        <v>4.4989855637741716E-2</v>
      </c>
      <c r="AV158" s="7">
        <f>BSL_RFR_spot_no_VA!AV158</f>
        <v>4.351990660989391E-2</v>
      </c>
      <c r="AW158" s="7">
        <f>BSL_RFR_spot_no_VA!AW158</f>
        <v>4.0730338717728909E-2</v>
      </c>
      <c r="AX158" s="7">
        <f>BSL_RFR_spot_no_VA!AX158</f>
        <v>5.1588832765356862E-2</v>
      </c>
      <c r="AY158" s="7">
        <f>BSL_RFR_spot_no_VA!AY158</f>
        <v>4.1362712118059752E-2</v>
      </c>
      <c r="AZ158" s="7">
        <f>BSL_RFR_spot_no_VA!AZ158</f>
        <v>3.9879688818707404E-2</v>
      </c>
      <c r="BA158" s="7">
        <f>BSL_RFR_spot_no_VA!BA158</f>
        <v>4.3248786852336352E-2</v>
      </c>
      <c r="BB158" s="7">
        <f>BSL_RFR_spot_no_VA!BB158</f>
        <v>4.8221179734061481E-2</v>
      </c>
      <c r="BC158" s="159">
        <f>LY2_RFR_spot_no_VA!BC158</f>
        <v>2.5943301260839435E-2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f>LY2_RFR_spot_no_VA!C159+(BSL_RFR_spot_with_VA!C$11-BSL_RFR_spot_no_VA!C$11)*((BSL_RFR_spot_with_VA!C159-BSL_RFR_spot_no_VA!C159))/(BSL_RFR_spot_with_VA!C$11-BSL_RFR_spot_no_VA!C$11)</f>
        <v>2.5543678526454335E-2</v>
      </c>
      <c r="D159" s="58">
        <f>LY2_RFR_spot_no_VA!D159+(BSL_RFR_spot_with_VA!D$11-BSL_RFR_spot_no_VA!D$11)*((BSL_RFR_spot_with_VA!D159-BSL_RFR_spot_no_VA!D159))/(BSL_RFR_spot_with_VA!D$11-BSL_RFR_spot_no_VA!D$11)</f>
        <v>2.5543678526454228E-2</v>
      </c>
      <c r="E159" s="58">
        <f>LY2_RFR_spot_no_VA!E159+(BSL_RFR_spot_with_VA!E$11-BSL_RFR_spot_no_VA!E$11)*((BSL_RFR_spot_with_VA!E159-BSL_RFR_spot_no_VA!E159))/(BSL_RFR_spot_with_VA!E$11-BSL_RFR_spot_no_VA!E$11)</f>
        <v>2.5543678526454228E-2</v>
      </c>
      <c r="F159" s="58">
        <f>LY2_RFR_spot_no_VA!F159+(BSL_RFR_spot_with_VA!F$11-BSL_RFR_spot_no_VA!F$11)*((BSL_RFR_spot_with_VA!F159-BSL_RFR_spot_no_VA!F159))/(BSL_RFR_spot_with_VA!F$11-BSL_RFR_spot_no_VA!F$11)</f>
        <v>2.6203634101003015E-2</v>
      </c>
      <c r="G159" s="58">
        <f>LY2_RFR_spot_no_VA!G159+(BSL_RFR_spot_with_VA!G$11-BSL_RFR_spot_no_VA!G$11)*((BSL_RFR_spot_with_VA!G159-BSL_RFR_spot_no_VA!G159))/(BSL_RFR_spot_with_VA!G$11-BSL_RFR_spot_no_VA!G$11)</f>
        <v>2.9667376259992606E-2</v>
      </c>
      <c r="H159" s="58">
        <f>LY2_RFR_spot_no_VA!H159+(BSL_RFR_spot_with_VA!H$11-BSL_RFR_spot_no_VA!H$11)*((BSL_RFR_spot_with_VA!H159-BSL_RFR_spot_no_VA!H159))/(BSL_RFR_spot_with_VA!H$11-BSL_RFR_spot_no_VA!H$11)</f>
        <v>2.776342038150692E-2</v>
      </c>
      <c r="I159" s="58">
        <f>LY2_RFR_spot_no_VA!I159+(BSL_RFR_spot_with_VA!I$11-BSL_RFR_spot_no_VA!I$11)*((BSL_RFR_spot_with_VA!I159-BSL_RFR_spot_no_VA!I159))/(BSL_RFR_spot_with_VA!I$11-BSL_RFR_spot_no_VA!I$11)</f>
        <v>2.6087337177675973E-2</v>
      </c>
      <c r="J159" s="58">
        <f>LY2_RFR_spot_no_VA!J159+(BSL_RFR_spot_with_VA!J$11-BSL_RFR_spot_no_VA!J$11)*((BSL_RFR_spot_with_VA!J159-BSL_RFR_spot_no_VA!J159))/(BSL_RFR_spot_with_VA!J$11-BSL_RFR_spot_no_VA!J$11)</f>
        <v>2.5258938779874729E-2</v>
      </c>
      <c r="K159" s="58">
        <f>LY2_RFR_spot_no_VA!K159+(BSL_RFR_spot_with_VA!K$11-BSL_RFR_spot_no_VA!K$11)*((BSL_RFR_spot_with_VA!K159-BSL_RFR_spot_no_VA!K159))/(BSL_RFR_spot_with_VA!K$11-BSL_RFR_spot_no_VA!K$11)</f>
        <v>2.5543678526454228E-2</v>
      </c>
      <c r="L159" s="58">
        <f>LY2_RFR_spot_no_VA!L159+(BSL_RFR_spot_with_VA!L$11-BSL_RFR_spot_no_VA!L$11)*((BSL_RFR_spot_with_VA!L159-BSL_RFR_spot_no_VA!L159))/(BSL_RFR_spot_with_VA!L$11-BSL_RFR_spot_no_VA!L$11)</f>
        <v>2.5543678526454228E-2</v>
      </c>
      <c r="M159" s="58">
        <f>LY2_RFR_spot_no_VA!M159+(BSL_RFR_spot_with_VA!M$11-BSL_RFR_spot_no_VA!M$11)*((BSL_RFR_spot_with_VA!M159-BSL_RFR_spot_no_VA!M159))/(BSL_RFR_spot_with_VA!M$11-BSL_RFR_spot_no_VA!M$11)</f>
        <v>2.5543678526454228E-2</v>
      </c>
      <c r="N159" s="58">
        <f>LY2_RFR_spot_no_VA!N159+(BSL_RFR_spot_with_VA!N$11-BSL_RFR_spot_no_VA!N$11)*((BSL_RFR_spot_with_VA!N159-BSL_RFR_spot_no_VA!N159))/(BSL_RFR_spot_with_VA!N$11-BSL_RFR_spot_no_VA!N$11)</f>
        <v>2.5543678526454228E-2</v>
      </c>
      <c r="O159" s="58">
        <f>LY2_RFR_spot_no_VA!O159+(BSL_RFR_spot_with_VA!O$11-BSL_RFR_spot_no_VA!O$11)*((BSL_RFR_spot_with_VA!O159-BSL_RFR_spot_no_VA!O159))/(BSL_RFR_spot_with_VA!O$11-BSL_RFR_spot_no_VA!O$11)</f>
        <v>2.6434038434980822E-2</v>
      </c>
      <c r="P159" s="58">
        <f>LY2_RFR_spot_no_VA!P159+(BSL_RFR_spot_with_VA!P$11-BSL_RFR_spot_no_VA!P$11)*((BSL_RFR_spot_with_VA!P159-BSL_RFR_spot_no_VA!P159))/(BSL_RFR_spot_with_VA!P$11-BSL_RFR_spot_no_VA!P$11)</f>
        <v>3.1959757138380729E-2</v>
      </c>
      <c r="Q159" s="58">
        <f>LY2_RFR_spot_no_VA!Q159+(BSL_RFR_spot_with_VA!Q$11-BSL_RFR_spot_no_VA!Q$11)*((BSL_RFR_spot_with_VA!Q159-BSL_RFR_spot_no_VA!Q159))/(BSL_RFR_spot_with_VA!Q$11-BSL_RFR_spot_no_VA!Q$11)</f>
        <v>3.386634696443247E-2</v>
      </c>
      <c r="R159" s="58">
        <f>LY2_RFR_spot_no_VA!R159+(BSL_RFR_spot_with_VA!R$11-BSL_RFR_spot_no_VA!R$11)*((BSL_RFR_spot_with_VA!R159-BSL_RFR_spot_no_VA!R159))/(BSL_RFR_spot_with_VA!R$11-BSL_RFR_spot_no_VA!R$11)</f>
        <v>2.5543678526454228E-2</v>
      </c>
      <c r="S159" s="58">
        <f>LY2_RFR_spot_no_VA!S159+(BSL_RFR_spot_with_VA!S$11-BSL_RFR_spot_no_VA!S$11)*((BSL_RFR_spot_with_VA!S159-BSL_RFR_spot_no_VA!S159))/(BSL_RFR_spot_with_VA!S$11-BSL_RFR_spot_no_VA!S$11)</f>
        <v>2.5986145431959429E-2</v>
      </c>
      <c r="T159" s="58">
        <f>LY2_RFR_spot_no_VA!T159+(BSL_RFR_spot_with_VA!T$11-BSL_RFR_spot_no_VA!T$11)*((BSL_RFR_spot_with_VA!T159-BSL_RFR_spot_no_VA!T159))/(BSL_RFR_spot_with_VA!T$11-BSL_RFR_spot_no_VA!T$11)</f>
        <v>2.6290159176838079E-2</v>
      </c>
      <c r="U159" s="58">
        <f>LY2_RFR_spot_no_VA!U159+(BSL_RFR_spot_with_VA!U$11-BSL_RFR_spot_no_VA!U$11)*((BSL_RFR_spot_with_VA!U159-BSL_RFR_spot_no_VA!U159))/(BSL_RFR_spot_with_VA!U$11-BSL_RFR_spot_no_VA!U$11)</f>
        <v>1.5721029094068806E-2</v>
      </c>
      <c r="V159" s="58">
        <f>LY2_RFR_spot_no_VA!V159+(BSL_RFR_spot_with_VA!V$11-BSL_RFR_spot_no_VA!V$11)*((BSL_RFR_spot_with_VA!V159-BSL_RFR_spot_no_VA!V159))/(BSL_RFR_spot_with_VA!V$11-BSL_RFR_spot_no_VA!V$11)</f>
        <v>2.6272029522222962E-2</v>
      </c>
      <c r="W159" s="58">
        <f>LY2_RFR_spot_no_VA!W159+(BSL_RFR_spot_with_VA!W$11-BSL_RFR_spot_no_VA!W$11)*((BSL_RFR_spot_with_VA!W159-BSL_RFR_spot_no_VA!W159))/(BSL_RFR_spot_with_VA!W$11-BSL_RFR_spot_no_VA!W$11)</f>
        <v>2.5543678526454228E-2</v>
      </c>
      <c r="X159" s="58">
        <f>LY2_RFR_spot_no_VA!X159+(BSL_RFR_spot_with_VA!X$11-BSL_RFR_spot_no_VA!X$11)*((BSL_RFR_spot_with_VA!X159-BSL_RFR_spot_no_VA!X159))/(BSL_RFR_spot_with_VA!X$11-BSL_RFR_spot_no_VA!X$11)</f>
        <v>2.5543678526454228E-2</v>
      </c>
      <c r="Y159" s="58">
        <f>LY2_RFR_spot_no_VA!Y159+(BSL_RFR_spot_with_VA!Y$11-BSL_RFR_spot_no_VA!Y$11)*((BSL_RFR_spot_with_VA!Y159-BSL_RFR_spot_no_VA!Y159))/(BSL_RFR_spot_with_VA!Y$11-BSL_RFR_spot_no_VA!Y$11)</f>
        <v>2.5543678526454228E-2</v>
      </c>
      <c r="Z159" s="58">
        <f>LY2_RFR_spot_no_VA!Z159+(BSL_RFR_spot_with_VA!Z$11-BSL_RFR_spot_no_VA!Z$11)*((BSL_RFR_spot_with_VA!Z159-BSL_RFR_spot_no_VA!Z159))/(BSL_RFR_spot_with_VA!Z$11-BSL_RFR_spot_no_VA!Z$11)</f>
        <v>2.7627547744423664E-2</v>
      </c>
      <c r="AA159" s="159">
        <f>LY2_RFR_spot_no_VA!AA159</f>
        <v>2.9100364651523325E-2</v>
      </c>
      <c r="AB159" s="58">
        <f>LY2_RFR_spot_no_VA!AB159+(BSL_RFR_spot_with_VA!AB$11-BSL_RFR_spot_no_VA!AB$11)*((BSL_RFR_spot_with_VA!AB159-BSL_RFR_spot_no_VA!AB159))/(BSL_RFR_spot_with_VA!AB$11-BSL_RFR_spot_no_VA!AB$11)</f>
        <v>2.5543678526454228E-2</v>
      </c>
      <c r="AC159" s="58">
        <f>LY2_RFR_spot_no_VA!AC159+(BSL_RFR_spot_with_VA!AC$11-BSL_RFR_spot_no_VA!AC$11)*((BSL_RFR_spot_with_VA!AC159-BSL_RFR_spot_no_VA!AC159))/(BSL_RFR_spot_with_VA!AC$11-BSL_RFR_spot_no_VA!AC$11)</f>
        <v>2.9057730534196802E-2</v>
      </c>
      <c r="AD159" s="7">
        <f>BSL_RFR_spot_no_VA!AD159</f>
        <v>4.5492198874800494E-2</v>
      </c>
      <c r="AE159" s="58">
        <f>LY2_RFR_spot_no_VA!AE159+(BSL_RFR_spot_with_VA!AE$11-BSL_RFR_spot_no_VA!AE$11)*((BSL_RFR_spot_with_VA!AE159-BSL_RFR_spot_no_VA!AE159))/(BSL_RFR_spot_with_VA!AE$11-BSL_RFR_spot_no_VA!AE$11)</f>
        <v>2.5543678526454228E-2</v>
      </c>
      <c r="AF159" s="58">
        <f>LY2_RFR_spot_no_VA!AF159+(BSL_RFR_spot_with_VA!AF$11-BSL_RFR_spot_no_VA!AF$11)*((BSL_RFR_spot_with_VA!AF159-BSL_RFR_spot_no_VA!AF159))/(BSL_RFR_spot_with_VA!AF$11-BSL_RFR_spot_no_VA!AF$11)</f>
        <v>2.6057083834803096E-2</v>
      </c>
      <c r="AG159" s="58">
        <f>LY2_RFR_spot_no_VA!AG159+(BSL_RFR_spot_with_VA!AG$11-BSL_RFR_spot_no_VA!AG$11)*((BSL_RFR_spot_with_VA!AG159-BSL_RFR_spot_no_VA!AG159))/(BSL_RFR_spot_with_VA!AG$11-BSL_RFR_spot_no_VA!AG$11)</f>
        <v>2.5543678526454228E-2</v>
      </c>
      <c r="AH159" s="58">
        <f>LY2_RFR_spot_no_VA!AH159+(BSL_RFR_spot_with_VA!AH$11-BSL_RFR_spot_no_VA!AH$11)*((BSL_RFR_spot_with_VA!AH159-BSL_RFR_spot_no_VA!AH159))/(BSL_RFR_spot_with_VA!AH$11-BSL_RFR_spot_no_VA!AH$11)</f>
        <v>2.6799845578290293E-2</v>
      </c>
      <c r="AI159" s="159">
        <f>LY2_RFR_spot_no_VA!AI159</f>
        <v>1.5638649139608329E-2</v>
      </c>
      <c r="AJ159" s="58">
        <f>LY2_RFR_spot_no_VA!AJ159+(BSL_RFR_spot_with_VA!AJ$11-BSL_RFR_spot_no_VA!AJ$11)*((BSL_RFR_spot_with_VA!AJ159-BSL_RFR_spot_no_VA!AJ159))/(BSL_RFR_spot_with_VA!AJ$11-BSL_RFR_spot_no_VA!AJ$11)</f>
        <v>2.4896179906011451E-2</v>
      </c>
      <c r="AK159" s="7">
        <f>BSL_RFR_spot_no_VA!AK159</f>
        <v>4.3995192321389931E-2</v>
      </c>
      <c r="AL159" s="7">
        <f>BSL_RFR_spot_no_VA!AL159</f>
        <v>5.2948256374169445E-2</v>
      </c>
      <c r="AM159" s="7">
        <f>BSL_RFR_spot_no_VA!AM159</f>
        <v>4.0449133455250141E-2</v>
      </c>
      <c r="AN159" s="7">
        <f>BSL_RFR_spot_no_VA!AN159</f>
        <v>4.348146629002958E-2</v>
      </c>
      <c r="AO159" s="7">
        <f>BSL_RFR_spot_no_VA!AO159</f>
        <v>4.3583749717486242E-2</v>
      </c>
      <c r="AP159" s="7">
        <f>BSL_RFR_spot_no_VA!AP159</f>
        <v>4.4309734398420009E-2</v>
      </c>
      <c r="AQ159" s="7">
        <f>BSL_RFR_spot_no_VA!AQ159</f>
        <v>4.0720892019503241E-2</v>
      </c>
      <c r="AR159" s="7">
        <f>BSL_RFR_spot_no_VA!AR159</f>
        <v>4.4524572906732507E-2</v>
      </c>
      <c r="AS159" s="159">
        <f>LY2_RFR_spot_no_VA!AS159</f>
        <v>1.5523722890932845E-2</v>
      </c>
      <c r="AT159" s="7">
        <f>BSL_RFR_spot_no_VA!AT159</f>
        <v>4.4763805483340358E-2</v>
      </c>
      <c r="AU159" s="7">
        <f>BSL_RFR_spot_no_VA!AU159</f>
        <v>4.4969760925176239E-2</v>
      </c>
      <c r="AV159" s="7">
        <f>BSL_RFR_spot_no_VA!AV159</f>
        <v>4.3509698509941019E-2</v>
      </c>
      <c r="AW159" s="7">
        <f>BSL_RFR_spot_no_VA!AW159</f>
        <v>4.0738854691406035E-2</v>
      </c>
      <c r="AX159" s="7">
        <f>BSL_RFR_spot_no_VA!AX159</f>
        <v>5.1524184968219755E-2</v>
      </c>
      <c r="AY159" s="7">
        <f>BSL_RFR_spot_no_VA!AY159</f>
        <v>4.1366988614817579E-2</v>
      </c>
      <c r="AZ159" s="7">
        <f>BSL_RFR_spot_no_VA!AZ159</f>
        <v>3.9893904686493897E-2</v>
      </c>
      <c r="BA159" s="7">
        <f>BSL_RFR_spot_no_VA!BA159</f>
        <v>4.3240400757041053E-2</v>
      </c>
      <c r="BB159" s="7">
        <f>BSL_RFR_spot_no_VA!BB159</f>
        <v>4.8179303292627651E-2</v>
      </c>
      <c r="BC159" s="159">
        <f>LY2_RFR_spot_no_VA!BC159</f>
        <v>2.5940837176002152E-2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f>LY2_RFR_spot_no_VA!C160+(BSL_RFR_spot_with_VA!C$11-BSL_RFR_spot_no_VA!C$11)*((BSL_RFR_spot_with_VA!C160-BSL_RFR_spot_no_VA!C160))/(BSL_RFR_spot_with_VA!C$11-BSL_RFR_spot_no_VA!C$11)</f>
        <v>2.5543901276648118E-2</v>
      </c>
      <c r="D160" s="59">
        <f>LY2_RFR_spot_no_VA!D160+(BSL_RFR_spot_with_VA!D$11-BSL_RFR_spot_no_VA!D$11)*((BSL_RFR_spot_with_VA!D160-BSL_RFR_spot_no_VA!D160))/(BSL_RFR_spot_with_VA!D$11-BSL_RFR_spot_no_VA!D$11)</f>
        <v>2.5543901276648073E-2</v>
      </c>
      <c r="E160" s="59">
        <f>LY2_RFR_spot_no_VA!E160+(BSL_RFR_spot_with_VA!E$11-BSL_RFR_spot_no_VA!E$11)*((BSL_RFR_spot_with_VA!E160-BSL_RFR_spot_no_VA!E160))/(BSL_RFR_spot_with_VA!E$11-BSL_RFR_spot_no_VA!E$11)</f>
        <v>2.5543901276648073E-2</v>
      </c>
      <c r="F160" s="59">
        <f>LY2_RFR_spot_no_VA!F160+(BSL_RFR_spot_with_VA!F$11-BSL_RFR_spot_no_VA!F$11)*((BSL_RFR_spot_with_VA!F160-BSL_RFR_spot_no_VA!F160))/(BSL_RFR_spot_with_VA!F$11-BSL_RFR_spot_no_VA!F$11)</f>
        <v>2.619945362494569E-2</v>
      </c>
      <c r="G160" s="59">
        <f>LY2_RFR_spot_no_VA!G160+(BSL_RFR_spot_with_VA!G$11-BSL_RFR_spot_no_VA!G$11)*((BSL_RFR_spot_with_VA!G160-BSL_RFR_spot_no_VA!G160))/(BSL_RFR_spot_with_VA!G$11-BSL_RFR_spot_no_VA!G$11)</f>
        <v>2.9640051037272297E-2</v>
      </c>
      <c r="H160" s="59">
        <f>LY2_RFR_spot_no_VA!H160+(BSL_RFR_spot_with_VA!H$11-BSL_RFR_spot_no_VA!H$11)*((BSL_RFR_spot_with_VA!H160-BSL_RFR_spot_no_VA!H160))/(BSL_RFR_spot_with_VA!H$11-BSL_RFR_spot_no_VA!H$11)</f>
        <v>2.7748911712295321E-2</v>
      </c>
      <c r="I160" s="59">
        <f>LY2_RFR_spot_no_VA!I160+(BSL_RFR_spot_with_VA!I$11-BSL_RFR_spot_no_VA!I$11)*((BSL_RFR_spot_with_VA!I160-BSL_RFR_spot_no_VA!I160))/(BSL_RFR_spot_with_VA!I$11-BSL_RFR_spot_no_VA!I$11)</f>
        <v>2.6083934202413506E-2</v>
      </c>
      <c r="J160" s="59">
        <f>LY2_RFR_spot_no_VA!J160+(BSL_RFR_spot_with_VA!J$11-BSL_RFR_spot_no_VA!J$11)*((BSL_RFR_spot_with_VA!J160-BSL_RFR_spot_no_VA!J160))/(BSL_RFR_spot_with_VA!J$11-BSL_RFR_spot_no_VA!J$11)</f>
        <v>2.5261054229976931E-2</v>
      </c>
      <c r="K160" s="59">
        <f>LY2_RFR_spot_no_VA!K160+(BSL_RFR_spot_with_VA!K$11-BSL_RFR_spot_no_VA!K$11)*((BSL_RFR_spot_with_VA!K160-BSL_RFR_spot_no_VA!K160))/(BSL_RFR_spot_with_VA!K$11-BSL_RFR_spot_no_VA!K$11)</f>
        <v>2.5543901276648073E-2</v>
      </c>
      <c r="L160" s="59">
        <f>LY2_RFR_spot_no_VA!L160+(BSL_RFR_spot_with_VA!L$11-BSL_RFR_spot_no_VA!L$11)*((BSL_RFR_spot_with_VA!L160-BSL_RFR_spot_no_VA!L160))/(BSL_RFR_spot_with_VA!L$11-BSL_RFR_spot_no_VA!L$11)</f>
        <v>2.5543901276648073E-2</v>
      </c>
      <c r="M160" s="59">
        <f>LY2_RFR_spot_no_VA!M160+(BSL_RFR_spot_with_VA!M$11-BSL_RFR_spot_no_VA!M$11)*((BSL_RFR_spot_with_VA!M160-BSL_RFR_spot_no_VA!M160))/(BSL_RFR_spot_with_VA!M$11-BSL_RFR_spot_no_VA!M$11)</f>
        <v>2.5543901276648073E-2</v>
      </c>
      <c r="N160" s="59">
        <f>LY2_RFR_spot_no_VA!N160+(BSL_RFR_spot_with_VA!N$11-BSL_RFR_spot_no_VA!N$11)*((BSL_RFR_spot_with_VA!N160-BSL_RFR_spot_no_VA!N160))/(BSL_RFR_spot_with_VA!N$11-BSL_RFR_spot_no_VA!N$11)</f>
        <v>2.5543901276648073E-2</v>
      </c>
      <c r="O160" s="59">
        <f>LY2_RFR_spot_no_VA!O160+(BSL_RFR_spot_with_VA!O$11-BSL_RFR_spot_no_VA!O$11)*((BSL_RFR_spot_with_VA!O160-BSL_RFR_spot_no_VA!O160))/(BSL_RFR_spot_with_VA!O$11-BSL_RFR_spot_no_VA!O$11)</f>
        <v>2.6428335735162456E-2</v>
      </c>
      <c r="P160" s="59">
        <f>LY2_RFR_spot_no_VA!P160+(BSL_RFR_spot_with_VA!P$11-BSL_RFR_spot_no_VA!P$11)*((BSL_RFR_spot_with_VA!P160-BSL_RFR_spot_no_VA!P160))/(BSL_RFR_spot_with_VA!P$11-BSL_RFR_spot_no_VA!P$11)</f>
        <v>3.1917069890375016E-2</v>
      </c>
      <c r="Q160" s="59">
        <f>LY2_RFR_spot_no_VA!Q160+(BSL_RFR_spot_with_VA!Q$11-BSL_RFR_spot_no_VA!Q$11)*((BSL_RFR_spot_with_VA!Q160-BSL_RFR_spot_no_VA!Q160))/(BSL_RFR_spot_with_VA!Q$11-BSL_RFR_spot_no_VA!Q$11)</f>
        <v>3.3810874265651547E-2</v>
      </c>
      <c r="R160" s="59">
        <f>LY2_RFR_spot_no_VA!R160+(BSL_RFR_spot_with_VA!R$11-BSL_RFR_spot_no_VA!R$11)*((BSL_RFR_spot_with_VA!R160-BSL_RFR_spot_no_VA!R160))/(BSL_RFR_spot_with_VA!R$11-BSL_RFR_spot_no_VA!R$11)</f>
        <v>2.5543901276648073E-2</v>
      </c>
      <c r="S160" s="59">
        <f>LY2_RFR_spot_no_VA!S160+(BSL_RFR_spot_with_VA!S$11-BSL_RFR_spot_no_VA!S$11)*((BSL_RFR_spot_with_VA!S160-BSL_RFR_spot_no_VA!S160))/(BSL_RFR_spot_with_VA!S$11-BSL_RFR_spot_no_VA!S$11)</f>
        <v>2.5983424154216506E-2</v>
      </c>
      <c r="T160" s="59">
        <f>LY2_RFR_spot_no_VA!T160+(BSL_RFR_spot_with_VA!T$11-BSL_RFR_spot_no_VA!T$11)*((BSL_RFR_spot_with_VA!T160-BSL_RFR_spot_no_VA!T160))/(BSL_RFR_spot_with_VA!T$11-BSL_RFR_spot_no_VA!T$11)</f>
        <v>2.6285414360346149E-2</v>
      </c>
      <c r="U160" s="59">
        <f>LY2_RFR_spot_no_VA!U160+(BSL_RFR_spot_with_VA!U$11-BSL_RFR_spot_no_VA!U$11)*((BSL_RFR_spot_with_VA!U160-BSL_RFR_spot_no_VA!U160))/(BSL_RFR_spot_with_VA!U$11-BSL_RFR_spot_no_VA!U$11)</f>
        <v>1.5721115988868606E-2</v>
      </c>
      <c r="V160" s="59">
        <f>LY2_RFR_spot_no_VA!V160+(BSL_RFR_spot_with_VA!V$11-BSL_RFR_spot_no_VA!V$11)*((BSL_RFR_spot_with_VA!V160-BSL_RFR_spot_no_VA!V160))/(BSL_RFR_spot_with_VA!V$11-BSL_RFR_spot_no_VA!V$11)</f>
        <v>2.6267405394735377E-2</v>
      </c>
      <c r="W160" s="59">
        <f>LY2_RFR_spot_no_VA!W160+(BSL_RFR_spot_with_VA!W$11-BSL_RFR_spot_no_VA!W$11)*((BSL_RFR_spot_with_VA!W160-BSL_RFR_spot_no_VA!W160))/(BSL_RFR_spot_with_VA!W$11-BSL_RFR_spot_no_VA!W$11)</f>
        <v>2.5543901276648073E-2</v>
      </c>
      <c r="X160" s="59">
        <f>LY2_RFR_spot_no_VA!X160+(BSL_RFR_spot_with_VA!X$11-BSL_RFR_spot_no_VA!X$11)*((BSL_RFR_spot_with_VA!X160-BSL_RFR_spot_no_VA!X160))/(BSL_RFR_spot_with_VA!X$11-BSL_RFR_spot_no_VA!X$11)</f>
        <v>2.5543901276648073E-2</v>
      </c>
      <c r="Y160" s="59">
        <f>LY2_RFR_spot_no_VA!Y160+(BSL_RFR_spot_with_VA!Y$11-BSL_RFR_spot_no_VA!Y$11)*((BSL_RFR_spot_with_VA!Y160-BSL_RFR_spot_no_VA!Y160))/(BSL_RFR_spot_with_VA!Y$11-BSL_RFR_spot_no_VA!Y$11)</f>
        <v>2.5543901276648073E-2</v>
      </c>
      <c r="Z160" s="59">
        <f>LY2_RFR_spot_no_VA!Z160+(BSL_RFR_spot_with_VA!Z$11-BSL_RFR_spot_no_VA!Z$11)*((BSL_RFR_spot_with_VA!Z160-BSL_RFR_spot_no_VA!Z160))/(BSL_RFR_spot_with_VA!Z$11-BSL_RFR_spot_no_VA!Z$11)</f>
        <v>2.7613861769996584E-2</v>
      </c>
      <c r="AA160" s="160">
        <f>LY2_RFR_spot_no_VA!AA160</f>
        <v>2.9076830649767516E-2</v>
      </c>
      <c r="AB160" s="59">
        <f>LY2_RFR_spot_no_VA!AB160+(BSL_RFR_spot_with_VA!AB$11-BSL_RFR_spot_no_VA!AB$11)*((BSL_RFR_spot_with_VA!AB160-BSL_RFR_spot_no_VA!AB160))/(BSL_RFR_spot_with_VA!AB$11-BSL_RFR_spot_no_VA!AB$11)</f>
        <v>2.5543901276648073E-2</v>
      </c>
      <c r="AC160" s="59">
        <f>LY2_RFR_spot_no_VA!AC160+(BSL_RFR_spot_with_VA!AC$11-BSL_RFR_spot_no_VA!AC$11)*((BSL_RFR_spot_with_VA!AC160-BSL_RFR_spot_no_VA!AC160))/(BSL_RFR_spot_with_VA!AC$11-BSL_RFR_spot_no_VA!AC$11)</f>
        <v>2.9034493057143784E-2</v>
      </c>
      <c r="AD160" s="10">
        <f>BSL_RFR_spot_no_VA!AD160</f>
        <v>4.5468878839722393E-2</v>
      </c>
      <c r="AE160" s="59">
        <f>LY2_RFR_spot_no_VA!AE160+(BSL_RFR_spot_with_VA!AE$11-BSL_RFR_spot_no_VA!AE$11)*((BSL_RFR_spot_with_VA!AE160-BSL_RFR_spot_no_VA!AE160))/(BSL_RFR_spot_with_VA!AE$11-BSL_RFR_spot_no_VA!AE$11)</f>
        <v>2.5543901276648073E-2</v>
      </c>
      <c r="AF160" s="59">
        <f>LY2_RFR_spot_no_VA!AF160+(BSL_RFR_spot_with_VA!AF$11-BSL_RFR_spot_no_VA!AF$11)*((BSL_RFR_spot_with_VA!AF160-BSL_RFR_spot_no_VA!AF160))/(BSL_RFR_spot_with_VA!AF$11-BSL_RFR_spot_no_VA!AF$11)</f>
        <v>2.6053890438933358E-2</v>
      </c>
      <c r="AG160" s="59">
        <f>LY2_RFR_spot_no_VA!AG160+(BSL_RFR_spot_with_VA!AG$11-BSL_RFR_spot_no_VA!AG$11)*((BSL_RFR_spot_with_VA!AG160-BSL_RFR_spot_no_VA!AG160))/(BSL_RFR_spot_with_VA!AG$11-BSL_RFR_spot_no_VA!AG$11)</f>
        <v>2.5543901276648073E-2</v>
      </c>
      <c r="AH160" s="59">
        <f>LY2_RFR_spot_no_VA!AH160+(BSL_RFR_spot_with_VA!AH$11-BSL_RFR_spot_no_VA!AH$11)*((BSL_RFR_spot_with_VA!AH160-BSL_RFR_spot_no_VA!AH160))/(BSL_RFR_spot_with_VA!AH$11-BSL_RFR_spot_no_VA!AH$11)</f>
        <v>2.6791683697058755E-2</v>
      </c>
      <c r="AI160" s="160">
        <f>LY2_RFR_spot_no_VA!AI160</f>
        <v>1.5639284036015777E-2</v>
      </c>
      <c r="AJ160" s="59">
        <f>LY2_RFR_spot_no_VA!AJ160+(BSL_RFR_spot_with_VA!AJ$11-BSL_RFR_spot_no_VA!AJ$11)*((BSL_RFR_spot_with_VA!AJ160-BSL_RFR_spot_no_VA!AJ160))/(BSL_RFR_spot_with_VA!AJ$11-BSL_RFR_spot_no_VA!AJ$11)</f>
        <v>2.4900721758378763E-2</v>
      </c>
      <c r="AK160" s="10">
        <f>BSL_RFR_spot_no_VA!AK160</f>
        <v>4.3981878401201158E-2</v>
      </c>
      <c r="AL160" s="10">
        <f>BSL_RFR_spot_no_VA!AL160</f>
        <v>5.2874888447364432E-2</v>
      </c>
      <c r="AM160" s="10">
        <f>BSL_RFR_spot_no_VA!AM160</f>
        <v>4.0459464918184418E-2</v>
      </c>
      <c r="AN160" s="10">
        <f>BSL_RFR_spot_no_VA!AN160</f>
        <v>4.3471582878297221E-2</v>
      </c>
      <c r="AO160" s="10">
        <f>BSL_RFR_spot_no_VA!AO160</f>
        <v>4.3573183426321993E-2</v>
      </c>
      <c r="AP160" s="10">
        <f>BSL_RFR_spot_no_VA!AP160</f>
        <v>4.42943192295151E-2</v>
      </c>
      <c r="AQ160" s="10">
        <f>BSL_RFR_spot_no_VA!AQ160</f>
        <v>4.0729414133630293E-2</v>
      </c>
      <c r="AR160" s="10">
        <f>BSL_RFR_spot_no_VA!AR160</f>
        <v>4.4507722185598286E-2</v>
      </c>
      <c r="AS160" s="160">
        <f>LY2_RFR_spot_no_VA!AS160</f>
        <v>1.5525123778181715E-2</v>
      </c>
      <c r="AT160" s="10">
        <f>BSL_RFR_spot_no_VA!AT160</f>
        <v>4.4745355865326797E-2</v>
      </c>
      <c r="AU160" s="10">
        <f>BSL_RFR_spot_no_VA!AU160</f>
        <v>4.4949934520792656E-2</v>
      </c>
      <c r="AV160" s="10">
        <f>BSL_RFR_spot_no_VA!AV160</f>
        <v>4.3499626615662867E-2</v>
      </c>
      <c r="AW160" s="10">
        <f>BSL_RFR_spot_no_VA!AW160</f>
        <v>4.0747257195093534E-2</v>
      </c>
      <c r="AX160" s="10">
        <f>BSL_RFR_spot_no_VA!AX160</f>
        <v>5.1460403036884372E-2</v>
      </c>
      <c r="AY160" s="10">
        <f>BSL_RFR_spot_no_VA!AY160</f>
        <v>4.1371208057442876E-2</v>
      </c>
      <c r="AZ160" s="10">
        <f>BSL_RFR_spot_no_VA!AZ160</f>
        <v>3.9907931201695002E-2</v>
      </c>
      <c r="BA160" s="10">
        <f>BSL_RFR_spot_no_VA!BA160</f>
        <v>4.3232126541147942E-2</v>
      </c>
      <c r="BB160" s="10">
        <f>BSL_RFR_spot_no_VA!BB160</f>
        <v>4.8137986843394653E-2</v>
      </c>
      <c r="BC160" s="160">
        <f>LY2_RFR_spot_no_VA!BC160</f>
        <v>2.5938405985822532E-2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6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67" s="1" customFormat="1" ht="41.25" customHeight="1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</row>
    <row r="3" spans="1:67" s="1" customFormat="1" ht="52.5" customHeight="1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</row>
    <row r="4" spans="1:67" ht="11.25" customHeight="1" x14ac:dyDescent="0.25">
      <c r="A4" s="3"/>
      <c r="B4" s="20" t="s">
        <v>7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3"/>
      <c r="BE4" s="3"/>
    </row>
    <row r="5" spans="1:67" ht="11.25" customHeight="1" x14ac:dyDescent="0.25">
      <c r="A5" s="3"/>
      <c r="B5" s="20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60</v>
      </c>
      <c r="AE5" s="21">
        <v>20</v>
      </c>
      <c r="AF5" s="21">
        <v>20</v>
      </c>
      <c r="AG5" s="21">
        <v>20</v>
      </c>
      <c r="AH5" s="21">
        <v>10</v>
      </c>
      <c r="AI5" s="21">
        <v>60</v>
      </c>
      <c r="AJ5" s="21">
        <v>50</v>
      </c>
      <c r="AK5" s="21">
        <v>60</v>
      </c>
      <c r="AL5" s="21">
        <v>60</v>
      </c>
      <c r="AM5" s="21">
        <v>60</v>
      </c>
      <c r="AN5" s="21">
        <v>60</v>
      </c>
      <c r="AO5" s="21">
        <v>60</v>
      </c>
      <c r="AP5" s="21">
        <v>60</v>
      </c>
      <c r="AQ5" s="21">
        <v>60</v>
      </c>
      <c r="AR5" s="21">
        <v>60</v>
      </c>
      <c r="AS5" s="21">
        <v>60</v>
      </c>
      <c r="AT5" s="21">
        <v>60</v>
      </c>
      <c r="AU5" s="21">
        <v>60</v>
      </c>
      <c r="AV5" s="21">
        <v>60</v>
      </c>
      <c r="AW5" s="21">
        <v>60</v>
      </c>
      <c r="AX5" s="21">
        <v>60</v>
      </c>
      <c r="AY5" s="21">
        <v>60</v>
      </c>
      <c r="AZ5" s="21">
        <v>60</v>
      </c>
      <c r="BA5" s="21">
        <v>60</v>
      </c>
      <c r="BB5" s="21">
        <v>60</v>
      </c>
      <c r="BC5" s="21">
        <v>60</v>
      </c>
      <c r="BD5" s="3"/>
      <c r="BE5" s="3"/>
    </row>
    <row r="6" spans="1:67" ht="11.25" customHeight="1" x14ac:dyDescent="0.25">
      <c r="A6" s="3"/>
      <c r="B6" s="20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3"/>
      <c r="BE6" s="3"/>
    </row>
    <row r="7" spans="1:67" ht="11.25" customHeight="1" x14ac:dyDescent="0.25">
      <c r="A7" s="3"/>
      <c r="B7" s="20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3"/>
      <c r="BE7" s="3"/>
    </row>
    <row r="8" spans="1:67" ht="11.25" customHeight="1" x14ac:dyDescent="0.25">
      <c r="A8" s="3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3"/>
      <c r="BE8" s="3"/>
    </row>
    <row r="9" spans="1:67" ht="11.25" customHeight="1" x14ac:dyDescent="0.25">
      <c r="A9" s="3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3"/>
      <c r="BE9" s="3"/>
      <c r="BF9" s="21">
        <v>0.15</v>
      </c>
      <c r="BG9" s="21">
        <v>0.32</v>
      </c>
      <c r="BH9" s="21">
        <v>0.24</v>
      </c>
      <c r="BI9" s="21">
        <v>0.13</v>
      </c>
      <c r="BJ9" s="21">
        <v>0.88</v>
      </c>
      <c r="BK9" s="21">
        <v>0.16</v>
      </c>
      <c r="BL9" s="21">
        <v>0.1</v>
      </c>
      <c r="BM9" s="21">
        <v>0.18</v>
      </c>
      <c r="BN9" s="21">
        <v>0.21</v>
      </c>
      <c r="BO9" s="21">
        <v>0.1</v>
      </c>
    </row>
    <row r="10" spans="1:67" ht="11.25" customHeight="1" x14ac:dyDescent="0.25">
      <c r="A10" s="3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3"/>
      <c r="BE10" s="3"/>
    </row>
    <row r="11" spans="1:67" x14ac:dyDescent="0.25">
      <c r="A11" s="3"/>
      <c r="B11" s="3">
        <v>1</v>
      </c>
      <c r="C11" s="56">
        <v>8.8300000010375079E-3</v>
      </c>
      <c r="D11" s="56">
        <v>8.8300000010375079E-3</v>
      </c>
      <c r="E11" s="56">
        <v>8.8300000010375079E-3</v>
      </c>
      <c r="F11" s="56">
        <v>7.2230174475866882E-3</v>
      </c>
      <c r="G11" s="56">
        <v>3.1865075633578765E-2</v>
      </c>
      <c r="H11" s="56">
        <v>1.4830000000638277E-2</v>
      </c>
      <c r="I11" s="56">
        <v>7.6509471306143162E-3</v>
      </c>
      <c r="J11" s="56">
        <v>6.1676555143705958E-3</v>
      </c>
      <c r="K11" s="56">
        <v>8.8300000010375079E-3</v>
      </c>
      <c r="L11" s="56">
        <v>8.8300000010375079E-3</v>
      </c>
      <c r="M11" s="67">
        <v>8.8300000010375079E-3</v>
      </c>
      <c r="N11" s="67">
        <v>8.8300000010375079E-3</v>
      </c>
      <c r="O11" s="67">
        <v>9.230000000908678E-3</v>
      </c>
      <c r="P11" s="67">
        <v>2.9901357985777421E-2</v>
      </c>
      <c r="Q11" s="67">
        <v>5.444352209854153E-2</v>
      </c>
      <c r="R11" s="67">
        <v>8.8300000010375079E-3</v>
      </c>
      <c r="S11" s="67">
        <v>8.8300000010375079E-3</v>
      </c>
      <c r="T11" s="67">
        <v>1.2230000000585939E-2</v>
      </c>
      <c r="U11" s="67">
        <v>6.6291352243252888E-4</v>
      </c>
      <c r="V11" s="67">
        <v>1.6030000000649691E-2</v>
      </c>
      <c r="W11" s="67">
        <v>8.8300000010375079E-3</v>
      </c>
      <c r="X11" s="67">
        <v>8.8300000010375079E-3</v>
      </c>
      <c r="Y11" s="67">
        <v>8.8300000010375079E-3</v>
      </c>
      <c r="Z11" s="67">
        <v>2.1442984507439311E-2</v>
      </c>
      <c r="AA11" s="67">
        <v>2.3542499227801494E-2</v>
      </c>
      <c r="AB11" s="67">
        <v>8.8300000010375079E-3</v>
      </c>
      <c r="AC11" s="67">
        <v>4.3226796806167478E-2</v>
      </c>
      <c r="AD11" s="7">
        <f>BSL_RFR_spot_with_VA!AD11</f>
        <v>6.0300000000014231E-2</v>
      </c>
      <c r="AE11" s="67">
        <v>8.8300000010375079E-3</v>
      </c>
      <c r="AF11" s="67">
        <v>8.8300000010375079E-3</v>
      </c>
      <c r="AG11" s="67">
        <v>8.8300000010375079E-3</v>
      </c>
      <c r="AH11" s="67">
        <v>1.1484870840213768E-2</v>
      </c>
      <c r="AI11" s="67">
        <v>-2.6370864753109124E-3</v>
      </c>
      <c r="AJ11" s="67">
        <v>1.0403117960620767E-2</v>
      </c>
      <c r="AK11" s="7">
        <f>BSL_RFR_spot_with_VA!AK11</f>
        <v>2.4673592377281173E-2</v>
      </c>
      <c r="AL11" s="7">
        <f>BSL_RFR_spot_with_VA!AL11</f>
        <v>9.0260999999951075E-2</v>
      </c>
      <c r="AM11" s="7">
        <f>BSL_RFR_spot_with_VA!AM11</f>
        <v>1.124933709376208E-2</v>
      </c>
      <c r="AN11" s="7">
        <f>BSL_RFR_spot_with_VA!AN11</f>
        <v>3.7238434276485988E-2</v>
      </c>
      <c r="AO11" s="7">
        <f>BSL_RFR_spot_with_VA!AO11</f>
        <v>4.5969666243335983E-2</v>
      </c>
      <c r="AP11" s="7">
        <f>BSL_RFR_spot_with_VA!AP11</f>
        <v>4.0514385486425164E-2</v>
      </c>
      <c r="AQ11" s="7">
        <f>BSL_RFR_spot_with_VA!AQ11</f>
        <v>3.505197620058631E-3</v>
      </c>
      <c r="AR11" s="7">
        <f>BSL_RFR_spot_with_VA!AR11</f>
        <v>7.759735128111056E-2</v>
      </c>
      <c r="AS11" s="67">
        <v>-1.4281076864972597E-3</v>
      </c>
      <c r="AT11" s="7">
        <f>BSL_RFR_spot_with_VA!AT11</f>
        <v>3.2903423598620085E-2</v>
      </c>
      <c r="AU11" s="7">
        <f>BSL_RFR_spot_with_VA!AU11</f>
        <v>3.3339999999988823E-2</v>
      </c>
      <c r="AV11" s="7">
        <f>BSL_RFR_spot_with_VA!AV11</f>
        <v>3.2000775332461817E-2</v>
      </c>
      <c r="AW11" s="7">
        <f>BSL_RFR_spot_with_VA!AW11</f>
        <v>2.0514185049507194E-3</v>
      </c>
      <c r="AX11" s="7">
        <f>BSL_RFR_spot_with_VA!AX11</f>
        <v>4.7534047675186653E-2</v>
      </c>
      <c r="AY11" s="7">
        <f>BSL_RFR_spot_with_VA!AY11</f>
        <v>2.5747871496058616E-2</v>
      </c>
      <c r="AZ11" s="7">
        <f>BSL_RFR_spot_with_VA!AZ11</f>
        <v>1.0242435353891022E-2</v>
      </c>
      <c r="BA11" s="7">
        <f>BSL_RFR_spot_with_VA!BA11</f>
        <v>1.8943562908668943E-2</v>
      </c>
      <c r="BB11" s="7">
        <f>BSL_RFR_spot_with_VA!BB11</f>
        <v>8.5328186716596255E-2</v>
      </c>
      <c r="BC11" s="67">
        <v>-3.0647942263173356E-4</v>
      </c>
      <c r="BD11" s="13"/>
      <c r="BE11" s="3"/>
    </row>
    <row r="12" spans="1:67" x14ac:dyDescent="0.25">
      <c r="A12" s="3"/>
      <c r="B12" s="3">
        <v>2</v>
      </c>
      <c r="C12" s="56">
        <v>9.4713755471524941E-3</v>
      </c>
      <c r="D12" s="56">
        <v>9.4713755471524941E-3</v>
      </c>
      <c r="E12" s="56">
        <v>9.4713755471524941E-3</v>
      </c>
      <c r="F12" s="56">
        <v>7.8643931820709945E-3</v>
      </c>
      <c r="G12" s="56">
        <v>3.9937983903583829E-2</v>
      </c>
      <c r="H12" s="56">
        <v>1.547137554676703E-2</v>
      </c>
      <c r="I12" s="56">
        <v>8.8511963659516635E-3</v>
      </c>
      <c r="J12" s="56">
        <v>6.8090381370060626E-3</v>
      </c>
      <c r="K12" s="56">
        <v>9.4713755471524941E-3</v>
      </c>
      <c r="L12" s="56">
        <v>9.4713755471524941E-3</v>
      </c>
      <c r="M12" s="67">
        <v>9.4713755471524941E-3</v>
      </c>
      <c r="N12" s="67">
        <v>9.4713755471524941E-3</v>
      </c>
      <c r="O12" s="67">
        <v>9.8713755470294373E-3</v>
      </c>
      <c r="P12" s="67">
        <v>3.4038383220194035E-2</v>
      </c>
      <c r="Q12" s="67">
        <v>5.5027958524397569E-2</v>
      </c>
      <c r="R12" s="67">
        <v>9.4713755471524941E-3</v>
      </c>
      <c r="S12" s="67">
        <v>9.4713755471524941E-3</v>
      </c>
      <c r="T12" s="67">
        <v>1.2871375546716024E-2</v>
      </c>
      <c r="U12" s="67">
        <v>7.0072012636934744E-4</v>
      </c>
      <c r="V12" s="67">
        <v>1.6671375546778E-2</v>
      </c>
      <c r="W12" s="67">
        <v>9.4713755471524941E-3</v>
      </c>
      <c r="X12" s="67">
        <v>9.4713755471524941E-3</v>
      </c>
      <c r="Y12" s="67">
        <v>9.4713755471524941E-3</v>
      </c>
      <c r="Z12" s="67">
        <v>2.2822754222782793E-2</v>
      </c>
      <c r="AA12" s="67">
        <v>2.5968120730678113E-2</v>
      </c>
      <c r="AB12" s="67">
        <v>9.4713755471524941E-3</v>
      </c>
      <c r="AC12" s="67">
        <v>4.4840611480971848E-2</v>
      </c>
      <c r="AD12" s="7">
        <f>BSL_RFR_spot_with_VA!AD12</f>
        <v>6.0403020297744359E-2</v>
      </c>
      <c r="AE12" s="67">
        <v>9.4713755471524941E-3</v>
      </c>
      <c r="AF12" s="67">
        <v>9.4713755471524941E-3</v>
      </c>
      <c r="AG12" s="67">
        <v>9.4713755471524941E-3</v>
      </c>
      <c r="AH12" s="67">
        <v>1.3339084437356874E-2</v>
      </c>
      <c r="AI12" s="67">
        <v>-2.5992798714475907E-3</v>
      </c>
      <c r="AJ12" s="67">
        <v>1.2864460677497913E-2</v>
      </c>
      <c r="AK12" s="7">
        <f>BSL_RFR_spot_with_VA!AK12</f>
        <v>2.7752591635756163E-2</v>
      </c>
      <c r="AL12" s="7">
        <f>BSL_RFR_spot_with_VA!AL12</f>
        <v>8.9816835403963458E-2</v>
      </c>
      <c r="AM12" s="7">
        <f>BSL_RFR_spot_with_VA!AM12</f>
        <v>1.2580063692438248E-2</v>
      </c>
      <c r="AN12" s="7">
        <f>BSL_RFR_spot_with_VA!AN12</f>
        <v>3.7346867607877643E-2</v>
      </c>
      <c r="AO12" s="7">
        <f>BSL_RFR_spot_with_VA!AO12</f>
        <v>4.5760421002707607E-2</v>
      </c>
      <c r="AP12" s="7">
        <f>BSL_RFR_spot_with_VA!AP12</f>
        <v>4.0922076047900102E-2</v>
      </c>
      <c r="AQ12" s="7">
        <f>BSL_RFR_spot_with_VA!AQ12</f>
        <v>5.4179246886736365E-3</v>
      </c>
      <c r="AR12" s="7">
        <f>BSL_RFR_spot_with_VA!AR12</f>
        <v>7.0911816037021458E-2</v>
      </c>
      <c r="AS12" s="67">
        <v>-2.0917777220001987E-3</v>
      </c>
      <c r="AT12" s="7">
        <f>BSL_RFR_spot_with_VA!AT12</f>
        <v>3.4311737630145389E-2</v>
      </c>
      <c r="AU12" s="7">
        <f>BSL_RFR_spot_with_VA!AU12</f>
        <v>3.6459999999988835E-2</v>
      </c>
      <c r="AV12" s="7">
        <f>BSL_RFR_spot_with_VA!AV12</f>
        <v>3.655020933944253E-2</v>
      </c>
      <c r="AW12" s="7">
        <f>BSL_RFR_spot_with_VA!AW12</f>
        <v>4.2755320163956334E-3</v>
      </c>
      <c r="AX12" s="7">
        <f>BSL_RFR_spot_with_VA!AX12</f>
        <v>5.3640824430850609E-2</v>
      </c>
      <c r="AY12" s="7">
        <f>BSL_RFR_spot_with_VA!AY12</f>
        <v>2.6885869239225091E-2</v>
      </c>
      <c r="AZ12" s="7">
        <f>BSL_RFR_spot_with_VA!AZ12</f>
        <v>1.3087017238974763E-2</v>
      </c>
      <c r="BA12" s="7">
        <f>BSL_RFR_spot_with_VA!BA12</f>
        <v>2.1856041963825179E-2</v>
      </c>
      <c r="BB12" s="7">
        <f>BSL_RFR_spot_with_VA!BB12</f>
        <v>8.8337015366465321E-2</v>
      </c>
      <c r="BC12" s="67">
        <v>6.9708503041598924E-4</v>
      </c>
      <c r="BD12" s="13"/>
      <c r="BE12" s="3"/>
    </row>
    <row r="13" spans="1:67" x14ac:dyDescent="0.25">
      <c r="A13" s="3"/>
      <c r="B13" s="3">
        <v>3</v>
      </c>
      <c r="C13" s="56">
        <v>1.2821082400041428E-2</v>
      </c>
      <c r="D13" s="56">
        <v>1.2821082400041428E-2</v>
      </c>
      <c r="E13" s="56">
        <v>1.2821082400041428E-2</v>
      </c>
      <c r="F13" s="56">
        <v>1.121407815130282E-2</v>
      </c>
      <c r="G13" s="56">
        <v>5.0309531145032116E-2</v>
      </c>
      <c r="H13" s="56">
        <v>1.8821082399660849E-2</v>
      </c>
      <c r="I13" s="56">
        <v>1.1844907638281832E-2</v>
      </c>
      <c r="J13" s="56">
        <v>1.0157922837428446E-2</v>
      </c>
      <c r="K13" s="56">
        <v>1.2821082400041428E-2</v>
      </c>
      <c r="L13" s="56">
        <v>1.2821082400041428E-2</v>
      </c>
      <c r="M13" s="67">
        <v>1.2821082400041428E-2</v>
      </c>
      <c r="N13" s="67">
        <v>1.2821082400041428E-2</v>
      </c>
      <c r="O13" s="67">
        <v>1.3221082399916595E-2</v>
      </c>
      <c r="P13" s="67">
        <v>4.0201915952601253E-2</v>
      </c>
      <c r="Q13" s="67">
        <v>5.7821341264276738E-2</v>
      </c>
      <c r="R13" s="67">
        <v>1.2821082400041428E-2</v>
      </c>
      <c r="S13" s="67">
        <v>1.2821082400041428E-2</v>
      </c>
      <c r="T13" s="67">
        <v>1.6221082399611619E-2</v>
      </c>
      <c r="U13" s="67">
        <v>3.2614196430211795E-3</v>
      </c>
      <c r="V13" s="67">
        <v>2.0021082399672485E-2</v>
      </c>
      <c r="W13" s="67">
        <v>1.2821082400041428E-2</v>
      </c>
      <c r="X13" s="67">
        <v>1.2821082400041428E-2</v>
      </c>
      <c r="Y13" s="67">
        <v>1.2821082400041428E-2</v>
      </c>
      <c r="Z13" s="67">
        <v>2.6229747550925664E-2</v>
      </c>
      <c r="AA13" s="67">
        <v>2.9359726955467957E-2</v>
      </c>
      <c r="AB13" s="67">
        <v>1.2821082400041428E-2</v>
      </c>
      <c r="AC13" s="67">
        <v>4.9389277036410162E-2</v>
      </c>
      <c r="AD13" s="7">
        <f>BSL_RFR_spot_with_VA!AD13</f>
        <v>6.0933122705254306E-2</v>
      </c>
      <c r="AE13" s="67">
        <v>1.2821082400041428E-2</v>
      </c>
      <c r="AF13" s="67">
        <v>1.2821082400041428E-2</v>
      </c>
      <c r="AG13" s="67">
        <v>1.2821082400041428E-2</v>
      </c>
      <c r="AH13" s="67">
        <v>1.7732236908288179E-2</v>
      </c>
      <c r="AI13" s="67">
        <v>-3.8580354850159537E-5</v>
      </c>
      <c r="AJ13" s="67">
        <v>1.8307345305722533E-2</v>
      </c>
      <c r="AK13" s="7">
        <f>BSL_RFR_spot_with_VA!AK13</f>
        <v>3.1910840768317961E-2</v>
      </c>
      <c r="AL13" s="7">
        <f>BSL_RFR_spot_with_VA!AL13</f>
        <v>9.1097349322617038E-2</v>
      </c>
      <c r="AM13" s="7">
        <f>BSL_RFR_spot_with_VA!AM13</f>
        <v>1.5464583019568545E-2</v>
      </c>
      <c r="AN13" s="7">
        <f>BSL_RFR_spot_with_VA!AN13</f>
        <v>3.9256992184728556E-2</v>
      </c>
      <c r="AO13" s="7">
        <f>BSL_RFR_spot_with_VA!AO13</f>
        <v>4.6087027059112939E-2</v>
      </c>
      <c r="AP13" s="7">
        <f>BSL_RFR_spot_with_VA!AP13</f>
        <v>4.1463832212786045E-2</v>
      </c>
      <c r="AQ13" s="7">
        <f>BSL_RFR_spot_with_VA!AQ13</f>
        <v>8.9714985651347945E-3</v>
      </c>
      <c r="AR13" s="7">
        <f>BSL_RFR_spot_with_VA!AR13</f>
        <v>7.1008124154291252E-2</v>
      </c>
      <c r="AS13" s="67">
        <v>-5.1458585148334013E-4</v>
      </c>
      <c r="AT13" s="7">
        <f>BSL_RFR_spot_with_VA!AT13</f>
        <v>3.579673892220403E-2</v>
      </c>
      <c r="AU13" s="7">
        <f>BSL_RFR_spot_with_VA!AU13</f>
        <v>4.2379999999988982E-2</v>
      </c>
      <c r="AV13" s="7">
        <f>BSL_RFR_spot_with_VA!AV13</f>
        <v>4.0427065094791326E-2</v>
      </c>
      <c r="AW13" s="7">
        <f>BSL_RFR_spot_with_VA!AW13</f>
        <v>7.8012867606600533E-3</v>
      </c>
      <c r="AX13" s="7">
        <f>BSL_RFR_spot_with_VA!AX13</f>
        <v>5.9291875539427163E-2</v>
      </c>
      <c r="AY13" s="7">
        <f>BSL_RFR_spot_with_VA!AY13</f>
        <v>2.8114980234176024E-2</v>
      </c>
      <c r="AZ13" s="7">
        <f>BSL_RFR_spot_with_VA!AZ13</f>
        <v>1.5495542943784413E-2</v>
      </c>
      <c r="BA13" s="7">
        <f>BSL_RFR_spot_with_VA!BA13</f>
        <v>2.4753086320306261E-2</v>
      </c>
      <c r="BB13" s="7">
        <f>BSL_RFR_spot_with_VA!BB13</f>
        <v>9.0735068815974707E-2</v>
      </c>
      <c r="BC13" s="67">
        <v>5.8047918533190579E-3</v>
      </c>
      <c r="BD13" s="13"/>
      <c r="BE13" s="3"/>
    </row>
    <row r="14" spans="1:67" x14ac:dyDescent="0.25">
      <c r="A14" s="3"/>
      <c r="B14" s="3">
        <v>4</v>
      </c>
      <c r="C14" s="56">
        <v>1.642536340480194E-2</v>
      </c>
      <c r="D14" s="56">
        <v>1.642536340480194E-2</v>
      </c>
      <c r="E14" s="56">
        <v>1.642536340480194E-2</v>
      </c>
      <c r="F14" s="56">
        <v>1.481832940684602E-2</v>
      </c>
      <c r="G14" s="56">
        <v>5.5876794039277922E-2</v>
      </c>
      <c r="H14" s="56">
        <v>2.2425363404422693E-2</v>
      </c>
      <c r="I14" s="56">
        <v>1.5718320401973074E-2</v>
      </c>
      <c r="J14" s="56">
        <v>1.3761086282436441E-2</v>
      </c>
      <c r="K14" s="56">
        <v>1.642536340480194E-2</v>
      </c>
      <c r="L14" s="56">
        <v>1.642536340480194E-2</v>
      </c>
      <c r="M14" s="67">
        <v>1.642536340480194E-2</v>
      </c>
      <c r="N14" s="67">
        <v>1.642536340480194E-2</v>
      </c>
      <c r="O14" s="67">
        <v>1.6825363404676441E-2</v>
      </c>
      <c r="P14" s="67">
        <v>4.475118416298085E-2</v>
      </c>
      <c r="Q14" s="67">
        <v>6.2699831147821738E-2</v>
      </c>
      <c r="R14" s="67">
        <v>1.642536340480194E-2</v>
      </c>
      <c r="S14" s="67">
        <v>1.642536340480194E-2</v>
      </c>
      <c r="T14" s="67">
        <v>1.9825363404374352E-2</v>
      </c>
      <c r="U14" s="67">
        <v>6.6125745080909404E-3</v>
      </c>
      <c r="V14" s="67">
        <v>2.3625363404434774E-2</v>
      </c>
      <c r="W14" s="67">
        <v>1.642536340480194E-2</v>
      </c>
      <c r="X14" s="67">
        <v>1.642536340480194E-2</v>
      </c>
      <c r="Y14" s="67">
        <v>1.642536340480194E-2</v>
      </c>
      <c r="Z14" s="67">
        <v>2.9834277706476842E-2</v>
      </c>
      <c r="AA14" s="67">
        <v>3.3030307823826988E-2</v>
      </c>
      <c r="AB14" s="67">
        <v>1.642536340480194E-2</v>
      </c>
      <c r="AC14" s="67">
        <v>5.3327734906219337E-2</v>
      </c>
      <c r="AD14" s="7">
        <f>BSL_RFR_spot_with_VA!AD14</f>
        <v>6.1912365071135289E-2</v>
      </c>
      <c r="AE14" s="67">
        <v>1.642536340480194E-2</v>
      </c>
      <c r="AF14" s="67">
        <v>1.642536340480194E-2</v>
      </c>
      <c r="AG14" s="67">
        <v>1.642536340480194E-2</v>
      </c>
      <c r="AH14" s="67">
        <v>2.2098320829572415E-2</v>
      </c>
      <c r="AI14" s="67">
        <v>3.312574510202726E-3</v>
      </c>
      <c r="AJ14" s="67">
        <v>2.3304563898654651E-2</v>
      </c>
      <c r="AK14" s="7">
        <f>BSL_RFR_spot_with_VA!AK14</f>
        <v>3.3515932340024479E-2</v>
      </c>
      <c r="AL14" s="7">
        <f>BSL_RFR_spot_with_VA!AL14</f>
        <v>9.4995999999945013E-2</v>
      </c>
      <c r="AM14" s="7">
        <f>BSL_RFR_spot_with_VA!AM14</f>
        <v>1.8807065507532084E-2</v>
      </c>
      <c r="AN14" s="7">
        <f>BSL_RFR_spot_with_VA!AN14</f>
        <v>4.1194334490732842E-2</v>
      </c>
      <c r="AO14" s="7">
        <f>BSL_RFR_spot_with_VA!AO14</f>
        <v>4.6058669708263E-2</v>
      </c>
      <c r="AP14" s="7">
        <f>BSL_RFR_spot_with_VA!AP14</f>
        <v>4.4340278483319118E-2</v>
      </c>
      <c r="AQ14" s="7">
        <f>BSL_RFR_spot_with_VA!AQ14</f>
        <v>1.329894024627376E-2</v>
      </c>
      <c r="AR14" s="7">
        <f>BSL_RFR_spot_with_VA!AR14</f>
        <v>7.1048261789615985E-2</v>
      </c>
      <c r="AS14" s="67">
        <v>1.1988494530026372E-3</v>
      </c>
      <c r="AT14" s="7">
        <f>BSL_RFR_spot_with_VA!AT14</f>
        <v>3.8121559934630289E-2</v>
      </c>
      <c r="AU14" s="7">
        <f>BSL_RFR_spot_with_VA!AU14</f>
        <v>4.9309999999989085E-2</v>
      </c>
      <c r="AV14" s="7">
        <f>BSL_RFR_spot_with_VA!AV14</f>
        <v>4.3411744594915591E-2</v>
      </c>
      <c r="AW14" s="7">
        <f>BSL_RFR_spot_with_VA!AW14</f>
        <v>1.2133078337078329E-2</v>
      </c>
      <c r="AX14" s="7">
        <f>BSL_RFR_spot_with_VA!AX14</f>
        <v>6.3951354320258336E-2</v>
      </c>
      <c r="AY14" s="7">
        <f>BSL_RFR_spot_with_VA!AY14</f>
        <v>2.9332923980177616E-2</v>
      </c>
      <c r="AZ14" s="7">
        <f>BSL_RFR_spot_with_VA!AZ14</f>
        <v>1.7304728551568616E-2</v>
      </c>
      <c r="BA14" s="7">
        <f>BSL_RFR_spot_with_VA!BA14</f>
        <v>2.7801595043124072E-2</v>
      </c>
      <c r="BB14" s="7">
        <f>BSL_RFR_spot_with_VA!BB14</f>
        <v>9.1764472818021137E-2</v>
      </c>
      <c r="BC14" s="67">
        <v>1.1697839138238519E-2</v>
      </c>
      <c r="BD14" s="13"/>
      <c r="BE14" s="3"/>
    </row>
    <row r="15" spans="1:67" x14ac:dyDescent="0.25">
      <c r="A15" s="11"/>
      <c r="B15" s="8">
        <v>5</v>
      </c>
      <c r="C15" s="57">
        <v>2.0174539925407631E-2</v>
      </c>
      <c r="D15" s="57">
        <v>2.0174539925407631E-2</v>
      </c>
      <c r="E15" s="57">
        <v>2.0174539925407631E-2</v>
      </c>
      <c r="F15" s="57">
        <v>1.8567468518042807E-2</v>
      </c>
      <c r="G15" s="57">
        <v>6.0268802086695716E-2</v>
      </c>
      <c r="H15" s="57">
        <v>2.6174539925034823E-2</v>
      </c>
      <c r="I15" s="57">
        <v>1.9312942426227275E-2</v>
      </c>
      <c r="J15" s="57">
        <v>1.7508857605784689E-2</v>
      </c>
      <c r="K15" s="57">
        <v>2.0174539925407631E-2</v>
      </c>
      <c r="L15" s="57">
        <v>2.0174539925407631E-2</v>
      </c>
      <c r="M15" s="68">
        <v>2.0174539925407631E-2</v>
      </c>
      <c r="N15" s="68">
        <v>2.0174539925407631E-2</v>
      </c>
      <c r="O15" s="68">
        <v>2.0574539925284574E-2</v>
      </c>
      <c r="P15" s="68">
        <v>4.9394143619969855E-2</v>
      </c>
      <c r="Q15" s="68">
        <v>6.7823097117449604E-2</v>
      </c>
      <c r="R15" s="68">
        <v>2.0174539925407631E-2</v>
      </c>
      <c r="S15" s="68">
        <v>2.0174539925407631E-2</v>
      </c>
      <c r="T15" s="68">
        <v>2.3574539924987148E-2</v>
      </c>
      <c r="U15" s="68">
        <v>1.0002521947794829E-2</v>
      </c>
      <c r="V15" s="68">
        <v>2.7374539925046237E-2</v>
      </c>
      <c r="W15" s="68">
        <v>2.0174539925407631E-2</v>
      </c>
      <c r="X15" s="68">
        <v>2.0174539925407631E-2</v>
      </c>
      <c r="Y15" s="68">
        <v>2.0174539925407631E-2</v>
      </c>
      <c r="Z15" s="68">
        <v>3.355017051352216E-2</v>
      </c>
      <c r="AA15" s="68">
        <v>3.6732560003031711E-2</v>
      </c>
      <c r="AB15" s="68">
        <v>2.0174539925407631E-2</v>
      </c>
      <c r="AC15" s="68">
        <v>5.4934726502452902E-2</v>
      </c>
      <c r="AD15" s="10">
        <f>BSL_RFR_spot_with_VA!AD15</f>
        <v>6.2912052614273017E-2</v>
      </c>
      <c r="AE15" s="68">
        <v>2.0174539925407631E-2</v>
      </c>
      <c r="AF15" s="68">
        <v>2.0174539925407631E-2</v>
      </c>
      <c r="AG15" s="68">
        <v>2.0174539925407631E-2</v>
      </c>
      <c r="AH15" s="68">
        <v>2.6083184614176469E-2</v>
      </c>
      <c r="AI15" s="68">
        <v>6.7025219498952904E-3</v>
      </c>
      <c r="AJ15" s="68">
        <v>2.7720470195658153E-2</v>
      </c>
      <c r="AK15" s="10">
        <f>BSL_RFR_spot_with_VA!AK15</f>
        <v>3.6335311548592042E-2</v>
      </c>
      <c r="AL15" s="10">
        <f>BSL_RFR_spot_with_VA!AL15</f>
        <v>0.10079899999994302</v>
      </c>
      <c r="AM15" s="10">
        <f>BSL_RFR_spot_with_VA!AM15</f>
        <v>2.1852926703996856E-2</v>
      </c>
      <c r="AN15" s="10">
        <f>BSL_RFR_spot_with_VA!AN15</f>
        <v>4.3057987123722663E-2</v>
      </c>
      <c r="AO15" s="10">
        <f>BSL_RFR_spot_with_VA!AO15</f>
        <v>4.6312189565096862E-2</v>
      </c>
      <c r="AP15" s="10">
        <f>BSL_RFR_spot_with_VA!AP15</f>
        <v>4.6039920056333505E-2</v>
      </c>
      <c r="AQ15" s="10">
        <f>BSL_RFR_spot_with_VA!AQ15</f>
        <v>1.760457012826766E-2</v>
      </c>
      <c r="AR15" s="10">
        <f>BSL_RFR_spot_with_VA!AR15</f>
        <v>7.1071200232324827E-2</v>
      </c>
      <c r="AS15" s="68">
        <v>3.1289721189067254E-3</v>
      </c>
      <c r="AT15" s="10">
        <f>BSL_RFR_spot_with_VA!AT15</f>
        <v>3.919946859920409E-2</v>
      </c>
      <c r="AU15" s="10">
        <f>BSL_RFR_spot_with_VA!AU15</f>
        <v>5.3179999999988903E-2</v>
      </c>
      <c r="AV15" s="10">
        <f>BSL_RFR_spot_with_VA!AV15</f>
        <v>4.5933814213318325E-2</v>
      </c>
      <c r="AW15" s="10">
        <f>BSL_RFR_spot_with_VA!AW15</f>
        <v>1.6204734081820771E-2</v>
      </c>
      <c r="AX15" s="10">
        <f>BSL_RFR_spot_with_VA!AX15</f>
        <v>6.7578996905825583E-2</v>
      </c>
      <c r="AY15" s="10">
        <f>BSL_RFR_spot_with_VA!AY15</f>
        <v>3.0403834962203558E-2</v>
      </c>
      <c r="AZ15" s="10">
        <f>BSL_RFR_spot_with_VA!AZ15</f>
        <v>1.848846260538406E-2</v>
      </c>
      <c r="BA15" s="10">
        <f>BSL_RFR_spot_with_VA!BA15</f>
        <v>3.036382155604711E-2</v>
      </c>
      <c r="BB15" s="10">
        <f>BSL_RFR_spot_with_VA!BB15</f>
        <v>9.3629614074487666E-2</v>
      </c>
      <c r="BC15" s="68">
        <v>1.7390351067079424E-2</v>
      </c>
      <c r="BD15" s="13"/>
      <c r="BE15" s="3"/>
    </row>
    <row r="16" spans="1:67" x14ac:dyDescent="0.25">
      <c r="A16" s="3"/>
      <c r="B16" s="3">
        <v>6</v>
      </c>
      <c r="C16" s="56">
        <v>2.2970822657482959E-2</v>
      </c>
      <c r="D16" s="56">
        <v>2.2970822657482959E-2</v>
      </c>
      <c r="E16" s="56">
        <v>2.2970822657482959E-2</v>
      </c>
      <c r="F16" s="56">
        <v>2.1363717799000259E-2</v>
      </c>
      <c r="G16" s="56">
        <v>6.3219379411839638E-2</v>
      </c>
      <c r="H16" s="56">
        <v>2.8970822657105044E-2</v>
      </c>
      <c r="I16" s="56">
        <v>2.1835844178136332E-2</v>
      </c>
      <c r="J16" s="56">
        <v>2.0303883990991922E-2</v>
      </c>
      <c r="K16" s="56">
        <v>2.2970822657482959E-2</v>
      </c>
      <c r="L16" s="56">
        <v>2.2970822657482959E-2</v>
      </c>
      <c r="M16" s="67">
        <v>2.2970822657482959E-2</v>
      </c>
      <c r="N16" s="67">
        <v>2.2970822657482959E-2</v>
      </c>
      <c r="O16" s="67">
        <v>2.3370822657352353E-2</v>
      </c>
      <c r="P16" s="67">
        <v>5.251695774782239E-2</v>
      </c>
      <c r="Q16" s="67">
        <v>7.2149012213046593E-2</v>
      </c>
      <c r="R16" s="67">
        <v>2.2970822657482959E-2</v>
      </c>
      <c r="S16" s="67">
        <v>2.2970822657482959E-2</v>
      </c>
      <c r="T16" s="67">
        <v>2.6370822657058701E-2</v>
      </c>
      <c r="U16" s="67">
        <v>1.3016837682969573E-2</v>
      </c>
      <c r="V16" s="67">
        <v>3.0170822657116902E-2</v>
      </c>
      <c r="W16" s="67">
        <v>2.2970822657482959E-2</v>
      </c>
      <c r="X16" s="67">
        <v>2.2970822657482959E-2</v>
      </c>
      <c r="Y16" s="67">
        <v>2.2970822657482959E-2</v>
      </c>
      <c r="Z16" s="67">
        <v>3.628162029196913E-2</v>
      </c>
      <c r="AA16" s="67">
        <v>3.9134127674168795E-2</v>
      </c>
      <c r="AB16" s="67">
        <v>2.2970822657482959E-2</v>
      </c>
      <c r="AC16" s="67">
        <v>5.6551933564377599E-2</v>
      </c>
      <c r="AD16" s="7">
        <f>BSL_RFR_spot_with_VA!AD16</f>
        <v>6.3464820079013773E-2</v>
      </c>
      <c r="AE16" s="67">
        <v>2.2970822657482959E-2</v>
      </c>
      <c r="AF16" s="67">
        <v>2.2970822657482959E-2</v>
      </c>
      <c r="AG16" s="67">
        <v>2.2970822657482959E-2</v>
      </c>
      <c r="AH16" s="67">
        <v>2.8791687002883926E-2</v>
      </c>
      <c r="AI16" s="67">
        <v>9.7168376850611526E-3</v>
      </c>
      <c r="AJ16" s="67">
        <v>3.0831171645712363E-2</v>
      </c>
      <c r="AK16" s="7">
        <f>BSL_RFR_spot_with_VA!AK16</f>
        <v>3.8848388014352642E-2</v>
      </c>
      <c r="AL16" s="7">
        <f>BSL_RFR_spot_with_VA!AL16</f>
        <v>0.10424099999993852</v>
      </c>
      <c r="AM16" s="7">
        <f>BSL_RFR_spot_with_VA!AM16</f>
        <v>2.4350746281322166E-2</v>
      </c>
      <c r="AN16" s="7">
        <f>BSL_RFR_spot_with_VA!AN16</f>
        <v>4.4964405369201987E-2</v>
      </c>
      <c r="AO16" s="7">
        <f>BSL_RFR_spot_with_VA!AO16</f>
        <v>4.7019243082128126E-2</v>
      </c>
      <c r="AP16" s="7">
        <f>BSL_RFR_spot_with_VA!AP16</f>
        <v>4.6908370314888259E-2</v>
      </c>
      <c r="AQ16" s="7">
        <f>BSL_RFR_spot_with_VA!AQ16</f>
        <v>2.1033110713704506E-2</v>
      </c>
      <c r="AR16" s="7">
        <f>BSL_RFR_spot_with_VA!AR16</f>
        <v>7.0146646564340998E-2</v>
      </c>
      <c r="AS16" s="67">
        <v>4.6553193330673981E-3</v>
      </c>
      <c r="AT16" s="7">
        <f>BSL_RFR_spot_with_VA!AT16</f>
        <v>4.0422021900302196E-2</v>
      </c>
      <c r="AU16" s="7">
        <f>BSL_RFR_spot_with_VA!AU16</f>
        <v>5.5789999999989348E-2</v>
      </c>
      <c r="AV16" s="7">
        <f>BSL_RFR_spot_with_VA!AV16</f>
        <v>4.7905467633276855E-2</v>
      </c>
      <c r="AW16" s="7">
        <f>BSL_RFR_spot_with_VA!AW16</f>
        <v>1.9458462062169168E-2</v>
      </c>
      <c r="AX16" s="7">
        <f>BSL_RFR_spot_with_VA!AX16</f>
        <v>7.0632744218410037E-2</v>
      </c>
      <c r="AY16" s="7">
        <f>BSL_RFR_spot_with_VA!AY16</f>
        <v>3.1157848405754196E-2</v>
      </c>
      <c r="AZ16" s="7">
        <f>BSL_RFR_spot_with_VA!AZ16</f>
        <v>1.9390151230607833E-2</v>
      </c>
      <c r="BA16" s="7">
        <f>BSL_RFR_spot_with_VA!BA16</f>
        <v>3.2755073515726707E-2</v>
      </c>
      <c r="BB16" s="7">
        <f>BSL_RFR_spot_with_VA!BB16</f>
        <v>9.4412944989284986E-2</v>
      </c>
      <c r="BC16" s="67">
        <v>2.2037170100164261E-2</v>
      </c>
      <c r="BD16" s="13"/>
      <c r="BE16" s="3"/>
    </row>
    <row r="17" spans="1:57" x14ac:dyDescent="0.25">
      <c r="A17" s="3"/>
      <c r="B17" s="3">
        <v>7</v>
      </c>
      <c r="C17" s="56">
        <v>2.5533263375307147E-2</v>
      </c>
      <c r="D17" s="56">
        <v>2.5533263375307147E-2</v>
      </c>
      <c r="E17" s="56">
        <v>2.5533263375307147E-2</v>
      </c>
      <c r="F17" s="56">
        <v>2.3926123880913419E-2</v>
      </c>
      <c r="G17" s="56">
        <v>6.4986453990809379E-2</v>
      </c>
      <c r="H17" s="56">
        <v>3.1533263374934783E-2</v>
      </c>
      <c r="I17" s="56">
        <v>2.4012432698140795E-2</v>
      </c>
      <c r="J17" s="56">
        <v>2.2865024000297884E-2</v>
      </c>
      <c r="K17" s="56">
        <v>2.5533263375307147E-2</v>
      </c>
      <c r="L17" s="56">
        <v>2.5533263375307147E-2</v>
      </c>
      <c r="M17" s="67">
        <v>2.5533263375307147E-2</v>
      </c>
      <c r="N17" s="67">
        <v>2.5533263375307147E-2</v>
      </c>
      <c r="O17" s="67">
        <v>2.5933263375183202E-2</v>
      </c>
      <c r="P17" s="67">
        <v>5.5731334708052804E-2</v>
      </c>
      <c r="Q17" s="67">
        <v>7.5279929343172736E-2</v>
      </c>
      <c r="R17" s="67">
        <v>2.5533263375307147E-2</v>
      </c>
      <c r="S17" s="67">
        <v>2.5533263375307147E-2</v>
      </c>
      <c r="T17" s="67">
        <v>2.8933263374889995E-2</v>
      </c>
      <c r="U17" s="67">
        <v>1.5576057099832452E-2</v>
      </c>
      <c r="V17" s="67">
        <v>3.2733263374946864E-2</v>
      </c>
      <c r="W17" s="67">
        <v>2.5533263375307147E-2</v>
      </c>
      <c r="X17" s="67">
        <v>2.5533263375307147E-2</v>
      </c>
      <c r="Y17" s="67">
        <v>2.5533263375307147E-2</v>
      </c>
      <c r="Z17" s="67">
        <v>3.8800846034425351E-2</v>
      </c>
      <c r="AA17" s="67">
        <v>4.1207542928325847E-2</v>
      </c>
      <c r="AB17" s="67">
        <v>2.5533263375307147E-2</v>
      </c>
      <c r="AC17" s="67">
        <v>5.7860589668291995E-2</v>
      </c>
      <c r="AD17" s="7">
        <f>BSL_RFR_spot_with_VA!AD17</f>
        <v>6.5015738197002459E-2</v>
      </c>
      <c r="AE17" s="67">
        <v>2.5533263375307147E-2</v>
      </c>
      <c r="AF17" s="67">
        <v>2.5533263375307147E-2</v>
      </c>
      <c r="AG17" s="67">
        <v>2.5533263375307147E-2</v>
      </c>
      <c r="AH17" s="67">
        <v>3.1012312424636646E-2</v>
      </c>
      <c r="AI17" s="67">
        <v>1.2276057101932025E-2</v>
      </c>
      <c r="AJ17" s="67">
        <v>3.3426130537180354E-2</v>
      </c>
      <c r="AK17" s="7">
        <f>BSL_RFR_spot_with_VA!AK17</f>
        <v>4.0986528499966424E-2</v>
      </c>
      <c r="AL17" s="7">
        <f>BSL_RFR_spot_with_VA!AL17</f>
        <v>0.10784199999993782</v>
      </c>
      <c r="AM17" s="7">
        <f>BSL_RFR_spot_with_VA!AM17</f>
        <v>2.6541964064686452E-2</v>
      </c>
      <c r="AN17" s="7">
        <f>BSL_RFR_spot_with_VA!AN17</f>
        <v>4.6798024417928241E-2</v>
      </c>
      <c r="AO17" s="7">
        <f>BSL_RFR_spot_with_VA!AO17</f>
        <v>4.7348637586499542E-2</v>
      </c>
      <c r="AP17" s="7">
        <f>BSL_RFR_spot_with_VA!AP17</f>
        <v>4.7669472174273864E-2</v>
      </c>
      <c r="AQ17" s="7">
        <f>BSL_RFR_spot_with_VA!AQ17</f>
        <v>2.3721835640441169E-2</v>
      </c>
      <c r="AR17" s="7">
        <f>BSL_RFR_spot_with_VA!AR17</f>
        <v>6.8922239678876007E-2</v>
      </c>
      <c r="AS17" s="67">
        <v>6.2706546169550847E-3</v>
      </c>
      <c r="AT17" s="7">
        <f>BSL_RFR_spot_with_VA!AT17</f>
        <v>4.1845386633382331E-2</v>
      </c>
      <c r="AU17" s="7">
        <f>BSL_RFR_spot_with_VA!AU17</f>
        <v>5.8889999999989007E-2</v>
      </c>
      <c r="AV17" s="7">
        <f>BSL_RFR_spot_with_VA!AV17</f>
        <v>4.9308821309962836E-2</v>
      </c>
      <c r="AW17" s="7">
        <f>BSL_RFR_spot_with_VA!AW17</f>
        <v>2.2427856585305994E-2</v>
      </c>
      <c r="AX17" s="7">
        <f>BSL_RFR_spot_with_VA!AX17</f>
        <v>7.3225705996886159E-2</v>
      </c>
      <c r="AY17" s="7">
        <f>BSL_RFR_spot_with_VA!AY17</f>
        <v>3.189697335481867E-2</v>
      </c>
      <c r="AZ17" s="7">
        <f>BSL_RFR_spot_with_VA!AZ17</f>
        <v>2.0212705394986541E-2</v>
      </c>
      <c r="BA17" s="7">
        <f>BSL_RFR_spot_with_VA!BA17</f>
        <v>3.3939583455166344E-2</v>
      </c>
      <c r="BB17" s="7">
        <f>BSL_RFR_spot_with_VA!BB17</f>
        <v>9.4802045113617339E-2</v>
      </c>
      <c r="BC17" s="67">
        <v>2.5854736390574118E-2</v>
      </c>
      <c r="BD17" s="13"/>
      <c r="BE17" s="3"/>
    </row>
    <row r="18" spans="1:57" x14ac:dyDescent="0.25">
      <c r="A18" s="3"/>
      <c r="B18" s="3">
        <v>8</v>
      </c>
      <c r="C18" s="56">
        <v>2.7687747911504745E-2</v>
      </c>
      <c r="D18" s="56">
        <v>2.7687747911504745E-2</v>
      </c>
      <c r="E18" s="56">
        <v>2.7687747911504745E-2</v>
      </c>
      <c r="F18" s="56">
        <v>2.6080574434029336E-2</v>
      </c>
      <c r="G18" s="56">
        <v>6.5871239151172434E-2</v>
      </c>
      <c r="H18" s="56">
        <v>3.3687747911128163E-2</v>
      </c>
      <c r="I18" s="56">
        <v>2.59466564045987E-2</v>
      </c>
      <c r="J18" s="56">
        <v>2.5018232513277727E-2</v>
      </c>
      <c r="K18" s="56">
        <v>2.7687747911504745E-2</v>
      </c>
      <c r="L18" s="56">
        <v>2.7687747911504745E-2</v>
      </c>
      <c r="M18" s="67">
        <v>2.7687747911504745E-2</v>
      </c>
      <c r="N18" s="67">
        <v>2.7687747911504745E-2</v>
      </c>
      <c r="O18" s="67">
        <v>2.8087747911375471E-2</v>
      </c>
      <c r="P18" s="67">
        <v>5.8849525211054576E-2</v>
      </c>
      <c r="Q18" s="67">
        <v>7.7475439931645518E-2</v>
      </c>
      <c r="R18" s="67">
        <v>2.7687747911504745E-2</v>
      </c>
      <c r="S18" s="67">
        <v>2.7687747911504745E-2</v>
      </c>
      <c r="T18" s="67">
        <v>3.108774791108404E-2</v>
      </c>
      <c r="U18" s="67">
        <v>1.7733852534970174E-2</v>
      </c>
      <c r="V18" s="67">
        <v>3.4887747911140465E-2</v>
      </c>
      <c r="W18" s="67">
        <v>2.7687747911504745E-2</v>
      </c>
      <c r="X18" s="67">
        <v>2.7687747911504745E-2</v>
      </c>
      <c r="Y18" s="67">
        <v>2.7687747911504745E-2</v>
      </c>
      <c r="Z18" s="67">
        <v>4.0565405820887523E-2</v>
      </c>
      <c r="AA18" s="67">
        <v>4.3470912804157269E-2</v>
      </c>
      <c r="AB18" s="67">
        <v>2.7687747911504745E-2</v>
      </c>
      <c r="AC18" s="67">
        <v>5.8699525042324785E-2</v>
      </c>
      <c r="AD18" s="7">
        <f>BSL_RFR_spot_with_VA!AD18</f>
        <v>6.5587031495623727E-2</v>
      </c>
      <c r="AE18" s="67">
        <v>2.7687747911504745E-2</v>
      </c>
      <c r="AF18" s="67">
        <v>2.7687747911504745E-2</v>
      </c>
      <c r="AG18" s="67">
        <v>2.7687747911504745E-2</v>
      </c>
      <c r="AH18" s="67">
        <v>3.2669752605970048E-2</v>
      </c>
      <c r="AI18" s="67">
        <v>1.4433852537071967E-2</v>
      </c>
      <c r="AJ18" s="67">
        <v>3.5508557656457329E-2</v>
      </c>
      <c r="AK18" s="7">
        <f>BSL_RFR_spot_with_VA!AK18</f>
        <v>4.2706831876529572E-2</v>
      </c>
      <c r="AL18" s="7">
        <f>BSL_RFR_spot_with_VA!AL18</f>
        <v>0.11899799999993066</v>
      </c>
      <c r="AM18" s="7">
        <f>BSL_RFR_spot_with_VA!AM18</f>
        <v>2.8523285336230053E-2</v>
      </c>
      <c r="AN18" s="7">
        <f>BSL_RFR_spot_with_VA!AN18</f>
        <v>4.7941488645418584E-2</v>
      </c>
      <c r="AO18" s="7">
        <f>BSL_RFR_spot_with_VA!AO18</f>
        <v>4.7062582959299215E-2</v>
      </c>
      <c r="AP18" s="7">
        <f>BSL_RFR_spot_with_VA!AP18</f>
        <v>4.8859471756656614E-2</v>
      </c>
      <c r="AQ18" s="7">
        <f>BSL_RFR_spot_with_VA!AQ18</f>
        <v>2.5887385130247909E-2</v>
      </c>
      <c r="AR18" s="7">
        <f>BSL_RFR_spot_with_VA!AR18</f>
        <v>6.7957387424845805E-2</v>
      </c>
      <c r="AS18" s="67">
        <v>7.7192967932468992E-3</v>
      </c>
      <c r="AT18" s="7">
        <f>BSL_RFR_spot_with_VA!AT18</f>
        <v>4.2087428091618584E-2</v>
      </c>
      <c r="AU18" s="7">
        <f>BSL_RFR_spot_with_VA!AU18</f>
        <v>6.2319999999989051E-2</v>
      </c>
      <c r="AV18" s="7">
        <f>BSL_RFR_spot_with_VA!AV18</f>
        <v>5.0385844156410231E-2</v>
      </c>
      <c r="AW18" s="7">
        <f>BSL_RFR_spot_with_VA!AW18</f>
        <v>2.4498344612934098E-2</v>
      </c>
      <c r="AX18" s="7">
        <f>BSL_RFR_spot_with_VA!AX18</f>
        <v>7.5276905393601989E-2</v>
      </c>
      <c r="AY18" s="7">
        <f>BSL_RFR_spot_with_VA!AY18</f>
        <v>3.2445932059667948E-2</v>
      </c>
      <c r="AZ18" s="7">
        <f>BSL_RFR_spot_with_VA!AZ18</f>
        <v>2.0990393728979484E-2</v>
      </c>
      <c r="BA18" s="7">
        <f>BSL_RFR_spot_with_VA!BA18</f>
        <v>3.5744140913456013E-2</v>
      </c>
      <c r="BB18" s="7">
        <f>BSL_RFR_spot_with_VA!BB18</f>
        <v>9.5546333220016155E-2</v>
      </c>
      <c r="BC18" s="67">
        <v>2.8794229054214693E-2</v>
      </c>
      <c r="BD18" s="13"/>
      <c r="BE18" s="3"/>
    </row>
    <row r="19" spans="1:57" x14ac:dyDescent="0.25">
      <c r="A19" s="3"/>
      <c r="B19" s="3">
        <v>9</v>
      </c>
      <c r="C19" s="56">
        <v>2.9692636984995469E-2</v>
      </c>
      <c r="D19" s="56">
        <v>2.9692636984995469E-2</v>
      </c>
      <c r="E19" s="56">
        <v>2.9692636984995469E-2</v>
      </c>
      <c r="F19" s="56">
        <v>2.8085428089900555E-2</v>
      </c>
      <c r="G19" s="56">
        <v>6.6165136345111231E-2</v>
      </c>
      <c r="H19" s="56">
        <v>3.569263698461822E-2</v>
      </c>
      <c r="I19" s="56">
        <v>2.7836840943126884E-2</v>
      </c>
      <c r="J19" s="56">
        <v>2.70217918499156E-2</v>
      </c>
      <c r="K19" s="56">
        <v>2.9692636984995469E-2</v>
      </c>
      <c r="L19" s="56">
        <v>2.9692636984995469E-2</v>
      </c>
      <c r="M19" s="67">
        <v>2.9692636984995469E-2</v>
      </c>
      <c r="N19" s="67">
        <v>2.9692636984995469E-2</v>
      </c>
      <c r="O19" s="67">
        <v>3.0092636984863086E-2</v>
      </c>
      <c r="P19" s="67">
        <v>6.2106683531763407E-2</v>
      </c>
      <c r="Q19" s="67">
        <v>7.8979637442780248E-2</v>
      </c>
      <c r="R19" s="67">
        <v>2.9692636984995469E-2</v>
      </c>
      <c r="S19" s="67">
        <v>2.9692636984995469E-2</v>
      </c>
      <c r="T19" s="67">
        <v>3.3092636984575208E-2</v>
      </c>
      <c r="U19" s="67">
        <v>1.9627277538428967E-2</v>
      </c>
      <c r="V19" s="67">
        <v>3.6892636984630744E-2</v>
      </c>
      <c r="W19" s="67">
        <v>2.9692636984995469E-2</v>
      </c>
      <c r="X19" s="67">
        <v>2.9692636984995469E-2</v>
      </c>
      <c r="Y19" s="67">
        <v>2.9692636984995469E-2</v>
      </c>
      <c r="Z19" s="67">
        <v>4.2160293157307516E-2</v>
      </c>
      <c r="AA19" s="67">
        <v>4.4911051267423563E-2</v>
      </c>
      <c r="AB19" s="67">
        <v>2.9692636984995469E-2</v>
      </c>
      <c r="AC19" s="67">
        <v>5.9381054039765013E-2</v>
      </c>
      <c r="AD19" s="7">
        <f>BSL_RFR_spot_with_VA!AD19</f>
        <v>6.7246319559079115E-2</v>
      </c>
      <c r="AE19" s="67">
        <v>2.9692636984995469E-2</v>
      </c>
      <c r="AF19" s="67">
        <v>2.9692636984995469E-2</v>
      </c>
      <c r="AG19" s="67">
        <v>2.9692636984995469E-2</v>
      </c>
      <c r="AH19" s="67">
        <v>3.4041208761795838E-2</v>
      </c>
      <c r="AI19" s="67">
        <v>1.6327277540551854E-2</v>
      </c>
      <c r="AJ19" s="67">
        <v>3.7310627070787694E-2</v>
      </c>
      <c r="AK19" s="7">
        <f>BSL_RFR_spot_with_VA!AK19</f>
        <v>4.4307558468109187E-2</v>
      </c>
      <c r="AL19" s="7">
        <f>BSL_RFR_spot_with_VA!AL19</f>
        <v>0.1269187633611073</v>
      </c>
      <c r="AM19" s="7">
        <f>BSL_RFR_spot_with_VA!AM19</f>
        <v>3.0280052530934576E-2</v>
      </c>
      <c r="AN19" s="7">
        <f>BSL_RFR_spot_with_VA!AN19</f>
        <v>4.9122705058917804E-2</v>
      </c>
      <c r="AO19" s="7">
        <f>BSL_RFR_spot_with_VA!AO19</f>
        <v>4.7324592494607298E-2</v>
      </c>
      <c r="AP19" s="7">
        <f>BSL_RFR_spot_with_VA!AP19</f>
        <v>5.102954149343053E-2</v>
      </c>
      <c r="AQ19" s="7">
        <f>BSL_RFR_spot_with_VA!AQ19</f>
        <v>2.7653661717667921E-2</v>
      </c>
      <c r="AR19" s="7">
        <f>BSL_RFR_spot_with_VA!AR19</f>
        <v>6.7171028275481381E-2</v>
      </c>
      <c r="AS19" s="67">
        <v>9.0809591369525045E-3</v>
      </c>
      <c r="AT19" s="7">
        <f>BSL_RFR_spot_with_VA!AT19</f>
        <v>4.328790779730185E-2</v>
      </c>
      <c r="AU19" s="7">
        <f>BSL_RFR_spot_with_VA!AU19</f>
        <v>6.4289999999988856E-2</v>
      </c>
      <c r="AV19" s="7">
        <f>BSL_RFR_spot_with_VA!AV19</f>
        <v>5.1308969796867387E-2</v>
      </c>
      <c r="AW19" s="7">
        <f>BSL_RFR_spot_with_VA!AW19</f>
        <v>2.6384031450040757E-2</v>
      </c>
      <c r="AX19" s="7">
        <f>BSL_RFR_spot_with_VA!AX19</f>
        <v>7.6994850625018207E-2</v>
      </c>
      <c r="AY19" s="7">
        <f>BSL_RFR_spot_with_VA!AY19</f>
        <v>3.2858951585753138E-2</v>
      </c>
      <c r="AZ19" s="7">
        <f>BSL_RFR_spot_with_VA!AZ19</f>
        <v>2.1729365339792084E-2</v>
      </c>
      <c r="BA19" s="7">
        <f>BSL_RFR_spot_with_VA!BA19</f>
        <v>3.6863883463789104E-2</v>
      </c>
      <c r="BB19" s="7">
        <f>BSL_RFR_spot_with_VA!BB19</f>
        <v>9.632175634285467E-2</v>
      </c>
      <c r="BC19" s="67">
        <v>3.1450048953730381E-2</v>
      </c>
      <c r="BD19" s="13"/>
      <c r="BE19" s="3"/>
    </row>
    <row r="20" spans="1:57" x14ac:dyDescent="0.25">
      <c r="A20" s="3"/>
      <c r="B20" s="8">
        <v>10</v>
      </c>
      <c r="C20" s="57">
        <v>3.1509011315596691E-2</v>
      </c>
      <c r="D20" s="57">
        <v>3.1509011315596691E-2</v>
      </c>
      <c r="E20" s="57">
        <v>3.1509011315596691E-2</v>
      </c>
      <c r="F20" s="57">
        <v>2.9901767707842364E-2</v>
      </c>
      <c r="G20" s="57">
        <v>6.6079142775354427E-2</v>
      </c>
      <c r="H20" s="57">
        <v>3.7509011315207674E-2</v>
      </c>
      <c r="I20" s="57">
        <v>2.9637835341811192E-2</v>
      </c>
      <c r="J20" s="57">
        <v>2.8836863071187713E-2</v>
      </c>
      <c r="K20" s="57">
        <v>3.1509011315596691E-2</v>
      </c>
      <c r="L20" s="57">
        <v>3.1509011315596691E-2</v>
      </c>
      <c r="M20" s="68">
        <v>3.1509011315596691E-2</v>
      </c>
      <c r="N20" s="68">
        <v>3.1509011315596691E-2</v>
      </c>
      <c r="O20" s="68">
        <v>3.190901131545365E-2</v>
      </c>
      <c r="P20" s="68">
        <v>6.5302561659761782E-2</v>
      </c>
      <c r="Q20" s="68">
        <v>7.9925096785828709E-2</v>
      </c>
      <c r="R20" s="68">
        <v>3.1509011315596691E-2</v>
      </c>
      <c r="S20" s="68">
        <v>3.1509011315596691E-2</v>
      </c>
      <c r="T20" s="68">
        <v>3.4909011315165328E-2</v>
      </c>
      <c r="U20" s="68">
        <v>2.1108965899734988E-2</v>
      </c>
      <c r="V20" s="68">
        <v>3.8709011315220421E-2</v>
      </c>
      <c r="W20" s="68">
        <v>3.1509011315596691E-2</v>
      </c>
      <c r="X20" s="68">
        <v>3.1509011315596691E-2</v>
      </c>
      <c r="Y20" s="68">
        <v>3.1509011315596691E-2</v>
      </c>
      <c r="Z20" s="68">
        <v>4.3685525394814295E-2</v>
      </c>
      <c r="AA20" s="68">
        <v>4.5677515663552271E-2</v>
      </c>
      <c r="AB20" s="68">
        <v>3.1509011315596691E-2</v>
      </c>
      <c r="AC20" s="68">
        <v>5.9959242397793044E-2</v>
      </c>
      <c r="AD20" s="10">
        <f>BSL_RFR_spot_with_VA!AD20</f>
        <v>6.8542076757702519E-2</v>
      </c>
      <c r="AE20" s="68">
        <v>3.1509011315596691E-2</v>
      </c>
      <c r="AF20" s="68">
        <v>3.1509011315596691E-2</v>
      </c>
      <c r="AG20" s="68">
        <v>3.1509011315596691E-2</v>
      </c>
      <c r="AH20" s="68">
        <v>3.5279007722320399E-2</v>
      </c>
      <c r="AI20" s="68">
        <v>1.7808965901863649E-2</v>
      </c>
      <c r="AJ20" s="68">
        <v>3.8855258358343026E-2</v>
      </c>
      <c r="AK20" s="10">
        <f>BSL_RFR_spot_with_VA!AK20</f>
        <v>4.5609854591570409E-2</v>
      </c>
      <c r="AL20" s="10">
        <f>BSL_RFR_spot_with_VA!AL20</f>
        <v>0.13050499999992038</v>
      </c>
      <c r="AM20" s="10">
        <f>BSL_RFR_spot_with_VA!AM20</f>
        <v>3.1813923827803015E-2</v>
      </c>
      <c r="AN20" s="10">
        <f>BSL_RFR_spot_with_VA!AN20</f>
        <v>5.0208696968329081E-2</v>
      </c>
      <c r="AO20" s="10">
        <f>BSL_RFR_spot_with_VA!AO20</f>
        <v>4.8621211267854125E-2</v>
      </c>
      <c r="AP20" s="10">
        <f>BSL_RFR_spot_with_VA!AP20</f>
        <v>5.3319945633341082E-2</v>
      </c>
      <c r="AQ20" s="10">
        <f>BSL_RFR_spot_with_VA!AQ20</f>
        <v>2.9097221122147854E-2</v>
      </c>
      <c r="AR20" s="10">
        <f>BSL_RFR_spot_with_VA!AR20</f>
        <v>6.642610907860047E-2</v>
      </c>
      <c r="AS20" s="68">
        <v>1.0433749643557588E-2</v>
      </c>
      <c r="AT20" s="10">
        <f>BSL_RFR_spot_with_VA!AT20</f>
        <v>4.6858956510667849E-2</v>
      </c>
      <c r="AU20" s="10">
        <f>BSL_RFR_spot_with_VA!AU20</f>
        <v>6.5179999999989136E-2</v>
      </c>
      <c r="AV20" s="10">
        <f>BSL_RFR_spot_with_VA!AV20</f>
        <v>5.2000220805840325E-2</v>
      </c>
      <c r="AW20" s="10">
        <f>BSL_RFR_spot_with_VA!AW20</f>
        <v>2.8099871715068669E-2</v>
      </c>
      <c r="AX20" s="10">
        <f>BSL_RFR_spot_with_VA!AX20</f>
        <v>7.8619937502004467E-2</v>
      </c>
      <c r="AY20" s="10">
        <f>BSL_RFR_spot_with_VA!AY20</f>
        <v>3.3461581524034223E-2</v>
      </c>
      <c r="AZ20" s="10">
        <f>BSL_RFR_spot_with_VA!AZ20</f>
        <v>2.2434792374713464E-2</v>
      </c>
      <c r="BA20" s="10">
        <f>BSL_RFR_spot_with_VA!BA20</f>
        <v>3.7273287470709793E-2</v>
      </c>
      <c r="BB20" s="10">
        <f>BSL_RFR_spot_with_VA!BB20</f>
        <v>9.6722152074692813E-2</v>
      </c>
      <c r="BC20" s="68">
        <v>3.3565660568040112E-2</v>
      </c>
      <c r="BD20" s="13"/>
      <c r="BE20" s="3"/>
    </row>
    <row r="21" spans="1:57" x14ac:dyDescent="0.25">
      <c r="A21" s="3"/>
      <c r="B21" s="3">
        <v>11</v>
      </c>
      <c r="C21" s="56">
        <v>3.2908441941551958E-2</v>
      </c>
      <c r="D21" s="56">
        <v>3.2908441941551958E-2</v>
      </c>
      <c r="E21" s="56">
        <v>3.2908441941551958E-2</v>
      </c>
      <c r="F21" s="56">
        <v>3.1393402353039779E-2</v>
      </c>
      <c r="G21" s="56">
        <v>6.5746509758966232E-2</v>
      </c>
      <c r="H21" s="56">
        <v>3.8908441941173599E-2</v>
      </c>
      <c r="I21" s="56">
        <v>3.1143291574025067E-2</v>
      </c>
      <c r="J21" s="56">
        <v>3.0282041977785168E-2</v>
      </c>
      <c r="K21" s="56">
        <v>3.2908441941551958E-2</v>
      </c>
      <c r="L21" s="56">
        <v>3.2908441941551958E-2</v>
      </c>
      <c r="M21" s="67">
        <v>3.2908441941551958E-2</v>
      </c>
      <c r="N21" s="67">
        <v>3.2908441941551958E-2</v>
      </c>
      <c r="O21" s="67">
        <v>3.3308441941419575E-2</v>
      </c>
      <c r="P21" s="67">
        <v>6.7852654068255802E-2</v>
      </c>
      <c r="Q21" s="67">
        <v>8.0415725538206084E-2</v>
      </c>
      <c r="R21" s="67">
        <v>3.2908441941551958E-2</v>
      </c>
      <c r="S21" s="67">
        <v>3.2908441941551958E-2</v>
      </c>
      <c r="T21" s="67">
        <v>3.6308441941133252E-2</v>
      </c>
      <c r="U21" s="67">
        <v>2.2437009060960689E-2</v>
      </c>
      <c r="V21" s="67">
        <v>4.0108441941187234E-2</v>
      </c>
      <c r="W21" s="67">
        <v>3.2908441941551958E-2</v>
      </c>
      <c r="X21" s="67">
        <v>3.2908441941551958E-2</v>
      </c>
      <c r="Y21" s="67">
        <v>3.2908441941551958E-2</v>
      </c>
      <c r="Z21" s="67">
        <v>4.485424458739784E-2</v>
      </c>
      <c r="AA21" s="67">
        <v>4.6519769665650523E-2</v>
      </c>
      <c r="AB21" s="67">
        <v>3.2908441941551958E-2</v>
      </c>
      <c r="AC21" s="67">
        <v>6.0247856455761362E-2</v>
      </c>
      <c r="AD21" s="7">
        <f>BSL_RFR_spot_with_VA!AD21</f>
        <v>6.9198587635867836E-2</v>
      </c>
      <c r="AE21" s="67">
        <v>3.2908441941551958E-2</v>
      </c>
      <c r="AF21" s="67">
        <v>3.2908441941551958E-2</v>
      </c>
      <c r="AG21" s="67">
        <v>3.2908441941551958E-2</v>
      </c>
      <c r="AH21" s="67">
        <v>3.6209547510148266E-2</v>
      </c>
      <c r="AI21" s="67">
        <v>1.9098290840061427E-2</v>
      </c>
      <c r="AJ21" s="67">
        <v>4.0054835023606516E-2</v>
      </c>
      <c r="AK21" s="7">
        <f>BSL_RFR_spot_with_VA!AK21</f>
        <v>4.680817136268689E-2</v>
      </c>
      <c r="AL21" s="7">
        <f>BSL_RFR_spot_with_VA!AL21</f>
        <v>0.13215882568951343</v>
      </c>
      <c r="AM21" s="7">
        <f>BSL_RFR_spot_with_VA!AM21</f>
        <v>3.3204774118177793E-2</v>
      </c>
      <c r="AN21" s="7">
        <f>BSL_RFR_spot_with_VA!AN21</f>
        <v>5.0966069033507866E-2</v>
      </c>
      <c r="AO21" s="7">
        <f>BSL_RFR_spot_with_VA!AO21</f>
        <v>4.9742745576616398E-2</v>
      </c>
      <c r="AP21" s="7">
        <f>BSL_RFR_spot_with_VA!AP21</f>
        <v>5.4998266816408625E-2</v>
      </c>
      <c r="AQ21" s="7">
        <f>BSL_RFR_spot_with_VA!AQ21</f>
        <v>3.025848836586742E-2</v>
      </c>
      <c r="AR21" s="7">
        <f>BSL_RFR_spot_with_VA!AR21</f>
        <v>6.5650738357730054E-2</v>
      </c>
      <c r="AS21" s="67">
        <v>1.1546486781370824E-2</v>
      </c>
      <c r="AT21" s="7">
        <f>BSL_RFR_spot_with_VA!AT21</f>
        <v>4.8133070163148828E-2</v>
      </c>
      <c r="AU21" s="7">
        <f>BSL_RFR_spot_with_VA!AU21</f>
        <v>6.5546297045560031E-2</v>
      </c>
      <c r="AV21" s="7">
        <f>BSL_RFR_spot_with_VA!AV21</f>
        <v>5.2423288231073562E-2</v>
      </c>
      <c r="AW21" s="7">
        <f>BSL_RFR_spot_with_VA!AW21</f>
        <v>2.9473027333322133E-2</v>
      </c>
      <c r="AX21" s="7">
        <f>BSL_RFR_spot_with_VA!AX21</f>
        <v>8.0375685853885326E-2</v>
      </c>
      <c r="AY21" s="7">
        <f>BSL_RFR_spot_with_VA!AY21</f>
        <v>3.3796954847105543E-2</v>
      </c>
      <c r="AZ21" s="7">
        <f>BSL_RFR_spot_with_VA!AZ21</f>
        <v>2.3111188182805664E-2</v>
      </c>
      <c r="BA21" s="7">
        <f>BSL_RFR_spot_with_VA!BA21</f>
        <v>3.8545054264489842E-2</v>
      </c>
      <c r="BB21" s="7">
        <f>BSL_RFR_spot_with_VA!BB21</f>
        <v>9.6520389355990943E-2</v>
      </c>
      <c r="BC21" s="67">
        <v>3.5220203037105824E-2</v>
      </c>
      <c r="BD21" s="13"/>
      <c r="BE21" s="3"/>
    </row>
    <row r="22" spans="1:57" x14ac:dyDescent="0.25">
      <c r="A22" s="3"/>
      <c r="B22" s="3">
        <v>12</v>
      </c>
      <c r="C22" s="56">
        <v>3.4145750459652513E-2</v>
      </c>
      <c r="D22" s="56">
        <v>3.4145750459652513E-2</v>
      </c>
      <c r="E22" s="56">
        <v>3.4145750459652513E-2</v>
      </c>
      <c r="F22" s="56">
        <v>3.2605252427509335E-2</v>
      </c>
      <c r="G22" s="56">
        <v>6.5254620862967627E-2</v>
      </c>
      <c r="H22" s="56">
        <v>4.0145750459273932E-2</v>
      </c>
      <c r="I22" s="56">
        <v>3.2383594022514339E-2</v>
      </c>
      <c r="J22" s="56">
        <v>3.1471240294182135E-2</v>
      </c>
      <c r="K22" s="56">
        <v>3.4145750459652513E-2</v>
      </c>
      <c r="L22" s="56">
        <v>3.4145750459652513E-2</v>
      </c>
      <c r="M22" s="67">
        <v>3.4145750459652513E-2</v>
      </c>
      <c r="N22" s="67">
        <v>3.4145750459652513E-2</v>
      </c>
      <c r="O22" s="67">
        <v>3.4545750459519242E-2</v>
      </c>
      <c r="P22" s="67">
        <v>6.9765467828006855E-2</v>
      </c>
      <c r="Q22" s="67">
        <v>8.0638632109851116E-2</v>
      </c>
      <c r="R22" s="67">
        <v>3.4145750459652513E-2</v>
      </c>
      <c r="S22" s="67">
        <v>3.4145750459652513E-2</v>
      </c>
      <c r="T22" s="67">
        <v>3.7545750459234917E-2</v>
      </c>
      <c r="U22" s="67">
        <v>2.361771733670226E-2</v>
      </c>
      <c r="V22" s="67">
        <v>4.1345750459287567E-2</v>
      </c>
      <c r="W22" s="67">
        <v>3.4145750459652513E-2</v>
      </c>
      <c r="X22" s="67">
        <v>3.4145750459652513E-2</v>
      </c>
      <c r="Y22" s="67">
        <v>3.4145750459652513E-2</v>
      </c>
      <c r="Z22" s="67">
        <v>4.5694687386772737E-2</v>
      </c>
      <c r="AA22" s="67">
        <v>4.7474152368487621E-2</v>
      </c>
      <c r="AB22" s="67">
        <v>3.4145750459652513E-2</v>
      </c>
      <c r="AC22" s="67">
        <v>6.0284499336569652E-2</v>
      </c>
      <c r="AD22" s="7">
        <f>BSL_RFR_spot_with_VA!AD22</f>
        <v>6.9412159014400565E-2</v>
      </c>
      <c r="AE22" s="67">
        <v>3.4145750459652513E-2</v>
      </c>
      <c r="AF22" s="67">
        <v>3.4145750459652513E-2</v>
      </c>
      <c r="AG22" s="67">
        <v>3.4145750459652513E-2</v>
      </c>
      <c r="AH22" s="67">
        <v>3.6889444593072529E-2</v>
      </c>
      <c r="AI22" s="67">
        <v>2.0317717338836472E-2</v>
      </c>
      <c r="AJ22" s="67">
        <v>4.1024095207400579E-2</v>
      </c>
      <c r="AK22" s="7">
        <f>BSL_RFR_spot_with_VA!AK22</f>
        <v>4.7869925056076568E-2</v>
      </c>
      <c r="AL22" s="7">
        <f>BSL_RFR_spot_with_VA!AL22</f>
        <v>0.13264120757456399</v>
      </c>
      <c r="AM22" s="7">
        <f>BSL_RFR_spot_with_VA!AM22</f>
        <v>3.4448548409977464E-2</v>
      </c>
      <c r="AN22" s="7">
        <f>BSL_RFR_spot_with_VA!AN22</f>
        <v>5.1442272001280154E-2</v>
      </c>
      <c r="AO22" s="7">
        <f>BSL_RFR_spot_with_VA!AO22</f>
        <v>5.0495569301941323E-2</v>
      </c>
      <c r="AP22" s="7">
        <f>BSL_RFR_spot_with_VA!AP22</f>
        <v>5.6107051888132808E-2</v>
      </c>
      <c r="AQ22" s="7">
        <f>BSL_RFR_spot_with_VA!AQ22</f>
        <v>3.1130159697565496E-2</v>
      </c>
      <c r="AR22" s="7">
        <f>BSL_RFR_spot_with_VA!AR22</f>
        <v>6.4854371846595704E-2</v>
      </c>
      <c r="AS22" s="67">
        <v>1.2618382923708094E-2</v>
      </c>
      <c r="AT22" s="7">
        <f>BSL_RFR_spot_with_VA!AT22</f>
        <v>4.8244640695445984E-2</v>
      </c>
      <c r="AU22" s="7">
        <f>BSL_RFR_spot_with_VA!AU22</f>
        <v>6.5584364218489233E-2</v>
      </c>
      <c r="AV22" s="7">
        <f>BSL_RFR_spot_with_VA!AV22</f>
        <v>5.2640073625270789E-2</v>
      </c>
      <c r="AW22" s="7">
        <f>BSL_RFR_spot_with_VA!AW22</f>
        <v>3.049475135943136E-2</v>
      </c>
      <c r="AX22" s="7">
        <f>BSL_RFR_spot_with_VA!AX22</f>
        <v>8.2155386552539955E-2</v>
      </c>
      <c r="AY22" s="7">
        <f>BSL_RFR_spot_with_VA!AY22</f>
        <v>3.3826937538342872E-2</v>
      </c>
      <c r="AZ22" s="7">
        <f>BSL_RFR_spot_with_VA!AZ22</f>
        <v>2.3762595184402047E-2</v>
      </c>
      <c r="BA22" s="7">
        <f>BSL_RFR_spot_with_VA!BA22</f>
        <v>4.0143906722800882E-2</v>
      </c>
      <c r="BB22" s="7">
        <f>BSL_RFR_spot_with_VA!BB22</f>
        <v>9.5834361825033909E-2</v>
      </c>
      <c r="BC22" s="67">
        <v>3.6712936987158162E-2</v>
      </c>
      <c r="BD22" s="13"/>
      <c r="BE22" s="3"/>
    </row>
    <row r="23" spans="1:57" x14ac:dyDescent="0.25">
      <c r="A23" s="3"/>
      <c r="B23" s="3">
        <v>13</v>
      </c>
      <c r="C23" s="56">
        <v>3.5189018199967226E-2</v>
      </c>
      <c r="D23" s="56">
        <v>3.5189018199967226E-2</v>
      </c>
      <c r="E23" s="56">
        <v>3.5189018199967226E-2</v>
      </c>
      <c r="F23" s="56">
        <v>3.3604069551210536E-2</v>
      </c>
      <c r="G23" s="56">
        <v>6.4662354376338493E-2</v>
      </c>
      <c r="H23" s="56">
        <v>4.1189018199586869E-2</v>
      </c>
      <c r="I23" s="56">
        <v>3.3428677535720208E-2</v>
      </c>
      <c r="J23" s="56">
        <v>3.2521385089969046E-2</v>
      </c>
      <c r="K23" s="56">
        <v>3.5189018199967226E-2</v>
      </c>
      <c r="L23" s="56">
        <v>3.5189018199967226E-2</v>
      </c>
      <c r="M23" s="67">
        <v>3.5189018199967226E-2</v>
      </c>
      <c r="N23" s="67">
        <v>3.5189018199967226E-2</v>
      </c>
      <c r="O23" s="67">
        <v>3.558901819983129E-2</v>
      </c>
      <c r="P23" s="67">
        <v>7.1166908993271827E-2</v>
      </c>
      <c r="Q23" s="67">
        <v>8.0758420461180869E-2</v>
      </c>
      <c r="R23" s="67">
        <v>3.5189018199967226E-2</v>
      </c>
      <c r="S23" s="67">
        <v>3.5189018199967226E-2</v>
      </c>
      <c r="T23" s="67">
        <v>3.8589018199548519E-2</v>
      </c>
      <c r="U23" s="67">
        <v>2.4594479264529845E-2</v>
      </c>
      <c r="V23" s="67">
        <v>4.2389018199600503E-2</v>
      </c>
      <c r="W23" s="67">
        <v>3.5189018199967226E-2</v>
      </c>
      <c r="X23" s="67">
        <v>3.5189018199967226E-2</v>
      </c>
      <c r="Y23" s="67">
        <v>3.5189018199967226E-2</v>
      </c>
      <c r="Z23" s="67">
        <v>4.6294610703562444E-2</v>
      </c>
      <c r="AA23" s="67">
        <v>4.8425596450938357E-2</v>
      </c>
      <c r="AB23" s="67">
        <v>3.5189018199967226E-2</v>
      </c>
      <c r="AC23" s="67">
        <v>6.014610832860301E-2</v>
      </c>
      <c r="AD23" s="7">
        <f>BSL_RFR_spot_with_VA!AD23</f>
        <v>6.9313666212895697E-2</v>
      </c>
      <c r="AE23" s="67">
        <v>3.5189018199967226E-2</v>
      </c>
      <c r="AF23" s="67">
        <v>3.5189018199967226E-2</v>
      </c>
      <c r="AG23" s="67">
        <v>3.5189018199967226E-2</v>
      </c>
      <c r="AH23" s="67">
        <v>3.740512577919719E-2</v>
      </c>
      <c r="AI23" s="67">
        <v>2.1306053858775265E-2</v>
      </c>
      <c r="AJ23" s="67">
        <v>4.1829204929995312E-2</v>
      </c>
      <c r="AK23" s="7">
        <f>BSL_RFR_spot_with_VA!AK23</f>
        <v>4.871960160163602E-2</v>
      </c>
      <c r="AL23" s="7">
        <f>BSL_RFR_spot_with_VA!AL23</f>
        <v>0.13223694453358847</v>
      </c>
      <c r="AM23" s="7">
        <f>BSL_RFR_spot_with_VA!AM23</f>
        <v>3.5525796215210681E-2</v>
      </c>
      <c r="AN23" s="7">
        <f>BSL_RFR_spot_with_VA!AN23</f>
        <v>5.1716366042626083E-2</v>
      </c>
      <c r="AO23" s="7">
        <f>BSL_RFR_spot_with_VA!AO23</f>
        <v>5.0983893296984384E-2</v>
      </c>
      <c r="AP23" s="7">
        <f>BSL_RFR_spot_with_VA!AP23</f>
        <v>5.6802492082852041E-2</v>
      </c>
      <c r="AQ23" s="7">
        <f>BSL_RFR_spot_with_VA!AQ23</f>
        <v>3.172549272480385E-2</v>
      </c>
      <c r="AR23" s="7">
        <f>BSL_RFR_spot_with_VA!AR23</f>
        <v>6.405600010422341E-2</v>
      </c>
      <c r="AS23" s="67">
        <v>1.3706188403094899E-2</v>
      </c>
      <c r="AT23" s="7">
        <f>BSL_RFR_spot_with_VA!AT23</f>
        <v>4.9024841693276588E-2</v>
      </c>
      <c r="AU23" s="7">
        <f>BSL_RFR_spot_with_VA!AU23</f>
        <v>6.5393984657344584E-2</v>
      </c>
      <c r="AV23" s="7">
        <f>BSL_RFR_spot_with_VA!AV23</f>
        <v>5.2710680260738663E-2</v>
      </c>
      <c r="AW23" s="7">
        <f>BSL_RFR_spot_with_VA!AW23</f>
        <v>3.1212716464027901E-2</v>
      </c>
      <c r="AX23" s="7">
        <f>BSL_RFR_spot_with_VA!AX23</f>
        <v>8.3807839503979631E-2</v>
      </c>
      <c r="AY23" s="7">
        <f>BSL_RFR_spot_with_VA!AY23</f>
        <v>3.3789770621797555E-2</v>
      </c>
      <c r="AZ23" s="7">
        <f>BSL_RFR_spot_with_VA!AZ23</f>
        <v>2.439270897526935E-2</v>
      </c>
      <c r="BA23" s="7">
        <f>BSL_RFR_spot_with_VA!BA23</f>
        <v>4.1383863926473197E-2</v>
      </c>
      <c r="BB23" s="7">
        <f>BSL_RFR_spot_with_VA!BB23</f>
        <v>9.4814062815970157E-2</v>
      </c>
      <c r="BC23" s="67">
        <v>3.8034752311588482E-2</v>
      </c>
      <c r="BD23" s="13"/>
      <c r="BE23" s="3"/>
    </row>
    <row r="24" spans="1:57" x14ac:dyDescent="0.25">
      <c r="A24" s="3"/>
      <c r="B24" s="3">
        <v>14</v>
      </c>
      <c r="C24" s="56">
        <v>3.6092783789444693E-2</v>
      </c>
      <c r="D24" s="56">
        <v>3.6092783789444693E-2</v>
      </c>
      <c r="E24" s="56">
        <v>3.6092783789444693E-2</v>
      </c>
      <c r="F24" s="56">
        <v>3.4437465025195069E-2</v>
      </c>
      <c r="G24" s="56">
        <v>6.4010129211016675E-2</v>
      </c>
      <c r="H24" s="56">
        <v>4.209278378905279E-2</v>
      </c>
      <c r="I24" s="56">
        <v>3.4328479712912419E-2</v>
      </c>
      <c r="J24" s="56">
        <v>3.3425912648864742E-2</v>
      </c>
      <c r="K24" s="56">
        <v>3.6092783789444693E-2</v>
      </c>
      <c r="L24" s="56">
        <v>3.6092783789444693E-2</v>
      </c>
      <c r="M24" s="67">
        <v>3.6092783789444693E-2</v>
      </c>
      <c r="N24" s="67">
        <v>3.6092783789444693E-2</v>
      </c>
      <c r="O24" s="67">
        <v>3.6492783789296546E-2</v>
      </c>
      <c r="P24" s="67">
        <v>7.2139692105739117E-2</v>
      </c>
      <c r="Q24" s="67">
        <v>8.0901458526644987E-2</v>
      </c>
      <c r="R24" s="67">
        <v>3.6092783789444693E-2</v>
      </c>
      <c r="S24" s="67">
        <v>3.6092783789444693E-2</v>
      </c>
      <c r="T24" s="67">
        <v>3.9492783789015995E-2</v>
      </c>
      <c r="U24" s="67">
        <v>2.5344050754675163E-2</v>
      </c>
      <c r="V24" s="67">
        <v>4.3292783789066425E-2</v>
      </c>
      <c r="W24" s="67">
        <v>3.6092783789444693E-2</v>
      </c>
      <c r="X24" s="67">
        <v>3.6092783789444693E-2</v>
      </c>
      <c r="Y24" s="67">
        <v>3.6092783789444693E-2</v>
      </c>
      <c r="Z24" s="67">
        <v>4.6715974296278606E-2</v>
      </c>
      <c r="AA24" s="67">
        <v>4.928877575836399E-2</v>
      </c>
      <c r="AB24" s="67">
        <v>3.6092783789444693E-2</v>
      </c>
      <c r="AC24" s="67">
        <v>5.9886554486871635E-2</v>
      </c>
      <c r="AD24" s="7">
        <f>BSL_RFR_spot_with_VA!AD24</f>
        <v>6.8995920620688267E-2</v>
      </c>
      <c r="AE24" s="67">
        <v>3.6092783789444693E-2</v>
      </c>
      <c r="AF24" s="67">
        <v>3.6092783789444693E-2</v>
      </c>
      <c r="AG24" s="67">
        <v>3.6092783789444693E-2</v>
      </c>
      <c r="AH24" s="67">
        <v>3.7809800912169234E-2</v>
      </c>
      <c r="AI24" s="67">
        <v>2.2047662101109866E-2</v>
      </c>
      <c r="AJ24" s="67">
        <v>4.2540715817087404E-2</v>
      </c>
      <c r="AK24" s="7">
        <f>BSL_RFR_spot_with_VA!AK24</f>
        <v>4.9355378367204494E-2</v>
      </c>
      <c r="AL24" s="7">
        <f>BSL_RFR_spot_with_VA!AL24</f>
        <v>0.13116462188184563</v>
      </c>
      <c r="AM24" s="7">
        <f>BSL_RFR_spot_with_VA!AM24</f>
        <v>3.6423848982646057E-2</v>
      </c>
      <c r="AN24" s="7">
        <f>BSL_RFR_spot_with_VA!AN24</f>
        <v>5.1843941730876253E-2</v>
      </c>
      <c r="AO24" s="7">
        <f>BSL_RFR_spot_with_VA!AO24</f>
        <v>5.1281756783856602E-2</v>
      </c>
      <c r="AP24" s="7">
        <f>BSL_RFR_spot_with_VA!AP24</f>
        <v>5.7195576856824637E-2</v>
      </c>
      <c r="AQ24" s="7">
        <f>BSL_RFR_spot_with_VA!AQ24</f>
        <v>3.2146312753025041E-2</v>
      </c>
      <c r="AR24" s="7">
        <f>BSL_RFR_spot_with_VA!AR24</f>
        <v>6.3268164271121474E-2</v>
      </c>
      <c r="AS24" s="67">
        <v>1.4758263380716174E-2</v>
      </c>
      <c r="AT24" s="7">
        <f>BSL_RFR_spot_with_VA!AT24</f>
        <v>5.0317236248654806E-2</v>
      </c>
      <c r="AU24" s="7">
        <f>BSL_RFR_spot_with_VA!AU24</f>
        <v>6.5045387430215262E-2</v>
      </c>
      <c r="AV24" s="7">
        <f>BSL_RFR_spot_with_VA!AV24</f>
        <v>5.2677189234151767E-2</v>
      </c>
      <c r="AW24" s="7">
        <f>BSL_RFR_spot_with_VA!AW24</f>
        <v>3.1758501958987662E-2</v>
      </c>
      <c r="AX24" s="7">
        <f>BSL_RFR_spot_with_VA!AX24</f>
        <v>8.5207552126122188E-2</v>
      </c>
      <c r="AY24" s="7">
        <f>BSL_RFR_spot_with_VA!AY24</f>
        <v>3.3809292659263024E-2</v>
      </c>
      <c r="AZ24" s="7">
        <f>BSL_RFR_spot_with_VA!AZ24</f>
        <v>2.5004968199730193E-2</v>
      </c>
      <c r="BA24" s="7">
        <f>BSL_RFR_spot_with_VA!BA24</f>
        <v>4.2313860276923299E-2</v>
      </c>
      <c r="BB24" s="7">
        <f>BSL_RFR_spot_with_VA!BB24</f>
        <v>9.3567978436556398E-2</v>
      </c>
      <c r="BC24" s="67">
        <v>3.91814166128166E-2</v>
      </c>
      <c r="BD24" s="13"/>
      <c r="BE24" s="3"/>
    </row>
    <row r="25" spans="1:57" x14ac:dyDescent="0.25">
      <c r="A25" s="3"/>
      <c r="B25" s="8">
        <v>15</v>
      </c>
      <c r="C25" s="57">
        <v>3.6837719567834881E-2</v>
      </c>
      <c r="D25" s="57">
        <v>3.6837719567834881E-2</v>
      </c>
      <c r="E25" s="57">
        <v>3.6837719567834881E-2</v>
      </c>
      <c r="F25" s="57">
        <v>3.5140261484090107E-2</v>
      </c>
      <c r="G25" s="57">
        <v>6.3326014793263941E-2</v>
      </c>
      <c r="H25" s="57">
        <v>4.283771956744542E-2</v>
      </c>
      <c r="I25" s="57">
        <v>3.5119621750541397E-2</v>
      </c>
      <c r="J25" s="57">
        <v>3.4159337952399449E-2</v>
      </c>
      <c r="K25" s="57">
        <v>3.6837719567834881E-2</v>
      </c>
      <c r="L25" s="57">
        <v>3.6837719567834881E-2</v>
      </c>
      <c r="M25" s="68">
        <v>3.6837719567834881E-2</v>
      </c>
      <c r="N25" s="68">
        <v>3.6837719567834881E-2</v>
      </c>
      <c r="O25" s="68">
        <v>3.723771956768851E-2</v>
      </c>
      <c r="P25" s="68">
        <v>7.2736736169868976E-2</v>
      </c>
      <c r="Q25" s="68">
        <v>8.1171387001979012E-2</v>
      </c>
      <c r="R25" s="68">
        <v>3.6837719567834881E-2</v>
      </c>
      <c r="S25" s="68">
        <v>3.6837719567834881E-2</v>
      </c>
      <c r="T25" s="68">
        <v>4.0237719567409291E-2</v>
      </c>
      <c r="U25" s="68">
        <v>2.5852158707227346E-2</v>
      </c>
      <c r="V25" s="68">
        <v>4.4037719567459277E-2</v>
      </c>
      <c r="W25" s="68">
        <v>3.6837719567834881E-2</v>
      </c>
      <c r="X25" s="68">
        <v>3.6837719567834881E-2</v>
      </c>
      <c r="Y25" s="68">
        <v>3.6837719567834881E-2</v>
      </c>
      <c r="Z25" s="68">
        <v>4.7003485688105417E-2</v>
      </c>
      <c r="AA25" s="68">
        <v>4.9995613408438055E-2</v>
      </c>
      <c r="AB25" s="68">
        <v>3.6837719567834881E-2</v>
      </c>
      <c r="AC25" s="68">
        <v>5.9544230367172712E-2</v>
      </c>
      <c r="AD25" s="10">
        <f>BSL_RFR_spot_with_VA!AD25</f>
        <v>6.8525871789568704E-2</v>
      </c>
      <c r="AE25" s="68">
        <v>3.6837719567834881E-2</v>
      </c>
      <c r="AF25" s="68">
        <v>3.6837719567834881E-2</v>
      </c>
      <c r="AG25" s="68">
        <v>3.6837719567834881E-2</v>
      </c>
      <c r="AH25" s="68">
        <v>3.813704991910627E-2</v>
      </c>
      <c r="AI25" s="68">
        <v>2.255215870936178E-2</v>
      </c>
      <c r="AJ25" s="68">
        <v>4.3035224759698343E-2</v>
      </c>
      <c r="AK25" s="10">
        <f>BSL_RFR_spot_with_VA!AK25</f>
        <v>4.9787224825786458E-2</v>
      </c>
      <c r="AL25" s="10">
        <f>BSL_RFR_spot_with_VA!AL25</f>
        <v>0.1295961091338107</v>
      </c>
      <c r="AM25" s="10">
        <f>BSL_RFR_spot_with_VA!AM25</f>
        <v>3.7133530071383314E-2</v>
      </c>
      <c r="AN25" s="10">
        <f>BSL_RFR_spot_with_VA!AN25</f>
        <v>5.1864889842096362E-2</v>
      </c>
      <c r="AO25" s="10">
        <f>BSL_RFR_spot_with_VA!AO25</f>
        <v>5.1442921022817556E-2</v>
      </c>
      <c r="AP25" s="10">
        <f>BSL_RFR_spot_with_VA!AP25</f>
        <v>5.7366715748442099E-2</v>
      </c>
      <c r="AQ25" s="10">
        <f>BSL_RFR_spot_with_VA!AQ25</f>
        <v>3.248616815566141E-2</v>
      </c>
      <c r="AR25" s="10">
        <f>BSL_RFR_spot_with_VA!AR25</f>
        <v>6.2499112403237023E-2</v>
      </c>
      <c r="AS25" s="68">
        <v>1.5747212366775676E-2</v>
      </c>
      <c r="AT25" s="10">
        <f>BSL_RFR_spot_with_VA!AT25</f>
        <v>5.1675000057757048E-2</v>
      </c>
      <c r="AU25" s="10">
        <f>BSL_RFR_spot_with_VA!AU25</f>
        <v>6.458884917679808E-2</v>
      </c>
      <c r="AV25" s="10">
        <f>BSL_RFR_spot_with_VA!AV25</f>
        <v>5.2569650503753396E-2</v>
      </c>
      <c r="AW25" s="10">
        <f>BSL_RFR_spot_with_VA!AW25</f>
        <v>3.2248386255387285E-2</v>
      </c>
      <c r="AX25" s="10">
        <f>BSL_RFR_spot_with_VA!AX25</f>
        <v>8.6238061634814844E-2</v>
      </c>
      <c r="AY25" s="10">
        <f>BSL_RFR_spot_with_VA!AY25</f>
        <v>3.3951800716165437E-2</v>
      </c>
      <c r="AZ25" s="10">
        <f>BSL_RFR_spot_with_VA!AZ25</f>
        <v>2.5601229676723403E-2</v>
      </c>
      <c r="BA25" s="10">
        <f>BSL_RFR_spot_with_VA!BA25</f>
        <v>4.3097592617907576E-2</v>
      </c>
      <c r="BB25" s="10">
        <f>BSL_RFR_spot_with_VA!BB25</f>
        <v>9.2175707264608997E-2</v>
      </c>
      <c r="BC25" s="68">
        <v>4.0148669882995813E-2</v>
      </c>
      <c r="BD25" s="13"/>
      <c r="BE25" s="3"/>
    </row>
    <row r="26" spans="1:57" x14ac:dyDescent="0.25">
      <c r="A26" s="3"/>
      <c r="B26" s="3">
        <v>16</v>
      </c>
      <c r="C26" s="56">
        <v>3.7443218958906677E-2</v>
      </c>
      <c r="D26" s="56">
        <v>3.7443218958906677E-2</v>
      </c>
      <c r="E26" s="56">
        <v>3.7443218958906677E-2</v>
      </c>
      <c r="F26" s="56">
        <v>3.5738476652038331E-2</v>
      </c>
      <c r="G26" s="56">
        <v>6.2629604705866759E-2</v>
      </c>
      <c r="H26" s="56">
        <v>4.3443218958507668E-2</v>
      </c>
      <c r="I26" s="56">
        <v>3.5796416220971183E-2</v>
      </c>
      <c r="J26" s="56">
        <v>3.4716211582481726E-2</v>
      </c>
      <c r="K26" s="56">
        <v>3.7443218958906677E-2</v>
      </c>
      <c r="L26" s="56">
        <v>3.7443218958906677E-2</v>
      </c>
      <c r="M26" s="67">
        <v>3.7443218958906677E-2</v>
      </c>
      <c r="N26" s="67">
        <v>3.7443218958906677E-2</v>
      </c>
      <c r="O26" s="67">
        <v>3.7843218958751423E-2</v>
      </c>
      <c r="P26" s="67">
        <v>7.2990277761943112E-2</v>
      </c>
      <c r="Q26" s="67">
        <v>8.1626385123291678E-2</v>
      </c>
      <c r="R26" s="67">
        <v>3.7443218958906677E-2</v>
      </c>
      <c r="S26" s="67">
        <v>3.7443218958906677E-2</v>
      </c>
      <c r="T26" s="67">
        <v>4.0843218958473315E-2</v>
      </c>
      <c r="U26" s="67">
        <v>2.615285497683506E-2</v>
      </c>
      <c r="V26" s="67">
        <v>4.4643218958521524E-2</v>
      </c>
      <c r="W26" s="67">
        <v>3.7443218958906677E-2</v>
      </c>
      <c r="X26" s="67">
        <v>3.7443218958906677E-2</v>
      </c>
      <c r="Y26" s="67">
        <v>3.7443218958906677E-2</v>
      </c>
      <c r="Z26" s="67">
        <v>4.7189978719752501E-2</v>
      </c>
      <c r="AA26" s="67">
        <v>5.0505756997074602E-2</v>
      </c>
      <c r="AB26" s="67">
        <v>3.7443218958906677E-2</v>
      </c>
      <c r="AC26" s="67">
        <v>5.9146847935954039E-2</v>
      </c>
      <c r="AD26" s="7">
        <f>BSL_RFR_spot_with_VA!AD26</f>
        <v>6.7952388573101485E-2</v>
      </c>
      <c r="AE26" s="67">
        <v>3.7443218958906677E-2</v>
      </c>
      <c r="AF26" s="67">
        <v>3.7443218958906677E-2</v>
      </c>
      <c r="AG26" s="67">
        <v>3.7443218958906677E-2</v>
      </c>
      <c r="AH26" s="67">
        <v>3.8408590287155597E-2</v>
      </c>
      <c r="AI26" s="67">
        <v>2.2862824764405598E-2</v>
      </c>
      <c r="AJ26" s="67">
        <v>4.3475440211602212E-2</v>
      </c>
      <c r="AK26" s="7">
        <f>BSL_RFR_spot_with_VA!AK26</f>
        <v>5.0034415669713006E-2</v>
      </c>
      <c r="AL26" s="7">
        <f>BSL_RFR_spot_with_VA!AL26</f>
        <v>0.127668398728632</v>
      </c>
      <c r="AM26" s="7">
        <f>BSL_RFR_spot_with_VA!AM26</f>
        <v>3.7655058610217562E-2</v>
      </c>
      <c r="AN26" s="7">
        <f>BSL_RFR_spot_with_VA!AN26</f>
        <v>5.1808296616595362E-2</v>
      </c>
      <c r="AO26" s="7">
        <f>BSL_RFR_spot_with_VA!AO26</f>
        <v>5.1506107348671115E-2</v>
      </c>
      <c r="AP26" s="7">
        <f>BSL_RFR_spot_with_VA!AP26</f>
        <v>5.7375033770936668E-2</v>
      </c>
      <c r="AQ26" s="7">
        <f>BSL_RFR_spot_with_VA!AQ26</f>
        <v>3.2803591864352555E-2</v>
      </c>
      <c r="AR26" s="7">
        <f>BSL_RFR_spot_with_VA!AR26</f>
        <v>6.1754165162066998E-2</v>
      </c>
      <c r="AS26" s="67">
        <v>1.6710890981452842E-2</v>
      </c>
      <c r="AT26" s="7">
        <f>BSL_RFR_spot_with_VA!AT26</f>
        <v>5.2809665770715553E-2</v>
      </c>
      <c r="AU26" s="7">
        <f>BSL_RFR_spot_with_VA!AU26</f>
        <v>6.4060792918799958E-2</v>
      </c>
      <c r="AV26" s="7">
        <f>BSL_RFR_spot_with_VA!AV26</f>
        <v>5.2409852187749628E-2</v>
      </c>
      <c r="AW26" s="7">
        <f>BSL_RFR_spot_with_VA!AW26</f>
        <v>3.2749989501888788E-2</v>
      </c>
      <c r="AX26" s="7">
        <f>BSL_RFR_spot_with_VA!AX26</f>
        <v>8.6827834429960449E-2</v>
      </c>
      <c r="AY26" s="7">
        <f>BSL_RFR_spot_with_VA!AY26</f>
        <v>3.4245008988204484E-2</v>
      </c>
      <c r="AZ26" s="7">
        <f>BSL_RFR_spot_with_VA!AZ26</f>
        <v>2.6178444515435162E-2</v>
      </c>
      <c r="BA26" s="7">
        <f>BSL_RFR_spot_with_VA!BA26</f>
        <v>4.3837287730781327E-2</v>
      </c>
      <c r="BB26" s="7">
        <f>BSL_RFR_spot_with_VA!BB26</f>
        <v>9.069608876666102E-2</v>
      </c>
      <c r="BC26" s="67">
        <v>4.0942295314953414E-2</v>
      </c>
      <c r="BD26" s="13"/>
      <c r="BE26" s="3"/>
    </row>
    <row r="27" spans="1:57" x14ac:dyDescent="0.25">
      <c r="A27" s="3"/>
      <c r="B27" s="3">
        <v>17</v>
      </c>
      <c r="C27" s="56">
        <v>3.7903236945654228E-2</v>
      </c>
      <c r="D27" s="56">
        <v>3.7903236945654228E-2</v>
      </c>
      <c r="E27" s="56">
        <v>3.7903236945654228E-2</v>
      </c>
      <c r="F27" s="56">
        <v>3.6251908621367068E-2</v>
      </c>
      <c r="G27" s="56">
        <v>6.1934559166806347E-2</v>
      </c>
      <c r="H27" s="56">
        <v>4.3903236945266322E-2</v>
      </c>
      <c r="I27" s="56">
        <v>3.6373430607883117E-2</v>
      </c>
      <c r="J27" s="56">
        <v>3.5143056243249315E-2</v>
      </c>
      <c r="K27" s="56">
        <v>3.7903236945654228E-2</v>
      </c>
      <c r="L27" s="56">
        <v>3.7903236945654228E-2</v>
      </c>
      <c r="M27" s="67">
        <v>3.7903236945654228E-2</v>
      </c>
      <c r="N27" s="67">
        <v>3.7903236945654228E-2</v>
      </c>
      <c r="O27" s="67">
        <v>3.8303236945505414E-2</v>
      </c>
      <c r="P27" s="67">
        <v>7.2970615406376726E-2</v>
      </c>
      <c r="Q27" s="67">
        <v>8.219139165342515E-2</v>
      </c>
      <c r="R27" s="67">
        <v>3.7903236945654228E-2</v>
      </c>
      <c r="S27" s="67">
        <v>3.7903236945654228E-2</v>
      </c>
      <c r="T27" s="67">
        <v>4.1303236945232857E-2</v>
      </c>
      <c r="U27" s="67">
        <v>2.6443934888058518E-2</v>
      </c>
      <c r="V27" s="67">
        <v>4.5103236945280178E-2</v>
      </c>
      <c r="W27" s="67">
        <v>3.7903236945654228E-2</v>
      </c>
      <c r="X27" s="67">
        <v>3.7903236945654228E-2</v>
      </c>
      <c r="Y27" s="67">
        <v>3.7903236945654228E-2</v>
      </c>
      <c r="Z27" s="67">
        <v>4.7299916420123544E-2</v>
      </c>
      <c r="AA27" s="67">
        <v>5.0849304046954202E-2</v>
      </c>
      <c r="AB27" s="67">
        <v>3.7903236945654228E-2</v>
      </c>
      <c r="AC27" s="67">
        <v>5.8714580565673691E-2</v>
      </c>
      <c r="AD27" s="7">
        <f>BSL_RFR_spot_with_VA!AD27</f>
        <v>6.7311407970171988E-2</v>
      </c>
      <c r="AE27" s="67">
        <v>3.7903236945654228E-2</v>
      </c>
      <c r="AF27" s="67">
        <v>3.7903236945654228E-2</v>
      </c>
      <c r="AG27" s="67">
        <v>3.7903236945654228E-2</v>
      </c>
      <c r="AH27" s="67">
        <v>3.8638819597015317E-2</v>
      </c>
      <c r="AI27" s="67">
        <v>2.3143934890164752E-2</v>
      </c>
      <c r="AJ27" s="67">
        <v>4.3878802175557619E-2</v>
      </c>
      <c r="AK27" s="7">
        <f>BSL_RFR_spot_with_VA!AK27</f>
        <v>5.015991200628056E-2</v>
      </c>
      <c r="AL27" s="7">
        <f>BSL_RFR_spot_with_VA!AL27</f>
        <v>0.12549117624359396</v>
      </c>
      <c r="AM27" s="7">
        <f>BSL_RFR_spot_with_VA!AM27</f>
        <v>3.8016466250144321E-2</v>
      </c>
      <c r="AN27" s="7">
        <f>BSL_RFR_spot_with_VA!AN27</f>
        <v>5.1695635677474705E-2</v>
      </c>
      <c r="AO27" s="7">
        <f>BSL_RFR_spot_with_VA!AO27</f>
        <v>5.1496522069355066E-2</v>
      </c>
      <c r="AP27" s="7">
        <f>BSL_RFR_spot_with_VA!AP27</f>
        <v>5.7264493128313942E-2</v>
      </c>
      <c r="AQ27" s="7">
        <f>BSL_RFR_spot_with_VA!AQ27</f>
        <v>3.3108412919492736E-2</v>
      </c>
      <c r="AR27" s="7">
        <f>BSL_RFR_spot_with_VA!AR27</f>
        <v>6.1036611695401533E-2</v>
      </c>
      <c r="AS27" s="67">
        <v>1.7623246445169105E-2</v>
      </c>
      <c r="AT27" s="7">
        <f>BSL_RFR_spot_with_VA!AT27</f>
        <v>5.3704093439584266E-2</v>
      </c>
      <c r="AU27" s="7">
        <f>BSL_RFR_spot_with_VA!AU27</f>
        <v>6.3487803595064563E-2</v>
      </c>
      <c r="AV27" s="7">
        <f>BSL_RFR_spot_with_VA!AV27</f>
        <v>5.2213774888050013E-2</v>
      </c>
      <c r="AW27" s="7">
        <f>BSL_RFR_spot_with_VA!AW27</f>
        <v>3.3250955708782781E-2</v>
      </c>
      <c r="AX27" s="7">
        <f>BSL_RFR_spot_with_VA!AX27</f>
        <v>8.7071161088180027E-2</v>
      </c>
      <c r="AY27" s="7">
        <f>BSL_RFR_spot_with_VA!AY27</f>
        <v>3.4638589616317939E-2</v>
      </c>
      <c r="AZ27" s="7">
        <f>BSL_RFR_spot_with_VA!AZ27</f>
        <v>2.6733911171396452E-2</v>
      </c>
      <c r="BA27" s="7">
        <f>BSL_RFR_spot_with_VA!BA27</f>
        <v>4.4530573023828124E-2</v>
      </c>
      <c r="BB27" s="7">
        <f>BSL_RFR_spot_with_VA!BB27</f>
        <v>8.9172679952861822E-2</v>
      </c>
      <c r="BC27" s="67">
        <v>4.1598234624681707E-2</v>
      </c>
      <c r="BD27" s="13"/>
      <c r="BE27" s="3"/>
    </row>
    <row r="28" spans="1:57" x14ac:dyDescent="0.25">
      <c r="A28" s="3"/>
      <c r="B28" s="3">
        <v>18</v>
      </c>
      <c r="C28" s="56">
        <v>3.8273896805917751E-2</v>
      </c>
      <c r="D28" s="56">
        <v>3.8273896805917751E-2</v>
      </c>
      <c r="E28" s="56">
        <v>3.8273896805917751E-2</v>
      </c>
      <c r="F28" s="56">
        <v>3.6695863548094065E-2</v>
      </c>
      <c r="G28" s="56">
        <v>6.1250322581999805E-2</v>
      </c>
      <c r="H28" s="56">
        <v>4.4273896805531621E-2</v>
      </c>
      <c r="I28" s="56">
        <v>3.686885270802831E-2</v>
      </c>
      <c r="J28" s="56">
        <v>3.5487264264060236E-2</v>
      </c>
      <c r="K28" s="56">
        <v>3.8273896805917751E-2</v>
      </c>
      <c r="L28" s="56">
        <v>3.8273896805917751E-2</v>
      </c>
      <c r="M28" s="67">
        <v>3.8273896805917751E-2</v>
      </c>
      <c r="N28" s="67">
        <v>3.8273896805917751E-2</v>
      </c>
      <c r="O28" s="67">
        <v>3.8673896805770047E-2</v>
      </c>
      <c r="P28" s="67">
        <v>7.2744667856689871E-2</v>
      </c>
      <c r="Q28" s="67">
        <v>8.2771564675218068E-2</v>
      </c>
      <c r="R28" s="67">
        <v>3.8273896805917751E-2</v>
      </c>
      <c r="S28" s="67">
        <v>3.8273896805917751E-2</v>
      </c>
      <c r="T28" s="67">
        <v>4.1673896805498822E-2</v>
      </c>
      <c r="U28" s="67">
        <v>2.6856435700207015E-2</v>
      </c>
      <c r="V28" s="67">
        <v>4.5473896805545477E-2</v>
      </c>
      <c r="W28" s="67">
        <v>3.8273896805917751E-2</v>
      </c>
      <c r="X28" s="67">
        <v>3.8273896805917751E-2</v>
      </c>
      <c r="Y28" s="67">
        <v>3.8273896805917751E-2</v>
      </c>
      <c r="Z28" s="67">
        <v>4.735173979041396E-2</v>
      </c>
      <c r="AA28" s="67">
        <v>5.1064040280435652E-2</v>
      </c>
      <c r="AB28" s="67">
        <v>3.8273896805917751E-2</v>
      </c>
      <c r="AC28" s="67">
        <v>5.8262182746884772E-2</v>
      </c>
      <c r="AD28" s="7">
        <f>BSL_RFR_spot_with_VA!AD28</f>
        <v>6.6629451199033962E-2</v>
      </c>
      <c r="AE28" s="67">
        <v>3.8273896805917751E-2</v>
      </c>
      <c r="AF28" s="67">
        <v>3.8273896805917751E-2</v>
      </c>
      <c r="AG28" s="67">
        <v>3.8273896805917751E-2</v>
      </c>
      <c r="AH28" s="67">
        <v>3.8837526297893499E-2</v>
      </c>
      <c r="AI28" s="67">
        <v>2.3509125220656957E-2</v>
      </c>
      <c r="AJ28" s="67">
        <v>4.4212317807912571E-2</v>
      </c>
      <c r="AK28" s="7">
        <f>BSL_RFR_spot_with_VA!AK28</f>
        <v>5.0223369693618958E-2</v>
      </c>
      <c r="AL28" s="7">
        <f>BSL_RFR_spot_with_VA!AL28</f>
        <v>0.12315200852264074</v>
      </c>
      <c r="AM28" s="7">
        <f>BSL_RFR_spot_with_VA!AM28</f>
        <v>3.8244842894391784E-2</v>
      </c>
      <c r="AN28" s="7">
        <f>BSL_RFR_spot_with_VA!AN28</f>
        <v>5.1542911147926418E-2</v>
      </c>
      <c r="AO28" s="7">
        <f>BSL_RFR_spot_with_VA!AO28</f>
        <v>5.1432356356208242E-2</v>
      </c>
      <c r="AP28" s="7">
        <f>BSL_RFR_spot_with_VA!AP28</f>
        <v>5.7068048353388523E-2</v>
      </c>
      <c r="AQ28" s="7">
        <f>BSL_RFR_spot_with_VA!AQ28</f>
        <v>3.3400437983973852E-2</v>
      </c>
      <c r="AR28" s="7">
        <f>BSL_RFR_spot_with_VA!AR28</f>
        <v>6.0348314746063725E-2</v>
      </c>
      <c r="AS28" s="67">
        <v>1.8450243635816044E-2</v>
      </c>
      <c r="AT28" s="7">
        <f>BSL_RFR_spot_with_VA!AT28</f>
        <v>5.4393739837893307E-2</v>
      </c>
      <c r="AU28" s="7">
        <f>BSL_RFR_spot_with_VA!AU28</f>
        <v>6.2889353813406546E-2</v>
      </c>
      <c r="AV28" s="7">
        <f>BSL_RFR_spot_with_VA!AV28</f>
        <v>5.1993237235188783E-2</v>
      </c>
      <c r="AW28" s="7">
        <f>BSL_RFR_spot_with_VA!AW28</f>
        <v>3.3727919850693011E-2</v>
      </c>
      <c r="AX28" s="7">
        <f>BSL_RFR_spot_with_VA!AX28</f>
        <v>8.7080486795613865E-2</v>
      </c>
      <c r="AY28" s="7">
        <f>BSL_RFR_spot_with_VA!AY28</f>
        <v>3.5079206156141129E-2</v>
      </c>
      <c r="AZ28" s="7">
        <f>BSL_RFR_spot_with_VA!AZ28</f>
        <v>2.7266250358019439E-2</v>
      </c>
      <c r="BA28" s="7">
        <f>BSL_RFR_spot_with_VA!BA28</f>
        <v>4.5156934302419627E-2</v>
      </c>
      <c r="BB28" s="7">
        <f>BSL_RFR_spot_with_VA!BB28</f>
        <v>8.7637593131890457E-2</v>
      </c>
      <c r="BC28" s="67">
        <v>4.215323148867034E-2</v>
      </c>
      <c r="BD28" s="13"/>
      <c r="BE28" s="3"/>
    </row>
    <row r="29" spans="1:57" x14ac:dyDescent="0.25">
      <c r="A29" s="3"/>
      <c r="B29" s="3">
        <v>19</v>
      </c>
      <c r="C29" s="56">
        <v>3.8551458095616109E-2</v>
      </c>
      <c r="D29" s="56">
        <v>3.8551458095616109E-2</v>
      </c>
      <c r="E29" s="56">
        <v>3.8551458095616109E-2</v>
      </c>
      <c r="F29" s="56">
        <v>3.7082340083957277E-2</v>
      </c>
      <c r="G29" s="56">
        <v>6.0583311752995472E-2</v>
      </c>
      <c r="H29" s="56">
        <v>4.4551458095219765E-2</v>
      </c>
      <c r="I29" s="56">
        <v>3.7296939413717922E-2</v>
      </c>
      <c r="J29" s="56">
        <v>3.5785432493265379E-2</v>
      </c>
      <c r="K29" s="56">
        <v>3.8551458095616109E-2</v>
      </c>
      <c r="L29" s="56">
        <v>3.8551458095616109E-2</v>
      </c>
      <c r="M29" s="67">
        <v>3.8551458095616109E-2</v>
      </c>
      <c r="N29" s="67">
        <v>3.8551458095616109E-2</v>
      </c>
      <c r="O29" s="67">
        <v>3.8951458095459746E-2</v>
      </c>
      <c r="P29" s="67">
        <v>7.2364731886115141E-2</v>
      </c>
      <c r="Q29" s="67">
        <v>8.328051303338424E-2</v>
      </c>
      <c r="R29" s="67">
        <v>3.8551458095616109E-2</v>
      </c>
      <c r="S29" s="67">
        <v>3.8551458095616109E-2</v>
      </c>
      <c r="T29" s="67">
        <v>4.1951458095188299E-2</v>
      </c>
      <c r="U29" s="67">
        <v>2.7260656606322486E-2</v>
      </c>
      <c r="V29" s="67">
        <v>4.5751458095233621E-2</v>
      </c>
      <c r="W29" s="67">
        <v>3.8551458095616109E-2</v>
      </c>
      <c r="X29" s="67">
        <v>3.8551458095616109E-2</v>
      </c>
      <c r="Y29" s="67">
        <v>3.8551458095616109E-2</v>
      </c>
      <c r="Z29" s="67">
        <v>4.7359482759286031E-2</v>
      </c>
      <c r="AA29" s="67">
        <v>5.1179124870992521E-2</v>
      </c>
      <c r="AB29" s="67">
        <v>3.8551458095616109E-2</v>
      </c>
      <c r="AC29" s="67">
        <v>5.7800456680336953E-2</v>
      </c>
      <c r="AD29" s="7">
        <f>BSL_RFR_spot_with_VA!AD29</f>
        <v>6.5926089353712358E-2</v>
      </c>
      <c r="AE29" s="67">
        <v>3.8551458095616109E-2</v>
      </c>
      <c r="AF29" s="67">
        <v>3.8551458095616109E-2</v>
      </c>
      <c r="AG29" s="67">
        <v>3.8551458095616109E-2</v>
      </c>
      <c r="AH29" s="67">
        <v>3.9011537689284337E-2</v>
      </c>
      <c r="AI29" s="67">
        <v>2.3889999858112576E-2</v>
      </c>
      <c r="AJ29" s="67">
        <v>4.4449436902550099E-2</v>
      </c>
      <c r="AK29" s="7">
        <f>BSL_RFR_spot_with_VA!AK29</f>
        <v>5.0271147867871235E-2</v>
      </c>
      <c r="AL29" s="7">
        <f>BSL_RFR_spot_with_VA!AL29</f>
        <v>0.12072019481877638</v>
      </c>
      <c r="AM29" s="7">
        <f>BSL_RFR_spot_with_VA!AM29</f>
        <v>3.8359999735762429E-2</v>
      </c>
      <c r="AN29" s="7">
        <f>BSL_RFR_spot_with_VA!AN29</f>
        <v>5.1362133141016786E-2</v>
      </c>
      <c r="AO29" s="7">
        <f>BSL_RFR_spot_with_VA!AO29</f>
        <v>5.1327505356731251E-2</v>
      </c>
      <c r="AP29" s="7">
        <f>BSL_RFR_spot_with_VA!AP29</f>
        <v>5.6810540048912062E-2</v>
      </c>
      <c r="AQ29" s="7">
        <f>BSL_RFR_spot_with_VA!AQ29</f>
        <v>3.3679740562920779E-2</v>
      </c>
      <c r="AR29" s="7">
        <f>BSL_RFR_spot_with_VA!AR29</f>
        <v>5.9690129303108908E-2</v>
      </c>
      <c r="AS29" s="67">
        <v>1.9164698756311882E-2</v>
      </c>
      <c r="AT29" s="7">
        <f>BSL_RFR_spot_with_VA!AT29</f>
        <v>5.4905766719974158E-2</v>
      </c>
      <c r="AU29" s="7">
        <f>BSL_RFR_spot_with_VA!AU29</f>
        <v>6.2279702349846922E-2</v>
      </c>
      <c r="AV29" s="7">
        <f>BSL_RFR_spot_with_VA!AV29</f>
        <v>5.1757027150148627E-2</v>
      </c>
      <c r="AW29" s="7">
        <f>BSL_RFR_spot_with_VA!AW29</f>
        <v>3.416347695155042E-2</v>
      </c>
      <c r="AX29" s="7">
        <f>BSL_RFR_spot_with_VA!AX29</f>
        <v>8.6946182061433452E-2</v>
      </c>
      <c r="AY29" s="7">
        <f>BSL_RFR_spot_with_VA!AY29</f>
        <v>3.5526855961896864E-2</v>
      </c>
      <c r="AZ29" s="7">
        <f>BSL_RFR_spot_with_VA!AZ29</f>
        <v>2.7774959667712817E-2</v>
      </c>
      <c r="BA29" s="7">
        <f>BSL_RFR_spot_with_VA!BA29</f>
        <v>4.5700338609209634E-2</v>
      </c>
      <c r="BB29" s="7">
        <f>BSL_RFR_spot_with_VA!BB29</f>
        <v>8.6114274363026322E-2</v>
      </c>
      <c r="BC29" s="67">
        <v>4.2634324709703852E-2</v>
      </c>
      <c r="BD29" s="13"/>
      <c r="BE29" s="3"/>
    </row>
    <row r="30" spans="1:57" x14ac:dyDescent="0.25">
      <c r="A30" s="3"/>
      <c r="B30" s="8">
        <v>20</v>
      </c>
      <c r="C30" s="57">
        <v>3.8732312808334779E-2</v>
      </c>
      <c r="D30" s="57">
        <v>3.8732312808334779E-2</v>
      </c>
      <c r="E30" s="57">
        <v>3.8732312808334779E-2</v>
      </c>
      <c r="F30" s="57">
        <v>3.7420859754311531E-2</v>
      </c>
      <c r="G30" s="57">
        <v>5.9937754006709199E-2</v>
      </c>
      <c r="H30" s="57">
        <v>4.4732312807950203E-2</v>
      </c>
      <c r="I30" s="57">
        <v>3.7669001735948449E-2</v>
      </c>
      <c r="J30" s="57">
        <v>3.6066202229255939E-2</v>
      </c>
      <c r="K30" s="57">
        <v>3.8732312808334779E-2</v>
      </c>
      <c r="L30" s="57">
        <v>3.8732312808334779E-2</v>
      </c>
      <c r="M30" s="68">
        <v>3.8732312808334779E-2</v>
      </c>
      <c r="N30" s="68">
        <v>3.8732312808334779E-2</v>
      </c>
      <c r="O30" s="68">
        <v>3.9132312808187297E-2</v>
      </c>
      <c r="P30" s="68">
        <v>7.1871791714609445E-2</v>
      </c>
      <c r="Q30" s="68">
        <v>8.3634626154144964E-2</v>
      </c>
      <c r="R30" s="68">
        <v>3.8732312808334779E-2</v>
      </c>
      <c r="S30" s="68">
        <v>3.8732312808334779E-2</v>
      </c>
      <c r="T30" s="68">
        <v>4.2132312807920069E-2</v>
      </c>
      <c r="U30" s="68">
        <v>2.7498228784827106E-2</v>
      </c>
      <c r="V30" s="68">
        <v>4.5932312807964282E-2</v>
      </c>
      <c r="W30" s="68">
        <v>3.8732312808334779E-2</v>
      </c>
      <c r="X30" s="68">
        <v>3.8732312808334779E-2</v>
      </c>
      <c r="Y30" s="68">
        <v>3.8732312808334779E-2</v>
      </c>
      <c r="Z30" s="68">
        <v>4.7333906936063874E-2</v>
      </c>
      <c r="AA30" s="68">
        <v>5.1217227971291912E-2</v>
      </c>
      <c r="AB30" s="68">
        <v>3.8732312808334779E-2</v>
      </c>
      <c r="AC30" s="68">
        <v>5.7337288876657011E-2</v>
      </c>
      <c r="AD30" s="10">
        <f>BSL_RFR_spot_with_VA!AD30</f>
        <v>6.5215710956432638E-2</v>
      </c>
      <c r="AE30" s="68">
        <v>3.8732312808334779E-2</v>
      </c>
      <c r="AF30" s="68">
        <v>3.8732312808334779E-2</v>
      </c>
      <c r="AG30" s="68">
        <v>3.8732312808334779E-2</v>
      </c>
      <c r="AH30" s="68">
        <v>3.9165739551728418E-2</v>
      </c>
      <c r="AI30" s="68">
        <v>2.4198228786896703E-2</v>
      </c>
      <c r="AJ30" s="68">
        <v>4.4568249352481715E-2</v>
      </c>
      <c r="AK30" s="10">
        <f>BSL_RFR_spot_with_VA!AK30</f>
        <v>5.0340094798686064E-2</v>
      </c>
      <c r="AL30" s="10">
        <f>BSL_RFR_spot_with_VA!AL30</f>
        <v>0.1182498423692</v>
      </c>
      <c r="AM30" s="10">
        <f>BSL_RFR_spot_with_VA!AM30</f>
        <v>3.8376268869135588E-2</v>
      </c>
      <c r="AN30" s="10">
        <f>BSL_RFR_spot_with_VA!AN30</f>
        <v>5.1162355723491038E-2</v>
      </c>
      <c r="AO30" s="10">
        <f>BSL_RFR_spot_with_VA!AO30</f>
        <v>5.1192657443080991E-2</v>
      </c>
      <c r="AP30" s="10">
        <f>BSL_RFR_spot_with_VA!AP30</f>
        <v>5.6510754484995429E-2</v>
      </c>
      <c r="AQ30" s="10">
        <f>BSL_RFR_spot_with_VA!AQ30</f>
        <v>3.3946569752669742E-2</v>
      </c>
      <c r="AR30" s="10">
        <f>BSL_RFR_spot_with_VA!AR30</f>
        <v>5.9062197937865379E-2</v>
      </c>
      <c r="AS30" s="68">
        <v>1.9768584459852079E-2</v>
      </c>
      <c r="AT30" s="10">
        <f>BSL_RFR_spot_with_VA!AT30</f>
        <v>5.5261036353019266E-2</v>
      </c>
      <c r="AU30" s="10">
        <f>BSL_RFR_spot_with_VA!AU30</f>
        <v>6.1669245257709893E-2</v>
      </c>
      <c r="AV30" s="10">
        <f>BSL_RFR_spot_with_VA!AV30</f>
        <v>5.1511696439650922E-2</v>
      </c>
      <c r="AW30" s="10">
        <f>BSL_RFR_spot_with_VA!AW30</f>
        <v>3.4544394875655637E-2</v>
      </c>
      <c r="AX30" s="10">
        <f>BSL_RFR_spot_with_VA!AX30</f>
        <v>8.6742367590505465E-2</v>
      </c>
      <c r="AY30" s="10">
        <f>BSL_RFR_spot_with_VA!AY30</f>
        <v>3.5950902303858223E-2</v>
      </c>
      <c r="AZ30" s="10">
        <f>BSL_RFR_spot_with_VA!AZ30</f>
        <v>2.8260117167629772E-2</v>
      </c>
      <c r="BA30" s="10">
        <f>BSL_RFR_spot_with_VA!BA30</f>
        <v>4.6147744712595973E-2</v>
      </c>
      <c r="BB30" s="10">
        <f>BSL_RFR_spot_with_VA!BB30</f>
        <v>8.4619567056317013E-2</v>
      </c>
      <c r="BC30" s="68">
        <v>4.3062524499445365E-2</v>
      </c>
      <c r="BD30" s="13"/>
      <c r="BE30" s="3"/>
    </row>
    <row r="31" spans="1:57" x14ac:dyDescent="0.25">
      <c r="A31" s="3"/>
      <c r="B31" s="3">
        <v>21</v>
      </c>
      <c r="C31" s="56">
        <v>3.8881547400582361E-2</v>
      </c>
      <c r="D31" s="56">
        <v>3.8881547400582361E-2</v>
      </c>
      <c r="E31" s="56">
        <v>3.8881547400582361E-2</v>
      </c>
      <c r="F31" s="56">
        <v>3.7719060751393307E-2</v>
      </c>
      <c r="G31" s="56">
        <v>5.9316287713776061E-2</v>
      </c>
      <c r="H31" s="56">
        <v>4.486083402827612E-2</v>
      </c>
      <c r="I31" s="56">
        <v>3.7994109672961685E-2</v>
      </c>
      <c r="J31" s="56">
        <v>3.6324476881149259E-2</v>
      </c>
      <c r="K31" s="56">
        <v>3.8881547400582361E-2</v>
      </c>
      <c r="L31" s="56">
        <v>3.8881547400582361E-2</v>
      </c>
      <c r="M31" s="67">
        <v>3.8881547400582361E-2</v>
      </c>
      <c r="N31" s="67">
        <v>3.8881547400582361E-2</v>
      </c>
      <c r="O31" s="67">
        <v>3.9281262191402266E-2</v>
      </c>
      <c r="P31" s="67">
        <v>7.1297984160328953E-2</v>
      </c>
      <c r="Q31" s="67">
        <v>8.3723622652602581E-2</v>
      </c>
      <c r="R31" s="67">
        <v>3.8881547400582361E-2</v>
      </c>
      <c r="S31" s="67">
        <v>3.8881547400582361E-2</v>
      </c>
      <c r="T31" s="67">
        <v>4.2271429149606687E-2</v>
      </c>
      <c r="U31" s="67">
        <v>2.7480299000533615E-2</v>
      </c>
      <c r="V31" s="67">
        <v>4.6055680055768766E-2</v>
      </c>
      <c r="W31" s="67">
        <v>3.8881547400582361E-2</v>
      </c>
      <c r="X31" s="67">
        <v>3.8881547400582361E-2</v>
      </c>
      <c r="Y31" s="67">
        <v>3.8881547400582361E-2</v>
      </c>
      <c r="Z31" s="67">
        <v>4.7283314096523199E-2</v>
      </c>
      <c r="AA31" s="67">
        <v>5.1196077644589888E-2</v>
      </c>
      <c r="AB31" s="67">
        <v>3.8881547400582361E-2</v>
      </c>
      <c r="AC31" s="67">
        <v>5.6878396106363027E-2</v>
      </c>
      <c r="AD31" s="7">
        <f>BSL_RFR_spot_with_VA!AD31</f>
        <v>6.4508812037182173E-2</v>
      </c>
      <c r="AE31" s="67">
        <v>3.8881547400582361E-2</v>
      </c>
      <c r="AF31" s="67">
        <v>3.8881547400582361E-2</v>
      </c>
      <c r="AG31" s="67">
        <v>3.8881547400582361E-2</v>
      </c>
      <c r="AH31" s="67">
        <v>3.9303717878359512E-2</v>
      </c>
      <c r="AI31" s="67">
        <v>2.4256079277589215E-2</v>
      </c>
      <c r="AJ31" s="67">
        <v>4.4557477843494286E-2</v>
      </c>
      <c r="AK31" s="7">
        <f>BSL_RFR_spot_with_VA!AK31</f>
        <v>5.0450624456103821E-2</v>
      </c>
      <c r="AL31" s="7">
        <f>BSL_RFR_spot_with_VA!AL31</f>
        <v>0.11578245192281145</v>
      </c>
      <c r="AM31" s="7">
        <f>BSL_RFR_spot_with_VA!AM31</f>
        <v>3.8306547402163105E-2</v>
      </c>
      <c r="AN31" s="7">
        <f>BSL_RFR_spot_with_VA!AN31</f>
        <v>5.0950420733780533E-2</v>
      </c>
      <c r="AO31" s="7">
        <f>BSL_RFR_spot_with_VA!AO31</f>
        <v>5.1036076946849862E-2</v>
      </c>
      <c r="AP31" s="7">
        <f>BSL_RFR_spot_with_VA!AP31</f>
        <v>5.6182916545642891E-2</v>
      </c>
      <c r="AQ31" s="7">
        <f>BSL_RFR_spot_with_VA!AQ31</f>
        <v>3.4201288101112004E-2</v>
      </c>
      <c r="AR31" s="7">
        <f>BSL_RFR_spot_with_VA!AR31</f>
        <v>5.8464162371135719E-2</v>
      </c>
      <c r="AS31" s="67">
        <v>2.0206326903347893E-2</v>
      </c>
      <c r="AT31" s="7">
        <f>BSL_RFR_spot_with_VA!AT31</f>
        <v>5.5478472701256942E-2</v>
      </c>
      <c r="AU31" s="7">
        <f>BSL_RFR_spot_with_VA!AU31</f>
        <v>6.1065494714464874E-2</v>
      </c>
      <c r="AV31" s="7">
        <f>BSL_RFR_spot_with_VA!AV31</f>
        <v>5.1262129304252113E-2</v>
      </c>
      <c r="AW31" s="7">
        <f>BSL_RFR_spot_with_VA!AW31</f>
        <v>3.4864265571115549E-2</v>
      </c>
      <c r="AX31" s="7">
        <f>BSL_RFR_spot_with_VA!AX31</f>
        <v>8.6523661229100046E-2</v>
      </c>
      <c r="AY31" s="7">
        <f>BSL_RFR_spot_with_VA!AY31</f>
        <v>3.6331984518959581E-2</v>
      </c>
      <c r="AZ31" s="7">
        <f>BSL_RFR_spot_with_VA!AZ31</f>
        <v>2.8722181465202334E-2</v>
      </c>
      <c r="BA31" s="7">
        <f>BSL_RFR_spot_with_VA!BA31</f>
        <v>4.6493372075325556E-2</v>
      </c>
      <c r="BB31" s="7">
        <f>BSL_RFR_spot_with_VA!BB31</f>
        <v>8.3165273674196127E-2</v>
      </c>
      <c r="BC31" s="67">
        <v>4.331991708611227E-2</v>
      </c>
      <c r="BD31" s="13"/>
      <c r="BE31" s="3"/>
    </row>
    <row r="32" spans="1:57" x14ac:dyDescent="0.25">
      <c r="A32" s="3"/>
      <c r="B32" s="3">
        <v>22</v>
      </c>
      <c r="C32" s="56">
        <v>3.9017272494974664E-2</v>
      </c>
      <c r="D32" s="56">
        <v>3.9017272494974664E-2</v>
      </c>
      <c r="E32" s="56">
        <v>3.9017272494974664E-2</v>
      </c>
      <c r="F32" s="56">
        <v>3.7983130090414319E-2</v>
      </c>
      <c r="G32" s="56">
        <v>5.8720397916083078E-2</v>
      </c>
      <c r="H32" s="56">
        <v>4.4954453244907544E-2</v>
      </c>
      <c r="I32" s="56">
        <v>3.8279605561182928E-2</v>
      </c>
      <c r="J32" s="56">
        <v>3.6560237839715182E-2</v>
      </c>
      <c r="K32" s="56">
        <v>3.9017272494974664E-2</v>
      </c>
      <c r="L32" s="56">
        <v>3.9017272494974664E-2</v>
      </c>
      <c r="M32" s="67">
        <v>3.9017272494974664E-2</v>
      </c>
      <c r="N32" s="67">
        <v>3.9017272494974664E-2</v>
      </c>
      <c r="O32" s="67">
        <v>3.941639351016013E-2</v>
      </c>
      <c r="P32" s="67">
        <v>7.0668473753254135E-2</v>
      </c>
      <c r="Q32" s="67">
        <v>8.3569262224344465E-2</v>
      </c>
      <c r="R32" s="67">
        <v>3.9017272494974664E-2</v>
      </c>
      <c r="S32" s="67">
        <v>3.9017272494974664E-2</v>
      </c>
      <c r="T32" s="67">
        <v>4.2386500728103016E-2</v>
      </c>
      <c r="U32" s="67">
        <v>2.7283845449823652E-2</v>
      </c>
      <c r="V32" s="67">
        <v>4.6138877706616732E-2</v>
      </c>
      <c r="W32" s="67">
        <v>3.9017272494974664E-2</v>
      </c>
      <c r="X32" s="67">
        <v>3.9017272494974664E-2</v>
      </c>
      <c r="Y32" s="67">
        <v>3.9017272494974664E-2</v>
      </c>
      <c r="Z32" s="67">
        <v>4.7214137518692523E-2</v>
      </c>
      <c r="AA32" s="67">
        <v>5.1129598739844351E-2</v>
      </c>
      <c r="AB32" s="67">
        <v>3.9017272494974664E-2</v>
      </c>
      <c r="AC32" s="67">
        <v>5.6427870306509753E-2</v>
      </c>
      <c r="AD32" s="7">
        <f>BSL_RFR_spot_with_VA!AD32</f>
        <v>6.3812951379679683E-2</v>
      </c>
      <c r="AE32" s="67">
        <v>3.9017272494974664E-2</v>
      </c>
      <c r="AF32" s="67">
        <v>3.9017272494974664E-2</v>
      </c>
      <c r="AG32" s="67">
        <v>3.9017272494974664E-2</v>
      </c>
      <c r="AH32" s="67">
        <v>3.9428169689985415E-2</v>
      </c>
      <c r="AI32" s="67">
        <v>2.4095761679295391E-2</v>
      </c>
      <c r="AJ32" s="67">
        <v>4.4434233079951868E-2</v>
      </c>
      <c r="AK32" s="7">
        <f>BSL_RFR_spot_with_VA!AK32</f>
        <v>5.0582766383162836E-2</v>
      </c>
      <c r="AL32" s="7">
        <f>BSL_RFR_spot_with_VA!AL32</f>
        <v>0.11334914831526532</v>
      </c>
      <c r="AM32" s="7">
        <f>BSL_RFR_spot_with_VA!AM32</f>
        <v>3.8170274597395526E-2</v>
      </c>
      <c r="AN32" s="7">
        <f>BSL_RFR_spot_with_VA!AN32</f>
        <v>5.0731499352340892E-2</v>
      </c>
      <c r="AO32" s="7">
        <f>BSL_RFR_spot_with_VA!AO32</f>
        <v>5.0864176288926144E-2</v>
      </c>
      <c r="AP32" s="7">
        <f>BSL_RFR_spot_with_VA!AP32</f>
        <v>5.5837788547927758E-2</v>
      </c>
      <c r="AQ32" s="7">
        <f>BSL_RFR_spot_with_VA!AQ32</f>
        <v>3.4444328877925923E-2</v>
      </c>
      <c r="AR32" s="7">
        <f>BSL_RFR_spot_with_VA!AR32</f>
        <v>5.7895316809571273E-2</v>
      </c>
      <c r="AS32" s="67">
        <v>2.0489677314628807E-2</v>
      </c>
      <c r="AT32" s="7">
        <f>BSL_RFR_spot_with_VA!AT32</f>
        <v>5.558395377079961E-2</v>
      </c>
      <c r="AU32" s="7">
        <f>BSL_RFR_spot_with_VA!AU32</f>
        <v>6.0473798589626648E-2</v>
      </c>
      <c r="AV32" s="7">
        <f>BSL_RFR_spot_with_VA!AV32</f>
        <v>5.1011955571734102E-2</v>
      </c>
      <c r="AW32" s="7">
        <f>BSL_RFR_spot_with_VA!AW32</f>
        <v>3.5132649395694493E-2</v>
      </c>
      <c r="AX32" s="7">
        <f>BSL_RFR_spot_with_VA!AX32</f>
        <v>8.6306585230788269E-2</v>
      </c>
      <c r="AY32" s="7">
        <f>BSL_RFR_spot_with_VA!AY32</f>
        <v>3.6672040047591503E-2</v>
      </c>
      <c r="AZ32" s="7">
        <f>BSL_RFR_spot_with_VA!AZ32</f>
        <v>2.9161855441163009E-2</v>
      </c>
      <c r="BA32" s="7">
        <f>BSL_RFR_spot_with_VA!BA32</f>
        <v>4.6751994018234155E-2</v>
      </c>
      <c r="BB32" s="7">
        <f>BSL_RFR_spot_with_VA!BB32</f>
        <v>8.1759352822856624E-2</v>
      </c>
      <c r="BC32" s="67">
        <v>4.3399991820535888E-2</v>
      </c>
      <c r="BD32" s="13"/>
      <c r="BE32" s="3"/>
    </row>
    <row r="33" spans="1:57" x14ac:dyDescent="0.25">
      <c r="A33" s="3"/>
      <c r="B33" s="3">
        <v>23</v>
      </c>
      <c r="C33" s="56">
        <v>3.9141247645113619E-2</v>
      </c>
      <c r="D33" s="56">
        <v>3.9141247645113619E-2</v>
      </c>
      <c r="E33" s="56">
        <v>3.9141247645113619E-2</v>
      </c>
      <c r="F33" s="56">
        <v>3.8218123121844361E-2</v>
      </c>
      <c r="G33" s="56">
        <v>5.8150735363520889E-2</v>
      </c>
      <c r="H33" s="56">
        <v>4.5019714650738951E-2</v>
      </c>
      <c r="I33" s="56">
        <v>3.8531483879949757E-2</v>
      </c>
      <c r="J33" s="56">
        <v>3.6776379603897347E-2</v>
      </c>
      <c r="K33" s="56">
        <v>3.9141247645113619E-2</v>
      </c>
      <c r="L33" s="56">
        <v>3.9141247645113619E-2</v>
      </c>
      <c r="M33" s="67">
        <v>3.9141247645113619E-2</v>
      </c>
      <c r="N33" s="67">
        <v>3.9141247645113619E-2</v>
      </c>
      <c r="O33" s="67">
        <v>3.9539513614042177E-2</v>
      </c>
      <c r="P33" s="67">
        <v>7.0002903072523104E-2</v>
      </c>
      <c r="Q33" s="67">
        <v>8.3222787235454065E-2</v>
      </c>
      <c r="R33" s="67">
        <v>3.9141247645113619E-2</v>
      </c>
      <c r="S33" s="67">
        <v>3.9141247645113619E-2</v>
      </c>
      <c r="T33" s="67">
        <v>4.2481530298451808E-2</v>
      </c>
      <c r="U33" s="67">
        <v>2.7004586727123137E-2</v>
      </c>
      <c r="V33" s="67">
        <v>4.6189706818345444E-2</v>
      </c>
      <c r="W33" s="67">
        <v>3.9141247645113619E-2</v>
      </c>
      <c r="X33" s="67">
        <v>3.9141247645113619E-2</v>
      </c>
      <c r="Y33" s="67">
        <v>3.9141247645113619E-2</v>
      </c>
      <c r="Z33" s="67">
        <v>4.7131378534871926E-2</v>
      </c>
      <c r="AA33" s="67">
        <v>5.1028763868602889E-2</v>
      </c>
      <c r="AB33" s="67">
        <v>3.9141247645113619E-2</v>
      </c>
      <c r="AC33" s="67">
        <v>5.5988581604270671E-2</v>
      </c>
      <c r="AD33" s="7">
        <f>BSL_RFR_spot_with_VA!AD33</f>
        <v>6.3133465892395435E-2</v>
      </c>
      <c r="AE33" s="67">
        <v>3.9141247645113619E-2</v>
      </c>
      <c r="AF33" s="67">
        <v>3.9141247645113619E-2</v>
      </c>
      <c r="AG33" s="67">
        <v>3.9141247645113619E-2</v>
      </c>
      <c r="AH33" s="67">
        <v>3.954117059309481E-2</v>
      </c>
      <c r="AI33" s="67">
        <v>2.3859869370589815E-2</v>
      </c>
      <c r="AJ33" s="67">
        <v>4.4218311579655278E-2</v>
      </c>
      <c r="AK33" s="7">
        <f>BSL_RFR_spot_with_VA!AK33</f>
        <v>5.0711985390513581E-2</v>
      </c>
      <c r="AL33" s="7">
        <f>BSL_RFR_spot_with_VA!AL33</f>
        <v>0.11097261608079134</v>
      </c>
      <c r="AM33" s="7">
        <f>BSL_RFR_spot_with_VA!AM33</f>
        <v>3.7984068747477062E-2</v>
      </c>
      <c r="AN33" s="7">
        <f>BSL_RFR_spot_with_VA!AN33</f>
        <v>5.0509491829688669E-2</v>
      </c>
      <c r="AO33" s="7">
        <f>BSL_RFR_spot_with_VA!AO33</f>
        <v>5.0681940424234018E-2</v>
      </c>
      <c r="AP33" s="7">
        <f>BSL_RFR_spot_with_VA!AP33</f>
        <v>5.5483489248456586E-2</v>
      </c>
      <c r="AQ33" s="7">
        <f>BSL_RFR_spot_with_VA!AQ33</f>
        <v>3.4676166501171224E-2</v>
      </c>
      <c r="AR33" s="7">
        <f>BSL_RFR_spot_with_VA!AR33</f>
        <v>5.7354720002683379E-2</v>
      </c>
      <c r="AS33" s="67">
        <v>2.071345549785697E-2</v>
      </c>
      <c r="AT33" s="7">
        <f>BSL_RFR_spot_with_VA!AT33</f>
        <v>5.5600926284874674E-2</v>
      </c>
      <c r="AU33" s="7">
        <f>BSL_RFR_spot_with_VA!AU33</f>
        <v>5.9897875669743472E-2</v>
      </c>
      <c r="AV33" s="7">
        <f>BSL_RFR_spot_with_VA!AV33</f>
        <v>5.076385515925752E-2</v>
      </c>
      <c r="AW33" s="7">
        <f>BSL_RFR_spot_with_VA!AW33</f>
        <v>3.5360655936858665E-2</v>
      </c>
      <c r="AX33" s="7">
        <f>BSL_RFR_spot_with_VA!AX33</f>
        <v>8.6098736008731969E-2</v>
      </c>
      <c r="AY33" s="7">
        <f>BSL_RFR_spot_with_VA!AY33</f>
        <v>3.6976841458965071E-2</v>
      </c>
      <c r="AZ33" s="7">
        <f>BSL_RFR_spot_with_VA!AZ33</f>
        <v>2.9579992692756463E-2</v>
      </c>
      <c r="BA33" s="7">
        <f>BSL_RFR_spot_with_VA!BA33</f>
        <v>4.6940185331115769E-2</v>
      </c>
      <c r="BB33" s="7">
        <f>BSL_RFR_spot_with_VA!BB33</f>
        <v>8.0406844130171073E-2</v>
      </c>
      <c r="BC33" s="67">
        <v>4.3396704025103983E-2</v>
      </c>
      <c r="BD33" s="13"/>
      <c r="BE33" s="3"/>
    </row>
    <row r="34" spans="1:57" x14ac:dyDescent="0.25">
      <c r="A34" s="3"/>
      <c r="B34" s="3">
        <v>24</v>
      </c>
      <c r="C34" s="56">
        <v>3.9254939515341869E-2</v>
      </c>
      <c r="D34" s="56">
        <v>3.9254939515341869E-2</v>
      </c>
      <c r="E34" s="56">
        <v>3.9254939515341869E-2</v>
      </c>
      <c r="F34" s="56">
        <v>3.8428203131688932E-2</v>
      </c>
      <c r="G34" s="56">
        <v>5.7607351809662699E-2</v>
      </c>
      <c r="H34" s="56">
        <v>4.5061917887908809E-2</v>
      </c>
      <c r="I34" s="56">
        <v>3.8754676258842213E-2</v>
      </c>
      <c r="J34" s="56">
        <v>3.697531668346965E-2</v>
      </c>
      <c r="K34" s="56">
        <v>3.9254939515341869E-2</v>
      </c>
      <c r="L34" s="56">
        <v>3.9254939515341869E-2</v>
      </c>
      <c r="M34" s="67">
        <v>3.9254939515341869E-2</v>
      </c>
      <c r="N34" s="67">
        <v>3.9254939515341869E-2</v>
      </c>
      <c r="O34" s="67">
        <v>3.9652128440439194E-2</v>
      </c>
      <c r="P34" s="67">
        <v>6.931652891772111E-2</v>
      </c>
      <c r="Q34" s="67">
        <v>8.2726937056807337E-2</v>
      </c>
      <c r="R34" s="67">
        <v>3.9254939515341869E-2</v>
      </c>
      <c r="S34" s="67">
        <v>3.9254939515341869E-2</v>
      </c>
      <c r="T34" s="67">
        <v>4.2559792120247852E-2</v>
      </c>
      <c r="U34" s="67">
        <v>2.6717611341688485E-2</v>
      </c>
      <c r="V34" s="67">
        <v>4.6214467616020771E-2</v>
      </c>
      <c r="W34" s="67">
        <v>3.9254939515341869E-2</v>
      </c>
      <c r="X34" s="67">
        <v>3.9254939515341869E-2</v>
      </c>
      <c r="Y34" s="67">
        <v>3.9254939515341869E-2</v>
      </c>
      <c r="Z34" s="67">
        <v>4.7038932837702552E-2</v>
      </c>
      <c r="AA34" s="67">
        <v>5.0902237431801112E-2</v>
      </c>
      <c r="AB34" s="67">
        <v>3.9254939515341869E-2</v>
      </c>
      <c r="AC34" s="67">
        <v>5.5562479452045288E-2</v>
      </c>
      <c r="AD34" s="7">
        <f>BSL_RFR_spot_with_VA!AD34</f>
        <v>6.2474011026351084E-2</v>
      </c>
      <c r="AE34" s="67">
        <v>3.9254939515341869E-2</v>
      </c>
      <c r="AF34" s="67">
        <v>3.9254939515341869E-2</v>
      </c>
      <c r="AG34" s="67">
        <v>3.9254939515341869E-2</v>
      </c>
      <c r="AH34" s="67">
        <v>3.9644352140126848E-2</v>
      </c>
      <c r="AI34" s="67">
        <v>2.3558416734630772E-2</v>
      </c>
      <c r="AJ34" s="67">
        <v>4.3925404239790744E-2</v>
      </c>
      <c r="AK34" s="7">
        <f>BSL_RFR_spot_with_VA!AK34</f>
        <v>5.0818376612091987E-2</v>
      </c>
      <c r="AL34" s="7">
        <f>BSL_RFR_spot_with_VA!AL34</f>
        <v>0.10866876802052761</v>
      </c>
      <c r="AM34" s="7">
        <f>BSL_RFR_spot_with_VA!AM34</f>
        <v>3.7759945635717607E-2</v>
      </c>
      <c r="AN34" s="7">
        <f>BSL_RFR_spot_with_VA!AN34</f>
        <v>5.028732598566843E-2</v>
      </c>
      <c r="AO34" s="7">
        <f>BSL_RFR_spot_with_VA!AO34</f>
        <v>5.0493245822484933E-2</v>
      </c>
      <c r="AP34" s="7">
        <f>BSL_RFR_spot_with_VA!AP34</f>
        <v>5.5126110652990334E-2</v>
      </c>
      <c r="AQ34" s="7">
        <f>BSL_RFR_spot_with_VA!AQ34</f>
        <v>3.4897296007641243E-2</v>
      </c>
      <c r="AR34" s="7">
        <f>BSL_RFR_spot_with_VA!AR34</f>
        <v>5.6841277552434288E-2</v>
      </c>
      <c r="AS34" s="67">
        <v>2.0851347036228374E-2</v>
      </c>
      <c r="AT34" s="7">
        <f>BSL_RFR_spot_with_VA!AT34</f>
        <v>5.554833334015763E-2</v>
      </c>
      <c r="AU34" s="7">
        <f>BSL_RFR_spot_with_VA!AU34</f>
        <v>5.9340217497927839E-2</v>
      </c>
      <c r="AV34" s="7">
        <f>BSL_RFR_spot_with_VA!AV34</f>
        <v>5.0519785001312156E-2</v>
      </c>
      <c r="AW34" s="7">
        <f>BSL_RFR_spot_with_VA!AW34</f>
        <v>3.555721781818999E-2</v>
      </c>
      <c r="AX34" s="7">
        <f>BSL_RFR_spot_with_VA!AX34</f>
        <v>8.5907883382838612E-2</v>
      </c>
      <c r="AY34" s="7">
        <f>BSL_RFR_spot_with_VA!AY34</f>
        <v>3.7251174312369351E-2</v>
      </c>
      <c r="AZ34" s="7">
        <f>BSL_RFR_spot_with_VA!AZ34</f>
        <v>2.9977533031208425E-2</v>
      </c>
      <c r="BA34" s="7">
        <f>BSL_RFR_spot_with_VA!BA34</f>
        <v>4.7071362857516785E-2</v>
      </c>
      <c r="BB34" s="7">
        <f>BSL_RFR_spot_with_VA!BB34</f>
        <v>7.9110585718385584E-2</v>
      </c>
      <c r="BC34" s="67">
        <v>4.328037361110737E-2</v>
      </c>
      <c r="BD34" s="13"/>
      <c r="BE34" s="3"/>
    </row>
    <row r="35" spans="1:57" x14ac:dyDescent="0.25">
      <c r="A35" s="3"/>
      <c r="B35" s="8">
        <v>25</v>
      </c>
      <c r="C35" s="57">
        <v>3.9359580387756443E-2</v>
      </c>
      <c r="D35" s="57">
        <v>3.9359580387756443E-2</v>
      </c>
      <c r="E35" s="57">
        <v>3.9359580387756443E-2</v>
      </c>
      <c r="F35" s="57">
        <v>3.8616823330638539E-2</v>
      </c>
      <c r="G35" s="57">
        <v>5.708987437634061E-2</v>
      </c>
      <c r="H35" s="57">
        <v>4.5085375630436131E-2</v>
      </c>
      <c r="I35" s="57">
        <v>3.8953268100736071E-2</v>
      </c>
      <c r="J35" s="57">
        <v>3.7159079346748447E-2</v>
      </c>
      <c r="K35" s="57">
        <v>3.9359580387756443E-2</v>
      </c>
      <c r="L35" s="57">
        <v>3.9359580387756443E-2</v>
      </c>
      <c r="M35" s="68">
        <v>3.9359580387756443E-2</v>
      </c>
      <c r="N35" s="68">
        <v>3.9359580387756443E-2</v>
      </c>
      <c r="O35" s="68">
        <v>3.9755503126016611E-2</v>
      </c>
      <c r="P35" s="68">
        <v>6.8621120642546662E-2</v>
      </c>
      <c r="Q35" s="68">
        <v>8.2117187155135385E-2</v>
      </c>
      <c r="R35" s="68">
        <v>3.9359580387756443E-2</v>
      </c>
      <c r="S35" s="68">
        <v>3.9359580387756443E-2</v>
      </c>
      <c r="T35" s="68">
        <v>4.2623981226099783E-2</v>
      </c>
      <c r="U35" s="68">
        <v>2.6481902219684716E-2</v>
      </c>
      <c r="V35" s="68">
        <v>4.6218270320008026E-2</v>
      </c>
      <c r="W35" s="68">
        <v>3.9359580387756443E-2</v>
      </c>
      <c r="X35" s="68">
        <v>3.9359580387756443E-2</v>
      </c>
      <c r="Y35" s="68">
        <v>3.9359580387756443E-2</v>
      </c>
      <c r="Z35" s="68">
        <v>4.6939837033495913E-2</v>
      </c>
      <c r="AA35" s="68">
        <v>5.0756868396611532E-2</v>
      </c>
      <c r="AB35" s="68">
        <v>3.9359580387756443E-2</v>
      </c>
      <c r="AC35" s="68">
        <v>5.5150819491333269E-2</v>
      </c>
      <c r="AD35" s="10">
        <f>BSL_RFR_spot_with_VA!AD35</f>
        <v>6.183697169331448E-2</v>
      </c>
      <c r="AE35" s="68">
        <v>3.9359580387756443E-2</v>
      </c>
      <c r="AF35" s="68">
        <v>3.9359580387756443E-2</v>
      </c>
      <c r="AG35" s="68">
        <v>3.9359580387756443E-2</v>
      </c>
      <c r="AH35" s="68">
        <v>3.9739021557876564E-2</v>
      </c>
      <c r="AI35" s="68">
        <v>2.3181902221572459E-2</v>
      </c>
      <c r="AJ35" s="68">
        <v>4.356790338324168E-2</v>
      </c>
      <c r="AK35" s="10">
        <f>BSL_RFR_spot_with_VA!AK35</f>
        <v>5.0885382274898472E-2</v>
      </c>
      <c r="AL35" s="10">
        <f>BSL_RFR_spot_with_VA!AL35</f>
        <v>0.10644816495423592</v>
      </c>
      <c r="AM35" s="10">
        <f>BSL_RFR_spot_with_VA!AM35</f>
        <v>3.7506352811416788E-2</v>
      </c>
      <c r="AN35" s="10">
        <f>BSL_RFR_spot_with_VA!AN35</f>
        <v>5.0067182347256933E-2</v>
      </c>
      <c r="AO35" s="10">
        <f>BSL_RFR_spot_with_VA!AO35</f>
        <v>5.0301102902729822E-2</v>
      </c>
      <c r="AP35" s="10">
        <f>BSL_RFR_spot_with_VA!AP35</f>
        <v>5.4770186494149664E-2</v>
      </c>
      <c r="AQ35" s="10">
        <f>BSL_RFR_spot_with_VA!AQ35</f>
        <v>3.5108218814091652E-2</v>
      </c>
      <c r="AR35" s="10">
        <f>BSL_RFR_spot_with_VA!AR35</f>
        <v>5.6353802493532834E-2</v>
      </c>
      <c r="AS35" s="68">
        <v>2.086573571409911E-2</v>
      </c>
      <c r="AT35" s="10">
        <f>BSL_RFR_spot_with_VA!AT35</f>
        <v>5.5441496723360961E-2</v>
      </c>
      <c r="AU35" s="10">
        <f>BSL_RFR_spot_with_VA!AU35</f>
        <v>5.8802392261345648E-2</v>
      </c>
      <c r="AV35" s="10">
        <f>BSL_RFR_spot_with_VA!AV35</f>
        <v>5.0281149855976537E-2</v>
      </c>
      <c r="AW35" s="10">
        <f>BSL_RFR_spot_with_VA!AW35</f>
        <v>3.5729557175131932E-2</v>
      </c>
      <c r="AX35" s="10">
        <f>BSL_RFR_spot_with_VA!AX35</f>
        <v>8.5742436324665938E-2</v>
      </c>
      <c r="AY35" s="10">
        <f>BSL_RFR_spot_with_VA!AY35</f>
        <v>3.7499035464757746E-2</v>
      </c>
      <c r="AZ35" s="10">
        <f>BSL_RFR_spot_with_VA!AZ35</f>
        <v>3.0355457979162281E-2</v>
      </c>
      <c r="BA35" s="10">
        <f>BSL_RFR_spot_with_VA!BA35</f>
        <v>4.7156426183422306E-2</v>
      </c>
      <c r="BB35" s="10">
        <f>BSL_RFR_spot_with_VA!BB35</f>
        <v>7.7871771422066471E-2</v>
      </c>
      <c r="BC35" s="68">
        <v>4.3009939610366255E-2</v>
      </c>
      <c r="BD35" s="13"/>
      <c r="BE35" s="3"/>
    </row>
    <row r="36" spans="1:57" x14ac:dyDescent="0.25">
      <c r="A36" s="3"/>
      <c r="B36" s="3">
        <v>26</v>
      </c>
      <c r="C36" s="56">
        <v>3.9456213183706845E-2</v>
      </c>
      <c r="D36" s="56">
        <v>3.9456213183706845E-2</v>
      </c>
      <c r="E36" s="56">
        <v>3.9456213183706845E-2</v>
      </c>
      <c r="F36" s="56">
        <v>3.8786866698605538E-2</v>
      </c>
      <c r="G36" s="56">
        <v>5.6597635113095235E-2</v>
      </c>
      <c r="H36" s="56">
        <v>4.5093611901207753E-2</v>
      </c>
      <c r="I36" s="56">
        <v>3.9130665147965704E-2</v>
      </c>
      <c r="J36" s="56">
        <v>3.7329387317568852E-2</v>
      </c>
      <c r="K36" s="56">
        <v>3.9456213183706845E-2</v>
      </c>
      <c r="L36" s="56">
        <v>3.9456213183706845E-2</v>
      </c>
      <c r="M36" s="67">
        <v>3.9456213183706845E-2</v>
      </c>
      <c r="N36" s="67">
        <v>3.9456213183706845E-2</v>
      </c>
      <c r="O36" s="67">
        <v>3.9850708262735512E-2</v>
      </c>
      <c r="P36" s="67">
        <v>6.7925674967407756E-2</v>
      </c>
      <c r="Q36" s="67">
        <v>8.1422806968930228E-2</v>
      </c>
      <c r="R36" s="67">
        <v>3.9456213183706845E-2</v>
      </c>
      <c r="S36" s="67">
        <v>3.9456213183706845E-2</v>
      </c>
      <c r="T36" s="67">
        <v>4.2676328184126699E-2</v>
      </c>
      <c r="U36" s="67">
        <v>2.6316800504552651E-2</v>
      </c>
      <c r="V36" s="67">
        <v>4.6205274766596416E-2</v>
      </c>
      <c r="W36" s="67">
        <v>3.9456213183706845E-2</v>
      </c>
      <c r="X36" s="67">
        <v>3.9456213183706845E-2</v>
      </c>
      <c r="Y36" s="67">
        <v>3.9456213183706845E-2</v>
      </c>
      <c r="Z36" s="67">
        <v>4.6836456700311224E-2</v>
      </c>
      <c r="AA36" s="67">
        <v>5.0598070898876912E-2</v>
      </c>
      <c r="AB36" s="67">
        <v>3.9456213183706845E-2</v>
      </c>
      <c r="AC36" s="67">
        <v>5.4754335579555224E-2</v>
      </c>
      <c r="AD36" s="7">
        <f>BSL_RFR_spot_with_VA!AD36</f>
        <v>6.1223776176337674E-2</v>
      </c>
      <c r="AE36" s="67">
        <v>3.9456213183706845E-2</v>
      </c>
      <c r="AF36" s="67">
        <v>3.9456213183706845E-2</v>
      </c>
      <c r="AG36" s="67">
        <v>3.9456213183706845E-2</v>
      </c>
      <c r="AH36" s="67">
        <v>3.9826244099721242E-2</v>
      </c>
      <c r="AI36" s="67">
        <v>2.2830208249102535E-2</v>
      </c>
      <c r="AJ36" s="67">
        <v>4.3158724439425367E-2</v>
      </c>
      <c r="AK36" s="7">
        <f>BSL_RFR_spot_with_VA!AK36</f>
        <v>5.0902932605188633E-2</v>
      </c>
      <c r="AL36" s="7">
        <f>BSL_RFR_spot_with_VA!AL36</f>
        <v>0.10431720503434483</v>
      </c>
      <c r="AM36" s="7">
        <f>BSL_RFR_spot_with_VA!AM36</f>
        <v>3.7233024312809393E-2</v>
      </c>
      <c r="AN36" s="7">
        <f>BSL_RFR_spot_with_VA!AN36</f>
        <v>4.9850665398908811E-2</v>
      </c>
      <c r="AO36" s="7">
        <f>BSL_RFR_spot_with_VA!AO36</f>
        <v>5.010784209968433E-2</v>
      </c>
      <c r="AP36" s="7">
        <f>BSL_RFR_spot_with_VA!AP36</f>
        <v>5.441905049318807E-2</v>
      </c>
      <c r="AQ36" s="7">
        <f>BSL_RFR_spot_with_VA!AQ36</f>
        <v>3.5309432897609572E-2</v>
      </c>
      <c r="AR36" s="7">
        <f>BSL_RFR_spot_with_VA!AR36</f>
        <v>5.5891059827345657E-2</v>
      </c>
      <c r="AS36" s="67">
        <v>2.0839628793282827E-2</v>
      </c>
      <c r="AT36" s="7">
        <f>BSL_RFR_spot_with_VA!AT36</f>
        <v>5.5292813199942836E-2</v>
      </c>
      <c r="AU36" s="7">
        <f>BSL_RFR_spot_with_VA!AU36</f>
        <v>5.8285275855613605E-2</v>
      </c>
      <c r="AV36" s="7">
        <f>BSL_RFR_spot_with_VA!AV36</f>
        <v>5.0048931937644481E-2</v>
      </c>
      <c r="AW36" s="7">
        <f>BSL_RFR_spot_with_VA!AW36</f>
        <v>3.5883546134305444E-2</v>
      </c>
      <c r="AX36" s="7">
        <f>BSL_RFR_spot_with_VA!AX36</f>
        <v>8.5603196781641744E-2</v>
      </c>
      <c r="AY36" s="7">
        <f>BSL_RFR_spot_with_VA!AY36</f>
        <v>3.7723785719795178E-2</v>
      </c>
      <c r="AZ36" s="7">
        <f>BSL_RFR_spot_with_VA!AZ36</f>
        <v>3.0714760171885347E-2</v>
      </c>
      <c r="BA36" s="7">
        <f>BSL_RFR_spot_with_VA!BA36</f>
        <v>4.7204255655392213E-2</v>
      </c>
      <c r="BB36" s="7">
        <f>BSL_RFR_spot_with_VA!BB36</f>
        <v>7.669038308745213E-2</v>
      </c>
      <c r="BC36" s="67">
        <v>4.2670977101440855E-2</v>
      </c>
      <c r="BD36" s="13"/>
      <c r="BE36" s="3"/>
    </row>
    <row r="37" spans="1:57" x14ac:dyDescent="0.25">
      <c r="A37" s="3"/>
      <c r="B37" s="3">
        <v>27</v>
      </c>
      <c r="C37" s="56">
        <v>3.9545726491446942E-2</v>
      </c>
      <c r="D37" s="56">
        <v>3.9545726491446942E-2</v>
      </c>
      <c r="E37" s="56">
        <v>3.9545726491446942E-2</v>
      </c>
      <c r="F37" s="56">
        <v>3.8940754586169968E-2</v>
      </c>
      <c r="G37" s="56">
        <v>5.6129767329269331E-2</v>
      </c>
      <c r="H37" s="56">
        <v>4.5089516303102206E-2</v>
      </c>
      <c r="I37" s="56">
        <v>3.9289722915985648E-2</v>
      </c>
      <c r="J37" s="56">
        <v>3.7487707127676018E-2</v>
      </c>
      <c r="K37" s="56">
        <v>3.9545726491446942E-2</v>
      </c>
      <c r="L37" s="56">
        <v>3.9545726491446942E-2</v>
      </c>
      <c r="M37" s="67">
        <v>3.9545726491446942E-2</v>
      </c>
      <c r="N37" s="67">
        <v>3.9545726491446942E-2</v>
      </c>
      <c r="O37" s="67">
        <v>3.9938655886476937E-2</v>
      </c>
      <c r="P37" s="67">
        <v>6.7236987071785936E-2</v>
      </c>
      <c r="Q37" s="67">
        <v>8.0667778057257777E-2</v>
      </c>
      <c r="R37" s="67">
        <v>3.9545726491446942E-2</v>
      </c>
      <c r="S37" s="67">
        <v>3.9545726491446942E-2</v>
      </c>
      <c r="T37" s="67">
        <v>4.2718688265200866E-2</v>
      </c>
      <c r="U37" s="67">
        <v>2.6211941043294829E-2</v>
      </c>
      <c r="V37" s="67">
        <v>4.6178876965908611E-2</v>
      </c>
      <c r="W37" s="67">
        <v>3.9545726491446942E-2</v>
      </c>
      <c r="X37" s="67">
        <v>3.9545726491446942E-2</v>
      </c>
      <c r="Y37" s="67">
        <v>3.9545726491446942E-2</v>
      </c>
      <c r="Z37" s="67">
        <v>4.673063101307573E-2</v>
      </c>
      <c r="AA37" s="67">
        <v>5.0430120571049786E-2</v>
      </c>
      <c r="AB37" s="67">
        <v>3.9545726491446942E-2</v>
      </c>
      <c r="AC37" s="67">
        <v>5.4373370886457995E-2</v>
      </c>
      <c r="AD37" s="7">
        <f>BSL_RFR_spot_with_VA!AD37</f>
        <v>6.0635136676580936E-2</v>
      </c>
      <c r="AE37" s="67">
        <v>3.9545726491446942E-2</v>
      </c>
      <c r="AF37" s="67">
        <v>3.9545726491446942E-2</v>
      </c>
      <c r="AG37" s="67">
        <v>3.9545726491446942E-2</v>
      </c>
      <c r="AH37" s="67">
        <v>3.9906900785519284E-2</v>
      </c>
      <c r="AI37" s="67">
        <v>2.2673338240744689E-2</v>
      </c>
      <c r="AJ37" s="67">
        <v>4.2720046347103136E-2</v>
      </c>
      <c r="AK37" s="7">
        <f>BSL_RFR_spot_with_VA!AK37</f>
        <v>5.0877749114640825E-2</v>
      </c>
      <c r="AL37" s="7">
        <f>BSL_RFR_spot_with_VA!AL37</f>
        <v>0.10227910407802221</v>
      </c>
      <c r="AM37" s="7">
        <f>BSL_RFR_spot_with_VA!AM37</f>
        <v>3.6962066591587961E-2</v>
      </c>
      <c r="AN37" s="7">
        <f>BSL_RFR_spot_with_VA!AN37</f>
        <v>4.9638934779203669E-2</v>
      </c>
      <c r="AO37" s="7">
        <f>BSL_RFR_spot_with_VA!AO37</f>
        <v>4.9915257881559594E-2</v>
      </c>
      <c r="AP37" s="7">
        <f>BSL_RFR_spot_with_VA!AP37</f>
        <v>5.4075111842508905E-2</v>
      </c>
      <c r="AQ37" s="7">
        <f>BSL_RFR_spot_with_VA!AQ37</f>
        <v>3.5501426104824541E-2</v>
      </c>
      <c r="AR37" s="7">
        <f>BSL_RFR_spot_with_VA!AR37</f>
        <v>5.5451799104851762E-2</v>
      </c>
      <c r="AS37" s="67">
        <v>2.0950415528446342E-2</v>
      </c>
      <c r="AT37" s="7">
        <f>BSL_RFR_spot_with_VA!AT37</f>
        <v>5.5112308834339929E-2</v>
      </c>
      <c r="AU37" s="7">
        <f>BSL_RFR_spot_with_VA!AU37</f>
        <v>5.7789228256092784E-2</v>
      </c>
      <c r="AV37" s="7">
        <f>BSL_RFR_spot_with_VA!AV37</f>
        <v>4.9823789984046352E-2</v>
      </c>
      <c r="AW37" s="7">
        <f>BSL_RFR_spot_with_VA!AW37</f>
        <v>3.6023988067127366E-2</v>
      </c>
      <c r="AX37" s="7">
        <f>BSL_RFR_spot_with_VA!AX37</f>
        <v>8.5458602331728528E-2</v>
      </c>
      <c r="AY37" s="7">
        <f>BSL_RFR_spot_with_VA!AY37</f>
        <v>3.7928268610099902E-2</v>
      </c>
      <c r="AZ37" s="7">
        <f>BSL_RFR_spot_with_VA!AZ37</f>
        <v>3.1056422501617442E-2</v>
      </c>
      <c r="BA37" s="7">
        <f>BSL_RFR_spot_with_VA!BA37</f>
        <v>4.7222103136008498E-2</v>
      </c>
      <c r="BB37" s="7">
        <f>BSL_RFR_spot_with_VA!BB37</f>
        <v>7.5565525025817593E-2</v>
      </c>
      <c r="BC37" s="67">
        <v>4.2457485521317562E-2</v>
      </c>
      <c r="BD37" s="13"/>
      <c r="BE37" s="3"/>
    </row>
    <row r="38" spans="1:57" x14ac:dyDescent="0.25">
      <c r="A38" s="3"/>
      <c r="B38" s="3">
        <v>28</v>
      </c>
      <c r="C38" s="56">
        <v>3.9628882095813278E-2</v>
      </c>
      <c r="D38" s="56">
        <v>3.9628882095813278E-2</v>
      </c>
      <c r="E38" s="56">
        <v>3.9628882095813278E-2</v>
      </c>
      <c r="F38" s="56">
        <v>3.9080531871251045E-2</v>
      </c>
      <c r="G38" s="56">
        <v>5.5685277120736787E-2</v>
      </c>
      <c r="H38" s="56">
        <v>4.5075465053756369E-2</v>
      </c>
      <c r="I38" s="56">
        <v>3.943284824459603E-2</v>
      </c>
      <c r="J38" s="56">
        <v>3.7635297203338247E-2</v>
      </c>
      <c r="K38" s="56">
        <v>3.9628882095813278E-2</v>
      </c>
      <c r="L38" s="56">
        <v>3.9628882095813278E-2</v>
      </c>
      <c r="M38" s="67">
        <v>3.9628882095813278E-2</v>
      </c>
      <c r="N38" s="67">
        <v>3.9628882095813278E-2</v>
      </c>
      <c r="O38" s="67">
        <v>4.0020127762278701E-2</v>
      </c>
      <c r="P38" s="67">
        <v>6.6560107903437027E-2</v>
      </c>
      <c r="Q38" s="67">
        <v>7.9871597008841499E-2</v>
      </c>
      <c r="R38" s="67">
        <v>3.9628882095813278E-2</v>
      </c>
      <c r="S38" s="67">
        <v>3.9628882095813278E-2</v>
      </c>
      <c r="T38" s="67">
        <v>4.2752611390466377E-2</v>
      </c>
      <c r="U38" s="67">
        <v>2.6154422223413132E-2</v>
      </c>
      <c r="V38" s="67">
        <v>4.6141855632921613E-2</v>
      </c>
      <c r="W38" s="67">
        <v>3.9628882095813278E-2</v>
      </c>
      <c r="X38" s="67">
        <v>3.9628882095813278E-2</v>
      </c>
      <c r="Y38" s="67">
        <v>3.9628882095813278E-2</v>
      </c>
      <c r="Z38" s="67">
        <v>4.6623784766362197E-2</v>
      </c>
      <c r="AA38" s="67">
        <v>5.0256386836654343E-2</v>
      </c>
      <c r="AB38" s="67">
        <v>3.9628882095813278E-2</v>
      </c>
      <c r="AC38" s="67">
        <v>5.4007978158990833E-2</v>
      </c>
      <c r="AD38" s="7">
        <f>BSL_RFR_spot_with_VA!AD38</f>
        <v>6.0071233961285886E-2</v>
      </c>
      <c r="AE38" s="67">
        <v>3.9628882095813278E-2</v>
      </c>
      <c r="AF38" s="67">
        <v>3.9628882095813278E-2</v>
      </c>
      <c r="AG38" s="67">
        <v>3.9628882095813278E-2</v>
      </c>
      <c r="AH38" s="67">
        <v>3.9981729676936029E-2</v>
      </c>
      <c r="AI38" s="67">
        <v>2.2428104529133908E-2</v>
      </c>
      <c r="AJ38" s="67">
        <v>4.2272182932199254E-2</v>
      </c>
      <c r="AK38" s="7">
        <f>BSL_RFR_spot_with_VA!AK38</f>
        <v>5.0818917289309429E-2</v>
      </c>
      <c r="AL38" s="7">
        <f>BSL_RFR_spot_with_VA!AL38</f>
        <v>0.1003346910774936</v>
      </c>
      <c r="AM38" s="7">
        <f>BSL_RFR_spot_with_VA!AM38</f>
        <v>3.6713775727631237E-2</v>
      </c>
      <c r="AN38" s="7">
        <f>BSL_RFR_spot_with_VA!AN38</f>
        <v>4.9432806396513707E-2</v>
      </c>
      <c r="AO38" s="7">
        <f>BSL_RFR_spot_with_VA!AO38</f>
        <v>4.972472103914849E-2</v>
      </c>
      <c r="AP38" s="7">
        <f>BSL_RFR_spot_with_VA!AP38</f>
        <v>5.3740067954166637E-2</v>
      </c>
      <c r="AQ38" s="7">
        <f>BSL_RFR_spot_with_VA!AQ38</f>
        <v>3.568467168957401E-2</v>
      </c>
      <c r="AR38" s="7">
        <f>BSL_RFR_spot_with_VA!AR38</f>
        <v>5.503477805249557E-2</v>
      </c>
      <c r="AS38" s="67">
        <v>2.0926439792958496E-2</v>
      </c>
      <c r="AT38" s="7">
        <f>BSL_RFR_spot_with_VA!AT38</f>
        <v>5.4908083416414399E-2</v>
      </c>
      <c r="AU38" s="7">
        <f>BSL_RFR_spot_with_VA!AU38</f>
        <v>5.731422847146761E-2</v>
      </c>
      <c r="AV38" s="7">
        <f>BSL_RFR_spot_with_VA!AV38</f>
        <v>4.9606135396837336E-2</v>
      </c>
      <c r="AW38" s="7">
        <f>BSL_RFR_spot_with_VA!AW38</f>
        <v>3.6154838977240367E-2</v>
      </c>
      <c r="AX38" s="7">
        <f>BSL_RFR_spot_with_VA!AX38</f>
        <v>8.5272011575621143E-2</v>
      </c>
      <c r="AY38" s="7">
        <f>BSL_RFR_spot_with_VA!AY38</f>
        <v>3.8114903748527773E-2</v>
      </c>
      <c r="AZ38" s="7">
        <f>BSL_RFR_spot_with_VA!AZ38</f>
        <v>3.1381404131240576E-2</v>
      </c>
      <c r="BA38" s="7">
        <f>BSL_RFR_spot_with_VA!BA38</f>
        <v>4.7215901103776714E-2</v>
      </c>
      <c r="BB38" s="7">
        <f>BSL_RFR_spot_with_VA!BB38</f>
        <v>7.4495681677072767E-2</v>
      </c>
      <c r="BC38" s="67">
        <v>4.2105321791901407E-2</v>
      </c>
      <c r="BD38" s="13"/>
      <c r="BE38" s="3"/>
    </row>
    <row r="39" spans="1:57" x14ac:dyDescent="0.25">
      <c r="A39" s="3"/>
      <c r="B39" s="3">
        <v>29</v>
      </c>
      <c r="C39" s="56">
        <v>3.9706336818271959E-2</v>
      </c>
      <c r="D39" s="56">
        <v>3.9706336818271959E-2</v>
      </c>
      <c r="E39" s="56">
        <v>3.9706336818271959E-2</v>
      </c>
      <c r="F39" s="56">
        <v>3.9207934325586224E-2</v>
      </c>
      <c r="G39" s="56">
        <v>5.5263096285557367E-2</v>
      </c>
      <c r="H39" s="56">
        <v>4.5053416744629704E-2</v>
      </c>
      <c r="I39" s="56">
        <v>3.9562079677541329E-2</v>
      </c>
      <c r="J39" s="56">
        <v>3.7773243641684884E-2</v>
      </c>
      <c r="K39" s="56">
        <v>3.9706336818271959E-2</v>
      </c>
      <c r="L39" s="56">
        <v>3.9706336818271959E-2</v>
      </c>
      <c r="M39" s="67">
        <v>3.9706336818271959E-2</v>
      </c>
      <c r="N39" s="67">
        <v>3.9706336818271959E-2</v>
      </c>
      <c r="O39" s="67">
        <v>4.0095797823636925E-2</v>
      </c>
      <c r="P39" s="67">
        <v>6.5898710720304177E-2</v>
      </c>
      <c r="Q39" s="67">
        <v>7.9049978177479385E-2</v>
      </c>
      <c r="R39" s="67">
        <v>3.9706336818271959E-2</v>
      </c>
      <c r="S39" s="67">
        <v>3.9706336818271959E-2</v>
      </c>
      <c r="T39" s="67">
        <v>4.2779397483556636E-2</v>
      </c>
      <c r="U39" s="67">
        <v>2.6134065773514292E-2</v>
      </c>
      <c r="V39" s="67">
        <v>4.6096488188922313E-2</v>
      </c>
      <c r="W39" s="67">
        <v>3.9706336818271959E-2</v>
      </c>
      <c r="X39" s="67">
        <v>3.9706336818271959E-2</v>
      </c>
      <c r="Y39" s="67">
        <v>3.9706336818271959E-2</v>
      </c>
      <c r="Z39" s="67">
        <v>4.6517015686593721E-2</v>
      </c>
      <c r="AA39" s="67">
        <v>5.0079516068673113E-2</v>
      </c>
      <c r="AB39" s="67">
        <v>3.9706336818271959E-2</v>
      </c>
      <c r="AC39" s="67">
        <v>5.3657996583419854E-2</v>
      </c>
      <c r="AD39" s="7">
        <f>BSL_RFR_spot_with_VA!AD39</f>
        <v>5.953185917388959E-2</v>
      </c>
      <c r="AE39" s="67">
        <v>3.9706336818271959E-2</v>
      </c>
      <c r="AF39" s="67">
        <v>3.9706336818271959E-2</v>
      </c>
      <c r="AG39" s="67">
        <v>3.9706336818271959E-2</v>
      </c>
      <c r="AH39" s="67">
        <v>4.0051355957818391E-2</v>
      </c>
      <c r="AI39" s="67">
        <v>2.2176313171778705E-2</v>
      </c>
      <c r="AJ39" s="67">
        <v>4.1831043497235987E-2</v>
      </c>
      <c r="AK39" s="7">
        <f>BSL_RFR_spot_with_VA!AK39</f>
        <v>5.0733839054402319E-2</v>
      </c>
      <c r="AL39" s="7">
        <f>BSL_RFR_spot_with_VA!AL39</f>
        <v>9.8483044211677973E-2</v>
      </c>
      <c r="AM39" s="7">
        <f>BSL_RFR_spot_with_VA!AM39</f>
        <v>3.6503704641014156E-2</v>
      </c>
      <c r="AN39" s="7">
        <f>BSL_RFR_spot_with_VA!AN39</f>
        <v>4.9232830748222822E-2</v>
      </c>
      <c r="AO39" s="7">
        <f>BSL_RFR_spot_with_VA!AO39</f>
        <v>4.9537266787894607E-2</v>
      </c>
      <c r="AP39" s="7">
        <f>BSL_RFR_spot_with_VA!AP39</f>
        <v>5.3415069308264229E-2</v>
      </c>
      <c r="AQ39" s="7">
        <f>BSL_RFR_spot_with_VA!AQ39</f>
        <v>3.5859625444005339E-2</v>
      </c>
      <c r="AR39" s="7">
        <f>BSL_RFR_spot_with_VA!AR39</f>
        <v>5.4638779456127384E-2</v>
      </c>
      <c r="AS39" s="67">
        <v>2.0858074709783958E-2</v>
      </c>
      <c r="AT39" s="7">
        <f>BSL_RFR_spot_with_VA!AT39</f>
        <v>5.46866687867269E-2</v>
      </c>
      <c r="AU39" s="7">
        <f>BSL_RFR_spot_with_VA!AU39</f>
        <v>5.6859977923607863E-2</v>
      </c>
      <c r="AV39" s="7">
        <f>BSL_RFR_spot_with_VA!AV39</f>
        <v>4.9396191030190106E-2</v>
      </c>
      <c r="AW39" s="7">
        <f>BSL_RFR_spot_with_VA!AW39</f>
        <v>3.6279383227533657E-2</v>
      </c>
      <c r="AX39" s="7">
        <f>BSL_RFR_spot_with_VA!AX39</f>
        <v>8.5009092425900823E-2</v>
      </c>
      <c r="AY39" s="7">
        <f>BSL_RFR_spot_with_VA!AY39</f>
        <v>3.8285760866138663E-2</v>
      </c>
      <c r="AZ39" s="7">
        <f>BSL_RFR_spot_with_VA!AZ39</f>
        <v>3.1690631371269928E-2</v>
      </c>
      <c r="BA39" s="7">
        <f>BSL_RFR_spot_with_VA!BA39</f>
        <v>4.7190508895545102E-2</v>
      </c>
      <c r="BB39" s="7">
        <f>BSL_RFR_spot_with_VA!BB39</f>
        <v>7.3478915014225876E-2</v>
      </c>
      <c r="BC39" s="67">
        <v>4.1717582749265514E-2</v>
      </c>
      <c r="BD39" s="13"/>
      <c r="BE39" s="3"/>
    </row>
    <row r="40" spans="1:57" x14ac:dyDescent="0.25">
      <c r="A40" s="3"/>
      <c r="B40" s="8">
        <v>30</v>
      </c>
      <c r="C40" s="57">
        <v>3.9778659993372267E-2</v>
      </c>
      <c r="D40" s="57">
        <v>3.9778659993372267E-2</v>
      </c>
      <c r="E40" s="57">
        <v>3.9778659993372267E-2</v>
      </c>
      <c r="F40" s="57">
        <v>3.9324442342647536E-2</v>
      </c>
      <c r="G40" s="57">
        <v>5.486212122644063E-2</v>
      </c>
      <c r="H40" s="57">
        <v>4.5024988659425391E-2</v>
      </c>
      <c r="I40" s="57">
        <v>3.967915160031632E-2</v>
      </c>
      <c r="J40" s="57">
        <v>3.7902488845496407E-2</v>
      </c>
      <c r="K40" s="57">
        <v>3.9778659993372267E-2</v>
      </c>
      <c r="L40" s="57">
        <v>3.9778659993372267E-2</v>
      </c>
      <c r="M40" s="68">
        <v>3.9778659993372267E-2</v>
      </c>
      <c r="N40" s="68">
        <v>3.9778659993372267E-2</v>
      </c>
      <c r="O40" s="68">
        <v>4.0166250128526038E-2</v>
      </c>
      <c r="P40" s="68">
        <v>6.525538486663085E-2</v>
      </c>
      <c r="Q40" s="68">
        <v>7.8215466547693957E-2</v>
      </c>
      <c r="R40" s="68">
        <v>3.9778659993372267E-2</v>
      </c>
      <c r="S40" s="68">
        <v>3.9778659993372267E-2</v>
      </c>
      <c r="T40" s="68">
        <v>4.2800140624254857E-2</v>
      </c>
      <c r="U40" s="68">
        <v>2.6142806449113376E-2</v>
      </c>
      <c r="V40" s="68">
        <v>4.6044643242262762E-2</v>
      </c>
      <c r="W40" s="68">
        <v>3.9778659993372267E-2</v>
      </c>
      <c r="X40" s="68">
        <v>3.9778659993372267E-2</v>
      </c>
      <c r="Y40" s="68">
        <v>3.9778659993372267E-2</v>
      </c>
      <c r="Z40" s="68">
        <v>4.6411162853345456E-2</v>
      </c>
      <c r="AA40" s="68">
        <v>4.9901576718538454E-2</v>
      </c>
      <c r="AB40" s="68">
        <v>3.9778659993372267E-2</v>
      </c>
      <c r="AC40" s="68">
        <v>5.3323110770757687E-2</v>
      </c>
      <c r="AD40" s="10">
        <f>BSL_RFR_spot_with_VA!AD40</f>
        <v>5.9016522672724614E-2</v>
      </c>
      <c r="AE40" s="68">
        <v>3.9778659993372267E-2</v>
      </c>
      <c r="AF40" s="68">
        <v>3.9778659993372267E-2</v>
      </c>
      <c r="AG40" s="68">
        <v>3.9778659993372267E-2</v>
      </c>
      <c r="AH40" s="68">
        <v>4.0116314273742404E-2</v>
      </c>
      <c r="AI40" s="68">
        <v>2.1921422827587023E-2</v>
      </c>
      <c r="AJ40" s="68">
        <v>4.1409006726288888E-2</v>
      </c>
      <c r="AK40" s="10">
        <f>BSL_RFR_spot_with_VA!AK40</f>
        <v>5.0628540696260993E-2</v>
      </c>
      <c r="AL40" s="10">
        <f>BSL_RFR_spot_with_VA!AL40</f>
        <v>9.6721992227506215E-2</v>
      </c>
      <c r="AM40" s="10">
        <f>BSL_RFR_spot_with_VA!AM40</f>
        <v>3.6344037814486363E-2</v>
      </c>
      <c r="AN40" s="10">
        <f>BSL_RFR_spot_with_VA!AN40</f>
        <v>4.9039353827361909E-2</v>
      </c>
      <c r="AO40" s="10">
        <f>BSL_RFR_spot_with_VA!AO40</f>
        <v>4.9353664264704777E-2</v>
      </c>
      <c r="AP40" s="10">
        <f>BSL_RFR_spot_with_VA!AP40</f>
        <v>5.3100847499644388E-2</v>
      </c>
      <c r="AQ40" s="10">
        <f>BSL_RFR_spot_with_VA!AQ40</f>
        <v>3.6026723971039232E-2</v>
      </c>
      <c r="AR40" s="10">
        <f>BSL_RFR_spot_with_VA!AR40</f>
        <v>5.4262622958603846E-2</v>
      </c>
      <c r="AS40" s="68">
        <v>2.0755754374360835E-2</v>
      </c>
      <c r="AT40" s="10">
        <f>BSL_RFR_spot_with_VA!AT40</f>
        <v>5.4453319017221169E-2</v>
      </c>
      <c r="AU40" s="10">
        <f>BSL_RFR_spot_with_VA!AU40</f>
        <v>5.6425979631233636E-2</v>
      </c>
      <c r="AV40" s="10">
        <f>BSL_RFR_spot_with_VA!AV40</f>
        <v>4.9194036743271941E-2</v>
      </c>
      <c r="AW40" s="10">
        <f>BSL_RFR_spot_with_VA!AW40</f>
        <v>3.640037417320019E-2</v>
      </c>
      <c r="AX40" s="10">
        <f>BSL_RFR_spot_with_VA!AX40</f>
        <v>8.4636637122846414E-2</v>
      </c>
      <c r="AY40" s="10">
        <f>BSL_RFR_spot_with_VA!AY40</f>
        <v>3.8442619029166014E-2</v>
      </c>
      <c r="AZ40" s="10">
        <f>BSL_RFR_spot_with_VA!AZ40</f>
        <v>3.1984992007051405E-2</v>
      </c>
      <c r="BA40" s="10">
        <f>BSL_RFR_spot_with_VA!BA40</f>
        <v>4.7149910081617952E-2</v>
      </c>
      <c r="BB40" s="10">
        <f>BSL_RFR_spot_with_VA!BB40</f>
        <v>7.2513014732361158E-2</v>
      </c>
      <c r="BC40" s="68">
        <v>4.1313744370978345E-2</v>
      </c>
      <c r="BD40" s="13"/>
      <c r="BE40" s="3"/>
    </row>
    <row r="41" spans="1:57" x14ac:dyDescent="0.25">
      <c r="A41" s="3"/>
      <c r="B41" s="3">
        <v>31</v>
      </c>
      <c r="C41" s="56">
        <v>3.9846347565557938E-2</v>
      </c>
      <c r="D41" s="56">
        <v>3.9846347565557938E-2</v>
      </c>
      <c r="E41" s="56">
        <v>3.9846347565557938E-2</v>
      </c>
      <c r="F41" s="56">
        <v>3.9431324110420718E-2</v>
      </c>
      <c r="G41" s="56">
        <v>5.4481241278867998E-2</v>
      </c>
      <c r="H41" s="56">
        <v>4.4991518001209485E-2</v>
      </c>
      <c r="I41" s="56">
        <v>3.9785545799678079E-2</v>
      </c>
      <c r="J41" s="56">
        <v>3.8023854626353382E-2</v>
      </c>
      <c r="K41" s="56">
        <v>3.9846347565557938E-2</v>
      </c>
      <c r="L41" s="56">
        <v>3.9846347565557938E-2</v>
      </c>
      <c r="M41" s="67">
        <v>3.9846347565557938E-2</v>
      </c>
      <c r="N41" s="67">
        <v>3.9846347565557938E-2</v>
      </c>
      <c r="O41" s="67">
        <v>4.0231993343456507E-2</v>
      </c>
      <c r="P41" s="67">
        <v>6.4631871042742928E-2</v>
      </c>
      <c r="Q41" s="67">
        <v>7.7377968928118435E-2</v>
      </c>
      <c r="R41" s="67">
        <v>3.9846347565557938E-2</v>
      </c>
      <c r="S41" s="67">
        <v>3.9846347565557938E-2</v>
      </c>
      <c r="T41" s="67">
        <v>4.2815764527770028E-2</v>
      </c>
      <c r="U41" s="67">
        <v>2.6174229961940298E-2</v>
      </c>
      <c r="V41" s="67">
        <v>4.598785478239642E-2</v>
      </c>
      <c r="W41" s="67">
        <v>3.9846347565557938E-2</v>
      </c>
      <c r="X41" s="67">
        <v>3.9846347565557938E-2</v>
      </c>
      <c r="Y41" s="67">
        <v>3.9846347565557938E-2</v>
      </c>
      <c r="Z41" s="67">
        <v>4.6306860567914221E-2</v>
      </c>
      <c r="AA41" s="67">
        <v>4.9724174791897058E-2</v>
      </c>
      <c r="AB41" s="67">
        <v>3.9846347565557938E-2</v>
      </c>
      <c r="AC41" s="67">
        <v>5.3002896016122181E-2</v>
      </c>
      <c r="AD41" s="7">
        <f>BSL_RFR_spot_with_VA!AD41</f>
        <v>5.8524537411999589E-2</v>
      </c>
      <c r="AE41" s="67">
        <v>3.9846347565557938E-2</v>
      </c>
      <c r="AF41" s="67">
        <v>3.9846347565557938E-2</v>
      </c>
      <c r="AG41" s="67">
        <v>3.9846347565557938E-2</v>
      </c>
      <c r="AH41" s="67">
        <v>4.0177065626375574E-2</v>
      </c>
      <c r="AI41" s="67">
        <v>2.173670135001915E-2</v>
      </c>
      <c r="AJ41" s="67">
        <v>4.1014749667665162E-2</v>
      </c>
      <c r="AK41" s="7">
        <f>BSL_RFR_spot_with_VA!AK41</f>
        <v>5.0507922909586611E-2</v>
      </c>
      <c r="AL41" s="7">
        <f>BSL_RFR_spot_with_VA!AL41</f>
        <v>9.5048504365738751E-2</v>
      </c>
      <c r="AM41" s="7">
        <f>BSL_RFR_spot_with_VA!AM41</f>
        <v>3.6240920936320142E-2</v>
      </c>
      <c r="AN41" s="7">
        <f>BSL_RFR_spot_with_VA!AN41</f>
        <v>4.8852564637668738E-2</v>
      </c>
      <c r="AO41" s="7">
        <f>BSL_RFR_spot_with_VA!AO41</f>
        <v>4.9174471598292246E-2</v>
      </c>
      <c r="AP41" s="7">
        <f>BSL_RFR_spot_with_VA!AP41</f>
        <v>5.2797814864228076E-2</v>
      </c>
      <c r="AQ41" s="7">
        <f>BSL_RFR_spot_with_VA!AQ41</f>
        <v>3.6186383773795683E-2</v>
      </c>
      <c r="AR41" s="7">
        <f>BSL_RFR_spot_with_VA!AR41</f>
        <v>5.390517301859088E-2</v>
      </c>
      <c r="AS41" s="67">
        <v>2.0698282456931283E-2</v>
      </c>
      <c r="AT41" s="7">
        <f>BSL_RFR_spot_with_VA!AT41</f>
        <v>5.4212246210541659E-2</v>
      </c>
      <c r="AU41" s="7">
        <f>BSL_RFR_spot_with_VA!AU41</f>
        <v>5.6011598775746352E-2</v>
      </c>
      <c r="AV41" s="7">
        <f>BSL_RFR_spot_with_VA!AV41</f>
        <v>4.8999644787684149E-2</v>
      </c>
      <c r="AW41" s="7">
        <f>BSL_RFR_spot_with_VA!AW41</f>
        <v>3.6519710152301155E-2</v>
      </c>
      <c r="AX41" s="7">
        <f>BSL_RFR_spot_with_VA!AX41</f>
        <v>8.4133491959488715E-2</v>
      </c>
      <c r="AY41" s="7">
        <f>BSL_RFR_spot_with_VA!AY41</f>
        <v>3.858701437221379E-2</v>
      </c>
      <c r="AZ41" s="7">
        <f>BSL_RFR_spot_with_VA!AZ41</f>
        <v>3.2265332072813457E-2</v>
      </c>
      <c r="BA41" s="7">
        <f>BSL_RFR_spot_with_VA!BA41</f>
        <v>4.7097371516705566E-2</v>
      </c>
      <c r="BB41" s="7">
        <f>BSL_RFR_spot_with_VA!BB41</f>
        <v>7.1595611535614223E-2</v>
      </c>
      <c r="BC41" s="67">
        <v>4.0978914418426049E-2</v>
      </c>
      <c r="BD41" s="13"/>
      <c r="BE41" s="3"/>
    </row>
    <row r="42" spans="1:57" x14ac:dyDescent="0.25">
      <c r="A42" s="3"/>
      <c r="B42" s="3">
        <v>32</v>
      </c>
      <c r="C42" s="56">
        <v>3.9909833545731965E-2</v>
      </c>
      <c r="D42" s="56">
        <v>3.9909833545731965E-2</v>
      </c>
      <c r="E42" s="56">
        <v>3.9909833545731965E-2</v>
      </c>
      <c r="F42" s="56">
        <v>3.9529670543644535E-2</v>
      </c>
      <c r="G42" s="56">
        <v>5.4119359052740901E-2</v>
      </c>
      <c r="H42" s="56">
        <v>4.4954111305429922E-2</v>
      </c>
      <c r="I42" s="56">
        <v>3.988253319655044E-2</v>
      </c>
      <c r="J42" s="56">
        <v>3.8138060984240552E-2</v>
      </c>
      <c r="K42" s="56">
        <v>3.9909833545731965E-2</v>
      </c>
      <c r="L42" s="56">
        <v>3.9909833545731965E-2</v>
      </c>
      <c r="M42" s="67">
        <v>3.9909833545731965E-2</v>
      </c>
      <c r="N42" s="67">
        <v>3.9909833545731965E-2</v>
      </c>
      <c r="O42" s="67">
        <v>4.0293472514377981E-2</v>
      </c>
      <c r="P42" s="67">
        <v>6.4029249464138349E-2</v>
      </c>
      <c r="Q42" s="67">
        <v>7.6545210916404427E-2</v>
      </c>
      <c r="R42" s="67">
        <v>3.9909833545731965E-2</v>
      </c>
      <c r="S42" s="67">
        <v>3.9909833545731965E-2</v>
      </c>
      <c r="T42" s="67">
        <v>4.2827051245654779E-2</v>
      </c>
      <c r="U42" s="67">
        <v>2.6223219990341162E-2</v>
      </c>
      <c r="V42" s="67">
        <v>4.5927382038525311E-2</v>
      </c>
      <c r="W42" s="67">
        <v>3.9909833545731965E-2</v>
      </c>
      <c r="X42" s="67">
        <v>3.9909833545731965E-2</v>
      </c>
      <c r="Y42" s="67">
        <v>3.9909833545731965E-2</v>
      </c>
      <c r="Z42" s="67">
        <v>4.6204580934672057E-2</v>
      </c>
      <c r="AA42" s="67">
        <v>4.9548546052671449E-2</v>
      </c>
      <c r="AB42" s="67">
        <v>3.9909833545731965E-2</v>
      </c>
      <c r="AC42" s="67">
        <v>5.2696852975519404E-2</v>
      </c>
      <c r="AD42" s="7">
        <f>BSL_RFR_spot_with_VA!AD42</f>
        <v>5.8055082624031806E-2</v>
      </c>
      <c r="AE42" s="67">
        <v>3.9909833545731965E-2</v>
      </c>
      <c r="AF42" s="67">
        <v>3.9909833545731965E-2</v>
      </c>
      <c r="AG42" s="67">
        <v>3.9909833545731965E-2</v>
      </c>
      <c r="AH42" s="67">
        <v>4.0234010370381545E-2</v>
      </c>
      <c r="AI42" s="67">
        <v>2.162822419893784E-2</v>
      </c>
      <c r="AJ42" s="67">
        <v>4.0651476518480001E-2</v>
      </c>
      <c r="AK42" s="7">
        <f>BSL_RFR_spot_with_VA!AK42</f>
        <v>5.0375964481832236E-2</v>
      </c>
      <c r="AL42" s="7">
        <f>BSL_RFR_spot_with_VA!AL42</f>
        <v>9.3458989556487682E-2</v>
      </c>
      <c r="AM42" s="7">
        <f>BSL_RFR_spot_with_VA!AM42</f>
        <v>3.6185270814884873E-2</v>
      </c>
      <c r="AN42" s="7">
        <f>BSL_RFR_spot_with_VA!AN42</f>
        <v>4.8672532348321029E-2</v>
      </c>
      <c r="AO42" s="7">
        <f>BSL_RFR_spot_with_VA!AO42</f>
        <v>4.9000079714076161E-2</v>
      </c>
      <c r="AP42" s="7">
        <f>BSL_RFR_spot_with_VA!AP42</f>
        <v>5.2506142064709271E-2</v>
      </c>
      <c r="AQ42" s="7">
        <f>BSL_RFR_spot_with_VA!AQ42</f>
        <v>3.6339000927613885E-2</v>
      </c>
      <c r="AR42" s="7">
        <f>BSL_RFR_spot_with_VA!AR42</f>
        <v>5.3565343976799129E-2</v>
      </c>
      <c r="AS42" s="67">
        <v>2.0696279858355204E-2</v>
      </c>
      <c r="AT42" s="7">
        <f>BSL_RFR_spot_with_VA!AT42</f>
        <v>5.3966812610482862E-2</v>
      </c>
      <c r="AU42" s="7">
        <f>BSL_RFR_spot_with_VA!AU42</f>
        <v>5.561610889840729E-2</v>
      </c>
      <c r="AV42" s="7">
        <f>BSL_RFR_spot_with_VA!AV42</f>
        <v>4.8812907342872025E-2</v>
      </c>
      <c r="AW42" s="7">
        <f>BSL_RFR_spot_with_VA!AW42</f>
        <v>3.6637348166337125E-2</v>
      </c>
      <c r="AX42" s="7">
        <f>BSL_RFR_spot_with_VA!AX42</f>
        <v>8.3522897951625819E-2</v>
      </c>
      <c r="AY42" s="7">
        <f>BSL_RFR_spot_with_VA!AY42</f>
        <v>3.8720278853545453E-2</v>
      </c>
      <c r="AZ42" s="7">
        <f>BSL_RFR_spot_with_VA!AZ42</f>
        <v>3.2532454355433948E-2</v>
      </c>
      <c r="BA42" s="7">
        <f>BSL_RFR_spot_with_VA!BA42</f>
        <v>4.7035572102870349E-2</v>
      </c>
      <c r="BB42" s="7">
        <f>BSL_RFR_spot_with_VA!BB42</f>
        <v>7.0724261677374223E-2</v>
      </c>
      <c r="BC42" s="67">
        <v>4.0717871163543862E-2</v>
      </c>
      <c r="BD42" s="13"/>
      <c r="BE42" s="3"/>
    </row>
    <row r="43" spans="1:57" x14ac:dyDescent="0.25">
      <c r="A43" s="3"/>
      <c r="B43" s="3">
        <v>33</v>
      </c>
      <c r="C43" s="56">
        <v>3.9969499386589336E-2</v>
      </c>
      <c r="D43" s="56">
        <v>3.9969499386589336E-2</v>
      </c>
      <c r="E43" s="56">
        <v>3.9969499386589336E-2</v>
      </c>
      <c r="F43" s="56">
        <v>3.9620423730221344E-2</v>
      </c>
      <c r="G43" s="56">
        <v>5.3775404744614841E-2</v>
      </c>
      <c r="H43" s="56">
        <v>4.4913684532968734E-2</v>
      </c>
      <c r="I43" s="56">
        <v>3.9971207839688327E-2</v>
      </c>
      <c r="J43" s="56">
        <v>3.8245741479280282E-2</v>
      </c>
      <c r="K43" s="56">
        <v>3.9969499386589336E-2</v>
      </c>
      <c r="L43" s="56">
        <v>3.9969499386589336E-2</v>
      </c>
      <c r="M43" s="67">
        <v>3.9969499386589336E-2</v>
      </c>
      <c r="N43" s="67">
        <v>3.9969499386589336E-2</v>
      </c>
      <c r="O43" s="67">
        <v>4.0351078699338627E-2</v>
      </c>
      <c r="P43" s="67">
        <v>6.3448090069287977E-2</v>
      </c>
      <c r="Q43" s="67">
        <v>7.5723126888491477E-2</v>
      </c>
      <c r="R43" s="67">
        <v>3.9969499386589336E-2</v>
      </c>
      <c r="S43" s="67">
        <v>3.9969499386589336E-2</v>
      </c>
      <c r="T43" s="67">
        <v>4.283466452687068E-2</v>
      </c>
      <c r="U43" s="67">
        <v>2.6285686313929801E-2</v>
      </c>
      <c r="V43" s="67">
        <v>4.5864258015875903E-2</v>
      </c>
      <c r="W43" s="67">
        <v>3.9969499386589336E-2</v>
      </c>
      <c r="X43" s="67">
        <v>3.9969499386589336E-2</v>
      </c>
      <c r="Y43" s="67">
        <v>3.9969499386589336E-2</v>
      </c>
      <c r="Z43" s="67">
        <v>4.6104667634929486E-2</v>
      </c>
      <c r="AA43" s="67">
        <v>4.9375629861192039E-2</v>
      </c>
      <c r="AB43" s="67">
        <v>3.9969499386589336E-2</v>
      </c>
      <c r="AC43" s="67">
        <v>5.2404434157750091E-2</v>
      </c>
      <c r="AD43" s="7">
        <f>BSL_RFR_spot_with_VA!AD43</f>
        <v>5.7607252239198603E-2</v>
      </c>
      <c r="AE43" s="67">
        <v>3.9969499386589336E-2</v>
      </c>
      <c r="AF43" s="67">
        <v>3.9969499386589336E-2</v>
      </c>
      <c r="AG43" s="67">
        <v>3.9969499386589336E-2</v>
      </c>
      <c r="AH43" s="67">
        <v>4.0287498371959884E-2</v>
      </c>
      <c r="AI43" s="67">
        <v>2.1580224072870413E-2</v>
      </c>
      <c r="AJ43" s="67">
        <v>4.0320686404033523E-2</v>
      </c>
      <c r="AK43" s="7">
        <f>BSL_RFR_spot_with_VA!AK43</f>
        <v>5.0235888625519642E-2</v>
      </c>
      <c r="AL43" s="7">
        <f>BSL_RFR_spot_with_VA!AL43</f>
        <v>9.1949522827746932E-2</v>
      </c>
      <c r="AM43" s="7">
        <f>BSL_RFR_spot_with_VA!AM43</f>
        <v>3.6166631403442784E-2</v>
      </c>
      <c r="AN43" s="7">
        <f>BSL_RFR_spot_with_VA!AN43</f>
        <v>4.8499235392457152E-2</v>
      </c>
      <c r="AO43" s="7">
        <f>BSL_RFR_spot_with_VA!AO43</f>
        <v>4.8830747287193832E-2</v>
      </c>
      <c r="AP43" s="7">
        <f>BSL_RFR_spot_with_VA!AP43</f>
        <v>5.2225818524302303E-2</v>
      </c>
      <c r="AQ43" s="7">
        <f>BSL_RFR_spot_with_VA!AQ43</f>
        <v>3.6484951164412305E-2</v>
      </c>
      <c r="AR43" s="7">
        <f>BSL_RFR_spot_with_VA!AR43</f>
        <v>5.3242102950933345E-2</v>
      </c>
      <c r="AS43" s="67">
        <v>2.0737678457941611E-2</v>
      </c>
      <c r="AT43" s="7">
        <f>BSL_RFR_spot_with_VA!AT43</f>
        <v>5.371968742631994E-2</v>
      </c>
      <c r="AU43" s="7">
        <f>BSL_RFR_spot_with_VA!AU43</f>
        <v>5.5238726985235909E-2</v>
      </c>
      <c r="AV43" s="7">
        <f>BSL_RFR_spot_with_VA!AV43</f>
        <v>4.8633657956111742E-2</v>
      </c>
      <c r="AW43" s="7">
        <f>BSL_RFR_spot_with_VA!AW43</f>
        <v>3.6752891675205124E-2</v>
      </c>
      <c r="AX43" s="7">
        <f>BSL_RFR_spot_with_VA!AX43</f>
        <v>8.2834079742579059E-2</v>
      </c>
      <c r="AY43" s="7">
        <f>BSL_RFR_spot_with_VA!AY43</f>
        <v>3.8843571932931864E-2</v>
      </c>
      <c r="AZ43" s="7">
        <f>BSL_RFR_spot_with_VA!AZ43</f>
        <v>3.2787118112574287E-2</v>
      </c>
      <c r="BA43" s="7">
        <f>BSL_RFR_spot_with_VA!BA43</f>
        <v>4.6966707452892553E-2</v>
      </c>
      <c r="BB43" s="7">
        <f>BSL_RFR_spot_with_VA!BB43</f>
        <v>6.9896509194337098E-2</v>
      </c>
      <c r="BC43" s="67">
        <v>4.0510775565522517E-2</v>
      </c>
      <c r="BD43" s="13"/>
      <c r="BE43" s="3"/>
    </row>
    <row r="44" spans="1:57" x14ac:dyDescent="0.25">
      <c r="A44" s="3"/>
      <c r="B44" s="3">
        <v>34</v>
      </c>
      <c r="C44" s="56">
        <v>4.0025681704754845E-2</v>
      </c>
      <c r="D44" s="56">
        <v>4.0025681704754845E-2</v>
      </c>
      <c r="E44" s="56">
        <v>4.0025681704754845E-2</v>
      </c>
      <c r="F44" s="56">
        <v>3.9704400234333193E-2</v>
      </c>
      <c r="G44" s="56">
        <v>5.3448345906198957E-2</v>
      </c>
      <c r="H44" s="56">
        <v>4.487099575898057E-2</v>
      </c>
      <c r="I44" s="56">
        <v>4.0052514758168956E-2</v>
      </c>
      <c r="J44" s="56">
        <v>3.8347455896096561E-2</v>
      </c>
      <c r="K44" s="56">
        <v>4.0025681704754845E-2</v>
      </c>
      <c r="L44" s="56">
        <v>4.0025681704754845E-2</v>
      </c>
      <c r="M44" s="67">
        <v>4.0025681704754845E-2</v>
      </c>
      <c r="N44" s="67">
        <v>4.0025681704754845E-2</v>
      </c>
      <c r="O44" s="67">
        <v>4.0405156902791006E-2</v>
      </c>
      <c r="P44" s="67">
        <v>6.2888572163418921E-2</v>
      </c>
      <c r="Q44" s="67">
        <v>7.4916190202218402E-2</v>
      </c>
      <c r="R44" s="67">
        <v>4.0025681704754845E-2</v>
      </c>
      <c r="S44" s="67">
        <v>4.0025681704754845E-2</v>
      </c>
      <c r="T44" s="67">
        <v>4.2839168940550065E-2</v>
      </c>
      <c r="U44" s="67">
        <v>2.6358353872831142E-2</v>
      </c>
      <c r="V44" s="67">
        <v>4.5799329028364477E-2</v>
      </c>
      <c r="W44" s="67">
        <v>4.0025681704754845E-2</v>
      </c>
      <c r="X44" s="67">
        <v>4.0025681704754845E-2</v>
      </c>
      <c r="Y44" s="67">
        <v>4.0025681704754845E-2</v>
      </c>
      <c r="Z44" s="67">
        <v>4.6007362791321338E-2</v>
      </c>
      <c r="AA44" s="67">
        <v>4.9206128447621289E-2</v>
      </c>
      <c r="AB44" s="67">
        <v>4.0025681704754845E-2</v>
      </c>
      <c r="AC44" s="67">
        <v>5.2125064071333993E-2</v>
      </c>
      <c r="AD44" s="7">
        <f>BSL_RFR_spot_with_VA!AD44</f>
        <v>5.7180091474769768E-2</v>
      </c>
      <c r="AE44" s="67">
        <v>4.0025681704754845E-2</v>
      </c>
      <c r="AF44" s="67">
        <v>4.0025681704754845E-2</v>
      </c>
      <c r="AG44" s="67">
        <v>4.0025681704754845E-2</v>
      </c>
      <c r="AH44" s="67">
        <v>4.0337837064903015E-2</v>
      </c>
      <c r="AI44" s="67">
        <v>2.1580137040781322E-2</v>
      </c>
      <c r="AJ44" s="67">
        <v>4.0023385815435963E-2</v>
      </c>
      <c r="AK44" s="7">
        <f>BSL_RFR_spot_with_VA!AK44</f>
        <v>5.0090299078920042E-2</v>
      </c>
      <c r="AL44" s="7">
        <f>BSL_RFR_spot_with_VA!AL44</f>
        <v>9.0516014067190786E-2</v>
      </c>
      <c r="AM44" s="7">
        <f>BSL_RFR_spot_with_VA!AM44</f>
        <v>3.6176759419637161E-2</v>
      </c>
      <c r="AN44" s="7">
        <f>BSL_RFR_spot_with_VA!AN44</f>
        <v>4.8332584273778734E-2</v>
      </c>
      <c r="AO44" s="7">
        <f>BSL_RFR_spot_with_VA!AO44</f>
        <v>4.8666628702006776E-2</v>
      </c>
      <c r="AP44" s="7">
        <f>BSL_RFR_spot_with_VA!AP44</f>
        <v>5.1956699475903756E-2</v>
      </c>
      <c r="AQ44" s="7">
        <f>BSL_RFR_spot_with_VA!AQ44</f>
        <v>3.6624590245183164E-2</v>
      </c>
      <c r="AR44" s="7">
        <f>BSL_RFR_spot_with_VA!AR44</f>
        <v>5.2934471111161674E-2</v>
      </c>
      <c r="AS44" s="67">
        <v>2.0812915247735875E-2</v>
      </c>
      <c r="AT44" s="7">
        <f>BSL_RFR_spot_with_VA!AT44</f>
        <v>5.3472975037808679E-2</v>
      </c>
      <c r="AU44" s="7">
        <f>BSL_RFR_spot_with_VA!AU44</f>
        <v>5.4878639947572472E-2</v>
      </c>
      <c r="AV44" s="7">
        <f>BSL_RFR_spot_with_VA!AV44</f>
        <v>4.846168823097452E-2</v>
      </c>
      <c r="AW44" s="7">
        <f>BSL_RFR_spot_with_VA!AW44</f>
        <v>3.6866044949712018E-2</v>
      </c>
      <c r="AX44" s="7">
        <f>BSL_RFR_spot_with_VA!AX44</f>
        <v>8.2090803207705232E-2</v>
      </c>
      <c r="AY44" s="7">
        <f>BSL_RFR_spot_with_VA!AY44</f>
        <v>3.895790662682419E-2</v>
      </c>
      <c r="AZ44" s="7">
        <f>BSL_RFR_spot_with_VA!AZ44</f>
        <v>3.3030039633324959E-2</v>
      </c>
      <c r="BA44" s="7">
        <f>BSL_RFR_spot_with_VA!BA44</f>
        <v>4.6892575263541181E-2</v>
      </c>
      <c r="BB44" s="7">
        <f>BSL_RFR_spot_with_VA!BB44</f>
        <v>6.9109930910526529E-2</v>
      </c>
      <c r="BC44" s="67">
        <v>4.0341411732244481E-2</v>
      </c>
      <c r="BD44" s="13"/>
      <c r="BE44" s="3"/>
    </row>
    <row r="45" spans="1:57" x14ac:dyDescent="0.25">
      <c r="A45" s="3"/>
      <c r="B45" s="8">
        <v>35</v>
      </c>
      <c r="C45" s="57">
        <v>4.0078678680644853E-2</v>
      </c>
      <c r="D45" s="57">
        <v>4.0078678680644853E-2</v>
      </c>
      <c r="E45" s="57">
        <v>4.0078678680644853E-2</v>
      </c>
      <c r="F45" s="57">
        <v>3.9782310292272083E-2</v>
      </c>
      <c r="G45" s="57">
        <v>5.3137193800122828E-2</v>
      </c>
      <c r="H45" s="57">
        <v>4.4826671941627039E-2</v>
      </c>
      <c r="I45" s="57">
        <v>4.012727290671636E-2</v>
      </c>
      <c r="J45" s="57">
        <v>3.8443700741479514E-2</v>
      </c>
      <c r="K45" s="57">
        <v>4.0078678680644853E-2</v>
      </c>
      <c r="L45" s="57">
        <v>4.0078678680644853E-2</v>
      </c>
      <c r="M45" s="68">
        <v>4.0078678680644853E-2</v>
      </c>
      <c r="N45" s="68">
        <v>4.0078678680644853E-2</v>
      </c>
      <c r="O45" s="68">
        <v>4.0456012650880613E-2</v>
      </c>
      <c r="P45" s="68">
        <v>6.2350579466736056E-2</v>
      </c>
      <c r="Q45" s="68">
        <v>7.4127690665436008E-2</v>
      </c>
      <c r="R45" s="68">
        <v>4.0078678680644853E-2</v>
      </c>
      <c r="S45" s="68">
        <v>4.0078678680644853E-2</v>
      </c>
      <c r="T45" s="68">
        <v>4.2841045611300421E-2</v>
      </c>
      <c r="U45" s="68">
        <v>2.6438597993597268E-2</v>
      </c>
      <c r="V45" s="68">
        <v>4.5733287027293956E-2</v>
      </c>
      <c r="W45" s="68">
        <v>4.0078678680644853E-2</v>
      </c>
      <c r="X45" s="68">
        <v>4.0078678680644853E-2</v>
      </c>
      <c r="Y45" s="68">
        <v>4.0078678680644853E-2</v>
      </c>
      <c r="Z45" s="68">
        <v>4.5912828385874516E-2</v>
      </c>
      <c r="AA45" s="68">
        <v>4.9040554586584184E-2</v>
      </c>
      <c r="AB45" s="68">
        <v>4.0078678680644853E-2</v>
      </c>
      <c r="AC45" s="68">
        <v>5.1858154445508564E-2</v>
      </c>
      <c r="AD45" s="10">
        <f>BSL_RFR_spot_with_VA!AD45</f>
        <v>5.6772624254374016E-2</v>
      </c>
      <c r="AE45" s="68">
        <v>4.0078678680644853E-2</v>
      </c>
      <c r="AF45" s="68">
        <v>4.0078678680644853E-2</v>
      </c>
      <c r="AG45" s="68">
        <v>4.0078678680644853E-2</v>
      </c>
      <c r="AH45" s="68">
        <v>4.0385297923554386E-2</v>
      </c>
      <c r="AI45" s="68">
        <v>2.1617906624908256E-2</v>
      </c>
      <c r="AJ45" s="68">
        <v>3.9760245659230087E-2</v>
      </c>
      <c r="AK45" s="10">
        <f>BSL_RFR_spot_with_VA!AK45</f>
        <v>4.9941291646656616E-2</v>
      </c>
      <c r="AL45" s="10">
        <f>BSL_RFR_spot_with_VA!AL45</f>
        <v>8.9154331651285945E-2</v>
      </c>
      <c r="AM45" s="10">
        <f>BSL_RFR_spot_with_VA!AM45</f>
        <v>3.6209134499991746E-2</v>
      </c>
      <c r="AN45" s="10">
        <f>BSL_RFR_spot_with_VA!AN45</f>
        <v>4.817243944099725E-2</v>
      </c>
      <c r="AO45" s="10">
        <f>BSL_RFR_spot_with_VA!AO45</f>
        <v>4.8507796459845043E-2</v>
      </c>
      <c r="AP45" s="10">
        <f>BSL_RFR_spot_with_VA!AP45</f>
        <v>5.1698542543821002E-2</v>
      </c>
      <c r="AQ45" s="10">
        <f>BSL_RFR_spot_with_VA!AQ45</f>
        <v>3.6758254529746459E-2</v>
      </c>
      <c r="AR45" s="10">
        <f>BSL_RFR_spot_with_VA!AR45</f>
        <v>5.264152375920883E-2</v>
      </c>
      <c r="AS45" s="68">
        <v>2.0914377285592867E-2</v>
      </c>
      <c r="AT45" s="10">
        <f>BSL_RFR_spot_with_VA!AT45</f>
        <v>5.3228319911793109E-2</v>
      </c>
      <c r="AU45" s="10">
        <f>BSL_RFR_spot_with_VA!AU45</f>
        <v>5.4535024437551538E-2</v>
      </c>
      <c r="AV45" s="10">
        <f>BSL_RFR_spot_with_VA!AV45</f>
        <v>4.8296760799128258E-2</v>
      </c>
      <c r="AW45" s="10">
        <f>BSL_RFR_spot_with_VA!AW45</f>
        <v>3.6976593087521881E-2</v>
      </c>
      <c r="AX45" s="10">
        <f>BSL_RFR_spot_with_VA!AX45</f>
        <v>8.131214394780617E-2</v>
      </c>
      <c r="AY45" s="10">
        <f>BSL_RFR_spot_with_VA!AY45</f>
        <v>3.9064171064174813E-2</v>
      </c>
      <c r="AZ45" s="10">
        <f>BSL_RFR_spot_with_VA!AZ45</f>
        <v>3.3261893372296569E-2</v>
      </c>
      <c r="BA45" s="10">
        <f>BSL_RFR_spot_with_VA!BA45</f>
        <v>4.68146451674325E-2</v>
      </c>
      <c r="BB45" s="10">
        <f>BSL_RFR_spot_with_VA!BB45</f>
        <v>6.8362168201762774E-2</v>
      </c>
      <c r="BC45" s="68">
        <v>4.0196372808426029E-2</v>
      </c>
      <c r="BD45" s="13"/>
      <c r="BE45" s="3"/>
    </row>
    <row r="46" spans="1:57" x14ac:dyDescent="0.25">
      <c r="A46" s="3"/>
      <c r="B46" s="3">
        <v>36</v>
      </c>
      <c r="C46" s="56">
        <v>4.0128755392092152E-2</v>
      </c>
      <c r="D46" s="56">
        <v>4.0128755392092152E-2</v>
      </c>
      <c r="E46" s="56">
        <v>4.0128755392092152E-2</v>
      </c>
      <c r="F46" s="56">
        <v>3.9854773706827107E-2</v>
      </c>
      <c r="G46" s="56">
        <v>5.2841007205592039E-2</v>
      </c>
      <c r="H46" s="56">
        <v>4.4781230929470173E-2</v>
      </c>
      <c r="I46" s="56">
        <v>4.0196194164373811E-2</v>
      </c>
      <c r="J46" s="56">
        <v>3.8534917995990847E-2</v>
      </c>
      <c r="K46" s="56">
        <v>4.0128755392092152E-2</v>
      </c>
      <c r="L46" s="56">
        <v>4.0128755392092152E-2</v>
      </c>
      <c r="M46" s="67">
        <v>4.0128755392092152E-2</v>
      </c>
      <c r="N46" s="67">
        <v>4.0128755392092152E-2</v>
      </c>
      <c r="O46" s="67">
        <v>4.0503917471733208E-2</v>
      </c>
      <c r="P46" s="67">
        <v>6.1833775392096557E-2</v>
      </c>
      <c r="Q46" s="67">
        <v>7.3359966033462287E-2</v>
      </c>
      <c r="R46" s="67">
        <v>4.0128755392092152E-2</v>
      </c>
      <c r="S46" s="67">
        <v>4.0128755392092152E-2</v>
      </c>
      <c r="T46" s="67">
        <v>4.284070522957184E-2</v>
      </c>
      <c r="U46" s="67">
        <v>2.6524314888384026E-2</v>
      </c>
      <c r="V46" s="67">
        <v>4.5666696133690676E-2</v>
      </c>
      <c r="W46" s="67">
        <v>4.0128755392092152E-2</v>
      </c>
      <c r="X46" s="67">
        <v>4.0128755392092152E-2</v>
      </c>
      <c r="Y46" s="67">
        <v>4.0128755392092152E-2</v>
      </c>
      <c r="Z46" s="67">
        <v>4.5821163366983386E-2</v>
      </c>
      <c r="AA46" s="67">
        <v>4.8879270001329855E-2</v>
      </c>
      <c r="AB46" s="67">
        <v>4.0128755392092152E-2</v>
      </c>
      <c r="AC46" s="67">
        <v>5.1603115624450968E-2</v>
      </c>
      <c r="AD46" s="7">
        <f>BSL_RFR_spot_with_VA!AD46</f>
        <v>5.6383873527619199E-2</v>
      </c>
      <c r="AE46" s="67">
        <v>4.0128755392092152E-2</v>
      </c>
      <c r="AF46" s="67">
        <v>4.0128755392092152E-2</v>
      </c>
      <c r="AG46" s="67">
        <v>4.0128755392092152E-2</v>
      </c>
      <c r="AH46" s="67">
        <v>4.0430121725063328E-2</v>
      </c>
      <c r="AI46" s="67">
        <v>2.1685453319921777E-2</v>
      </c>
      <c r="AJ46" s="67">
        <v>3.9530888553512389E-2</v>
      </c>
      <c r="AK46" s="7">
        <f>BSL_RFR_spot_with_VA!AK46</f>
        <v>4.9790545727375735E-2</v>
      </c>
      <c r="AL46" s="7">
        <f>BSL_RFR_spot_with_VA!AL46</f>
        <v>8.7860391112977831E-2</v>
      </c>
      <c r="AM46" s="7">
        <f>BSL_RFR_spot_with_VA!AM46</f>
        <v>3.6258585938008014E-2</v>
      </c>
      <c r="AN46" s="7">
        <f>BSL_RFR_spot_with_VA!AN46</f>
        <v>4.8018625284141692E-2</v>
      </c>
      <c r="AO46" s="7">
        <f>BSL_RFR_spot_with_VA!AO46</f>
        <v>4.8354259161087487E-2</v>
      </c>
      <c r="AP46" s="7">
        <f>BSL_RFR_spot_with_VA!AP46</f>
        <v>5.1451036126008765E-2</v>
      </c>
      <c r="AQ46" s="7">
        <f>BSL_RFR_spot_with_VA!AQ46</f>
        <v>3.6886261677181453E-2</v>
      </c>
      <c r="AR46" s="7">
        <f>BSL_RFR_spot_with_VA!AR46</f>
        <v>5.2362389535833165E-2</v>
      </c>
      <c r="AS46" s="67">
        <v>2.1035981378646706E-2</v>
      </c>
      <c r="AT46" s="7">
        <f>BSL_RFR_spot_with_VA!AT46</f>
        <v>5.2986992519966858E-2</v>
      </c>
      <c r="AU46" s="7">
        <f>BSL_RFR_spot_with_VA!AU46</f>
        <v>5.4207061502772103E-2</v>
      </c>
      <c r="AV46" s="7">
        <f>BSL_RFR_spot_with_VA!AV46</f>
        <v>4.8138619376955738E-2</v>
      </c>
      <c r="AW46" s="7">
        <f>BSL_RFR_spot_with_VA!AW46</f>
        <v>3.7084385981231316E-2</v>
      </c>
      <c r="AX46" s="7">
        <f>BSL_RFR_spot_with_VA!AX46</f>
        <v>8.0513215828576179E-2</v>
      </c>
      <c r="AY46" s="7">
        <f>BSL_RFR_spot_with_VA!AY46</f>
        <v>3.9163146417342087E-2</v>
      </c>
      <c r="AZ46" s="7">
        <f>BSL_RFR_spot_with_VA!AZ46</f>
        <v>3.3483313462234099E-2</v>
      </c>
      <c r="BA46" s="7">
        <f>BSL_RFR_spot_with_VA!BA46</f>
        <v>4.673411603827482E-2</v>
      </c>
      <c r="BB46" s="7">
        <f>BSL_RFR_spot_with_VA!BB46</f>
        <v>6.7650948648571241E-2</v>
      </c>
      <c r="BC46" s="67">
        <v>4.0065984842313052E-2</v>
      </c>
      <c r="BD46" s="13"/>
      <c r="BE46" s="3"/>
    </row>
    <row r="47" spans="1:57" x14ac:dyDescent="0.25">
      <c r="A47" s="3"/>
      <c r="B47" s="3">
        <v>37</v>
      </c>
      <c r="C47" s="56">
        <v>4.0176148284269741E-2</v>
      </c>
      <c r="D47" s="56">
        <v>4.0176148284269741E-2</v>
      </c>
      <c r="E47" s="56">
        <v>4.0176148284269741E-2</v>
      </c>
      <c r="F47" s="56">
        <v>3.9922333071781724E-2</v>
      </c>
      <c r="G47" s="56">
        <v>5.2558894332524142E-2</v>
      </c>
      <c r="H47" s="56">
        <v>4.4735099618903984E-2</v>
      </c>
      <c r="I47" s="56">
        <v>4.0259899139776456E-2</v>
      </c>
      <c r="J47" s="56">
        <v>3.8621502449361245E-2</v>
      </c>
      <c r="K47" s="56">
        <v>4.0176148284269741E-2</v>
      </c>
      <c r="L47" s="56">
        <v>4.0176148284269741E-2</v>
      </c>
      <c r="M47" s="67">
        <v>4.0176148284269741E-2</v>
      </c>
      <c r="N47" s="67">
        <v>4.0176148284269741E-2</v>
      </c>
      <c r="O47" s="67">
        <v>4.0549113487784005E-2</v>
      </c>
      <c r="P47" s="67">
        <v>6.1337662452167541E-2</v>
      </c>
      <c r="Q47" s="67">
        <v>7.261459387412339E-2</v>
      </c>
      <c r="R47" s="67">
        <v>4.0176148284269741E-2</v>
      </c>
      <c r="S47" s="67">
        <v>4.0176148284269741E-2</v>
      </c>
      <c r="T47" s="67">
        <v>4.2838498856861751E-2</v>
      </c>
      <c r="U47" s="67">
        <v>2.6613819309732722E-2</v>
      </c>
      <c r="V47" s="67">
        <v>4.5600014483154538E-2</v>
      </c>
      <c r="W47" s="67">
        <v>4.0176148284269741E-2</v>
      </c>
      <c r="X47" s="67">
        <v>4.0176148284269741E-2</v>
      </c>
      <c r="Y47" s="67">
        <v>4.0176148284269741E-2</v>
      </c>
      <c r="Z47" s="67">
        <v>4.5732417331206365E-2</v>
      </c>
      <c r="AA47" s="67">
        <v>4.8722516335041766E-2</v>
      </c>
      <c r="AB47" s="67">
        <v>4.0176148284269741E-2</v>
      </c>
      <c r="AC47" s="67">
        <v>5.1359364989056244E-2</v>
      </c>
      <c r="AD47" s="7">
        <f>BSL_RFR_spot_with_VA!AD47</f>
        <v>5.6012876101523501E-2</v>
      </c>
      <c r="AE47" s="67">
        <v>4.0176148284269741E-2</v>
      </c>
      <c r="AF47" s="67">
        <v>4.0176148284269741E-2</v>
      </c>
      <c r="AG47" s="67">
        <v>4.0176148284269741E-2</v>
      </c>
      <c r="AH47" s="67">
        <v>4.0472522872187833E-2</v>
      </c>
      <c r="AI47" s="67">
        <v>2.1776266360103991E-2</v>
      </c>
      <c r="AJ47" s="67">
        <v>3.9331745637984916E-2</v>
      </c>
      <c r="AK47" s="7">
        <f>BSL_RFR_spot_with_VA!AK47</f>
        <v>4.9639399493737857E-2</v>
      </c>
      <c r="AL47" s="7">
        <f>BSL_RFR_spot_with_VA!AL47</f>
        <v>8.6630217001527843E-2</v>
      </c>
      <c r="AM47" s="7">
        <f>BSL_RFR_spot_with_VA!AM47</f>
        <v>3.632100587492193E-2</v>
      </c>
      <c r="AN47" s="7">
        <f>BSL_RFR_spot_with_VA!AN47</f>
        <v>4.7870941073897777E-2</v>
      </c>
      <c r="AO47" s="7">
        <f>BSL_RFR_spot_with_VA!AO47</f>
        <v>4.8205975946494117E-2</v>
      </c>
      <c r="AP47" s="7">
        <f>BSL_RFR_spot_with_VA!AP47</f>
        <v>5.1213821346038912E-2</v>
      </c>
      <c r="AQ47" s="7">
        <f>BSL_RFR_spot_with_VA!AQ47</f>
        <v>3.7008911428156432E-2</v>
      </c>
      <c r="AR47" s="7">
        <f>BSL_RFR_spot_with_VA!AR47</f>
        <v>5.2096249005891382E-2</v>
      </c>
      <c r="AS47" s="67">
        <v>2.1172852586381463E-2</v>
      </c>
      <c r="AT47" s="7">
        <f>BSL_RFR_spot_with_VA!AT47</f>
        <v>5.2749959726753559E-2</v>
      </c>
      <c r="AU47" s="7">
        <f>BSL_RFR_spot_with_VA!AU47</f>
        <v>5.3893947249918916E-2</v>
      </c>
      <c r="AV47" s="7">
        <f>BSL_RFR_spot_with_VA!AV47</f>
        <v>4.7986996530836379E-2</v>
      </c>
      <c r="AW47" s="7">
        <f>BSL_RFR_spot_with_VA!AW47</f>
        <v>3.7189325413559349E-2</v>
      </c>
      <c r="AX47" s="7">
        <f>BSL_RFR_spot_with_VA!AX47</f>
        <v>7.9705835602826181E-2</v>
      </c>
      <c r="AY47" s="7">
        <f>BSL_RFR_spot_with_VA!AY47</f>
        <v>3.9255521894001388E-2</v>
      </c>
      <c r="AZ47" s="7">
        <f>BSL_RFR_spot_with_VA!AZ47</f>
        <v>3.3694895464001728E-2</v>
      </c>
      <c r="BA47" s="7">
        <f>BSL_RFR_spot_with_VA!BA47</f>
        <v>4.6651963112889883E-2</v>
      </c>
      <c r="BB47" s="7">
        <f>BSL_RFR_spot_with_VA!BB47</f>
        <v>6.6974100021807148E-2</v>
      </c>
      <c r="BC47" s="67">
        <v>3.9948041457715799E-2</v>
      </c>
      <c r="BD47" s="13"/>
      <c r="BE47" s="3"/>
    </row>
    <row r="48" spans="1:57" x14ac:dyDescent="0.25">
      <c r="A48" s="3"/>
      <c r="B48" s="3">
        <v>38</v>
      </c>
      <c r="C48" s="56">
        <v>4.0221068933982806E-2</v>
      </c>
      <c r="D48" s="56">
        <v>4.0221068933982806E-2</v>
      </c>
      <c r="E48" s="56">
        <v>4.0221068933982806E-2</v>
      </c>
      <c r="F48" s="56">
        <v>3.998546482491161E-2</v>
      </c>
      <c r="G48" s="56">
        <v>5.229001334704364E-2</v>
      </c>
      <c r="H48" s="56">
        <v>4.4688628983226231E-2</v>
      </c>
      <c r="I48" s="56">
        <v>4.0318930377885254E-2</v>
      </c>
      <c r="J48" s="56">
        <v>3.8703807880174246E-2</v>
      </c>
      <c r="K48" s="56">
        <v>4.0221068933982806E-2</v>
      </c>
      <c r="L48" s="56">
        <v>4.0221068933982806E-2</v>
      </c>
      <c r="M48" s="67">
        <v>4.0221068933982806E-2</v>
      </c>
      <c r="N48" s="67">
        <v>4.0221068933982806E-2</v>
      </c>
      <c r="O48" s="67">
        <v>4.0591817283527787E-2</v>
      </c>
      <c r="P48" s="67">
        <v>6.0861628946421886E-2</v>
      </c>
      <c r="Q48" s="67">
        <v>7.1892549606872524E-2</v>
      </c>
      <c r="R48" s="67">
        <v>4.0221068933982806E-2</v>
      </c>
      <c r="S48" s="67">
        <v>4.0221068933982806E-2</v>
      </c>
      <c r="T48" s="67">
        <v>4.2834726936416656E-2</v>
      </c>
      <c r="U48" s="67">
        <v>2.670576325819507E-2</v>
      </c>
      <c r="V48" s="67">
        <v>4.5533612262468992E-2</v>
      </c>
      <c r="W48" s="67">
        <v>4.0221068933982806E-2</v>
      </c>
      <c r="X48" s="67">
        <v>4.0221068933982806E-2</v>
      </c>
      <c r="Y48" s="67">
        <v>4.0221068933982806E-2</v>
      </c>
      <c r="Z48" s="67">
        <v>4.5646601474871984E-2</v>
      </c>
      <c r="AA48" s="67">
        <v>4.8570440146459948E-2</v>
      </c>
      <c r="AB48" s="67">
        <v>4.0221068933982806E-2</v>
      </c>
      <c r="AC48" s="67">
        <v>5.1126333072218699E-2</v>
      </c>
      <c r="AD48" s="7">
        <f>BSL_RFR_spot_with_VA!AD48</f>
        <v>5.5658693240246526E-2</v>
      </c>
      <c r="AE48" s="67">
        <v>4.0221068933982806E-2</v>
      </c>
      <c r="AF48" s="67">
        <v>4.0221068933982806E-2</v>
      </c>
      <c r="AG48" s="67">
        <v>4.0221068933982806E-2</v>
      </c>
      <c r="AH48" s="67">
        <v>4.0512692977294318E-2</v>
      </c>
      <c r="AI48" s="67">
        <v>2.1885086865041536E-2</v>
      </c>
      <c r="AJ48" s="67">
        <v>3.9159046889869487E-2</v>
      </c>
      <c r="AK48" s="7">
        <f>BSL_RFR_spot_with_VA!AK48</f>
        <v>4.9488911691970783E-2</v>
      </c>
      <c r="AL48" s="7">
        <f>BSL_RFR_spot_with_VA!AL48</f>
        <v>8.5459984395176658E-2</v>
      </c>
      <c r="AM48" s="7">
        <f>BSL_RFR_spot_with_VA!AM48</f>
        <v>3.6393127272730919E-2</v>
      </c>
      <c r="AN48" s="7">
        <f>BSL_RFR_spot_with_VA!AN48</f>
        <v>4.7729169486598666E-2</v>
      </c>
      <c r="AO48" s="7">
        <f>BSL_RFR_spot_with_VA!AO48</f>
        <v>4.8062868096940603E-2</v>
      </c>
      <c r="AP48" s="7">
        <f>BSL_RFR_spot_with_VA!AP48</f>
        <v>5.0986508958951848E-2</v>
      </c>
      <c r="AQ48" s="7">
        <f>BSL_RFR_spot_with_VA!AQ48</f>
        <v>3.7126486433502137E-2</v>
      </c>
      <c r="AR48" s="7">
        <f>BSL_RFR_spot_with_VA!AR48</f>
        <v>5.1842332811922187E-2</v>
      </c>
      <c r="AS48" s="67">
        <v>2.1321076075410117E-2</v>
      </c>
      <c r="AT48" s="7">
        <f>BSL_RFR_spot_with_VA!AT48</f>
        <v>5.2517942463603751E-2</v>
      </c>
      <c r="AU48" s="7">
        <f>BSL_RFR_spot_with_VA!AU48</f>
        <v>5.359490042859183E-2</v>
      </c>
      <c r="AV48" s="7">
        <f>BSL_RFR_spot_with_VA!AV48</f>
        <v>4.7841619638813837E-2</v>
      </c>
      <c r="AW48" s="7">
        <f>BSL_RFR_spot_with_VA!AW48</f>
        <v>3.7291354639339414E-2</v>
      </c>
      <c r="AX48" s="7">
        <f>BSL_RFR_spot_with_VA!AX48</f>
        <v>7.8899111290415158E-2</v>
      </c>
      <c r="AY48" s="7">
        <f>BSL_RFR_spot_with_VA!AY48</f>
        <v>3.9341907331954085E-2</v>
      </c>
      <c r="AZ48" s="7">
        <f>BSL_RFR_spot_with_VA!AZ48</f>
        <v>3.3897198251988891E-2</v>
      </c>
      <c r="BA48" s="7">
        <f>BSL_RFR_spot_with_VA!BA48</f>
        <v>4.6568976818577967E-2</v>
      </c>
      <c r="BB48" s="7">
        <f>BSL_RFR_spot_with_VA!BB48</f>
        <v>6.6329558504576003E-2</v>
      </c>
      <c r="BC48" s="67">
        <v>3.9842144755581899E-2</v>
      </c>
      <c r="BD48" s="13"/>
      <c r="BE48" s="3"/>
    </row>
    <row r="49" spans="1:57" x14ac:dyDescent="0.25">
      <c r="A49" s="3"/>
      <c r="B49" s="3">
        <v>39</v>
      </c>
      <c r="C49" s="56">
        <v>4.0263707235530077E-2</v>
      </c>
      <c r="D49" s="56">
        <v>4.0263707235530077E-2</v>
      </c>
      <c r="E49" s="56">
        <v>4.0263707235530077E-2</v>
      </c>
      <c r="F49" s="56">
        <v>4.0044588525387281E-2</v>
      </c>
      <c r="G49" s="56">
        <v>5.2033571892008412E-2</v>
      </c>
      <c r="H49" s="56">
        <v>4.4642106548273608E-2</v>
      </c>
      <c r="I49" s="56">
        <v>4.0373763441020394E-2</v>
      </c>
      <c r="J49" s="56">
        <v>3.8782152286944482E-2</v>
      </c>
      <c r="K49" s="56">
        <v>4.0263707235530077E-2</v>
      </c>
      <c r="L49" s="56">
        <v>4.0263707235530077E-2</v>
      </c>
      <c r="M49" s="67">
        <v>4.0263707235530077E-2</v>
      </c>
      <c r="N49" s="67">
        <v>4.0263707235530077E-2</v>
      </c>
      <c r="O49" s="67">
        <v>4.0632223178670879E-2</v>
      </c>
      <c r="P49" s="67">
        <v>6.0404985470348116E-2</v>
      </c>
      <c r="Q49" s="67">
        <v>7.119433593024227E-2</v>
      </c>
      <c r="R49" s="67">
        <v>4.0263707235530077E-2</v>
      </c>
      <c r="S49" s="67">
        <v>4.0263707235530077E-2</v>
      </c>
      <c r="T49" s="67">
        <v>4.2829646836017421E-2</v>
      </c>
      <c r="U49" s="67">
        <v>2.6799071117065143E-2</v>
      </c>
      <c r="V49" s="67">
        <v>4.5467786639357355E-2</v>
      </c>
      <c r="W49" s="67">
        <v>4.0263707235530077E-2</v>
      </c>
      <c r="X49" s="67">
        <v>4.0263707235530077E-2</v>
      </c>
      <c r="Y49" s="67">
        <v>4.0263707235530077E-2</v>
      </c>
      <c r="Z49" s="67">
        <v>4.5563697363276923E-2</v>
      </c>
      <c r="AA49" s="67">
        <v>4.8423113090117598E-2</v>
      </c>
      <c r="AB49" s="67">
        <v>4.0263707235530077E-2</v>
      </c>
      <c r="AC49" s="67">
        <v>5.0903467887847498E-2</v>
      </c>
      <c r="AD49" s="7">
        <f>BSL_RFR_spot_with_VA!AD49</f>
        <v>5.5320418013164785E-2</v>
      </c>
      <c r="AE49" s="67">
        <v>4.0263707235530077E-2</v>
      </c>
      <c r="AF49" s="67">
        <v>4.0263707235530077E-2</v>
      </c>
      <c r="AG49" s="67">
        <v>4.0263707235530077E-2</v>
      </c>
      <c r="AH49" s="67">
        <v>4.0550803858211637E-2</v>
      </c>
      <c r="AI49" s="67">
        <v>2.2007660005322061E-2</v>
      </c>
      <c r="AJ49" s="67">
        <v>3.9009619138292928E-2</v>
      </c>
      <c r="AK49" s="7">
        <f>BSL_RFR_spot_with_VA!AK49</f>
        <v>4.9339912471697112E-2</v>
      </c>
      <c r="AL49" s="7">
        <f>BSL_RFR_spot_with_VA!AL49</f>
        <v>8.4346045135405889E-2</v>
      </c>
      <c r="AM49" s="7">
        <f>BSL_RFR_spot_with_VA!AM49</f>
        <v>3.6472350891544991E-2</v>
      </c>
      <c r="AN49" s="7">
        <f>BSL_RFR_spot_with_VA!AN49</f>
        <v>4.7593083219723997E-2</v>
      </c>
      <c r="AO49" s="7">
        <f>BSL_RFR_spot_with_VA!AO49</f>
        <v>4.7924828346619819E-2</v>
      </c>
      <c r="AP49" s="7">
        <f>BSL_RFR_spot_with_VA!AP49</f>
        <v>5.0768692296457862E-2</v>
      </c>
      <c r="AQ49" s="7">
        <f>BSL_RFR_spot_with_VA!AQ49</f>
        <v>3.7239253103082959E-2</v>
      </c>
      <c r="AR49" s="7">
        <f>BSL_RFR_spot_with_VA!AR49</f>
        <v>5.1599919542093309E-2</v>
      </c>
      <c r="AS49" s="67">
        <v>2.1477504015829707E-2</v>
      </c>
      <c r="AT49" s="7">
        <f>BSL_RFR_spot_with_VA!AT49</f>
        <v>5.2291462983207859E-2</v>
      </c>
      <c r="AU49" s="7">
        <f>BSL_RFR_spot_with_VA!AU49</f>
        <v>5.3309167646125477E-2</v>
      </c>
      <c r="AV49" s="7">
        <f>BSL_RFR_spot_with_VA!AV49</f>
        <v>4.7702215431408179E-2</v>
      </c>
      <c r="AW49" s="7">
        <f>BSL_RFR_spot_with_VA!AW49</f>
        <v>3.7390449954279203E-2</v>
      </c>
      <c r="AX49" s="7">
        <f>BSL_RFR_spot_with_VA!AX49</f>
        <v>7.8099950780895711E-2</v>
      </c>
      <c r="AY49" s="7">
        <f>BSL_RFR_spot_with_VA!AY49</f>
        <v>3.942284382783412E-2</v>
      </c>
      <c r="AZ49" s="7">
        <f>BSL_RFR_spot_with_VA!AZ49</f>
        <v>3.4090745961673052E-2</v>
      </c>
      <c r="BA49" s="7">
        <f>BSL_RFR_spot_with_VA!BA49</f>
        <v>4.6485794822690663E-2</v>
      </c>
      <c r="BB49" s="7">
        <f>BSL_RFR_spot_with_VA!BB49</f>
        <v>6.5715372627594526E-2</v>
      </c>
      <c r="BC49" s="67">
        <v>3.9747984497825906E-2</v>
      </c>
      <c r="BD49" s="13"/>
      <c r="BE49" s="3"/>
    </row>
    <row r="50" spans="1:57" x14ac:dyDescent="0.25">
      <c r="A50" s="3"/>
      <c r="B50" s="8">
        <v>40</v>
      </c>
      <c r="C50" s="57">
        <v>4.0304234108943016E-2</v>
      </c>
      <c r="D50" s="57">
        <v>4.0304234108943016E-2</v>
      </c>
      <c r="E50" s="57">
        <v>4.0304234108943016E-2</v>
      </c>
      <c r="F50" s="57">
        <v>4.0100074672021035E-2</v>
      </c>
      <c r="G50" s="57">
        <v>5.1788825894779622E-2</v>
      </c>
      <c r="H50" s="57">
        <v>4.4595766775293422E-2</v>
      </c>
      <c r="I50" s="57">
        <v>4.0424816242387251E-2</v>
      </c>
      <c r="J50" s="57">
        <v>3.8856822336373886E-2</v>
      </c>
      <c r="K50" s="57">
        <v>4.0304234108943016E-2</v>
      </c>
      <c r="L50" s="57">
        <v>4.0304234108943016E-2</v>
      </c>
      <c r="M50" s="68">
        <v>4.0304234108943016E-2</v>
      </c>
      <c r="N50" s="68">
        <v>4.0304234108943016E-2</v>
      </c>
      <c r="O50" s="68">
        <v>4.067050601065314E-2</v>
      </c>
      <c r="P50" s="68">
        <v>5.9966993296402871E-2</v>
      </c>
      <c r="Q50" s="68">
        <v>7.0520088240000778E-2</v>
      </c>
      <c r="R50" s="68">
        <v>4.0304234108943016E-2</v>
      </c>
      <c r="S50" s="68">
        <v>4.0304234108943016E-2</v>
      </c>
      <c r="T50" s="68">
        <v>4.2823479184205038E-2</v>
      </c>
      <c r="U50" s="68">
        <v>2.689288768121445E-2</v>
      </c>
      <c r="V50" s="68">
        <v>4.5402774147954572E-2</v>
      </c>
      <c r="W50" s="68">
        <v>4.0304234108943016E-2</v>
      </c>
      <c r="X50" s="68">
        <v>4.0304234108943016E-2</v>
      </c>
      <c r="Y50" s="68">
        <v>4.0304234108943016E-2</v>
      </c>
      <c r="Z50" s="68">
        <v>4.5483663951086273E-2</v>
      </c>
      <c r="AA50" s="68">
        <v>4.8280548208456953E-2</v>
      </c>
      <c r="AB50" s="68">
        <v>4.0304234108943016E-2</v>
      </c>
      <c r="AC50" s="68">
        <v>5.0690237880689271E-2</v>
      </c>
      <c r="AD50" s="10">
        <f>BSL_RFR_spot_with_VA!AD50</f>
        <v>5.4997180155826442E-2</v>
      </c>
      <c r="AE50" s="68">
        <v>4.0304234108943016E-2</v>
      </c>
      <c r="AF50" s="68">
        <v>4.0304234108943016E-2</v>
      </c>
      <c r="AG50" s="68">
        <v>4.0304234108943016E-2</v>
      </c>
      <c r="AH50" s="68">
        <v>4.0587010060679551E-2</v>
      </c>
      <c r="AI50" s="68">
        <v>2.2140539797472103E-2</v>
      </c>
      <c r="AJ50" s="68">
        <v>3.8880786679326373E-2</v>
      </c>
      <c r="AK50" s="10">
        <f>BSL_RFR_spot_with_VA!AK50</f>
        <v>4.9193045210198738E-2</v>
      </c>
      <c r="AL50" s="10">
        <f>BSL_RFR_spot_with_VA!AL50</f>
        <v>8.3284942724755506E-2</v>
      </c>
      <c r="AM50" s="10">
        <f>BSL_RFR_spot_with_VA!AM50</f>
        <v>3.6556609654214034E-2</v>
      </c>
      <c r="AN50" s="10">
        <f>BSL_RFR_spot_with_VA!AN50</f>
        <v>4.7462450095887343E-2</v>
      </c>
      <c r="AO50" s="10">
        <f>BSL_RFR_spot_with_VA!AO50</f>
        <v>4.7791728352298168E-2</v>
      </c>
      <c r="AP50" s="10">
        <f>BSL_RFR_spot_with_VA!AP50</f>
        <v>5.0559957104423958E-2</v>
      </c>
      <c r="AQ50" s="10">
        <f>BSL_RFR_spot_with_VA!AQ50</f>
        <v>3.7347462456225555E-2</v>
      </c>
      <c r="AR50" s="10">
        <f>BSL_RFR_spot_with_VA!AR50</f>
        <v>5.1368333423389201E-2</v>
      </c>
      <c r="AS50" s="68">
        <v>2.1639604191638462E-2</v>
      </c>
      <c r="AT50" s="10">
        <f>BSL_RFR_spot_with_VA!AT50</f>
        <v>5.2070883565960902E-2</v>
      </c>
      <c r="AU50" s="10">
        <f>BSL_RFR_spot_with_VA!AU50</f>
        <v>5.3036026768162658E-2</v>
      </c>
      <c r="AV50" s="10">
        <f>BSL_RFR_spot_with_VA!AV50</f>
        <v>4.7568513412924229E-2</v>
      </c>
      <c r="AW50" s="10">
        <f>BSL_RFR_spot_with_VA!AW50</f>
        <v>3.7486613857750539E-2</v>
      </c>
      <c r="AX50" s="10">
        <f>BSL_RFR_spot_with_VA!AX50</f>
        <v>7.7313493110894527E-2</v>
      </c>
      <c r="AY50" s="10">
        <f>BSL_RFR_spot_with_VA!AY50</f>
        <v>3.9498812744713119E-2</v>
      </c>
      <c r="AZ50" s="10">
        <f>BSL_RFR_spot_with_VA!AZ50</f>
        <v>3.4276029947132303E-2</v>
      </c>
      <c r="BA50" s="10">
        <f>BSL_RFR_spot_with_VA!BA50</f>
        <v>4.6402928528206822E-2</v>
      </c>
      <c r="BB50" s="10">
        <f>BSL_RFR_spot_with_VA!BB50</f>
        <v>6.5129704059685434E-2</v>
      </c>
      <c r="BC50" s="68">
        <v>3.9665313547450731E-2</v>
      </c>
      <c r="BD50" s="13"/>
      <c r="BE50" s="3"/>
    </row>
    <row r="51" spans="1:57" x14ac:dyDescent="0.25">
      <c r="A51" s="3"/>
      <c r="B51" s="3">
        <v>41</v>
      </c>
      <c r="C51" s="56">
        <v>4.0342803812257966E-2</v>
      </c>
      <c r="D51" s="56">
        <v>4.0342803812257966E-2</v>
      </c>
      <c r="E51" s="56">
        <v>4.0342803812257966E-2</v>
      </c>
      <c r="F51" s="56">
        <v>4.0152251316735832E-2</v>
      </c>
      <c r="G51" s="56">
        <v>5.1555077884141154E-2</v>
      </c>
      <c r="H51" s="56">
        <v>4.4549799722150007E-2</v>
      </c>
      <c r="I51" s="56">
        <v>4.0472456936312184E-2</v>
      </c>
      <c r="J51" s="56">
        <v>3.8928077162216024E-2</v>
      </c>
      <c r="K51" s="56">
        <v>4.0342803812257966E-2</v>
      </c>
      <c r="L51" s="56">
        <v>4.0342803812257966E-2</v>
      </c>
      <c r="M51" s="67">
        <v>4.0342803812257966E-2</v>
      </c>
      <c r="N51" s="67">
        <v>4.0342803812257966E-2</v>
      </c>
      <c r="O51" s="67">
        <v>4.0706823510256118E-2</v>
      </c>
      <c r="P51" s="67">
        <v>5.9546886276906408E-2</v>
      </c>
      <c r="Q51" s="67">
        <v>6.9869660041041115E-2</v>
      </c>
      <c r="R51" s="67">
        <v>4.0342803812257966E-2</v>
      </c>
      <c r="S51" s="67">
        <v>4.0342803812257966E-2</v>
      </c>
      <c r="T51" s="67">
        <v>4.2816413210275517E-2</v>
      </c>
      <c r="U51" s="67">
        <v>2.6986536362411107E-2</v>
      </c>
      <c r="V51" s="67">
        <v>4.5338760983527848E-2</v>
      </c>
      <c r="W51" s="67">
        <v>4.0342803812257966E-2</v>
      </c>
      <c r="X51" s="67">
        <v>4.0342803812257966E-2</v>
      </c>
      <c r="Y51" s="67">
        <v>4.0342803812257966E-2</v>
      </c>
      <c r="Z51" s="67">
        <v>4.5406443198478197E-2</v>
      </c>
      <c r="AA51" s="67">
        <v>4.8142713079271537E-2</v>
      </c>
      <c r="AB51" s="67">
        <v>4.0342803812257966E-2</v>
      </c>
      <c r="AC51" s="67">
        <v>5.0486133815826895E-2</v>
      </c>
      <c r="AD51" s="7">
        <f>BSL_RFR_spot_with_VA!AD51</f>
        <v>5.4688149039989309E-2</v>
      </c>
      <c r="AE51" s="67">
        <v>4.0342803812257966E-2</v>
      </c>
      <c r="AF51" s="67">
        <v>4.0342803812257966E-2</v>
      </c>
      <c r="AG51" s="67">
        <v>4.0342803812257966E-2</v>
      </c>
      <c r="AH51" s="67">
        <v>4.0621450995954822E-2</v>
      </c>
      <c r="AI51" s="67">
        <v>2.2280934378771544E-2</v>
      </c>
      <c r="AJ51" s="67">
        <v>3.8769672309581615E-2</v>
      </c>
      <c r="AK51" s="7">
        <f>BSL_RFR_spot_with_VA!AK51</f>
        <v>4.90488009352541E-2</v>
      </c>
      <c r="AL51" s="7">
        <f>BSL_RFR_spot_with_VA!AL51</f>
        <v>8.2273418929579956E-2</v>
      </c>
      <c r="AM51" s="7">
        <f>BSL_RFR_spot_with_VA!AM51</f>
        <v>3.6644261756777485E-2</v>
      </c>
      <c r="AN51" s="7">
        <f>BSL_RFR_spot_with_VA!AN51</f>
        <v>4.7337036969955948E-2</v>
      </c>
      <c r="AO51" s="7">
        <f>BSL_RFR_spot_with_VA!AO51</f>
        <v>4.7663424672877319E-2</v>
      </c>
      <c r="AP51" s="7">
        <f>BSL_RFR_spot_with_VA!AP51</f>
        <v>5.0359888943934283E-2</v>
      </c>
      <c r="AQ51" s="7">
        <f>BSL_RFR_spot_with_VA!AQ51</f>
        <v>3.74513509603418E-2</v>
      </c>
      <c r="AR51" s="7">
        <f>BSL_RFR_spot_with_VA!AR51</f>
        <v>5.1146941923783551E-2</v>
      </c>
      <c r="AS51" s="67">
        <v>2.1805340513283422E-2</v>
      </c>
      <c r="AT51" s="7">
        <f>BSL_RFR_spot_with_VA!AT51</f>
        <v>5.1856438209903821E-2</v>
      </c>
      <c r="AU51" s="7">
        <f>BSL_RFR_spot_with_VA!AU51</f>
        <v>5.2774788938040329E-2</v>
      </c>
      <c r="AV51" s="7">
        <f>BSL_RFR_spot_with_VA!AV51</f>
        <v>4.7440248401182883E-2</v>
      </c>
      <c r="AW51" s="7">
        <f>BSL_RFR_spot_with_VA!AW51</f>
        <v>3.757986949947778E-2</v>
      </c>
      <c r="AX51" s="7">
        <f>BSL_RFR_spot_with_VA!AX51</f>
        <v>7.6543468497788369E-2</v>
      </c>
      <c r="AY51" s="7">
        <f>BSL_RFR_spot_with_VA!AY51</f>
        <v>3.9570243376380487E-2</v>
      </c>
      <c r="AZ51" s="7">
        <f>BSL_RFR_spot_with_VA!AZ51</f>
        <v>3.4453510711799806E-2</v>
      </c>
      <c r="BA51" s="7">
        <f>BSL_RFR_spot_with_VA!BA51</f>
        <v>4.6320785006773502E-2</v>
      </c>
      <c r="BB51" s="7">
        <f>BSL_RFR_spot_with_VA!BB51</f>
        <v>6.4570826131926218E-2</v>
      </c>
      <c r="BC51" s="67">
        <v>3.9589920112620192E-2</v>
      </c>
      <c r="BD51" s="13"/>
      <c r="BE51" s="3"/>
    </row>
    <row r="52" spans="1:57" x14ac:dyDescent="0.25">
      <c r="A52" s="3"/>
      <c r="B52" s="3">
        <v>42</v>
      </c>
      <c r="C52" s="56">
        <v>4.0379555923565791E-2</v>
      </c>
      <c r="D52" s="56">
        <v>4.0379555923565791E-2</v>
      </c>
      <c r="E52" s="56">
        <v>4.0379555923565791E-2</v>
      </c>
      <c r="F52" s="56">
        <v>4.0201409678868316E-2</v>
      </c>
      <c r="G52" s="56">
        <v>5.1331674984186337E-2</v>
      </c>
      <c r="H52" s="56">
        <v>4.4504358283264711E-2</v>
      </c>
      <c r="I52" s="56">
        <v>4.0517010611238247E-2</v>
      </c>
      <c r="J52" s="56">
        <v>3.8996151622825659E-2</v>
      </c>
      <c r="K52" s="56">
        <v>4.0379555923565791E-2</v>
      </c>
      <c r="L52" s="56">
        <v>4.0379555923565791E-2</v>
      </c>
      <c r="M52" s="67">
        <v>4.0379555923565791E-2</v>
      </c>
      <c r="N52" s="67">
        <v>4.0379555923565791E-2</v>
      </c>
      <c r="O52" s="67">
        <v>4.0741318338034072E-2</v>
      </c>
      <c r="P52" s="67">
        <v>5.9143887595976219E-2</v>
      </c>
      <c r="Q52" s="67">
        <v>6.9242691791612909E-2</v>
      </c>
      <c r="R52" s="67">
        <v>4.0379555923565791E-2</v>
      </c>
      <c r="S52" s="67">
        <v>4.0379555923565791E-2</v>
      </c>
      <c r="T52" s="67">
        <v>4.2808611258257967E-2</v>
      </c>
      <c r="U52" s="67">
        <v>2.7079485466836362E-2</v>
      </c>
      <c r="V52" s="67">
        <v>4.5275891573741678E-2</v>
      </c>
      <c r="W52" s="67">
        <v>4.0379555923565791E-2</v>
      </c>
      <c r="X52" s="67">
        <v>4.0379555923565791E-2</v>
      </c>
      <c r="Y52" s="67">
        <v>4.0379555923565791E-2</v>
      </c>
      <c r="Z52" s="67">
        <v>4.5331964557748572E-2</v>
      </c>
      <c r="AA52" s="67">
        <v>4.8009540416237728E-2</v>
      </c>
      <c r="AB52" s="67">
        <v>4.0379555923565791E-2</v>
      </c>
      <c r="AC52" s="67">
        <v>5.0290669857741443E-2</v>
      </c>
      <c r="AD52" s="7">
        <f>BSL_RFR_spot_with_VA!AD52</f>
        <v>5.4392535217175464E-2</v>
      </c>
      <c r="AE52" s="67">
        <v>4.0379555923565791E-2</v>
      </c>
      <c r="AF52" s="67">
        <v>4.0379555923565791E-2</v>
      </c>
      <c r="AG52" s="67">
        <v>4.0379555923565791E-2</v>
      </c>
      <c r="AH52" s="67">
        <v>4.0654252762782228E-2</v>
      </c>
      <c r="AI52" s="67">
        <v>2.2426582665543204E-2</v>
      </c>
      <c r="AJ52" s="67">
        <v>3.8671449938861402E-2</v>
      </c>
      <c r="AK52" s="7">
        <f>BSL_RFR_spot_with_VA!AK52</f>
        <v>4.8907546659175072E-2</v>
      </c>
      <c r="AL52" s="7">
        <f>BSL_RFR_spot_with_VA!AL52</f>
        <v>8.130841441664538E-2</v>
      </c>
      <c r="AM52" s="7">
        <f>BSL_RFR_spot_with_VA!AM52</f>
        <v>3.6734006036166278E-2</v>
      </c>
      <c r="AN52" s="7">
        <f>BSL_RFR_spot_with_VA!AN52</f>
        <v>4.7216612688690152E-2</v>
      </c>
      <c r="AO52" s="7">
        <f>BSL_RFR_spot_with_VA!AO52</f>
        <v>4.7539763543757774E-2</v>
      </c>
      <c r="AP52" s="7">
        <f>BSL_RFR_spot_with_VA!AP52</f>
        <v>5.0168078684905693E-2</v>
      </c>
      <c r="AQ52" s="7">
        <f>BSL_RFR_spot_with_VA!AQ52</f>
        <v>3.7551141348364681E-2</v>
      </c>
      <c r="AR52" s="7">
        <f>BSL_RFR_spot_with_VA!AR52</f>
        <v>5.093515332605536E-2</v>
      </c>
      <c r="AS52" s="67">
        <v>2.197307813245164E-2</v>
      </c>
      <c r="AT52" s="7">
        <f>BSL_RFR_spot_with_VA!AT52</f>
        <v>5.1648258558380178E-2</v>
      </c>
      <c r="AU52" s="7">
        <f>BSL_RFR_spot_with_VA!AU52</f>
        <v>5.2524799552902346E-2</v>
      </c>
      <c r="AV52" s="7">
        <f>BSL_RFR_spot_with_VA!AV52</f>
        <v>4.7317162373942345E-2</v>
      </c>
      <c r="AW52" s="7">
        <f>BSL_RFR_spot_with_VA!AW52</f>
        <v>3.7670256163984339E-2</v>
      </c>
      <c r="AX52" s="7">
        <f>BSL_RFR_spot_with_VA!AX52</f>
        <v>7.5792495055069242E-2</v>
      </c>
      <c r="AY52" s="7">
        <f>BSL_RFR_spot_with_VA!AY52</f>
        <v>3.9637519493272988E-2</v>
      </c>
      <c r="AZ52" s="7">
        <f>BSL_RFR_spot_with_VA!AZ52</f>
        <v>3.4623619787153004E-2</v>
      </c>
      <c r="BA52" s="7">
        <f>BSL_RFR_spot_with_VA!BA52</f>
        <v>4.6239685175251344E-2</v>
      </c>
      <c r="BB52" s="7">
        <f>BSL_RFR_spot_with_VA!BB52</f>
        <v>6.4037120768067446E-2</v>
      </c>
      <c r="BC52" s="67">
        <v>3.9502615675567787E-2</v>
      </c>
      <c r="BD52" s="13"/>
      <c r="BE52" s="3"/>
    </row>
    <row r="53" spans="1:57" x14ac:dyDescent="0.25">
      <c r="A53" s="3"/>
      <c r="B53" s="3">
        <v>43</v>
      </c>
      <c r="C53" s="56">
        <v>4.0414617046932388E-2</v>
      </c>
      <c r="D53" s="56">
        <v>4.0414617046932388E-2</v>
      </c>
      <c r="E53" s="56">
        <v>4.0414617046932388E-2</v>
      </c>
      <c r="F53" s="56">
        <v>4.024780892736679E-2</v>
      </c>
      <c r="G53" s="56">
        <v>5.111800671133726E-2</v>
      </c>
      <c r="H53" s="56">
        <v>4.445956425257136E-2</v>
      </c>
      <c r="I53" s="56">
        <v>4.0558764985515472E-2</v>
      </c>
      <c r="J53" s="56">
        <v>3.9061259105381607E-2</v>
      </c>
      <c r="K53" s="56">
        <v>4.0414617046932388E-2</v>
      </c>
      <c r="L53" s="56">
        <v>4.0414617046932388E-2</v>
      </c>
      <c r="M53" s="67">
        <v>4.0414617046932388E-2</v>
      </c>
      <c r="N53" s="67">
        <v>4.0414617046932388E-2</v>
      </c>
      <c r="O53" s="67">
        <v>4.0774119836790579E-2</v>
      </c>
      <c r="P53" s="67">
        <v>5.8757222436361722E-2</v>
      </c>
      <c r="Q53" s="67">
        <v>6.863866610270275E-2</v>
      </c>
      <c r="R53" s="67">
        <v>4.0414617046932388E-2</v>
      </c>
      <c r="S53" s="67">
        <v>4.0414617046932388E-2</v>
      </c>
      <c r="T53" s="67">
        <v>4.280021261332112E-2</v>
      </c>
      <c r="U53" s="67">
        <v>2.7171320905372998E-2</v>
      </c>
      <c r="V53" s="67">
        <v>4.5214275725226072E-2</v>
      </c>
      <c r="W53" s="67">
        <v>4.0414617046932388E-2</v>
      </c>
      <c r="X53" s="67">
        <v>4.0414617046932388E-2</v>
      </c>
      <c r="Y53" s="67">
        <v>4.0414617046932388E-2</v>
      </c>
      <c r="Z53" s="67">
        <v>4.5260148550105406E-2</v>
      </c>
      <c r="AA53" s="67">
        <v>4.7880936604374646E-2</v>
      </c>
      <c r="AB53" s="67">
        <v>4.0414617046932388E-2</v>
      </c>
      <c r="AC53" s="67">
        <v>5.0103384034779319E-2</v>
      </c>
      <c r="AD53" s="7">
        <f>BSL_RFR_spot_with_VA!AD53</f>
        <v>5.410959089715095E-2</v>
      </c>
      <c r="AE53" s="67">
        <v>4.0414617046932388E-2</v>
      </c>
      <c r="AF53" s="67">
        <v>4.0414617046932388E-2</v>
      </c>
      <c r="AG53" s="67">
        <v>4.0414617046932388E-2</v>
      </c>
      <c r="AH53" s="67">
        <v>4.0685529708435197E-2</v>
      </c>
      <c r="AI53" s="67">
        <v>2.2575655519615045E-2</v>
      </c>
      <c r="AJ53" s="67">
        <v>3.858139511942138E-2</v>
      </c>
      <c r="AK53" s="7">
        <f>BSL_RFR_spot_with_VA!AK53</f>
        <v>4.8769548699878484E-2</v>
      </c>
      <c r="AL53" s="7">
        <f>BSL_RFR_spot_with_VA!AL53</f>
        <v>8.0387065193520346E-2</v>
      </c>
      <c r="AM53" s="7">
        <f>BSL_RFR_spot_with_VA!AM53</f>
        <v>3.6824814681064355E-2</v>
      </c>
      <c r="AN53" s="7">
        <f>BSL_RFR_spot_with_VA!AN53</f>
        <v>4.7100950300974276E-2</v>
      </c>
      <c r="AO53" s="7">
        <f>BSL_RFR_spot_with_VA!AO53</f>
        <v>4.7420584675218258E-2</v>
      </c>
      <c r="AP53" s="7">
        <f>BSL_RFR_spot_with_VA!AP53</f>
        <v>4.9984126509487803E-2</v>
      </c>
      <c r="AQ53" s="7">
        <f>BSL_RFR_spot_with_VA!AQ53</f>
        <v>3.7647043408616687E-2</v>
      </c>
      <c r="AR53" s="7">
        <f>BSL_RFR_spot_with_VA!AR53</f>
        <v>5.0732414319535568E-2</v>
      </c>
      <c r="AS53" s="67">
        <v>2.2141507675808025E-2</v>
      </c>
      <c r="AT53" s="7">
        <f>BSL_RFR_spot_with_VA!AT53</f>
        <v>5.1446395093966757E-2</v>
      </c>
      <c r="AU53" s="7">
        <f>BSL_RFR_spot_with_VA!AU53</f>
        <v>5.228543845994249E-2</v>
      </c>
      <c r="AV53" s="7">
        <f>BSL_RFR_spot_with_VA!AV53</f>
        <v>4.7199005771254132E-2</v>
      </c>
      <c r="AW53" s="7">
        <f>BSL_RFR_spot_with_VA!AW53</f>
        <v>3.7757825596542727E-2</v>
      </c>
      <c r="AX53" s="7">
        <f>BSL_RFR_spot_with_VA!AX53</f>
        <v>7.506232071703578E-2</v>
      </c>
      <c r="AY53" s="7">
        <f>BSL_RFR_spot_with_VA!AY53</f>
        <v>3.9700984953190632E-2</v>
      </c>
      <c r="AZ53" s="7">
        <f>BSL_RFR_spot_with_VA!AZ53</f>
        <v>3.4786761542435984E-2</v>
      </c>
      <c r="BA53" s="7">
        <f>BSL_RFR_spot_with_VA!BA53</f>
        <v>4.6159878873198057E-2</v>
      </c>
      <c r="BB53" s="7">
        <f>BSL_RFR_spot_with_VA!BB53</f>
        <v>6.3527074333147304E-2</v>
      </c>
      <c r="BC53" s="67">
        <v>3.9382926513323646E-2</v>
      </c>
      <c r="BD53" s="13"/>
      <c r="BE53" s="3"/>
    </row>
    <row r="54" spans="1:57" x14ac:dyDescent="0.25">
      <c r="A54" s="3"/>
      <c r="B54" s="3">
        <v>44</v>
      </c>
      <c r="C54" s="56">
        <v>4.0448102285546073E-2</v>
      </c>
      <c r="D54" s="56">
        <v>4.0448102285546073E-2</v>
      </c>
      <c r="E54" s="56">
        <v>4.0448102285546073E-2</v>
      </c>
      <c r="F54" s="56">
        <v>4.0291680267248831E-2</v>
      </c>
      <c r="G54" s="56">
        <v>5.0913502668625599E-2</v>
      </c>
      <c r="H54" s="56">
        <v>4.4415513408953888E-2</v>
      </c>
      <c r="I54" s="56">
        <v>4.0597975269371034E-2</v>
      </c>
      <c r="J54" s="56">
        <v>3.9123593948790614E-2</v>
      </c>
      <c r="K54" s="56">
        <v>4.0448102285546073E-2</v>
      </c>
      <c r="L54" s="56">
        <v>4.0448102285546073E-2</v>
      </c>
      <c r="M54" s="67">
        <v>4.0448102285546073E-2</v>
      </c>
      <c r="N54" s="67">
        <v>4.0448102285546073E-2</v>
      </c>
      <c r="O54" s="67">
        <v>4.0805345545198435E-2</v>
      </c>
      <c r="P54" s="67">
        <v>5.8386127416134137E-2</v>
      </c>
      <c r="Q54" s="67">
        <v>6.80569517548828E-2</v>
      </c>
      <c r="R54" s="67">
        <v>4.0448102285546073E-2</v>
      </c>
      <c r="S54" s="67">
        <v>4.0448102285546073E-2</v>
      </c>
      <c r="T54" s="67">
        <v>4.2791336753733367E-2</v>
      </c>
      <c r="U54" s="67">
        <v>2.7261724052054959E-2</v>
      </c>
      <c r="V54" s="67">
        <v>4.5153994589371971E-2</v>
      </c>
      <c r="W54" s="67">
        <v>4.0448102285546073E-2</v>
      </c>
      <c r="X54" s="67">
        <v>4.0448102285546073E-2</v>
      </c>
      <c r="Y54" s="67">
        <v>4.0448102285546073E-2</v>
      </c>
      <c r="Z54" s="67">
        <v>4.5190909608876506E-2</v>
      </c>
      <c r="AA54" s="67">
        <v>4.7756788559682573E-2</v>
      </c>
      <c r="AB54" s="67">
        <v>4.0448102285546073E-2</v>
      </c>
      <c r="AC54" s="67">
        <v>4.9923838242384777E-2</v>
      </c>
      <c r="AD54" s="7">
        <f>BSL_RFR_spot_with_VA!AD54</f>
        <v>5.3838609641890578E-2</v>
      </c>
      <c r="AE54" s="67">
        <v>4.0448102285546073E-2</v>
      </c>
      <c r="AF54" s="67">
        <v>4.0448102285546073E-2</v>
      </c>
      <c r="AG54" s="67">
        <v>4.0448102285546073E-2</v>
      </c>
      <c r="AH54" s="67">
        <v>4.0715385772510215E-2</v>
      </c>
      <c r="AI54" s="67">
        <v>2.2726676182208694E-2</v>
      </c>
      <c r="AJ54" s="67">
        <v>3.8495400111953737E-2</v>
      </c>
      <c r="AK54" s="7">
        <f>BSL_RFR_spot_with_VA!AK54</f>
        <v>4.8634991871967292E-2</v>
      </c>
      <c r="AL54" s="7">
        <f>BSL_RFR_spot_with_VA!AL54</f>
        <v>7.9506696187507941E-2</v>
      </c>
      <c r="AM54" s="7">
        <f>BSL_RFR_spot_with_VA!AM54</f>
        <v>3.6915879534779039E-2</v>
      </c>
      <c r="AN54" s="7">
        <f>BSL_RFR_spot_with_VA!AN54</f>
        <v>4.6989828676225365E-2</v>
      </c>
      <c r="AO54" s="7">
        <f>BSL_RFR_spot_with_VA!AO54</f>
        <v>4.7305724259910864E-2</v>
      </c>
      <c r="AP54" s="7">
        <f>BSL_RFR_spot_with_VA!AP54</f>
        <v>4.9807644754519487E-2</v>
      </c>
      <c r="AQ54" s="7">
        <f>BSL_RFR_spot_with_VA!AQ54</f>
        <v>3.773925474293871E-2</v>
      </c>
      <c r="AR54" s="7">
        <f>BSL_RFR_spot_with_VA!AR54</f>
        <v>5.0538207643397559E-2</v>
      </c>
      <c r="AS54" s="67">
        <v>2.2309584441879249E-2</v>
      </c>
      <c r="AT54" s="7">
        <f>BSL_RFR_spot_with_VA!AT54</f>
        <v>5.1250834442790438E-2</v>
      </c>
      <c r="AU54" s="7">
        <f>BSL_RFR_spot_with_VA!AU54</f>
        <v>5.2056119577760462E-2</v>
      </c>
      <c r="AV54" s="7">
        <f>BSL_RFR_spot_with_VA!AV54</f>
        <v>4.7085538372230173E-2</v>
      </c>
      <c r="AW54" s="7">
        <f>BSL_RFR_spot_with_VA!AW54</f>
        <v>3.7842639013451862E-2</v>
      </c>
      <c r="AX54" s="7">
        <f>BSL_RFR_spot_with_VA!AX54</f>
        <v>7.4354018709744896E-2</v>
      </c>
      <c r="AY54" s="7">
        <f>BSL_RFR_spot_with_VA!AY54</f>
        <v>3.9760948526662565E-2</v>
      </c>
      <c r="AZ54" s="7">
        <f>BSL_RFR_spot_with_VA!AZ54</f>
        <v>3.4943314914680057E-2</v>
      </c>
      <c r="BA54" s="7">
        <f>BSL_RFR_spot_with_VA!BA54</f>
        <v>4.6081557379115567E-2</v>
      </c>
      <c r="BB54" s="7">
        <f>BSL_RFR_spot_with_VA!BB54</f>
        <v>6.3039272787202894E-2</v>
      </c>
      <c r="BC54" s="67">
        <v>3.9212983980094984E-2</v>
      </c>
      <c r="BD54" s="13"/>
      <c r="BE54" s="3"/>
    </row>
    <row r="55" spans="1:57" x14ac:dyDescent="0.25">
      <c r="A55" s="3"/>
      <c r="B55" s="8">
        <v>45</v>
      </c>
      <c r="C55" s="57">
        <v>4.0480116518810449E-2</v>
      </c>
      <c r="D55" s="57">
        <v>4.0480116518810449E-2</v>
      </c>
      <c r="E55" s="57">
        <v>4.0480116518810449E-2</v>
      </c>
      <c r="F55" s="57">
        <v>4.0333230442184842E-2</v>
      </c>
      <c r="G55" s="57">
        <v>5.0717630206705833E-2</v>
      </c>
      <c r="H55" s="57">
        <v>4.4372279787683544E-2</v>
      </c>
      <c r="I55" s="57">
        <v>4.0634868327142692E-2</v>
      </c>
      <c r="J55" s="57">
        <v>3.9183333544481114E-2</v>
      </c>
      <c r="K55" s="57">
        <v>4.0480116518810449E-2</v>
      </c>
      <c r="L55" s="57">
        <v>4.0480116518810449E-2</v>
      </c>
      <c r="M55" s="68">
        <v>4.0480116518810449E-2</v>
      </c>
      <c r="N55" s="68">
        <v>4.0480116518810449E-2</v>
      </c>
      <c r="O55" s="68">
        <v>4.0835102509714449E-2</v>
      </c>
      <c r="P55" s="68">
        <v>5.8029857480106806E-2</v>
      </c>
      <c r="Q55" s="68">
        <v>6.7496838591372788E-2</v>
      </c>
      <c r="R55" s="68">
        <v>4.0480116518810449E-2</v>
      </c>
      <c r="S55" s="68">
        <v>4.0480116518810449E-2</v>
      </c>
      <c r="T55" s="68">
        <v>4.2782086121263996E-2</v>
      </c>
      <c r="U55" s="68">
        <v>2.7350453738697045E-2</v>
      </c>
      <c r="V55" s="68">
        <v>4.5095105647245726E-2</v>
      </c>
      <c r="W55" s="68">
        <v>4.0480116518810449E-2</v>
      </c>
      <c r="X55" s="68">
        <v>4.0480116518810449E-2</v>
      </c>
      <c r="Y55" s="68">
        <v>4.0480116518810449E-2</v>
      </c>
      <c r="Z55" s="68">
        <v>4.5124158330811737E-2</v>
      </c>
      <c r="AA55" s="68">
        <v>4.7636969228058268E-2</v>
      </c>
      <c r="AB55" s="68">
        <v>4.0480116518810449E-2</v>
      </c>
      <c r="AC55" s="68">
        <v>4.975161790504723E-2</v>
      </c>
      <c r="AD55" s="10">
        <f>BSL_RFR_spot_with_VA!AD55</f>
        <v>5.3578925492311136E-2</v>
      </c>
      <c r="AE55" s="68">
        <v>4.0480116518810449E-2</v>
      </c>
      <c r="AF55" s="68">
        <v>4.0480116518810449E-2</v>
      </c>
      <c r="AG55" s="68">
        <v>4.0480116518810449E-2</v>
      </c>
      <c r="AH55" s="68">
        <v>4.0743915648698392E-2</v>
      </c>
      <c r="AI55" s="68">
        <v>2.2878455948102117E-2</v>
      </c>
      <c r="AJ55" s="68">
        <v>3.8409850518097199E-2</v>
      </c>
      <c r="AK55" s="10">
        <f>BSL_RFR_spot_with_VA!AK55</f>
        <v>4.8503995273355693E-2</v>
      </c>
      <c r="AL55" s="10">
        <f>BSL_RFR_spot_with_VA!AL55</f>
        <v>7.8664812961162234E-2</v>
      </c>
      <c r="AM55" s="10">
        <f>BSL_RFR_spot_with_VA!AM55</f>
        <v>3.7006569105919151E-2</v>
      </c>
      <c r="AN55" s="10">
        <f>BSL_RFR_spot_with_VA!AN55</f>
        <v>4.6883033656513806E-2</v>
      </c>
      <c r="AO55" s="10">
        <f>BSL_RFR_spot_with_VA!AO55</f>
        <v>4.7195017339345169E-2</v>
      </c>
      <c r="AP55" s="10">
        <f>BSL_RFR_spot_with_VA!AP55</f>
        <v>4.9638259852960998E-2</v>
      </c>
      <c r="AQ55" s="10">
        <f>BSL_RFR_spot_with_VA!AQ55</f>
        <v>3.7827961490560558E-2</v>
      </c>
      <c r="AR55" s="10">
        <f>BSL_RFR_spot_with_VA!AR55</f>
        <v>5.0352049805279187E-2</v>
      </c>
      <c r="AS55" s="68">
        <v>2.2476479384709647E-2</v>
      </c>
      <c r="AT55" s="10">
        <f>BSL_RFR_spot_with_VA!AT55</f>
        <v>5.1061513482767218E-2</v>
      </c>
      <c r="AU55" s="10">
        <f>BSL_RFR_spot_with_VA!AU55</f>
        <v>5.1836290101984428E-2</v>
      </c>
      <c r="AV55" s="10">
        <f>BSL_RFR_spot_with_VA!AV55</f>
        <v>4.6976529840343506E-2</v>
      </c>
      <c r="AW55" s="10">
        <f>BSL_RFR_spot_with_VA!AW55</f>
        <v>3.7924764670239197E-2</v>
      </c>
      <c r="AX55" s="10">
        <f>BSL_RFR_spot_with_VA!AX55</f>
        <v>7.3668144258424384E-2</v>
      </c>
      <c r="AY55" s="10">
        <f>BSL_RFR_spot_with_VA!AY55</f>
        <v>3.9817688060197698E-2</v>
      </c>
      <c r="AZ55" s="10">
        <f>BSL_RFR_spot_with_VA!AZ55</f>
        <v>3.5093635052805494E-2</v>
      </c>
      <c r="BA55" s="10">
        <f>BSL_RFR_spot_with_VA!BA55</f>
        <v>4.6004863806511587E-2</v>
      </c>
      <c r="BB55" s="10">
        <f>BSL_RFR_spot_with_VA!BB55</f>
        <v>6.2572396433981936E-2</v>
      </c>
      <c r="BC55" s="68">
        <v>3.8977292402675001E-2</v>
      </c>
      <c r="BD55" s="13"/>
      <c r="BE55" s="3"/>
    </row>
    <row r="56" spans="1:57" x14ac:dyDescent="0.25">
      <c r="A56" s="3"/>
      <c r="B56" s="3">
        <v>46</v>
      </c>
      <c r="C56" s="56">
        <v>4.0510755512930707E-2</v>
      </c>
      <c r="D56" s="56">
        <v>4.0510755512930707E-2</v>
      </c>
      <c r="E56" s="56">
        <v>4.0510755512930707E-2</v>
      </c>
      <c r="F56" s="56">
        <v>4.0372644745330089E-2</v>
      </c>
      <c r="G56" s="56">
        <v>5.0529892102155527E-2</v>
      </c>
      <c r="H56" s="56">
        <v>4.4329919272382279E-2</v>
      </c>
      <c r="I56" s="56">
        <v>4.0669646250270031E-2</v>
      </c>
      <c r="J56" s="56">
        <v>3.9240640164057705E-2</v>
      </c>
      <c r="K56" s="56">
        <v>4.0510755512930707E-2</v>
      </c>
      <c r="L56" s="56">
        <v>4.0510755512930707E-2</v>
      </c>
      <c r="M56" s="67">
        <v>4.0510755512930707E-2</v>
      </c>
      <c r="N56" s="67">
        <v>4.0510755512930707E-2</v>
      </c>
      <c r="O56" s="67">
        <v>4.0863488425489036E-2</v>
      </c>
      <c r="P56" s="67">
        <v>5.7687690793819746E-2</v>
      </c>
      <c r="Q56" s="67">
        <v>6.6957564997611296E-2</v>
      </c>
      <c r="R56" s="67">
        <v>4.0510755512930707E-2</v>
      </c>
      <c r="S56" s="67">
        <v>4.0510755512930707E-2</v>
      </c>
      <c r="T56" s="67">
        <v>4.2772548486585515E-2</v>
      </c>
      <c r="U56" s="67">
        <v>2.7437331584527769E-2</v>
      </c>
      <c r="V56" s="67">
        <v>4.5037646877969628E-2</v>
      </c>
      <c r="W56" s="67">
        <v>4.0510755512930707E-2</v>
      </c>
      <c r="X56" s="67">
        <v>4.0510755512930707E-2</v>
      </c>
      <c r="Y56" s="67">
        <v>4.0510755512930707E-2</v>
      </c>
      <c r="Z56" s="67">
        <v>4.5059803249653418E-2</v>
      </c>
      <c r="AA56" s="67">
        <v>4.7521341978966847E-2</v>
      </c>
      <c r="AB56" s="67">
        <v>4.0510755512930707E-2</v>
      </c>
      <c r="AC56" s="67">
        <v>4.9586331390583993E-2</v>
      </c>
      <c r="AD56" s="7">
        <f>BSL_RFR_spot_with_VA!AD56</f>
        <v>5.3329911695468413E-2</v>
      </c>
      <c r="AE56" s="67">
        <v>4.0510755512930707E-2</v>
      </c>
      <c r="AF56" s="67">
        <v>4.0510755512930707E-2</v>
      </c>
      <c r="AG56" s="67">
        <v>4.0510755512930707E-2</v>
      </c>
      <c r="AH56" s="67">
        <v>4.0771205793163512E-2</v>
      </c>
      <c r="AI56" s="67">
        <v>2.3030041963048253E-2</v>
      </c>
      <c r="AJ56" s="67">
        <v>3.8323447789704312E-2</v>
      </c>
      <c r="AK56" s="7">
        <f>BSL_RFR_spot_with_VA!AK56</f>
        <v>4.8376625264209716E-2</v>
      </c>
      <c r="AL56" s="7">
        <f>BSL_RFR_spot_with_VA!AL56</f>
        <v>7.7859092303268929E-2</v>
      </c>
      <c r="AM56" s="7">
        <f>BSL_RFR_spot_with_VA!AM56</f>
        <v>3.7096394054473514E-2</v>
      </c>
      <c r="AN56" s="7">
        <f>BSL_RFR_spot_with_VA!AN56</f>
        <v>4.6780358842503533E-2</v>
      </c>
      <c r="AO56" s="7">
        <f>BSL_RFR_spot_with_VA!AO56</f>
        <v>4.7088299650926313E-2</v>
      </c>
      <c r="AP56" s="7">
        <f>BSL_RFR_spot_with_VA!AP56</f>
        <v>4.9475613579458511E-2</v>
      </c>
      <c r="AQ56" s="7">
        <f>BSL_RFR_spot_with_VA!AQ56</f>
        <v>3.7913339016419689E-2</v>
      </c>
      <c r="AR56" s="7">
        <f>BSL_RFR_spot_with_VA!AR56</f>
        <v>5.0173488891464446E-2</v>
      </c>
      <c r="AS56" s="67">
        <v>2.2641539438477576E-2</v>
      </c>
      <c r="AT56" s="7">
        <f>BSL_RFR_spot_with_VA!AT56</f>
        <v>5.0878330825616658E-2</v>
      </c>
      <c r="AU56" s="7">
        <f>BSL_RFR_spot_with_VA!AU56</f>
        <v>5.1625429418308721E-2</v>
      </c>
      <c r="AV56" s="7">
        <f>BSL_RFR_spot_with_VA!AV56</f>
        <v>4.6871760012088481E-2</v>
      </c>
      <c r="AW56" s="7">
        <f>BSL_RFR_spot_with_VA!AW56</f>
        <v>3.8004275885777039E-2</v>
      </c>
      <c r="AX56" s="7">
        <f>BSL_RFR_spot_with_VA!AX56</f>
        <v>7.3004859353933638E-2</v>
      </c>
      <c r="AY56" s="7">
        <f>BSL_RFR_spot_with_VA!AY56</f>
        <v>3.9871454079183799E-2</v>
      </c>
      <c r="AZ56" s="7">
        <f>BSL_RFR_spot_with_VA!AZ56</f>
        <v>3.5238054872883895E-2</v>
      </c>
      <c r="BA56" s="7">
        <f>BSL_RFR_spot_with_VA!BA56</f>
        <v>4.5929901742373547E-2</v>
      </c>
      <c r="BB56" s="7">
        <f>BSL_RFR_spot_with_VA!BB56</f>
        <v>6.2125214479533897E-2</v>
      </c>
      <c r="BC56" s="67">
        <v>3.8671625069710336E-2</v>
      </c>
      <c r="BD56" s="13"/>
      <c r="BE56" s="3"/>
    </row>
    <row r="57" spans="1:57" x14ac:dyDescent="0.25">
      <c r="A57" s="3"/>
      <c r="B57" s="3">
        <v>47</v>
      </c>
      <c r="C57" s="56">
        <v>4.0540106889642935E-2</v>
      </c>
      <c r="D57" s="56">
        <v>4.0540106889642935E-2</v>
      </c>
      <c r="E57" s="56">
        <v>4.0540106889642935E-2</v>
      </c>
      <c r="F57" s="56">
        <v>4.0410089614608236E-2</v>
      </c>
      <c r="G57" s="56">
        <v>5.0349824289121159E-2</v>
      </c>
      <c r="H57" s="56">
        <v>4.4288472618540631E-2</v>
      </c>
      <c r="I57" s="56">
        <v>4.0702489432465461E-2</v>
      </c>
      <c r="J57" s="56">
        <v>3.9295662554369448E-2</v>
      </c>
      <c r="K57" s="56">
        <v>4.0540106889642935E-2</v>
      </c>
      <c r="L57" s="56">
        <v>4.0540106889642935E-2</v>
      </c>
      <c r="M57" s="67">
        <v>4.0540106889642935E-2</v>
      </c>
      <c r="N57" s="67">
        <v>4.0540106889642935E-2</v>
      </c>
      <c r="O57" s="67">
        <v>4.0890592631647849E-2</v>
      </c>
      <c r="P57" s="67">
        <v>5.7358932077631763E-2</v>
      </c>
      <c r="Q57" s="67">
        <v>6.6438339380352707E-2</v>
      </c>
      <c r="R57" s="67">
        <v>4.0540106889642935E-2</v>
      </c>
      <c r="S57" s="67">
        <v>4.0540106889642935E-2</v>
      </c>
      <c r="T57" s="67">
        <v>4.2762798973040139E-2</v>
      </c>
      <c r="U57" s="67">
        <v>2.7522230023594663E-2</v>
      </c>
      <c r="V57" s="67">
        <v>4.4981640246074539E-2</v>
      </c>
      <c r="W57" s="67">
        <v>4.0540106889642935E-2</v>
      </c>
      <c r="X57" s="67">
        <v>4.0540106889642935E-2</v>
      </c>
      <c r="Y57" s="67">
        <v>4.0540106889642935E-2</v>
      </c>
      <c r="Z57" s="67">
        <v>4.4997752224123833E-2</v>
      </c>
      <c r="AA57" s="67">
        <v>4.740976410134512E-2</v>
      </c>
      <c r="AB57" s="67">
        <v>4.0540106889642935E-2</v>
      </c>
      <c r="AC57" s="67">
        <v>4.9427609249619309E-2</v>
      </c>
      <c r="AD57" s="7">
        <f>BSL_RFR_spot_with_VA!AD57</f>
        <v>5.3090979160999252E-2</v>
      </c>
      <c r="AE57" s="67">
        <v>4.0540106889642935E-2</v>
      </c>
      <c r="AF57" s="67">
        <v>4.0540106889642935E-2</v>
      </c>
      <c r="AG57" s="67">
        <v>4.0540106889642935E-2</v>
      </c>
      <c r="AH57" s="67">
        <v>4.0797335302988236E-2</v>
      </c>
      <c r="AI57" s="67">
        <v>2.3180674714557759E-2</v>
      </c>
      <c r="AJ57" s="67">
        <v>3.8242386267631545E-2</v>
      </c>
      <c r="AK57" s="7">
        <f>BSL_RFR_spot_with_VA!AK57</f>
        <v>4.8252906129513828E-2</v>
      </c>
      <c r="AL57" s="7">
        <f>BSL_RFR_spot_with_VA!AL57</f>
        <v>7.7087372236137597E-2</v>
      </c>
      <c r="AM57" s="7">
        <f>BSL_RFR_spot_with_VA!AM57</f>
        <v>3.7184979414842889E-2</v>
      </c>
      <c r="AN57" s="7">
        <f>BSL_RFR_spot_with_VA!AN57</f>
        <v>4.6681606093063044E-2</v>
      </c>
      <c r="AO57" s="7">
        <f>BSL_RFR_spot_with_VA!AO57</f>
        <v>4.698540905431936E-2</v>
      </c>
      <c r="AP57" s="7">
        <f>BSL_RFR_spot_with_VA!AP57</f>
        <v>4.9319363761875401E-2</v>
      </c>
      <c r="AQ57" s="7">
        <f>BSL_RFR_spot_with_VA!AQ57</f>
        <v>3.7995552563523161E-2</v>
      </c>
      <c r="AR57" s="7">
        <f>BSL_RFR_spot_with_VA!AR57</f>
        <v>5.0002102479053345E-2</v>
      </c>
      <c r="AS57" s="67">
        <v>2.2804255285399755E-2</v>
      </c>
      <c r="AT57" s="7">
        <f>BSL_RFR_spot_with_VA!AT57</f>
        <v>5.0701156141389925E-2</v>
      </c>
      <c r="AU57" s="7">
        <f>BSL_RFR_spot_with_VA!AU57</f>
        <v>5.1423047817863221E-2</v>
      </c>
      <c r="AV57" s="7">
        <f>BSL_RFR_spot_with_VA!AV57</f>
        <v>4.6771018988462032E-2</v>
      </c>
      <c r="AW57" s="7">
        <f>BSL_RFR_spot_with_VA!AW57</f>
        <v>3.8081249439655851E-2</v>
      </c>
      <c r="AX57" s="7">
        <f>BSL_RFR_spot_with_VA!AX57</f>
        <v>7.2364031465664391E-2</v>
      </c>
      <c r="AY57" s="7">
        <f>BSL_RFR_spot_with_VA!AY57</f>
        <v>3.9922472914874829E-2</v>
      </c>
      <c r="AZ57" s="7">
        <f>BSL_RFR_spot_with_VA!AZ57</f>
        <v>3.537688652399984E-2</v>
      </c>
      <c r="BA57" s="7">
        <f>BSL_RFR_spot_with_VA!BA57</f>
        <v>4.5856742426779284E-2</v>
      </c>
      <c r="BB57" s="7">
        <f>BSL_RFR_spot_with_VA!BB57</f>
        <v>6.1696579557771081E-2</v>
      </c>
      <c r="BC57" s="67">
        <v>3.8326698204862231E-2</v>
      </c>
      <c r="BD57" s="13"/>
      <c r="BE57" s="3"/>
    </row>
    <row r="58" spans="1:57" x14ac:dyDescent="0.25">
      <c r="A58" s="3"/>
      <c r="B58" s="3">
        <v>48</v>
      </c>
      <c r="C58" s="56">
        <v>4.0568250974265974E-2</v>
      </c>
      <c r="D58" s="56">
        <v>4.0568250974265974E-2</v>
      </c>
      <c r="E58" s="56">
        <v>4.0568250974265974E-2</v>
      </c>
      <c r="F58" s="56">
        <v>4.0445714875725347E-2</v>
      </c>
      <c r="G58" s="56">
        <v>5.0176993669305281E-2</v>
      </c>
      <c r="H58" s="56">
        <v>4.4247968000540538E-2</v>
      </c>
      <c r="I58" s="56">
        <v>4.0733559223015359E-2</v>
      </c>
      <c r="J58" s="56">
        <v>3.9348537333933731E-2</v>
      </c>
      <c r="K58" s="56">
        <v>4.0568250974265974E-2</v>
      </c>
      <c r="L58" s="56">
        <v>4.0568250974265974E-2</v>
      </c>
      <c r="M58" s="67">
        <v>4.0568250974265974E-2</v>
      </c>
      <c r="N58" s="67">
        <v>4.0568250974265974E-2</v>
      </c>
      <c r="O58" s="67">
        <v>4.0916496982278616E-2</v>
      </c>
      <c r="P58" s="67">
        <v>5.7042914729834138E-2</v>
      </c>
      <c r="Q58" s="67">
        <v>6.5938356808192378E-2</v>
      </c>
      <c r="R58" s="67">
        <v>4.0568250974265974E-2</v>
      </c>
      <c r="S58" s="67">
        <v>4.0568250974265974E-2</v>
      </c>
      <c r="T58" s="67">
        <v>4.2752901791430542E-2</v>
      </c>
      <c r="U58" s="67">
        <v>2.7605062520926538E-2</v>
      </c>
      <c r="V58" s="67">
        <v>4.4927094619908736E-2</v>
      </c>
      <c r="W58" s="67">
        <v>4.0568250974265974E-2</v>
      </c>
      <c r="X58" s="67">
        <v>4.0568250974265974E-2</v>
      </c>
      <c r="Y58" s="67">
        <v>4.0568250974265974E-2</v>
      </c>
      <c r="Z58" s="67">
        <v>4.4937913514866201E-2</v>
      </c>
      <c r="AA58" s="67">
        <v>4.7302089570442352E-2</v>
      </c>
      <c r="AB58" s="67">
        <v>4.0568250974265974E-2</v>
      </c>
      <c r="AC58" s="67">
        <v>4.9275103336736015E-2</v>
      </c>
      <c r="AD58" s="7">
        <f>BSL_RFR_spot_with_VA!AD58</f>
        <v>5.2861574745228124E-2</v>
      </c>
      <c r="AE58" s="67">
        <v>4.0568250974265974E-2</v>
      </c>
      <c r="AF58" s="67">
        <v>4.0568250974265974E-2</v>
      </c>
      <c r="AG58" s="67">
        <v>4.0568250974265974E-2</v>
      </c>
      <c r="AH58" s="67">
        <v>4.0822376684033879E-2</v>
      </c>
      <c r="AI58" s="67">
        <v>2.3329753310547208E-2</v>
      </c>
      <c r="AJ58" s="67">
        <v>3.8173777801535858E-2</v>
      </c>
      <c r="AK58" s="7">
        <f>BSL_RFR_spot_with_VA!AK58</f>
        <v>4.8132828830072194E-2</v>
      </c>
      <c r="AL58" s="7">
        <f>BSL_RFR_spot_with_VA!AL58</f>
        <v>7.6347641829183077E-2</v>
      </c>
      <c r="AM58" s="7">
        <f>BSL_RFR_spot_with_VA!AM58</f>
        <v>3.7272042194460786E-2</v>
      </c>
      <c r="AN58" s="7">
        <f>BSL_RFR_spot_with_VA!AN58</f>
        <v>4.6586585802275371E-2</v>
      </c>
      <c r="AO58" s="7">
        <f>BSL_RFR_spot_with_VA!AO58</f>
        <v>4.6886186617529191E-2</v>
      </c>
      <c r="AP58" s="7">
        <f>BSL_RFR_spot_with_VA!AP58</f>
        <v>4.9169184586361103E-2</v>
      </c>
      <c r="AQ58" s="7">
        <f>BSL_RFR_spot_with_VA!AQ58</f>
        <v>3.8074757869604792E-2</v>
      </c>
      <c r="AR58" s="7">
        <f>BSL_RFR_spot_with_VA!AR58</f>
        <v>4.9837495656127606E-2</v>
      </c>
      <c r="AS58" s="67">
        <v>2.2964235085640938E-2</v>
      </c>
      <c r="AT58" s="7">
        <f>BSL_RFR_spot_with_VA!AT58</f>
        <v>5.0529837711055681E-2</v>
      </c>
      <c r="AU58" s="7">
        <f>BSL_RFR_spot_with_VA!AU58</f>
        <v>5.1228685087634007E-2</v>
      </c>
      <c r="AV58" s="7">
        <f>BSL_RFR_spot_with_VA!AV58</f>
        <v>4.6674107076508875E-2</v>
      </c>
      <c r="AW58" s="7">
        <f>BSL_RFR_spot_with_VA!AW58</f>
        <v>3.8155764275664916E-2</v>
      </c>
      <c r="AX58" s="7">
        <f>BSL_RFR_spot_with_VA!AX58</f>
        <v>7.1745311178217364E-2</v>
      </c>
      <c r="AY58" s="7">
        <f>BSL_RFR_spot_with_VA!AY58</f>
        <v>3.9970949425804703E-2</v>
      </c>
      <c r="AZ58" s="7">
        <f>BSL_RFR_spot_with_VA!AZ58</f>
        <v>3.5510422765854033E-2</v>
      </c>
      <c r="BA58" s="7">
        <f>BSL_RFR_spot_with_VA!BA58</f>
        <v>4.5785430720194142E-2</v>
      </c>
      <c r="BB58" s="7">
        <f>BSL_RFR_spot_with_VA!BB58</f>
        <v>6.128542233573131E-2</v>
      </c>
      <c r="BC58" s="67">
        <v>3.7975780192720299E-2</v>
      </c>
      <c r="BD58" s="13"/>
      <c r="BE58" s="3"/>
    </row>
    <row r="59" spans="1:57" x14ac:dyDescent="0.25">
      <c r="A59" s="3"/>
      <c r="B59" s="3">
        <v>49</v>
      </c>
      <c r="C59" s="56">
        <v>4.0595261539548178E-2</v>
      </c>
      <c r="D59" s="56">
        <v>4.0595261539548178E-2</v>
      </c>
      <c r="E59" s="56">
        <v>4.0595261539548178E-2</v>
      </c>
      <c r="F59" s="56">
        <v>4.0479655685631943E-2</v>
      </c>
      <c r="G59" s="56">
        <v>5.0010996016885745E-2</v>
      </c>
      <c r="H59" s="56">
        <v>4.4208423158501375E-2</v>
      </c>
      <c r="I59" s="56">
        <v>4.0763000221518464E-2</v>
      </c>
      <c r="J59" s="56">
        <v>3.9399390218965991E-2</v>
      </c>
      <c r="K59" s="56">
        <v>4.0595261539548178E-2</v>
      </c>
      <c r="L59" s="56">
        <v>4.0595261539548178E-2</v>
      </c>
      <c r="M59" s="67">
        <v>4.0595261539548178E-2</v>
      </c>
      <c r="N59" s="67">
        <v>4.0595261539548178E-2</v>
      </c>
      <c r="O59" s="67">
        <v>4.0941276610750643E-2</v>
      </c>
      <c r="P59" s="67">
        <v>5.673900201643689E-2</v>
      </c>
      <c r="Q59" s="67">
        <v>6.54568117650145E-2</v>
      </c>
      <c r="R59" s="67">
        <v>4.0595261539548178E-2</v>
      </c>
      <c r="S59" s="67">
        <v>4.0595261539548178E-2</v>
      </c>
      <c r="T59" s="67">
        <v>4.2742911729708455E-2</v>
      </c>
      <c r="U59" s="67">
        <v>2.7685775569237459E-2</v>
      </c>
      <c r="V59" s="67">
        <v>4.4874008213996897E-2</v>
      </c>
      <c r="W59" s="67">
        <v>4.0595261539548178E-2</v>
      </c>
      <c r="X59" s="67">
        <v>4.0595261539548178E-2</v>
      </c>
      <c r="Y59" s="67">
        <v>4.0595261539548178E-2</v>
      </c>
      <c r="Z59" s="67">
        <v>4.4880196610667999E-2</v>
      </c>
      <c r="AA59" s="67">
        <v>4.7198171222915475E-2</v>
      </c>
      <c r="AB59" s="67">
        <v>4.0595261539548178E-2</v>
      </c>
      <c r="AC59" s="67">
        <v>4.9128485856866133E-2</v>
      </c>
      <c r="AD59" s="7">
        <f>BSL_RFR_spot_with_VA!AD59</f>
        <v>5.264117943753388E-2</v>
      </c>
      <c r="AE59" s="67">
        <v>4.0595261539548178E-2</v>
      </c>
      <c r="AF59" s="67">
        <v>4.0595261539548178E-2</v>
      </c>
      <c r="AG59" s="67">
        <v>4.0595261539548178E-2</v>
      </c>
      <c r="AH59" s="67">
        <v>4.084639652427402E-2</v>
      </c>
      <c r="AI59" s="67">
        <v>2.34768070421425E-2</v>
      </c>
      <c r="AJ59" s="67">
        <v>3.8123838004932908E-2</v>
      </c>
      <c r="AK59" s="7">
        <f>BSL_RFR_spot_with_VA!AK59</f>
        <v>4.8016358175712481E-2</v>
      </c>
      <c r="AL59" s="7">
        <f>BSL_RFR_spot_with_VA!AL59</f>
        <v>7.5638031094737324E-2</v>
      </c>
      <c r="AM59" s="7">
        <f>BSL_RFR_spot_with_VA!AM59</f>
        <v>3.735737327646782E-2</v>
      </c>
      <c r="AN59" s="7">
        <f>BSL_RFR_spot_with_VA!AN59</f>
        <v>4.649511700467146E-2</v>
      </c>
      <c r="AO59" s="7">
        <f>BSL_RFR_spot_with_VA!AO59</f>
        <v>4.6790477428155119E-2</v>
      </c>
      <c r="AP59" s="7">
        <f>BSL_RFR_spot_with_VA!AP59</f>
        <v>4.9024766596351466E-2</v>
      </c>
      <c r="AQ59" s="7">
        <f>BSL_RFR_spot_with_VA!AQ59</f>
        <v>3.8151101748793437E-2</v>
      </c>
      <c r="AR59" s="7">
        <f>BSL_RFR_spot_with_VA!AR59</f>
        <v>4.9679299152572964E-2</v>
      </c>
      <c r="AS59" s="67">
        <v>2.312118300433097E-2</v>
      </c>
      <c r="AT59" s="7">
        <f>BSL_RFR_spot_with_VA!AT59</f>
        <v>5.0364208524435572E-2</v>
      </c>
      <c r="AU59" s="7">
        <f>BSL_RFR_spot_with_VA!AU59</f>
        <v>5.1041909031277033E-2</v>
      </c>
      <c r="AV59" s="7">
        <f>BSL_RFR_spot_with_VA!AV59</f>
        <v>4.6580834618410671E-2</v>
      </c>
      <c r="AW59" s="7">
        <f>BSL_RFR_spot_with_VA!AW59</f>
        <v>3.8227900456619945E-2</v>
      </c>
      <c r="AX59" s="7">
        <f>BSL_RFR_spot_with_VA!AX59</f>
        <v>7.1148192894840312E-2</v>
      </c>
      <c r="AY59" s="7">
        <f>BSL_RFR_spot_with_VA!AY59</f>
        <v>4.0017069372430658E-2</v>
      </c>
      <c r="AZ59" s="7">
        <f>BSL_RFR_spot_with_VA!AZ59</f>
        <v>3.5638938260411868E-2</v>
      </c>
      <c r="BA59" s="7">
        <f>BSL_RFR_spot_with_VA!BA59</f>
        <v>4.5715990062358491E-2</v>
      </c>
      <c r="BB59" s="7">
        <f>BSL_RFR_spot_with_VA!BB59</f>
        <v>6.0890746277408647E-2</v>
      </c>
      <c r="BC59" s="67">
        <v>3.7645768542336366E-2</v>
      </c>
      <c r="BD59" s="13"/>
      <c r="BE59" s="3"/>
    </row>
    <row r="60" spans="1:57" x14ac:dyDescent="0.25">
      <c r="A60" s="3"/>
      <c r="B60" s="8">
        <v>50</v>
      </c>
      <c r="C60" s="57">
        <v>4.0621206460687453E-2</v>
      </c>
      <c r="D60" s="57">
        <v>4.0621206460687453E-2</v>
      </c>
      <c r="E60" s="57">
        <v>4.0621206460687453E-2</v>
      </c>
      <c r="F60" s="57">
        <v>4.0512034220544502E-2</v>
      </c>
      <c r="G60" s="57">
        <v>4.9851453988615901E-2</v>
      </c>
      <c r="H60" s="57">
        <v>4.4169847208514801E-2</v>
      </c>
      <c r="I60" s="57">
        <v>4.0790942267019403E-2</v>
      </c>
      <c r="J60" s="57">
        <v>3.9448337102871101E-2</v>
      </c>
      <c r="K60" s="57">
        <v>4.0621206460687453E-2</v>
      </c>
      <c r="L60" s="57">
        <v>4.0621206460687453E-2</v>
      </c>
      <c r="M60" s="68">
        <v>4.0621206460687453E-2</v>
      </c>
      <c r="N60" s="68">
        <v>4.0621206460687453E-2</v>
      </c>
      <c r="O60" s="68">
        <v>4.0965000602390944E-2</v>
      </c>
      <c r="P60" s="68">
        <v>5.6446587548167892E-2</v>
      </c>
      <c r="Q60" s="68">
        <v>6.4992907792719379E-2</v>
      </c>
      <c r="R60" s="68">
        <v>4.0621206460687453E-2</v>
      </c>
      <c r="S60" s="68">
        <v>4.0621206460687453E-2</v>
      </c>
      <c r="T60" s="68">
        <v>4.2732875434282835E-2</v>
      </c>
      <c r="U60" s="68">
        <v>2.7764342137571063E-2</v>
      </c>
      <c r="V60" s="68">
        <v>4.4822370632568553E-2</v>
      </c>
      <c r="W60" s="68">
        <v>4.0621206460687453E-2</v>
      </c>
      <c r="X60" s="68">
        <v>4.0621206460687453E-2</v>
      </c>
      <c r="Y60" s="68">
        <v>4.0621206460687453E-2</v>
      </c>
      <c r="Z60" s="68">
        <v>4.4824512852891019E-2</v>
      </c>
      <c r="AA60" s="68">
        <v>4.7097862452073924E-2</v>
      </c>
      <c r="AB60" s="68">
        <v>4.0621206460687453E-2</v>
      </c>
      <c r="AC60" s="68">
        <v>4.8987448370282349E-2</v>
      </c>
      <c r="AD60" s="10">
        <f>BSL_RFR_spot_with_VA!AD60</f>
        <v>5.242930650500921E-2</v>
      </c>
      <c r="AE60" s="68">
        <v>4.0621206460687453E-2</v>
      </c>
      <c r="AF60" s="68">
        <v>4.0621206460687453E-2</v>
      </c>
      <c r="AG60" s="68">
        <v>4.0621206460687453E-2</v>
      </c>
      <c r="AH60" s="68">
        <v>4.0869456086009892E-2</v>
      </c>
      <c r="AI60" s="68">
        <v>2.3621472037589575E-2</v>
      </c>
      <c r="AJ60" s="68">
        <v>3.8098122645818799E-2</v>
      </c>
      <c r="AK60" s="10">
        <f>BSL_RFR_spot_with_VA!AK60</f>
        <v>4.7903438696083933E-2</v>
      </c>
      <c r="AL60" s="10">
        <f>BSL_RFR_spot_with_VA!AL60</f>
        <v>7.4956801156396802E-2</v>
      </c>
      <c r="AM60" s="10">
        <f>BSL_RFR_spot_with_VA!AM60</f>
        <v>3.7440822779099658E-2</v>
      </c>
      <c r="AN60" s="10">
        <f>BSL_RFR_spot_with_VA!AN60</f>
        <v>4.6407027349200547E-2</v>
      </c>
      <c r="AO60" s="10">
        <f>BSL_RFR_spot_with_VA!AO60</f>
        <v>4.669813118320687E-2</v>
      </c>
      <c r="AP60" s="10">
        <f>BSL_RFR_spot_with_VA!AP60</f>
        <v>4.88858164643724E-2</v>
      </c>
      <c r="AQ60" s="10">
        <f>BSL_RFR_spot_with_VA!AQ60</f>
        <v>3.8224722639336628E-2</v>
      </c>
      <c r="AR60" s="10">
        <f>BSL_RFR_spot_with_VA!AR60</f>
        <v>4.9527167581734366E-2</v>
      </c>
      <c r="AS60" s="68">
        <v>2.3274881616134779E-2</v>
      </c>
      <c r="AT60" s="10">
        <f>BSL_RFR_spot_with_VA!AT60</f>
        <v>5.0204091184663291E-2</v>
      </c>
      <c r="AU60" s="10">
        <f>BSL_RFR_spot_with_VA!AU60</f>
        <v>5.086231396203833E-2</v>
      </c>
      <c r="AV60" s="10">
        <f>BSL_RFR_spot_with_VA!AV60</f>
        <v>4.6491021737808502E-2</v>
      </c>
      <c r="AW60" s="10">
        <f>BSL_RFR_spot_with_VA!AW60</f>
        <v>3.8297738325791197E-2</v>
      </c>
      <c r="AX60" s="10">
        <f>BSL_RFR_spot_with_VA!AX60</f>
        <v>7.0572062014804926E-2</v>
      </c>
      <c r="AY60" s="10">
        <f>BSL_RFR_spot_with_VA!AY60</f>
        <v>4.0061001494386517E-2</v>
      </c>
      <c r="AZ60" s="10">
        <f>BSL_RFR_spot_with_VA!AZ60</f>
        <v>3.5762690780714035E-2</v>
      </c>
      <c r="BA60" s="10">
        <f>BSL_RFR_spot_with_VA!BA60</f>
        <v>4.5648426591632818E-2</v>
      </c>
      <c r="BB60" s="10">
        <f>BSL_RFR_spot_with_VA!BB60</f>
        <v>6.0511622619310979E-2</v>
      </c>
      <c r="BC60" s="68">
        <v>3.7358375072597427E-2</v>
      </c>
      <c r="BD60" s="13"/>
      <c r="BE60" s="3"/>
    </row>
    <row r="61" spans="1:57" x14ac:dyDescent="0.25">
      <c r="A61" s="3"/>
      <c r="B61" s="3">
        <v>51</v>
      </c>
      <c r="C61" s="56">
        <v>4.0646148293094209E-2</v>
      </c>
      <c r="D61" s="56">
        <v>4.0646148293094209E-2</v>
      </c>
      <c r="E61" s="56">
        <v>4.0646148293094209E-2</v>
      </c>
      <c r="F61" s="56">
        <v>4.0542961145521472E-2</v>
      </c>
      <c r="G61" s="56">
        <v>4.9698015244588056E-2</v>
      </c>
      <c r="H61" s="56">
        <v>4.4132242169296232E-2</v>
      </c>
      <c r="I61" s="56">
        <v>4.0817502165994446E-2</v>
      </c>
      <c r="J61" s="56">
        <v>3.9495485009264364E-2</v>
      </c>
      <c r="K61" s="56">
        <v>4.0646148293094209E-2</v>
      </c>
      <c r="L61" s="56">
        <v>4.0646148293094209E-2</v>
      </c>
      <c r="M61" s="67">
        <v>4.0646148293094209E-2</v>
      </c>
      <c r="N61" s="67">
        <v>4.0646148293094209E-2</v>
      </c>
      <c r="O61" s="67">
        <v>4.09877325880319E-2</v>
      </c>
      <c r="P61" s="67">
        <v>5.6165095219382399E-2</v>
      </c>
      <c r="Q61" s="67">
        <v>6.4545864654647289E-2</v>
      </c>
      <c r="R61" s="67">
        <v>4.0646148293094209E-2</v>
      </c>
      <c r="S61" s="67">
        <v>4.0646148293094209E-2</v>
      </c>
      <c r="T61" s="67">
        <v>4.2722832513746756E-2</v>
      </c>
      <c r="U61" s="67">
        <v>2.7840756306479308E-2</v>
      </c>
      <c r="V61" s="67">
        <v>4.4772164578546603E-2</v>
      </c>
      <c r="W61" s="67">
        <v>4.0646148293094209E-2</v>
      </c>
      <c r="X61" s="67">
        <v>4.0646148293094209E-2</v>
      </c>
      <c r="Y61" s="67">
        <v>4.0646148293094209E-2</v>
      </c>
      <c r="Z61" s="67">
        <v>4.4770775897788662E-2</v>
      </c>
      <c r="AA61" s="67">
        <v>4.7001018514494453E-2</v>
      </c>
      <c r="AB61" s="67">
        <v>4.0646148293094209E-2</v>
      </c>
      <c r="AC61" s="67">
        <v>4.8851700781528118E-2</v>
      </c>
      <c r="AD61" s="7">
        <f>BSL_RFR_spot_with_VA!AD61</f>
        <v>5.2225499636982198E-2</v>
      </c>
      <c r="AE61" s="67">
        <v>4.0646148293094209E-2</v>
      </c>
      <c r="AF61" s="67">
        <v>4.0646148293094209E-2</v>
      </c>
      <c r="AG61" s="67">
        <v>4.0646148293094209E-2</v>
      </c>
      <c r="AH61" s="67">
        <v>4.0891611828206997E-2</v>
      </c>
      <c r="AI61" s="67">
        <v>2.3763472056106627E-2</v>
      </c>
      <c r="AJ61" s="67">
        <v>3.808560545064088E-2</v>
      </c>
      <c r="AK61" s="7">
        <f>BSL_RFR_spot_with_VA!AK61</f>
        <v>4.7793999436383849E-2</v>
      </c>
      <c r="AL61" s="7">
        <f>BSL_RFR_spot_with_VA!AL61</f>
        <v>7.4302334816047866E-2</v>
      </c>
      <c r="AM61" s="7">
        <f>BSL_RFR_spot_with_VA!AM61</f>
        <v>3.752228819885417E-2</v>
      </c>
      <c r="AN61" s="7">
        <f>BSL_RFR_spot_with_VA!AN61</f>
        <v>4.6322152974187736E-2</v>
      </c>
      <c r="AO61" s="7">
        <f>BSL_RFR_spot_with_VA!AO61</f>
        <v>4.6609002601035066E-2</v>
      </c>
      <c r="AP61" s="7">
        <f>BSL_RFR_spot_with_VA!AP61</f>
        <v>4.875205659844406E-2</v>
      </c>
      <c r="AQ61" s="7">
        <f>BSL_RFR_spot_with_VA!AQ61</f>
        <v>3.8295751118640142E-2</v>
      </c>
      <c r="AR61" s="7">
        <f>BSL_RFR_spot_with_VA!AR61</f>
        <v>4.9380777791236508E-2</v>
      </c>
      <c r="AS61" s="67">
        <v>2.3425177455373758E-2</v>
      </c>
      <c r="AT61" s="7">
        <f>BSL_RFR_spot_with_VA!AT61</f>
        <v>5.0049301834217186E-2</v>
      </c>
      <c r="AU61" s="7">
        <f>BSL_RFR_spot_with_VA!AU61</f>
        <v>5.0689519198844124E-2</v>
      </c>
      <c r="AV61" s="7">
        <f>BSL_RFR_spot_with_VA!AV61</f>
        <v>4.6404498026807683E-2</v>
      </c>
      <c r="AW61" s="7">
        <f>BSL_RFR_spot_with_VA!AW61</f>
        <v>3.8365357838261893E-2</v>
      </c>
      <c r="AX61" s="7">
        <f>BSL_RFR_spot_with_VA!AX61</f>
        <v>7.0016231360346071E-2</v>
      </c>
      <c r="AY61" s="7">
        <f>BSL_RFR_spot_with_VA!AY61</f>
        <v>4.0102899331937669E-2</v>
      </c>
      <c r="AZ61" s="7">
        <f>BSL_RFR_spot_with_VA!AZ61</f>
        <v>3.5881922340466499E-2</v>
      </c>
      <c r="BA61" s="7">
        <f>BSL_RFR_spot_with_VA!BA61</f>
        <v>4.5582732564853901E-2</v>
      </c>
      <c r="BB61" s="7">
        <f>BSL_RFR_spot_with_VA!BB61</f>
        <v>6.0147185591511443E-2</v>
      </c>
      <c r="BC61" s="67">
        <v>3.7126971730507607E-2</v>
      </c>
      <c r="BD61" s="13"/>
      <c r="BE61" s="3"/>
    </row>
    <row r="62" spans="1:57" x14ac:dyDescent="0.25">
      <c r="A62" s="3"/>
      <c r="B62" s="3">
        <v>52</v>
      </c>
      <c r="C62" s="56">
        <v>4.067014478366926E-2</v>
      </c>
      <c r="D62" s="56">
        <v>4.067014478366926E-2</v>
      </c>
      <c r="E62" s="56">
        <v>4.067014478366926E-2</v>
      </c>
      <c r="F62" s="56">
        <v>4.0572536896750666E-2</v>
      </c>
      <c r="G62" s="56">
        <v>4.9550350681632382E-2</v>
      </c>
      <c r="H62" s="56">
        <v>4.4095604249617892E-2</v>
      </c>
      <c r="I62" s="56">
        <v>4.0842785196599785E-2</v>
      </c>
      <c r="J62" s="56">
        <v>3.9540932935503648E-2</v>
      </c>
      <c r="K62" s="56">
        <v>4.067014478366926E-2</v>
      </c>
      <c r="L62" s="56">
        <v>4.067014478366926E-2</v>
      </c>
      <c r="M62" s="67">
        <v>4.067014478366926E-2</v>
      </c>
      <c r="N62" s="67">
        <v>4.067014478366926E-2</v>
      </c>
      <c r="O62" s="67">
        <v>4.1009531269086352E-2</v>
      </c>
      <c r="P62" s="67">
        <v>5.5893978746887285E-2</v>
      </c>
      <c r="Q62" s="67">
        <v>6.4114923531713996E-2</v>
      </c>
      <c r="R62" s="67">
        <v>4.067014478366926E-2</v>
      </c>
      <c r="S62" s="67">
        <v>4.067014478366926E-2</v>
      </c>
      <c r="T62" s="67">
        <v>4.2712816490948713E-2</v>
      </c>
      <c r="U62" s="67">
        <v>2.7915028874683001E-2</v>
      </c>
      <c r="V62" s="67">
        <v>4.4723367281654047E-2</v>
      </c>
      <c r="W62" s="67">
        <v>4.067014478366926E-2</v>
      </c>
      <c r="X62" s="67">
        <v>4.067014478366926E-2</v>
      </c>
      <c r="Y62" s="67">
        <v>4.067014478366926E-2</v>
      </c>
      <c r="Z62" s="67">
        <v>4.4718902048930032E-2</v>
      </c>
      <c r="AA62" s="67">
        <v>4.6907497522423069E-2</v>
      </c>
      <c r="AB62" s="67">
        <v>4.067014478366926E-2</v>
      </c>
      <c r="AC62" s="67">
        <v>4.8720970331312063E-2</v>
      </c>
      <c r="AD62" s="7">
        <f>BSL_RFR_spot_with_VA!AD62</f>
        <v>5.2029331119731959E-2</v>
      </c>
      <c r="AE62" s="67">
        <v>4.067014478366926E-2</v>
      </c>
      <c r="AF62" s="67">
        <v>4.067014478366926E-2</v>
      </c>
      <c r="AG62" s="67">
        <v>4.067014478366926E-2</v>
      </c>
      <c r="AH62" s="67">
        <v>4.0912915868438482E-2</v>
      </c>
      <c r="AI62" s="67">
        <v>2.3902602659282346E-2</v>
      </c>
      <c r="AJ62" s="67">
        <v>3.8081940607426423E-2</v>
      </c>
      <c r="AK62" s="7">
        <f>BSL_RFR_spot_with_VA!AK62</f>
        <v>4.7687957865797825E-2</v>
      </c>
      <c r="AL62" s="7">
        <f>BSL_RFR_spot_with_VA!AL62</f>
        <v>7.3673127598500754E-2</v>
      </c>
      <c r="AM62" s="7">
        <f>BSL_RFR_spot_with_VA!AM62</f>
        <v>3.7601704800950264E-2</v>
      </c>
      <c r="AN62" s="7">
        <f>BSL_RFR_spot_with_VA!AN62</f>
        <v>4.6240338308903617E-2</v>
      </c>
      <c r="AO62" s="7">
        <f>BSL_RFR_spot_with_VA!AO62</f>
        <v>4.6522951690897818E-2</v>
      </c>
      <c r="AP62" s="7">
        <f>BSL_RFR_spot_with_VA!AP62</f>
        <v>4.862322463134916E-2</v>
      </c>
      <c r="AQ62" s="7">
        <f>BSL_RFR_spot_with_VA!AQ62</f>
        <v>3.8364310387032585E-2</v>
      </c>
      <c r="AR62" s="7">
        <f>BSL_RFR_spot_with_VA!AR62</f>
        <v>4.9239827319982776E-2</v>
      </c>
      <c r="AS62" s="67">
        <v>2.3571969128106884E-2</v>
      </c>
      <c r="AT62" s="7">
        <f>BSL_RFR_spot_with_VA!AT62</f>
        <v>4.9899653279543266E-2</v>
      </c>
      <c r="AU62" s="7">
        <f>BSL_RFR_spot_with_VA!AU62</f>
        <v>5.0523167588307993E-2</v>
      </c>
      <c r="AV62" s="7">
        <f>BSL_RFR_spot_with_VA!AV62</f>
        <v>4.6321102192137475E-2</v>
      </c>
      <c r="AW62" s="7">
        <f>BSL_RFR_spot_with_VA!AW62</f>
        <v>3.8430838032088577E-2</v>
      </c>
      <c r="AX62" s="7">
        <f>BSL_RFR_spot_with_VA!AX62</f>
        <v>6.94799690972705E-2</v>
      </c>
      <c r="AY62" s="7">
        <f>BSL_RFR_spot_with_VA!AY62</f>
        <v>4.0142902826782789E-2</v>
      </c>
      <c r="AZ62" s="7">
        <f>BSL_RFR_spot_with_VA!AZ62</f>
        <v>3.5996860248346474E-2</v>
      </c>
      <c r="BA62" s="7">
        <f>BSL_RFR_spot_with_VA!BA62</f>
        <v>4.5518889194060108E-2</v>
      </c>
      <c r="BB62" s="7">
        <f>BSL_RFR_spot_with_VA!BB62</f>
        <v>5.9796627903482724E-2</v>
      </c>
      <c r="BC62" s="67">
        <v>3.6945890488227384E-2</v>
      </c>
      <c r="BD62" s="13"/>
      <c r="BE62" s="3"/>
    </row>
    <row r="63" spans="1:57" x14ac:dyDescent="0.25">
      <c r="A63" s="3"/>
      <c r="B63" s="3">
        <v>53</v>
      </c>
      <c r="C63" s="56">
        <v>4.0693249324063707E-2</v>
      </c>
      <c r="D63" s="56">
        <v>4.0693249324063707E-2</v>
      </c>
      <c r="E63" s="56">
        <v>4.0693249324063707E-2</v>
      </c>
      <c r="F63" s="56">
        <v>4.0600852802845422E-2</v>
      </c>
      <c r="G63" s="56">
        <v>4.9408152778743109E-2</v>
      </c>
      <c r="H63" s="56">
        <v>4.4059924933705474E-2</v>
      </c>
      <c r="I63" s="56">
        <v>4.0866886420787507E-2</v>
      </c>
      <c r="J63" s="56">
        <v>3.9584772601166218E-2</v>
      </c>
      <c r="K63" s="56">
        <v>4.0693249324063707E-2</v>
      </c>
      <c r="L63" s="56">
        <v>4.0693249324063707E-2</v>
      </c>
      <c r="M63" s="67">
        <v>4.0693249324063707E-2</v>
      </c>
      <c r="N63" s="67">
        <v>4.0693249324063707E-2</v>
      </c>
      <c r="O63" s="67">
        <v>4.1030450883207337E-2</v>
      </c>
      <c r="P63" s="67">
        <v>5.5632720917328182E-2</v>
      </c>
      <c r="Q63" s="67">
        <v>6.3699350665286092E-2</v>
      </c>
      <c r="R63" s="67">
        <v>4.0693249324063707E-2</v>
      </c>
      <c r="S63" s="67">
        <v>4.0693249324063707E-2</v>
      </c>
      <c r="T63" s="67">
        <v>4.2702855625278424E-2</v>
      </c>
      <c r="U63" s="67">
        <v>2.7987183762461232E-2</v>
      </c>
      <c r="V63" s="67">
        <v>4.4675951690488436E-2</v>
      </c>
      <c r="W63" s="67">
        <v>4.0693249324063707E-2</v>
      </c>
      <c r="X63" s="67">
        <v>4.0693249324063707E-2</v>
      </c>
      <c r="Y63" s="67">
        <v>4.0693249324063707E-2</v>
      </c>
      <c r="Z63" s="67">
        <v>4.4668810485893662E-2</v>
      </c>
      <c r="AA63" s="67">
        <v>4.681716118270085E-2</v>
      </c>
      <c r="AB63" s="67">
        <v>4.0693249324063707E-2</v>
      </c>
      <c r="AC63" s="67">
        <v>4.8595000605411443E-2</v>
      </c>
      <c r="AD63" s="7">
        <f>BSL_RFR_spot_with_VA!AD63</f>
        <v>5.1840400062997727E-2</v>
      </c>
      <c r="AE63" s="67">
        <v>4.0693249324063707E-2</v>
      </c>
      <c r="AF63" s="67">
        <v>4.0693249324063707E-2</v>
      </c>
      <c r="AG63" s="67">
        <v>4.0693249324063707E-2</v>
      </c>
      <c r="AH63" s="67">
        <v>4.0933416392453514E-2</v>
      </c>
      <c r="AI63" s="67">
        <v>2.4038718146585092E-2</v>
      </c>
      <c r="AJ63" s="67">
        <v>3.808581042934156E-2</v>
      </c>
      <c r="AK63" s="7">
        <f>BSL_RFR_spot_with_VA!AK63</f>
        <v>4.7585223053831616E-2</v>
      </c>
      <c r="AL63" s="7">
        <f>BSL_RFR_spot_with_VA!AL63</f>
        <v>7.3067779317888437E-2</v>
      </c>
      <c r="AM63" s="7">
        <f>BSL_RFR_spot_with_VA!AM63</f>
        <v>3.767903782784221E-2</v>
      </c>
      <c r="AN63" s="7">
        <f>BSL_RFR_spot_with_VA!AN63</f>
        <v>4.6161435822050567E-2</v>
      </c>
      <c r="AO63" s="7">
        <f>BSL_RFR_spot_with_VA!AO63</f>
        <v>4.6439843909160672E-2</v>
      </c>
      <c r="AP63" s="7">
        <f>BSL_RFR_spot_with_VA!AP63</f>
        <v>4.8499072830284762E-2</v>
      </c>
      <c r="AQ63" s="7">
        <f>BSL_RFR_spot_with_VA!AQ63</f>
        <v>3.8430516721738917E-2</v>
      </c>
      <c r="AR63" s="7">
        <f>BSL_RFR_spot_with_VA!AR63</f>
        <v>4.910403295742749E-2</v>
      </c>
      <c r="AS63" s="67">
        <v>2.3715197517097053E-2</v>
      </c>
      <c r="AT63" s="7">
        <f>BSL_RFR_spot_with_VA!AT63</f>
        <v>4.9754957460099947E-2</v>
      </c>
      <c r="AU63" s="7">
        <f>BSL_RFR_spot_with_VA!AU63</f>
        <v>5.0362924068956039E-2</v>
      </c>
      <c r="AV63" s="7">
        <f>BSL_RFR_spot_with_VA!AV63</f>
        <v>4.6240681674931894E-2</v>
      </c>
      <c r="AW63" s="7">
        <f>BSL_RFR_spot_with_VA!AW63</f>
        <v>3.8494256614469702E-2</v>
      </c>
      <c r="AX63" s="7">
        <f>BSL_RFR_spot_with_VA!AX63</f>
        <v>6.8962519952549428E-2</v>
      </c>
      <c r="AY63" s="7">
        <f>BSL_RFR_spot_with_VA!AY63</f>
        <v>4.018113973202686E-2</v>
      </c>
      <c r="AZ63" s="7">
        <f>BSL_RFR_spot_with_VA!AZ63</f>
        <v>3.6107718091098917E-2</v>
      </c>
      <c r="BA63" s="7">
        <f>BSL_RFR_spot_with_VA!BA63</f>
        <v>4.5456868996831101E-2</v>
      </c>
      <c r="BB63" s="7">
        <f>BSL_RFR_spot_with_VA!BB63</f>
        <v>5.9459196503302891E-2</v>
      </c>
      <c r="BC63" s="67">
        <v>3.6806530564258644E-2</v>
      </c>
      <c r="BD63" s="13"/>
      <c r="BE63" s="3"/>
    </row>
    <row r="64" spans="1:57" x14ac:dyDescent="0.25">
      <c r="A64" s="3"/>
      <c r="B64" s="3">
        <v>54</v>
      </c>
      <c r="C64" s="56">
        <v>4.0715511353889289E-2</v>
      </c>
      <c r="D64" s="56">
        <v>4.0715511353889289E-2</v>
      </c>
      <c r="E64" s="56">
        <v>4.0715511353889289E-2</v>
      </c>
      <c r="F64" s="56">
        <v>4.0627992067424623E-2</v>
      </c>
      <c r="G64" s="56">
        <v>4.9271134052075061E-2</v>
      </c>
      <c r="H64" s="56">
        <v>4.4025191895828319E-2</v>
      </c>
      <c r="I64" s="56">
        <v>4.088989183104097E-2</v>
      </c>
      <c r="J64" s="56">
        <v>3.962708911378221E-2</v>
      </c>
      <c r="K64" s="56">
        <v>4.0715511353889289E-2</v>
      </c>
      <c r="L64" s="56">
        <v>4.0715511353889289E-2</v>
      </c>
      <c r="M64" s="67">
        <v>4.0715511353889289E-2</v>
      </c>
      <c r="N64" s="67">
        <v>4.0715511353889289E-2</v>
      </c>
      <c r="O64" s="67">
        <v>4.1050541618202763E-2</v>
      </c>
      <c r="P64" s="67">
        <v>5.5380832628316501E-2</v>
      </c>
      <c r="Q64" s="67">
        <v>6.3298439780721916E-2</v>
      </c>
      <c r="R64" s="67">
        <v>4.0715511353889289E-2</v>
      </c>
      <c r="S64" s="67">
        <v>4.0715511353889289E-2</v>
      </c>
      <c r="T64" s="67">
        <v>4.2692973623686514E-2</v>
      </c>
      <c r="U64" s="67">
        <v>2.8057255069382725E-2</v>
      </c>
      <c r="V64" s="67">
        <v>4.4629887466124618E-2</v>
      </c>
      <c r="W64" s="67">
        <v>4.0715511353889289E-2</v>
      </c>
      <c r="X64" s="67">
        <v>4.0715511353889289E-2</v>
      </c>
      <c r="Y64" s="67">
        <v>4.0715511353889289E-2</v>
      </c>
      <c r="Z64" s="67">
        <v>4.4620423410483001E-2</v>
      </c>
      <c r="AA64" s="67">
        <v>4.6729875331765536E-2</v>
      </c>
      <c r="AB64" s="67">
        <v>4.0715511353889289E-2</v>
      </c>
      <c r="AC64" s="67">
        <v>4.8473550570767188E-2</v>
      </c>
      <c r="AD64" s="7">
        <f>BSL_RFR_spot_with_VA!AD64</f>
        <v>5.1658330693202137E-2</v>
      </c>
      <c r="AE64" s="67">
        <v>4.0715511353889289E-2</v>
      </c>
      <c r="AF64" s="67">
        <v>4.0715511353889289E-2</v>
      </c>
      <c r="AG64" s="67">
        <v>4.0715511353889289E-2</v>
      </c>
      <c r="AH64" s="67">
        <v>4.0953158018192548E-2</v>
      </c>
      <c r="AI64" s="67">
        <v>2.4171720759377679E-2</v>
      </c>
      <c r="AJ64" s="67">
        <v>3.8096079624342805E-2</v>
      </c>
      <c r="AK64" s="7">
        <f>BSL_RFR_spot_with_VA!AK64</f>
        <v>4.748569824280735E-2</v>
      </c>
      <c r="AL64" s="7">
        <f>BSL_RFR_spot_with_VA!AL64</f>
        <v>7.2484986184879752E-2</v>
      </c>
      <c r="AM64" s="7">
        <f>BSL_RFR_spot_with_VA!AM64</f>
        <v>3.7754276181272139E-2</v>
      </c>
      <c r="AN64" s="7">
        <f>BSL_RFR_spot_with_VA!AN64</f>
        <v>4.6085305733209792E-2</v>
      </c>
      <c r="AO64" s="7">
        <f>BSL_RFR_spot_with_VA!AO64</f>
        <v>4.635955022578897E-2</v>
      </c>
      <c r="AP64" s="7">
        <f>BSL_RFR_spot_with_VA!AP64</f>
        <v>4.8379367455930078E-2</v>
      </c>
      <c r="AQ64" s="7">
        <f>BSL_RFR_spot_with_VA!AQ64</f>
        <v>3.8494479902587253E-2</v>
      </c>
      <c r="AR64" s="7">
        <f>BSL_RFR_spot_with_VA!AR64</f>
        <v>4.8973129400593951E-2</v>
      </c>
      <c r="AS64" s="67">
        <v>2.3854837701917653E-2</v>
      </c>
      <c r="AT64" s="7">
        <f>BSL_RFR_spot_with_VA!AT64</f>
        <v>4.9615027381851196E-2</v>
      </c>
      <c r="AU64" s="7">
        <f>BSL_RFR_spot_with_VA!AU64</f>
        <v>5.0208474288949034E-2</v>
      </c>
      <c r="AV64" s="7">
        <f>BSL_RFR_spot_with_VA!AV64</f>
        <v>4.6163092255418814E-2</v>
      </c>
      <c r="AW64" s="7">
        <f>BSL_RFR_spot_with_VA!AW64</f>
        <v>3.8555689642489677E-2</v>
      </c>
      <c r="AX64" s="7">
        <f>BSL_RFR_spot_with_VA!AX64</f>
        <v>6.8463121170755814E-2</v>
      </c>
      <c r="AY64" s="7">
        <f>BSL_RFR_spot_with_VA!AY64</f>
        <v>4.0217726856679015E-2</v>
      </c>
      <c r="AZ64" s="7">
        <f>BSL_RFR_spot_with_VA!AZ64</f>
        <v>3.6214696649549127E-2</v>
      </c>
      <c r="BA64" s="7">
        <f>BSL_RFR_spot_with_VA!BA64</f>
        <v>4.5396637740780843E-2</v>
      </c>
      <c r="BB64" s="7">
        <f>BSL_RFR_spot_with_VA!BB64</f>
        <v>5.9134188611014382E-2</v>
      </c>
      <c r="BC64" s="67">
        <v>3.6701827563820011E-2</v>
      </c>
      <c r="BD64" s="13"/>
      <c r="BE64" s="3"/>
    </row>
    <row r="65" spans="1:57" x14ac:dyDescent="0.25">
      <c r="A65" s="3"/>
      <c r="B65" s="8">
        <v>55</v>
      </c>
      <c r="C65" s="57">
        <v>4.0736976719614182E-2</v>
      </c>
      <c r="D65" s="57">
        <v>4.0736976719614182E-2</v>
      </c>
      <c r="E65" s="57">
        <v>4.0736976719614182E-2</v>
      </c>
      <c r="F65" s="57">
        <v>4.0654030631887217E-2</v>
      </c>
      <c r="G65" s="57">
        <v>4.9139025615777765E-2</v>
      </c>
      <c r="H65" s="57">
        <v>4.3991389770352773E-2</v>
      </c>
      <c r="I65" s="57">
        <v>4.09118793544474E-2</v>
      </c>
      <c r="J65" s="57">
        <v>3.9667961562297682E-2</v>
      </c>
      <c r="K65" s="57">
        <v>4.0736976719614182E-2</v>
      </c>
      <c r="L65" s="57">
        <v>4.0736976719614182E-2</v>
      </c>
      <c r="M65" s="68">
        <v>4.0736976719614182E-2</v>
      </c>
      <c r="N65" s="68">
        <v>4.0736976719614182E-2</v>
      </c>
      <c r="O65" s="68">
        <v>4.1069849980822637E-2</v>
      </c>
      <c r="P65" s="68">
        <v>5.5137851789743397E-2</v>
      </c>
      <c r="Q65" s="68">
        <v>6.2911513560159671E-2</v>
      </c>
      <c r="R65" s="68">
        <v>4.0736976719614182E-2</v>
      </c>
      <c r="S65" s="68">
        <v>4.0736976719614182E-2</v>
      </c>
      <c r="T65" s="68">
        <v>4.2683190256127768E-2</v>
      </c>
      <c r="U65" s="68">
        <v>2.8125284670077022E-2</v>
      </c>
      <c r="V65" s="68">
        <v>4.4585141808741735E-2</v>
      </c>
      <c r="W65" s="68">
        <v>4.0736976719614182E-2</v>
      </c>
      <c r="X65" s="68">
        <v>4.0736976719614182E-2</v>
      </c>
      <c r="Y65" s="68">
        <v>4.0736976719614182E-2</v>
      </c>
      <c r="Z65" s="68">
        <v>4.4573666127712075E-2</v>
      </c>
      <c r="AA65" s="68">
        <v>4.6645510307183891E-2</v>
      </c>
      <c r="AB65" s="68">
        <v>4.0736976719614182E-2</v>
      </c>
      <c r="AC65" s="68">
        <v>4.8356393645899498E-2</v>
      </c>
      <c r="AD65" s="10">
        <f>BSL_RFR_spot_with_VA!AD65</f>
        <v>5.148277072314511E-2</v>
      </c>
      <c r="AE65" s="68">
        <v>4.0736976719614182E-2</v>
      </c>
      <c r="AF65" s="68">
        <v>4.0736976719614182E-2</v>
      </c>
      <c r="AG65" s="68">
        <v>4.0736976719614182E-2</v>
      </c>
      <c r="AH65" s="68">
        <v>4.0972182120066813E-2</v>
      </c>
      <c r="AI65" s="68">
        <v>2.430155175106119E-2</v>
      </c>
      <c r="AJ65" s="68">
        <v>3.811176900319091E-2</v>
      </c>
      <c r="AK65" s="10">
        <f>BSL_RFR_spot_with_VA!AK65</f>
        <v>4.7389282922627007E-2</v>
      </c>
      <c r="AL65" s="10">
        <f>BSL_RFR_spot_with_VA!AL65</f>
        <v>7.1923533455905186E-2</v>
      </c>
      <c r="AM65" s="10">
        <f>BSL_RFR_spot_with_VA!AM65</f>
        <v>3.7827427300528793E-2</v>
      </c>
      <c r="AN65" s="10">
        <f>BSL_RFR_spot_with_VA!AN65</f>
        <v>4.6011815699860792E-2</v>
      </c>
      <c r="AO65" s="10">
        <f>BSL_RFR_spot_with_VA!AO65</f>
        <v>4.6281947120396794E-2</v>
      </c>
      <c r="AP65" s="10">
        <f>BSL_RFR_spot_with_VA!AP65</f>
        <v>4.8263888093215135E-2</v>
      </c>
      <c r="AQ65" s="10">
        <f>BSL_RFR_spot_with_VA!AQ65</f>
        <v>3.855630361098128E-2</v>
      </c>
      <c r="AR65" s="10">
        <f>BSL_RFR_spot_with_VA!AR65</f>
        <v>4.8846868003941335E-2</v>
      </c>
      <c r="AS65" s="68">
        <v>2.3990892288250132E-2</v>
      </c>
      <c r="AT65" s="10">
        <f>BSL_RFR_spot_with_VA!AT65</f>
        <v>4.9479678614029021E-2</v>
      </c>
      <c r="AU65" s="10">
        <f>BSL_RFR_spot_with_VA!AU65</f>
        <v>5.005952328473473E-2</v>
      </c>
      <c r="AV65" s="10">
        <f>BSL_RFR_spot_with_VA!AV65</f>
        <v>4.6088197651235729E-2</v>
      </c>
      <c r="AW65" s="10">
        <f>BSL_RFR_spot_with_VA!AW65</f>
        <v>3.8615211281533668E-2</v>
      </c>
      <c r="AX65" s="10">
        <f>BSL_RFR_spot_with_VA!AX65</f>
        <v>6.798101435738424E-2</v>
      </c>
      <c r="AY65" s="10">
        <f>BSL_RFR_spot_with_VA!AY65</f>
        <v>4.0252771166312096E-2</v>
      </c>
      <c r="AZ65" s="10">
        <f>BSL_RFR_spot_with_VA!AZ65</f>
        <v>3.631798475160708E-2</v>
      </c>
      <c r="BA65" s="10">
        <f>BSL_RFR_spot_with_VA!BA65</f>
        <v>4.5338156049359313E-2</v>
      </c>
      <c r="BB65" s="10">
        <f>BSL_RFR_spot_with_VA!BB65</f>
        <v>5.8820948021365727E-2</v>
      </c>
      <c r="BC65" s="68">
        <v>3.6625949855589868E-2</v>
      </c>
      <c r="BD65" s="13"/>
      <c r="BE65" s="3"/>
    </row>
    <row r="66" spans="1:57" x14ac:dyDescent="0.25">
      <c r="A66" s="3"/>
      <c r="B66" s="3">
        <v>56</v>
      </c>
      <c r="C66" s="56">
        <v>4.0757687995292446E-2</v>
      </c>
      <c r="D66" s="56">
        <v>4.0757687995292446E-2</v>
      </c>
      <c r="E66" s="56">
        <v>4.0757687995292446E-2</v>
      </c>
      <c r="F66" s="56">
        <v>4.0679037934485685E-2</v>
      </c>
      <c r="G66" s="56">
        <v>4.9011575844067901E-2</v>
      </c>
      <c r="H66" s="56">
        <v>4.3958500799399225E-2</v>
      </c>
      <c r="I66" s="56">
        <v>4.0932919733441375E-2</v>
      </c>
      <c r="J66" s="56">
        <v>3.9707463547317579E-2</v>
      </c>
      <c r="K66" s="56">
        <v>4.0757687995292446E-2</v>
      </c>
      <c r="L66" s="56">
        <v>4.0757687995292446E-2</v>
      </c>
      <c r="M66" s="67">
        <v>4.0757687995292446E-2</v>
      </c>
      <c r="N66" s="67">
        <v>4.0757687995292446E-2</v>
      </c>
      <c r="O66" s="67">
        <v>4.1088419126006359E-2</v>
      </c>
      <c r="P66" s="67">
        <v>5.4903342136808586E-2</v>
      </c>
      <c r="Q66" s="67">
        <v>6.2537924380008603E-2</v>
      </c>
      <c r="R66" s="67">
        <v>4.0757687995292446E-2</v>
      </c>
      <c r="S66" s="67">
        <v>4.0757687995292446E-2</v>
      </c>
      <c r="T66" s="67">
        <v>4.2673521888782373E-2</v>
      </c>
      <c r="U66" s="67">
        <v>2.8191320252844987E-2</v>
      </c>
      <c r="V66" s="67">
        <v>4.4541680143721285E-2</v>
      </c>
      <c r="W66" s="67">
        <v>4.0757687995292446E-2</v>
      </c>
      <c r="X66" s="67">
        <v>4.0757687995292446E-2</v>
      </c>
      <c r="Y66" s="67">
        <v>4.0757687995292446E-2</v>
      </c>
      <c r="Z66" s="67">
        <v>4.4528467075565237E-2</v>
      </c>
      <c r="AA66" s="67">
        <v>4.6563941188709101E-2</v>
      </c>
      <c r="AB66" s="67">
        <v>4.0757687995292446E-2</v>
      </c>
      <c r="AC66" s="67">
        <v>4.8243316810426373E-2</v>
      </c>
      <c r="AD66" s="7">
        <f>BSL_RFR_spot_with_VA!AD66</f>
        <v>5.1313389803989695E-2</v>
      </c>
      <c r="AE66" s="67">
        <v>4.0757687995292446E-2</v>
      </c>
      <c r="AF66" s="67">
        <v>4.0757687995292446E-2</v>
      </c>
      <c r="AG66" s="67">
        <v>4.0757687995292446E-2</v>
      </c>
      <c r="AH66" s="67">
        <v>4.0990527118479836E-2</v>
      </c>
      <c r="AI66" s="67">
        <v>2.4428183996235253E-2</v>
      </c>
      <c r="AJ66" s="67">
        <v>3.813203327495307E-2</v>
      </c>
      <c r="AK66" s="7">
        <f>BSL_RFR_spot_with_VA!AK66</f>
        <v>4.7295874495549173E-2</v>
      </c>
      <c r="AL66" s="7">
        <f>BSL_RFR_spot_with_VA!AL66</f>
        <v>7.1382288613290656E-2</v>
      </c>
      <c r="AM66" s="7">
        <f>BSL_RFR_spot_with_VA!AM66</f>
        <v>3.7898513013079116E-2</v>
      </c>
      <c r="AN66" s="7">
        <f>BSL_RFR_spot_with_VA!AN66</f>
        <v>4.594084048984004E-2</v>
      </c>
      <c r="AO66" s="7">
        <f>BSL_RFR_spot_with_VA!AO66</f>
        <v>4.6206916523565011E-2</v>
      </c>
      <c r="AP66" s="7">
        <f>BSL_RFR_spot_with_VA!AP66</f>
        <v>4.8152426970756501E-2</v>
      </c>
      <c r="AQ66" s="7">
        <f>BSL_RFR_spot_with_VA!AQ66</f>
        <v>3.8616085803641731E-2</v>
      </c>
      <c r="AR66" s="7">
        <f>BSL_RFR_spot_with_VA!AR66</f>
        <v>4.8725015616972955E-2</v>
      </c>
      <c r="AS66" s="67">
        <v>2.4123385898149774E-2</v>
      </c>
      <c r="AT66" s="7">
        <f>BSL_RFR_spot_with_VA!AT66</f>
        <v>4.9348730430567089E-2</v>
      </c>
      <c r="AU66" s="7">
        <f>BSL_RFR_spot_with_VA!AU66</f>
        <v>4.9915794225116272E-2</v>
      </c>
      <c r="AV66" s="7">
        <f>BSL_RFR_spot_with_VA!AV66</f>
        <v>4.6015869116057706E-2</v>
      </c>
      <c r="AW66" s="7">
        <f>BSL_RFR_spot_with_VA!AW66</f>
        <v>3.8672893627424543E-2</v>
      </c>
      <c r="AX66" s="7">
        <f>BSL_RFR_spot_with_VA!AX66</f>
        <v>6.7515454119872143E-2</v>
      </c>
      <c r="AY66" s="7">
        <f>BSL_RFR_spot_with_VA!AY66</f>
        <v>4.0286370758405354E-2</v>
      </c>
      <c r="AZ66" s="7">
        <f>BSL_RFR_spot_with_VA!AZ66</f>
        <v>3.6417760066243199E-2</v>
      </c>
      <c r="BA66" s="7">
        <f>BSL_RFR_spot_with_VA!BA66</f>
        <v>4.5281380724945253E-2</v>
      </c>
      <c r="BB66" s="7">
        <f>BSL_RFR_spot_with_VA!BB66</f>
        <v>5.8518861667282929E-2</v>
      </c>
      <c r="BC66" s="67">
        <v>3.6574062684440634E-2</v>
      </c>
      <c r="BD66" s="13"/>
      <c r="BE66" s="3"/>
    </row>
    <row r="67" spans="1:57" x14ac:dyDescent="0.25">
      <c r="A67" s="3"/>
      <c r="B67" s="3">
        <v>57</v>
      </c>
      <c r="C67" s="56">
        <v>4.0777684769519151E-2</v>
      </c>
      <c r="D67" s="56">
        <v>4.0777684769519151E-2</v>
      </c>
      <c r="E67" s="56">
        <v>4.0777684769519151E-2</v>
      </c>
      <c r="F67" s="56">
        <v>4.0703077579441915E-2</v>
      </c>
      <c r="G67" s="56">
        <v>4.8888549129407544E-2</v>
      </c>
      <c r="H67" s="56">
        <v>4.39265053767941E-2</v>
      </c>
      <c r="I67" s="56">
        <v>4.0953077299721752E-2</v>
      </c>
      <c r="J67" s="56">
        <v>3.9745663655851748E-2</v>
      </c>
      <c r="K67" s="56">
        <v>4.0777684769519151E-2</v>
      </c>
      <c r="L67" s="56">
        <v>4.0777684769519151E-2</v>
      </c>
      <c r="M67" s="67">
        <v>4.0777684769519151E-2</v>
      </c>
      <c r="N67" s="67">
        <v>4.0777684769519151E-2</v>
      </c>
      <c r="O67" s="67">
        <v>4.1106289151514375E-2</v>
      </c>
      <c r="P67" s="67">
        <v>5.4676891994425159E-2</v>
      </c>
      <c r="Q67" s="67">
        <v>6.217705448548605E-2</v>
      </c>
      <c r="R67" s="67">
        <v>4.0777684769519151E-2</v>
      </c>
      <c r="S67" s="67">
        <v>4.0777684769519151E-2</v>
      </c>
      <c r="T67" s="67">
        <v>4.2663981946428065E-2</v>
      </c>
      <c r="U67" s="67">
        <v>2.8255413723016654E-2</v>
      </c>
      <c r="V67" s="67">
        <v>4.4499466689464251E-2</v>
      </c>
      <c r="W67" s="67">
        <v>4.0777684769519151E-2</v>
      </c>
      <c r="X67" s="67">
        <v>4.0777684769519151E-2</v>
      </c>
      <c r="Y67" s="67">
        <v>4.0777684769519151E-2</v>
      </c>
      <c r="Z67" s="67">
        <v>4.4484757814883258E-2</v>
      </c>
      <c r="AA67" s="67">
        <v>4.6485047935764356E-2</v>
      </c>
      <c r="AB67" s="67">
        <v>4.0777684769519151E-2</v>
      </c>
      <c r="AC67" s="67">
        <v>4.8134119756649385E-2</v>
      </c>
      <c r="AD67" s="7">
        <f>BSL_RFR_spot_with_VA!AD67</f>
        <v>5.1149878062440868E-2</v>
      </c>
      <c r="AE67" s="67">
        <v>4.0777684769519151E-2</v>
      </c>
      <c r="AF67" s="67">
        <v>4.0777684769519151E-2</v>
      </c>
      <c r="AG67" s="67">
        <v>4.0777684769519151E-2</v>
      </c>
      <c r="AH67" s="67">
        <v>4.1008228738867558E-2</v>
      </c>
      <c r="AI67" s="67">
        <v>2.4551615871317267E-2</v>
      </c>
      <c r="AJ67" s="67">
        <v>3.8156142234979429E-2</v>
      </c>
      <c r="AK67" s="7">
        <f>BSL_RFR_spot_with_VA!AK67</f>
        <v>4.720536960359345E-2</v>
      </c>
      <c r="AL67" s="7">
        <f>BSL_RFR_spot_with_VA!AL67</f>
        <v>7.0860195056627884E-2</v>
      </c>
      <c r="AM67" s="7">
        <f>BSL_RFR_spot_with_VA!AM67</f>
        <v>3.7967566176493106E-2</v>
      </c>
      <c r="AN67" s="7">
        <f>BSL_RFR_spot_with_VA!AN67</f>
        <v>4.5872261646900503E-2</v>
      </c>
      <c r="AO67" s="7">
        <f>BSL_RFR_spot_with_VA!AO67</f>
        <v>4.6134345716181802E-2</v>
      </c>
      <c r="AP67" s="7">
        <f>BSL_RFR_spot_with_VA!AP67</f>
        <v>4.8044788281739415E-2</v>
      </c>
      <c r="AQ67" s="7">
        <f>BSL_RFR_spot_with_VA!AQ67</f>
        <v>3.8673919062596873E-2</v>
      </c>
      <c r="AR67" s="7">
        <f>BSL_RFR_spot_with_VA!AR67</f>
        <v>4.8607353504428907E-2</v>
      </c>
      <c r="AS67" s="67">
        <v>2.4252360618302493E-2</v>
      </c>
      <c r="AT67" s="7">
        <f>BSL_RFR_spot_with_VA!AT67</f>
        <v>4.9222006663093953E-2</v>
      </c>
      <c r="AU67" s="7">
        <f>BSL_RFR_spot_with_VA!AU67</f>
        <v>4.9777027222964954E-2</v>
      </c>
      <c r="AV67" s="7">
        <f>BSL_RFR_spot_with_VA!AV67</f>
        <v>4.5945985043590154E-2</v>
      </c>
      <c r="AW67" s="7">
        <f>BSL_RFR_spot_with_VA!AW67</f>
        <v>3.8728806580709874E-2</v>
      </c>
      <c r="AX67" s="7">
        <f>BSL_RFR_spot_with_VA!AX67</f>
        <v>6.70657142266744E-2</v>
      </c>
      <c r="AY67" s="7">
        <f>BSL_RFR_spot_with_VA!AY67</f>
        <v>4.0318615728245577E-2</v>
      </c>
      <c r="AZ67" s="7">
        <f>BSL_RFR_spot_with_VA!AZ67</f>
        <v>3.651418984228072E-2</v>
      </c>
      <c r="BA67" s="7">
        <f>BSL_RFR_spot_with_VA!BA67</f>
        <v>4.5226265835987212E-2</v>
      </c>
      <c r="BB67" s="7">
        <f>BSL_RFR_spot_with_VA!BB67</f>
        <v>5.8227356432841715E-2</v>
      </c>
      <c r="BC67" s="67">
        <v>3.6542142951601964E-2</v>
      </c>
      <c r="BD67" s="13"/>
      <c r="BE67" s="3"/>
    </row>
    <row r="68" spans="1:57" x14ac:dyDescent="0.25">
      <c r="A68" s="3"/>
      <c r="B68" s="3">
        <v>58</v>
      </c>
      <c r="C68" s="56">
        <v>4.0797003902480977E-2</v>
      </c>
      <c r="D68" s="56">
        <v>4.0797003902480977E-2</v>
      </c>
      <c r="E68" s="56">
        <v>4.0797003902480977E-2</v>
      </c>
      <c r="F68" s="56">
        <v>4.0726207927865632E-2</v>
      </c>
      <c r="G68" s="56">
        <v>4.8769724731365205E-2</v>
      </c>
      <c r="H68" s="56">
        <v>4.3895382504097968E-2</v>
      </c>
      <c r="I68" s="56">
        <v>4.0972410655452762E-2</v>
      </c>
      <c r="J68" s="56">
        <v>3.9782625887238021E-2</v>
      </c>
      <c r="K68" s="56">
        <v>4.0797003902480977E-2</v>
      </c>
      <c r="L68" s="56">
        <v>4.0797003902480977E-2</v>
      </c>
      <c r="M68" s="67">
        <v>4.0797003902480977E-2</v>
      </c>
      <c r="N68" s="67">
        <v>4.0797003902480977E-2</v>
      </c>
      <c r="O68" s="67">
        <v>4.1123497362024697E-2</v>
      </c>
      <c r="P68" s="67">
        <v>5.445811302321002E-2</v>
      </c>
      <c r="Q68" s="67">
        <v>6.1828315739617778E-2</v>
      </c>
      <c r="R68" s="67">
        <v>4.0797003902480977E-2</v>
      </c>
      <c r="S68" s="67">
        <v>4.0797003902480977E-2</v>
      </c>
      <c r="T68" s="67">
        <v>4.2654581313668727E-2</v>
      </c>
      <c r="U68" s="67">
        <v>2.8317619906883307E-2</v>
      </c>
      <c r="V68" s="67">
        <v>4.4458464925638541E-2</v>
      </c>
      <c r="W68" s="67">
        <v>4.0797003902480977E-2</v>
      </c>
      <c r="X68" s="67">
        <v>4.0797003902480977E-2</v>
      </c>
      <c r="Y68" s="67">
        <v>4.0797003902480977E-2</v>
      </c>
      <c r="Z68" s="67">
        <v>4.4442472988558857E-2</v>
      </c>
      <c r="AA68" s="67">
        <v>4.6408715443272408E-2</v>
      </c>
      <c r="AB68" s="67">
        <v>4.0797003902480977E-2</v>
      </c>
      <c r="AC68" s="67">
        <v>4.8028614084767662E-2</v>
      </c>
      <c r="AD68" s="7">
        <f>BSL_RFR_spot_with_VA!AD68</f>
        <v>5.099194472377655E-2</v>
      </c>
      <c r="AE68" s="67">
        <v>4.0797003902480977E-2</v>
      </c>
      <c r="AF68" s="67">
        <v>4.0797003902480977E-2</v>
      </c>
      <c r="AG68" s="67">
        <v>4.0797003902480977E-2</v>
      </c>
      <c r="AH68" s="67">
        <v>4.1025320243941454E-2</v>
      </c>
      <c r="AI68" s="67">
        <v>2.4671866187676139E-2</v>
      </c>
      <c r="AJ68" s="67">
        <v>3.8183464779926624E-2</v>
      </c>
      <c r="AK68" s="7">
        <f>BSL_RFR_spot_with_VA!AK68</f>
        <v>4.7117665178658452E-2</v>
      </c>
      <c r="AL68" s="7">
        <f>BSL_RFR_spot_with_VA!AL68</f>
        <v>7.0356266280658275E-2</v>
      </c>
      <c r="AM68" s="7">
        <f>BSL_RFR_spot_with_VA!AM68</f>
        <v>3.8034627964856682E-2</v>
      </c>
      <c r="AN68" s="7">
        <f>BSL_RFR_spot_with_VA!AN68</f>
        <v>4.5805967155264637E-2</v>
      </c>
      <c r="AO68" s="7">
        <f>BSL_RFR_spot_with_VA!AO68</f>
        <v>4.6064127197169791E-2</v>
      </c>
      <c r="AP68" s="7">
        <f>BSL_RFR_spot_with_VA!AP68</f>
        <v>4.7940787515694083E-2</v>
      </c>
      <c r="AQ68" s="7">
        <f>BSL_RFR_spot_with_VA!AQ68</f>
        <v>3.872989092283996E-2</v>
      </c>
      <c r="AR68" s="7">
        <f>BSL_RFR_spot_with_VA!AR68</f>
        <v>4.8493676343932535E-2</v>
      </c>
      <c r="AS68" s="67">
        <v>2.4377872240972875E-2</v>
      </c>
      <c r="AT68" s="7">
        <f>BSL_RFR_spot_with_VA!AT68</f>
        <v>4.9099336320563847E-2</v>
      </c>
      <c r="AU68" s="7">
        <f>BSL_RFR_spot_with_VA!AU68</f>
        <v>4.9642978215147737E-2</v>
      </c>
      <c r="AV68" s="7">
        <f>BSL_RFR_spot_with_VA!AV68</f>
        <v>4.5878430580682972E-2</v>
      </c>
      <c r="AW68" s="7">
        <f>BSL_RFR_spot_with_VA!AW68</f>
        <v>3.8783017763509342E-2</v>
      </c>
      <c r="AX68" s="7">
        <f>BSL_RFR_spot_with_VA!AX68</f>
        <v>6.6631091852477953E-2</v>
      </c>
      <c r="AY68" s="7">
        <f>BSL_RFR_spot_with_VA!AY68</f>
        <v>4.034958893905527E-2</v>
      </c>
      <c r="AZ68" s="7">
        <f>BSL_RFR_spot_with_VA!AZ68</f>
        <v>3.6607431595678586E-2</v>
      </c>
      <c r="BA68" s="7">
        <f>BSL_RFR_spot_with_VA!BA68</f>
        <v>4.5172763607273403E-2</v>
      </c>
      <c r="BB68" s="7">
        <f>BSL_RFR_spot_with_VA!BB68</f>
        <v>5.794589620289381E-2</v>
      </c>
      <c r="BC68" s="67">
        <v>3.6526832396933884E-2</v>
      </c>
      <c r="BD68" s="13"/>
      <c r="BE68" s="3"/>
    </row>
    <row r="69" spans="1:57" x14ac:dyDescent="0.25">
      <c r="A69" s="3"/>
      <c r="B69" s="3">
        <v>59</v>
      </c>
      <c r="C69" s="56">
        <v>4.0815679757292722E-2</v>
      </c>
      <c r="D69" s="56">
        <v>4.0815679757292722E-2</v>
      </c>
      <c r="E69" s="56">
        <v>4.0815679757292722E-2</v>
      </c>
      <c r="F69" s="56">
        <v>4.074848262056352E-2</v>
      </c>
      <c r="G69" s="56">
        <v>4.8654895710619206E-2</v>
      </c>
      <c r="H69" s="56">
        <v>4.3865110172088606E-2</v>
      </c>
      <c r="I69" s="56">
        <v>4.0990973273846709E-2</v>
      </c>
      <c r="J69" s="56">
        <v>3.9818410036051022E-2</v>
      </c>
      <c r="K69" s="56">
        <v>4.0815679757292722E-2</v>
      </c>
      <c r="L69" s="56">
        <v>4.0815679757292722E-2</v>
      </c>
      <c r="M69" s="67">
        <v>4.0815679757292722E-2</v>
      </c>
      <c r="N69" s="67">
        <v>4.0815679757292722E-2</v>
      </c>
      <c r="O69" s="67">
        <v>4.1140078506439304E-2</v>
      </c>
      <c r="P69" s="67">
        <v>5.4246638969849048E-2</v>
      </c>
      <c r="Q69" s="67">
        <v>6.149114905591202E-2</v>
      </c>
      <c r="R69" s="67">
        <v>4.0815679757292722E-2</v>
      </c>
      <c r="S69" s="67">
        <v>4.0815679757292722E-2</v>
      </c>
      <c r="T69" s="67">
        <v>4.2645328683336592E-2</v>
      </c>
      <c r="U69" s="67">
        <v>2.8377995503386488E-2</v>
      </c>
      <c r="V69" s="67">
        <v>4.4418637977641007E-2</v>
      </c>
      <c r="W69" s="67">
        <v>4.0815679757292722E-2</v>
      </c>
      <c r="X69" s="67">
        <v>4.0815679757292722E-2</v>
      </c>
      <c r="Y69" s="67">
        <v>4.0815679757292722E-2</v>
      </c>
      <c r="Z69" s="67">
        <v>4.4401550257480826E-2</v>
      </c>
      <c r="AA69" s="67">
        <v>4.6334833533660191E-2</v>
      </c>
      <c r="AB69" s="67">
        <v>4.0815679757292722E-2</v>
      </c>
      <c r="AC69" s="67">
        <v>4.792662254223079E-2</v>
      </c>
      <c r="AD69" s="7">
        <f>BSL_RFR_spot_with_VA!AD69</f>
        <v>5.0839316819774272E-2</v>
      </c>
      <c r="AE69" s="67">
        <v>4.0815679757292722E-2</v>
      </c>
      <c r="AF69" s="67">
        <v>4.0815679757292722E-2</v>
      </c>
      <c r="AG69" s="67">
        <v>4.0815679757292722E-2</v>
      </c>
      <c r="AH69" s="67">
        <v>4.1041832642315645E-2</v>
      </c>
      <c r="AI69" s="67">
        <v>2.4788969997347587E-2</v>
      </c>
      <c r="AJ69" s="67">
        <v>3.8213455287633868E-2</v>
      </c>
      <c r="AK69" s="7">
        <f>BSL_RFR_spot_with_VA!AK69</f>
        <v>4.7032659265061838E-2</v>
      </c>
      <c r="AL69" s="7">
        <f>BSL_RFR_spot_with_VA!AL69</f>
        <v>6.9869580511598972E-2</v>
      </c>
      <c r="AM69" s="7">
        <f>BSL_RFR_spot_with_VA!AM69</f>
        <v>3.8099745680433061E-2</v>
      </c>
      <c r="AN69" s="7">
        <f>BSL_RFR_spot_with_VA!AN69</f>
        <v>4.5741851107654607E-2</v>
      </c>
      <c r="AO69" s="7">
        <f>BSL_RFR_spot_with_VA!AO69</f>
        <v>4.5996158527985109E-2</v>
      </c>
      <c r="AP69" s="7">
        <f>BSL_RFR_spot_with_VA!AP69</f>
        <v>4.7840250808042217E-2</v>
      </c>
      <c r="AQ69" s="7">
        <f>BSL_RFR_spot_with_VA!AQ69</f>
        <v>3.8784084179028344E-2</v>
      </c>
      <c r="AR69" s="7">
        <f>BSL_RFR_spot_with_VA!AR69</f>
        <v>4.8383791296077838E-2</v>
      </c>
      <c r="AS69" s="67">
        <v>2.4499987161327175E-2</v>
      </c>
      <c r="AT69" s="7">
        <f>BSL_RFR_spot_with_VA!AT69</f>
        <v>4.8980554020803702E-2</v>
      </c>
      <c r="AU69" s="7">
        <f>BSL_RFR_spot_with_VA!AU69</f>
        <v>4.9513417909969437E-2</v>
      </c>
      <c r="AV69" s="7">
        <f>BSL_RFR_spot_with_VA!AV69</f>
        <v>4.5813097252292767E-2</v>
      </c>
      <c r="AW69" s="7">
        <f>BSL_RFR_spot_with_VA!AW69</f>
        <v>3.883559247098689E-2</v>
      </c>
      <c r="AX69" s="7">
        <f>BSL_RFR_spot_with_VA!AX69</f>
        <v>6.6210910356348629E-2</v>
      </c>
      <c r="AY69" s="7">
        <f>BSL_RFR_spot_with_VA!AY69</f>
        <v>4.0379366708132691E-2</v>
      </c>
      <c r="AZ69" s="7">
        <f>BSL_RFR_spot_with_VA!AZ69</f>
        <v>3.6697633748806302E-2</v>
      </c>
      <c r="BA69" s="7">
        <f>BSL_RFR_spot_with_VA!BA69</f>
        <v>4.5120825145960275E-2</v>
      </c>
      <c r="BB69" s="7">
        <f>BSL_RFR_spot_with_VA!BB69</f>
        <v>5.7673979135612896E-2</v>
      </c>
      <c r="BC69" s="67">
        <v>3.6525320234501724E-2</v>
      </c>
      <c r="BD69" s="13"/>
      <c r="BE69" s="3"/>
    </row>
    <row r="70" spans="1:57" x14ac:dyDescent="0.25">
      <c r="A70" s="3"/>
      <c r="B70" s="8">
        <v>60</v>
      </c>
      <c r="C70" s="57">
        <v>4.0833744407758665E-2</v>
      </c>
      <c r="D70" s="57">
        <v>4.0833744407758665E-2</v>
      </c>
      <c r="E70" s="57">
        <v>4.0833744407758665E-2</v>
      </c>
      <c r="F70" s="57">
        <v>4.0769951041406127E-2</v>
      </c>
      <c r="G70" s="57">
        <v>4.8543867942588692E-2</v>
      </c>
      <c r="H70" s="57">
        <v>4.3835665679009983E-2</v>
      </c>
      <c r="I70" s="57">
        <v>4.1008814029520391E-2</v>
      </c>
      <c r="J70" s="57">
        <v>3.9853072036956316E-2</v>
      </c>
      <c r="K70" s="57">
        <v>4.0833744407758665E-2</v>
      </c>
      <c r="L70" s="57">
        <v>4.0833744407758665E-2</v>
      </c>
      <c r="M70" s="68">
        <v>4.0833744407758665E-2</v>
      </c>
      <c r="N70" s="68">
        <v>4.0833744407758665E-2</v>
      </c>
      <c r="O70" s="68">
        <v>4.1156064991387353E-2</v>
      </c>
      <c r="P70" s="68">
        <v>5.4042124438684169E-2</v>
      </c>
      <c r="Q70" s="68">
        <v>6.1165023601141844E-2</v>
      </c>
      <c r="R70" s="68">
        <v>4.0833744407758665E-2</v>
      </c>
      <c r="S70" s="68">
        <v>4.0833744407758665E-2</v>
      </c>
      <c r="T70" s="68">
        <v>4.2636230859183666E-2</v>
      </c>
      <c r="U70" s="68">
        <v>2.8436598240024535E-2</v>
      </c>
      <c r="V70" s="68">
        <v>4.4379948930566737E-2</v>
      </c>
      <c r="W70" s="68">
        <v>4.0833744407758665E-2</v>
      </c>
      <c r="X70" s="68">
        <v>4.0833744407758665E-2</v>
      </c>
      <c r="Y70" s="68">
        <v>4.0833744407758665E-2</v>
      </c>
      <c r="Z70" s="68">
        <v>4.4361930219204204E-2</v>
      </c>
      <c r="AA70" s="68">
        <v>4.6263296899527129E-2</v>
      </c>
      <c r="AB70" s="68">
        <v>4.0833744407758665E-2</v>
      </c>
      <c r="AC70" s="68">
        <v>4.7827978306940855E-2</v>
      </c>
      <c r="AD70" s="10">
        <f>BSL_RFR_spot_with_VA!AD70</f>
        <v>5.0691737979435381E-2</v>
      </c>
      <c r="AE70" s="68">
        <v>4.0833744407758665E-2</v>
      </c>
      <c r="AF70" s="68">
        <v>4.0833744407758665E-2</v>
      </c>
      <c r="AG70" s="68">
        <v>4.0833744407758665E-2</v>
      </c>
      <c r="AH70" s="68">
        <v>4.1057794876274922E-2</v>
      </c>
      <c r="AI70" s="68">
        <v>2.4902975123167748E-2</v>
      </c>
      <c r="AJ70" s="68">
        <v>3.8245641982293854E-2</v>
      </c>
      <c r="AK70" s="10">
        <f>BSL_RFR_spot_with_VA!AK70</f>
        <v>4.6950251655657471E-2</v>
      </c>
      <c r="AL70" s="10">
        <f>BSL_RFR_spot_with_VA!AL70</f>
        <v>6.9399275772403124E-2</v>
      </c>
      <c r="AM70" s="10">
        <f>BSL_RFR_spot_with_VA!AM70</f>
        <v>3.8162970993555367E-2</v>
      </c>
      <c r="AN70" s="10">
        <f>BSL_RFR_spot_with_VA!AN70</f>
        <v>4.5679813380153256E-2</v>
      </c>
      <c r="AO70" s="10">
        <f>BSL_RFR_spot_with_VA!AO70</f>
        <v>4.5930342160646953E-2</v>
      </c>
      <c r="AP70" s="10">
        <f>BSL_RFR_spot_with_VA!AP70</f>
        <v>4.7743014312247256E-2</v>
      </c>
      <c r="AQ70" s="10">
        <f>BSL_RFR_spot_with_VA!AQ70</f>
        <v>3.8836577172524978E-2</v>
      </c>
      <c r="AR70" s="10">
        <f>BSL_RFR_spot_with_VA!AR70</f>
        <v>4.8277517142107262E-2</v>
      </c>
      <c r="AS70" s="68">
        <v>2.4618779819487457E-2</v>
      </c>
      <c r="AT70" s="10">
        <f>BSL_RFR_spot_with_VA!AT70</f>
        <v>4.8865500271089601E-2</v>
      </c>
      <c r="AU70" s="10">
        <f>BSL_RFR_spot_with_VA!AU70</f>
        <v>4.9388130800548824E-2</v>
      </c>
      <c r="AV70" s="10">
        <f>BSL_RFR_spot_with_VA!AV70</f>
        <v>4.5749882600201852E-2</v>
      </c>
      <c r="AW70" s="10">
        <f>BSL_RFR_spot_with_VA!AW70</f>
        <v>3.8886593650839796E-2</v>
      </c>
      <c r="AX70" s="10">
        <f>BSL_RFR_spot_with_VA!AX70</f>
        <v>6.580452094327871E-2</v>
      </c>
      <c r="AY70" s="10">
        <f>BSL_RFR_spot_with_VA!AY70</f>
        <v>4.040801941918426E-2</v>
      </c>
      <c r="AZ70" s="10">
        <f>BSL_RFR_spot_with_VA!AZ70</f>
        <v>3.6784936225021658E-2</v>
      </c>
      <c r="BA70" s="10">
        <f>BSL_RFR_spot_with_VA!BA70</f>
        <v>4.5070401030707696E-2</v>
      </c>
      <c r="BB70" s="10">
        <f>BSL_RFR_spot_with_VA!BB70</f>
        <v>5.741113514385332E-2</v>
      </c>
      <c r="BC70" s="68">
        <v>3.6535248621551109E-2</v>
      </c>
      <c r="BD70" s="13"/>
      <c r="BE70" s="3"/>
    </row>
    <row r="71" spans="1:57" x14ac:dyDescent="0.25">
      <c r="A71" s="3"/>
      <c r="B71" s="3">
        <v>61</v>
      </c>
      <c r="C71" s="56">
        <v>4.0851227826026681E-2</v>
      </c>
      <c r="D71" s="56">
        <v>4.0851227826026681E-2</v>
      </c>
      <c r="E71" s="56">
        <v>4.0851227826026681E-2</v>
      </c>
      <c r="F71" s="56">
        <v>4.0790658728725893E-2</v>
      </c>
      <c r="G71" s="56">
        <v>4.8436459205289051E-2</v>
      </c>
      <c r="H71" s="56">
        <v>4.3807025895194807E-2</v>
      </c>
      <c r="I71" s="56">
        <v>4.1025977667570324E-2</v>
      </c>
      <c r="J71" s="56">
        <v>3.9886664275896377E-2</v>
      </c>
      <c r="K71" s="56">
        <v>4.0851227826026681E-2</v>
      </c>
      <c r="L71" s="56">
        <v>4.0851227826026681E-2</v>
      </c>
      <c r="M71" s="67">
        <v>4.0851227826026681E-2</v>
      </c>
      <c r="N71" s="67">
        <v>4.0851227826026681E-2</v>
      </c>
      <c r="O71" s="67">
        <v>4.1171487073765167E-2</v>
      </c>
      <c r="P71" s="67">
        <v>5.3844243696776539E-2</v>
      </c>
      <c r="Q71" s="67">
        <v>6.0849435836345389E-2</v>
      </c>
      <c r="R71" s="67">
        <v>4.0851227826026681E-2</v>
      </c>
      <c r="S71" s="67">
        <v>4.0851227826026681E-2</v>
      </c>
      <c r="T71" s="67">
        <v>4.2627293018975942E-2</v>
      </c>
      <c r="U71" s="67">
        <v>2.8493486197045614E-2</v>
      </c>
      <c r="V71" s="67">
        <v>4.4342361083921977E-2</v>
      </c>
      <c r="W71" s="67">
        <v>4.0851227826026681E-2</v>
      </c>
      <c r="X71" s="67">
        <v>4.0851227826026681E-2</v>
      </c>
      <c r="Y71" s="67">
        <v>4.0851227826026681E-2</v>
      </c>
      <c r="Z71" s="67">
        <v>4.4323556314168844E-2</v>
      </c>
      <c r="AA71" s="67">
        <v>4.6194005008728833E-2</v>
      </c>
      <c r="AB71" s="67">
        <v>4.0851227826026681E-2</v>
      </c>
      <c r="AC71" s="67">
        <v>4.773252431343189E-2</v>
      </c>
      <c r="AD71" s="7">
        <f>BSL_RFR_spot_with_VA!AD71</f>
        <v>5.0548967299542724E-2</v>
      </c>
      <c r="AE71" s="67">
        <v>4.0851227826026681E-2</v>
      </c>
      <c r="AF71" s="67">
        <v>4.0851227826026681E-2</v>
      </c>
      <c r="AG71" s="67">
        <v>4.0851227826026681E-2</v>
      </c>
      <c r="AH71" s="67">
        <v>4.1073233991077762E-2</v>
      </c>
      <c r="AI71" s="67">
        <v>2.5013564825053347E-2</v>
      </c>
      <c r="AJ71" s="67">
        <v>3.8279616971878427E-2</v>
      </c>
      <c r="AK71" s="7">
        <f>BSL_RFR_spot_with_VA!AK71</f>
        <v>4.6870344375551376E-2</v>
      </c>
      <c r="AL71" s="7">
        <f>BSL_RFR_spot_with_VA!AL71</f>
        <v>6.8944545347131347E-2</v>
      </c>
      <c r="AM71" s="7">
        <f>BSL_RFR_spot_with_VA!AM71</f>
        <v>3.8224358531708136E-2</v>
      </c>
      <c r="AN71" s="7">
        <f>BSL_RFR_spot_with_VA!AN71</f>
        <v>4.5619759316351427E-2</v>
      </c>
      <c r="AO71" s="7">
        <f>BSL_RFR_spot_with_VA!AO71</f>
        <v>4.5866585254746406E-2</v>
      </c>
      <c r="AP71" s="7">
        <f>BSL_RFR_spot_with_VA!AP71</f>
        <v>4.7648923597817694E-2</v>
      </c>
      <c r="AQ71" s="7">
        <f>BSL_RFR_spot_with_VA!AQ71</f>
        <v>3.888744406002953E-2</v>
      </c>
      <c r="AR71" s="7">
        <f>BSL_RFR_spot_with_VA!AR71</f>
        <v>4.8174683484529135E-2</v>
      </c>
      <c r="AS71" s="67">
        <v>2.473397139774991E-2</v>
      </c>
      <c r="AT71" s="7">
        <f>BSL_RFR_spot_with_VA!AT71</f>
        <v>4.8754021628296895E-2</v>
      </c>
      <c r="AU71" s="7">
        <f>BSL_RFR_spot_with_VA!AU71</f>
        <v>4.9266914241891113E-2</v>
      </c>
      <c r="AV71" s="7">
        <f>BSL_RFR_spot_with_VA!AV71</f>
        <v>4.568868983676766E-2</v>
      </c>
      <c r="AW71" s="7">
        <f>BSL_RFR_spot_with_VA!AW71</f>
        <v>3.8936081905337705E-2</v>
      </c>
      <c r="AX71" s="7">
        <f>BSL_RFR_spot_with_VA!AX71</f>
        <v>6.5411303483285277E-2</v>
      </c>
      <c r="AY71" s="7">
        <f>BSL_RFR_spot_with_VA!AY71</f>
        <v>4.0435612069682936E-2</v>
      </c>
      <c r="AZ71" s="7">
        <f>BSL_RFR_spot_with_VA!AZ71</f>
        <v>3.6869471001667709E-2</v>
      </c>
      <c r="BA71" s="7">
        <f>BSL_RFR_spot_with_VA!BA71</f>
        <v>4.5021441786768035E-2</v>
      </c>
      <c r="BB71" s="7">
        <f>BSL_RFR_spot_with_VA!BB71</f>
        <v>5.715692357125457E-2</v>
      </c>
      <c r="BC71" s="67">
        <v>3.6552977560358135E-2</v>
      </c>
      <c r="BD71" s="13"/>
      <c r="BE71" s="3"/>
    </row>
    <row r="72" spans="1:57" x14ac:dyDescent="0.25">
      <c r="A72" s="3"/>
      <c r="B72" s="3">
        <v>62</v>
      </c>
      <c r="C72" s="56">
        <v>4.086815805206534E-2</v>
      </c>
      <c r="D72" s="56">
        <v>4.086815805206534E-2</v>
      </c>
      <c r="E72" s="56">
        <v>4.086815805206534E-2</v>
      </c>
      <c r="F72" s="56">
        <v>4.0810647741190698E-2</v>
      </c>
      <c r="G72" s="56">
        <v>4.8332498336188801E-2</v>
      </c>
      <c r="H72" s="56">
        <v>4.377916748221633E-2</v>
      </c>
      <c r="I72" s="56">
        <v>4.1042505219087255E-2</v>
      </c>
      <c r="J72" s="56">
        <v>3.9919235871403114E-2</v>
      </c>
      <c r="K72" s="56">
        <v>4.086815805206534E-2</v>
      </c>
      <c r="L72" s="56">
        <v>4.086815805206534E-2</v>
      </c>
      <c r="M72" s="67">
        <v>4.086815805206534E-2</v>
      </c>
      <c r="N72" s="67">
        <v>4.086815805206534E-2</v>
      </c>
      <c r="O72" s="67">
        <v>4.1186373034643786E-2</v>
      </c>
      <c r="P72" s="67">
        <v>5.365268952103408E-2</v>
      </c>
      <c r="Q72" s="67">
        <v>6.0543908449417483E-2</v>
      </c>
      <c r="R72" s="67">
        <v>4.086815805206534E-2</v>
      </c>
      <c r="S72" s="67">
        <v>4.086815805206534E-2</v>
      </c>
      <c r="T72" s="67">
        <v>4.2618518943257078E-2</v>
      </c>
      <c r="U72" s="67">
        <v>2.8548717270237667E-2</v>
      </c>
      <c r="V72" s="67">
        <v>4.4305838156556199E-2</v>
      </c>
      <c r="W72" s="67">
        <v>4.086815805206534E-2</v>
      </c>
      <c r="X72" s="67">
        <v>4.086815805206534E-2</v>
      </c>
      <c r="Y72" s="67">
        <v>4.086815805206534E-2</v>
      </c>
      <c r="Z72" s="67">
        <v>4.428637472332464E-2</v>
      </c>
      <c r="AA72" s="67">
        <v>4.6126861981369727E-2</v>
      </c>
      <c r="AB72" s="67">
        <v>4.086815805206534E-2</v>
      </c>
      <c r="AC72" s="67">
        <v>4.7640112620731756E-2</v>
      </c>
      <c r="AD72" s="7">
        <f>BSL_RFR_spot_with_VA!AD72</f>
        <v>5.041077829160967E-2</v>
      </c>
      <c r="AE72" s="67">
        <v>4.086815805206534E-2</v>
      </c>
      <c r="AF72" s="67">
        <v>4.086815805206534E-2</v>
      </c>
      <c r="AG72" s="67">
        <v>4.086815805206534E-2</v>
      </c>
      <c r="AH72" s="67">
        <v>4.108817528788089E-2</v>
      </c>
      <c r="AI72" s="67">
        <v>2.5120780985030011E-2</v>
      </c>
      <c r="AJ72" s="67">
        <v>3.8315027698588411E-2</v>
      </c>
      <c r="AK72" s="7">
        <f>BSL_RFR_spot_with_VA!AK72</f>
        <v>4.6792842041577298E-2</v>
      </c>
      <c r="AL72" s="7">
        <f>BSL_RFR_spot_with_VA!AL72</f>
        <v>6.850463361488246E-2</v>
      </c>
      <c r="AM72" s="7">
        <f>BSL_RFR_spot_with_VA!AM72</f>
        <v>3.8283964753308641E-2</v>
      </c>
      <c r="AN72" s="7">
        <f>BSL_RFR_spot_with_VA!AN72</f>
        <v>4.5561599422524246E-2</v>
      </c>
      <c r="AO72" s="7">
        <f>BSL_RFR_spot_with_VA!AO72</f>
        <v>4.5804799487769277E-2</v>
      </c>
      <c r="AP72" s="7">
        <f>BSL_RFR_spot_with_VA!AP72</f>
        <v>4.7557833076209644E-2</v>
      </c>
      <c r="AQ72" s="7">
        <f>BSL_RFR_spot_with_VA!AQ72</f>
        <v>3.8936755064971962E-2</v>
      </c>
      <c r="AR72" s="7">
        <f>BSL_RFR_spot_with_VA!AR72</f>
        <v>4.807513000624497E-2</v>
      </c>
      <c r="AS72" s="67">
        <v>2.4845620253045597E-2</v>
      </c>
      <c r="AT72" s="7">
        <f>BSL_RFR_spot_with_VA!AT72</f>
        <v>4.8645970763604662E-2</v>
      </c>
      <c r="AU72" s="7">
        <f>BSL_RFR_spot_with_VA!AU72</f>
        <v>4.9149577588999849E-2</v>
      </c>
      <c r="AV72" s="7">
        <f>BSL_RFR_spot_with_VA!AV72</f>
        <v>4.5629427514462195E-2</v>
      </c>
      <c r="AW72" s="7">
        <f>BSL_RFR_spot_with_VA!AW72</f>
        <v>3.8984115511372819E-2</v>
      </c>
      <c r="AX72" s="7">
        <f>BSL_RFR_spot_with_VA!AX72</f>
        <v>6.5030666701882733E-2</v>
      </c>
      <c r="AY72" s="7">
        <f>BSL_RFR_spot_with_VA!AY72</f>
        <v>4.0462204760908893E-2</v>
      </c>
      <c r="AZ72" s="7">
        <f>BSL_RFR_spot_with_VA!AZ72</f>
        <v>3.6951362624424222E-2</v>
      </c>
      <c r="BA72" s="7">
        <f>BSL_RFR_spot_with_VA!BA72</f>
        <v>4.4973898266165602E-2</v>
      </c>
      <c r="BB72" s="7">
        <f>BSL_RFR_spot_with_VA!BB72</f>
        <v>5.6910931049306557E-2</v>
      </c>
      <c r="BC72" s="67">
        <v>3.6576841842221874E-2</v>
      </c>
      <c r="BD72" s="13"/>
      <c r="BE72" s="3"/>
    </row>
    <row r="73" spans="1:57" x14ac:dyDescent="0.25">
      <c r="A73" s="3"/>
      <c r="B73" s="3">
        <v>63</v>
      </c>
      <c r="C73" s="56">
        <v>4.0884561346744785E-2</v>
      </c>
      <c r="D73" s="56">
        <v>4.0884561346744785E-2</v>
      </c>
      <c r="E73" s="56">
        <v>4.0884561346744785E-2</v>
      </c>
      <c r="F73" s="56">
        <v>4.0829956983728266E-2</v>
      </c>
      <c r="G73" s="56">
        <v>4.8231824453077721E-2</v>
      </c>
      <c r="H73" s="56">
        <v>4.3752067073484113E-2</v>
      </c>
      <c r="I73" s="56">
        <v>4.1058434369770191E-2</v>
      </c>
      <c r="J73" s="56">
        <v>3.9950832929296354E-2</v>
      </c>
      <c r="K73" s="56">
        <v>4.0884561346744785E-2</v>
      </c>
      <c r="L73" s="56">
        <v>4.0884561346744785E-2</v>
      </c>
      <c r="M73" s="67">
        <v>4.0884561346744785E-2</v>
      </c>
      <c r="N73" s="67">
        <v>4.0884561346744785E-2</v>
      </c>
      <c r="O73" s="67">
        <v>4.1200749336563147E-2</v>
      </c>
      <c r="P73" s="67">
        <v>5.3467172093176751E-2</v>
      </c>
      <c r="Q73" s="67">
        <v>6.0247989220853615E-2</v>
      </c>
      <c r="R73" s="67">
        <v>4.0884561346744785E-2</v>
      </c>
      <c r="S73" s="67">
        <v>4.0884561346744785E-2</v>
      </c>
      <c r="T73" s="67">
        <v>4.2609911214301688E-2</v>
      </c>
      <c r="U73" s="67">
        <v>2.8602348747766682E-2</v>
      </c>
      <c r="V73" s="67">
        <v>4.427034444982425E-2</v>
      </c>
      <c r="W73" s="67">
        <v>4.0884561346744785E-2</v>
      </c>
      <c r="X73" s="67">
        <v>4.0884561346744785E-2</v>
      </c>
      <c r="Y73" s="67">
        <v>4.0884561346744785E-2</v>
      </c>
      <c r="Z73" s="67">
        <v>4.4250334260228286E-2</v>
      </c>
      <c r="AA73" s="67">
        <v>4.6061776446376212E-2</v>
      </c>
      <c r="AB73" s="67">
        <v>4.0884561346744785E-2</v>
      </c>
      <c r="AC73" s="67">
        <v>4.7550603820321946E-2</v>
      </c>
      <c r="AD73" s="7">
        <f>BSL_RFR_spot_with_VA!AD73</f>
        <v>5.027695790136244E-2</v>
      </c>
      <c r="AE73" s="67">
        <v>4.0884561346744785E-2</v>
      </c>
      <c r="AF73" s="67">
        <v>4.0884561346744785E-2</v>
      </c>
      <c r="AG73" s="67">
        <v>4.0884561346744785E-2</v>
      </c>
      <c r="AH73" s="67">
        <v>4.1102642462104377E-2</v>
      </c>
      <c r="AI73" s="67">
        <v>2.5224777503466633E-2</v>
      </c>
      <c r="AJ73" s="67">
        <v>3.8351569586827283E-2</v>
      </c>
      <c r="AK73" s="7">
        <f>BSL_RFR_spot_with_VA!AK73</f>
        <v>4.6717652120795705E-2</v>
      </c>
      <c r="AL73" s="7">
        <f>BSL_RFR_spot_with_VA!AL73</f>
        <v>6.8078832224874875E-2</v>
      </c>
      <c r="AM73" s="7">
        <f>BSL_RFR_spot_with_VA!AM73</f>
        <v>3.8341847053520395E-2</v>
      </c>
      <c r="AN73" s="7">
        <f>BSL_RFR_spot_with_VA!AN73</f>
        <v>4.5505249075018517E-2</v>
      </c>
      <c r="AO73" s="7">
        <f>BSL_RFR_spot_with_VA!AO73</f>
        <v>4.5744900862198845E-2</v>
      </c>
      <c r="AP73" s="7">
        <f>BSL_RFR_spot_with_VA!AP73</f>
        <v>4.7469605455708441E-2</v>
      </c>
      <c r="AQ73" s="7">
        <f>BSL_RFR_spot_with_VA!AQ73</f>
        <v>3.8984576712784991E-2</v>
      </c>
      <c r="AR73" s="7">
        <f>BSL_RFR_spot_with_VA!AR73</f>
        <v>4.7978705783997988E-2</v>
      </c>
      <c r="AS73" s="67">
        <v>2.4953889710229049E-2</v>
      </c>
      <c r="AT73" s="7">
        <f>BSL_RFR_spot_with_VA!AT73</f>
        <v>4.8541206452167085E-2</v>
      </c>
      <c r="AU73" s="7">
        <f>BSL_RFR_spot_with_VA!AU73</f>
        <v>4.9035941393089422E-2</v>
      </c>
      <c r="AV73" s="7">
        <f>BSL_RFR_spot_with_VA!AV73</f>
        <v>4.5572009211582332E-2</v>
      </c>
      <c r="AW73" s="7">
        <f>BSL_RFR_spot_with_VA!AW73</f>
        <v>3.9030750454752017E-2</v>
      </c>
      <c r="AX73" s="7">
        <f>BSL_RFR_spot_with_VA!AX73</f>
        <v>6.4662047908164544E-2</v>
      </c>
      <c r="AY73" s="7">
        <f>BSL_RFR_spot_with_VA!AY73</f>
        <v>4.0487853137346486E-2</v>
      </c>
      <c r="AZ73" s="7">
        <f>BSL_RFR_spot_with_VA!AZ73</f>
        <v>3.7030728685754744E-2</v>
      </c>
      <c r="BA73" s="7">
        <f>BSL_RFR_spot_with_VA!BA73</f>
        <v>4.492772194901451E-2</v>
      </c>
      <c r="BB73" s="7">
        <f>BSL_RFR_spot_with_VA!BB73</f>
        <v>5.6672769522089883E-2</v>
      </c>
      <c r="BC73" s="67">
        <v>3.6605899852595547E-2</v>
      </c>
      <c r="BD73" s="13"/>
      <c r="BE73" s="3"/>
    </row>
    <row r="74" spans="1:57" x14ac:dyDescent="0.25">
      <c r="A74" s="3"/>
      <c r="B74" s="3">
        <v>64</v>
      </c>
      <c r="C74" s="56">
        <v>4.0900462330941245E-2</v>
      </c>
      <c r="D74" s="56">
        <v>4.0900462330941245E-2</v>
      </c>
      <c r="E74" s="56">
        <v>4.0900462330941245E-2</v>
      </c>
      <c r="F74" s="56">
        <v>4.0848622498339759E-2</v>
      </c>
      <c r="G74" s="56">
        <v>4.813428623420557E-2</v>
      </c>
      <c r="H74" s="56">
        <v>4.3725701422184571E-2</v>
      </c>
      <c r="I74" s="56">
        <v>4.1073799787421983E-2</v>
      </c>
      <c r="J74" s="56">
        <v>3.9981498773734803E-2</v>
      </c>
      <c r="K74" s="56">
        <v>4.0900462330941245E-2</v>
      </c>
      <c r="L74" s="56">
        <v>4.0900462330941245E-2</v>
      </c>
      <c r="M74" s="67">
        <v>4.0900462330941245E-2</v>
      </c>
      <c r="N74" s="67">
        <v>4.0900462330941245E-2</v>
      </c>
      <c r="O74" s="67">
        <v>4.1214640766121358E-2</v>
      </c>
      <c r="P74" s="67">
        <v>5.3287417946124016E-2</v>
      </c>
      <c r="Q74" s="67">
        <v>5.9961249854742604E-2</v>
      </c>
      <c r="R74" s="67">
        <v>4.0900462330941245E-2</v>
      </c>
      <c r="S74" s="67">
        <v>4.0900462330941245E-2</v>
      </c>
      <c r="T74" s="67">
        <v>4.2601471389175583E-2</v>
      </c>
      <c r="U74" s="67">
        <v>2.8654436980745102E-2</v>
      </c>
      <c r="V74" s="67">
        <v>4.4235844975754057E-2</v>
      </c>
      <c r="W74" s="67">
        <v>4.0900462330941245E-2</v>
      </c>
      <c r="X74" s="67">
        <v>4.0900462330941245E-2</v>
      </c>
      <c r="Y74" s="67">
        <v>4.0900462330941245E-2</v>
      </c>
      <c r="Z74" s="67">
        <v>4.4215386260062717E-2</v>
      </c>
      <c r="AA74" s="67">
        <v>4.5998661383800377E-2</v>
      </c>
      <c r="AB74" s="67">
        <v>4.0900462330941245E-2</v>
      </c>
      <c r="AC74" s="67">
        <v>4.7463866482408523E-2</v>
      </c>
      <c r="AD74" s="7">
        <f>BSL_RFR_spot_with_VA!AD74</f>
        <v>5.0147305596788927E-2</v>
      </c>
      <c r="AE74" s="67">
        <v>4.0900462330941245E-2</v>
      </c>
      <c r="AF74" s="67">
        <v>4.0900462330941245E-2</v>
      </c>
      <c r="AG74" s="67">
        <v>4.0900462330941245E-2</v>
      </c>
      <c r="AH74" s="67">
        <v>4.1116657728827555E-2</v>
      </c>
      <c r="AI74" s="67">
        <v>2.5325698907719296E-2</v>
      </c>
      <c r="AJ74" s="67">
        <v>3.8388979708890991E-2</v>
      </c>
      <c r="AK74" s="7">
        <f>BSL_RFR_spot_with_VA!AK74</f>
        <v>4.6644685107252615E-2</v>
      </c>
      <c r="AL74" s="7">
        <f>BSL_RFR_spot_with_VA!AL74</f>
        <v>6.766647658544267E-2</v>
      </c>
      <c r="AM74" s="7">
        <f>BSL_RFR_spot_with_VA!AM74</f>
        <v>3.83980630590528E-2</v>
      </c>
      <c r="AN74" s="7">
        <f>BSL_RFR_spot_with_VA!AN74</f>
        <v>4.5450628240586211E-2</v>
      </c>
      <c r="AO74" s="7">
        <f>BSL_RFR_spot_with_VA!AO74</f>
        <v>4.5686809512120563E-2</v>
      </c>
      <c r="AP74" s="7">
        <f>BSL_RFR_spot_with_VA!AP74</f>
        <v>4.7384111225681202E-2</v>
      </c>
      <c r="AQ74" s="7">
        <f>BSL_RFR_spot_with_VA!AQ74</f>
        <v>3.9030972051097734E-2</v>
      </c>
      <c r="AR74" s="7">
        <f>BSL_RFR_spot_with_VA!AR74</f>
        <v>4.7885268652191115E-2</v>
      </c>
      <c r="AS74" s="67">
        <v>2.5058933065848166E-2</v>
      </c>
      <c r="AT74" s="7">
        <f>BSL_RFR_spot_with_VA!AT74</f>
        <v>4.8439593504519873E-2</v>
      </c>
      <c r="AU74" s="7">
        <f>BSL_RFR_spot_with_VA!AU74</f>
        <v>4.8925836652809584E-2</v>
      </c>
      <c r="AV74" s="7">
        <f>BSL_RFR_spot_with_VA!AV74</f>
        <v>4.5516353234197338E-2</v>
      </c>
      <c r="AW74" s="7">
        <f>BSL_RFR_spot_with_VA!AW74</f>
        <v>3.9076040475614304E-2</v>
      </c>
      <c r="AX74" s="7">
        <f>BSL_RFR_spot_with_VA!AX74</f>
        <v>6.4304912389246294E-2</v>
      </c>
      <c r="AY74" s="7">
        <f>BSL_RFR_spot_with_VA!AY74</f>
        <v>4.051260878125662E-2</v>
      </c>
      <c r="AZ74" s="7">
        <f>BSL_RFR_spot_with_VA!AZ74</f>
        <v>3.7107680270013876E-2</v>
      </c>
      <c r="BA74" s="7">
        <f>BSL_RFR_spot_with_VA!BA74</f>
        <v>4.4882865179371123E-2</v>
      </c>
      <c r="BB74" s="7">
        <f>BSL_RFR_spot_with_VA!BB74</f>
        <v>5.6442074426010791E-2</v>
      </c>
      <c r="BC74" s="67">
        <v>3.6639335659044869E-2</v>
      </c>
      <c r="BD74" s="13"/>
      <c r="BE74" s="3"/>
    </row>
    <row r="75" spans="1:57" x14ac:dyDescent="0.25">
      <c r="A75" s="3"/>
      <c r="B75" s="8">
        <v>65</v>
      </c>
      <c r="C75" s="57">
        <v>4.0915884111557332E-2</v>
      </c>
      <c r="D75" s="57">
        <v>4.0915884111557332E-2</v>
      </c>
      <c r="E75" s="57">
        <v>4.0915884111557332E-2</v>
      </c>
      <c r="F75" s="57">
        <v>4.0866677723996325E-2</v>
      </c>
      <c r="G75" s="57">
        <v>4.8039741253219415E-2</v>
      </c>
      <c r="H75" s="57">
        <v>4.3700047521567864E-2</v>
      </c>
      <c r="I75" s="57">
        <v>4.1088633413328024E-2</v>
      </c>
      <c r="J75" s="57">
        <v>4.0011274157105481E-2</v>
      </c>
      <c r="K75" s="57">
        <v>4.0915884111557332E-2</v>
      </c>
      <c r="L75" s="57">
        <v>4.0915884111557332E-2</v>
      </c>
      <c r="M75" s="68">
        <v>4.0915884111557332E-2</v>
      </c>
      <c r="N75" s="68">
        <v>4.0915884111557332E-2</v>
      </c>
      <c r="O75" s="68">
        <v>4.122807056337674E-2</v>
      </c>
      <c r="P75" s="68">
        <v>5.3113168963684121E-2</v>
      </c>
      <c r="Q75" s="68">
        <v>5.968328479956897E-2</v>
      </c>
      <c r="R75" s="68">
        <v>4.0915884111557332E-2</v>
      </c>
      <c r="S75" s="68">
        <v>4.0915884111557332E-2</v>
      </c>
      <c r="T75" s="68">
        <v>4.259320015027579E-2</v>
      </c>
      <c r="U75" s="68">
        <v>2.8705037130708266E-2</v>
      </c>
      <c r="V75" s="68">
        <v>4.4202305555939292E-2</v>
      </c>
      <c r="W75" s="68">
        <v>4.0915884111557332E-2</v>
      </c>
      <c r="X75" s="68">
        <v>4.0915884111557332E-2</v>
      </c>
      <c r="Y75" s="68">
        <v>4.0915884111557332E-2</v>
      </c>
      <c r="Z75" s="68">
        <v>4.4181484467488596E-2</v>
      </c>
      <c r="AA75" s="68">
        <v>4.5937433957780938E-2</v>
      </c>
      <c r="AB75" s="68">
        <v>4.0915884111557332E-2</v>
      </c>
      <c r="AC75" s="68">
        <v>4.7379776638612814E-2</v>
      </c>
      <c r="AD75" s="10">
        <f>BSL_RFR_spot_with_VA!AD75</f>
        <v>5.0021632520675263E-2</v>
      </c>
      <c r="AE75" s="68">
        <v>4.0915884111557332E-2</v>
      </c>
      <c r="AF75" s="68">
        <v>4.0915884111557332E-2</v>
      </c>
      <c r="AG75" s="68">
        <v>4.0915884111557332E-2</v>
      </c>
      <c r="AH75" s="68">
        <v>4.1130241936616185E-2</v>
      </c>
      <c r="AI75" s="68">
        <v>2.5423681063305059E-2</v>
      </c>
      <c r="AJ75" s="68">
        <v>3.8427031317831206E-2</v>
      </c>
      <c r="AK75" s="10">
        <f>BSL_RFR_spot_with_VA!AK75</f>
        <v>4.6573854632862677E-2</v>
      </c>
      <c r="AL75" s="10">
        <f>BSL_RFR_spot_with_VA!AL75</f>
        <v>6.7266942641325711E-2</v>
      </c>
      <c r="AM75" s="10">
        <f>BSL_RFR_spot_with_VA!AM75</f>
        <v>3.8452670076726259E-2</v>
      </c>
      <c r="AN75" s="10">
        <f>BSL_RFR_spot_with_VA!AN75</f>
        <v>4.5397661210062168E-2</v>
      </c>
      <c r="AO75" s="10">
        <f>BSL_RFR_spot_with_VA!AO75</f>
        <v>4.5630449511457005E-2</v>
      </c>
      <c r="AP75" s="10">
        <f>BSL_RFR_spot_with_VA!AP75</f>
        <v>4.7301228170040455E-2</v>
      </c>
      <c r="AQ75" s="10">
        <f>BSL_RFR_spot_with_VA!AQ75</f>
        <v>3.9076000855841286E-2</v>
      </c>
      <c r="AR75" s="10">
        <f>BSL_RFR_spot_with_VA!AR75</f>
        <v>4.7794684613368776E-2</v>
      </c>
      <c r="AS75" s="68">
        <v>2.5160894352573182E-2</v>
      </c>
      <c r="AT75" s="10">
        <f>BSL_RFR_spot_with_VA!AT75</f>
        <v>4.8341002653293108E-2</v>
      </c>
      <c r="AU75" s="10">
        <f>BSL_RFR_spot_with_VA!AU75</f>
        <v>4.8819104117326928E-2</v>
      </c>
      <c r="AV75" s="10">
        <f>BSL_RFR_spot_with_VA!AV75</f>
        <v>4.546238233418487E-2</v>
      </c>
      <c r="AW75" s="10">
        <f>BSL_RFR_spot_with_VA!AW75</f>
        <v>3.9120037122391871E-2</v>
      </c>
      <c r="AX75" s="10">
        <f>BSL_RFR_spot_with_VA!AX75</f>
        <v>6.3958752570365984E-2</v>
      </c>
      <c r="AY75" s="10">
        <f>BSL_RFR_spot_with_VA!AY75</f>
        <v>4.0536519567497153E-2</v>
      </c>
      <c r="AZ75" s="10">
        <f>BSL_RFR_spot_with_VA!AZ75</f>
        <v>3.7182322367609544E-2</v>
      </c>
      <c r="BA75" s="10">
        <f>BSL_RFR_spot_with_VA!BA75</f>
        <v>4.483928134688453E-2</v>
      </c>
      <c r="BB75" s="10">
        <f>BSL_RFR_spot_with_VA!BB75</f>
        <v>5.6218503012537724E-2</v>
      </c>
      <c r="BC75" s="68">
        <v>3.667644177411078E-2</v>
      </c>
      <c r="BD75" s="13"/>
      <c r="BE75" s="3"/>
    </row>
    <row r="76" spans="1:57" x14ac:dyDescent="0.25">
      <c r="A76" s="3"/>
      <c r="B76" s="3">
        <v>66</v>
      </c>
      <c r="C76" s="56">
        <v>4.0930848396091069E-2</v>
      </c>
      <c r="D76" s="56">
        <v>4.0930848396091069E-2</v>
      </c>
      <c r="E76" s="56">
        <v>4.0930848396091069E-2</v>
      </c>
      <c r="F76" s="56">
        <v>4.0884153729266792E-2</v>
      </c>
      <c r="G76" s="56">
        <v>4.7948055364712916E-2</v>
      </c>
      <c r="H76" s="56">
        <v>4.3675082701846168E-2</v>
      </c>
      <c r="I76" s="56">
        <v>4.110296472186814E-2</v>
      </c>
      <c r="J76" s="56">
        <v>4.0040197451008064E-2</v>
      </c>
      <c r="K76" s="56">
        <v>4.0930848396091069E-2</v>
      </c>
      <c r="L76" s="56">
        <v>4.0930848396091069E-2</v>
      </c>
      <c r="M76" s="67">
        <v>4.0930848396091069E-2</v>
      </c>
      <c r="N76" s="67">
        <v>4.0930848396091069E-2</v>
      </c>
      <c r="O76" s="67">
        <v>4.1241060539463748E-2</v>
      </c>
      <c r="P76" s="67">
        <v>5.2944181434170012E-2</v>
      </c>
      <c r="Q76" s="67">
        <v>5.9413710077358184E-2</v>
      </c>
      <c r="R76" s="67">
        <v>4.0930848396091069E-2</v>
      </c>
      <c r="S76" s="67">
        <v>4.0930848396091069E-2</v>
      </c>
      <c r="T76" s="67">
        <v>4.2585097436268038E-2</v>
      </c>
      <c r="U76" s="67">
        <v>2.8754202980065813E-2</v>
      </c>
      <c r="V76" s="67">
        <v>4.4169692896000035E-2</v>
      </c>
      <c r="W76" s="67">
        <v>4.0930848396091069E-2</v>
      </c>
      <c r="X76" s="67">
        <v>4.0930848396091069E-2</v>
      </c>
      <c r="Y76" s="67">
        <v>4.0930848396091069E-2</v>
      </c>
      <c r="Z76" s="67">
        <v>4.4148584924824874E-2</v>
      </c>
      <c r="AA76" s="67">
        <v>4.5878015344080314E-2</v>
      </c>
      <c r="AB76" s="67">
        <v>4.0930848396091069E-2</v>
      </c>
      <c r="AC76" s="67">
        <v>4.7298217299121426E-2</v>
      </c>
      <c r="AD76" s="7">
        <f>BSL_RFR_spot_with_VA!AD76</f>
        <v>4.9899760703588036E-2</v>
      </c>
      <c r="AE76" s="67">
        <v>4.0930848396091069E-2</v>
      </c>
      <c r="AF76" s="67">
        <v>4.0930848396091069E-2</v>
      </c>
      <c r="AG76" s="67">
        <v>4.0930848396091069E-2</v>
      </c>
      <c r="AH76" s="67">
        <v>4.114341467100413E-2</v>
      </c>
      <c r="AI76" s="67">
        <v>2.5518851820901745E-2</v>
      </c>
      <c r="AJ76" s="67">
        <v>3.8465529121042508E-2</v>
      </c>
      <c r="AK76" s="7">
        <f>BSL_RFR_spot_with_VA!AK76</f>
        <v>4.6505077525519578E-2</v>
      </c>
      <c r="AL76" s="7">
        <f>BSL_RFR_spot_with_VA!AL76</f>
        <v>6.6879643915274123E-2</v>
      </c>
      <c r="AM76" s="7">
        <f>BSL_RFR_spot_with_VA!AM76</f>
        <v>3.8505724666985763E-2</v>
      </c>
      <c r="AN76" s="7">
        <f>BSL_RFR_spot_with_VA!AN76</f>
        <v>4.5346276345502368E-2</v>
      </c>
      <c r="AO76" s="7">
        <f>BSL_RFR_spot_with_VA!AO76</f>
        <v>4.5575748685469097E-2</v>
      </c>
      <c r="AP76" s="7">
        <f>BSL_RFR_spot_with_VA!AP76</f>
        <v>4.7220840909366846E-2</v>
      </c>
      <c r="AQ76" s="7">
        <f>BSL_RFR_spot_with_VA!AQ76</f>
        <v>3.9119719824185717E-2</v>
      </c>
      <c r="AR76" s="7">
        <f>BSL_RFR_spot_with_VA!AR76</f>
        <v>4.770682729189768E-2</v>
      </c>
      <c r="AS76" s="67">
        <v>2.5259909034518691E-2</v>
      </c>
      <c r="AT76" s="7">
        <f>BSL_RFR_spot_with_VA!AT76</f>
        <v>4.8245310406298314E-2</v>
      </c>
      <c r="AU76" s="7">
        <f>BSL_RFR_spot_with_VA!AU76</f>
        <v>4.8715593638119392E-2</v>
      </c>
      <c r="AV76" s="7">
        <f>BSL_RFR_spot_with_VA!AV76</f>
        <v>4.5410023443019032E-2</v>
      </c>
      <c r="AW76" s="7">
        <f>BSL_RFR_spot_with_VA!AW76</f>
        <v>3.9162789812180243E-2</v>
      </c>
      <c r="AX76" s="7">
        <f>BSL_RFR_spot_with_VA!AX76</f>
        <v>6.3623087016815294E-2</v>
      </c>
      <c r="AY76" s="7">
        <f>BSL_RFR_spot_with_VA!AY76</f>
        <v>4.0559629983050627E-2</v>
      </c>
      <c r="AZ76" s="7">
        <f>BSL_RFR_spot_with_VA!AZ76</f>
        <v>3.7254754260447109E-2</v>
      </c>
      <c r="BA76" s="7">
        <f>BSL_RFR_spot_with_VA!BA76</f>
        <v>4.4796925023655509E-2</v>
      </c>
      <c r="BB76" s="7">
        <f>BSL_RFR_spot_with_VA!BB76</f>
        <v>5.6001732802677617E-2</v>
      </c>
      <c r="BC76" s="67">
        <v>3.6716604462505797E-2</v>
      </c>
      <c r="BD76" s="13"/>
      <c r="BE76" s="3"/>
    </row>
    <row r="77" spans="1:57" x14ac:dyDescent="0.25">
      <c r="A77" s="3"/>
      <c r="B77" s="3">
        <v>67</v>
      </c>
      <c r="C77" s="56">
        <v>4.0945375597156275E-2</v>
      </c>
      <c r="D77" s="56">
        <v>4.0945375597156275E-2</v>
      </c>
      <c r="E77" s="56">
        <v>4.0945375597156275E-2</v>
      </c>
      <c r="F77" s="56">
        <v>4.090107942086374E-2</v>
      </c>
      <c r="G77" s="56">
        <v>4.7859102136464049E-2</v>
      </c>
      <c r="H77" s="56">
        <v>4.3650784707335077E-2</v>
      </c>
      <c r="I77" s="56">
        <v>4.1116820952151745E-2</v>
      </c>
      <c r="J77" s="56">
        <v>4.0068304820308764E-2</v>
      </c>
      <c r="K77" s="56">
        <v>4.0945375597156275E-2</v>
      </c>
      <c r="L77" s="56">
        <v>4.0945375597156275E-2</v>
      </c>
      <c r="M77" s="67">
        <v>4.0945375597156275E-2</v>
      </c>
      <c r="N77" s="67">
        <v>4.0945375597156275E-2</v>
      </c>
      <c r="O77" s="67">
        <v>4.1253631183697292E-2</v>
      </c>
      <c r="P77" s="67">
        <v>5.2780225157585514E-2</v>
      </c>
      <c r="Q77" s="67">
        <v>5.9152162134944453E-2</v>
      </c>
      <c r="R77" s="67">
        <v>4.0945375597156275E-2</v>
      </c>
      <c r="S77" s="67">
        <v>4.0945375597156275E-2</v>
      </c>
      <c r="T77" s="67">
        <v>4.2577162555960779E-2</v>
      </c>
      <c r="U77" s="67">
        <v>2.880198679398327E-2</v>
      </c>
      <c r="V77" s="67">
        <v>4.4137974639704147E-2</v>
      </c>
      <c r="W77" s="67">
        <v>4.0945375597156275E-2</v>
      </c>
      <c r="X77" s="67">
        <v>4.0945375597156275E-2</v>
      </c>
      <c r="Y77" s="67">
        <v>4.0945375597156275E-2</v>
      </c>
      <c r="Z77" s="67">
        <v>4.4116645861715043E-2</v>
      </c>
      <c r="AA77" s="67">
        <v>4.5820330555283562E-2</v>
      </c>
      <c r="AB77" s="67">
        <v>4.0945375597156275E-2</v>
      </c>
      <c r="AC77" s="67">
        <v>4.721907800232894E-2</v>
      </c>
      <c r="AD77" s="7">
        <f>BSL_RFR_spot_with_VA!AD77</f>
        <v>4.9781522333357087E-2</v>
      </c>
      <c r="AE77" s="67">
        <v>4.0945375597156275E-2</v>
      </c>
      <c r="AF77" s="67">
        <v>4.0945375597156275E-2</v>
      </c>
      <c r="AG77" s="67">
        <v>4.0945375597156275E-2</v>
      </c>
      <c r="AH77" s="67">
        <v>4.1156194348711983E-2</v>
      </c>
      <c r="AI77" s="67">
        <v>2.5611331605824628E-2</v>
      </c>
      <c r="AJ77" s="67">
        <v>3.8504305188015397E-2</v>
      </c>
      <c r="AK77" s="7">
        <f>BSL_RFR_spot_with_VA!AK77</f>
        <v>4.6438273825212484E-2</v>
      </c>
      <c r="AL77" s="7">
        <f>BSL_RFR_spot_with_VA!AL77</f>
        <v>6.6504028791637415E-2</v>
      </c>
      <c r="AM77" s="7">
        <f>BSL_RFR_spot_with_VA!AM77</f>
        <v>3.8557282318765651E-2</v>
      </c>
      <c r="AN77" s="7">
        <f>BSL_RFR_spot_with_VA!AN77</f>
        <v>4.5296405840712373E-2</v>
      </c>
      <c r="AO77" s="7">
        <f>BSL_RFR_spot_with_VA!AO77</f>
        <v>4.5522638426778617E-2</v>
      </c>
      <c r="AP77" s="7">
        <f>BSL_RFR_spot_with_VA!AP77</f>
        <v>4.7142840470855374E-2</v>
      </c>
      <c r="AQ77" s="7">
        <f>BSL_RFR_spot_with_VA!AQ77</f>
        <v>3.9162182755179575E-2</v>
      </c>
      <c r="AR77" s="7">
        <f>BSL_RFR_spot_with_VA!AR77</f>
        <v>4.7621577427606754E-2</v>
      </c>
      <c r="AS77" s="67">
        <v>2.5356104640559041E-2</v>
      </c>
      <c r="AT77" s="7">
        <f>BSL_RFR_spot_with_VA!AT77</f>
        <v>4.8152398875004776E-2</v>
      </c>
      <c r="AU77" s="7">
        <f>BSL_RFR_spot_with_VA!AU77</f>
        <v>4.861516356639406E-2</v>
      </c>
      <c r="AV77" s="7">
        <f>BSL_RFR_spot_with_VA!AV77</f>
        <v>4.5359207420860859E-2</v>
      </c>
      <c r="AW77" s="7">
        <f>BSL_RFR_spot_with_VA!AW77</f>
        <v>3.920434589576427E-2</v>
      </c>
      <c r="AX77" s="7">
        <f>BSL_RFR_spot_with_VA!AX77</f>
        <v>6.3297459335782014E-2</v>
      </c>
      <c r="AY77" s="7">
        <f>BSL_RFR_spot_with_VA!AY77</f>
        <v>4.0581981415157342E-2</v>
      </c>
      <c r="AZ77" s="7">
        <f>BSL_RFR_spot_with_VA!AZ77</f>
        <v>3.7325069880727701E-2</v>
      </c>
      <c r="BA77" s="7">
        <f>BSL_RFR_spot_with_VA!BA77</f>
        <v>4.4755752064173926E-2</v>
      </c>
      <c r="BB77" s="7">
        <f>BSL_RFR_spot_with_VA!BB77</f>
        <v>5.5791460162667672E-2</v>
      </c>
      <c r="BC77" s="67">
        <v>3.6759291180402887E-2</v>
      </c>
      <c r="BD77" s="13"/>
      <c r="BE77" s="3"/>
    </row>
    <row r="78" spans="1:57" x14ac:dyDescent="0.25">
      <c r="A78" s="3"/>
      <c r="B78" s="3">
        <v>68</v>
      </c>
      <c r="C78" s="56">
        <v>4.0959484927571621E-2</v>
      </c>
      <c r="D78" s="56">
        <v>4.0959484927571621E-2</v>
      </c>
      <c r="E78" s="56">
        <v>4.0959484927571621E-2</v>
      </c>
      <c r="F78" s="56">
        <v>4.0917481730877725E-2</v>
      </c>
      <c r="G78" s="56">
        <v>4.7772762324722162E-2</v>
      </c>
      <c r="H78" s="56">
        <v>4.3627131756931004E-2</v>
      </c>
      <c r="I78" s="56">
        <v>4.1130227314969625E-2</v>
      </c>
      <c r="J78" s="56">
        <v>4.0095630381980607E-2</v>
      </c>
      <c r="K78" s="56">
        <v>4.0959484927571621E-2</v>
      </c>
      <c r="L78" s="56">
        <v>4.0959484927571621E-2</v>
      </c>
      <c r="M78" s="67">
        <v>4.0959484927571621E-2</v>
      </c>
      <c r="N78" s="67">
        <v>4.0959484927571621E-2</v>
      </c>
      <c r="O78" s="67">
        <v>4.1265801761201315E-2</v>
      </c>
      <c r="P78" s="67">
        <v>5.2621082605325054E-2</v>
      </c>
      <c r="Q78" s="67">
        <v>5.8898296727361021E-2</v>
      </c>
      <c r="R78" s="67">
        <v>4.0959484927571621E-2</v>
      </c>
      <c r="S78" s="67">
        <v>4.0959484927571621E-2</v>
      </c>
      <c r="T78" s="67">
        <v>4.2569394287299778E-2</v>
      </c>
      <c r="U78" s="67">
        <v>2.8848439224131717E-2</v>
      </c>
      <c r="V78" s="67">
        <v>4.4107119406211703E-2</v>
      </c>
      <c r="W78" s="67">
        <v>4.0959484927571621E-2</v>
      </c>
      <c r="X78" s="67">
        <v>4.0959484927571621E-2</v>
      </c>
      <c r="Y78" s="67">
        <v>4.0959484927571621E-2</v>
      </c>
      <c r="Z78" s="67">
        <v>4.4085627587150622E-2</v>
      </c>
      <c r="AA78" s="67">
        <v>4.5764308266086573E-2</v>
      </c>
      <c r="AB78" s="67">
        <v>4.0959484927571621E-2</v>
      </c>
      <c r="AC78" s="67">
        <v>4.7142254395024397E-2</v>
      </c>
      <c r="AD78" s="7">
        <f>BSL_RFR_spot_with_VA!AD78</f>
        <v>4.9666759077227951E-2</v>
      </c>
      <c r="AE78" s="67">
        <v>4.0959484927571621E-2</v>
      </c>
      <c r="AF78" s="67">
        <v>4.0959484927571621E-2</v>
      </c>
      <c r="AG78" s="67">
        <v>4.0959484927571621E-2</v>
      </c>
      <c r="AH78" s="67">
        <v>4.1168598303555903E-2</v>
      </c>
      <c r="AI78" s="67">
        <v>2.5701233955922387E-2</v>
      </c>
      <c r="AJ78" s="67">
        <v>3.8543215402218722E-2</v>
      </c>
      <c r="AK78" s="7">
        <f>BSL_RFR_spot_with_VA!AK78</f>
        <v>4.6373366767029411E-2</v>
      </c>
      <c r="AL78" s="7">
        <f>BSL_RFR_spot_with_VA!AL78</f>
        <v>6.6139578021283674E-2</v>
      </c>
      <c r="AM78" s="7">
        <f>BSL_RFR_spot_with_VA!AM78</f>
        <v>3.8607397206379623E-2</v>
      </c>
      <c r="AN78" s="7">
        <f>BSL_RFR_spot_with_VA!AN78</f>
        <v>4.5247985494928367E-2</v>
      </c>
      <c r="AO78" s="7">
        <f>BSL_RFR_spot_with_VA!AO78</f>
        <v>4.5471053516818571E-2</v>
      </c>
      <c r="AP78" s="7">
        <f>BSL_RFR_spot_with_VA!AP78</f>
        <v>4.7067123885050188E-2</v>
      </c>
      <c r="AQ78" s="7">
        <f>BSL_RFR_spot_with_VA!AQ78</f>
        <v>3.9203440718903249E-2</v>
      </c>
      <c r="AR78" s="7">
        <f>BSL_RFR_spot_with_VA!AR78</f>
        <v>4.7538822406381964E-2</v>
      </c>
      <c r="AS78" s="67">
        <v>2.544960134209262E-2</v>
      </c>
      <c r="AT78" s="7">
        <f>BSL_RFR_spot_with_VA!AT78</f>
        <v>4.8062155585594679E-2</v>
      </c>
      <c r="AU78" s="7">
        <f>BSL_RFR_spot_with_VA!AU78</f>
        <v>4.8517680193123969E-2</v>
      </c>
      <c r="AV78" s="7">
        <f>BSL_RFR_spot_with_VA!AV78</f>
        <v>4.5309868820405219E-2</v>
      </c>
      <c r="AW78" s="7">
        <f>BSL_RFR_spot_with_VA!AW78</f>
        <v>3.9244750725852651E-2</v>
      </c>
      <c r="AX78" s="7">
        <f>BSL_RFR_spot_with_VA!AX78</f>
        <v>6.2981437022038289E-2</v>
      </c>
      <c r="AY78" s="7">
        <f>BSL_RFR_spot_with_VA!AY78</f>
        <v>4.0603612411478585E-2</v>
      </c>
      <c r="AZ78" s="7">
        <f>BSL_RFR_spot_with_VA!AZ78</f>
        <v>3.7393358145026978E-2</v>
      </c>
      <c r="BA78" s="7">
        <f>BSL_RFR_spot_with_VA!BA78</f>
        <v>4.471571967494814E-2</v>
      </c>
      <c r="BB78" s="7">
        <f>BSL_RFR_spot_with_VA!BB78</f>
        <v>5.5587398991096215E-2</v>
      </c>
      <c r="BC78" s="67">
        <v>3.6804039808352673E-2</v>
      </c>
      <c r="BD78" s="13"/>
      <c r="BE78" s="3"/>
    </row>
    <row r="79" spans="1:57" x14ac:dyDescent="0.25">
      <c r="A79" s="3"/>
      <c r="B79" s="3">
        <v>69</v>
      </c>
      <c r="C79" s="56">
        <v>4.0973194487238684E-2</v>
      </c>
      <c r="D79" s="56">
        <v>4.0973194487238684E-2</v>
      </c>
      <c r="E79" s="56">
        <v>4.0973194487238684E-2</v>
      </c>
      <c r="F79" s="56">
        <v>4.0933385785134391E-2</v>
      </c>
      <c r="G79" s="56">
        <v>4.7688923389156201E-2</v>
      </c>
      <c r="H79" s="56">
        <v>4.3604102590554916E-2</v>
      </c>
      <c r="I79" s="56">
        <v>4.1143207177947616E-2</v>
      </c>
      <c r="J79" s="56">
        <v>4.0122206350274414E-2</v>
      </c>
      <c r="K79" s="56">
        <v>4.0973194487238684E-2</v>
      </c>
      <c r="L79" s="56">
        <v>4.0973194487238684E-2</v>
      </c>
      <c r="M79" s="67">
        <v>4.0973194487238684E-2</v>
      </c>
      <c r="N79" s="67">
        <v>4.0973194487238684E-2</v>
      </c>
      <c r="O79" s="67">
        <v>4.1277590402038156E-2</v>
      </c>
      <c r="P79" s="67">
        <v>5.2466548130815971E-2</v>
      </c>
      <c r="Q79" s="67">
        <v>5.865178784038716E-2</v>
      </c>
      <c r="R79" s="67">
        <v>4.0973194487238684E-2</v>
      </c>
      <c r="S79" s="67">
        <v>4.0973194487238684E-2</v>
      </c>
      <c r="T79" s="67">
        <v>4.2561790963392188E-2</v>
      </c>
      <c r="U79" s="67">
        <v>2.8893609246384733E-2</v>
      </c>
      <c r="V79" s="67">
        <v>4.4077096813360361E-2</v>
      </c>
      <c r="W79" s="67">
        <v>4.0973194487238684E-2</v>
      </c>
      <c r="X79" s="67">
        <v>4.0973194487238684E-2</v>
      </c>
      <c r="Y79" s="67">
        <v>4.0973194487238684E-2</v>
      </c>
      <c r="Z79" s="67">
        <v>4.4055492384499351E-2</v>
      </c>
      <c r="AA79" s="67">
        <v>4.5709880640544931E-2</v>
      </c>
      <c r="AB79" s="67">
        <v>4.0973194487238684E-2</v>
      </c>
      <c r="AC79" s="67">
        <v>4.7067647841218863E-2</v>
      </c>
      <c r="AD79" s="7">
        <f>BSL_RFR_spot_with_VA!AD79</f>
        <v>4.955532145301933E-2</v>
      </c>
      <c r="AE79" s="67">
        <v>4.0973194487238684E-2</v>
      </c>
      <c r="AF79" s="67">
        <v>4.0973194487238684E-2</v>
      </c>
      <c r="AG79" s="67">
        <v>4.0973194487238684E-2</v>
      </c>
      <c r="AH79" s="67">
        <v>4.118064286488754E-2</v>
      </c>
      <c r="AI79" s="67">
        <v>2.5788666013064621E-2</v>
      </c>
      <c r="AJ79" s="67">
        <v>3.8582136380795218E-2</v>
      </c>
      <c r="AK79" s="7">
        <f>BSL_RFR_spot_with_VA!AK79</f>
        <v>4.6310282738327713E-2</v>
      </c>
      <c r="AL79" s="7">
        <f>BSL_RFR_spot_with_VA!AL79</f>
        <v>6.5785802428880213E-2</v>
      </c>
      <c r="AM79" s="7">
        <f>BSL_RFR_spot_with_VA!AM79</f>
        <v>3.8656122012622696E-2</v>
      </c>
      <c r="AN79" s="7">
        <f>BSL_RFR_spot_with_VA!AN79</f>
        <v>4.5200954499301504E-2</v>
      </c>
      <c r="AO79" s="7">
        <f>BSL_RFR_spot_with_VA!AO79</f>
        <v>4.542093195338115E-2</v>
      </c>
      <c r="AP79" s="7">
        <f>BSL_RFR_spot_with_VA!AP79</f>
        <v>4.6993593808190681E-2</v>
      </c>
      <c r="AQ79" s="7">
        <f>BSL_RFR_spot_with_VA!AQ79</f>
        <v>3.9243542214892457E-2</v>
      </c>
      <c r="AR79" s="7">
        <f>BSL_RFR_spot_with_VA!AR79</f>
        <v>4.7458455824913814E-2</v>
      </c>
      <c r="AS79" s="67">
        <v>2.5540512480898503E-2</v>
      </c>
      <c r="AT79" s="7">
        <f>BSL_RFR_spot_with_VA!AT79</f>
        <v>4.7974473278458163E-2</v>
      </c>
      <c r="AU79" s="7">
        <f>BSL_RFR_spot_with_VA!AU79</f>
        <v>4.8423017228827581E-2</v>
      </c>
      <c r="AV79" s="7">
        <f>BSL_RFR_spot_with_VA!AV79</f>
        <v>4.5261945664877956E-2</v>
      </c>
      <c r="AW79" s="7">
        <f>BSL_RFR_spot_with_VA!AW79</f>
        <v>3.9284047727334404E-2</v>
      </c>
      <c r="AX79" s="7">
        <f>BSL_RFR_spot_with_VA!AX79</f>
        <v>6.2674610280376353E-2</v>
      </c>
      <c r="AY79" s="7">
        <f>BSL_RFR_spot_with_VA!AY79</f>
        <v>4.062455891531358E-2</v>
      </c>
      <c r="AZ79" s="7">
        <f>BSL_RFR_spot_with_VA!AZ79</f>
        <v>3.7459703265442235E-2</v>
      </c>
      <c r="BA79" s="7">
        <f>BSL_RFR_spot_with_VA!BA79</f>
        <v>4.4676786459338036E-2</v>
      </c>
      <c r="BB79" s="7">
        <f>BSL_RFR_spot_with_VA!BB79</f>
        <v>5.5389279508385014E-2</v>
      </c>
      <c r="BC79" s="67">
        <v>3.685044939855131E-2</v>
      </c>
      <c r="BD79" s="13"/>
      <c r="BE79" s="3"/>
    </row>
    <row r="80" spans="1:57" x14ac:dyDescent="0.25">
      <c r="A80" s="3"/>
      <c r="B80" s="8">
        <v>70</v>
      </c>
      <c r="C80" s="57">
        <v>4.0986521342657678E-2</v>
      </c>
      <c r="D80" s="57">
        <v>4.0986521342657678E-2</v>
      </c>
      <c r="E80" s="57">
        <v>4.0986521342657678E-2</v>
      </c>
      <c r="F80" s="57">
        <v>4.0948815054793863E-2</v>
      </c>
      <c r="G80" s="57">
        <v>4.7607479044329049E-2</v>
      </c>
      <c r="H80" s="57">
        <v>4.3581676503812394E-2</v>
      </c>
      <c r="I80" s="57">
        <v>4.1155782231416582E-2</v>
      </c>
      <c r="J80" s="57">
        <v>4.0148063169588744E-2</v>
      </c>
      <c r="K80" s="57">
        <v>4.0986521342657678E-2</v>
      </c>
      <c r="L80" s="57">
        <v>4.0986521342657678E-2</v>
      </c>
      <c r="M80" s="68">
        <v>4.0986521342657678E-2</v>
      </c>
      <c r="N80" s="68">
        <v>4.0986521342657678E-2</v>
      </c>
      <c r="O80" s="68">
        <v>4.1289014182709582E-2</v>
      </c>
      <c r="P80" s="68">
        <v>5.2316427229182283E-2</v>
      </c>
      <c r="Q80" s="68">
        <v>5.841232665696694E-2</v>
      </c>
      <c r="R80" s="68">
        <v>4.0986521342657678E-2</v>
      </c>
      <c r="S80" s="68">
        <v>4.0986521342657678E-2</v>
      </c>
      <c r="T80" s="68">
        <v>4.2554350547220121E-2</v>
      </c>
      <c r="U80" s="68">
        <v>2.8937544125907211E-2</v>
      </c>
      <c r="V80" s="68">
        <v>4.404787748947081E-2</v>
      </c>
      <c r="W80" s="68">
        <v>4.0986521342657678E-2</v>
      </c>
      <c r="X80" s="68">
        <v>4.0986521342657678E-2</v>
      </c>
      <c r="Y80" s="68">
        <v>4.0986521342657678E-2</v>
      </c>
      <c r="Z80" s="68">
        <v>4.4026204410016812E-2</v>
      </c>
      <c r="AA80" s="68">
        <v>4.5656983162713605E-2</v>
      </c>
      <c r="AB80" s="68">
        <v>4.0986521342657678E-2</v>
      </c>
      <c r="AC80" s="68">
        <v>4.6995165057771127E-2</v>
      </c>
      <c r="AD80" s="10">
        <f>BSL_RFR_spot_with_VA!AD80</f>
        <v>4.9447068245812797E-2</v>
      </c>
      <c r="AE80" s="68">
        <v>4.0986521342657678E-2</v>
      </c>
      <c r="AF80" s="68">
        <v>4.0986521342657678E-2</v>
      </c>
      <c r="AG80" s="68">
        <v>4.0986521342657678E-2</v>
      </c>
      <c r="AH80" s="68">
        <v>4.1192343429314437E-2</v>
      </c>
      <c r="AI80" s="68">
        <v>2.5873728972775289E-2</v>
      </c>
      <c r="AJ80" s="68">
        <v>3.8620962797239589E-2</v>
      </c>
      <c r="AK80" s="10">
        <f>BSL_RFR_spot_with_VA!AK80</f>
        <v>4.624895121604844E-2</v>
      </c>
      <c r="AL80" s="10">
        <f>BSL_RFR_spot_with_VA!AL80</f>
        <v>6.5442240805009266E-2</v>
      </c>
      <c r="AM80" s="10">
        <f>BSL_RFR_spot_with_VA!AM80</f>
        <v>3.8703507805124104E-2</v>
      </c>
      <c r="AN80" s="10">
        <f>BSL_RFR_spot_with_VA!AN80</f>
        <v>4.5155255235760361E-2</v>
      </c>
      <c r="AO80" s="10">
        <f>BSL_RFR_spot_with_VA!AO80</f>
        <v>4.5372214784711096E-2</v>
      </c>
      <c r="AP80" s="10">
        <f>BSL_RFR_spot_with_VA!AP80</f>
        <v>4.6922158168932304E-2</v>
      </c>
      <c r="AQ80" s="10">
        <f>BSL_RFR_spot_with_VA!AQ80</f>
        <v>3.928253332054843E-2</v>
      </c>
      <c r="AR80" s="10">
        <f>BSL_RFR_spot_with_VA!AR80</f>
        <v>4.7380377087006931E-2</v>
      </c>
      <c r="AS80" s="68">
        <v>2.5628945051888508E-2</v>
      </c>
      <c r="AT80" s="10">
        <f>BSL_RFR_spot_with_VA!AT80</f>
        <v>4.7889249700779901E-2</v>
      </c>
      <c r="AU80" s="10">
        <f>BSL_RFR_spot_with_VA!AU80</f>
        <v>4.8331055320337768E-2</v>
      </c>
      <c r="AV80" s="10">
        <f>BSL_RFR_spot_with_VA!AV80</f>
        <v>4.5215379239540443E-2</v>
      </c>
      <c r="AW80" s="10">
        <f>BSL_RFR_spot_with_VA!AW80</f>
        <v>3.93222784686027E-2</v>
      </c>
      <c r="AX80" s="10">
        <f>BSL_RFR_spot_with_VA!AX80</f>
        <v>6.237659084913405E-2</v>
      </c>
      <c r="AY80" s="10">
        <f>BSL_RFR_spot_with_VA!AY80</f>
        <v>4.0644854478528281E-2</v>
      </c>
      <c r="AZ80" s="10">
        <f>BSL_RFR_spot_with_VA!AZ80</f>
        <v>3.7524185039468083E-2</v>
      </c>
      <c r="BA80" s="10">
        <f>BSL_RFR_spot_with_VA!BA80</f>
        <v>4.4638912442200418E-2</v>
      </c>
      <c r="BB80" s="10">
        <f>BSL_RFR_spot_with_VA!BB80</f>
        <v>5.5196847140252192E-2</v>
      </c>
      <c r="BC80" s="68">
        <v>3.6898172204993029E-2</v>
      </c>
      <c r="BD80" s="13"/>
      <c r="BE80" s="3"/>
    </row>
    <row r="81" spans="1:57" x14ac:dyDescent="0.25">
      <c r="A81" s="3"/>
      <c r="B81" s="3">
        <v>71</v>
      </c>
      <c r="C81" s="56">
        <v>4.0999481599617749E-2</v>
      </c>
      <c r="D81" s="56">
        <v>4.0999481599617749E-2</v>
      </c>
      <c r="E81" s="56">
        <v>4.0999481599617749E-2</v>
      </c>
      <c r="F81" s="56">
        <v>4.0963791493063173E-2</v>
      </c>
      <c r="G81" s="56">
        <v>4.7528328844806289E-2</v>
      </c>
      <c r="H81" s="56">
        <v>4.3559833372775802E-2</v>
      </c>
      <c r="I81" s="56">
        <v>4.1167972637204953E-2</v>
      </c>
      <c r="J81" s="56">
        <v>4.017322963623271E-2</v>
      </c>
      <c r="K81" s="56">
        <v>4.0999481599617749E-2</v>
      </c>
      <c r="L81" s="56">
        <v>4.0999481599617749E-2</v>
      </c>
      <c r="M81" s="67">
        <v>4.0999481599617749E-2</v>
      </c>
      <c r="N81" s="67">
        <v>4.0999481599617749E-2</v>
      </c>
      <c r="O81" s="67">
        <v>4.1300089200734025E-2</v>
      </c>
      <c r="P81" s="67">
        <v>5.2170535843762522E-2</v>
      </c>
      <c r="Q81" s="67">
        <v>5.8179620570402157E-2</v>
      </c>
      <c r="R81" s="67">
        <v>4.0999481599617749E-2</v>
      </c>
      <c r="S81" s="67">
        <v>4.0999481599617749E-2</v>
      </c>
      <c r="T81" s="67">
        <v>4.254707069647079E-2</v>
      </c>
      <c r="U81" s="67">
        <v>2.8980289404210158E-2</v>
      </c>
      <c r="V81" s="67">
        <v>4.401943307574907E-2</v>
      </c>
      <c r="W81" s="67">
        <v>4.0999481599617749E-2</v>
      </c>
      <c r="X81" s="67">
        <v>4.0999481599617749E-2</v>
      </c>
      <c r="Y81" s="67">
        <v>4.0999481599617749E-2</v>
      </c>
      <c r="Z81" s="67">
        <v>4.3997729595149027E-2</v>
      </c>
      <c r="AA81" s="67">
        <v>4.5605554471745746E-2</v>
      </c>
      <c r="AB81" s="67">
        <v>4.0999481599617749E-2</v>
      </c>
      <c r="AC81" s="67">
        <v>4.6924717775050473E-2</v>
      </c>
      <c r="AD81" s="7">
        <f>BSL_RFR_spot_with_VA!AD81</f>
        <v>4.934186596686696E-2</v>
      </c>
      <c r="AE81" s="67">
        <v>4.0999481599617749E-2</v>
      </c>
      <c r="AF81" s="67">
        <v>4.0999481599617749E-2</v>
      </c>
      <c r="AG81" s="67">
        <v>4.0999481599617749E-2</v>
      </c>
      <c r="AH81" s="67">
        <v>4.1203714526360846E-2</v>
      </c>
      <c r="AI81" s="67">
        <v>2.5956518496307535E-2</v>
      </c>
      <c r="AJ81" s="67">
        <v>3.8659605051825086E-2</v>
      </c>
      <c r="AK81" s="7">
        <f>BSL_RFR_spot_with_VA!AK81</f>
        <v>4.6189304689051136E-2</v>
      </c>
      <c r="AL81" s="7">
        <f>BSL_RFR_spot_with_VA!AL81</f>
        <v>6.5108457967153033E-2</v>
      </c>
      <c r="AM81" s="7">
        <f>BSL_RFR_spot_with_VA!AM81</f>
        <v>3.8749603955360534E-2</v>
      </c>
      <c r="AN81" s="7">
        <f>BSL_RFR_spot_with_VA!AN81</f>
        <v>4.5110833087762092E-2</v>
      </c>
      <c r="AO81" s="7">
        <f>BSL_RFR_spot_with_VA!AO81</f>
        <v>4.5324845950421189E-2</v>
      </c>
      <c r="AP81" s="7">
        <f>BSL_RFR_spot_with_VA!AP81</f>
        <v>4.6852729838137153E-2</v>
      </c>
      <c r="AQ81" s="7">
        <f>BSL_RFR_spot_with_VA!AQ81</f>
        <v>3.9320457830192002E-2</v>
      </c>
      <c r="AR81" s="7">
        <f>BSL_RFR_spot_with_VA!AR81</f>
        <v>4.7304491029046547E-2</v>
      </c>
      <c r="AS81" s="67">
        <v>2.5715000145367206E-2</v>
      </c>
      <c r="AT81" s="7">
        <f>BSL_RFR_spot_with_VA!AT81</f>
        <v>4.7806387395890937E-2</v>
      </c>
      <c r="AU81" s="7">
        <f>BSL_RFR_spot_with_VA!AU81</f>
        <v>4.8241681601957076E-2</v>
      </c>
      <c r="AV81" s="7">
        <f>BSL_RFR_spot_with_VA!AV81</f>
        <v>4.5170113896036757E-2</v>
      </c>
      <c r="AW81" s="7">
        <f>BSL_RFR_spot_with_VA!AW81</f>
        <v>3.9359482733151818E-2</v>
      </c>
      <c r="AX81" s="7">
        <f>BSL_RFR_spot_with_VA!AX81</f>
        <v>6.2087010842507118E-2</v>
      </c>
      <c r="AY81" s="7">
        <f>BSL_RFR_spot_with_VA!AY81</f>
        <v>4.0664530454542769E-2</v>
      </c>
      <c r="AZ81" s="7">
        <f>BSL_RFR_spot_with_VA!AZ81</f>
        <v>3.7586879120134364E-2</v>
      </c>
      <c r="BA81" s="7">
        <f>BSL_RFR_spot_with_VA!BA81</f>
        <v>4.460205907820658E-2</v>
      </c>
      <c r="BB81" s="7">
        <f>BSL_RFR_spot_with_VA!BB81</f>
        <v>5.5009861487429035E-2</v>
      </c>
      <c r="BC81" s="67">
        <v>3.6946906803923207E-2</v>
      </c>
      <c r="BD81" s="13"/>
      <c r="BE81" s="3"/>
    </row>
    <row r="82" spans="1:57" x14ac:dyDescent="0.25">
      <c r="A82" s="3"/>
      <c r="B82" s="3">
        <v>72</v>
      </c>
      <c r="C82" s="56">
        <v>4.1012090469946028E-2</v>
      </c>
      <c r="D82" s="56">
        <v>4.1012090469946028E-2</v>
      </c>
      <c r="E82" s="56">
        <v>4.1012090469946028E-2</v>
      </c>
      <c r="F82" s="56">
        <v>4.0978335658656828E-2</v>
      </c>
      <c r="G82" s="56">
        <v>4.7451377801221328E-2</v>
      </c>
      <c r="H82" s="56">
        <v>4.3538553670520397E-2</v>
      </c>
      <c r="I82" s="56">
        <v>4.117979716228759E-2</v>
      </c>
      <c r="J82" s="56">
        <v>4.0197733010165049E-2</v>
      </c>
      <c r="K82" s="56">
        <v>4.1012090469946028E-2</v>
      </c>
      <c r="L82" s="56">
        <v>4.1012090469946028E-2</v>
      </c>
      <c r="M82" s="67">
        <v>4.1012090469946028E-2</v>
      </c>
      <c r="N82" s="67">
        <v>4.1012090469946028E-2</v>
      </c>
      <c r="O82" s="67">
        <v>4.1310830643035645E-2</v>
      </c>
      <c r="P82" s="67">
        <v>5.2028699717189042E-2</v>
      </c>
      <c r="Q82" s="67">
        <v>5.795339224583107E-2</v>
      </c>
      <c r="R82" s="67">
        <v>4.1012090469946028E-2</v>
      </c>
      <c r="S82" s="67">
        <v>4.1012090469946028E-2</v>
      </c>
      <c r="T82" s="67">
        <v>4.2539948819751539E-2</v>
      </c>
      <c r="U82" s="67">
        <v>2.9021888903689286E-2</v>
      </c>
      <c r="V82" s="67">
        <v>4.3991736221053568E-2</v>
      </c>
      <c r="W82" s="67">
        <v>4.1012090469946028E-2</v>
      </c>
      <c r="X82" s="67">
        <v>4.1012090469946028E-2</v>
      </c>
      <c r="Y82" s="67">
        <v>4.1012090469946028E-2</v>
      </c>
      <c r="Z82" s="67">
        <v>4.3970035552849174E-2</v>
      </c>
      <c r="AA82" s="67">
        <v>4.5555536202231739E-2</v>
      </c>
      <c r="AB82" s="67">
        <v>4.1012090469946028E-2</v>
      </c>
      <c r="AC82" s="67">
        <v>4.6856222420945004E-2</v>
      </c>
      <c r="AD82" s="7">
        <f>BSL_RFR_spot_with_VA!AD82</f>
        <v>4.9239588351675634E-2</v>
      </c>
      <c r="AE82" s="67">
        <v>4.1012090469946028E-2</v>
      </c>
      <c r="AF82" s="67">
        <v>4.1012090469946028E-2</v>
      </c>
      <c r="AG82" s="67">
        <v>4.1012090469946028E-2</v>
      </c>
      <c r="AH82" s="67">
        <v>4.1214769878659574E-2</v>
      </c>
      <c r="AI82" s="67">
        <v>2.6037125088574253E-2</v>
      </c>
      <c r="AJ82" s="67">
        <v>3.8697987242625409E-2</v>
      </c>
      <c r="AK82" s="7">
        <f>BSL_RFR_spot_with_VA!AK82</f>
        <v>4.6131278569452761E-2</v>
      </c>
      <c r="AL82" s="7">
        <f>BSL_RFR_spot_with_VA!AL82</f>
        <v>6.4784042974920464E-2</v>
      </c>
      <c r="AM82" s="7">
        <f>BSL_RFR_spot_with_VA!AM82</f>
        <v>3.8794458091659934E-2</v>
      </c>
      <c r="AN82" s="7">
        <f>BSL_RFR_spot_with_VA!AN82</f>
        <v>4.5067636262408506E-2</v>
      </c>
      <c r="AO82" s="7">
        <f>BSL_RFR_spot_with_VA!AO82</f>
        <v>4.527877212937792E-2</v>
      </c>
      <c r="AP82" s="7">
        <f>BSL_RFR_spot_with_VA!AP82</f>
        <v>4.6785226320442463E-2</v>
      </c>
      <c r="AQ82" s="7">
        <f>BSL_RFR_spot_with_VA!AQ82</f>
        <v>3.9357357385383152E-2</v>
      </c>
      <c r="AR82" s="7">
        <f>BSL_RFR_spot_with_VA!AR82</f>
        <v>4.7230707572400776E-2</v>
      </c>
      <c r="AS82" s="67">
        <v>2.5798773352656124E-2</v>
      </c>
      <c r="AT82" s="7">
        <f>BSL_RFR_spot_with_VA!AT82</f>
        <v>4.7725793492322754E-2</v>
      </c>
      <c r="AU82" s="7">
        <f>BSL_RFR_spot_with_VA!AU82</f>
        <v>4.8154789278535892E-2</v>
      </c>
      <c r="AV82" s="7">
        <f>BSL_RFR_spot_with_VA!AV82</f>
        <v>4.5126096868914223E-2</v>
      </c>
      <c r="AW82" s="7">
        <f>BSL_RFR_spot_with_VA!AW82</f>
        <v>3.9395698590829253E-2</v>
      </c>
      <c r="AX82" s="7">
        <f>BSL_RFR_spot_with_VA!AX82</f>
        <v>6.1805521624220594E-2</v>
      </c>
      <c r="AY82" s="7">
        <f>BSL_RFR_spot_with_VA!AY82</f>
        <v>4.0683616173458725E-2</v>
      </c>
      <c r="AZ82" s="7">
        <f>BSL_RFR_spot_with_VA!AZ82</f>
        <v>3.7647857267838924E-2</v>
      </c>
      <c r="BA82" s="7">
        <f>BSL_RFR_spot_with_VA!BA82</f>
        <v>4.4566189247039922E-2</v>
      </c>
      <c r="BB82" s="7">
        <f>BSL_RFR_spot_with_VA!BB82</f>
        <v>5.4828095374533481E-2</v>
      </c>
      <c r="BC82" s="67">
        <v>3.6996392143632262E-2</v>
      </c>
      <c r="BD82" s="13"/>
      <c r="BE82" s="3"/>
    </row>
    <row r="83" spans="1:57" x14ac:dyDescent="0.25">
      <c r="A83" s="3"/>
      <c r="B83" s="3">
        <v>73</v>
      </c>
      <c r="C83" s="56">
        <v>4.1024362332662045E-2</v>
      </c>
      <c r="D83" s="56">
        <v>4.1024362332662045E-2</v>
      </c>
      <c r="E83" s="56">
        <v>4.1024362332662045E-2</v>
      </c>
      <c r="F83" s="56">
        <v>4.0992466827446394E-2</v>
      </c>
      <c r="G83" s="56">
        <v>4.7376536024836602E-2</v>
      </c>
      <c r="H83" s="56">
        <v>4.3517818476799031E-2</v>
      </c>
      <c r="I83" s="56">
        <v>4.119127329898653E-2</v>
      </c>
      <c r="J83" s="56">
        <v>4.0221599117658213E-2</v>
      </c>
      <c r="K83" s="56">
        <v>4.1024362332662045E-2</v>
      </c>
      <c r="L83" s="56">
        <v>4.1024362332662045E-2</v>
      </c>
      <c r="M83" s="67">
        <v>4.1024362332662045E-2</v>
      </c>
      <c r="N83" s="67">
        <v>4.1024362332662045E-2</v>
      </c>
      <c r="O83" s="67">
        <v>4.1321252848671275E-2</v>
      </c>
      <c r="P83" s="67">
        <v>5.1890753784649357E-2</v>
      </c>
      <c r="Q83" s="67">
        <v>5.7733378730442819E-2</v>
      </c>
      <c r="R83" s="67">
        <v>4.1024362332662045E-2</v>
      </c>
      <c r="S83" s="67">
        <v>4.1024362332662045E-2</v>
      </c>
      <c r="T83" s="67">
        <v>4.2532982125272678E-2</v>
      </c>
      <c r="U83" s="67">
        <v>2.9062384745949466E-2</v>
      </c>
      <c r="V83" s="67">
        <v>4.3964760570498473E-2</v>
      </c>
      <c r="W83" s="67">
        <v>4.1024362332662045E-2</v>
      </c>
      <c r="X83" s="67">
        <v>4.1024362332662045E-2</v>
      </c>
      <c r="Y83" s="67">
        <v>4.1024362332662045E-2</v>
      </c>
      <c r="Z83" s="67">
        <v>4.3943091488012342E-2</v>
      </c>
      <c r="AA83" s="67">
        <v>4.5506872830322065E-2</v>
      </c>
      <c r="AB83" s="67">
        <v>4.1024362332662045E-2</v>
      </c>
      <c r="AC83" s="67">
        <v>4.6789599826626116E-2</v>
      </c>
      <c r="AD83" s="7">
        <f>BSL_RFR_spot_with_VA!AD83</f>
        <v>4.9140115894257042E-2</v>
      </c>
      <c r="AE83" s="67">
        <v>4.1024362332662045E-2</v>
      </c>
      <c r="AF83" s="67">
        <v>4.1024362332662045E-2</v>
      </c>
      <c r="AG83" s="67">
        <v>4.1024362332662045E-2</v>
      </c>
      <c r="AH83" s="67">
        <v>4.1225522457197572E-2</v>
      </c>
      <c r="AI83" s="67">
        <v>2.61156344453366E-2</v>
      </c>
      <c r="AJ83" s="67">
        <v>3.8736045396774887E-2</v>
      </c>
      <c r="AK83" s="7">
        <f>BSL_RFR_spot_with_VA!AK83</f>
        <v>4.6074811096193713E-2</v>
      </c>
      <c r="AL83" s="7">
        <f>BSL_RFR_spot_with_VA!AL83</f>
        <v>6.4468607486138252E-2</v>
      </c>
      <c r="AM83" s="7">
        <f>BSL_RFR_spot_with_VA!AM83</f>
        <v>3.8838116079116913E-2</v>
      </c>
      <c r="AN83" s="7">
        <f>BSL_RFR_spot_with_VA!AN83</f>
        <v>4.5025615623388138E-2</v>
      </c>
      <c r="AO83" s="7">
        <f>BSL_RFR_spot_with_VA!AO83</f>
        <v>4.5233942594599119E-2</v>
      </c>
      <c r="AP83" s="7">
        <f>BSL_RFR_spot_with_VA!AP83</f>
        <v>4.6719569466314725E-2</v>
      </c>
      <c r="AQ83" s="7">
        <f>BSL_RFR_spot_with_VA!AQ83</f>
        <v>3.9393271597087276E-2</v>
      </c>
      <c r="AR83" s="7">
        <f>BSL_RFR_spot_with_VA!AR83</f>
        <v>4.7158941400702759E-2</v>
      </c>
      <c r="AS83" s="67">
        <v>2.5880355138541367E-2</v>
      </c>
      <c r="AT83" s="7">
        <f>BSL_RFR_spot_with_VA!AT83</f>
        <v>4.7647379494828002E-2</v>
      </c>
      <c r="AU83" s="7">
        <f>BSL_RFR_spot_with_VA!AU83</f>
        <v>4.8070277238166925E-2</v>
      </c>
      <c r="AV83" s="7">
        <f>BSL_RFR_spot_with_VA!AV83</f>
        <v>4.5083278103646984E-2</v>
      </c>
      <c r="AW83" s="7">
        <f>BSL_RFR_spot_with_VA!AW83</f>
        <v>3.9430962468229414E-2</v>
      </c>
      <c r="AX83" s="7">
        <f>BSL_RFR_spot_with_VA!AX83</f>
        <v>6.1531792721199574E-2</v>
      </c>
      <c r="AY83" s="7">
        <f>BSL_RFR_spot_with_VA!AY83</f>
        <v>4.070213910116327E-2</v>
      </c>
      <c r="AZ83" s="7">
        <f>BSL_RFR_spot_with_VA!AZ83</f>
        <v>3.7707187585187762E-2</v>
      </c>
      <c r="BA83" s="7">
        <f>BSL_RFR_spot_with_VA!BA83</f>
        <v>4.4531267238154149E-2</v>
      </c>
      <c r="BB83" s="7">
        <f>BSL_RFR_spot_with_VA!BB83</f>
        <v>5.4651333971561966E-2</v>
      </c>
      <c r="BC83" s="67">
        <v>3.7046402388610788E-2</v>
      </c>
      <c r="BD83" s="13"/>
      <c r="BE83" s="3"/>
    </row>
    <row r="84" spans="1:57" x14ac:dyDescent="0.25">
      <c r="A84" s="3"/>
      <c r="B84" s="3">
        <v>74</v>
      </c>
      <c r="C84" s="56">
        <v>4.103631079016945E-2</v>
      </c>
      <c r="D84" s="56">
        <v>4.103631079016945E-2</v>
      </c>
      <c r="E84" s="56">
        <v>4.103631079016945E-2</v>
      </c>
      <c r="F84" s="56">
        <v>4.1006203093572946E-2</v>
      </c>
      <c r="G84" s="56">
        <v>4.7303718398334693E-2</v>
      </c>
      <c r="H84" s="56">
        <v>4.3497609482034072E-2</v>
      </c>
      <c r="I84" s="56">
        <v>4.1202417373213951E-2</v>
      </c>
      <c r="J84" s="56">
        <v>4.0244852445748824E-2</v>
      </c>
      <c r="K84" s="56">
        <v>4.103631079016945E-2</v>
      </c>
      <c r="L84" s="56">
        <v>4.103631079016945E-2</v>
      </c>
      <c r="M84" s="67">
        <v>4.103631079016945E-2</v>
      </c>
      <c r="N84" s="67">
        <v>4.103631079016945E-2</v>
      </c>
      <c r="O84" s="67">
        <v>4.1331369366489845E-2</v>
      </c>
      <c r="P84" s="67">
        <v>5.1756541606946982E-2</v>
      </c>
      <c r="Q84" s="67">
        <v>5.7519330612067376E-2</v>
      </c>
      <c r="R84" s="67">
        <v>4.103631079016945E-2</v>
      </c>
      <c r="S84" s="67">
        <v>4.103631079016945E-2</v>
      </c>
      <c r="T84" s="67">
        <v>4.2526167662950476E-2</v>
      </c>
      <c r="U84" s="67">
        <v>2.9101817380861261E-2</v>
      </c>
      <c r="V84" s="67">
        <v>4.3938480749149855E-2</v>
      </c>
      <c r="W84" s="67">
        <v>4.103631079016945E-2</v>
      </c>
      <c r="X84" s="67">
        <v>4.103631079016945E-2</v>
      </c>
      <c r="Y84" s="67">
        <v>4.103631079016945E-2</v>
      </c>
      <c r="Z84" s="67">
        <v>4.391686811207407E-2</v>
      </c>
      <c r="AA84" s="67">
        <v>4.5459511525989482E-2</v>
      </c>
      <c r="AB84" s="67">
        <v>4.103631079016945E-2</v>
      </c>
      <c r="AC84" s="67">
        <v>4.6724774952558334E-2</v>
      </c>
      <c r="AD84" s="7">
        <f>BSL_RFR_spot_with_VA!AD84</f>
        <v>4.9043335414970857E-2</v>
      </c>
      <c r="AE84" s="67">
        <v>4.103631079016945E-2</v>
      </c>
      <c r="AF84" s="67">
        <v>4.103631079016945E-2</v>
      </c>
      <c r="AG84" s="67">
        <v>4.103631079016945E-2</v>
      </c>
      <c r="AH84" s="67">
        <v>4.1235984532084879E-2</v>
      </c>
      <c r="AI84" s="67">
        <v>2.6192127772479923E-2</v>
      </c>
      <c r="AJ84" s="67">
        <v>3.8773725927364389E-2</v>
      </c>
      <c r="AK84" s="7">
        <f>BSL_RFR_spot_with_VA!AK84</f>
        <v>4.6019843233449098E-2</v>
      </c>
      <c r="AL84" s="7">
        <f>BSL_RFR_spot_with_VA!AL84</f>
        <v>6.4161784241658637E-2</v>
      </c>
      <c r="AM84" s="7">
        <f>BSL_RFR_spot_with_VA!AM84</f>
        <v>3.8880622020642353E-2</v>
      </c>
      <c r="AN84" s="7">
        <f>BSL_RFR_spot_with_VA!AN84</f>
        <v>4.4984724534183229E-2</v>
      </c>
      <c r="AO84" s="7">
        <f>BSL_RFR_spot_with_VA!AO84</f>
        <v>4.5190309075110902E-2</v>
      </c>
      <c r="AP84" s="7">
        <f>BSL_RFR_spot_with_VA!AP84</f>
        <v>4.6655685203327302E-2</v>
      </c>
      <c r="AQ84" s="7">
        <f>BSL_RFR_spot_with_VA!AQ84</f>
        <v>3.9428238160222007E-2</v>
      </c>
      <c r="AR84" s="7">
        <f>BSL_RFR_spot_with_VA!AR84</f>
        <v>4.7089111660116423E-2</v>
      </c>
      <c r="AS84" s="67">
        <v>2.5959831183692383E-2</v>
      </c>
      <c r="AT84" s="7">
        <f>BSL_RFR_spot_with_VA!AT84</f>
        <v>4.7571061079090482E-2</v>
      </c>
      <c r="AU84" s="7">
        <f>BSL_RFR_spot_with_VA!AU84</f>
        <v>4.7988049692333723E-2</v>
      </c>
      <c r="AV84" s="7">
        <f>BSL_RFR_spot_with_VA!AV84</f>
        <v>4.5041610095511775E-2</v>
      </c>
      <c r="AW84" s="7">
        <f>BSL_RFR_spot_with_VA!AW84</f>
        <v>3.9465309217842526E-2</v>
      </c>
      <c r="AX84" s="7">
        <f>BSL_RFR_spot_with_VA!AX84</f>
        <v>6.1265510782874566E-2</v>
      </c>
      <c r="AY84" s="7">
        <f>BSL_RFR_spot_with_VA!AY84</f>
        <v>4.0720124984045869E-2</v>
      </c>
      <c r="AZ84" s="7">
        <f>BSL_RFR_spot_with_VA!AZ84</f>
        <v>3.7764934736071121E-2</v>
      </c>
      <c r="BA84" s="7">
        <f>BSL_RFR_spot_with_VA!BA84</f>
        <v>4.4497258727319133E-2</v>
      </c>
      <c r="BB84" s="7">
        <f>BSL_RFR_spot_with_VA!BB84</f>
        <v>5.4479373982023516E-2</v>
      </c>
      <c r="BC84" s="67">
        <v>3.709674244448613E-2</v>
      </c>
      <c r="BD84" s="13"/>
      <c r="BE84" s="3"/>
    </row>
    <row r="85" spans="1:57" x14ac:dyDescent="0.25">
      <c r="A85" s="3"/>
      <c r="B85" s="8">
        <v>75</v>
      </c>
      <c r="C85" s="57">
        <v>4.1047948720148275E-2</v>
      </c>
      <c r="D85" s="57">
        <v>4.1047948720148275E-2</v>
      </c>
      <c r="E85" s="57">
        <v>4.1047948720148275E-2</v>
      </c>
      <c r="F85" s="57">
        <v>4.1019561461136833E-2</v>
      </c>
      <c r="G85" s="57">
        <v>4.7232844270750807E-2</v>
      </c>
      <c r="H85" s="57">
        <v>4.3477908986633063E-2</v>
      </c>
      <c r="I85" s="57">
        <v>4.1213244642075875E-2</v>
      </c>
      <c r="J85" s="57">
        <v>4.0267516229229638E-2</v>
      </c>
      <c r="K85" s="57">
        <v>4.1047948720148275E-2</v>
      </c>
      <c r="L85" s="57">
        <v>4.1047948720148275E-2</v>
      </c>
      <c r="M85" s="68">
        <v>4.1047948720148275E-2</v>
      </c>
      <c r="N85" s="68">
        <v>4.1047948720148275E-2</v>
      </c>
      <c r="O85" s="68">
        <v>4.1341193008167521E-2</v>
      </c>
      <c r="P85" s="68">
        <v>5.1625914841001208E-2</v>
      </c>
      <c r="Q85" s="68">
        <v>5.7311011225190889E-2</v>
      </c>
      <c r="R85" s="68">
        <v>4.1047948720148275E-2</v>
      </c>
      <c r="S85" s="68">
        <v>4.1047948720148275E-2</v>
      </c>
      <c r="T85" s="68">
        <v>4.2519502360769401E-2</v>
      </c>
      <c r="U85" s="68">
        <v>2.9140225623846217E-2</v>
      </c>
      <c r="V85" s="68">
        <v>4.3912872341856701E-2</v>
      </c>
      <c r="W85" s="68">
        <v>4.1047948720148275E-2</v>
      </c>
      <c r="X85" s="68">
        <v>4.1047948720148275E-2</v>
      </c>
      <c r="Y85" s="68">
        <v>4.1047948720148275E-2</v>
      </c>
      <c r="Z85" s="68">
        <v>4.3891337561762445E-2</v>
      </c>
      <c r="AA85" s="68">
        <v>4.5413402011640569E-2</v>
      </c>
      <c r="AB85" s="68">
        <v>4.1047948720148275E-2</v>
      </c>
      <c r="AC85" s="68">
        <v>4.6661676633335425E-2</v>
      </c>
      <c r="AD85" s="10">
        <f>BSL_RFR_spot_with_VA!AD85</f>
        <v>4.8949139659342222E-2</v>
      </c>
      <c r="AE85" s="68">
        <v>4.1047948720148275E-2</v>
      </c>
      <c r="AF85" s="68">
        <v>4.1047948720148275E-2</v>
      </c>
      <c r="AG85" s="68">
        <v>4.1047948720148275E-2</v>
      </c>
      <c r="AH85" s="68">
        <v>4.124616771926215E-2</v>
      </c>
      <c r="AI85" s="68">
        <v>2.6266682080018589E-2</v>
      </c>
      <c r="AJ85" s="68">
        <v>3.8810984286235861E-2</v>
      </c>
      <c r="AK85" s="10">
        <f>BSL_RFR_spot_with_VA!AK85</f>
        <v>4.5966318565978215E-2</v>
      </c>
      <c r="AL85" s="10">
        <f>BSL_RFR_spot_with_VA!AL85</f>
        <v>6.3863225667774914E-2</v>
      </c>
      <c r="AM85" s="10">
        <f>BSL_RFR_spot_with_VA!AM85</f>
        <v>3.8922018274442971E-2</v>
      </c>
      <c r="AN85" s="10">
        <f>BSL_RFR_spot_with_VA!AN85</f>
        <v>4.4944918710999593E-2</v>
      </c>
      <c r="AO85" s="10">
        <f>BSL_RFR_spot_with_VA!AO85</f>
        <v>4.5147825624666238E-2</v>
      </c>
      <c r="AP85" s="10">
        <f>BSL_RFR_spot_with_VA!AP85</f>
        <v>4.6593503285442539E-2</v>
      </c>
      <c r="AQ85" s="10">
        <f>BSL_RFR_spot_with_VA!AQ85</f>
        <v>3.9462292961091716E-2</v>
      </c>
      <c r="AR85" s="10">
        <f>BSL_RFR_spot_with_VA!AR85</f>
        <v>4.7021141680832823E-2</v>
      </c>
      <c r="AS85" s="68">
        <v>2.6037282699932884E-2</v>
      </c>
      <c r="AT85" s="10">
        <f>BSL_RFR_spot_with_VA!AT85</f>
        <v>4.7496757891475561E-2</v>
      </c>
      <c r="AU85" s="10">
        <f>BSL_RFR_spot_with_VA!AU85</f>
        <v>4.7908015841488627E-2</v>
      </c>
      <c r="AV85" s="10">
        <f>BSL_RFR_spot_with_VA!AV85</f>
        <v>4.5001047738672639E-2</v>
      </c>
      <c r="AW85" s="10">
        <f>BSL_RFR_spot_with_VA!AW85</f>
        <v>3.9498772185643016E-2</v>
      </c>
      <c r="AX85" s="10">
        <f>BSL_RFR_spot_with_VA!AX85</f>
        <v>6.1006378589476995E-2</v>
      </c>
      <c r="AY85" s="10">
        <f>BSL_RFR_spot_with_VA!AY85</f>
        <v>4.0737597980774476E-2</v>
      </c>
      <c r="AZ85" s="10">
        <f>BSL_RFR_spot_with_VA!AZ85</f>
        <v>3.7821160150107058E-2</v>
      </c>
      <c r="BA85" s="10">
        <f>BSL_RFR_spot_with_VA!BA85</f>
        <v>4.4464130746796782E-2</v>
      </c>
      <c r="BB85" s="10">
        <f>BSL_RFR_spot_with_VA!BB85</f>
        <v>5.4312022892222256E-2</v>
      </c>
      <c r="BC85" s="68">
        <v>3.714724406778469E-2</v>
      </c>
      <c r="BD85" s="13"/>
      <c r="BE85" s="3"/>
    </row>
    <row r="86" spans="1:57" x14ac:dyDescent="0.25">
      <c r="A86" s="3"/>
      <c r="B86" s="3">
        <v>76</v>
      </c>
      <c r="C86" s="56">
        <v>4.1059288323110676E-2</v>
      </c>
      <c r="D86" s="56">
        <v>4.1059288323110676E-2</v>
      </c>
      <c r="E86" s="56">
        <v>4.1059288323110676E-2</v>
      </c>
      <c r="F86" s="56">
        <v>4.1032557927459745E-2</v>
      </c>
      <c r="G86" s="56">
        <v>4.7163837174635015E-2</v>
      </c>
      <c r="H86" s="56">
        <v>4.3458699896474329E-2</v>
      </c>
      <c r="I86" s="56">
        <v>4.1223769381987463E-2</v>
      </c>
      <c r="J86" s="56">
        <v>4.0289612530869379E-2</v>
      </c>
      <c r="K86" s="56">
        <v>4.1059288323110676E-2</v>
      </c>
      <c r="L86" s="56">
        <v>4.1059288323110676E-2</v>
      </c>
      <c r="M86" s="67">
        <v>4.1059288323110676E-2</v>
      </c>
      <c r="N86" s="67">
        <v>4.1059288323110676E-2</v>
      </c>
      <c r="O86" s="67">
        <v>4.1350735897023538E-2</v>
      </c>
      <c r="P86" s="67">
        <v>5.149873274547434E-2</v>
      </c>
      <c r="Q86" s="67">
        <v>5.7108195903019521E-2</v>
      </c>
      <c r="R86" s="67">
        <v>4.1059288323110676E-2</v>
      </c>
      <c r="S86" s="67">
        <v>4.1059288323110676E-2</v>
      </c>
      <c r="T86" s="67">
        <v>4.2512983056120834E-2</v>
      </c>
      <c r="U86" s="67">
        <v>2.9177646699330761E-2</v>
      </c>
      <c r="V86" s="67">
        <v>4.3887911870093888E-2</v>
      </c>
      <c r="W86" s="67">
        <v>4.1059288323110676E-2</v>
      </c>
      <c r="X86" s="67">
        <v>4.1059288323110676E-2</v>
      </c>
      <c r="Y86" s="67">
        <v>4.1059288323110676E-2</v>
      </c>
      <c r="Z86" s="67">
        <v>4.3866473321936716E-2</v>
      </c>
      <c r="AA86" s="67">
        <v>4.536849642716656E-2</v>
      </c>
      <c r="AB86" s="67">
        <v>4.1059288323110676E-2</v>
      </c>
      <c r="AC86" s="67">
        <v>4.6600237340015394E-2</v>
      </c>
      <c r="AD86" s="7">
        <f>BSL_RFR_spot_with_VA!AD86</f>
        <v>4.8857426925546843E-2</v>
      </c>
      <c r="AE86" s="67">
        <v>4.1059288323110676E-2</v>
      </c>
      <c r="AF86" s="67">
        <v>4.1059288323110676E-2</v>
      </c>
      <c r="AG86" s="67">
        <v>4.1059288323110676E-2</v>
      </c>
      <c r="AH86" s="67">
        <v>4.1256083023523127E-2</v>
      </c>
      <c r="AI86" s="67">
        <v>2.633937045305812E-2</v>
      </c>
      <c r="AJ86" s="67">
        <v>3.8847783787075096E-2</v>
      </c>
      <c r="AK86" s="7">
        <f>BSL_RFR_spot_with_VA!AK86</f>
        <v>4.5914183193095592E-2</v>
      </c>
      <c r="AL86" s="7">
        <f>BSL_RFR_spot_with_VA!AL86</f>
        <v>6.3572602586160487E-2</v>
      </c>
      <c r="AM86" s="7">
        <f>BSL_RFR_spot_with_VA!AM86</f>
        <v>3.8962345484103267E-2</v>
      </c>
      <c r="AN86" s="7">
        <f>BSL_RFR_spot_with_VA!AN86</f>
        <v>4.4906156084864923E-2</v>
      </c>
      <c r="AO86" s="7">
        <f>BSL_RFR_spot_with_VA!AO86</f>
        <v>4.5106448497155727E-2</v>
      </c>
      <c r="AP86" s="7">
        <f>BSL_RFR_spot_with_VA!AP86</f>
        <v>4.6532957059127744E-2</v>
      </c>
      <c r="AQ86" s="7">
        <f>BSL_RFR_spot_with_VA!AQ86</f>
        <v>3.9495470178177783E-2</v>
      </c>
      <c r="AR86" s="7">
        <f>BSL_RFR_spot_with_VA!AR86</f>
        <v>4.6954958718182338E-2</v>
      </c>
      <c r="AS86" s="67">
        <v>2.6112786720682513E-2</v>
      </c>
      <c r="AT86" s="7">
        <f>BSL_RFR_spot_with_VA!AT86</f>
        <v>4.7424393354756011E-2</v>
      </c>
      <c r="AU86" s="7">
        <f>BSL_RFR_spot_with_VA!AU86</f>
        <v>4.7830089564185663E-2</v>
      </c>
      <c r="AV86" s="7">
        <f>BSL_RFR_spot_with_VA!AV86</f>
        <v>4.4961548184863753E-2</v>
      </c>
      <c r="AW86" s="7">
        <f>BSL_RFR_spot_with_VA!AW86</f>
        <v>3.953138327688599E-2</v>
      </c>
      <c r="AX86" s="7">
        <f>BSL_RFR_spot_with_VA!AX86</f>
        <v>6.0754114110974644E-2</v>
      </c>
      <c r="AY86" s="7">
        <f>BSL_RFR_spot_with_VA!AY86</f>
        <v>4.0754580782421224E-2</v>
      </c>
      <c r="AZ86" s="7">
        <f>BSL_RFR_spot_with_VA!AZ86</f>
        <v>3.7875922213499003E-2</v>
      </c>
      <c r="BA86" s="7">
        <f>BSL_RFR_spot_with_VA!BA86</f>
        <v>4.4431851650685195E-2</v>
      </c>
      <c r="BB86" s="7">
        <f>BSL_RFR_spot_with_VA!BB86</f>
        <v>5.414909827667036E-2</v>
      </c>
      <c r="BC86" s="67">
        <v>3.7197762479277863E-2</v>
      </c>
      <c r="BD86" s="13"/>
      <c r="BE86" s="3"/>
    </row>
    <row r="87" spans="1:57" x14ac:dyDescent="0.25">
      <c r="A87" s="3"/>
      <c r="B87" s="3">
        <v>77</v>
      </c>
      <c r="C87" s="56">
        <v>4.1070341166316027E-2</v>
      </c>
      <c r="D87" s="56">
        <v>4.1070341166316027E-2</v>
      </c>
      <c r="E87" s="56">
        <v>4.1070341166316027E-2</v>
      </c>
      <c r="F87" s="56">
        <v>4.1045207558794372E-2</v>
      </c>
      <c r="G87" s="56">
        <v>4.709662456367969E-2</v>
      </c>
      <c r="H87" s="56">
        <v>4.3439965715289297E-2</v>
      </c>
      <c r="I87" s="56">
        <v>4.1234004968327298E-2</v>
      </c>
      <c r="J87" s="56">
        <v>4.0311162315469273E-2</v>
      </c>
      <c r="K87" s="56">
        <v>4.1070341166316027E-2</v>
      </c>
      <c r="L87" s="56">
        <v>4.1070341166316027E-2</v>
      </c>
      <c r="M87" s="67">
        <v>4.1070341166316027E-2</v>
      </c>
      <c r="N87" s="67">
        <v>4.1070341166316027E-2</v>
      </c>
      <c r="O87" s="67">
        <v>4.1360009513066398E-2</v>
      </c>
      <c r="P87" s="67">
        <v>5.1374861719301279E-2</v>
      </c>
      <c r="Q87" s="67">
        <v>5.6910671273898927E-2</v>
      </c>
      <c r="R87" s="67">
        <v>4.1070341166316027E-2</v>
      </c>
      <c r="S87" s="67">
        <v>4.1070341166316027E-2</v>
      </c>
      <c r="T87" s="67">
        <v>4.2506606522759061E-2</v>
      </c>
      <c r="U87" s="67">
        <v>2.9214116288686309E-2</v>
      </c>
      <c r="V87" s="67">
        <v>4.38635767665565E-2</v>
      </c>
      <c r="W87" s="67">
        <v>4.1070341166316027E-2</v>
      </c>
      <c r="X87" s="67">
        <v>4.1070341166316027E-2</v>
      </c>
      <c r="Y87" s="67">
        <v>4.1070341166316027E-2</v>
      </c>
      <c r="Z87" s="67">
        <v>4.3842250152431372E-2</v>
      </c>
      <c r="AA87" s="67">
        <v>4.5324749201428816E-2</v>
      </c>
      <c r="AB87" s="67">
        <v>4.1070341166316027E-2</v>
      </c>
      <c r="AC87" s="67">
        <v>4.6540392958705823E-2</v>
      </c>
      <c r="AD87" s="7">
        <f>BSL_RFR_spot_with_VA!AD87</f>
        <v>4.8768100718383334E-2</v>
      </c>
      <c r="AE87" s="67">
        <v>4.1070341166316027E-2</v>
      </c>
      <c r="AF87" s="67">
        <v>4.1070341166316027E-2</v>
      </c>
      <c r="AG87" s="67">
        <v>4.1070341166316027E-2</v>
      </c>
      <c r="AH87" s="67">
        <v>4.1265740878185797E-2</v>
      </c>
      <c r="AI87" s="67">
        <v>2.6410262301924226E-2</v>
      </c>
      <c r="AJ87" s="67">
        <v>3.8884094576726369E-2</v>
      </c>
      <c r="AK87" s="7">
        <f>BSL_RFR_spot_with_VA!AK87</f>
        <v>4.586338562259229E-2</v>
      </c>
      <c r="AL87" s="7">
        <f>BSL_RFR_spot_with_VA!AL87</f>
        <v>6.3289603022161467E-2</v>
      </c>
      <c r="AM87" s="7">
        <f>BSL_RFR_spot_with_VA!AM87</f>
        <v>3.9001642618164745E-2</v>
      </c>
      <c r="AN87" s="7">
        <f>BSL_RFR_spot_with_VA!AN87</f>
        <v>4.4868396672372635E-2</v>
      </c>
      <c r="AO87" s="7">
        <f>BSL_RFR_spot_with_VA!AO87</f>
        <v>4.5066136028523163E-2</v>
      </c>
      <c r="AP87" s="7">
        <f>BSL_RFR_spot_with_VA!AP87</f>
        <v>4.6473983245183925E-2</v>
      </c>
      <c r="AQ87" s="7">
        <f>BSL_RFR_spot_with_VA!AQ87</f>
        <v>3.9527802376720045E-2</v>
      </c>
      <c r="AR87" s="7">
        <f>BSL_RFR_spot_with_VA!AR87</f>
        <v>4.6890493711875925E-2</v>
      </c>
      <c r="AS87" s="67">
        <v>2.6186416368984222E-2</v>
      </c>
      <c r="AT87" s="7">
        <f>BSL_RFR_spot_with_VA!AT87</f>
        <v>4.7353894480536729E-2</v>
      </c>
      <c r="AU87" s="7">
        <f>BSL_RFR_spot_with_VA!AU87</f>
        <v>4.7754189128013769E-2</v>
      </c>
      <c r="AV87" s="7">
        <f>BSL_RFR_spot_with_VA!AV87</f>
        <v>4.4923070711076152E-2</v>
      </c>
      <c r="AW87" s="7">
        <f>BSL_RFR_spot_with_VA!AW87</f>
        <v>3.9563173019935283E-2</v>
      </c>
      <c r="AX87" s="7">
        <f>BSL_RFR_spot_with_VA!AX87</f>
        <v>6.0508449617020288E-2</v>
      </c>
      <c r="AY87" s="7">
        <f>BSL_RFR_spot_with_VA!AY87</f>
        <v>4.0771094722090506E-2</v>
      </c>
      <c r="AZ87" s="7">
        <f>BSL_RFR_spot_with_VA!AZ87</f>
        <v>3.7929276447279836E-2</v>
      </c>
      <c r="BA87" s="7">
        <f>BSL_RFR_spot_with_VA!BA87</f>
        <v>4.4400391076690804E-2</v>
      </c>
      <c r="BB87" s="7">
        <f>BSL_RFR_spot_with_VA!BB87</f>
        <v>5.3990427155028886E-2</v>
      </c>
      <c r="BC87" s="67">
        <v>3.7248173411831953E-2</v>
      </c>
      <c r="BD87" s="13"/>
      <c r="BE87" s="3"/>
    </row>
    <row r="88" spans="1:57" x14ac:dyDescent="0.25">
      <c r="A88" s="3"/>
      <c r="B88" s="3">
        <v>78</v>
      </c>
      <c r="C88" s="56">
        <v>4.1081118224512547E-2</v>
      </c>
      <c r="D88" s="56">
        <v>4.1081118224512547E-2</v>
      </c>
      <c r="E88" s="56">
        <v>4.1081118224512547E-2</v>
      </c>
      <c r="F88" s="56">
        <v>4.1057524559254599E-2</v>
      </c>
      <c r="G88" s="56">
        <v>4.7031137569200743E-2</v>
      </c>
      <c r="H88" s="56">
        <v>4.3421690534557467E-2</v>
      </c>
      <c r="I88" s="56">
        <v>4.1243963947528828E-2</v>
      </c>
      <c r="J88" s="56">
        <v>4.0332185518309638E-2</v>
      </c>
      <c r="K88" s="56">
        <v>4.1081118224512547E-2</v>
      </c>
      <c r="L88" s="56">
        <v>4.1081118224512547E-2</v>
      </c>
      <c r="M88" s="67">
        <v>4.1081118224512547E-2</v>
      </c>
      <c r="N88" s="67">
        <v>4.1081118224512547E-2</v>
      </c>
      <c r="O88" s="67">
        <v>4.1369024734540183E-2</v>
      </c>
      <c r="P88" s="67">
        <v>5.1254174870977165E-2</v>
      </c>
      <c r="Q88" s="67">
        <v>5.6718234600215522E-2</v>
      </c>
      <c r="R88" s="67">
        <v>4.1081118224512547E-2</v>
      </c>
      <c r="S88" s="67">
        <v>4.1081118224512547E-2</v>
      </c>
      <c r="T88" s="67">
        <v>4.2500369493924994E-2</v>
      </c>
      <c r="U88" s="67">
        <v>2.924966858128486E-2</v>
      </c>
      <c r="V88" s="67">
        <v>4.3839845348113249E-2</v>
      </c>
      <c r="W88" s="67">
        <v>4.1081118224512547E-2</v>
      </c>
      <c r="X88" s="67">
        <v>4.1081118224512547E-2</v>
      </c>
      <c r="Y88" s="67">
        <v>4.1081118224512547E-2</v>
      </c>
      <c r="Z88" s="67">
        <v>4.381864401878266E-2</v>
      </c>
      <c r="AA88" s="67">
        <v>4.5282116930106753E-2</v>
      </c>
      <c r="AB88" s="67">
        <v>4.1081118224512547E-2</v>
      </c>
      <c r="AC88" s="67">
        <v>4.6482082584240914E-2</v>
      </c>
      <c r="AD88" s="7">
        <f>BSL_RFR_spot_with_VA!AD88</f>
        <v>4.8681069427726653E-2</v>
      </c>
      <c r="AE88" s="67">
        <v>4.1081118224512547E-2</v>
      </c>
      <c r="AF88" s="67">
        <v>4.1081118224512547E-2</v>
      </c>
      <c r="AG88" s="67">
        <v>4.1081118224512547E-2</v>
      </c>
      <c r="AH88" s="67">
        <v>4.1275151181711767E-2</v>
      </c>
      <c r="AI88" s="67">
        <v>2.6479423593178897E-2</v>
      </c>
      <c r="AJ88" s="67">
        <v>3.8919892735652217E-2</v>
      </c>
      <c r="AK88" s="7">
        <f>BSL_RFR_spot_with_VA!AK88</f>
        <v>4.5813876665644626E-2</v>
      </c>
      <c r="AL88" s="7">
        <f>BSL_RFR_spot_with_VA!AL88</f>
        <v>6.3013931103055532E-2</v>
      </c>
      <c r="AM88" s="7">
        <f>BSL_RFR_spot_with_VA!AM88</f>
        <v>3.9039947016692222E-2</v>
      </c>
      <c r="AN88" s="7">
        <f>BSL_RFR_spot_with_VA!AN88</f>
        <v>4.4831602454552533E-2</v>
      </c>
      <c r="AO88" s="7">
        <f>BSL_RFR_spot_with_VA!AO88</f>
        <v>4.5026848524958529E-2</v>
      </c>
      <c r="AP88" s="7">
        <f>BSL_RFR_spot_with_VA!AP88</f>
        <v>4.6416521735232807E-2</v>
      </c>
      <c r="AQ88" s="7">
        <f>BSL_RFR_spot_with_VA!AQ88</f>
        <v>3.9559320597500225E-2</v>
      </c>
      <c r="AR88" s="7">
        <f>BSL_RFR_spot_with_VA!AR88</f>
        <v>4.6827681061995419E-2</v>
      </c>
      <c r="AS88" s="67">
        <v>2.6258241105021396E-2</v>
      </c>
      <c r="AT88" s="7">
        <f>BSL_RFR_spot_with_VA!AT88</f>
        <v>4.7285191688815065E-2</v>
      </c>
      <c r="AU88" s="7">
        <f>BSL_RFR_spot_with_VA!AU88</f>
        <v>4.7680236920710328E-2</v>
      </c>
      <c r="AV88" s="7">
        <f>BSL_RFR_spot_with_VA!AV88</f>
        <v>4.4885576595682375E-2</v>
      </c>
      <c r="AW88" s="7">
        <f>BSL_RFR_spot_with_VA!AW88</f>
        <v>3.9594170628003189E-2</v>
      </c>
      <c r="AX88" s="7">
        <f>BSL_RFR_spot_with_VA!AX88</f>
        <v>6.0269130837365958E-2</v>
      </c>
      <c r="AY88" s="7">
        <f>BSL_RFR_spot_with_VA!AY88</f>
        <v>4.078715987506909E-2</v>
      </c>
      <c r="AZ88" s="7">
        <f>BSL_RFR_spot_with_VA!AZ88</f>
        <v>3.798127567384002E-2</v>
      </c>
      <c r="BA88" s="7">
        <f>BSL_RFR_spot_with_VA!BA88</f>
        <v>4.4369719905363869E-2</v>
      </c>
      <c r="BB88" s="7">
        <f>BSL_RFR_spot_with_VA!BB88</f>
        <v>5.383584539637587E-2</v>
      </c>
      <c r="BC88" s="67">
        <v>3.7298370533964231E-2</v>
      </c>
      <c r="BD88" s="13"/>
      <c r="BE88" s="3"/>
    </row>
    <row r="89" spans="1:57" x14ac:dyDescent="0.25">
      <c r="A89" s="3"/>
      <c r="B89" s="3">
        <v>79</v>
      </c>
      <c r="C89" s="56">
        <v>4.1091629917228367E-2</v>
      </c>
      <c r="D89" s="56">
        <v>4.1091629917228367E-2</v>
      </c>
      <c r="E89" s="56">
        <v>4.1091629917228367E-2</v>
      </c>
      <c r="F89" s="56">
        <v>4.1069522333657016E-2</v>
      </c>
      <c r="G89" s="56">
        <v>4.6967310773986526E-2</v>
      </c>
      <c r="H89" s="56">
        <v>4.3403859021423408E-2</v>
      </c>
      <c r="I89" s="56">
        <v>4.1253658102410329E-2</v>
      </c>
      <c r="J89" s="56">
        <v>4.0352701108473221E-2</v>
      </c>
      <c r="K89" s="56">
        <v>4.1091629917228367E-2</v>
      </c>
      <c r="L89" s="56">
        <v>4.1091629917228367E-2</v>
      </c>
      <c r="M89" s="67">
        <v>4.1091629917228367E-2</v>
      </c>
      <c r="N89" s="67">
        <v>4.1091629917228367E-2</v>
      </c>
      <c r="O89" s="67">
        <v>4.137779187630608E-2</v>
      </c>
      <c r="P89" s="67">
        <v>5.1136551616564496E-2</v>
      </c>
      <c r="Q89" s="67">
        <v>5.6530693157762046E-2</v>
      </c>
      <c r="R89" s="67">
        <v>4.1091629917228367E-2</v>
      </c>
      <c r="S89" s="67">
        <v>4.1091629917228367E-2</v>
      </c>
      <c r="T89" s="67">
        <v>4.2494268682126579E-2</v>
      </c>
      <c r="U89" s="67">
        <v>2.9284336327553673E-2</v>
      </c>
      <c r="V89" s="67">
        <v>4.3816696787629228E-2</v>
      </c>
      <c r="W89" s="67">
        <v>4.1091629917228367E-2</v>
      </c>
      <c r="X89" s="67">
        <v>4.1091629917228367E-2</v>
      </c>
      <c r="Y89" s="67">
        <v>4.1091629917228367E-2</v>
      </c>
      <c r="Z89" s="67">
        <v>4.3795632026706111E-2</v>
      </c>
      <c r="AA89" s="67">
        <v>4.5240558259781238E-2</v>
      </c>
      <c r="AB89" s="67">
        <v>4.1091629917228367E-2</v>
      </c>
      <c r="AC89" s="67">
        <v>4.6425248327865098E-2</v>
      </c>
      <c r="AD89" s="7">
        <f>BSL_RFR_spot_with_VA!AD89</f>
        <v>4.8596246029592782E-2</v>
      </c>
      <c r="AE89" s="67">
        <v>4.1091629917228367E-2</v>
      </c>
      <c r="AF89" s="67">
        <v>4.1091629917228367E-2</v>
      </c>
      <c r="AG89" s="67">
        <v>4.1091629917228367E-2</v>
      </c>
      <c r="AH89" s="67">
        <v>4.1284323331547634E-2</v>
      </c>
      <c r="AI89" s="67">
        <v>2.6546917063340558E-2</v>
      </c>
      <c r="AJ89" s="67">
        <v>3.8955159491038449E-2</v>
      </c>
      <c r="AK89" s="7">
        <f>BSL_RFR_spot_with_VA!AK89</f>
        <v>4.5765609333531243E-2</v>
      </c>
      <c r="AL89" s="7">
        <f>BSL_RFR_spot_with_VA!AL89</f>
        <v>6.2745306038720194E-2</v>
      </c>
      <c r="AM89" s="7">
        <f>BSL_RFR_spot_with_VA!AM89</f>
        <v>3.9077294442805943E-2</v>
      </c>
      <c r="AN89" s="7">
        <f>BSL_RFR_spot_with_VA!AN89</f>
        <v>4.4795737263373159E-2</v>
      </c>
      <c r="AO89" s="7">
        <f>BSL_RFR_spot_with_VA!AO89</f>
        <v>4.4988548157133712E-2</v>
      </c>
      <c r="AP89" s="7">
        <f>BSL_RFR_spot_with_VA!AP89</f>
        <v>4.6360515401854929E-2</v>
      </c>
      <c r="AQ89" s="7">
        <f>BSL_RFR_spot_with_VA!AQ89</f>
        <v>3.9590054440205469E-2</v>
      </c>
      <c r="AR89" s="7">
        <f>BSL_RFR_spot_with_VA!AR89</f>
        <v>4.6766458420475887E-2</v>
      </c>
      <c r="AS89" s="67">
        <v>2.6328326954974335E-2</v>
      </c>
      <c r="AT89" s="7">
        <f>BSL_RFR_spot_with_VA!AT89</f>
        <v>4.7218218634968778E-2</v>
      </c>
      <c r="AU89" s="7">
        <f>BSL_RFR_spot_with_VA!AU89</f>
        <v>4.7608159199949984E-2</v>
      </c>
      <c r="AV89" s="7">
        <f>BSL_RFR_spot_with_VA!AV89</f>
        <v>4.4849029002468122E-2</v>
      </c>
      <c r="AW89" s="7">
        <f>BSL_RFR_spot_with_VA!AW89</f>
        <v>3.9624404058711704E-2</v>
      </c>
      <c r="AX89" s="7">
        <f>BSL_RFR_spot_with_VA!AX89</f>
        <v>6.0035916171526482E-2</v>
      </c>
      <c r="AY89" s="7">
        <f>BSL_RFR_spot_with_VA!AY89</f>
        <v>4.0802795150414184E-2</v>
      </c>
      <c r="AZ89" s="7">
        <f>BSL_RFR_spot_with_VA!AZ89</f>
        <v>3.8031970172573093E-2</v>
      </c>
      <c r="BA89" s="7">
        <f>BSL_RFR_spot_with_VA!BA89</f>
        <v>4.4339810217664199E-2</v>
      </c>
      <c r="BB89" s="7">
        <f>BSL_RFR_spot_with_VA!BB89</f>
        <v>5.3685197166954968E-2</v>
      </c>
      <c r="BC89" s="67">
        <v>3.7348263198808462E-2</v>
      </c>
      <c r="BD89" s="13"/>
      <c r="BE89" s="3"/>
    </row>
    <row r="90" spans="1:57" x14ac:dyDescent="0.25">
      <c r="A90" s="3"/>
      <c r="B90" s="8">
        <v>80</v>
      </c>
      <c r="C90" s="57">
        <v>4.1101886143565913E-2</v>
      </c>
      <c r="D90" s="57">
        <v>4.1101886143565913E-2</v>
      </c>
      <c r="E90" s="57">
        <v>4.1101886143565913E-2</v>
      </c>
      <c r="F90" s="57">
        <v>4.1081213544886586E-2</v>
      </c>
      <c r="G90" s="57">
        <v>4.6905082002153708E-2</v>
      </c>
      <c r="H90" s="57">
        <v>4.3386456405084317E-2</v>
      </c>
      <c r="I90" s="57">
        <v>4.1263098511447938E-2</v>
      </c>
      <c r="J90" s="57">
        <v>4.0372727147501175E-2</v>
      </c>
      <c r="K90" s="57">
        <v>4.1101886143565913E-2</v>
      </c>
      <c r="L90" s="57">
        <v>4.1101886143565913E-2</v>
      </c>
      <c r="M90" s="68">
        <v>4.1101886143565913E-2</v>
      </c>
      <c r="N90" s="68">
        <v>4.1101886143565913E-2</v>
      </c>
      <c r="O90" s="68">
        <v>4.1386320725365522E-2</v>
      </c>
      <c r="P90" s="68">
        <v>5.1021877304486596E-2</v>
      </c>
      <c r="Q90" s="68">
        <v>5.634786365350819E-2</v>
      </c>
      <c r="R90" s="68">
        <v>4.1101886143565913E-2</v>
      </c>
      <c r="S90" s="68">
        <v>4.1101886143565913E-2</v>
      </c>
      <c r="T90" s="68">
        <v>4.2488300795997969E-2</v>
      </c>
      <c r="U90" s="68">
        <v>2.9318150893135275E-2</v>
      </c>
      <c r="V90" s="68">
        <v>4.3794111085081466E-2</v>
      </c>
      <c r="W90" s="68">
        <v>4.1101886143565913E-2</v>
      </c>
      <c r="X90" s="68">
        <v>4.1101886143565913E-2</v>
      </c>
      <c r="Y90" s="68">
        <v>4.1101886143565913E-2</v>
      </c>
      <c r="Z90" s="68">
        <v>4.3773192360183621E-2</v>
      </c>
      <c r="AA90" s="68">
        <v>4.5200033778078907E-2</v>
      </c>
      <c r="AB90" s="68">
        <v>4.1101886143565913E-2</v>
      </c>
      <c r="AC90" s="68">
        <v>4.636983513791626E-2</v>
      </c>
      <c r="AD90" s="10">
        <f>BSL_RFR_spot_with_VA!AD90</f>
        <v>4.8513547808108015E-2</v>
      </c>
      <c r="AE90" s="68">
        <v>4.1101886143565913E-2</v>
      </c>
      <c r="AF90" s="68">
        <v>4.1101886143565913E-2</v>
      </c>
      <c r="AG90" s="68">
        <v>4.1101886143565913E-2</v>
      </c>
      <c r="AH90" s="68">
        <v>4.1293266255426619E-2</v>
      </c>
      <c r="AI90" s="68">
        <v>2.661280241666919E-2</v>
      </c>
      <c r="AJ90" s="68">
        <v>3.8989880528237597E-2</v>
      </c>
      <c r="AK90" s="10">
        <f>BSL_RFR_spot_with_VA!AK90</f>
        <v>4.5718538736758685E-2</v>
      </c>
      <c r="AL90" s="10">
        <f>BSL_RFR_spot_with_VA!AL90</f>
        <v>6.2483461177769373E-2</v>
      </c>
      <c r="AM90" s="10">
        <f>BSL_RFR_spot_with_VA!AM90</f>
        <v>3.9113719137549685E-2</v>
      </c>
      <c r="AN90" s="10">
        <f>BSL_RFR_spot_with_VA!AN90</f>
        <v>4.4760766675406405E-2</v>
      </c>
      <c r="AO90" s="10">
        <f>BSL_RFR_spot_with_VA!AO90</f>
        <v>4.4951198860225139E-2</v>
      </c>
      <c r="AP90" s="10">
        <f>BSL_RFR_spot_with_VA!AP90</f>
        <v>4.630590992143846E-2</v>
      </c>
      <c r="AQ90" s="10">
        <f>BSL_RFR_spot_with_VA!AQ90</f>
        <v>3.9620032141725048E-2</v>
      </c>
      <c r="AR90" s="10">
        <f>BSL_RFR_spot_with_VA!AR90</f>
        <v>4.6706766496907859E-2</v>
      </c>
      <c r="AS90" s="68">
        <v>2.6396736722791969E-2</v>
      </c>
      <c r="AT90" s="10">
        <f>BSL_RFR_spot_with_VA!AT90</f>
        <v>4.7152912044330808E-2</v>
      </c>
      <c r="AU90" s="10">
        <f>BSL_RFR_spot_with_VA!AU90</f>
        <v>4.7537885860415185E-2</v>
      </c>
      <c r="AV90" s="10">
        <f>BSL_RFR_spot_with_VA!AV90</f>
        <v>4.4813392872053326E-2</v>
      </c>
      <c r="AW90" s="10">
        <f>BSL_RFR_spot_with_VA!AW90</f>
        <v>3.9653900071434878E-2</v>
      </c>
      <c r="AX90" s="10">
        <f>BSL_RFR_spot_with_VA!AX90</f>
        <v>5.9808575946014741E-2</v>
      </c>
      <c r="AY90" s="10">
        <f>BSL_RFR_spot_with_VA!AY90</f>
        <v>4.0818018374803033E-2</v>
      </c>
      <c r="AZ90" s="10">
        <f>BSL_RFR_spot_with_VA!AZ90</f>
        <v>3.8081407825405922E-2</v>
      </c>
      <c r="BA90" s="10">
        <f>BSL_RFR_spot_with_VA!BA90</f>
        <v>4.4310635251531005E-2</v>
      </c>
      <c r="BB90" s="10">
        <f>BSL_RFR_spot_with_VA!BB90</f>
        <v>5.353833441788769E-2</v>
      </c>
      <c r="BC90" s="68">
        <v>3.7397774475473211E-2</v>
      </c>
      <c r="BD90" s="13"/>
      <c r="BE90" s="3"/>
    </row>
    <row r="91" spans="1:57" x14ac:dyDescent="0.25">
      <c r="A91" s="3"/>
      <c r="B91" s="3">
        <v>81</v>
      </c>
      <c r="C91" s="56">
        <v>4.1111896314308005E-2</v>
      </c>
      <c r="D91" s="56">
        <v>4.1111896314308005E-2</v>
      </c>
      <c r="E91" s="56">
        <v>4.1111896314308005E-2</v>
      </c>
      <c r="F91" s="56">
        <v>4.1092610166326038E-2</v>
      </c>
      <c r="G91" s="56">
        <v>4.6844392123763345E-2</v>
      </c>
      <c r="H91" s="56">
        <v>4.3369468462010063E-2</v>
      </c>
      <c r="I91" s="56">
        <v>4.1272295602621689E-2</v>
      </c>
      <c r="J91" s="56">
        <v>4.0392280843770445E-2</v>
      </c>
      <c r="K91" s="56">
        <v>4.1111896314308005E-2</v>
      </c>
      <c r="L91" s="56">
        <v>4.1111896314308005E-2</v>
      </c>
      <c r="M91" s="67">
        <v>4.1111896314308005E-2</v>
      </c>
      <c r="N91" s="67">
        <v>4.1111896314308005E-2</v>
      </c>
      <c r="O91" s="67">
        <v>4.13946205737179E-2</v>
      </c>
      <c r="P91" s="67">
        <v>5.0910042865278449E-2</v>
      </c>
      <c r="Q91" s="67">
        <v>5.6169571679682173E-2</v>
      </c>
      <c r="R91" s="67">
        <v>4.1111896314308005E-2</v>
      </c>
      <c r="S91" s="67">
        <v>4.1111896314308005E-2</v>
      </c>
      <c r="T91" s="67">
        <v>4.2482462554610301E-2</v>
      </c>
      <c r="U91" s="67">
        <v>2.9351142313427836E-2</v>
      </c>
      <c r="V91" s="67">
        <v>4.377206903831321E-2</v>
      </c>
      <c r="W91" s="67">
        <v>4.1111896314308005E-2</v>
      </c>
      <c r="X91" s="67">
        <v>4.1111896314308005E-2</v>
      </c>
      <c r="Y91" s="67">
        <v>4.1111896314308005E-2</v>
      </c>
      <c r="Z91" s="67">
        <v>4.3751304222998888E-2</v>
      </c>
      <c r="AA91" s="67">
        <v>4.5160505909683568E-2</v>
      </c>
      <c r="AB91" s="67">
        <v>4.1111896314308005E-2</v>
      </c>
      <c r="AC91" s="67">
        <v>4.6315790632571296E-2</v>
      </c>
      <c r="AD91" s="7">
        <f>BSL_RFR_spot_with_VA!AD91</f>
        <v>4.8432896096787026E-2</v>
      </c>
      <c r="AE91" s="67">
        <v>4.1111896314308005E-2</v>
      </c>
      <c r="AF91" s="67">
        <v>4.1111896314308005E-2</v>
      </c>
      <c r="AG91" s="67">
        <v>4.1111896314308005E-2</v>
      </c>
      <c r="AH91" s="67">
        <v>4.1301988440354043E-2</v>
      </c>
      <c r="AI91" s="67">
        <v>2.6677136508550525E-2</v>
      </c>
      <c r="AJ91" s="67">
        <v>3.9024045388144968E-2</v>
      </c>
      <c r="AK91" s="7">
        <f>BSL_RFR_spot_with_VA!AK91</f>
        <v>4.5672621987066453E-2</v>
      </c>
      <c r="AL91" s="7">
        <f>BSL_RFR_spot_with_VA!AL91</f>
        <v>6.2228143132886604E-2</v>
      </c>
      <c r="AM91" s="7">
        <f>BSL_RFR_spot_with_VA!AM91</f>
        <v>3.9149253876803236E-2</v>
      </c>
      <c r="AN91" s="7">
        <f>BSL_RFR_spot_with_VA!AN91</f>
        <v>4.4726657912200318E-2</v>
      </c>
      <c r="AO91" s="7">
        <f>BSL_RFR_spot_with_VA!AO91</f>
        <v>4.4914766239467552E-2</v>
      </c>
      <c r="AP91" s="7">
        <f>BSL_RFR_spot_with_VA!AP91</f>
        <v>4.6252653608856109E-2</v>
      </c>
      <c r="AQ91" s="7">
        <f>BSL_RFR_spot_with_VA!AQ91</f>
        <v>3.9649280649714402E-2</v>
      </c>
      <c r="AR91" s="7">
        <f>BSL_RFR_spot_with_VA!AR91</f>
        <v>4.6648548877587626E-2</v>
      </c>
      <c r="AS91" s="67">
        <v>2.6463530186463524E-2</v>
      </c>
      <c r="AT91" s="7">
        <f>BSL_RFR_spot_with_VA!AT91</f>
        <v>4.7089211554348198E-2</v>
      </c>
      <c r="AU91" s="7">
        <f>BSL_RFR_spot_with_VA!AU91</f>
        <v>4.746935021685994E-2</v>
      </c>
      <c r="AV91" s="7">
        <f>BSL_RFR_spot_with_VA!AV91</f>
        <v>4.4778634820230367E-2</v>
      </c>
      <c r="AW91" s="7">
        <f>BSL_RFR_spot_with_VA!AW91</f>
        <v>3.968268428239341E-2</v>
      </c>
      <c r="AX91" s="7">
        <f>BSL_RFR_spot_with_VA!AX91</f>
        <v>5.9586891717170021E-2</v>
      </c>
      <c r="AY91" s="7">
        <f>BSL_RFR_spot_with_VA!AY91</f>
        <v>4.0832846369368347E-2</v>
      </c>
      <c r="AZ91" s="7">
        <f>BSL_RFR_spot_with_VA!AZ91</f>
        <v>3.8129634252928701E-2</v>
      </c>
      <c r="BA91" s="7">
        <f>BSL_RFR_spot_with_VA!BA91</f>
        <v>4.4282169358039747E-2</v>
      </c>
      <c r="BB91" s="7">
        <f>BSL_RFR_spot_with_VA!BB91</f>
        <v>5.3395116409636234E-2</v>
      </c>
      <c r="BC91" s="67">
        <v>3.7446839425809619E-2</v>
      </c>
      <c r="BD91" s="13"/>
      <c r="BE91" s="3"/>
    </row>
    <row r="92" spans="1:57" x14ac:dyDescent="0.25">
      <c r="A92" s="3"/>
      <c r="B92" s="3">
        <v>82</v>
      </c>
      <c r="C92" s="56">
        <v>4.1121669381656512E-2</v>
      </c>
      <c r="D92" s="56">
        <v>4.1121669381656512E-2</v>
      </c>
      <c r="E92" s="56">
        <v>4.1121669381656512E-2</v>
      </c>
      <c r="F92" s="56">
        <v>4.1103723529839264E-2</v>
      </c>
      <c r="G92" s="56">
        <v>4.678518487304939E-2</v>
      </c>
      <c r="H92" s="56">
        <v>4.3352881500308804E-2</v>
      </c>
      <c r="I92" s="56">
        <v>4.1281259202388787E-2</v>
      </c>
      <c r="J92" s="56">
        <v>4.0411378602954739E-2</v>
      </c>
      <c r="K92" s="56">
        <v>4.1121669381656512E-2</v>
      </c>
      <c r="L92" s="56">
        <v>4.1121669381656512E-2</v>
      </c>
      <c r="M92" s="67">
        <v>4.1121669381656512E-2</v>
      </c>
      <c r="N92" s="67">
        <v>4.1121669381656512E-2</v>
      </c>
      <c r="O92" s="67">
        <v>4.1402700248823754E-2</v>
      </c>
      <c r="P92" s="67">
        <v>5.0800944484578725E-2</v>
      </c>
      <c r="Q92" s="67">
        <v>5.5995651202104479E-2</v>
      </c>
      <c r="R92" s="67">
        <v>4.1121669381656512E-2</v>
      </c>
      <c r="S92" s="67">
        <v>4.1121669381656512E-2</v>
      </c>
      <c r="T92" s="67">
        <v>4.2476750699561361E-2</v>
      </c>
      <c r="U92" s="67">
        <v>2.9383339347934134E-2</v>
      </c>
      <c r="V92" s="67">
        <v>4.3750552213709382E-2</v>
      </c>
      <c r="W92" s="67">
        <v>4.1121669381656512E-2</v>
      </c>
      <c r="X92" s="67">
        <v>4.1121669381656512E-2</v>
      </c>
      <c r="Y92" s="67">
        <v>4.1121669381656512E-2</v>
      </c>
      <c r="Z92" s="67">
        <v>4.372994778357131E-2</v>
      </c>
      <c r="AA92" s="67">
        <v>4.5121938817993312E-2</v>
      </c>
      <c r="AB92" s="67">
        <v>4.1121669381656512E-2</v>
      </c>
      <c r="AC92" s="67">
        <v>4.6263064943784737E-2</v>
      </c>
      <c r="AD92" s="7">
        <f>BSL_RFR_spot_with_VA!AD92</f>
        <v>4.835421603766199E-2</v>
      </c>
      <c r="AE92" s="67">
        <v>4.1121669381656512E-2</v>
      </c>
      <c r="AF92" s="67">
        <v>4.1121669381656512E-2</v>
      </c>
      <c r="AG92" s="67">
        <v>4.1121669381656512E-2</v>
      </c>
      <c r="AH92" s="67">
        <v>4.1310497959472281E-2</v>
      </c>
      <c r="AI92" s="67">
        <v>2.6739973515560012E-2</v>
      </c>
      <c r="AJ92" s="67">
        <v>3.9057646939716806E-2</v>
      </c>
      <c r="AK92" s="7">
        <f>BSL_RFR_spot_with_VA!AK92</f>
        <v>4.5627818102637052E-2</v>
      </c>
      <c r="AL92" s="7">
        <f>BSL_RFR_spot_with_VA!AL92</f>
        <v>6.1979110969643925E-2</v>
      </c>
      <c r="AM92" s="7">
        <f>BSL_RFR_spot_with_VA!AM92</f>
        <v>3.9183930029205838E-2</v>
      </c>
      <c r="AN92" s="7">
        <f>BSL_RFR_spot_with_VA!AN92</f>
        <v>4.4693379746933548E-2</v>
      </c>
      <c r="AO92" s="7">
        <f>BSL_RFR_spot_with_VA!AO92</f>
        <v>4.4879217480976008E-2</v>
      </c>
      <c r="AP92" s="7">
        <f>BSL_RFR_spot_with_VA!AP92</f>
        <v>4.6200697263137469E-2</v>
      </c>
      <c r="AQ92" s="7">
        <f>BSL_RFR_spot_with_VA!AQ92</f>
        <v>3.9677825691728286E-2</v>
      </c>
      <c r="AR92" s="7">
        <f>BSL_RFR_spot_with_VA!AR92</f>
        <v>4.6591751856827512E-2</v>
      </c>
      <c r="AS92" s="67">
        <v>2.6528764279980965E-2</v>
      </c>
      <c r="AT92" s="7">
        <f>BSL_RFR_spot_with_VA!AT92</f>
        <v>4.7027059564276774E-2</v>
      </c>
      <c r="AU92" s="7">
        <f>BSL_RFR_spot_with_VA!AU92</f>
        <v>4.7402488801975728E-2</v>
      </c>
      <c r="AV92" s="7">
        <f>BSL_RFR_spot_with_VA!AV92</f>
        <v>4.4744723042760448E-2</v>
      </c>
      <c r="AW92" s="7">
        <f>BSL_RFR_spot_with_VA!AW92</f>
        <v>3.9710781217508595E-2</v>
      </c>
      <c r="AX92" s="7">
        <f>BSL_RFR_spot_with_VA!AX92</f>
        <v>5.9370655617404067E-2</v>
      </c>
      <c r="AY92" s="7">
        <f>BSL_RFR_spot_with_VA!AY92</f>
        <v>4.0847295020180363E-2</v>
      </c>
      <c r="AZ92" s="7">
        <f>BSL_RFR_spot_with_VA!AZ92</f>
        <v>3.8176692941784829E-2</v>
      </c>
      <c r="BA92" s="7">
        <f>BSL_RFR_spot_with_VA!BA92</f>
        <v>4.4254387957592956E-2</v>
      </c>
      <c r="BB92" s="7">
        <f>BSL_RFR_spot_with_VA!BB92</f>
        <v>5.3255409270279275E-2</v>
      </c>
      <c r="BC92" s="67">
        <v>3.7495403594808963E-2</v>
      </c>
      <c r="BD92" s="13"/>
      <c r="BE92" s="3"/>
    </row>
    <row r="93" spans="1:57" x14ac:dyDescent="0.25">
      <c r="A93" s="3"/>
      <c r="B93" s="3">
        <v>83</v>
      </c>
      <c r="C93" s="56">
        <v>4.1131213866816507E-2</v>
      </c>
      <c r="D93" s="56">
        <v>4.1131213866816507E-2</v>
      </c>
      <c r="E93" s="56">
        <v>4.1131213866816507E-2</v>
      </c>
      <c r="F93" s="56">
        <v>4.111456436973282E-2</v>
      </c>
      <c r="G93" s="56">
        <v>4.6727406679207828E-2</v>
      </c>
      <c r="H93" s="56">
        <v>4.333668234349819E-2</v>
      </c>
      <c r="I93" s="56">
        <v>4.1289998580279486E-2</v>
      </c>
      <c r="J93" s="56">
        <v>4.0430036074914133E-2</v>
      </c>
      <c r="K93" s="56">
        <v>4.1131213866816507E-2</v>
      </c>
      <c r="L93" s="56">
        <v>4.1131213866816507E-2</v>
      </c>
      <c r="M93" s="67">
        <v>4.1131213866816507E-2</v>
      </c>
      <c r="N93" s="67">
        <v>4.1131213866816507E-2</v>
      </c>
      <c r="O93" s="67">
        <v>4.1410568141847959E-2</v>
      </c>
      <c r="P93" s="67">
        <v>5.0694483297748505E-2</v>
      </c>
      <c r="Q93" s="67">
        <v>5.5825944080744705E-2</v>
      </c>
      <c r="R93" s="67">
        <v>4.1131213866816507E-2</v>
      </c>
      <c r="S93" s="67">
        <v>4.1131213866816507E-2</v>
      </c>
      <c r="T93" s="67">
        <v>4.247116200512524E-2</v>
      </c>
      <c r="U93" s="67">
        <v>2.9414769533969487E-2</v>
      </c>
      <c r="V93" s="67">
        <v>4.3729542917028574E-2</v>
      </c>
      <c r="W93" s="67">
        <v>4.1131213866816507E-2</v>
      </c>
      <c r="X93" s="67">
        <v>4.1131213866816507E-2</v>
      </c>
      <c r="Y93" s="67">
        <v>4.1131213866816507E-2</v>
      </c>
      <c r="Z93" s="67">
        <v>4.3709104122924503E-2</v>
      </c>
      <c r="AA93" s="67">
        <v>4.5084298312189075E-2</v>
      </c>
      <c r="AB93" s="67">
        <v>4.1131213866816507E-2</v>
      </c>
      <c r="AC93" s="67">
        <v>4.6211610571612605E-2</v>
      </c>
      <c r="AD93" s="7">
        <f>BSL_RFR_spot_with_VA!AD93</f>
        <v>4.8277436356910508E-2</v>
      </c>
      <c r="AE93" s="67">
        <v>4.1131213866816507E-2</v>
      </c>
      <c r="AF93" s="67">
        <v>4.1131213866816507E-2</v>
      </c>
      <c r="AG93" s="67">
        <v>4.1131213866816507E-2</v>
      </c>
      <c r="AH93" s="67">
        <v>4.1318802496983498E-2</v>
      </c>
      <c r="AI93" s="67">
        <v>2.6801365093377827E-2</v>
      </c>
      <c r="AJ93" s="67">
        <v>3.9090680918252074E-2</v>
      </c>
      <c r="AK93" s="7">
        <f>BSL_RFR_spot_with_VA!AK93</f>
        <v>4.5584087916733074E-2</v>
      </c>
      <c r="AL93" s="7">
        <f>BSL_RFR_spot_with_VA!AL93</f>
        <v>6.1736135453578811E-2</v>
      </c>
      <c r="AM93" s="7">
        <f>BSL_RFR_spot_with_VA!AM93</f>
        <v>3.9217777614283467E-2</v>
      </c>
      <c r="AN93" s="7">
        <f>BSL_RFR_spot_with_VA!AN93</f>
        <v>4.4660902416947978E-2</v>
      </c>
      <c r="AO93" s="7">
        <f>BSL_RFR_spot_with_VA!AO93</f>
        <v>4.4844521267583648E-2</v>
      </c>
      <c r="AP93" s="7">
        <f>BSL_RFR_spot_with_VA!AP93</f>
        <v>4.6149994023366503E-2</v>
      </c>
      <c r="AQ93" s="7">
        <f>BSL_RFR_spot_with_VA!AQ93</f>
        <v>3.9705691840216328E-2</v>
      </c>
      <c r="AR93" s="7">
        <f>BSL_RFR_spot_with_VA!AR93</f>
        <v>4.6536324279610852E-2</v>
      </c>
      <c r="AS93" s="67">
        <v>2.6592493262217243E-2</v>
      </c>
      <c r="AT93" s="7">
        <f>BSL_RFR_spot_with_VA!AT93</f>
        <v>4.6966401092296772E-2</v>
      </c>
      <c r="AU93" s="7">
        <f>BSL_RFR_spot_with_VA!AU93</f>
        <v>4.7337241177962674E-2</v>
      </c>
      <c r="AV93" s="7">
        <f>BSL_RFR_spot_with_VA!AV93</f>
        <v>4.4711627226205808E-2</v>
      </c>
      <c r="AW93" s="7">
        <f>BSL_RFR_spot_with_VA!AW93</f>
        <v>3.9738214363031377E-2</v>
      </c>
      <c r="AX93" s="7">
        <f>BSL_RFR_spot_with_VA!AX93</f>
        <v>5.9159669742597343E-2</v>
      </c>
      <c r="AY93" s="7">
        <f>BSL_RFR_spot_with_VA!AY93</f>
        <v>4.0861379342967075E-2</v>
      </c>
      <c r="AZ93" s="7">
        <f>BSL_RFR_spot_with_VA!AZ93</f>
        <v>3.8222625363929952E-2</v>
      </c>
      <c r="BA93" s="7">
        <f>BSL_RFR_spot_with_VA!BA93</f>
        <v>4.4227267496501188E-2</v>
      </c>
      <c r="BB93" s="7">
        <f>BSL_RFR_spot_with_VA!BB93</f>
        <v>5.3119085584911518E-2</v>
      </c>
      <c r="BC93" s="67">
        <v>3.7543421687205702E-2</v>
      </c>
      <c r="BD93" s="13"/>
      <c r="BE93" s="3"/>
    </row>
    <row r="94" spans="1:57" x14ac:dyDescent="0.25">
      <c r="A94" s="3"/>
      <c r="B94" s="3">
        <v>84</v>
      </c>
      <c r="C94" s="56">
        <v>4.1140537885741235E-2</v>
      </c>
      <c r="D94" s="56">
        <v>4.1140537885741235E-2</v>
      </c>
      <c r="E94" s="56">
        <v>4.1140537885741235E-2</v>
      </c>
      <c r="F94" s="56">
        <v>4.1125142863090103E-2</v>
      </c>
      <c r="G94" s="56">
        <v>4.667100650878564E-2</v>
      </c>
      <c r="H94" s="56">
        <v>4.3320858313900201E-2</v>
      </c>
      <c r="I94" s="56">
        <v>4.1298522489555012E-2</v>
      </c>
      <c r="J94" s="56">
        <v>4.0448268197283532E-2</v>
      </c>
      <c r="K94" s="56">
        <v>4.1140537885741235E-2</v>
      </c>
      <c r="L94" s="56">
        <v>4.1140537885741235E-2</v>
      </c>
      <c r="M94" s="67">
        <v>4.1140537885741235E-2</v>
      </c>
      <c r="N94" s="67">
        <v>4.1140537885741235E-2</v>
      </c>
      <c r="O94" s="67">
        <v>4.1418232233897845E-2</v>
      </c>
      <c r="P94" s="67">
        <v>5.0590565104609908E-2</v>
      </c>
      <c r="Q94" s="67">
        <v>5.5660299620546416E-2</v>
      </c>
      <c r="R94" s="67">
        <v>4.1140537885741235E-2</v>
      </c>
      <c r="S94" s="67">
        <v>4.1140537885741235E-2</v>
      </c>
      <c r="T94" s="67">
        <v>4.2465693286718009E-2</v>
      </c>
      <c r="U94" s="67">
        <v>2.9445459239376026E-2</v>
      </c>
      <c r="V94" s="67">
        <v>4.3709024164576782E-2</v>
      </c>
      <c r="W94" s="67">
        <v>4.1140537885741235E-2</v>
      </c>
      <c r="X94" s="67">
        <v>4.1140537885741235E-2</v>
      </c>
      <c r="Y94" s="67">
        <v>4.1140537885741235E-2</v>
      </c>
      <c r="Z94" s="67">
        <v>4.3688755185635308E-2</v>
      </c>
      <c r="AA94" s="67">
        <v>4.5047551759473281E-2</v>
      </c>
      <c r="AB94" s="67">
        <v>4.1140537885741235E-2</v>
      </c>
      <c r="AC94" s="67">
        <v>4.6161382248176563E-2</v>
      </c>
      <c r="AD94" s="7">
        <f>BSL_RFR_spot_with_VA!AD94</f>
        <v>4.8202489155748207E-2</v>
      </c>
      <c r="AE94" s="67">
        <v>4.1140537885741235E-2</v>
      </c>
      <c r="AF94" s="67">
        <v>4.1140537885741235E-2</v>
      </c>
      <c r="AG94" s="67">
        <v>4.1140537885741235E-2</v>
      </c>
      <c r="AH94" s="67">
        <v>4.1326909371293796E-2</v>
      </c>
      <c r="AI94" s="67">
        <v>2.6861360523584565E-2</v>
      </c>
      <c r="AJ94" s="67">
        <v>3.9123145521259728E-2</v>
      </c>
      <c r="AK94" s="7">
        <f>BSL_RFR_spot_with_VA!AK94</f>
        <v>4.5541393989913193E-2</v>
      </c>
      <c r="AL94" s="7">
        <f>BSL_RFR_spot_with_VA!AL94</f>
        <v>6.1498998350797418E-2</v>
      </c>
      <c r="AM94" s="7">
        <f>BSL_RFR_spot_with_VA!AM94</f>
        <v>3.9250825360147346E-2</v>
      </c>
      <c r="AN94" s="7">
        <f>BSL_RFR_spot_with_VA!AN94</f>
        <v>4.462919754177852E-2</v>
      </c>
      <c r="AO94" s="7">
        <f>BSL_RFR_spot_with_VA!AO94</f>
        <v>4.4810647699430994E-2</v>
      </c>
      <c r="AP94" s="7">
        <f>BSL_RFR_spot_with_VA!AP94</f>
        <v>4.6100499234083658E-2</v>
      </c>
      <c r="AQ94" s="7">
        <f>BSL_RFR_spot_with_VA!AQ94</f>
        <v>3.9732902573643258E-2</v>
      </c>
      <c r="AR94" s="7">
        <f>BSL_RFR_spot_with_VA!AR94</f>
        <v>4.6482217394755221E-2</v>
      </c>
      <c r="AS94" s="67">
        <v>2.6654768873918711E-2</v>
      </c>
      <c r="AT94" s="7">
        <f>BSL_RFR_spot_with_VA!AT94</f>
        <v>4.6907183639840477E-2</v>
      </c>
      <c r="AU94" s="7">
        <f>BSL_RFR_spot_with_VA!AU94</f>
        <v>4.7273549760783684E-2</v>
      </c>
      <c r="AV94" s="7">
        <f>BSL_RFR_spot_with_VA!AV94</f>
        <v>4.4679318464395434E-2</v>
      </c>
      <c r="AW94" s="7">
        <f>BSL_RFR_spot_with_VA!AW94</f>
        <v>3.976500621398249E-2</v>
      </c>
      <c r="AX94" s="7">
        <f>BSL_RFR_spot_with_VA!AX94</f>
        <v>5.8953745578339101E-2</v>
      </c>
      <c r="AY94" s="7">
        <f>BSL_RFR_spot_with_VA!AY94</f>
        <v>4.087511354259532E-2</v>
      </c>
      <c r="AZ94" s="7">
        <f>BSL_RFR_spot_with_VA!AZ94</f>
        <v>3.8267471088327287E-2</v>
      </c>
      <c r="BA94" s="7">
        <f>BSL_RFR_spot_with_VA!BA94</f>
        <v>4.4200785404249654E-2</v>
      </c>
      <c r="BB94" s="7">
        <f>BSL_RFR_spot_with_VA!BB94</f>
        <v>5.2986024013710997E-2</v>
      </c>
      <c r="BC94" s="67">
        <v>3.7590856406601203E-2</v>
      </c>
      <c r="BD94" s="13"/>
      <c r="BE94" s="3"/>
    </row>
    <row r="95" spans="1:57" x14ac:dyDescent="0.25">
      <c r="A95" s="3"/>
      <c r="B95" s="8">
        <v>85</v>
      </c>
      <c r="C95" s="57">
        <v>4.114964917280739E-2</v>
      </c>
      <c r="D95" s="57">
        <v>4.114964917280739E-2</v>
      </c>
      <c r="E95" s="57">
        <v>4.114964917280739E-2</v>
      </c>
      <c r="F95" s="57">
        <v>4.1135468666814834E-2</v>
      </c>
      <c r="G95" s="57">
        <v>4.6615935718778978E-2</v>
      </c>
      <c r="H95" s="57">
        <v>4.3305397215835262E-2</v>
      </c>
      <c r="I95" s="57">
        <v>4.1306839204320323E-2</v>
      </c>
      <c r="J95" s="57">
        <v>4.0466089236046887E-2</v>
      </c>
      <c r="K95" s="57">
        <v>4.114964917280739E-2</v>
      </c>
      <c r="L95" s="57">
        <v>4.114964917280739E-2</v>
      </c>
      <c r="M95" s="68">
        <v>4.114964917280739E-2</v>
      </c>
      <c r="N95" s="68">
        <v>4.114964917280739E-2</v>
      </c>
      <c r="O95" s="68">
        <v>4.1425700120379938E-2</v>
      </c>
      <c r="P95" s="68">
        <v>5.048910010289398E-2</v>
      </c>
      <c r="Q95" s="68">
        <v>5.5498574150632862E-2</v>
      </c>
      <c r="R95" s="68">
        <v>4.114964917280739E-2</v>
      </c>
      <c r="S95" s="68">
        <v>4.114964917280739E-2</v>
      </c>
      <c r="T95" s="68">
        <v>4.2460341407892788E-2</v>
      </c>
      <c r="U95" s="68">
        <v>2.9475433713974208E-2</v>
      </c>
      <c r="V95" s="68">
        <v>4.3688979654868287E-2</v>
      </c>
      <c r="W95" s="68">
        <v>4.114964917280739E-2</v>
      </c>
      <c r="X95" s="68">
        <v>4.114964917280739E-2</v>
      </c>
      <c r="Y95" s="68">
        <v>4.114964917280739E-2</v>
      </c>
      <c r="Z95" s="68">
        <v>4.3668883733601005E-2</v>
      </c>
      <c r="AA95" s="68">
        <v>4.5011668002238547E-2</v>
      </c>
      <c r="AB95" s="68">
        <v>4.114964917280739E-2</v>
      </c>
      <c r="AC95" s="68">
        <v>4.6112336810569809E-2</v>
      </c>
      <c r="AD95" s="10">
        <f>BSL_RFR_spot_with_VA!AD95</f>
        <v>4.8129309715427393E-2</v>
      </c>
      <c r="AE95" s="68">
        <v>4.114964917280739E-2</v>
      </c>
      <c r="AF95" s="68">
        <v>4.114964917280739E-2</v>
      </c>
      <c r="AG95" s="68">
        <v>4.114964917280739E-2</v>
      </c>
      <c r="AH95" s="68">
        <v>4.1334825556524013E-2</v>
      </c>
      <c r="AI95" s="68">
        <v>2.6920006850219558E-2</v>
      </c>
      <c r="AJ95" s="68">
        <v>3.915504105478762E-2</v>
      </c>
      <c r="AK95" s="10">
        <f>BSL_RFR_spot_with_VA!AK95</f>
        <v>4.5499700525895248E-2</v>
      </c>
      <c r="AL95" s="10">
        <f>BSL_RFR_spot_with_VA!AL95</f>
        <v>6.1267491777819316E-2</v>
      </c>
      <c r="AM95" s="10">
        <f>BSL_RFR_spot_with_VA!AM95</f>
        <v>3.9283100760276524E-2</v>
      </c>
      <c r="AN95" s="10">
        <f>BSL_RFR_spot_with_VA!AN95</f>
        <v>4.459823804631724E-2</v>
      </c>
      <c r="AO95" s="10">
        <f>BSL_RFR_spot_with_VA!AO95</f>
        <v>4.4777568219062536E-2</v>
      </c>
      <c r="AP95" s="10">
        <f>BSL_RFR_spot_with_VA!AP95</f>
        <v>4.6052170319515584E-2</v>
      </c>
      <c r="AQ95" s="10">
        <f>BSL_RFR_spot_with_VA!AQ95</f>
        <v>3.9759480333985575E-2</v>
      </c>
      <c r="AR95" s="10">
        <f>BSL_RFR_spot_with_VA!AR95</f>
        <v>4.6429384717808109E-2</v>
      </c>
      <c r="AS95" s="68">
        <v>2.6715640483647052E-2</v>
      </c>
      <c r="AT95" s="10">
        <f>BSL_RFR_spot_with_VA!AT95</f>
        <v>4.6849357062936026E-2</v>
      </c>
      <c r="AU95" s="10">
        <f>BSL_RFR_spot_with_VA!AU95</f>
        <v>4.7211359656171181E-2</v>
      </c>
      <c r="AV95" s="10">
        <f>BSL_RFR_spot_with_VA!AV95</f>
        <v>4.4647769180151897E-2</v>
      </c>
      <c r="AW95" s="10">
        <f>BSL_RFR_spot_with_VA!AW95</f>
        <v>3.9791178320444098E-2</v>
      </c>
      <c r="AX95" s="10">
        <f>BSL_RFR_spot_with_VA!AX95</f>
        <v>5.8752703462720879E-2</v>
      </c>
      <c r="AY95" s="10">
        <f>BSL_RFR_spot_with_VA!AY95</f>
        <v>4.0888511067792788E-2</v>
      </c>
      <c r="AZ95" s="10">
        <f>BSL_RFR_spot_with_VA!AZ95</f>
        <v>3.8311267885604794E-2</v>
      </c>
      <c r="BA95" s="10">
        <f>BSL_RFR_spot_with_VA!BA95</f>
        <v>4.4174920051669453E-2</v>
      </c>
      <c r="BB95" s="10">
        <f>BSL_RFR_spot_with_VA!BB95</f>
        <v>5.2856108936426338E-2</v>
      </c>
      <c r="BC95" s="68">
        <v>3.7637677436604733E-2</v>
      </c>
      <c r="BD95" s="13"/>
      <c r="BE95" s="3"/>
    </row>
    <row r="96" spans="1:57" x14ac:dyDescent="0.25">
      <c r="A96" s="3"/>
      <c r="B96" s="3">
        <v>86</v>
      </c>
      <c r="C96" s="56">
        <v>4.115855510317501E-2</v>
      </c>
      <c r="D96" s="56">
        <v>4.115855510317501E-2</v>
      </c>
      <c r="E96" s="56">
        <v>4.115855510317501E-2</v>
      </c>
      <c r="F96" s="56">
        <v>4.1145550951696253E-2</v>
      </c>
      <c r="G96" s="56">
        <v>4.656214791962987E-2</v>
      </c>
      <c r="H96" s="56">
        <v>4.3290287318772158E-2</v>
      </c>
      <c r="I96" s="56">
        <v>4.1314956553441862E-2</v>
      </c>
      <c r="J96" s="56">
        <v>4.0483512823331846E-2</v>
      </c>
      <c r="K96" s="56">
        <v>4.115855510317501E-2</v>
      </c>
      <c r="L96" s="56">
        <v>4.115855510317501E-2</v>
      </c>
      <c r="M96" s="67">
        <v>4.115855510317501E-2</v>
      </c>
      <c r="N96" s="67">
        <v>4.115855510317501E-2</v>
      </c>
      <c r="O96" s="67">
        <v>4.1432979033680262E-2</v>
      </c>
      <c r="P96" s="67">
        <v>5.0390002639084219E-2</v>
      </c>
      <c r="Q96" s="67">
        <v>5.5340630630092535E-2</v>
      </c>
      <c r="R96" s="67">
        <v>4.115855510317501E-2</v>
      </c>
      <c r="S96" s="67">
        <v>4.115855510317501E-2</v>
      </c>
      <c r="T96" s="67">
        <v>4.2455103286061391E-2</v>
      </c>
      <c r="U96" s="67">
        <v>2.9504717139556602E-2</v>
      </c>
      <c r="V96" s="67">
        <v>4.3669393740898288E-2</v>
      </c>
      <c r="W96" s="67">
        <v>4.115855510317501E-2</v>
      </c>
      <c r="X96" s="67">
        <v>4.115855510317501E-2</v>
      </c>
      <c r="Y96" s="67">
        <v>4.115855510317501E-2</v>
      </c>
      <c r="Z96" s="67">
        <v>4.3649473302482811E-2</v>
      </c>
      <c r="AA96" s="67">
        <v>4.497661727991531E-2</v>
      </c>
      <c r="AB96" s="67">
        <v>4.115855510317501E-2</v>
      </c>
      <c r="AC96" s="67">
        <v>4.6064433082070311E-2</v>
      </c>
      <c r="AD96" s="7">
        <f>BSL_RFR_spot_with_VA!AD96</f>
        <v>4.805783631530236E-2</v>
      </c>
      <c r="AE96" s="67">
        <v>4.115855510317501E-2</v>
      </c>
      <c r="AF96" s="67">
        <v>4.115855510317501E-2</v>
      </c>
      <c r="AG96" s="67">
        <v>4.115855510317501E-2</v>
      </c>
      <c r="AH96" s="67">
        <v>4.1342557702519267E-2</v>
      </c>
      <c r="AI96" s="67">
        <v>2.6977349006891416E-2</v>
      </c>
      <c r="AJ96" s="67">
        <v>3.9186369623989803E-2</v>
      </c>
      <c r="AK96" s="7">
        <f>BSL_RFR_spot_with_VA!AK96</f>
        <v>4.5458973291092386E-2</v>
      </c>
      <c r="AL96" s="7">
        <f>BSL_RFR_spot_with_VA!AL96</f>
        <v>6.104141759666204E-2</v>
      </c>
      <c r="AM96" s="7">
        <f>BSL_RFR_spot_with_VA!AM96</f>
        <v>3.9314630129021033E-2</v>
      </c>
      <c r="AN96" s="7">
        <f>BSL_RFR_spot_with_VA!AN96</f>
        <v>4.4567998088779204E-2</v>
      </c>
      <c r="AO96" s="7">
        <f>BSL_RFR_spot_with_VA!AO96</f>
        <v>4.4745255540791229E-2</v>
      </c>
      <c r="AP96" s="7">
        <f>BSL_RFR_spot_with_VA!AP96</f>
        <v>4.600496666601428E-2</v>
      </c>
      <c r="AQ96" s="7">
        <f>BSL_RFR_spot_with_VA!AQ96</f>
        <v>3.9785446580836936E-2</v>
      </c>
      <c r="AR96" s="7">
        <f>BSL_RFR_spot_with_VA!AR96</f>
        <v>4.6377781902960713E-2</v>
      </c>
      <c r="AS96" s="67">
        <v>2.6775155223600189E-2</v>
      </c>
      <c r="AT96" s="7">
        <f>BSL_RFR_spot_with_VA!AT96</f>
        <v>4.6792873450312467E-2</v>
      </c>
      <c r="AU96" s="7">
        <f>BSL_RFR_spot_with_VA!AU96</f>
        <v>4.7150618506515807E-2</v>
      </c>
      <c r="AV96" s="7">
        <f>BSL_RFR_spot_with_VA!AV96</f>
        <v>4.4616953051926034E-2</v>
      </c>
      <c r="AW96" s="7">
        <f>BSL_RFR_spot_with_VA!AW96</f>
        <v>3.9816751331764877E-2</v>
      </c>
      <c r="AX96" s="7">
        <f>BSL_RFR_spot_with_VA!AX96</f>
        <v>5.8556372083442998E-2</v>
      </c>
      <c r="AY96" s="7">
        <f>BSL_RFR_spot_with_VA!AY96</f>
        <v>4.0901584661541035E-2</v>
      </c>
      <c r="AZ96" s="7">
        <f>BSL_RFR_spot_with_VA!AZ96</f>
        <v>3.8354051826157143E-2</v>
      </c>
      <c r="BA96" s="7">
        <f>BSL_RFR_spot_with_VA!BA96</f>
        <v>4.414965071017618E-2</v>
      </c>
      <c r="BB96" s="7">
        <f>BSL_RFR_spot_with_VA!BB96</f>
        <v>5.2729230121227877E-2</v>
      </c>
      <c r="BC96" s="67">
        <v>3.7683860546217085E-2</v>
      </c>
      <c r="BD96" s="13"/>
      <c r="BE96" s="3"/>
    </row>
    <row r="97" spans="1:57" x14ac:dyDescent="0.25">
      <c r="A97" s="3"/>
      <c r="B97" s="3">
        <v>87</v>
      </c>
      <c r="C97" s="56">
        <v>4.1167262713238451E-2</v>
      </c>
      <c r="D97" s="56">
        <v>4.1167262713238451E-2</v>
      </c>
      <c r="E97" s="56">
        <v>4.1167262713238451E-2</v>
      </c>
      <c r="F97" s="56">
        <v>4.115539843377114E-2</v>
      </c>
      <c r="G97" s="56">
        <v>4.6509598847377376E-2</v>
      </c>
      <c r="H97" s="56">
        <v>4.3275517340548797E-2</v>
      </c>
      <c r="I97" s="56">
        <v>4.1322881951577184E-2</v>
      </c>
      <c r="J97" s="56">
        <v>4.0500551992650458E-2</v>
      </c>
      <c r="K97" s="56">
        <v>4.1167262713238451E-2</v>
      </c>
      <c r="L97" s="56">
        <v>4.1167262713238451E-2</v>
      </c>
      <c r="M97" s="67">
        <v>4.1167262713238451E-2</v>
      </c>
      <c r="N97" s="67">
        <v>4.1167262713238451E-2</v>
      </c>
      <c r="O97" s="67">
        <v>4.1440075864238368E-2</v>
      </c>
      <c r="P97" s="67">
        <v>5.0293190975432944E-2</v>
      </c>
      <c r="Q97" s="67">
        <v>5.5186338278635949E-2</v>
      </c>
      <c r="R97" s="67">
        <v>4.1167262713238451E-2</v>
      </c>
      <c r="S97" s="67">
        <v>4.1167262713238451E-2</v>
      </c>
      <c r="T97" s="67">
        <v>4.2449975897105752E-2</v>
      </c>
      <c r="U97" s="67">
        <v>2.9533332678272739E-2</v>
      </c>
      <c r="V97" s="67">
        <v>4.3650251403107854E-2</v>
      </c>
      <c r="W97" s="67">
        <v>4.1167262713238451E-2</v>
      </c>
      <c r="X97" s="67">
        <v>4.1167262713238451E-2</v>
      </c>
      <c r="Y97" s="67">
        <v>4.1167262713238451E-2</v>
      </c>
      <c r="Z97" s="67">
        <v>4.3630508160666492E-2</v>
      </c>
      <c r="AA97" s="67">
        <v>4.4942371155263672E-2</v>
      </c>
      <c r="AB97" s="67">
        <v>4.1167262713238451E-2</v>
      </c>
      <c r="AC97" s="67">
        <v>4.6017631761062106E-2</v>
      </c>
      <c r="AD97" s="7">
        <f>BSL_RFR_spot_with_VA!AD97</f>
        <v>4.7988010062982589E-2</v>
      </c>
      <c r="AE97" s="67">
        <v>4.1167262713238451E-2</v>
      </c>
      <c r="AF97" s="67">
        <v>4.1167262713238451E-2</v>
      </c>
      <c r="AG97" s="67">
        <v>4.1167262713238451E-2</v>
      </c>
      <c r="AH97" s="67">
        <v>4.1350112153480056E-2</v>
      </c>
      <c r="AI97" s="67">
        <v>2.7033429935305886E-2</v>
      </c>
      <c r="AJ97" s="67">
        <v>3.9217134862494785E-2</v>
      </c>
      <c r="AK97" s="7">
        <f>BSL_RFR_spot_with_VA!AK97</f>
        <v>4.5419179537801169E-2</v>
      </c>
      <c r="AL97" s="7">
        <f>BSL_RFR_spot_with_VA!AL97</f>
        <v>6.082058685163183E-2</v>
      </c>
      <c r="AM97" s="7">
        <f>BSL_RFR_spot_with_VA!AM97</f>
        <v>3.9345438655546738E-2</v>
      </c>
      <c r="AN97" s="7">
        <f>BSL_RFR_spot_with_VA!AN97</f>
        <v>4.4538452993153399E-2</v>
      </c>
      <c r="AO97" s="7">
        <f>BSL_RFR_spot_with_VA!AO97</f>
        <v>4.4713683584086228E-2</v>
      </c>
      <c r="AP97" s="7">
        <f>BSL_RFR_spot_with_VA!AP97</f>
        <v>4.5958849512122368E-2</v>
      </c>
      <c r="AQ97" s="7">
        <f>BSL_RFR_spot_with_VA!AQ97</f>
        <v>3.981082184233764E-2</v>
      </c>
      <c r="AR97" s="7">
        <f>BSL_RFR_spot_with_VA!AR97</f>
        <v>4.6327366623326149E-2</v>
      </c>
      <c r="AS97" s="67">
        <v>2.6833358116186368E-2</v>
      </c>
      <c r="AT97" s="7">
        <f>BSL_RFR_spot_with_VA!AT97</f>
        <v>4.6737687007999629E-2</v>
      </c>
      <c r="AU97" s="7">
        <f>BSL_RFR_spot_with_VA!AU97</f>
        <v>4.709127634784438E-2</v>
      </c>
      <c r="AV97" s="7">
        <f>BSL_RFR_spot_with_VA!AV97</f>
        <v>4.4586844945015303E-2</v>
      </c>
      <c r="AW97" s="7">
        <f>BSL_RFR_spot_with_VA!AW97</f>
        <v>3.9841745038729615E-2</v>
      </c>
      <c r="AX97" s="7">
        <f>BSL_RFR_spot_with_VA!AX97</f>
        <v>5.8364588007065343E-2</v>
      </c>
      <c r="AY97" s="7">
        <f>BSL_RFR_spot_with_VA!AY97</f>
        <v>4.0914346407517677E-2</v>
      </c>
      <c r="AZ97" s="7">
        <f>BSL_RFR_spot_with_VA!AZ97</f>
        <v>3.8395857372144349E-2</v>
      </c>
      <c r="BA97" s="7">
        <f>BSL_RFR_spot_with_VA!BA97</f>
        <v>4.4124957512217122E-2</v>
      </c>
      <c r="BB97" s="7">
        <f>BSL_RFR_spot_with_VA!BB97</f>
        <v>5.2605282416034571E-2</v>
      </c>
      <c r="BC97" s="67">
        <v>3.7729386804018938E-2</v>
      </c>
      <c r="BD97" s="13"/>
      <c r="BE97" s="3"/>
    </row>
    <row r="98" spans="1:57" x14ac:dyDescent="0.25">
      <c r="A98" s="3"/>
      <c r="B98" s="3">
        <v>88</v>
      </c>
      <c r="C98" s="56">
        <v>4.1175778719957368E-2</v>
      </c>
      <c r="D98" s="56">
        <v>4.1175778719957368E-2</v>
      </c>
      <c r="E98" s="56">
        <v>4.1175778719957368E-2</v>
      </c>
      <c r="F98" s="56">
        <v>4.1165019403231584E-2</v>
      </c>
      <c r="G98" s="56">
        <v>4.6458246244273083E-2</v>
      </c>
      <c r="H98" s="56">
        <v>4.3261076430770595E-2</v>
      </c>
      <c r="I98" s="56">
        <v>4.1330622427602215E-2</v>
      </c>
      <c r="J98" s="56">
        <v>4.0517219211784861E-2</v>
      </c>
      <c r="K98" s="56">
        <v>4.1175778719957368E-2</v>
      </c>
      <c r="L98" s="56">
        <v>4.1175778719957368E-2</v>
      </c>
      <c r="M98" s="67">
        <v>4.1175778719957368E-2</v>
      </c>
      <c r="N98" s="67">
        <v>4.1175778719957368E-2</v>
      </c>
      <c r="O98" s="67">
        <v>4.1446997180215384E-2</v>
      </c>
      <c r="P98" s="67">
        <v>5.0198587072012968E-2</v>
      </c>
      <c r="Q98" s="67">
        <v>5.5035572230497154E-2</v>
      </c>
      <c r="R98" s="67">
        <v>4.1175778719957368E-2</v>
      </c>
      <c r="S98" s="67">
        <v>4.1175778719957368E-2</v>
      </c>
      <c r="T98" s="67">
        <v>4.2444956279032775E-2</v>
      </c>
      <c r="U98" s="67">
        <v>2.956130251931266E-2</v>
      </c>
      <c r="V98" s="67">
        <v>4.3631538223118937E-2</v>
      </c>
      <c r="W98" s="67">
        <v>4.1175778719957368E-2</v>
      </c>
      <c r="X98" s="67">
        <v>4.1175778719957368E-2</v>
      </c>
      <c r="Y98" s="67">
        <v>4.1175778719957368E-2</v>
      </c>
      <c r="Z98" s="67">
        <v>4.3611973270606175E-2</v>
      </c>
      <c r="AA98" s="67">
        <v>4.4908902444872112E-2</v>
      </c>
      <c r="AB98" s="67">
        <v>4.1175778719957368E-2</v>
      </c>
      <c r="AC98" s="67">
        <v>4.5971895317115985E-2</v>
      </c>
      <c r="AD98" s="7">
        <f>BSL_RFR_spot_with_VA!AD98</f>
        <v>4.7919774735674325E-2</v>
      </c>
      <c r="AE98" s="67">
        <v>4.1175778719957368E-2</v>
      </c>
      <c r="AF98" s="67">
        <v>4.1175778719957368E-2</v>
      </c>
      <c r="AG98" s="67">
        <v>4.1175778719957368E-2</v>
      </c>
      <c r="AH98" s="67">
        <v>4.1357494965323482E-2</v>
      </c>
      <c r="AI98" s="67">
        <v>2.7088290695756356E-2</v>
      </c>
      <c r="AJ98" s="67">
        <v>3.9247341695820781E-2</v>
      </c>
      <c r="AK98" s="7">
        <f>BSL_RFR_spot_with_VA!AK98</f>
        <v>4.5380287930989915E-2</v>
      </c>
      <c r="AL98" s="7">
        <f>BSL_RFR_spot_with_VA!AL98</f>
        <v>6.0604819244538088E-2</v>
      </c>
      <c r="AM98" s="7">
        <f>BSL_RFR_spot_with_VA!AM98</f>
        <v>3.937555045603669E-2</v>
      </c>
      <c r="AN98" s="7">
        <f>BSL_RFR_spot_with_VA!AN98</f>
        <v>4.4509579185836756E-2</v>
      </c>
      <c r="AO98" s="7">
        <f>BSL_RFR_spot_with_VA!AO98</f>
        <v>4.468282741077112E-2</v>
      </c>
      <c r="AP98" s="7">
        <f>BSL_RFR_spot_with_VA!AP98</f>
        <v>4.5913781845722035E-2</v>
      </c>
      <c r="AQ98" s="7">
        <f>BSL_RFR_spot_with_VA!AQ98</f>
        <v>3.9835625763132931E-2</v>
      </c>
      <c r="AR98" s="7">
        <f>BSL_RFR_spot_with_VA!AR98</f>
        <v>4.6278098458971684E-2</v>
      </c>
      <c r="AS98" s="67">
        <v>2.6890292192047083E-2</v>
      </c>
      <c r="AT98" s="7">
        <f>BSL_RFR_spot_with_VA!AT98</f>
        <v>4.6683753950156337E-2</v>
      </c>
      <c r="AU98" s="7">
        <f>BSL_RFR_spot_with_VA!AU98</f>
        <v>4.7033285476144382E-2</v>
      </c>
      <c r="AV98" s="7">
        <f>BSL_RFR_spot_with_VA!AV98</f>
        <v>4.4557420847054274E-2</v>
      </c>
      <c r="AW98" s="7">
        <f>BSL_RFR_spot_with_VA!AW98</f>
        <v>3.9866178413763498E-2</v>
      </c>
      <c r="AX98" s="7">
        <f>BSL_RFR_spot_with_VA!AX98</f>
        <v>5.8177195238322321E-2</v>
      </c>
      <c r="AY98" s="7">
        <f>BSL_RFR_spot_with_VA!AY98</f>
        <v>4.092680777294655E-2</v>
      </c>
      <c r="AZ98" s="7">
        <f>BSL_RFR_spot_with_VA!AZ98</f>
        <v>3.8436717463806058E-2</v>
      </c>
      <c r="BA98" s="7">
        <f>BSL_RFR_spot_with_VA!BA98</f>
        <v>4.4100821413000091E-2</v>
      </c>
      <c r="BB98" s="7">
        <f>BSL_RFR_spot_with_VA!BB98</f>
        <v>5.2484165460601639E-2</v>
      </c>
      <c r="BC98" s="67">
        <v>3.777424188772871E-2</v>
      </c>
      <c r="BD98" s="13"/>
      <c r="BE98" s="3"/>
    </row>
    <row r="99" spans="1:57" x14ac:dyDescent="0.25">
      <c r="A99" s="3"/>
      <c r="B99" s="3">
        <v>89</v>
      </c>
      <c r="C99" s="56">
        <v>4.1184109538882741E-2</v>
      </c>
      <c r="D99" s="56">
        <v>4.1184109538882741E-2</v>
      </c>
      <c r="E99" s="56">
        <v>4.1184109538882741E-2</v>
      </c>
      <c r="F99" s="56">
        <v>4.1174421751098533E-2</v>
      </c>
      <c r="G99" s="56">
        <v>4.6408049747233893E-2</v>
      </c>
      <c r="H99" s="56">
        <v>4.3246954154462447E-2</v>
      </c>
      <c r="I99" s="56">
        <v>4.1338184650680621E-2</v>
      </c>
      <c r="J99" s="56">
        <v>4.053352641350183E-2</v>
      </c>
      <c r="K99" s="56">
        <v>4.1184109538882741E-2</v>
      </c>
      <c r="L99" s="56">
        <v>4.1184109538882741E-2</v>
      </c>
      <c r="M99" s="67">
        <v>4.1184109538882741E-2</v>
      </c>
      <c r="N99" s="67">
        <v>4.1184109538882741E-2</v>
      </c>
      <c r="O99" s="67">
        <v>4.1453749245823346E-2</v>
      </c>
      <c r="P99" s="67">
        <v>5.0106116382747423E-2</v>
      </c>
      <c r="Q99" s="67">
        <v>5.4888213210055881E-2</v>
      </c>
      <c r="R99" s="67">
        <v>4.1184109538882741E-2</v>
      </c>
      <c r="S99" s="67">
        <v>4.1184109538882741E-2</v>
      </c>
      <c r="T99" s="67">
        <v>4.2440041534797412E-2</v>
      </c>
      <c r="U99" s="67">
        <v>2.9588647923823208E-2</v>
      </c>
      <c r="V99" s="67">
        <v>4.3613240358282512E-2</v>
      </c>
      <c r="W99" s="67">
        <v>4.1184109538882741E-2</v>
      </c>
      <c r="X99" s="67">
        <v>4.1184109538882741E-2</v>
      </c>
      <c r="Y99" s="67">
        <v>4.1184109538882741E-2</v>
      </c>
      <c r="Z99" s="67">
        <v>4.35938542524128E-2</v>
      </c>
      <c r="AA99" s="67">
        <v>4.4876185153630122E-2</v>
      </c>
      <c r="AB99" s="67">
        <v>4.1184109538882741E-2</v>
      </c>
      <c r="AC99" s="67">
        <v>4.5927187893723298E-2</v>
      </c>
      <c r="AD99" s="7">
        <f>BSL_RFR_spot_with_VA!AD99</f>
        <v>4.7853076631904079E-2</v>
      </c>
      <c r="AE99" s="67">
        <v>4.1184109538882741E-2</v>
      </c>
      <c r="AF99" s="67">
        <v>4.1184109538882741E-2</v>
      </c>
      <c r="AG99" s="67">
        <v>4.1184109538882741E-2</v>
      </c>
      <c r="AH99" s="67">
        <v>4.1364711921873187E-2</v>
      </c>
      <c r="AI99" s="67">
        <v>2.7141970570307317E-2</v>
      </c>
      <c r="AJ99" s="67">
        <v>3.9276996134677944E-2</v>
      </c>
      <c r="AK99" s="7">
        <f>BSL_RFR_spot_with_VA!AK99</f>
        <v>4.5342268478609338E-2</v>
      </c>
      <c r="AL99" s="7">
        <f>BSL_RFR_spot_with_VA!AL99</f>
        <v>6.0393942645303955E-2</v>
      </c>
      <c r="AM99" s="7">
        <f>BSL_RFR_spot_with_VA!AM99</f>
        <v>3.9404988624005988E-2</v>
      </c>
      <c r="AN99" s="7">
        <f>BSL_RFR_spot_with_VA!AN99</f>
        <v>4.4481354136183926E-2</v>
      </c>
      <c r="AO99" s="7">
        <f>BSL_RFR_spot_with_VA!AO99</f>
        <v>4.465266316580796E-2</v>
      </c>
      <c r="AP99" s="7">
        <f>BSL_RFR_spot_with_VA!AP99</f>
        <v>4.5869728307777136E-2</v>
      </c>
      <c r="AQ99" s="7">
        <f>BSL_RFR_spot_with_VA!AQ99</f>
        <v>3.9859877149545531E-2</v>
      </c>
      <c r="AR99" s="7">
        <f>BSL_RFR_spot_with_VA!AR99</f>
        <v>4.6229938792147651E-2</v>
      </c>
      <c r="AS99" s="67">
        <v>2.6945998600140131E-2</v>
      </c>
      <c r="AT99" s="7">
        <f>BSL_RFR_spot_with_VA!AT99</f>
        <v>4.6631032395831218E-2</v>
      </c>
      <c r="AU99" s="7">
        <f>BSL_RFR_spot_with_VA!AU99</f>
        <v>4.6976600322362838E-2</v>
      </c>
      <c r="AV99" s="7">
        <f>BSL_RFR_spot_with_VA!AV99</f>
        <v>4.4528657807497929E-2</v>
      </c>
      <c r="AW99" s="7">
        <f>BSL_RFR_spot_with_VA!AW99</f>
        <v>3.9890069649240356E-2</v>
      </c>
      <c r="AX99" s="7">
        <f>BSL_RFR_spot_with_VA!AX99</f>
        <v>5.7994044807527789E-2</v>
      </c>
      <c r="AY99" s="7">
        <f>BSL_RFR_spot_with_VA!AY99</f>
        <v>4.0938979648160512E-2</v>
      </c>
      <c r="AZ99" s="7">
        <f>BSL_RFR_spot_with_VA!AZ99</f>
        <v>3.8476663600472083E-2</v>
      </c>
      <c r="BA99" s="7">
        <f>BSL_RFR_spot_with_VA!BA99</f>
        <v>4.4077224153575845E-2</v>
      </c>
      <c r="BB99" s="7">
        <f>BSL_RFR_spot_with_VA!BB99</f>
        <v>5.2365783417779976E-2</v>
      </c>
      <c r="BC99" s="67">
        <v>3.7818415477441025E-2</v>
      </c>
      <c r="BD99" s="13"/>
      <c r="BE99" s="3"/>
    </row>
    <row r="100" spans="1:57" x14ac:dyDescent="0.25">
      <c r="A100" s="3"/>
      <c r="B100" s="8">
        <v>90</v>
      </c>
      <c r="C100" s="57">
        <v>4.1192261300635469E-2</v>
      </c>
      <c r="D100" s="57">
        <v>4.1192261300635469E-2</v>
      </c>
      <c r="E100" s="57">
        <v>4.1192261300635469E-2</v>
      </c>
      <c r="F100" s="57">
        <v>4.1183612993862528E-2</v>
      </c>
      <c r="G100" s="57">
        <v>4.6358970783553222E-2</v>
      </c>
      <c r="H100" s="57">
        <v>4.3233140476037768E-2</v>
      </c>
      <c r="I100" s="57">
        <v>4.1345574954197106E-2</v>
      </c>
      <c r="J100" s="57">
        <v>4.0549485024262033E-2</v>
      </c>
      <c r="K100" s="57">
        <v>4.1192261300635469E-2</v>
      </c>
      <c r="L100" s="57">
        <v>4.1192261300635469E-2</v>
      </c>
      <c r="M100" s="68">
        <v>4.1192261300635469E-2</v>
      </c>
      <c r="N100" s="68">
        <v>4.1192261300635469E-2</v>
      </c>
      <c r="O100" s="68">
        <v>4.1460338038388667E-2</v>
      </c>
      <c r="P100" s="68">
        <v>5.0015707664435638E-2</v>
      </c>
      <c r="Q100" s="68">
        <v>5.4744147227741458E-2</v>
      </c>
      <c r="R100" s="68">
        <v>4.1192261300635469E-2</v>
      </c>
      <c r="S100" s="68">
        <v>4.1192261300635469E-2</v>
      </c>
      <c r="T100" s="68">
        <v>4.2435228834406091E-2</v>
      </c>
      <c r="U100" s="68">
        <v>2.9615389268024428E-2</v>
      </c>
      <c r="V100" s="68">
        <v>4.3595344517074919E-2</v>
      </c>
      <c r="W100" s="68">
        <v>4.1192261300635469E-2</v>
      </c>
      <c r="X100" s="68">
        <v>4.1192261300635469E-2</v>
      </c>
      <c r="Y100" s="68">
        <v>4.1192261300635469E-2</v>
      </c>
      <c r="Z100" s="68">
        <v>4.3576137349554012E-2</v>
      </c>
      <c r="AA100" s="68">
        <v>4.4844194412958283E-2</v>
      </c>
      <c r="AB100" s="68">
        <v>4.1192261300635469E-2</v>
      </c>
      <c r="AC100" s="68">
        <v>4.5883475217211034E-2</v>
      </c>
      <c r="AD100" s="10">
        <f>BSL_RFR_spot_with_VA!AD100</f>
        <v>4.7787864432843552E-2</v>
      </c>
      <c r="AE100" s="68">
        <v>4.1192261300635469E-2</v>
      </c>
      <c r="AF100" s="68">
        <v>4.1192261300635469E-2</v>
      </c>
      <c r="AG100" s="68">
        <v>4.1192261300635469E-2</v>
      </c>
      <c r="AH100" s="68">
        <v>4.1371768549971932E-2</v>
      </c>
      <c r="AI100" s="68">
        <v>2.7194507159167713E-2</v>
      </c>
      <c r="AJ100" s="68">
        <v>3.930610509450938E-2</v>
      </c>
      <c r="AK100" s="10">
        <f>BSL_RFR_spot_with_VA!AK100</f>
        <v>4.5305092465328878E-2</v>
      </c>
      <c r="AL100" s="10">
        <f>BSL_RFR_spot_with_VA!AL100</f>
        <v>6.0187792635288284E-2</v>
      </c>
      <c r="AM100" s="10">
        <f>BSL_RFR_spot_with_VA!AM100</f>
        <v>3.9433775278657102E-2</v>
      </c>
      <c r="AN100" s="10">
        <f>BSL_RFR_spot_with_VA!AN100</f>
        <v>4.4453756300702807E-2</v>
      </c>
      <c r="AO100" s="10">
        <f>BSL_RFR_spot_with_VA!AO100</f>
        <v>4.4623168021465709E-2</v>
      </c>
      <c r="AP100" s="10">
        <f>BSL_RFR_spot_with_VA!AP100</f>
        <v>4.5826655102194636E-2</v>
      </c>
      <c r="AQ100" s="10">
        <f>BSL_RFR_spot_with_VA!AQ100</f>
        <v>3.9883594012140255E-2</v>
      </c>
      <c r="AR100" s="10">
        <f>BSL_RFR_spot_with_VA!AR100</f>
        <v>4.6182850709197254E-2</v>
      </c>
      <c r="AS100" s="68">
        <v>2.7000516710588229E-2</v>
      </c>
      <c r="AT100" s="10">
        <f>BSL_RFR_spot_with_VA!AT100</f>
        <v>4.6579482271395856E-2</v>
      </c>
      <c r="AU100" s="10">
        <f>BSL_RFR_spot_with_VA!AU100</f>
        <v>4.6921177335446096E-2</v>
      </c>
      <c r="AV100" s="10">
        <f>BSL_RFR_spot_with_VA!AV100</f>
        <v>4.450053388082531E-2</v>
      </c>
      <c r="AW100" s="10">
        <f>BSL_RFR_spot_with_VA!AW100</f>
        <v>3.991343619396015E-2</v>
      </c>
      <c r="AX100" s="10">
        <f>BSL_RFR_spot_with_VA!AX100</f>
        <v>5.7814994384190799E-2</v>
      </c>
      <c r="AY100" s="10">
        <f>BSL_RFR_spot_with_VA!AY100</f>
        <v>4.0950872383167747E-2</v>
      </c>
      <c r="AZ100" s="10">
        <f>BSL_RFR_spot_with_VA!AZ100</f>
        <v>3.8515725916636434E-2</v>
      </c>
      <c r="BA100" s="10">
        <f>BSL_RFR_spot_with_VA!BA100</f>
        <v>4.4054148225308731E-2</v>
      </c>
      <c r="BB100" s="10">
        <f>BSL_RFR_spot_with_VA!BB100</f>
        <v>5.2250044722504718E-2</v>
      </c>
      <c r="BC100" s="68">
        <v>3.7861900722331532E-2</v>
      </c>
      <c r="BD100" s="13"/>
      <c r="BE100" s="3"/>
    </row>
    <row r="101" spans="1:57" x14ac:dyDescent="0.25">
      <c r="A101" s="3"/>
      <c r="B101" s="3">
        <v>91</v>
      </c>
      <c r="C101" s="56">
        <v>4.1200239866900024E-2</v>
      </c>
      <c r="D101" s="56">
        <v>4.1200239866900024E-2</v>
      </c>
      <c r="E101" s="56">
        <v>4.1200239866900024E-2</v>
      </c>
      <c r="F101" s="56">
        <v>4.1192600296272808E-2</v>
      </c>
      <c r="G101" s="56">
        <v>4.6310972473337264E-2</v>
      </c>
      <c r="H101" s="56">
        <v>4.321962574364191E-2</v>
      </c>
      <c r="I101" s="56">
        <v>4.1352799357759151E-2</v>
      </c>
      <c r="J101" s="56">
        <v>4.0565105991078765E-2</v>
      </c>
      <c r="K101" s="56">
        <v>4.1200239866900024E-2</v>
      </c>
      <c r="L101" s="56">
        <v>4.1200239866900024E-2</v>
      </c>
      <c r="M101" s="67">
        <v>4.1200239866900024E-2</v>
      </c>
      <c r="N101" s="67">
        <v>4.1200239866900024E-2</v>
      </c>
      <c r="O101" s="67">
        <v>4.1466769264358883E-2</v>
      </c>
      <c r="P101" s="67">
        <v>4.9927292797867562E-2</v>
      </c>
      <c r="Q101" s="67">
        <v>5.4603265294863146E-2</v>
      </c>
      <c r="R101" s="67">
        <v>4.1200239866900024E-2</v>
      </c>
      <c r="S101" s="67">
        <v>4.1200239866900024E-2</v>
      </c>
      <c r="T101" s="67">
        <v>4.2430515416409964E-2</v>
      </c>
      <c r="U101" s="67">
        <v>2.9641546084521186E-2</v>
      </c>
      <c r="V101" s="67">
        <v>4.3577837935365293E-2</v>
      </c>
      <c r="W101" s="67">
        <v>4.1200239866900024E-2</v>
      </c>
      <c r="X101" s="67">
        <v>4.1200239866900024E-2</v>
      </c>
      <c r="Y101" s="67">
        <v>4.1200239866900024E-2</v>
      </c>
      <c r="Z101" s="67">
        <v>4.355880939654444E-2</v>
      </c>
      <c r="AA101" s="67">
        <v>4.4812906422581289E-2</v>
      </c>
      <c r="AB101" s="67">
        <v>4.1200239866900024E-2</v>
      </c>
      <c r="AC101" s="67">
        <v>4.5840724511399422E-2</v>
      </c>
      <c r="AD101" s="7">
        <f>BSL_RFR_spot_with_VA!AD101</f>
        <v>4.772408907255854E-2</v>
      </c>
      <c r="AE101" s="67">
        <v>4.1200239866900024E-2</v>
      </c>
      <c r="AF101" s="67">
        <v>4.1200239866900024E-2</v>
      </c>
      <c r="AG101" s="67">
        <v>4.1200239866900024E-2</v>
      </c>
      <c r="AH101" s="67">
        <v>4.1378670133596307E-2</v>
      </c>
      <c r="AI101" s="67">
        <v>2.724593647083573E-2</v>
      </c>
      <c r="AJ101" s="67">
        <v>3.9334676238079069E-2</v>
      </c>
      <c r="AK101" s="7">
        <f>BSL_RFR_spot_with_VA!AK101</f>
        <v>4.5268732389589283E-2</v>
      </c>
      <c r="AL101" s="7">
        <f>BSL_RFR_spot_with_VA!AL101</f>
        <v>5.9986212080789469E-2</v>
      </c>
      <c r="AM101" s="7">
        <f>BSL_RFR_spot_with_VA!AM101</f>
        <v>3.946193161122391E-2</v>
      </c>
      <c r="AN101" s="7">
        <f>BSL_RFR_spot_with_VA!AN101</f>
        <v>4.4426765070663343E-2</v>
      </c>
      <c r="AO101" s="7">
        <f>BSL_RFR_spot_with_VA!AO101</f>
        <v>4.4594320124673459E-2</v>
      </c>
      <c r="AP101" s="7">
        <f>BSL_RFR_spot_with_VA!AP101</f>
        <v>4.5784529911381711E-2</v>
      </c>
      <c r="AQ101" s="7">
        <f>BSL_RFR_spot_with_VA!AQ101</f>
        <v>3.9906793605844815E-2</v>
      </c>
      <c r="AR101" s="7">
        <f>BSL_RFR_spot_with_VA!AR101</f>
        <v>4.6136798908674725E-2</v>
      </c>
      <c r="AS101" s="67">
        <v>2.7053884210806123E-2</v>
      </c>
      <c r="AT101" s="7">
        <f>BSL_RFR_spot_with_VA!AT101</f>
        <v>4.6529065218343657E-2</v>
      </c>
      <c r="AU101" s="7">
        <f>BSL_RFR_spot_with_VA!AU101</f>
        <v>4.686697487284941E-2</v>
      </c>
      <c r="AV101" s="7">
        <f>BSL_RFR_spot_with_VA!AV101</f>
        <v>4.4473028073219512E-2</v>
      </c>
      <c r="AW101" s="7">
        <f>BSL_RFR_spot_with_VA!AW101</f>
        <v>3.9936294787874527E-2</v>
      </c>
      <c r="AX101" s="7">
        <f>BSL_RFR_spot_with_VA!AX101</f>
        <v>5.7639907915082667E-2</v>
      </c>
      <c r="AY101" s="7">
        <f>BSL_RFR_spot_with_VA!AY101</f>
        <v>4.0962495821475375E-2</v>
      </c>
      <c r="AZ101" s="7">
        <f>BSL_RFR_spot_with_VA!AZ101</f>
        <v>3.8553933253419936E-2</v>
      </c>
      <c r="BA101" s="7">
        <f>BSL_RFR_spot_with_VA!BA101</f>
        <v>4.4031576835749098E-2</v>
      </c>
      <c r="BB101" s="7">
        <f>BSL_RFR_spot_with_VA!BB101</f>
        <v>5.2136861847184246E-2</v>
      </c>
      <c r="BC101" s="67">
        <v>3.7904693771912079E-2</v>
      </c>
      <c r="BD101" s="13"/>
      <c r="BE101" s="3"/>
    </row>
    <row r="102" spans="1:57" x14ac:dyDescent="0.25">
      <c r="A102" s="3"/>
      <c r="B102" s="3">
        <v>92</v>
      </c>
      <c r="C102" s="56">
        <v>4.1208050844700361E-2</v>
      </c>
      <c r="D102" s="56">
        <v>4.1208050844700361E-2</v>
      </c>
      <c r="E102" s="56">
        <v>4.1208050844700361E-2</v>
      </c>
      <c r="F102" s="56">
        <v>4.1201390492433099E-2</v>
      </c>
      <c r="G102" s="56">
        <v>4.6264019538174939E-2</v>
      </c>
      <c r="H102" s="56">
        <v>4.3206400673898804E-2</v>
      </c>
      <c r="I102" s="56">
        <v>4.1359863587442813E-2</v>
      </c>
      <c r="J102" s="56">
        <v>4.0580399806658063E-2</v>
      </c>
      <c r="K102" s="56">
        <v>4.1208050844700361E-2</v>
      </c>
      <c r="L102" s="56">
        <v>4.1208050844700361E-2</v>
      </c>
      <c r="M102" s="67">
        <v>4.1208050844700361E-2</v>
      </c>
      <c r="N102" s="67">
        <v>4.1208050844700361E-2</v>
      </c>
      <c r="O102" s="67">
        <v>4.1473048374181865E-2</v>
      </c>
      <c r="P102" s="67">
        <v>4.9840806620177869E-2</v>
      </c>
      <c r="Q102" s="67">
        <v>5.4465463156109672E-2</v>
      </c>
      <c r="R102" s="67">
        <v>4.1208050844700361E-2</v>
      </c>
      <c r="S102" s="67">
        <v>4.1208050844700361E-2</v>
      </c>
      <c r="T102" s="67">
        <v>4.2425898588857924E-2</v>
      </c>
      <c r="U102" s="67">
        <v>2.9667137101814456E-2</v>
      </c>
      <c r="V102" s="67">
        <v>4.3560708353562516E-2</v>
      </c>
      <c r="W102" s="67">
        <v>4.1208050844700361E-2</v>
      </c>
      <c r="X102" s="67">
        <v>4.1208050844700361E-2</v>
      </c>
      <c r="Y102" s="67">
        <v>4.1208050844700361E-2</v>
      </c>
      <c r="Z102" s="67">
        <v>4.3541857788504723E-2</v>
      </c>
      <c r="AA102" s="67">
        <v>4.4782298395637854E-2</v>
      </c>
      <c r="AB102" s="67">
        <v>4.1208050844700361E-2</v>
      </c>
      <c r="AC102" s="67">
        <v>4.5798904417607478E-2</v>
      </c>
      <c r="AD102" s="7">
        <f>BSL_RFR_spot_with_VA!AD102</f>
        <v>4.7661703616519668E-2</v>
      </c>
      <c r="AE102" s="67">
        <v>4.1208050844700361E-2</v>
      </c>
      <c r="AF102" s="67">
        <v>4.1208050844700361E-2</v>
      </c>
      <c r="AG102" s="67">
        <v>4.1208050844700361E-2</v>
      </c>
      <c r="AH102" s="67">
        <v>4.138542172705284E-2</v>
      </c>
      <c r="AI102" s="67">
        <v>2.7296293006413119E-2</v>
      </c>
      <c r="AJ102" s="67">
        <v>3.9362717838296257E-2</v>
      </c>
      <c r="AK102" s="7">
        <f>BSL_RFR_spot_with_VA!AK102</f>
        <v>4.5233161903849739E-2</v>
      </c>
      <c r="AL102" s="7">
        <f>BSL_RFR_spot_with_VA!AL102</f>
        <v>5.9789050734462945E-2</v>
      </c>
      <c r="AM102" s="7">
        <f>BSL_RFR_spot_with_VA!AM102</f>
        <v>3.9489477929298911E-2</v>
      </c>
      <c r="AN102" s="7">
        <f>BSL_RFR_spot_with_VA!AN102</f>
        <v>4.4400360722888887E-2</v>
      </c>
      <c r="AO102" s="7">
        <f>BSL_RFR_spot_with_VA!AO102</f>
        <v>4.4566098547375033E-2</v>
      </c>
      <c r="AP102" s="7">
        <f>BSL_RFR_spot_with_VA!AP102</f>
        <v>4.5743321817100391E-2</v>
      </c>
      <c r="AQ102" s="7">
        <f>BSL_RFR_spot_with_VA!AQ102</f>
        <v>3.9929492467779548E-2</v>
      </c>
      <c r="AR102" s="7">
        <f>BSL_RFR_spot_with_VA!AR102</f>
        <v>4.6091749615223332E-2</v>
      </c>
      <c r="AS102" s="67">
        <v>2.7106137195387126E-2</v>
      </c>
      <c r="AT102" s="7">
        <f>BSL_RFR_spot_with_VA!AT102</f>
        <v>4.6479744506195297E-2</v>
      </c>
      <c r="AU102" s="7">
        <f>BSL_RFR_spot_with_VA!AU102</f>
        <v>4.6813953097976313E-2</v>
      </c>
      <c r="AV102" s="7">
        <f>BSL_RFR_spot_with_VA!AV102</f>
        <v>4.4446120292490177E-2</v>
      </c>
      <c r="AW102" s="7">
        <f>BSL_RFR_spot_with_VA!AW102</f>
        <v>3.9958661495124392E-2</v>
      </c>
      <c r="AX102" s="7">
        <f>BSL_RFR_spot_with_VA!AX102</f>
        <v>5.7468655285093373E-2</v>
      </c>
      <c r="AY102" s="7">
        <f>BSL_RFR_spot_with_VA!AY102</f>
        <v>4.0973859331402851E-2</v>
      </c>
      <c r="AZ102" s="7">
        <f>BSL_RFR_spot_with_VA!AZ102</f>
        <v>3.8591313225733614E-2</v>
      </c>
      <c r="BA102" s="7">
        <f>BSL_RFR_spot_with_VA!BA102</f>
        <v>4.4009493875913019E-2</v>
      </c>
      <c r="BB102" s="7">
        <f>BSL_RFR_spot_with_VA!BB102</f>
        <v>5.2026151082268601E-2</v>
      </c>
      <c r="BC102" s="67">
        <v>3.7946793364065368E-2</v>
      </c>
      <c r="BD102" s="13"/>
      <c r="BE102" s="3"/>
    </row>
    <row r="103" spans="1:57" x14ac:dyDescent="0.25">
      <c r="A103" s="3"/>
      <c r="B103" s="3">
        <v>93</v>
      </c>
      <c r="C103" s="56">
        <v>4.1215699600329447E-2</v>
      </c>
      <c r="D103" s="56">
        <v>4.1215699600329447E-2</v>
      </c>
      <c r="E103" s="56">
        <v>4.1215699600329447E-2</v>
      </c>
      <c r="F103" s="56">
        <v>4.1209990105355976E-2</v>
      </c>
      <c r="G103" s="56">
        <v>4.6218078215595204E-2</v>
      </c>
      <c r="H103" s="56">
        <v>4.3193456337100145E-2</v>
      </c>
      <c r="I103" s="56">
        <v>4.1366773094443809E-2</v>
      </c>
      <c r="J103" s="56">
        <v>4.0595376532968519E-2</v>
      </c>
      <c r="K103" s="56">
        <v>4.1215699600329447E-2</v>
      </c>
      <c r="L103" s="56">
        <v>4.1215699600329447E-2</v>
      </c>
      <c r="M103" s="67">
        <v>4.1215699600329447E-2</v>
      </c>
      <c r="N103" s="67">
        <v>4.1215699600329447E-2</v>
      </c>
      <c r="O103" s="67">
        <v>4.1479180576283969E-2</v>
      </c>
      <c r="P103" s="67">
        <v>4.9756186767663024E-2</v>
      </c>
      <c r="Q103" s="67">
        <v>5.4330641038531136E-2</v>
      </c>
      <c r="R103" s="67">
        <v>4.1215699600329447E-2</v>
      </c>
      <c r="S103" s="67">
        <v>4.1215699600329447E-2</v>
      </c>
      <c r="T103" s="67">
        <v>4.2421375729803978E-2</v>
      </c>
      <c r="U103" s="67">
        <v>2.9692180282043124E-2</v>
      </c>
      <c r="V103" s="67">
        <v>4.3543943994645229E-2</v>
      </c>
      <c r="W103" s="67">
        <v>4.1215699600329447E-2</v>
      </c>
      <c r="X103" s="67">
        <v>4.1215699600329447E-2</v>
      </c>
      <c r="Y103" s="67">
        <v>4.1215699600329447E-2</v>
      </c>
      <c r="Z103" s="67">
        <v>4.3525270452482445E-2</v>
      </c>
      <c r="AA103" s="67">
        <v>4.4752348506937212E-2</v>
      </c>
      <c r="AB103" s="67">
        <v>4.1215699600329447E-2</v>
      </c>
      <c r="AC103" s="67">
        <v>4.5757984919625017E-2</v>
      </c>
      <c r="AD103" s="7">
        <f>BSL_RFR_spot_with_VA!AD103</f>
        <v>4.7600663147794542E-2</v>
      </c>
      <c r="AE103" s="67">
        <v>4.1215699600329447E-2</v>
      </c>
      <c r="AF103" s="67">
        <v>4.1215699600329447E-2</v>
      </c>
      <c r="AG103" s="67">
        <v>4.1215699600329447E-2</v>
      </c>
      <c r="AH103" s="67">
        <v>4.1392028167322126E-2</v>
      </c>
      <c r="AI103" s="67">
        <v>2.7345609838570928E-2</v>
      </c>
      <c r="AJ103" s="67">
        <v>3.939023865882807E-2</v>
      </c>
      <c r="AK103" s="7">
        <f>BSL_RFR_spot_with_VA!AK103</f>
        <v>4.5198355757906761E-2</v>
      </c>
      <c r="AL103" s="7">
        <f>BSL_RFR_spot_with_VA!AL103</f>
        <v>5.959616486253938E-2</v>
      </c>
      <c r="AM103" s="7">
        <f>BSL_RFR_spot_with_VA!AM103</f>
        <v>3.9516433699148923E-2</v>
      </c>
      <c r="AN103" s="7">
        <f>BSL_RFR_spot_with_VA!AN103</f>
        <v>4.4374524373520075E-2</v>
      </c>
      <c r="AO103" s="7">
        <f>BSL_RFR_spot_with_VA!AO103</f>
        <v>4.4538483239709326E-2</v>
      </c>
      <c r="AP103" s="7">
        <f>BSL_RFR_spot_with_VA!AP103</f>
        <v>4.5703001226249373E-2</v>
      </c>
      <c r="AQ103" s="7">
        <f>BSL_RFR_spot_with_VA!AQ103</f>
        <v>3.9951706452938218E-2</v>
      </c>
      <c r="AR103" s="7">
        <f>BSL_RFR_spot_with_VA!AR103</f>
        <v>4.6047670498821525E-2</v>
      </c>
      <c r="AS103" s="67">
        <v>2.7157310250288003E-2</v>
      </c>
      <c r="AT103" s="7">
        <f>BSL_RFR_spot_with_VA!AT103</f>
        <v>4.6431484950248514E-2</v>
      </c>
      <c r="AU103" s="7">
        <f>BSL_RFR_spot_with_VA!AU103</f>
        <v>4.6762073884060174E-2</v>
      </c>
      <c r="AV103" s="7">
        <f>BSL_RFR_spot_with_VA!AV103</f>
        <v>4.4419791301023137E-2</v>
      </c>
      <c r="AW103" s="7">
        <f>BSL_RFR_spot_with_VA!AW103</f>
        <v>3.9980551735469438E-2</v>
      </c>
      <c r="AX103" s="7">
        <f>BSL_RFR_spot_with_VA!AX103</f>
        <v>5.7301111999326304E-2</v>
      </c>
      <c r="AY103" s="7">
        <f>BSL_RFR_spot_with_VA!AY103</f>
        <v>4.0984971835100747E-2</v>
      </c>
      <c r="AZ103" s="7">
        <f>BSL_RFR_spot_with_VA!AZ103</f>
        <v>3.8627892285430621E-2</v>
      </c>
      <c r="BA103" s="7">
        <f>BSL_RFR_spot_with_VA!BA103</f>
        <v>4.3987883888955137E-2</v>
      </c>
      <c r="BB103" s="7">
        <f>BSL_RFR_spot_with_VA!BB103</f>
        <v>5.1917832330883762E-2</v>
      </c>
      <c r="BC103" s="67">
        <v>3.7988200462998112E-2</v>
      </c>
      <c r="BD103" s="13"/>
      <c r="BE103" s="3"/>
    </row>
    <row r="104" spans="1:57" x14ac:dyDescent="0.25">
      <c r="A104" s="3"/>
      <c r="B104" s="3">
        <v>94</v>
      </c>
      <c r="C104" s="56">
        <v>4.1223191272011572E-2</v>
      </c>
      <c r="D104" s="56">
        <v>4.1223191272011572E-2</v>
      </c>
      <c r="E104" s="56">
        <v>4.1223191272011572E-2</v>
      </c>
      <c r="F104" s="56">
        <v>4.1218405365101463E-2</v>
      </c>
      <c r="G104" s="56">
        <v>4.6173116178891416E-2</v>
      </c>
      <c r="H104" s="56">
        <v>4.3180784142847761E-2</v>
      </c>
      <c r="I104" s="56">
        <v>4.1373533072280644E-2</v>
      </c>
      <c r="J104" s="56">
        <v>4.0610045823321839E-2</v>
      </c>
      <c r="K104" s="56">
        <v>4.1223191272011572E-2</v>
      </c>
      <c r="L104" s="56">
        <v>4.1223191272011572E-2</v>
      </c>
      <c r="M104" s="67">
        <v>4.1223191272011572E-2</v>
      </c>
      <c r="N104" s="67">
        <v>4.1223191272011572E-2</v>
      </c>
      <c r="O104" s="67">
        <v>4.148517085011294E-2</v>
      </c>
      <c r="P104" s="67">
        <v>4.9673373528330789E-2</v>
      </c>
      <c r="Q104" s="67">
        <v>5.4198703415898386E-2</v>
      </c>
      <c r="R104" s="67">
        <v>4.1223191272011572E-2</v>
      </c>
      <c r="S104" s="67">
        <v>4.1223191272011572E-2</v>
      </c>
      <c r="T104" s="67">
        <v>4.2416944287422265E-2</v>
      </c>
      <c r="U104" s="67">
        <v>2.9716692856988969E-2</v>
      </c>
      <c r="V104" s="67">
        <v>4.3527533543066488E-2</v>
      </c>
      <c r="W104" s="67">
        <v>4.1223191272011572E-2</v>
      </c>
      <c r="X104" s="67">
        <v>4.1223191272011572E-2</v>
      </c>
      <c r="Y104" s="67">
        <v>4.1223191272011572E-2</v>
      </c>
      <c r="Z104" s="67">
        <v>4.3509035820422426E-2</v>
      </c>
      <c r="AA104" s="67">
        <v>4.4723035844173697E-2</v>
      </c>
      <c r="AB104" s="67">
        <v>4.1223191272011572E-2</v>
      </c>
      <c r="AC104" s="67">
        <v>4.5717937273311637E-2</v>
      </c>
      <c r="AD104" s="7">
        <f>BSL_RFR_spot_with_VA!AD104</f>
        <v>4.7540924660366635E-2</v>
      </c>
      <c r="AE104" s="67">
        <v>4.1223191272011572E-2</v>
      </c>
      <c r="AF104" s="67">
        <v>4.1223191272011572E-2</v>
      </c>
      <c r="AG104" s="67">
        <v>4.1223191272011572E-2</v>
      </c>
      <c r="AH104" s="67">
        <v>4.1398494085614912E-2</v>
      </c>
      <c r="AI104" s="67">
        <v>2.7393918685588714E-2</v>
      </c>
      <c r="AJ104" s="67">
        <v>3.9417247850325632E-2</v>
      </c>
      <c r="AK104" s="7">
        <f>BSL_RFR_spot_with_VA!AK104</f>
        <v>4.5164289745149855E-2</v>
      </c>
      <c r="AL104" s="7">
        <f>BSL_RFR_spot_with_VA!AL104</f>
        <v>5.9407416895946197E-2</v>
      </c>
      <c r="AM104" s="7">
        <f>BSL_RFR_spot_with_VA!AM104</f>
        <v>3.9542817586056156E-2</v>
      </c>
      <c r="AN104" s="7">
        <f>BSL_RFR_spot_with_VA!AN104</f>
        <v>4.4349237934556696E-2</v>
      </c>
      <c r="AO104" s="7">
        <f>BSL_RFR_spot_with_VA!AO104</f>
        <v>4.4511454985842969E-2</v>
      </c>
      <c r="AP104" s="7">
        <f>BSL_RFR_spot_with_VA!AP104</f>
        <v>4.5663539801230391E-2</v>
      </c>
      <c r="AQ104" s="7">
        <f>BSL_RFR_spot_with_VA!AQ104</f>
        <v>3.9973450767854857E-2</v>
      </c>
      <c r="AR104" s="7">
        <f>BSL_RFR_spot_with_VA!AR104</f>
        <v>4.6004530599007776E-2</v>
      </c>
      <c r="AS104" s="67">
        <v>2.7207436531668128E-2</v>
      </c>
      <c r="AT104" s="7">
        <f>BSL_RFR_spot_with_VA!AT104</f>
        <v>4.6384252833886475E-2</v>
      </c>
      <c r="AU104" s="7">
        <f>BSL_RFR_spot_with_VA!AU104</f>
        <v>4.6711300724030069E-2</v>
      </c>
      <c r="AV104" s="7">
        <f>BSL_RFR_spot_with_VA!AV104</f>
        <v>4.4394022671559119E-2</v>
      </c>
      <c r="AW104" s="7">
        <f>BSL_RFR_spot_with_VA!AW104</f>
        <v>4.0001980314172902E-2</v>
      </c>
      <c r="AX104" s="7">
        <f>BSL_RFR_spot_with_VA!AX104</f>
        <v>5.7137158884978945E-2</v>
      </c>
      <c r="AY104" s="7">
        <f>BSL_RFR_spot_with_VA!AY104</f>
        <v>4.0995841835458346E-2</v>
      </c>
      <c r="AZ104" s="7">
        <f>BSL_RFR_spot_with_VA!AZ104</f>
        <v>3.8663695780707386E-2</v>
      </c>
      <c r="BA104" s="7">
        <f>BSL_RFR_spot_with_VA!BA104</f>
        <v>4.3966732040214396E-2</v>
      </c>
      <c r="BB104" s="7">
        <f>BSL_RFR_spot_with_VA!BB104</f>
        <v>5.1811828916498825E-2</v>
      </c>
      <c r="BC104" s="67">
        <v>3.8028917941163032E-2</v>
      </c>
      <c r="BD104" s="13"/>
      <c r="BE104" s="3"/>
    </row>
    <row r="105" spans="1:57" x14ac:dyDescent="0.25">
      <c r="A105" s="3"/>
      <c r="B105" s="8">
        <v>95</v>
      </c>
      <c r="C105" s="57">
        <v>4.1230530781981356E-2</v>
      </c>
      <c r="D105" s="57">
        <v>4.1230530781981356E-2</v>
      </c>
      <c r="E105" s="57">
        <v>4.1230530781981356E-2</v>
      </c>
      <c r="F105" s="57">
        <v>4.1226642225623999E-2</v>
      </c>
      <c r="G105" s="57">
        <v>4.6129102461935245E-2</v>
      </c>
      <c r="H105" s="57">
        <v>4.3168375826172722E-2</v>
      </c>
      <c r="I105" s="57">
        <v>4.1380148472677014E-2</v>
      </c>
      <c r="J105" s="57">
        <v>4.0624416943105812E-2</v>
      </c>
      <c r="K105" s="57">
        <v>4.1230530781981356E-2</v>
      </c>
      <c r="L105" s="57">
        <v>4.1230530781981356E-2</v>
      </c>
      <c r="M105" s="68">
        <v>4.1230530781981356E-2</v>
      </c>
      <c r="N105" s="68">
        <v>4.1230530781981356E-2</v>
      </c>
      <c r="O105" s="68">
        <v>4.149102395837212E-2</v>
      </c>
      <c r="P105" s="68">
        <v>4.9592309703512916E-2</v>
      </c>
      <c r="Q105" s="68">
        <v>5.4069558787412264E-2</v>
      </c>
      <c r="R105" s="68">
        <v>4.1230530781981356E-2</v>
      </c>
      <c r="S105" s="68">
        <v>4.1230530781981356E-2</v>
      </c>
      <c r="T105" s="68">
        <v>4.241260177979389E-2</v>
      </c>
      <c r="U105" s="68">
        <v>2.9740691362389438E-2</v>
      </c>
      <c r="V105" s="68">
        <v>4.3511466124526166E-2</v>
      </c>
      <c r="W105" s="68">
        <v>4.1230530781981356E-2</v>
      </c>
      <c r="X105" s="68">
        <v>4.1230530781981356E-2</v>
      </c>
      <c r="Y105" s="68">
        <v>4.1230530781981356E-2</v>
      </c>
      <c r="Z105" s="68">
        <v>4.3493142803690876E-2</v>
      </c>
      <c r="AA105" s="68">
        <v>4.4694340361927543E-2</v>
      </c>
      <c r="AB105" s="68">
        <v>4.1230530781981356E-2</v>
      </c>
      <c r="AC105" s="68">
        <v>4.5678733940503591E-2</v>
      </c>
      <c r="AD105" s="10">
        <f>BSL_RFR_spot_with_VA!AD105</f>
        <v>4.7482446959077773E-2</v>
      </c>
      <c r="AE105" s="68">
        <v>4.1230530781981356E-2</v>
      </c>
      <c r="AF105" s="68">
        <v>4.1230530781981356E-2</v>
      </c>
      <c r="AG105" s="68">
        <v>4.1230530781981356E-2</v>
      </c>
      <c r="AH105" s="68">
        <v>4.140482391819944E-2</v>
      </c>
      <c r="AI105" s="68">
        <v>2.7441249980722837E-2</v>
      </c>
      <c r="AJ105" s="68">
        <v>3.9443754860376101E-2</v>
      </c>
      <c r="AK105" s="10">
        <f>BSL_RFR_spot_with_VA!AK105</f>
        <v>4.5130940651628482E-2</v>
      </c>
      <c r="AL105" s="10">
        <f>BSL_RFR_spot_with_VA!AL105</f>
        <v>5.9222675103576705E-2</v>
      </c>
      <c r="AM105" s="10">
        <f>BSL_RFR_spot_with_VA!AM105</f>
        <v>3.9568647492723041E-2</v>
      </c>
      <c r="AN105" s="10">
        <f>BSL_RFR_spot_with_VA!AN105</f>
        <v>4.4324484072993275E-2</v>
      </c>
      <c r="AO105" s="10">
        <f>BSL_RFR_spot_with_VA!AO105</f>
        <v>4.4484995362304103E-2</v>
      </c>
      <c r="AP105" s="10">
        <f>BSL_RFR_spot_with_VA!AP105</f>
        <v>4.5624910394586937E-2</v>
      </c>
      <c r="AQ105" s="10">
        <f>BSL_RFR_spot_with_VA!AQ105</f>
        <v>3.9994740002380569E-2</v>
      </c>
      <c r="AR105" s="10">
        <f>BSL_RFR_spot_with_VA!AR105</f>
        <v>4.5962300253751254E-2</v>
      </c>
      <c r="AS105" s="68">
        <v>2.7256547839759726E-2</v>
      </c>
      <c r="AT105" s="10">
        <f>BSL_RFR_spot_with_VA!AT105</f>
        <v>4.6338015835220459E-2</v>
      </c>
      <c r="AU105" s="10">
        <f>BSL_RFR_spot_with_VA!AU105</f>
        <v>4.6661598645945546E-2</v>
      </c>
      <c r="AV105" s="10">
        <f>BSL_RFR_spot_with_VA!AV105</f>
        <v>4.4368796745609895E-2</v>
      </c>
      <c r="AW105" s="10">
        <f>BSL_RFR_spot_with_VA!AW105</f>
        <v>4.002296145041595E-2</v>
      </c>
      <c r="AX105" s="10">
        <f>BSL_RFR_spot_with_VA!AX105</f>
        <v>5.6976681811659491E-2</v>
      </c>
      <c r="AY105" s="10">
        <f>BSL_RFR_spot_with_VA!AY105</f>
        <v>4.1006477441081879E-2</v>
      </c>
      <c r="AZ105" s="10">
        <f>BSL_RFR_spot_with_VA!AZ105</f>
        <v>3.8698748012007789E-2</v>
      </c>
      <c r="BA105" s="10">
        <f>BSL_RFR_spot_with_VA!BA105</f>
        <v>4.394602408860826E-2</v>
      </c>
      <c r="BB105" s="10">
        <f>BSL_RFR_spot_with_VA!BB105</f>
        <v>5.1708067402686186E-2</v>
      </c>
      <c r="BC105" s="68">
        <v>3.8068950299898319E-2</v>
      </c>
      <c r="BD105" s="13"/>
      <c r="BE105" s="3"/>
    </row>
    <row r="106" spans="1:57" x14ac:dyDescent="0.25">
      <c r="A106" s="3"/>
      <c r="B106" s="3">
        <v>96</v>
      </c>
      <c r="C106" s="56">
        <v>4.1237722847646818E-2</v>
      </c>
      <c r="D106" s="56">
        <v>4.1237722847646818E-2</v>
      </c>
      <c r="E106" s="56">
        <v>4.1237722847646818E-2</v>
      </c>
      <c r="F106" s="56">
        <v>4.1234706380434805E-2</v>
      </c>
      <c r="G106" s="56">
        <v>4.608600738862334E-2</v>
      </c>
      <c r="H106" s="56">
        <v>4.3156223434129615E-2</v>
      </c>
      <c r="I106" s="56">
        <v>4.1386624020243623E-2</v>
      </c>
      <c r="J106" s="56">
        <v>4.0638498789250743E-2</v>
      </c>
      <c r="K106" s="56">
        <v>4.1237722847646818E-2</v>
      </c>
      <c r="L106" s="56">
        <v>4.1237722847646818E-2</v>
      </c>
      <c r="M106" s="67">
        <v>4.1237722847646818E-2</v>
      </c>
      <c r="N106" s="67">
        <v>4.1237722847646818E-2</v>
      </c>
      <c r="O106" s="67">
        <v>4.1496744458473955E-2</v>
      </c>
      <c r="P106" s="67">
        <v>4.9512940477919543E-2</v>
      </c>
      <c r="Q106" s="67">
        <v>5.3943119469801237E-2</v>
      </c>
      <c r="R106" s="67">
        <v>4.1237722847646818E-2</v>
      </c>
      <c r="S106" s="67">
        <v>4.1237722847646818E-2</v>
      </c>
      <c r="T106" s="67">
        <v>4.2408345794414881E-2</v>
      </c>
      <c r="U106" s="67">
        <v>2.9764191670614171E-2</v>
      </c>
      <c r="V106" s="67">
        <v>4.3495731286591788E-2</v>
      </c>
      <c r="W106" s="67">
        <v>4.1237722847646818E-2</v>
      </c>
      <c r="X106" s="67">
        <v>4.1237722847646818E-2</v>
      </c>
      <c r="Y106" s="67">
        <v>4.1237722847646818E-2</v>
      </c>
      <c r="Z106" s="67">
        <v>4.3477580769057944E-2</v>
      </c>
      <c r="AA106" s="67">
        <v>4.466624283828069E-2</v>
      </c>
      <c r="AB106" s="67">
        <v>4.1237722847646818E-2</v>
      </c>
      <c r="AC106" s="67">
        <v>4.5640348526928998E-2</v>
      </c>
      <c r="AD106" s="7">
        <f>BSL_RFR_spot_with_VA!AD106</f>
        <v>4.7425190565733688E-2</v>
      </c>
      <c r="AE106" s="67">
        <v>4.1237722847646818E-2</v>
      </c>
      <c r="AF106" s="67">
        <v>4.1237722847646818E-2</v>
      </c>
      <c r="AG106" s="67">
        <v>4.1237722847646818E-2</v>
      </c>
      <c r="AH106" s="67">
        <v>4.1411021916551993E-2</v>
      </c>
      <c r="AI106" s="67">
        <v>2.7487632937395423E-2</v>
      </c>
      <c r="AJ106" s="67">
        <v>3.9469769355505502E-2</v>
      </c>
      <c r="AK106" s="7">
        <f>BSL_RFR_spot_with_VA!AK106</f>
        <v>4.5098286207795768E-2</v>
      </c>
      <c r="AL106" s="7">
        <f>BSL_RFR_spot_with_VA!AL106</f>
        <v>5.9041813286056621E-2</v>
      </c>
      <c r="AM106" s="7">
        <f>BSL_RFR_spot_with_VA!AM106</f>
        <v>3.9593940595801458E-2</v>
      </c>
      <c r="AN106" s="7">
        <f>BSL_RFR_spot_with_VA!AN106</f>
        <v>4.4300246172379154E-2</v>
      </c>
      <c r="AO106" s="7">
        <f>BSL_RFR_spot_with_VA!AO106</f>
        <v>4.445908669866494E-2</v>
      </c>
      <c r="AP106" s="7">
        <f>BSL_RFR_spot_with_VA!AP106</f>
        <v>4.5587086987617154E-2</v>
      </c>
      <c r="AQ106" s="7">
        <f>BSL_RFR_spot_with_VA!AQ106</f>
        <v>4.0015588159686866E-2</v>
      </c>
      <c r="AR106" s="7">
        <f>BSL_RFR_spot_with_VA!AR106</f>
        <v>4.5920951032639712E-2</v>
      </c>
      <c r="AS106" s="67">
        <v>2.7304674688274577E-2</v>
      </c>
      <c r="AT106" s="7">
        <f>BSL_RFR_spot_with_VA!AT106</f>
        <v>4.6292742957807276E-2</v>
      </c>
      <c r="AU106" s="7">
        <f>BSL_RFR_spot_with_VA!AU106</f>
        <v>4.6612934133606121E-2</v>
      </c>
      <c r="AV106" s="7">
        <f>BSL_RFR_spot_with_VA!AV106</f>
        <v>4.4344096594343796E-2</v>
      </c>
      <c r="AW106" s="7">
        <f>BSL_RFR_spot_with_VA!AW106</f>
        <v>4.0043508804308736E-2</v>
      </c>
      <c r="AX106" s="7">
        <f>BSL_RFR_spot_with_VA!AX106</f>
        <v>5.6819571428877724E-2</v>
      </c>
      <c r="AY106" s="7">
        <f>BSL_RFR_spot_with_VA!AY106</f>
        <v>4.101688638949641E-2</v>
      </c>
      <c r="AZ106" s="7">
        <f>BSL_RFR_spot_with_VA!AZ106</f>
        <v>3.8733072284654169E-2</v>
      </c>
      <c r="BA106" s="7">
        <f>BSL_RFR_spot_with_VA!BA106</f>
        <v>4.3925746359328555E-2</v>
      </c>
      <c r="BB106" s="7">
        <f>BSL_RFR_spot_with_VA!BB106</f>
        <v>5.1606477424103625E-2</v>
      </c>
      <c r="BC106" s="67">
        <v>3.8108303424158718E-2</v>
      </c>
      <c r="BD106" s="13"/>
      <c r="BE106" s="3"/>
    </row>
    <row r="107" spans="1:57" x14ac:dyDescent="0.25">
      <c r="A107" s="3"/>
      <c r="B107" s="3">
        <v>97</v>
      </c>
      <c r="C107" s="56">
        <v>4.1244771992183571E-2</v>
      </c>
      <c r="D107" s="56">
        <v>4.1244771992183571E-2</v>
      </c>
      <c r="E107" s="56">
        <v>4.1244771992183571E-2</v>
      </c>
      <c r="F107" s="56">
        <v>4.1242603277173551E-2</v>
      </c>
      <c r="G107" s="56">
        <v>4.6043802506635645E-2</v>
      </c>
      <c r="H107" s="56">
        <v>4.3144319312877544E-2</v>
      </c>
      <c r="I107" s="56">
        <v>4.1392964226061757E-2</v>
      </c>
      <c r="J107" s="56">
        <v>4.0652299908514378E-2</v>
      </c>
      <c r="K107" s="56">
        <v>4.1244771992183571E-2</v>
      </c>
      <c r="L107" s="56">
        <v>4.1244771992183571E-2</v>
      </c>
      <c r="M107" s="67">
        <v>4.1244771992183571E-2</v>
      </c>
      <c r="N107" s="67">
        <v>4.1244771992183571E-2</v>
      </c>
      <c r="O107" s="67">
        <v>4.1502336713283183E-2</v>
      </c>
      <c r="P107" s="67">
        <v>4.9435213297552183E-2</v>
      </c>
      <c r="Q107" s="67">
        <v>5.3819301401913267E-2</v>
      </c>
      <c r="R107" s="67">
        <v>4.1244771992183571E-2</v>
      </c>
      <c r="S107" s="67">
        <v>4.1244771992183571E-2</v>
      </c>
      <c r="T107" s="67">
        <v>4.2404173987472094E-2</v>
      </c>
      <c r="U107" s="67">
        <v>2.9787209021757022E-2</v>
      </c>
      <c r="V107" s="67">
        <v>4.3480318980151145E-2</v>
      </c>
      <c r="W107" s="67">
        <v>4.1244771992183571E-2</v>
      </c>
      <c r="X107" s="67">
        <v>4.1244771992183571E-2</v>
      </c>
      <c r="Y107" s="67">
        <v>4.1244771992183571E-2</v>
      </c>
      <c r="Z107" s="67">
        <v>4.3462339516048498E-2</v>
      </c>
      <c r="AA107" s="67">
        <v>4.4638724833896637E-2</v>
      </c>
      <c r="AB107" s="67">
        <v>4.1244771992183571E-2</v>
      </c>
      <c r="AC107" s="67">
        <v>4.5602755723864075E-2</v>
      </c>
      <c r="AD107" s="7">
        <f>BSL_RFR_spot_with_VA!AD107</f>
        <v>4.7369117630931434E-2</v>
      </c>
      <c r="AE107" s="67">
        <v>4.1244771992183571E-2</v>
      </c>
      <c r="AF107" s="67">
        <v>4.1244771992183571E-2</v>
      </c>
      <c r="AG107" s="67">
        <v>4.1244771992183571E-2</v>
      </c>
      <c r="AH107" s="67">
        <v>4.1417092156878832E-2</v>
      </c>
      <c r="AI107" s="67">
        <v>2.7533095610317915E-2</v>
      </c>
      <c r="AJ107" s="67">
        <v>3.9495301153765761E-2</v>
      </c>
      <c r="AK107" s="7">
        <f>BSL_RFR_spot_with_VA!AK107</f>
        <v>4.5066305042797961E-2</v>
      </c>
      <c r="AL107" s="7">
        <f>BSL_RFR_spot_with_VA!AL107</f>
        <v>5.8864710488574445E-2</v>
      </c>
      <c r="AM107" s="7">
        <f>BSL_RFR_spot_with_VA!AM107</f>
        <v>3.9618713380603632E-2</v>
      </c>
      <c r="AN107" s="7">
        <f>BSL_RFR_spot_with_VA!AN107</f>
        <v>4.4276508296643868E-2</v>
      </c>
      <c r="AO107" s="7">
        <f>BSL_RFR_spot_with_VA!AO107</f>
        <v>4.4433712040433671E-2</v>
      </c>
      <c r="AP107" s="7">
        <f>BSL_RFR_spot_with_VA!AP107</f>
        <v>4.5550044632694187E-2</v>
      </c>
      <c r="AQ107" s="7">
        <f>BSL_RFR_spot_with_VA!AQ107</f>
        <v>4.0036008684603663E-2</v>
      </c>
      <c r="AR107" s="7">
        <f>BSL_RFR_spot_with_VA!AR107</f>
        <v>4.5880455674090603E-2</v>
      </c>
      <c r="AS107" s="67">
        <v>2.7351846369438215E-2</v>
      </c>
      <c r="AT107" s="7">
        <f>BSL_RFR_spot_with_VA!AT107</f>
        <v>4.6248404465228488E-2</v>
      </c>
      <c r="AU107" s="7">
        <f>BSL_RFR_spot_with_VA!AU107</f>
        <v>4.6565275051983379E-2</v>
      </c>
      <c r="AV107" s="7">
        <f>BSL_RFR_spot_with_VA!AV107</f>
        <v>4.4319905981772934E-2</v>
      </c>
      <c r="AW107" s="7">
        <f>BSL_RFR_spot_with_VA!AW107</f>
        <v>4.0063635502561201E-2</v>
      </c>
      <c r="AX107" s="7">
        <f>BSL_RFR_spot_with_VA!AX107</f>
        <v>5.6665722919537531E-2</v>
      </c>
      <c r="AY107" s="7">
        <f>BSL_RFR_spot_with_VA!AY107</f>
        <v>4.1027076068718138E-2</v>
      </c>
      <c r="AZ107" s="7">
        <f>BSL_RFR_spot_with_VA!AZ107</f>
        <v>3.8766690958420114E-2</v>
      </c>
      <c r="BA107" s="7">
        <f>BSL_RFR_spot_with_VA!BA107</f>
        <v>4.3905885717814508E-2</v>
      </c>
      <c r="BB107" s="7">
        <f>BSL_RFR_spot_with_VA!BB107</f>
        <v>5.1506991527899837E-2</v>
      </c>
      <c r="BC107" s="67">
        <v>3.8146984367321446E-2</v>
      </c>
      <c r="BD107" s="13"/>
      <c r="BE107" s="3"/>
    </row>
    <row r="108" spans="1:57" x14ac:dyDescent="0.25">
      <c r="A108" s="3"/>
      <c r="B108" s="3">
        <v>98</v>
      </c>
      <c r="C108" s="56">
        <v>4.1251682554543478E-2</v>
      </c>
      <c r="D108" s="56">
        <v>4.1251682554543478E-2</v>
      </c>
      <c r="E108" s="56">
        <v>4.1251682554543478E-2</v>
      </c>
      <c r="F108" s="56">
        <v>4.1250338131185948E-2</v>
      </c>
      <c r="G108" s="56">
        <v>4.6002460525203626E-2</v>
      </c>
      <c r="H108" s="56">
        <v>4.3132656095241861E-2</v>
      </c>
      <c r="I108" s="56">
        <v>4.1399173400267886E-2</v>
      </c>
      <c r="J108" s="56">
        <v>4.0665828514688585E-2</v>
      </c>
      <c r="K108" s="56">
        <v>4.1251682554543478E-2</v>
      </c>
      <c r="L108" s="56">
        <v>4.1251682554543478E-2</v>
      </c>
      <c r="M108" s="67">
        <v>4.1251682554543478E-2</v>
      </c>
      <c r="N108" s="67">
        <v>4.1251682554543478E-2</v>
      </c>
      <c r="O108" s="67">
        <v>4.1507804901226963E-2</v>
      </c>
      <c r="P108" s="67">
        <v>4.9359077754951297E-2</v>
      </c>
      <c r="Q108" s="67">
        <v>5.369802396096901E-2</v>
      </c>
      <c r="R108" s="67">
        <v>4.1251682554543478E-2</v>
      </c>
      <c r="S108" s="67">
        <v>4.1251682554543478E-2</v>
      </c>
      <c r="T108" s="67">
        <v>4.240008408292395E-2</v>
      </c>
      <c r="U108" s="67">
        <v>2.9809758053203961E-2</v>
      </c>
      <c r="V108" s="67">
        <v>4.3465219541674704E-2</v>
      </c>
      <c r="W108" s="67">
        <v>4.1251682554543478E-2</v>
      </c>
      <c r="X108" s="67">
        <v>4.1251682554543478E-2</v>
      </c>
      <c r="Y108" s="67">
        <v>4.1251682554543478E-2</v>
      </c>
      <c r="Z108" s="67">
        <v>4.3447409255579661E-2</v>
      </c>
      <c r="AA108" s="67">
        <v>4.4611768653411987E-2</v>
      </c>
      <c r="AB108" s="67">
        <v>4.1251682554543478E-2</v>
      </c>
      <c r="AC108" s="67">
        <v>4.5565931253271241E-2</v>
      </c>
      <c r="AD108" s="7">
        <f>BSL_RFR_spot_with_VA!AD108</f>
        <v>4.7314191851226317E-2</v>
      </c>
      <c r="AE108" s="67">
        <v>4.1251682554543478E-2</v>
      </c>
      <c r="AF108" s="67">
        <v>4.1251682554543478E-2</v>
      </c>
      <c r="AG108" s="67">
        <v>4.1251682554543478E-2</v>
      </c>
      <c r="AH108" s="67">
        <v>4.1423038549056823E-2</v>
      </c>
      <c r="AI108" s="67">
        <v>2.7577664953039926E-2</v>
      </c>
      <c r="AJ108" s="67">
        <v>3.9520360166616975E-2</v>
      </c>
      <c r="AK108" s="7">
        <f>BSL_RFR_spot_with_VA!AK108</f>
        <v>4.5034976641189939E-2</v>
      </c>
      <c r="AL108" s="7">
        <f>BSL_RFR_spot_with_VA!AL108</f>
        <v>5.8691250731378819E-2</v>
      </c>
      <c r="AM108" s="7">
        <f>BSL_RFR_spot_with_VA!AM108</f>
        <v>3.9642981674066657E-2</v>
      </c>
      <c r="AN108" s="7">
        <f>BSL_RFR_spot_with_VA!AN108</f>
        <v>4.425325515603884E-2</v>
      </c>
      <c r="AO108" s="7">
        <f>BSL_RFR_spot_with_VA!AO108</f>
        <v>4.4408855114020929E-2</v>
      </c>
      <c r="AP108" s="7">
        <f>BSL_RFR_spot_with_VA!AP108</f>
        <v>4.5513759399039344E-2</v>
      </c>
      <c r="AQ108" s="7">
        <f>BSL_RFR_spot_with_VA!AQ108</f>
        <v>4.0056014490394309E-2</v>
      </c>
      <c r="AR108" s="7">
        <f>BSL_RFR_spot_with_VA!AR108</f>
        <v>4.5840788026316748E-2</v>
      </c>
      <c r="AS108" s="67">
        <v>2.7398091015177872E-2</v>
      </c>
      <c r="AT108" s="7">
        <f>BSL_RFR_spot_with_VA!AT108</f>
        <v>4.6204971819287621E-2</v>
      </c>
      <c r="AU108" s="7">
        <f>BSL_RFR_spot_with_VA!AU108</f>
        <v>4.6518590577139474E-2</v>
      </c>
      <c r="AV108" s="7">
        <f>BSL_RFR_spot_with_VA!AV108</f>
        <v>4.4296209330098035E-2</v>
      </c>
      <c r="AW108" s="7">
        <f>BSL_RFR_spot_with_VA!AW108</f>
        <v>4.0083354162882667E-2</v>
      </c>
      <c r="AX108" s="7">
        <f>BSL_RFR_spot_with_VA!AX108</f>
        <v>5.6515035768342159E-2</v>
      </c>
      <c r="AY108" s="7">
        <f>BSL_RFR_spot_with_VA!AY108</f>
        <v>4.1037053537325674E-2</v>
      </c>
      <c r="AZ108" s="7">
        <f>BSL_RFR_spot_with_VA!AZ108</f>
        <v>3.8799625494244872E-2</v>
      </c>
      <c r="BA108" s="7">
        <f>BSL_RFR_spot_with_VA!BA108</f>
        <v>4.3886429544950367E-2</v>
      </c>
      <c r="BB108" s="7">
        <f>BSL_RFR_spot_with_VA!BB108</f>
        <v>5.14095450248091E-2</v>
      </c>
      <c r="BC108" s="67">
        <v>3.8185001162481802E-2</v>
      </c>
      <c r="BD108" s="13"/>
      <c r="BE108" s="3"/>
    </row>
    <row r="109" spans="1:57" x14ac:dyDescent="0.25">
      <c r="A109" s="3"/>
      <c r="B109" s="3">
        <v>99</v>
      </c>
      <c r="C109" s="56">
        <v>4.1258458698504086E-2</v>
      </c>
      <c r="D109" s="56">
        <v>4.1258458698504086E-2</v>
      </c>
      <c r="E109" s="56">
        <v>4.1258458698504086E-2</v>
      </c>
      <c r="F109" s="56">
        <v>4.1257915938177403E-2</v>
      </c>
      <c r="G109" s="56">
        <v>4.5961955256610842E-2</v>
      </c>
      <c r="H109" s="56">
        <v>4.3121226688752179E-2</v>
      </c>
      <c r="I109" s="56">
        <v>4.1405255663720331E-2</v>
      </c>
      <c r="J109" s="56">
        <v>4.0679092504771308E-2</v>
      </c>
      <c r="K109" s="56">
        <v>4.1258458698504086E-2</v>
      </c>
      <c r="L109" s="56">
        <v>4.1258458698504086E-2</v>
      </c>
      <c r="M109" s="67">
        <v>4.1258458698504086E-2</v>
      </c>
      <c r="N109" s="67">
        <v>4.1258458698504086E-2</v>
      </c>
      <c r="O109" s="67">
        <v>4.1513153025720673E-2</v>
      </c>
      <c r="P109" s="67">
        <v>4.9284485481271956E-2</v>
      </c>
      <c r="Q109" s="67">
        <v>5.3579209789703652E-2</v>
      </c>
      <c r="R109" s="67">
        <v>4.1258458698504086E-2</v>
      </c>
      <c r="S109" s="67">
        <v>4.1258458698504086E-2</v>
      </c>
      <c r="T109" s="67">
        <v>4.2396073871415751E-2</v>
      </c>
      <c r="U109" s="67">
        <v>2.9831852827738148E-2</v>
      </c>
      <c r="V109" s="67">
        <v>4.3450423676260286E-2</v>
      </c>
      <c r="W109" s="67">
        <v>4.1258458698504086E-2</v>
      </c>
      <c r="X109" s="67">
        <v>4.1258458698504086E-2</v>
      </c>
      <c r="Y109" s="67">
        <v>4.1258458698504086E-2</v>
      </c>
      <c r="Z109" s="67">
        <v>4.3432780589804043E-2</v>
      </c>
      <c r="AA109" s="67">
        <v>4.4585357309002482E-2</v>
      </c>
      <c r="AB109" s="67">
        <v>4.1258458698504086E-2</v>
      </c>
      <c r="AC109" s="67">
        <v>4.5529851816189071E-2</v>
      </c>
      <c r="AD109" s="7">
        <f>BSL_RFR_spot_with_VA!AD109</f>
        <v>4.726037839125885E-2</v>
      </c>
      <c r="AE109" s="67">
        <v>4.1258458698504086E-2</v>
      </c>
      <c r="AF109" s="67">
        <v>4.1258458698504086E-2</v>
      </c>
      <c r="AG109" s="67">
        <v>4.1258458698504086E-2</v>
      </c>
      <c r="AH109" s="67">
        <v>4.1428864845031388E-2</v>
      </c>
      <c r="AI109" s="67">
        <v>2.7621366871958708E-2</v>
      </c>
      <c r="AJ109" s="67">
        <v>3.9544956348965155E-2</v>
      </c>
      <c r="AK109" s="7">
        <f>BSL_RFR_spot_with_VA!AK109</f>
        <v>4.500428130194134E-2</v>
      </c>
      <c r="AL109" s="7">
        <f>BSL_RFR_spot_with_VA!AL109</f>
        <v>5.8521322756715177E-2</v>
      </c>
      <c r="AM109" s="7">
        <f>BSL_RFR_spot_with_VA!AM109</f>
        <v>3.9666760676039692E-2</v>
      </c>
      <c r="AN109" s="7">
        <f>BSL_RFR_spot_with_VA!AN109</f>
        <v>4.4230472075061034E-2</v>
      </c>
      <c r="AO109" s="7">
        <f>BSL_RFR_spot_with_VA!AO109</f>
        <v>4.438450029365848E-2</v>
      </c>
      <c r="AP109" s="7">
        <f>BSL_RFR_spot_with_VA!AP109</f>
        <v>4.5478208321715785E-2</v>
      </c>
      <c r="AQ109" s="7">
        <f>BSL_RFR_spot_with_VA!AQ109</f>
        <v>4.0075617984062673E-2</v>
      </c>
      <c r="AR109" s="7">
        <f>BSL_RFR_spot_with_VA!AR109</f>
        <v>4.5801922991784094E-2</v>
      </c>
      <c r="AS109" s="67">
        <v>2.7443435654568304E-2</v>
      </c>
      <c r="AT109" s="7">
        <f>BSL_RFR_spot_with_VA!AT109</f>
        <v>4.6162417621633312E-2</v>
      </c>
      <c r="AU109" s="7">
        <f>BSL_RFR_spot_with_VA!AU109</f>
        <v>4.647285113033317E-2</v>
      </c>
      <c r="AV109" s="7">
        <f>BSL_RFR_spot_with_VA!AV109</f>
        <v>4.4272991687063667E-2</v>
      </c>
      <c r="AW109" s="7">
        <f>BSL_RFR_spot_with_VA!AW109</f>
        <v>4.0102676917166846E-2</v>
      </c>
      <c r="AX109" s="7">
        <f>BSL_RFR_spot_with_VA!AX109</f>
        <v>5.6367413544104572E-2</v>
      </c>
      <c r="AY109" s="7">
        <f>BSL_RFR_spot_with_VA!AY109</f>
        <v>4.1046825543147758E-2</v>
      </c>
      <c r="AZ109" s="7">
        <f>BSL_RFR_spot_with_VA!AZ109</f>
        <v>3.8831896498271012E-2</v>
      </c>
      <c r="BA109" s="7">
        <f>BSL_RFR_spot_with_VA!BA109</f>
        <v>4.386736571344807E-2</v>
      </c>
      <c r="BB109" s="7">
        <f>BSL_RFR_spot_with_VA!BB109</f>
        <v>5.1314075849254515E-2</v>
      </c>
      <c r="BC109" s="67">
        <v>3.8222362657122311E-2</v>
      </c>
      <c r="BD109" s="13"/>
      <c r="BE109" s="3"/>
    </row>
    <row r="110" spans="1:57" x14ac:dyDescent="0.25">
      <c r="A110" s="3"/>
      <c r="B110" s="8">
        <v>100</v>
      </c>
      <c r="C110" s="57">
        <v>4.1265104421666088E-2</v>
      </c>
      <c r="D110" s="57">
        <v>4.1265104421666088E-2</v>
      </c>
      <c r="E110" s="57">
        <v>4.1265104421666088E-2</v>
      </c>
      <c r="F110" s="57">
        <v>4.1265341486027562E-2</v>
      </c>
      <c r="G110" s="57">
        <v>4.5922261561173183E-2</v>
      </c>
      <c r="H110" s="57">
        <v>4.3110024264157776E-2</v>
      </c>
      <c r="I110" s="57">
        <v>4.1411214958832598E-2</v>
      </c>
      <c r="J110" s="57">
        <v>4.0692099474217036E-2</v>
      </c>
      <c r="K110" s="57">
        <v>4.1265104421666088E-2</v>
      </c>
      <c r="L110" s="57">
        <v>4.1265104421666088E-2</v>
      </c>
      <c r="M110" s="68">
        <v>4.1265104421666088E-2</v>
      </c>
      <c r="N110" s="68">
        <v>4.1265104421666088E-2</v>
      </c>
      <c r="O110" s="68">
        <v>4.1518384924107643E-2</v>
      </c>
      <c r="P110" s="68">
        <v>4.9211390044735293E-2</v>
      </c>
      <c r="Q110" s="68">
        <v>5.3462784633676153E-2</v>
      </c>
      <c r="R110" s="68">
        <v>4.1265104421666088E-2</v>
      </c>
      <c r="S110" s="68">
        <v>4.1265104421666088E-2</v>
      </c>
      <c r="T110" s="68">
        <v>4.2392141209071532E-2</v>
      </c>
      <c r="U110" s="68">
        <v>2.9853506860247014E-2</v>
      </c>
      <c r="V110" s="68">
        <v>4.3435922441441122E-2</v>
      </c>
      <c r="W110" s="68">
        <v>4.1265104421666088E-2</v>
      </c>
      <c r="X110" s="68">
        <v>4.1265104421666088E-2</v>
      </c>
      <c r="Y110" s="68">
        <v>4.1265104421666088E-2</v>
      </c>
      <c r="Z110" s="68">
        <v>4.3418444493087405E-2</v>
      </c>
      <c r="AA110" s="68">
        <v>4.4559474485989403E-2</v>
      </c>
      <c r="AB110" s="68">
        <v>4.1265104421666088E-2</v>
      </c>
      <c r="AC110" s="68">
        <v>4.5494495044153149E-2</v>
      </c>
      <c r="AD110" s="10">
        <f>BSL_RFR_spot_with_VA!AD110</f>
        <v>4.7207643810508904E-2</v>
      </c>
      <c r="AE110" s="68">
        <v>4.1265104421666088E-2</v>
      </c>
      <c r="AF110" s="68">
        <v>4.1265104421666088E-2</v>
      </c>
      <c r="AG110" s="68">
        <v>4.1265104421666088E-2</v>
      </c>
      <c r="AH110" s="68">
        <v>4.1434574646710409E-2</v>
      </c>
      <c r="AI110" s="68">
        <v>2.7664226277258397E-2</v>
      </c>
      <c r="AJ110" s="68">
        <v>3.9569099656356244E-2</v>
      </c>
      <c r="AK110" s="10">
        <f>BSL_RFR_spot_with_VA!AK110</f>
        <v>4.4974200099627382E-2</v>
      </c>
      <c r="AL110" s="10">
        <f>BSL_RFR_spot_with_VA!AL110</f>
        <v>5.8354819791019752E-2</v>
      </c>
      <c r="AM110" s="10">
        <f>BSL_RFR_spot_with_VA!AM110</f>
        <v>3.9690064988965101E-2</v>
      </c>
      <c r="AN110" s="10">
        <f>BSL_RFR_spot_with_VA!AN110</f>
        <v>4.420814496222758E-2</v>
      </c>
      <c r="AO110" s="10">
        <f>BSL_RFR_spot_with_VA!AO110</f>
        <v>4.4360632570155545E-2</v>
      </c>
      <c r="AP110" s="10">
        <f>BSL_RFR_spot_with_VA!AP110</f>
        <v>4.5443369353627361E-2</v>
      </c>
      <c r="AQ110" s="10">
        <f>BSL_RFR_spot_with_VA!AQ110</f>
        <v>4.0094831090280669E-2</v>
      </c>
      <c r="AR110" s="10">
        <f>BSL_RFR_spot_with_VA!AR110</f>
        <v>4.5763836474937758E-2</v>
      </c>
      <c r="AS110" s="68">
        <v>2.7487906267948947E-2</v>
      </c>
      <c r="AT110" s="10">
        <f>BSL_RFR_spot_with_VA!AT110</f>
        <v>4.6120715558623182E-2</v>
      </c>
      <c r="AU110" s="10">
        <f>BSL_RFR_spot_with_VA!AU110</f>
        <v>4.6428028316018333E-2</v>
      </c>
      <c r="AV110" s="10">
        <f>BSL_RFR_spot_with_VA!AV110</f>
        <v>4.4250238695199728E-2</v>
      </c>
      <c r="AW110" s="10">
        <f>BSL_RFR_spot_with_VA!AW110</f>
        <v>4.0121615433525992E-2</v>
      </c>
      <c r="AX110" s="10">
        <f>BSL_RFR_spot_with_VA!AX110</f>
        <v>5.6222763695016331E-2</v>
      </c>
      <c r="AY110" s="10">
        <f>BSL_RFR_spot_with_VA!AY110</f>
        <v>4.1056398540685546E-2</v>
      </c>
      <c r="AZ110" s="10">
        <f>BSL_RFR_spot_with_VA!AZ110</f>
        <v>3.886352376337765E-2</v>
      </c>
      <c r="BA110" s="10">
        <f>BSL_RFR_spot_with_VA!BA110</f>
        <v>4.384868256536345E-2</v>
      </c>
      <c r="BB110" s="10">
        <f>BSL_RFR_spot_with_VA!BB110</f>
        <v>5.1220524427836533E-2</v>
      </c>
      <c r="BC110" s="68">
        <v>3.8259078368384269E-2</v>
      </c>
      <c r="BD110" s="13"/>
      <c r="BE110" s="3"/>
    </row>
    <row r="111" spans="1:57" x14ac:dyDescent="0.25">
      <c r="A111" s="3"/>
      <c r="B111" s="3">
        <v>101</v>
      </c>
      <c r="C111" s="56">
        <v>4.1271623563593485E-2</v>
      </c>
      <c r="D111" s="56">
        <v>4.1271623563593485E-2</v>
      </c>
      <c r="E111" s="56">
        <v>4.1271623563593485E-2</v>
      </c>
      <c r="F111" s="56">
        <v>4.1272619365821051E-2</v>
      </c>
      <c r="G111" s="56">
        <v>4.5883355295460504E-2</v>
      </c>
      <c r="H111" s="56">
        <v>4.309904224439931E-2</v>
      </c>
      <c r="I111" s="56">
        <v>4.1417055059635333E-2</v>
      </c>
      <c r="J111" s="56">
        <v>4.0704856731283545E-2</v>
      </c>
      <c r="K111" s="56">
        <v>4.1271623563593485E-2</v>
      </c>
      <c r="L111" s="56">
        <v>4.1271623563593485E-2</v>
      </c>
      <c r="M111" s="67">
        <v>4.1271623563593485E-2</v>
      </c>
      <c r="N111" s="67">
        <v>4.1271623563593485E-2</v>
      </c>
      <c r="O111" s="67">
        <v>4.1523504276004486E-2</v>
      </c>
      <c r="P111" s="67">
        <v>4.9139746855030086E-2</v>
      </c>
      <c r="Q111" s="67">
        <v>5.33486771880749E-2</v>
      </c>
      <c r="R111" s="67">
        <v>4.1271623563593485E-2</v>
      </c>
      <c r="S111" s="67">
        <v>4.1271623563593485E-2</v>
      </c>
      <c r="T111" s="67">
        <v>4.2388284016172451E-2</v>
      </c>
      <c r="U111" s="67">
        <v>2.9874733143085752E-2</v>
      </c>
      <c r="V111" s="67">
        <v>4.3421707231725337E-2</v>
      </c>
      <c r="W111" s="67">
        <v>4.1271623563593485E-2</v>
      </c>
      <c r="X111" s="67">
        <v>4.1271623563593485E-2</v>
      </c>
      <c r="Y111" s="67">
        <v>4.1271623563593485E-2</v>
      </c>
      <c r="Z111" s="67">
        <v>4.3404392294048799E-2</v>
      </c>
      <c r="AA111" s="67">
        <v>4.453410451036488E-2</v>
      </c>
      <c r="AB111" s="67">
        <v>4.1271623563593485E-2</v>
      </c>
      <c r="AC111" s="67">
        <v>4.5459839453450002E-2</v>
      </c>
      <c r="AD111" s="7">
        <f>BSL_RFR_spot_with_VA!AD111</f>
        <v>4.7155955994367948E-2</v>
      </c>
      <c r="AE111" s="67">
        <v>4.1271623563593485E-2</v>
      </c>
      <c r="AF111" s="67">
        <v>4.1271623563593485E-2</v>
      </c>
      <c r="AG111" s="67">
        <v>4.1271623563593485E-2</v>
      </c>
      <c r="AH111" s="67">
        <v>4.1440171413390958E-2</v>
      </c>
      <c r="AI111" s="67">
        <v>2.7706267130792828E-2</v>
      </c>
      <c r="AJ111" s="67">
        <v>3.9592800008447782E-2</v>
      </c>
      <c r="AK111" s="7">
        <f>BSL_RFR_spot_with_VA!AK111</f>
        <v>4.4944714847676037E-2</v>
      </c>
      <c r="AL111" s="7">
        <f>BSL_RFR_spot_with_VA!AL111</f>
        <v>5.8191639321333088E-2</v>
      </c>
      <c r="AM111" s="7">
        <f>BSL_RFR_spot_with_VA!AM111</f>
        <v>3.9712908646030387E-2</v>
      </c>
      <c r="AN111" s="7">
        <f>BSL_RFR_spot_with_VA!AN111</f>
        <v>4.4186260281584122E-2</v>
      </c>
      <c r="AO111" s="7">
        <f>BSL_RFR_spot_with_VA!AO111</f>
        <v>4.4337237521375528E-2</v>
      </c>
      <c r="AP111" s="7">
        <f>BSL_RFR_spot_with_VA!AP111</f>
        <v>4.5409221320323656E-2</v>
      </c>
      <c r="AQ111" s="7">
        <f>BSL_RFR_spot_with_VA!AQ111</f>
        <v>4.0113665274018162E-2</v>
      </c>
      <c r="AR111" s="7">
        <f>BSL_RFR_spot_with_VA!AR111</f>
        <v>4.5726505332968292E-2</v>
      </c>
      <c r="AS111" s="67">
        <v>2.7531527837799885E-2</v>
      </c>
      <c r="AT111" s="7">
        <f>BSL_RFR_spot_with_VA!AT111</f>
        <v>4.6079840349194434E-2</v>
      </c>
      <c r="AU111" s="7">
        <f>BSL_RFR_spot_with_VA!AU111</f>
        <v>4.6384094863484382E-2</v>
      </c>
      <c r="AV111" s="7">
        <f>BSL_RFR_spot_with_VA!AV111</f>
        <v>4.4227936562824643E-2</v>
      </c>
      <c r="AW111" s="7">
        <f>BSL_RFR_spot_with_VA!AW111</f>
        <v>4.0140180937229264E-2</v>
      </c>
      <c r="AX111" s="7">
        <f>BSL_RFR_spot_with_VA!AX111</f>
        <v>5.6080997356012796E-2</v>
      </c>
      <c r="AY111" s="7">
        <f>BSL_RFR_spot_with_VA!AY111</f>
        <v>4.1065778707354283E-2</v>
      </c>
      <c r="AZ111" s="7">
        <f>BSL_RFR_spot_with_VA!AZ111</f>
        <v>3.8894526308368649E-2</v>
      </c>
      <c r="BA111" s="7">
        <f>BSL_RFR_spot_with_VA!BA111</f>
        <v>4.383036889070846E-2</v>
      </c>
      <c r="BB111" s="7">
        <f>BSL_RFR_spot_with_VA!BB111</f>
        <v>5.1128833555629027E-2</v>
      </c>
      <c r="BC111" s="67">
        <v>3.8295158356522085E-2</v>
      </c>
      <c r="BD111" s="13"/>
      <c r="BE111" s="3"/>
    </row>
    <row r="112" spans="1:57" x14ac:dyDescent="0.25">
      <c r="A112" s="3"/>
      <c r="B112" s="3">
        <v>102</v>
      </c>
      <c r="C112" s="56">
        <v>4.1278019813481892E-2</v>
      </c>
      <c r="D112" s="56">
        <v>4.1278019813481892E-2</v>
      </c>
      <c r="E112" s="56">
        <v>4.1278019813481892E-2</v>
      </c>
      <c r="F112" s="56">
        <v>4.1279753982162326E-2</v>
      </c>
      <c r="G112" s="56">
        <v>4.5845213263540963E-2</v>
      </c>
      <c r="H112" s="56">
        <v>4.3088274294037054E-2</v>
      </c>
      <c r="I112" s="56">
        <v>4.1422779581139046E-2</v>
      </c>
      <c r="J112" s="56">
        <v>4.0717371310571071E-2</v>
      </c>
      <c r="K112" s="56">
        <v>4.1278019813481892E-2</v>
      </c>
      <c r="L112" s="56">
        <v>4.1278019813481892E-2</v>
      </c>
      <c r="M112" s="67">
        <v>4.1278019813481892E-2</v>
      </c>
      <c r="N112" s="67">
        <v>4.1278019813481892E-2</v>
      </c>
      <c r="O112" s="67">
        <v>4.1528514611167688E-2</v>
      </c>
      <c r="P112" s="67">
        <v>4.9069513073263682E-2</v>
      </c>
      <c r="Q112" s="67">
        <v>5.3236818953399379E-2</v>
      </c>
      <c r="R112" s="67">
        <v>4.1278019813481892E-2</v>
      </c>
      <c r="S112" s="67">
        <v>4.1278019813481892E-2</v>
      </c>
      <c r="T112" s="67">
        <v>4.2384500275753467E-2</v>
      </c>
      <c r="U112" s="67">
        <v>2.9895544170168042E-2</v>
      </c>
      <c r="V112" s="67">
        <v>4.3407769763840642E-2</v>
      </c>
      <c r="W112" s="67">
        <v>4.1278019813481892E-2</v>
      </c>
      <c r="X112" s="67">
        <v>4.1278019813481892E-2</v>
      </c>
      <c r="Y112" s="67">
        <v>4.1278019813481892E-2</v>
      </c>
      <c r="Z112" s="67">
        <v>4.3390615658600362E-2</v>
      </c>
      <c r="AA112" s="67">
        <v>4.4509232318123315E-2</v>
      </c>
      <c r="AB112" s="67">
        <v>4.1278019813481892E-2</v>
      </c>
      <c r="AC112" s="67">
        <v>4.5425864402012905E-2</v>
      </c>
      <c r="AD112" s="7">
        <f>BSL_RFR_spot_with_VA!AD112</f>
        <v>4.7105284089225874E-2</v>
      </c>
      <c r="AE112" s="67">
        <v>4.1278019813481892E-2</v>
      </c>
      <c r="AF112" s="67">
        <v>4.1278019813481892E-2</v>
      </c>
      <c r="AG112" s="67">
        <v>4.1278019813481892E-2</v>
      </c>
      <c r="AH112" s="67">
        <v>4.1445658468747038E-2</v>
      </c>
      <c r="AI112" s="67">
        <v>2.7747512491228976E-2</v>
      </c>
      <c r="AJ112" s="67">
        <v>3.9616067257977505E-2</v>
      </c>
      <c r="AK112" s="7">
        <f>BSL_RFR_spot_with_VA!AK112</f>
        <v>4.4915808063572538E-2</v>
      </c>
      <c r="AL112" s="7">
        <f>BSL_RFR_spot_with_VA!AL112</f>
        <v>5.8031682884963631E-2</v>
      </c>
      <c r="AM112" s="7">
        <f>BSL_RFR_spot_with_VA!AM112</f>
        <v>3.9735305137858834E-2</v>
      </c>
      <c r="AN112" s="7">
        <f>BSL_RFR_spot_with_VA!AN112</f>
        <v>4.4164805025833864E-2</v>
      </c>
      <c r="AO112" s="7">
        <f>BSL_RFR_spot_with_VA!AO112</f>
        <v>4.4314301284335444E-2</v>
      </c>
      <c r="AP112" s="7">
        <f>BSL_RFR_spot_with_VA!AP112</f>
        <v>4.5375743877420271E-2</v>
      </c>
      <c r="AQ112" s="7">
        <f>BSL_RFR_spot_with_VA!AQ112</f>
        <v>4.0132131561956941E-2</v>
      </c>
      <c r="AR112" s="7">
        <f>BSL_RFR_spot_with_VA!AR112</f>
        <v>4.5689907329427459E-2</v>
      </c>
      <c r="AS112" s="67">
        <v>2.7574324396651306E-2</v>
      </c>
      <c r="AT112" s="7">
        <f>BSL_RFR_spot_with_VA!AT112</f>
        <v>4.6039767695615019E-2</v>
      </c>
      <c r="AU112" s="7">
        <f>BSL_RFR_spot_with_VA!AU112</f>
        <v>4.63410245718896E-2</v>
      </c>
      <c r="AV112" s="7">
        <f>BSL_RFR_spot_with_VA!AV112</f>
        <v>4.4206072036697242E-2</v>
      </c>
      <c r="AW112" s="7">
        <f>BSL_RFR_spot_with_VA!AW112</f>
        <v>4.0158384230599253E-2</v>
      </c>
      <c r="AX112" s="7">
        <f>BSL_RFR_spot_with_VA!AX112</f>
        <v>5.5942029167417751E-2</v>
      </c>
      <c r="AY112" s="7">
        <f>BSL_RFR_spot_with_VA!AY112</f>
        <v>4.1074971958647621E-2</v>
      </c>
      <c r="AZ112" s="7">
        <f>BSL_RFR_spot_with_VA!AZ112</f>
        <v>3.8924922414965479E-2</v>
      </c>
      <c r="BA112" s="7">
        <f>BSL_RFR_spot_with_VA!BA112</f>
        <v>4.3812413907105441E-2</v>
      </c>
      <c r="BB112" s="7">
        <f>BSL_RFR_spot_with_VA!BB112</f>
        <v>5.1038948279753527E-2</v>
      </c>
      <c r="BC112" s="67">
        <v>3.8330613114386791E-2</v>
      </c>
      <c r="BD112" s="13"/>
      <c r="BE112" s="3"/>
    </row>
    <row r="113" spans="1:57" x14ac:dyDescent="0.25">
      <c r="A113" s="3"/>
      <c r="B113" s="3">
        <v>103</v>
      </c>
      <c r="C113" s="56">
        <v>4.1284296717557512E-2</v>
      </c>
      <c r="D113" s="56">
        <v>4.1284296717557512E-2</v>
      </c>
      <c r="E113" s="56">
        <v>4.1284296717557512E-2</v>
      </c>
      <c r="F113" s="56">
        <v>4.1286749562828851E-2</v>
      </c>
      <c r="G113" s="56">
        <v>4.5807813171046874E-2</v>
      </c>
      <c r="H113" s="56">
        <v>4.3077714309119886E-2</v>
      </c>
      <c r="I113" s="56">
        <v>4.1428391988048707E-2</v>
      </c>
      <c r="J113" s="56">
        <v>4.0729649985791427E-2</v>
      </c>
      <c r="K113" s="56">
        <v>4.1284296717557512E-2</v>
      </c>
      <c r="L113" s="56">
        <v>4.1284296717557512E-2</v>
      </c>
      <c r="M113" s="67">
        <v>4.1284296717557512E-2</v>
      </c>
      <c r="N113" s="67">
        <v>4.1284296717557512E-2</v>
      </c>
      <c r="O113" s="67">
        <v>4.1533419316917897E-2</v>
      </c>
      <c r="P113" s="67">
        <v>4.9000647527106977E-2</v>
      </c>
      <c r="Q113" s="67">
        <v>5.3127144099439416E-2</v>
      </c>
      <c r="R113" s="67">
        <v>4.1284296717557512E-2</v>
      </c>
      <c r="S113" s="67">
        <v>4.1284296717557512E-2</v>
      </c>
      <c r="T113" s="67">
        <v>4.2380788032138961E-2</v>
      </c>
      <c r="U113" s="67">
        <v>2.9915951959836651E-2</v>
      </c>
      <c r="V113" s="67">
        <v>4.3394102062661588E-2</v>
      </c>
      <c r="W113" s="67">
        <v>4.1284296717557512E-2</v>
      </c>
      <c r="X113" s="67">
        <v>4.1284296717557512E-2</v>
      </c>
      <c r="Y113" s="67">
        <v>4.1284296717557512E-2</v>
      </c>
      <c r="Z113" s="67">
        <v>4.3377106573926349E-2</v>
      </c>
      <c r="AA113" s="67">
        <v>4.4484843426278786E-2</v>
      </c>
      <c r="AB113" s="67">
        <v>4.1284296717557512E-2</v>
      </c>
      <c r="AC113" s="67">
        <v>4.5392550048789726E-2</v>
      </c>
      <c r="AD113" s="7">
        <f>BSL_RFR_spot_with_VA!AD113</f>
        <v>4.7055598441323454E-2</v>
      </c>
      <c r="AE113" s="67">
        <v>4.1284296717557512E-2</v>
      </c>
      <c r="AF113" s="67">
        <v>4.1284296717557512E-2</v>
      </c>
      <c r="AG113" s="67">
        <v>4.1284296717557512E-2</v>
      </c>
      <c r="AH113" s="67">
        <v>4.1451039007412094E-2</v>
      </c>
      <c r="AI113" s="67">
        <v>2.7787984556629786E-2</v>
      </c>
      <c r="AJ113" s="67">
        <v>3.9638911164552315E-2</v>
      </c>
      <c r="AK113" s="7">
        <f>BSL_RFR_spot_with_VA!AK113</f>
        <v>4.4887462935903066E-2</v>
      </c>
      <c r="AL113" s="7">
        <f>BSL_RFR_spot_with_VA!AL113</f>
        <v>5.7874855871447917E-2</v>
      </c>
      <c r="AM113" s="7">
        <f>BSL_RFR_spot_with_VA!AM113</f>
        <v>3.9757267437814825E-2</v>
      </c>
      <c r="AN113" s="7">
        <f>BSL_RFR_spot_with_VA!AN113</f>
        <v>4.4143766690985187E-2</v>
      </c>
      <c r="AO113" s="7">
        <f>BSL_RFR_spot_with_VA!AO113</f>
        <v>4.4291810528832132E-2</v>
      </c>
      <c r="AP113" s="7">
        <f>BSL_RFR_spot_with_VA!AP113</f>
        <v>4.5342917470470923E-2</v>
      </c>
      <c r="AQ113" s="7">
        <f>BSL_RFR_spot_with_VA!AQ113</f>
        <v>4.0150240562755179E-2</v>
      </c>
      <c r="AR113" s="7">
        <f>BSL_RFR_spot_with_VA!AR113</f>
        <v>4.5654021090496544E-2</v>
      </c>
      <c r="AS113" s="67">
        <v>2.7616319072317319E-2</v>
      </c>
      <c r="AT113" s="7">
        <f>BSL_RFR_spot_with_VA!AT113</f>
        <v>4.6000474236923106E-2</v>
      </c>
      <c r="AU113" s="7">
        <f>BSL_RFR_spot_with_VA!AU113</f>
        <v>4.6298792258463672E-2</v>
      </c>
      <c r="AV113" s="7">
        <f>BSL_RFR_spot_with_VA!AV113</f>
        <v>4.4184632376212729E-2</v>
      </c>
      <c r="AW113" s="7">
        <f>BSL_RFR_spot_with_VA!AW113</f>
        <v>4.0176235711923303E-2</v>
      </c>
      <c r="AX113" s="7">
        <f>BSL_RFR_spot_with_VA!AX113</f>
        <v>5.5805777104124044E-2</v>
      </c>
      <c r="AY113" s="7">
        <f>BSL_RFR_spot_with_VA!AY113</f>
        <v>4.108398396230184E-2</v>
      </c>
      <c r="AZ113" s="7">
        <f>BSL_RFR_spot_with_VA!AZ113</f>
        <v>3.8954729662739052E-2</v>
      </c>
      <c r="BA113" s="7">
        <f>BSL_RFR_spot_with_VA!BA113</f>
        <v>4.379480724043594E-2</v>
      </c>
      <c r="BB113" s="7">
        <f>BSL_RFR_spot_with_VA!BB113</f>
        <v>5.0950815789735371E-2</v>
      </c>
      <c r="BC113" s="67">
        <v>3.836545347105802E-2</v>
      </c>
      <c r="BD113" s="13"/>
      <c r="BE113" s="3"/>
    </row>
    <row r="114" spans="1:57" x14ac:dyDescent="0.25">
      <c r="A114" s="3"/>
      <c r="B114" s="3">
        <v>104</v>
      </c>
      <c r="C114" s="56">
        <v>4.1290457685927873E-2</v>
      </c>
      <c r="D114" s="56">
        <v>4.1290457685927873E-2</v>
      </c>
      <c r="E114" s="56">
        <v>4.1290457685927873E-2</v>
      </c>
      <c r="F114" s="56">
        <v>4.1293610167808747E-2</v>
      </c>
      <c r="G114" s="56">
        <v>4.5771133581877343E-2</v>
      </c>
      <c r="H114" s="56">
        <v>4.3067356407481272E-2</v>
      </c>
      <c r="I114" s="56">
        <v>4.1433895602887905E-2</v>
      </c>
      <c r="J114" s="56">
        <v>4.0741699281819255E-2</v>
      </c>
      <c r="K114" s="56">
        <v>4.1290457685927873E-2</v>
      </c>
      <c r="L114" s="56">
        <v>4.1290457685927873E-2</v>
      </c>
      <c r="M114" s="67">
        <v>4.1290457685927873E-2</v>
      </c>
      <c r="N114" s="67">
        <v>4.1290457685927873E-2</v>
      </c>
      <c r="O114" s="67">
        <v>4.153822164511034E-2</v>
      </c>
      <c r="P114" s="67">
        <v>4.8933110630780652E-2</v>
      </c>
      <c r="Q114" s="67">
        <v>5.3019589337008899E-2</v>
      </c>
      <c r="R114" s="67">
        <v>4.1290457685927873E-2</v>
      </c>
      <c r="S114" s="67">
        <v>4.1290457685927873E-2</v>
      </c>
      <c r="T114" s="67">
        <v>4.2377145389425941E-2</v>
      </c>
      <c r="U114" s="67">
        <v>2.9935968076578279E-2</v>
      </c>
      <c r="V114" s="67">
        <v>4.338069644778475E-2</v>
      </c>
      <c r="W114" s="67">
        <v>4.1290457685927873E-2</v>
      </c>
      <c r="X114" s="67">
        <v>4.1290457685927873E-2</v>
      </c>
      <c r="Y114" s="67">
        <v>4.1290457685927873E-2</v>
      </c>
      <c r="Z114" s="67">
        <v>4.3363857333341249E-2</v>
      </c>
      <c r="AA114" s="67">
        <v>4.4460923905481176E-2</v>
      </c>
      <c r="AB114" s="67">
        <v>4.1290457685927873E-2</v>
      </c>
      <c r="AC114" s="67">
        <v>4.5359877315422459E-2</v>
      </c>
      <c r="AD114" s="7">
        <f>BSL_RFR_spot_with_VA!AD114</f>
        <v>4.7006870539102685E-2</v>
      </c>
      <c r="AE114" s="67">
        <v>4.1290457685927873E-2</v>
      </c>
      <c r="AF114" s="67">
        <v>4.1290457685927873E-2</v>
      </c>
      <c r="AG114" s="67">
        <v>4.1290457685927873E-2</v>
      </c>
      <c r="AH114" s="67">
        <v>4.1456316101181168E-2</v>
      </c>
      <c r="AI114" s="67">
        <v>2.7827704704585621E-2</v>
      </c>
      <c r="AJ114" s="67">
        <v>3.9661341372648984E-2</v>
      </c>
      <c r="AK114" s="7">
        <f>BSL_RFR_spot_with_VA!AK114</f>
        <v>4.4859663293147944E-2</v>
      </c>
      <c r="AL114" s="7">
        <f>BSL_RFR_spot_with_VA!AL114</f>
        <v>5.7721067336033771E-2</v>
      </c>
      <c r="AM114" s="7">
        <f>BSL_RFR_spot_with_VA!AM114</f>
        <v>3.9778808025991319E-2</v>
      </c>
      <c r="AN114" s="7">
        <f>BSL_RFR_spot_with_VA!AN114</f>
        <v>4.4123133252423452E-2</v>
      </c>
      <c r="AO114" s="7">
        <f>BSL_RFR_spot_with_VA!AO114</f>
        <v>4.4269752432497533E-2</v>
      </c>
      <c r="AP114" s="7">
        <f>BSL_RFR_spot_with_VA!AP114</f>
        <v>4.5310723297123046E-2</v>
      </c>
      <c r="AQ114" s="7">
        <f>BSL_RFR_spot_with_VA!AQ114</f>
        <v>4.0168002486236309E-2</v>
      </c>
      <c r="AR114" s="7">
        <f>BSL_RFR_spot_with_VA!AR114</f>
        <v>4.5618826063744011E-2</v>
      </c>
      <c r="AS114" s="67">
        <v>2.7657534130450356E-2</v>
      </c>
      <c r="AT114" s="7">
        <f>BSL_RFR_spot_with_VA!AT114</f>
        <v>4.5961937504888084E-2</v>
      </c>
      <c r="AU114" s="7">
        <f>BSL_RFR_spot_with_VA!AU114</f>
        <v>4.6257373709670313E-2</v>
      </c>
      <c r="AV114" s="7">
        <f>BSL_RFR_spot_with_VA!AV114</f>
        <v>4.4163605329046618E-2</v>
      </c>
      <c r="AW114" s="7">
        <f>BSL_RFR_spot_with_VA!AW114</f>
        <v>4.0193745393425573E-2</v>
      </c>
      <c r="AX114" s="7">
        <f>BSL_RFR_spot_with_VA!AX114</f>
        <v>5.5672162314610141E-2</v>
      </c>
      <c r="AY114" s="7">
        <f>BSL_RFR_spot_with_VA!AY114</f>
        <v>4.109282015153326E-2</v>
      </c>
      <c r="AZ114" s="7">
        <f>BSL_RFR_spot_with_VA!AZ114</f>
        <v>3.8983964962114648E-2</v>
      </c>
      <c r="BA114" s="7">
        <f>BSL_RFR_spot_with_VA!BA114</f>
        <v>4.3777538906448976E-2</v>
      </c>
      <c r="BB114" s="7">
        <f>BSL_RFR_spot_with_VA!BB114</f>
        <v>5.0864385314189686E-2</v>
      </c>
      <c r="BC114" s="67">
        <v>3.8399690507940898E-2</v>
      </c>
      <c r="BD114" s="13"/>
      <c r="BE114" s="3"/>
    </row>
    <row r="115" spans="1:57" x14ac:dyDescent="0.25">
      <c r="A115" s="3"/>
      <c r="B115" s="8">
        <v>105</v>
      </c>
      <c r="C115" s="57">
        <v>4.1296505998969835E-2</v>
      </c>
      <c r="D115" s="57">
        <v>4.1296505998969835E-2</v>
      </c>
      <c r="E115" s="57">
        <v>4.1296505998969835E-2</v>
      </c>
      <c r="F115" s="57">
        <v>4.1300339697774691E-2</v>
      </c>
      <c r="G115" s="57">
        <v>4.573515387735938E-2</v>
      </c>
      <c r="H115" s="57">
        <v>4.3057194919451813E-2</v>
      </c>
      <c r="I115" s="57">
        <v>4.1439293613575456E-2</v>
      </c>
      <c r="J115" s="57">
        <v>4.0753525486074471E-2</v>
      </c>
      <c r="K115" s="57">
        <v>4.1296505998969835E-2</v>
      </c>
      <c r="L115" s="57">
        <v>4.1296505998969835E-2</v>
      </c>
      <c r="M115" s="68">
        <v>4.1296505998969835E-2</v>
      </c>
      <c r="N115" s="68">
        <v>4.1296505998969835E-2</v>
      </c>
      <c r="O115" s="68">
        <v>4.154292471870269E-2</v>
      </c>
      <c r="P115" s="68">
        <v>4.8866864309579983E-2</v>
      </c>
      <c r="Q115" s="68">
        <v>5.2914093796939454E-2</v>
      </c>
      <c r="R115" s="68">
        <v>4.1296505998969835E-2</v>
      </c>
      <c r="S115" s="68">
        <v>4.1296505998969835E-2</v>
      </c>
      <c r="T115" s="68">
        <v>4.23735705099344E-2</v>
      </c>
      <c r="U115" s="68">
        <v>2.9955603651635965E-2</v>
      </c>
      <c r="V115" s="68">
        <v>4.3367545520731632E-2</v>
      </c>
      <c r="W115" s="68">
        <v>4.1296505998969835E-2</v>
      </c>
      <c r="X115" s="68">
        <v>4.1296505998969835E-2</v>
      </c>
      <c r="Y115" s="68">
        <v>4.1296505998969835E-2</v>
      </c>
      <c r="Z115" s="68">
        <v>4.3350860521975676E-2</v>
      </c>
      <c r="AA115" s="68">
        <v>4.4437460354123104E-2</v>
      </c>
      <c r="AB115" s="68">
        <v>4.1296505998969835E-2</v>
      </c>
      <c r="AC115" s="68">
        <v>4.5327827850083713E-2</v>
      </c>
      <c r="AD115" s="10">
        <f>BSL_RFR_spot_with_VA!AD115</f>
        <v>4.6959072958839165E-2</v>
      </c>
      <c r="AE115" s="68">
        <v>4.1296505998969835E-2</v>
      </c>
      <c r="AF115" s="68">
        <v>4.1296505998969835E-2</v>
      </c>
      <c r="AG115" s="68">
        <v>4.1296505998969835E-2</v>
      </c>
      <c r="AH115" s="68">
        <v>4.146149270485866E-2</v>
      </c>
      <c r="AI115" s="68">
        <v>2.7866693530147479E-2</v>
      </c>
      <c r="AJ115" s="68">
        <v>3.9683367393301916E-2</v>
      </c>
      <c r="AK115" s="10">
        <f>BSL_RFR_spot_with_VA!AK115</f>
        <v>4.4832393574121054E-2</v>
      </c>
      <c r="AL115" s="10">
        <f>BSL_RFR_spot_with_VA!AL115</f>
        <v>5.7570229823890706E-2</v>
      </c>
      <c r="AM115" s="10">
        <f>BSL_RFR_spot_with_VA!AM115</f>
        <v>3.9799938911947663E-2</v>
      </c>
      <c r="AN115" s="10">
        <f>BSL_RFR_spot_with_VA!AN115</f>
        <v>4.410289314231175E-2</v>
      </c>
      <c r="AO115" s="10">
        <f>BSL_RFR_spot_with_VA!AO115</f>
        <v>4.424811465720313E-2</v>
      </c>
      <c r="AP115" s="10">
        <f>BSL_RFR_spot_with_VA!AP115</f>
        <v>4.5279143271412581E-2</v>
      </c>
      <c r="AQ115" s="10">
        <f>BSL_RFR_spot_with_VA!AQ115</f>
        <v>4.0185427161561815E-2</v>
      </c>
      <c r="AR115" s="10">
        <f>BSL_RFR_spot_with_VA!AR115</f>
        <v>4.5584302479203753E-2</v>
      </c>
      <c r="AS115" s="68">
        <v>2.7697991014762779E-2</v>
      </c>
      <c r="AT115" s="10">
        <f>BSL_RFR_spot_with_VA!AT115</f>
        <v>4.5924135882362771E-2</v>
      </c>
      <c r="AU115" s="10">
        <f>BSL_RFR_spot_with_VA!AU115</f>
        <v>4.6216745635139667E-2</v>
      </c>
      <c r="AV115" s="10">
        <f>BSL_RFR_spot_with_VA!AV115</f>
        <v>4.414297910815268E-2</v>
      </c>
      <c r="AW115" s="10">
        <f>BSL_RFR_spot_with_VA!AW115</f>
        <v>4.0210922918348491E-2</v>
      </c>
      <c r="AX115" s="10">
        <f>BSL_RFR_spot_with_VA!AX115</f>
        <v>5.5541108969149988E-2</v>
      </c>
      <c r="AY115" s="10">
        <f>BSL_RFR_spot_with_VA!AY115</f>
        <v>4.1101485737425003E-2</v>
      </c>
      <c r="AZ115" s="10">
        <f>BSL_RFR_spot_with_VA!AZ115</f>
        <v>3.9012644585564082E-2</v>
      </c>
      <c r="BA115" s="10">
        <f>BSL_RFR_spot_with_VA!BA115</f>
        <v>4.3760599293272362E-2</v>
      </c>
      <c r="BB115" s="10">
        <f>BSL_RFR_spot_with_VA!BB115</f>
        <v>5.0779608023419298E-2</v>
      </c>
      <c r="BC115" s="68">
        <v>3.8433335485876796E-2</v>
      </c>
      <c r="BD115" s="13"/>
      <c r="BE115" s="3"/>
    </row>
    <row r="116" spans="1:57" x14ac:dyDescent="0.25">
      <c r="A116" s="3"/>
      <c r="B116" s="3">
        <v>106</v>
      </c>
      <c r="C116" s="56">
        <v>4.1302444813591466E-2</v>
      </c>
      <c r="D116" s="56">
        <v>4.1302444813591466E-2</v>
      </c>
      <c r="E116" s="56">
        <v>4.1302444813591466E-2</v>
      </c>
      <c r="F116" s="56">
        <v>4.1306941902031769E-2</v>
      </c>
      <c r="G116" s="56">
        <v>4.5699854217711833E-2</v>
      </c>
      <c r="H116" s="56">
        <v>4.3047224378971682E-2</v>
      </c>
      <c r="I116" s="56">
        <v>4.1444589080502636E-2</v>
      </c>
      <c r="J116" s="56">
        <v>4.0765134659282998E-2</v>
      </c>
      <c r="K116" s="56">
        <v>4.1302444813591466E-2</v>
      </c>
      <c r="L116" s="56">
        <v>4.1302444813591466E-2</v>
      </c>
      <c r="M116" s="67">
        <v>4.1302444813591466E-2</v>
      </c>
      <c r="N116" s="67">
        <v>4.1302444813591466E-2</v>
      </c>
      <c r="O116" s="67">
        <v>4.1547531537968974E-2</v>
      </c>
      <c r="P116" s="67">
        <v>4.8801871928637608E-2</v>
      </c>
      <c r="Q116" s="67">
        <v>5.2810598915866702E-2</v>
      </c>
      <c r="R116" s="67">
        <v>4.1302444813591466E-2</v>
      </c>
      <c r="S116" s="67">
        <v>4.1302444813591466E-2</v>
      </c>
      <c r="T116" s="67">
        <v>4.2370061612639009E-2</v>
      </c>
      <c r="U116" s="67">
        <v>2.9974869402578763E-2</v>
      </c>
      <c r="V116" s="67">
        <v>4.3354642152746869E-2</v>
      </c>
      <c r="W116" s="67">
        <v>4.1302444813591466E-2</v>
      </c>
      <c r="X116" s="67">
        <v>4.1302444813591466E-2</v>
      </c>
      <c r="Y116" s="67">
        <v>4.1302444813591466E-2</v>
      </c>
      <c r="Z116" s="67">
        <v>4.3338109003242753E-2</v>
      </c>
      <c r="AA116" s="67">
        <v>4.4414439873851963E-2</v>
      </c>
      <c r="AB116" s="67">
        <v>4.1302444813591466E-2</v>
      </c>
      <c r="AC116" s="67">
        <v>4.5296383993338463E-2</v>
      </c>
      <c r="AD116" s="7">
        <f>BSL_RFR_spot_with_VA!AD116</f>
        <v>4.691217931333469E-2</v>
      </c>
      <c r="AE116" s="67">
        <v>4.1302444813591466E-2</v>
      </c>
      <c r="AF116" s="67">
        <v>4.1302444813591466E-2</v>
      </c>
      <c r="AG116" s="67">
        <v>4.1302444813591466E-2</v>
      </c>
      <c r="AH116" s="67">
        <v>4.1466571661775475E-2</v>
      </c>
      <c r="AI116" s="67">
        <v>2.7904970881622138E-2</v>
      </c>
      <c r="AJ116" s="67">
        <v>3.9704998589008333E-2</v>
      </c>
      <c r="AK116" s="7">
        <f>BSL_RFR_spot_with_VA!AK116</f>
        <v>4.480563879996291E-2</v>
      </c>
      <c r="AL116" s="7">
        <f>BSL_RFR_spot_with_VA!AL116</f>
        <v>5.7422259204314763E-2</v>
      </c>
      <c r="AM116" s="7">
        <f>BSL_RFR_spot_with_VA!AM116</f>
        <v>3.9820671656264128E-2</v>
      </c>
      <c r="AN116" s="7">
        <f>BSL_RFR_spot_with_VA!AN116</f>
        <v>4.408303522824375E-2</v>
      </c>
      <c r="AO116" s="7">
        <f>BSL_RFR_spot_with_VA!AO116</f>
        <v>4.4226885326734244E-2</v>
      </c>
      <c r="AP116" s="7">
        <f>BSL_RFR_spot_with_VA!AP116</f>
        <v>4.5248159990062264E-2</v>
      </c>
      <c r="AQ116" s="7">
        <f>BSL_RFR_spot_with_VA!AQ116</f>
        <v>4.0202524054450128E-2</v>
      </c>
      <c r="AR116" s="7">
        <f>BSL_RFR_spot_with_VA!AR116</f>
        <v>4.5550431312628481E-2</v>
      </c>
      <c r="AS116" s="67">
        <v>2.7737710384970304E-2</v>
      </c>
      <c r="AT116" s="7">
        <f>BSL_RFR_spot_with_VA!AT116</f>
        <v>4.5887048563882038E-2</v>
      </c>
      <c r="AU116" s="7">
        <f>BSL_RFR_spot_with_VA!AU116</f>
        <v>4.617688562418798E-2</v>
      </c>
      <c r="AV116" s="7">
        <f>BSL_RFR_spot_with_VA!AV116</f>
        <v>4.4122742370029666E-2</v>
      </c>
      <c r="AW116" s="7">
        <f>BSL_RFR_spot_with_VA!AW116</f>
        <v>4.0227777577193313E-2</v>
      </c>
      <c r="AX116" s="7">
        <f>BSL_RFR_spot_with_VA!AX116</f>
        <v>5.5412544116614448E-2</v>
      </c>
      <c r="AY116" s="7">
        <f>BSL_RFR_spot_with_VA!AY116</f>
        <v>4.1109985720523046E-2</v>
      </c>
      <c r="AZ116" s="7">
        <f>BSL_RFR_spot_with_VA!AZ116</f>
        <v>3.9040784197102552E-2</v>
      </c>
      <c r="BA116" s="7">
        <f>BSL_RFR_spot_with_VA!BA116</f>
        <v>4.3743979144788891E-2</v>
      </c>
      <c r="BB116" s="7">
        <f>BSL_RFR_spot_with_VA!BB116</f>
        <v>5.069643693753112E-2</v>
      </c>
      <c r="BC116" s="67">
        <v>3.8466399781940774E-2</v>
      </c>
      <c r="BD116" s="13"/>
      <c r="BE116" s="3"/>
    </row>
    <row r="117" spans="1:57" x14ac:dyDescent="0.25">
      <c r="A117" s="3"/>
      <c r="B117" s="3">
        <v>107</v>
      </c>
      <c r="C117" s="56">
        <v>4.1308277168888852E-2</v>
      </c>
      <c r="D117" s="56">
        <v>4.1308277168888852E-2</v>
      </c>
      <c r="E117" s="56">
        <v>4.1308277168888852E-2</v>
      </c>
      <c r="F117" s="56">
        <v>4.1313420385980404E-2</v>
      </c>
      <c r="G117" s="56">
        <v>4.5665215505660939E-2</v>
      </c>
      <c r="H117" s="56">
        <v>4.3037439515091425E-2</v>
      </c>
      <c r="I117" s="56">
        <v>4.1449784943144996E-2</v>
      </c>
      <c r="J117" s="56">
        <v>4.0776532645646846E-2</v>
      </c>
      <c r="K117" s="56">
        <v>4.1308277168888852E-2</v>
      </c>
      <c r="L117" s="56">
        <v>4.1308277168888852E-2</v>
      </c>
      <c r="M117" s="67">
        <v>4.1308277168888852E-2</v>
      </c>
      <c r="N117" s="67">
        <v>4.1308277168888852E-2</v>
      </c>
      <c r="O117" s="67">
        <v>4.1552044986348458E-2</v>
      </c>
      <c r="P117" s="67">
        <v>4.8738098225654003E-2</v>
      </c>
      <c r="Q117" s="67">
        <v>5.2709048328373198E-2</v>
      </c>
      <c r="R117" s="67">
        <v>4.1308277168888852E-2</v>
      </c>
      <c r="S117" s="67">
        <v>4.1308277168888852E-2</v>
      </c>
      <c r="T117" s="67">
        <v>4.2366616971588167E-2</v>
      </c>
      <c r="U117" s="67">
        <v>2.9993775651876664E-2</v>
      </c>
      <c r="V117" s="67">
        <v>4.3341979473171532E-2</v>
      </c>
      <c r="W117" s="67">
        <v>4.1308277168888852E-2</v>
      </c>
      <c r="X117" s="67">
        <v>4.1308277168888852E-2</v>
      </c>
      <c r="Y117" s="67">
        <v>4.1308277168888852E-2</v>
      </c>
      <c r="Z117" s="67">
        <v>4.3325595906030134E-2</v>
      </c>
      <c r="AA117" s="67">
        <v>4.439185004640489E-2</v>
      </c>
      <c r="AB117" s="67">
        <v>4.1308277168888852E-2</v>
      </c>
      <c r="AC117" s="67">
        <v>4.5265528745898287E-2</v>
      </c>
      <c r="AD117" s="7">
        <f>BSL_RFR_spot_with_VA!AD117</f>
        <v>4.6866164203479554E-2</v>
      </c>
      <c r="AE117" s="67">
        <v>4.1308277168888852E-2</v>
      </c>
      <c r="AF117" s="67">
        <v>4.1308277168888852E-2</v>
      </c>
      <c r="AG117" s="67">
        <v>4.1308277168888852E-2</v>
      </c>
      <c r="AH117" s="67">
        <v>4.1471555708996855E-2</v>
      </c>
      <c r="AI117" s="67">
        <v>2.7942555894371113E-2</v>
      </c>
      <c r="AJ117" s="67">
        <v>3.9726244161438551E-2</v>
      </c>
      <c r="AK117" s="7">
        <f>BSL_RFR_spot_with_VA!AK117</f>
        <v>4.4779384547606993E-2</v>
      </c>
      <c r="AL117" s="7">
        <f>BSL_RFR_spot_with_VA!AL117</f>
        <v>5.727707451430808E-2</v>
      </c>
      <c r="AM117" s="7">
        <f>BSL_RFR_spot_with_VA!AM117</f>
        <v>3.9841017390975342E-2</v>
      </c>
      <c r="AN117" s="7">
        <f>BSL_RFR_spot_with_VA!AN117</f>
        <v>4.4063548793066287E-2</v>
      </c>
      <c r="AO117" s="7">
        <f>BSL_RFR_spot_with_VA!AO117</f>
        <v>4.4206053005654722E-2</v>
      </c>
      <c r="AP117" s="7">
        <f>BSL_RFR_spot_with_VA!AP117</f>
        <v>4.5217756700650424E-2</v>
      </c>
      <c r="AQ117" s="7">
        <f>BSL_RFR_spot_with_VA!AQ117</f>
        <v>4.0219302283496239E-2</v>
      </c>
      <c r="AR117" s="7">
        <f>BSL_RFR_spot_with_VA!AR117</f>
        <v>4.5517194250781268E-2</v>
      </c>
      <c r="AS117" s="67">
        <v>2.7776712152633776E-2</v>
      </c>
      <c r="AT117" s="7">
        <f>BSL_RFR_spot_with_VA!AT117</f>
        <v>4.5850655518364869E-2</v>
      </c>
      <c r="AU117" s="7">
        <f>BSL_RFR_spot_with_VA!AU117</f>
        <v>4.613777210475889E-2</v>
      </c>
      <c r="AV117" s="7">
        <f>BSL_RFR_spot_with_VA!AV117</f>
        <v>4.4102884194182179E-2</v>
      </c>
      <c r="AW117" s="7">
        <f>BSL_RFR_spot_with_VA!AW117</f>
        <v>4.0244318323157557E-2</v>
      </c>
      <c r="AX117" s="7">
        <f>BSL_RFR_spot_with_VA!AX117</f>
        <v>5.5286397549310307E-2</v>
      </c>
      <c r="AY117" s="7">
        <f>BSL_RFR_spot_with_VA!AY117</f>
        <v>4.1118324901695535E-2</v>
      </c>
      <c r="AZ117" s="7">
        <f>BSL_RFR_spot_with_VA!AZ117</f>
        <v>3.9068398880188759E-2</v>
      </c>
      <c r="BA117" s="7">
        <f>BSL_RFR_spot_with_VA!BA117</f>
        <v>4.3727669544836534E-2</v>
      </c>
      <c r="BB117" s="7">
        <f>BSL_RFR_spot_with_VA!BB117</f>
        <v>5.0614826839712634E-2</v>
      </c>
      <c r="BC117" s="67">
        <v>3.8498894834795738E-2</v>
      </c>
      <c r="BD117" s="13"/>
      <c r="BE117" s="3"/>
    </row>
    <row r="118" spans="1:57" x14ac:dyDescent="0.25">
      <c r="A118" s="3"/>
      <c r="B118" s="3">
        <v>108</v>
      </c>
      <c r="C118" s="56">
        <v>4.1314005991632596E-2</v>
      </c>
      <c r="D118" s="56">
        <v>4.1314005991632596E-2</v>
      </c>
      <c r="E118" s="56">
        <v>4.1314005991632596E-2</v>
      </c>
      <c r="F118" s="56">
        <v>4.1319778618126968E-2</v>
      </c>
      <c r="G118" s="56">
        <v>4.5631219352070929E-2</v>
      </c>
      <c r="H118" s="56">
        <v>4.3027835243845125E-2</v>
      </c>
      <c r="I118" s="56">
        <v>4.1454884026250971E-2</v>
      </c>
      <c r="J118" s="56">
        <v>4.0787725082466197E-2</v>
      </c>
      <c r="K118" s="56">
        <v>4.1314005991632596E-2</v>
      </c>
      <c r="L118" s="56">
        <v>4.1314005991632596E-2</v>
      </c>
      <c r="M118" s="67">
        <v>4.1314005991632596E-2</v>
      </c>
      <c r="N118" s="67">
        <v>4.1314005991632596E-2</v>
      </c>
      <c r="O118" s="67">
        <v>4.1556467835957678E-2</v>
      </c>
      <c r="P118" s="67">
        <v>4.8675509247346316E-2</v>
      </c>
      <c r="Q118" s="67">
        <v>5.2609387765090165E-2</v>
      </c>
      <c r="R118" s="67">
        <v>4.1314005991632596E-2</v>
      </c>
      <c r="S118" s="67">
        <v>4.1314005991632596E-2</v>
      </c>
      <c r="T118" s="67">
        <v>4.2363234914320147E-2</v>
      </c>
      <c r="U118" s="67">
        <v>3.0012332344538484E-2</v>
      </c>
      <c r="V118" s="67">
        <v>4.3329550858358434E-2</v>
      </c>
      <c r="W118" s="67">
        <v>4.1314005991632596E-2</v>
      </c>
      <c r="X118" s="67">
        <v>4.1314005991632596E-2</v>
      </c>
      <c r="Y118" s="67">
        <v>4.1314005991632596E-2</v>
      </c>
      <c r="Z118" s="67">
        <v>4.3313314612583254E-2</v>
      </c>
      <c r="AA118" s="67">
        <v>4.4369678911684529E-2</v>
      </c>
      <c r="AB118" s="67">
        <v>4.1314005991632596E-2</v>
      </c>
      <c r="AC118" s="67">
        <v>4.5235245738148189E-2</v>
      </c>
      <c r="AD118" s="7">
        <f>BSL_RFR_spot_with_VA!AD118</f>
        <v>4.6821003172491604E-2</v>
      </c>
      <c r="AE118" s="67">
        <v>4.1314005991632596E-2</v>
      </c>
      <c r="AF118" s="67">
        <v>4.1314005991632596E-2</v>
      </c>
      <c r="AG118" s="67">
        <v>4.1314005991632596E-2</v>
      </c>
      <c r="AH118" s="67">
        <v>4.1476447482240886E-2</v>
      </c>
      <c r="AI118" s="67">
        <v>2.7979467022860582E-2</v>
      </c>
      <c r="AJ118" s="67">
        <v>3.9747113141594292E-2</v>
      </c>
      <c r="AK118" s="7">
        <f>BSL_RFR_spot_with_VA!AK118</f>
        <v>4.4753616924629647E-2</v>
      </c>
      <c r="AL118" s="7">
        <f>BSL_RFR_spot_with_VA!AL118</f>
        <v>5.7134597810908572E-2</v>
      </c>
      <c r="AM118" s="7">
        <f>BSL_RFR_spot_with_VA!AM118</f>
        <v>3.9860986838944346E-2</v>
      </c>
      <c r="AN118" s="7">
        <f>BSL_RFR_spot_with_VA!AN118</f>
        <v>4.4044423515799513E-2</v>
      </c>
      <c r="AO118" s="7">
        <f>BSL_RFR_spot_with_VA!AO118</f>
        <v>4.4185606679290723E-2</v>
      </c>
      <c r="AP118" s="7">
        <f>BSL_RFR_spot_with_VA!AP118</f>
        <v>4.5187917271534372E-2</v>
      </c>
      <c r="AQ118" s="7">
        <f>BSL_RFR_spot_with_VA!AQ118</f>
        <v>4.023577063564332E-2</v>
      </c>
      <c r="AR118" s="7">
        <f>BSL_RFR_spot_with_VA!AR118</f>
        <v>4.548457365863201E-2</v>
      </c>
      <c r="AS118" s="67">
        <v>2.7815015515074482E-2</v>
      </c>
      <c r="AT118" s="7">
        <f>BSL_RFR_spot_with_VA!AT118</f>
        <v>4.5814937453802385E-2</v>
      </c>
      <c r="AU118" s="7">
        <f>BSL_RFR_spot_with_VA!AU118</f>
        <v>4.6099384304633118E-2</v>
      </c>
      <c r="AV118" s="7">
        <f>BSL_RFR_spot_with_VA!AV118</f>
        <v>4.4083394063695547E-2</v>
      </c>
      <c r="AW118" s="7">
        <f>BSL_RFR_spot_with_VA!AW118</f>
        <v>4.0260553786814146E-2</v>
      </c>
      <c r="AX118" s="7">
        <f>BSL_RFR_spot_with_VA!AX118</f>
        <v>5.5162601675338152E-2</v>
      </c>
      <c r="AY118" s="7">
        <f>BSL_RFR_spot_with_VA!AY118</f>
        <v>4.1126507892318642E-2</v>
      </c>
      <c r="AZ118" s="7">
        <f>BSL_RFR_spot_with_VA!AZ118</f>
        <v>3.9095503164129797E-2</v>
      </c>
      <c r="BA118" s="7">
        <f>BSL_RFR_spot_with_VA!BA118</f>
        <v>4.3711661902191778E-2</v>
      </c>
      <c r="BB118" s="7">
        <f>BSL_RFR_spot_with_VA!BB118</f>
        <v>5.0534734194337183E-2</v>
      </c>
      <c r="BC118" s="67">
        <v>3.8530832097580792E-2</v>
      </c>
      <c r="BD118" s="13"/>
      <c r="BE118" s="3"/>
    </row>
    <row r="119" spans="1:57" x14ac:dyDescent="0.25">
      <c r="A119" s="3"/>
      <c r="B119" s="3">
        <v>109</v>
      </c>
      <c r="C119" s="56">
        <v>4.131963410139905E-2</v>
      </c>
      <c r="D119" s="56">
        <v>4.131963410139905E-2</v>
      </c>
      <c r="E119" s="56">
        <v>4.131963410139905E-2</v>
      </c>
      <c r="F119" s="56">
        <v>4.1326019936678504E-2</v>
      </c>
      <c r="G119" s="56">
        <v>4.5597848043459122E-2</v>
      </c>
      <c r="H119" s="56">
        <v>4.3018406660482178E-2</v>
      </c>
      <c r="I119" s="56">
        <v>4.1459889045633913E-2</v>
      </c>
      <c r="J119" s="56">
        <v>4.0798717409256779E-2</v>
      </c>
      <c r="K119" s="56">
        <v>4.131963410139905E-2</v>
      </c>
      <c r="L119" s="56">
        <v>4.131963410139905E-2</v>
      </c>
      <c r="M119" s="67">
        <v>4.131963410139905E-2</v>
      </c>
      <c r="N119" s="67">
        <v>4.131963410139905E-2</v>
      </c>
      <c r="O119" s="67">
        <v>4.1560802752817816E-2</v>
      </c>
      <c r="P119" s="67">
        <v>4.8614072289377752E-2</v>
      </c>
      <c r="Q119" s="67">
        <v>5.2511564956380541E-2</v>
      </c>
      <c r="R119" s="67">
        <v>4.131963410139905E-2</v>
      </c>
      <c r="S119" s="67">
        <v>4.131963410139905E-2</v>
      </c>
      <c r="T119" s="67">
        <v>4.235991382028681E-2</v>
      </c>
      <c r="U119" s="67">
        <v>3.0030549064856027E-2</v>
      </c>
      <c r="V119" s="67">
        <v>4.3317349921112358E-2</v>
      </c>
      <c r="W119" s="67">
        <v>4.131963410139905E-2</v>
      </c>
      <c r="X119" s="67">
        <v>4.131963410139905E-2</v>
      </c>
      <c r="Y119" s="67">
        <v>4.131963410139905E-2</v>
      </c>
      <c r="Z119" s="67">
        <v>4.3301258747032056E-2</v>
      </c>
      <c r="AA119" s="67">
        <v>4.4347914947002076E-2</v>
      </c>
      <c r="AB119" s="67">
        <v>4.131963410139905E-2</v>
      </c>
      <c r="AC119" s="67">
        <v>4.5205519201335864E-2</v>
      </c>
      <c r="AD119" s="7">
        <f>BSL_RFR_spot_with_VA!AD119</f>
        <v>4.6776672662669494E-2</v>
      </c>
      <c r="AE119" s="67">
        <v>4.131963410139905E-2</v>
      </c>
      <c r="AF119" s="67">
        <v>4.131963410139905E-2</v>
      </c>
      <c r="AG119" s="67">
        <v>4.131963410139905E-2</v>
      </c>
      <c r="AH119" s="67">
        <v>4.1481249520525454E-2</v>
      </c>
      <c r="AI119" s="67">
        <v>2.8015722070876325E-2</v>
      </c>
      <c r="AJ119" s="67">
        <v>3.9767614382088423E-2</v>
      </c>
      <c r="AK119" s="7">
        <f>BSL_RFR_spot_with_VA!AK119</f>
        <v>4.472832254541026E-2</v>
      </c>
      <c r="AL119" s="7">
        <f>BSL_RFR_spot_with_VA!AL119</f>
        <v>5.6994754031682415E-2</v>
      </c>
      <c r="AM119" s="7">
        <f>BSL_RFR_spot_with_VA!AM119</f>
        <v>3.9880590332232568E-2</v>
      </c>
      <c r="AN119" s="7">
        <f>BSL_RFR_spot_with_VA!AN119</f>
        <v>4.4025649453589555E-2</v>
      </c>
      <c r="AO119" s="7">
        <f>BSL_RFR_spot_with_VA!AO119</f>
        <v>4.4165535734777439E-2</v>
      </c>
      <c r="AP119" s="7">
        <f>BSL_RFR_spot_with_VA!AP119</f>
        <v>4.5158626163420923E-2</v>
      </c>
      <c r="AQ119" s="7">
        <f>BSL_RFR_spot_with_VA!AQ119</f>
        <v>4.0251937580858543E-2</v>
      </c>
      <c r="AR119" s="7">
        <f>BSL_RFR_spot_with_VA!AR119</f>
        <v>4.5452552548343572E-2</v>
      </c>
      <c r="AS119" s="67">
        <v>2.7852638987358791E-2</v>
      </c>
      <c r="AT119" s="7">
        <f>BSL_RFR_spot_with_VA!AT119</f>
        <v>4.5779875783829915E-2</v>
      </c>
      <c r="AU119" s="7">
        <f>BSL_RFR_spot_with_VA!AU119</f>
        <v>4.60617022147638E-2</v>
      </c>
      <c r="AV119" s="7">
        <f>BSL_RFR_spot_with_VA!AV119</f>
        <v>4.406426184686163E-2</v>
      </c>
      <c r="AW119" s="7">
        <f>BSL_RFR_spot_with_VA!AW119</f>
        <v>4.0276492290072019E-2</v>
      </c>
      <c r="AX119" s="7">
        <f>BSL_RFR_spot_with_VA!AX119</f>
        <v>5.504109139799418E-2</v>
      </c>
      <c r="AY119" s="7">
        <f>BSL_RFR_spot_with_VA!AY119</f>
        <v>4.1134539123830693E-2</v>
      </c>
      <c r="AZ119" s="7">
        <f>BSL_RFR_spot_with_VA!AZ119</f>
        <v>3.9122111049079367E-2</v>
      </c>
      <c r="BA119" s="7">
        <f>BSL_RFR_spot_with_VA!BA119</f>
        <v>4.3695947936290391E-2</v>
      </c>
      <c r="BB119" s="7">
        <f>BSL_RFR_spot_with_VA!BB119</f>
        <v>5.0456117069583195E-2</v>
      </c>
      <c r="BC119" s="67">
        <v>3.8562222997429396E-2</v>
      </c>
      <c r="BD119" s="13"/>
      <c r="BE119" s="3"/>
    </row>
    <row r="120" spans="1:57" x14ac:dyDescent="0.25">
      <c r="A120" s="3"/>
      <c r="B120" s="8">
        <v>110</v>
      </c>
      <c r="C120" s="57">
        <v>4.132516421551613E-2</v>
      </c>
      <c r="D120" s="57">
        <v>4.132516421551613E-2</v>
      </c>
      <c r="E120" s="57">
        <v>4.132516421551613E-2</v>
      </c>
      <c r="F120" s="57">
        <v>4.1332147555745546E-2</v>
      </c>
      <c r="G120" s="57">
        <v>4.5565084511279608E-2</v>
      </c>
      <c r="H120" s="57">
        <v>4.3009149032043448E-2</v>
      </c>
      <c r="I120" s="57">
        <v>4.1464802613601526E-2</v>
      </c>
      <c r="J120" s="57">
        <v>4.0809514876370301E-2</v>
      </c>
      <c r="K120" s="57">
        <v>4.132516421551613E-2</v>
      </c>
      <c r="L120" s="57">
        <v>4.132516421551613E-2</v>
      </c>
      <c r="M120" s="68">
        <v>4.132516421551613E-2</v>
      </c>
      <c r="N120" s="68">
        <v>4.132516421551613E-2</v>
      </c>
      <c r="O120" s="68">
        <v>4.1565052301782535E-2</v>
      </c>
      <c r="P120" s="68">
        <v>4.855375583954924E-2</v>
      </c>
      <c r="Q120" s="68">
        <v>5.241552954125539E-2</v>
      </c>
      <c r="R120" s="68">
        <v>4.132516421551613E-2</v>
      </c>
      <c r="S120" s="68">
        <v>4.132516421551613E-2</v>
      </c>
      <c r="T120" s="68">
        <v>4.2356652119290406E-2</v>
      </c>
      <c r="U120" s="68">
        <v>3.0048435052304923E-2</v>
      </c>
      <c r="V120" s="68">
        <v>4.3305370500626772E-2</v>
      </c>
      <c r="W120" s="68">
        <v>4.132516421551613E-2</v>
      </c>
      <c r="X120" s="68">
        <v>4.132516421551613E-2</v>
      </c>
      <c r="Y120" s="68">
        <v>4.132516421551613E-2</v>
      </c>
      <c r="Z120" s="68">
        <v>4.3289422164525249E-2</v>
      </c>
      <c r="AA120" s="68">
        <v>4.4326547047417897E-2</v>
      </c>
      <c r="AB120" s="68">
        <v>4.132516421551613E-2</v>
      </c>
      <c r="AC120" s="68">
        <v>4.517633394032039E-2</v>
      </c>
      <c r="AD120" s="10">
        <f>BSL_RFR_spot_with_VA!AD120</f>
        <v>4.6733149974501398E-2</v>
      </c>
      <c r="AE120" s="68">
        <v>4.132516421551613E-2</v>
      </c>
      <c r="AF120" s="68">
        <v>4.132516421551613E-2</v>
      </c>
      <c r="AG120" s="68">
        <v>4.132516421551613E-2</v>
      </c>
      <c r="AH120" s="68">
        <v>4.1485964270564279E-2</v>
      </c>
      <c r="AI120" s="68">
        <v>2.8051338220207667E-2</v>
      </c>
      <c r="AJ120" s="68">
        <v>3.9787756551272979E-2</v>
      </c>
      <c r="AK120" s="10">
        <f>BSL_RFR_spot_with_VA!AK120</f>
        <v>4.4703488508526901E-2</v>
      </c>
      <c r="AL120" s="10">
        <f>BSL_RFR_spot_with_VA!AL120</f>
        <v>5.6857470862890391E-2</v>
      </c>
      <c r="AM120" s="10">
        <f>BSL_RFR_spot_with_VA!AM120</f>
        <v>3.9899837829523221E-2</v>
      </c>
      <c r="AN120" s="10">
        <f>BSL_RFR_spot_with_VA!AN120</f>
        <v>4.4007217024628176E-2</v>
      </c>
      <c r="AO120" s="10">
        <f>BSL_RFR_spot_with_VA!AO120</f>
        <v>4.414582994309324E-2</v>
      </c>
      <c r="AP120" s="10">
        <f>BSL_RFR_spot_with_VA!AP120</f>
        <v>4.5129868402472573E-2</v>
      </c>
      <c r="AQ120" s="10">
        <f>BSL_RFR_spot_with_VA!AQ120</f>
        <v>4.0267811286054611E-2</v>
      </c>
      <c r="AR120" s="10">
        <f>BSL_RFR_spot_with_VA!AR120</f>
        <v>4.5421114549932806E-2</v>
      </c>
      <c r="AS120" s="68">
        <v>2.7889600432682071E-2</v>
      </c>
      <c r="AT120" s="10">
        <f>BSL_RFR_spot_with_VA!AT120</f>
        <v>4.5745452596041014E-2</v>
      </c>
      <c r="AU120" s="10">
        <f>BSL_RFR_spot_with_VA!AU120</f>
        <v>4.6024706554598449E-2</v>
      </c>
      <c r="AV120" s="10">
        <f>BSL_RFR_spot_with_VA!AV120</f>
        <v>4.4045477779787623E-2</v>
      </c>
      <c r="AW120" s="10">
        <f>BSL_RFR_spot_with_VA!AW120</f>
        <v>4.0292141859453956E-2</v>
      </c>
      <c r="AX120" s="10">
        <f>BSL_RFR_spot_with_VA!AX120</f>
        <v>5.4921804001762276E-2</v>
      </c>
      <c r="AY120" s="10">
        <f>BSL_RFR_spot_with_VA!AY120</f>
        <v>4.1142422856700112E-2</v>
      </c>
      <c r="AZ120" s="10">
        <f>BSL_RFR_spot_with_VA!AZ120</f>
        <v>3.9148236029714845E-2</v>
      </c>
      <c r="BA120" s="10">
        <f>BSL_RFR_spot_with_VA!BA120</f>
        <v>4.3680519663659156E-2</v>
      </c>
      <c r="BB120" s="10">
        <f>BSL_RFR_spot_with_VA!BB120</f>
        <v>5.0378935064285812E-2</v>
      </c>
      <c r="BC120" s="68">
        <v>3.8593078900837074E-2</v>
      </c>
      <c r="BD120" s="13"/>
      <c r="BE120" s="3"/>
    </row>
    <row r="121" spans="1:57" x14ac:dyDescent="0.25">
      <c r="A121" s="3"/>
      <c r="B121" s="3">
        <v>111</v>
      </c>
      <c r="C121" s="56">
        <v>4.1330598953556397E-2</v>
      </c>
      <c r="D121" s="56">
        <v>4.1330598953556397E-2</v>
      </c>
      <c r="E121" s="56">
        <v>4.1330598953556397E-2</v>
      </c>
      <c r="F121" s="56">
        <v>4.1338164571185887E-2</v>
      </c>
      <c r="G121" s="56">
        <v>4.5532912302863826E-2</v>
      </c>
      <c r="H121" s="56">
        <v>4.3000057790269164E-2</v>
      </c>
      <c r="I121" s="56">
        <v>4.1469627244048679E-2</v>
      </c>
      <c r="J121" s="56">
        <v>4.0820122553174354E-2</v>
      </c>
      <c r="K121" s="56">
        <v>4.1330598953556397E-2</v>
      </c>
      <c r="L121" s="56">
        <v>4.1330598953556397E-2</v>
      </c>
      <c r="M121" s="67">
        <v>4.1330598953556397E-2</v>
      </c>
      <c r="N121" s="67">
        <v>4.1330598953556397E-2</v>
      </c>
      <c r="O121" s="67">
        <v>4.1569218951188258E-2</v>
      </c>
      <c r="P121" s="67">
        <v>4.8494529524052421E-2</v>
      </c>
      <c r="Q121" s="67">
        <v>5.2321232981197063E-2</v>
      </c>
      <c r="R121" s="67">
        <v>4.1330598953556397E-2</v>
      </c>
      <c r="S121" s="67">
        <v>4.1330598953556397E-2</v>
      </c>
      <c r="T121" s="67">
        <v>4.2353448289934814E-2</v>
      </c>
      <c r="U121" s="67">
        <v>3.0065999216646322E-2</v>
      </c>
      <c r="V121" s="67">
        <v>4.3293606652890837E-2</v>
      </c>
      <c r="W121" s="67">
        <v>4.1330598953556397E-2</v>
      </c>
      <c r="X121" s="67">
        <v>4.1330598953556397E-2</v>
      </c>
      <c r="Y121" s="67">
        <v>4.1330598953556397E-2</v>
      </c>
      <c r="Z121" s="67">
        <v>4.3277798940935641E-2</v>
      </c>
      <c r="AA121" s="67">
        <v>4.4305564507118422E-2</v>
      </c>
      <c r="AB121" s="67">
        <v>4.1330598953556397E-2</v>
      </c>
      <c r="AC121" s="67">
        <v>4.5147675307781743E-2</v>
      </c>
      <c r="AD121" s="7">
        <f>BSL_RFR_spot_with_VA!AD121</f>
        <v>4.6690413227974181E-2</v>
      </c>
      <c r="AE121" s="67">
        <v>4.1330598953556397E-2</v>
      </c>
      <c r="AF121" s="67">
        <v>4.1330598953556397E-2</v>
      </c>
      <c r="AG121" s="67">
        <v>4.1330598953556397E-2</v>
      </c>
      <c r="AH121" s="67">
        <v>4.1490594090922039E-2</v>
      </c>
      <c r="AI121" s="67">
        <v>2.8086332057782437E-2</v>
      </c>
      <c r="AJ121" s="67">
        <v>3.9807548128962367E-2</v>
      </c>
      <c r="AK121" s="7">
        <f>BSL_RFR_spot_with_VA!AK121</f>
        <v>4.4679102375316804E-2</v>
      </c>
      <c r="AL121" s="7">
        <f>BSL_RFR_spot_with_VA!AL121</f>
        <v>5.6722678614830269E-2</v>
      </c>
      <c r="AM121" s="7">
        <f>BSL_RFR_spot_with_VA!AM121</f>
        <v>3.9918738932649189E-2</v>
      </c>
      <c r="AN121" s="7">
        <f>BSL_RFR_spot_with_VA!AN121</f>
        <v>4.3989116991979493E-2</v>
      </c>
      <c r="AO121" s="7">
        <f>BSL_RFR_spot_with_VA!AO121</f>
        <v>4.4126479442031741E-2</v>
      </c>
      <c r="AP121" s="7">
        <f>BSL_RFR_spot_with_VA!AP121</f>
        <v>4.5101629554863853E-2</v>
      </c>
      <c r="AQ121" s="7">
        <f>BSL_RFR_spot_with_VA!AQ121</f>
        <v>4.0283399628304073E-2</v>
      </c>
      <c r="AR121" s="7">
        <f>BSL_RFR_spot_with_VA!AR121</f>
        <v>4.5390243883504766E-2</v>
      </c>
      <c r="AS121" s="67">
        <v>2.7925917091025321E-2</v>
      </c>
      <c r="AT121" s="7">
        <f>BSL_RFR_spot_with_VA!AT121</f>
        <v>4.5711650621969913E-2</v>
      </c>
      <c r="AU121" s="7">
        <f>BSL_RFR_spot_with_VA!AU121</f>
        <v>4.5988378739272751E-2</v>
      </c>
      <c r="AV121" s="7">
        <f>BSL_RFR_spot_with_VA!AV121</f>
        <v>4.4027032449929449E-2</v>
      </c>
      <c r="AW121" s="7">
        <f>BSL_RFR_spot_with_VA!AW121</f>
        <v>4.030751023872603E-2</v>
      </c>
      <c r="AX121" s="7">
        <f>BSL_RFR_spot_with_VA!AX121</f>
        <v>5.4804679044490934E-2</v>
      </c>
      <c r="AY121" s="7">
        <f>BSL_RFR_spot_with_VA!AY121</f>
        <v>4.1150163188851119E-2</v>
      </c>
      <c r="AZ121" s="7">
        <f>BSL_RFR_spot_with_VA!AZ121</f>
        <v>3.9173891117671555E-2</v>
      </c>
      <c r="BA121" s="7">
        <f>BSL_RFR_spot_with_VA!BA121</f>
        <v>4.3665369385016639E-2</v>
      </c>
      <c r="BB121" s="7">
        <f>BSL_RFR_spot_with_VA!BB121</f>
        <v>5.0303149238750899E-2</v>
      </c>
      <c r="BC121" s="67">
        <v>3.8623411084157455E-2</v>
      </c>
      <c r="BD121" s="13"/>
      <c r="BE121" s="3"/>
    </row>
    <row r="122" spans="1:57" x14ac:dyDescent="0.25">
      <c r="A122" s="3"/>
      <c r="B122" s="3">
        <v>112</v>
      </c>
      <c r="C122" s="56">
        <v>4.1335940841742858E-2</v>
      </c>
      <c r="D122" s="56">
        <v>4.1335940841742858E-2</v>
      </c>
      <c r="E122" s="56">
        <v>4.1335940841742858E-2</v>
      </c>
      <c r="F122" s="56">
        <v>4.1344073966110617E-2</v>
      </c>
      <c r="G122" s="56">
        <v>4.5501315553912569E-2</v>
      </c>
      <c r="H122" s="56">
        <v>4.2991128524821898E-2</v>
      </c>
      <c r="I122" s="56">
        <v>4.1474365357238252E-2</v>
      </c>
      <c r="J122" s="56">
        <v>4.0830545335808877E-2</v>
      </c>
      <c r="K122" s="56">
        <v>4.1335940841742858E-2</v>
      </c>
      <c r="L122" s="56">
        <v>4.1335940841742858E-2</v>
      </c>
      <c r="M122" s="67">
        <v>4.1335940841742858E-2</v>
      </c>
      <c r="N122" s="67">
        <v>4.1335940841742858E-2</v>
      </c>
      <c r="O122" s="67">
        <v>4.1573305077271971E-2</v>
      </c>
      <c r="P122" s="67">
        <v>4.8436364056593684E-2</v>
      </c>
      <c r="Q122" s="67">
        <v>5.2228628478591554E-2</v>
      </c>
      <c r="R122" s="67">
        <v>4.1335940841742858E-2</v>
      </c>
      <c r="S122" s="67">
        <v>4.1335940841742858E-2</v>
      </c>
      <c r="T122" s="67">
        <v>4.2350300858103207E-2</v>
      </c>
      <c r="U122" s="67">
        <v>3.0083250152271646E-2</v>
      </c>
      <c r="V122" s="67">
        <v>4.3282052641554269E-2</v>
      </c>
      <c r="W122" s="67">
        <v>4.1335940841742858E-2</v>
      </c>
      <c r="X122" s="67">
        <v>4.1335940841742858E-2</v>
      </c>
      <c r="Y122" s="67">
        <v>4.1335940841742858E-2</v>
      </c>
      <c r="Z122" s="67">
        <v>4.3266383363103955E-2</v>
      </c>
      <c r="AA122" s="67">
        <v>4.4284957001762271E-2</v>
      </c>
      <c r="AB122" s="67">
        <v>4.1335940841742858E-2</v>
      </c>
      <c r="AC122" s="67">
        <v>4.5119529179803664E-2</v>
      </c>
      <c r="AD122" s="7">
        <f>BSL_RFR_spot_with_VA!AD122</f>
        <v>4.6648441325957357E-2</v>
      </c>
      <c r="AE122" s="67">
        <v>4.1335940841742858E-2</v>
      </c>
      <c r="AF122" s="67">
        <v>4.1335940841742858E-2</v>
      </c>
      <c r="AG122" s="67">
        <v>4.1335940841742858E-2</v>
      </c>
      <c r="AH122" s="67">
        <v>4.1495141255949664E-2</v>
      </c>
      <c r="AI122" s="67">
        <v>2.8120719601359756E-2</v>
      </c>
      <c r="AJ122" s="67">
        <v>3.9826997403538122E-2</v>
      </c>
      <c r="AK122" s="7">
        <f>BSL_RFR_spot_with_VA!AK122</f>
        <v>4.4655152149535526E-2</v>
      </c>
      <c r="AL122" s="7">
        <f>BSL_RFR_spot_with_VA!AL122</f>
        <v>5.6590310103886265E-2</v>
      </c>
      <c r="AM122" s="7">
        <f>BSL_RFR_spot_with_VA!AM122</f>
        <v>3.9937302902273375E-2</v>
      </c>
      <c r="AN122" s="7">
        <f>BSL_RFR_spot_with_VA!AN122</f>
        <v>4.3971340448264451E-2</v>
      </c>
      <c r="AO122" s="7">
        <f>BSL_RFR_spot_with_VA!AO122</f>
        <v>4.4107474720057605E-2</v>
      </c>
      <c r="AP122" s="7">
        <f>BSL_RFR_spot_with_VA!AP122</f>
        <v>4.5073895702691047E-2</v>
      </c>
      <c r="AQ122" s="7">
        <f>BSL_RFR_spot_with_VA!AQ122</f>
        <v>4.0298710207384625E-2</v>
      </c>
      <c r="AR122" s="7">
        <f>BSL_RFR_spot_with_VA!AR122</f>
        <v>4.5359925332963513E-2</v>
      </c>
      <c r="AS122" s="67">
        <v>2.7961605606374507E-2</v>
      </c>
      <c r="AT122" s="7">
        <f>BSL_RFR_spot_with_VA!AT122</f>
        <v>4.5678453208640502E-2</v>
      </c>
      <c r="AU122" s="7">
        <f>BSL_RFR_spot_with_VA!AU122</f>
        <v>4.5952700848553629E-2</v>
      </c>
      <c r="AV122" s="7">
        <f>BSL_RFR_spot_with_VA!AV122</f>
        <v>4.4008916780494456E-2</v>
      </c>
      <c r="AW122" s="7">
        <f>BSL_RFR_spot_with_VA!AW122</f>
        <v>4.0322604900918435E-2</v>
      </c>
      <c r="AX122" s="7">
        <f>BSL_RFR_spot_with_VA!AX122</f>
        <v>5.468965825536376E-2</v>
      </c>
      <c r="AY122" s="7">
        <f>BSL_RFR_spot_with_VA!AY122</f>
        <v>4.1157764063588509E-2</v>
      </c>
      <c r="AZ122" s="7">
        <f>BSL_RFR_spot_with_VA!AZ122</f>
        <v>3.9199088862808429E-2</v>
      </c>
      <c r="BA122" s="7">
        <f>BSL_RFR_spot_with_VA!BA122</f>
        <v>4.3650489673002335E-2</v>
      </c>
      <c r="BB122" s="7">
        <f>BSL_RFR_spot_with_VA!BB122</f>
        <v>5.0228722049283858E-2</v>
      </c>
      <c r="BC122" s="67">
        <v>3.8653230708627806E-2</v>
      </c>
      <c r="BD122" s="13"/>
      <c r="BE122" s="3"/>
    </row>
    <row r="123" spans="1:57" x14ac:dyDescent="0.25">
      <c r="A123" s="3"/>
      <c r="B123" s="3">
        <v>113</v>
      </c>
      <c r="C123" s="56">
        <v>4.1341192317116304E-2</v>
      </c>
      <c r="D123" s="56">
        <v>4.1341192317116304E-2</v>
      </c>
      <c r="E123" s="56">
        <v>4.1341192317116304E-2</v>
      </c>
      <c r="F123" s="56">
        <v>4.1349878616077085E-2</v>
      </c>
      <c r="G123" s="56">
        <v>4.5470278962449928E-2</v>
      </c>
      <c r="H123" s="56">
        <v>4.2982356976813962E-2</v>
      </c>
      <c r="I123" s="56">
        <v>4.1479019284292207E-2</v>
      </c>
      <c r="J123" s="56">
        <v>4.0840787954532498E-2</v>
      </c>
      <c r="K123" s="56">
        <v>4.1341192317116304E-2</v>
      </c>
      <c r="L123" s="56">
        <v>4.1341192317116304E-2</v>
      </c>
      <c r="M123" s="67">
        <v>4.1341192317116304E-2</v>
      </c>
      <c r="N123" s="67">
        <v>4.1341192317116304E-2</v>
      </c>
      <c r="O123" s="67">
        <v>4.1577312968338997E-2</v>
      </c>
      <c r="P123" s="67">
        <v>4.8379231190212479E-2</v>
      </c>
      <c r="Q123" s="67">
        <v>5.2137670899482291E-2</v>
      </c>
      <c r="R123" s="67">
        <v>4.1341192317116304E-2</v>
      </c>
      <c r="S123" s="67">
        <v>4.1341192317116304E-2</v>
      </c>
      <c r="T123" s="67">
        <v>4.2347208395457914E-2</v>
      </c>
      <c r="U123" s="67">
        <v>3.0100196151829905E-2</v>
      </c>
      <c r="V123" s="67">
        <v>4.3270702929216753E-2</v>
      </c>
      <c r="W123" s="67">
        <v>4.1341192317116304E-2</v>
      </c>
      <c r="X123" s="67">
        <v>4.1341192317116304E-2</v>
      </c>
      <c r="Y123" s="67">
        <v>4.1341192317116304E-2</v>
      </c>
      <c r="Z123" s="67">
        <v>4.3255169919587555E-2</v>
      </c>
      <c r="AA123" s="67">
        <v>4.4264714571743413E-2</v>
      </c>
      <c r="AB123" s="67">
        <v>4.1341192317116304E-2</v>
      </c>
      <c r="AC123" s="67">
        <v>4.509188193274416E-2</v>
      </c>
      <c r="AD123" s="7">
        <f>BSL_RFR_spot_with_VA!AD123</f>
        <v>4.6607213919524826E-2</v>
      </c>
      <c r="AE123" s="67">
        <v>4.1341192317116304E-2</v>
      </c>
      <c r="AF123" s="67">
        <v>4.1341192317116304E-2</v>
      </c>
      <c r="AG123" s="67">
        <v>4.1341192317116304E-2</v>
      </c>
      <c r="AH123" s="67">
        <v>4.1499607959509355E-2</v>
      </c>
      <c r="AI123" s="67">
        <v>2.8154516323916301E-2</v>
      </c>
      <c r="AJ123" s="67">
        <v>3.9846112470243167E-2</v>
      </c>
      <c r="AK123" s="7">
        <f>BSL_RFR_spot_with_VA!AK123</f>
        <v>4.4631626258057278E-2</v>
      </c>
      <c r="AL123" s="7">
        <f>BSL_RFR_spot_with_VA!AL123</f>
        <v>5.6460300540889907E-2</v>
      </c>
      <c r="AM123" s="7">
        <f>BSL_RFR_spot_with_VA!AM123</f>
        <v>3.995553867277235E-2</v>
      </c>
      <c r="AN123" s="7">
        <f>BSL_RFR_spot_with_VA!AN123</f>
        <v>4.3953878801143986E-2</v>
      </c>
      <c r="AO123" s="7">
        <f>BSL_RFR_spot_with_VA!AO123</f>
        <v>4.4088806600989239E-2</v>
      </c>
      <c r="AP123" s="7">
        <f>BSL_RFR_spot_with_VA!AP123</f>
        <v>4.5046653421157323E-2</v>
      </c>
      <c r="AQ123" s="7">
        <f>BSL_RFR_spot_with_VA!AQ123</f>
        <v>4.0313750357693356E-2</v>
      </c>
      <c r="AR123" s="7">
        <f>BSL_RFR_spot_with_VA!AR123</f>
        <v>4.5330144221109148E-2</v>
      </c>
      <c r="AS123" s="67">
        <v>2.7996682052430444E-2</v>
      </c>
      <c r="AT123" s="7">
        <f>BSL_RFR_spot_with_VA!AT123</f>
        <v>4.5645844291572368E-2</v>
      </c>
      <c r="AU123" s="7">
        <f>BSL_RFR_spot_with_VA!AU123</f>
        <v>4.5917655597424112E-2</v>
      </c>
      <c r="AV123" s="7">
        <f>BSL_RFR_spot_with_VA!AV123</f>
        <v>4.3991122015659689E-2</v>
      </c>
      <c r="AW123" s="7">
        <f>BSL_RFR_spot_with_VA!AW123</f>
        <v>4.0337433059760119E-2</v>
      </c>
      <c r="AX123" s="7">
        <f>BSL_RFR_spot_with_VA!AX123</f>
        <v>5.4576685438307404E-2</v>
      </c>
      <c r="AY123" s="7">
        <f>BSL_RFR_spot_with_VA!AY123</f>
        <v>4.1165229277045912E-2</v>
      </c>
      <c r="AZ123" s="7">
        <f>BSL_RFR_spot_with_VA!AZ123</f>
        <v>3.9223841373374091E-2</v>
      </c>
      <c r="BA123" s="7">
        <f>BSL_RFR_spot_with_VA!BA123</f>
        <v>4.3635873360515331E-2</v>
      </c>
      <c r="BB123" s="7">
        <f>BSL_RFR_spot_with_VA!BB123</f>
        <v>5.0155617286204102E-2</v>
      </c>
      <c r="BC123" s="67">
        <v>3.8682548799355398E-2</v>
      </c>
      <c r="BD123" s="13"/>
      <c r="BE123" s="3"/>
    </row>
    <row r="124" spans="1:57" x14ac:dyDescent="0.25">
      <c r="A124" s="3"/>
      <c r="B124" s="3">
        <v>114</v>
      </c>
      <c r="C124" s="56">
        <v>4.1346355731433082E-2</v>
      </c>
      <c r="D124" s="56">
        <v>4.1346355731433082E-2</v>
      </c>
      <c r="E124" s="56">
        <v>4.1346355731433082E-2</v>
      </c>
      <c r="F124" s="56">
        <v>4.1355581293988752E-2</v>
      </c>
      <c r="G124" s="56">
        <v>4.543978776414237E-2</v>
      </c>
      <c r="H124" s="56">
        <v>4.2973739032625247E-2</v>
      </c>
      <c r="I124" s="56">
        <v>4.1483591271416653E-2</v>
      </c>
      <c r="J124" s="56">
        <v>4.0850854980707396E-2</v>
      </c>
      <c r="K124" s="56">
        <v>4.1346355731433082E-2</v>
      </c>
      <c r="L124" s="56">
        <v>4.1346355731433082E-2</v>
      </c>
      <c r="M124" s="67">
        <v>4.1346355731433082E-2</v>
      </c>
      <c r="N124" s="67">
        <v>4.1346355731433082E-2</v>
      </c>
      <c r="O124" s="67">
        <v>4.1581244828714725E-2</v>
      </c>
      <c r="P124" s="67">
        <v>4.8323103671631618E-2</v>
      </c>
      <c r="Q124" s="67">
        <v>5.2048316700386454E-2</v>
      </c>
      <c r="R124" s="67">
        <v>4.1346355731433082E-2</v>
      </c>
      <c r="S124" s="67">
        <v>4.1346355731433082E-2</v>
      </c>
      <c r="T124" s="67">
        <v>4.2344169517971819E-2</v>
      </c>
      <c r="U124" s="67">
        <v>3.0116845219178234E-2</v>
      </c>
      <c r="V124" s="67">
        <v>4.3259552169128135E-2</v>
      </c>
      <c r="W124" s="67">
        <v>4.1346355731433082E-2</v>
      </c>
      <c r="X124" s="67">
        <v>4.1346355731433082E-2</v>
      </c>
      <c r="Y124" s="67">
        <v>4.1346355731433082E-2</v>
      </c>
      <c r="Z124" s="67">
        <v>4.3244153291885024E-2</v>
      </c>
      <c r="AA124" s="67">
        <v>4.4244827606316095E-2</v>
      </c>
      <c r="AB124" s="67">
        <v>4.1346355731433082E-2</v>
      </c>
      <c r="AC124" s="67">
        <v>4.5064720421317039E-2</v>
      </c>
      <c r="AD124" s="7">
        <f>BSL_RFR_spot_with_VA!AD124</f>
        <v>4.6566711375101821E-2</v>
      </c>
      <c r="AE124" s="67">
        <v>4.1346355731433082E-2</v>
      </c>
      <c r="AF124" s="67">
        <v>4.1346355731433082E-2</v>
      </c>
      <c r="AG124" s="67">
        <v>4.1346355731433082E-2</v>
      </c>
      <c r="AH124" s="67">
        <v>4.1503996318503988E-2</v>
      </c>
      <c r="AI124" s="67">
        <v>2.8187737176794236E-2</v>
      </c>
      <c r="AJ124" s="67">
        <v>3.9864901230495464E-2</v>
      </c>
      <c r="AK124" s="7">
        <f>BSL_RFR_spot_with_VA!AK124</f>
        <v>4.4608513532552019E-2</v>
      </c>
      <c r="AL124" s="7">
        <f>BSL_RFR_spot_with_VA!AL124</f>
        <v>5.6332587425405478E-2</v>
      </c>
      <c r="AM124" s="7">
        <f>BSL_RFR_spot_with_VA!AM124</f>
        <v>3.9973454866364166E-2</v>
      </c>
      <c r="AN124" s="7">
        <f>BSL_RFR_spot_with_VA!AN124</f>
        <v>4.3936723759557816E-2</v>
      </c>
      <c r="AO124" s="7">
        <f>BSL_RFR_spot_with_VA!AO124</f>
        <v>4.4070466229464422E-2</v>
      </c>
      <c r="AP124" s="7">
        <f>BSL_RFR_spot_with_VA!AP124</f>
        <v>4.5019889756952258E-2</v>
      </c>
      <c r="AQ124" s="7">
        <f>BSL_RFR_spot_with_VA!AQ124</f>
        <v>4.0328527159565475E-2</v>
      </c>
      <c r="AR124" s="7">
        <f>BSL_RFR_spot_with_VA!AR124</f>
        <v>4.5300886386036021E-2</v>
      </c>
      <c r="AS124" s="67">
        <v>2.8031161957111195E-2</v>
      </c>
      <c r="AT124" s="7">
        <f>BSL_RFR_spot_with_VA!AT124</f>
        <v>4.5613808369179276E-2</v>
      </c>
      <c r="AU124" s="7">
        <f>BSL_RFR_spot_with_VA!AU124</f>
        <v>4.5883226308216507E-2</v>
      </c>
      <c r="AV124" s="7">
        <f>BSL_RFR_spot_with_VA!AV124</f>
        <v>4.3973639706559542E-2</v>
      </c>
      <c r="AW124" s="7">
        <f>BSL_RFR_spot_with_VA!AW124</f>
        <v>4.0352001680565408E-2</v>
      </c>
      <c r="AX124" s="7">
        <f>BSL_RFR_spot_with_VA!AX124</f>
        <v>5.4465706380502743E-2</v>
      </c>
      <c r="AY124" s="7">
        <f>BSL_RFR_spot_with_VA!AY124</f>
        <v>4.1172562485201736E-2</v>
      </c>
      <c r="AZ124" s="7">
        <f>BSL_RFR_spot_with_VA!AZ124</f>
        <v>3.9248160335138227E-2</v>
      </c>
      <c r="BA124" s="7">
        <f>BSL_RFR_spot_with_VA!BA124</f>
        <v>4.3621513529621403E-2</v>
      </c>
      <c r="BB124" s="7">
        <f>BSL_RFR_spot_with_VA!BB124</f>
        <v>5.008380001513224E-2</v>
      </c>
      <c r="BC124" s="67">
        <v>3.8711376227788863E-2</v>
      </c>
      <c r="BD124" s="13"/>
      <c r="BE124" s="3"/>
    </row>
    <row r="125" spans="1:57" x14ac:dyDescent="0.25">
      <c r="A125" s="3"/>
      <c r="B125" s="8">
        <v>115</v>
      </c>
      <c r="C125" s="57">
        <v>4.1351433354773537E-2</v>
      </c>
      <c r="D125" s="57">
        <v>4.1351433354773537E-2</v>
      </c>
      <c r="E125" s="57">
        <v>4.1351433354773537E-2</v>
      </c>
      <c r="F125" s="57">
        <v>4.1361184674723939E-2</v>
      </c>
      <c r="G125" s="57">
        <v>4.5409827708907224E-2</v>
      </c>
      <c r="H125" s="57">
        <v>4.2965270717997273E-2</v>
      </c>
      <c r="I125" s="57">
        <v>4.1488083483876226E-2</v>
      </c>
      <c r="J125" s="57">
        <v>4.0860750833423776E-2</v>
      </c>
      <c r="K125" s="57">
        <v>4.1351433354773537E-2</v>
      </c>
      <c r="L125" s="57">
        <v>4.1351433354773537E-2</v>
      </c>
      <c r="M125" s="68">
        <v>4.1351433354773537E-2</v>
      </c>
      <c r="N125" s="68">
        <v>4.1351433354773537E-2</v>
      </c>
      <c r="O125" s="68">
        <v>4.1585102782480288E-2</v>
      </c>
      <c r="P125" s="68">
        <v>4.8267955197986989E-2</v>
      </c>
      <c r="Q125" s="68">
        <v>5.1960523858928243E-2</v>
      </c>
      <c r="R125" s="68">
        <v>4.1351433354773537E-2</v>
      </c>
      <c r="S125" s="68">
        <v>4.1351433354773537E-2</v>
      </c>
      <c r="T125" s="68">
        <v>4.2341182884489736E-2</v>
      </c>
      <c r="U125" s="68">
        <v>3.0133205081690928E-2</v>
      </c>
      <c r="V125" s="68">
        <v>4.3248595197279194E-2</v>
      </c>
      <c r="W125" s="68">
        <v>4.1351433354773537E-2</v>
      </c>
      <c r="X125" s="68">
        <v>4.1351433354773537E-2</v>
      </c>
      <c r="Y125" s="68">
        <v>4.1351433354773537E-2</v>
      </c>
      <c r="Z125" s="68">
        <v>4.3233328346111266E-2</v>
      </c>
      <c r="AA125" s="68">
        <v>4.4225286828532218E-2</v>
      </c>
      <c r="AB125" s="68">
        <v>4.1351433354773537E-2</v>
      </c>
      <c r="AC125" s="68">
        <v>4.5038031957812308E-2</v>
      </c>
      <c r="AD125" s="10">
        <f>BSL_RFR_spot_with_VA!AD125</f>
        <v>4.6526914743326486E-2</v>
      </c>
      <c r="AE125" s="68">
        <v>4.1351433354773537E-2</v>
      </c>
      <c r="AF125" s="68">
        <v>4.1351433354773537E-2</v>
      </c>
      <c r="AG125" s="68">
        <v>4.1351433354773537E-2</v>
      </c>
      <c r="AH125" s="68">
        <v>4.1508308376222658E-2</v>
      </c>
      <c r="AI125" s="68">
        <v>2.8220396611614351E-2</v>
      </c>
      <c r="AJ125" s="68">
        <v>3.9883371392078093E-2</v>
      </c>
      <c r="AK125" s="10">
        <f>BSL_RFR_spot_with_VA!AK125</f>
        <v>4.4585803192088269E-2</v>
      </c>
      <c r="AL125" s="10">
        <f>BSL_RFR_spot_with_VA!AL125</f>
        <v>5.6207110445545272E-2</v>
      </c>
      <c r="AM125" s="10">
        <f>BSL_RFR_spot_with_VA!AM125</f>
        <v>3.9991059806523177E-2</v>
      </c>
      <c r="AN125" s="10">
        <f>BSL_RFR_spot_with_VA!AN125</f>
        <v>4.3919867320675543E-2</v>
      </c>
      <c r="AO125" s="10">
        <f>BSL_RFR_spot_with_VA!AO125</f>
        <v>4.4052445057146672E-2</v>
      </c>
      <c r="AP125" s="10">
        <f>BSL_RFR_spot_with_VA!AP125</f>
        <v>4.499359220775645E-2</v>
      </c>
      <c r="AQ125" s="10">
        <f>BSL_RFR_spot_with_VA!AQ125</f>
        <v>4.034304745003281E-2</v>
      </c>
      <c r="AR125" s="10">
        <f>BSL_RFR_spot_with_VA!AR125</f>
        <v>4.527213815875708E-2</v>
      </c>
      <c r="AS125" s="68">
        <v>2.8065060325668467E-2</v>
      </c>
      <c r="AT125" s="10">
        <f>BSL_RFR_spot_with_VA!AT125</f>
        <v>4.5582330478477484E-2</v>
      </c>
      <c r="AU125" s="10">
        <f>BSL_RFR_spot_with_VA!AU125</f>
        <v>4.5849396884193316E-2</v>
      </c>
      <c r="AV125" s="10">
        <f>BSL_RFR_spot_with_VA!AV125</f>
        <v>4.3956461697993277E-2</v>
      </c>
      <c r="AW125" s="10">
        <f>BSL_RFR_spot_with_VA!AW125</f>
        <v>4.0366317490599934E-2</v>
      </c>
      <c r="AX125" s="10">
        <f>BSL_RFR_spot_with_VA!AX125</f>
        <v>5.4356668765689786E-2</v>
      </c>
      <c r="AY125" s="10">
        <f>BSL_RFR_spot_with_VA!AY125</f>
        <v>4.1179767210487217E-2</v>
      </c>
      <c r="AZ125" s="10">
        <f>BSL_RFR_spot_with_VA!AZ125</f>
        <v>3.927205702954728E-2</v>
      </c>
      <c r="BA125" s="10">
        <f>BSL_RFR_spot_with_VA!BA125</f>
        <v>4.3607403500999453E-2</v>
      </c>
      <c r="BB125" s="10">
        <f>BSL_RFR_spot_with_VA!BB125</f>
        <v>5.0013236521345705E-2</v>
      </c>
      <c r="BC125" s="68">
        <v>3.8739723697246653E-2</v>
      </c>
      <c r="BD125" s="13"/>
      <c r="BE125" s="3"/>
    </row>
    <row r="126" spans="1:57" x14ac:dyDescent="0.25">
      <c r="A126" s="3"/>
      <c r="B126" s="3">
        <v>116</v>
      </c>
      <c r="C126" s="56">
        <v>4.135642737919043E-2</v>
      </c>
      <c r="D126" s="56">
        <v>4.135642737919043E-2</v>
      </c>
      <c r="E126" s="56">
        <v>4.135642737919043E-2</v>
      </c>
      <c r="F126" s="56">
        <v>4.1366691339507433E-2</v>
      </c>
      <c r="G126" s="56">
        <v>4.538038503872821E-2</v>
      </c>
      <c r="H126" s="56">
        <v>4.2956948192393263E-2</v>
      </c>
      <c r="I126" s="56">
        <v>4.1492498009738421E-2</v>
      </c>
      <c r="J126" s="56">
        <v>4.087047978579661E-2</v>
      </c>
      <c r="K126" s="56">
        <v>4.135642737919043E-2</v>
      </c>
      <c r="L126" s="56">
        <v>4.135642737919043E-2</v>
      </c>
      <c r="M126" s="67">
        <v>4.135642737919043E-2</v>
      </c>
      <c r="N126" s="67">
        <v>4.135642737919043E-2</v>
      </c>
      <c r="O126" s="67">
        <v>4.1588888877019503E-2</v>
      </c>
      <c r="P126" s="67">
        <v>4.8213760375790615E-2</v>
      </c>
      <c r="Q126" s="67">
        <v>5.1874251808059491E-2</v>
      </c>
      <c r="R126" s="67">
        <v>4.135642737919043E-2</v>
      </c>
      <c r="S126" s="67">
        <v>4.135642737919043E-2</v>
      </c>
      <c r="T126" s="67">
        <v>4.2338247195324197E-2</v>
      </c>
      <c r="U126" s="67">
        <v>3.0149283201960753E-2</v>
      </c>
      <c r="V126" s="67">
        <v>4.323782702486012E-2</v>
      </c>
      <c r="W126" s="67">
        <v>4.135642737919043E-2</v>
      </c>
      <c r="X126" s="67">
        <v>4.135642737919043E-2</v>
      </c>
      <c r="Y126" s="67">
        <v>4.135642737919043E-2</v>
      </c>
      <c r="Z126" s="67">
        <v>4.3222690125092722E-2</v>
      </c>
      <c r="AA126" s="67">
        <v>4.4206083280941222E-2</v>
      </c>
      <c r="AB126" s="67">
        <v>4.135642737919043E-2</v>
      </c>
      <c r="AC126" s="67">
        <v>4.5011804292385271E-2</v>
      </c>
      <c r="AD126" s="7">
        <f>BSL_RFR_spot_with_VA!AD126</f>
        <v>4.6487805729515719E-2</v>
      </c>
      <c r="AE126" s="67">
        <v>4.135642737919043E-2</v>
      </c>
      <c r="AF126" s="67">
        <v>4.135642737919043E-2</v>
      </c>
      <c r="AG126" s="67">
        <v>4.135642737919043E-2</v>
      </c>
      <c r="AH126" s="67">
        <v>4.151254610551236E-2</v>
      </c>
      <c r="AI126" s="67">
        <v>2.825250860109918E-2</v>
      </c>
      <c r="AJ126" s="67">
        <v>3.9901530470070501E-2</v>
      </c>
      <c r="AK126" s="7">
        <f>BSL_RFR_spot_with_VA!AK126</f>
        <v>4.456348482660788E-2</v>
      </c>
      <c r="AL126" s="7">
        <f>BSL_RFR_spot_with_VA!AL126</f>
        <v>5.6083811383017768E-2</v>
      </c>
      <c r="AM126" s="7">
        <f>BSL_RFR_spot_with_VA!AM126</f>
        <v>4.0008361530722292E-2</v>
      </c>
      <c r="AN126" s="7">
        <f>BSL_RFR_spot_with_VA!AN126</f>
        <v>4.3903301757512558E-2</v>
      </c>
      <c r="AO126" s="7">
        <f>BSL_RFR_spot_with_VA!AO126</f>
        <v>4.4034734829623279E-2</v>
      </c>
      <c r="AP126" s="7">
        <f>BSL_RFR_spot_with_VA!AP126</f>
        <v>4.49677487028044E-2</v>
      </c>
      <c r="AQ126" s="7">
        <f>BSL_RFR_spot_with_VA!AQ126</f>
        <v>4.0357317833049633E-2</v>
      </c>
      <c r="AR126" s="7">
        <f>BSL_RFR_spot_with_VA!AR126</f>
        <v>4.5243886341978845E-2</v>
      </c>
      <c r="AS126" s="67">
        <v>2.8098391662683131E-2</v>
      </c>
      <c r="AT126" s="7">
        <f>BSL_RFR_spot_with_VA!AT126</f>
        <v>4.555139617202153E-2</v>
      </c>
      <c r="AU126" s="7">
        <f>BSL_RFR_spot_with_VA!AU126</f>
        <v>4.5816151784493275E-2</v>
      </c>
      <c r="AV126" s="7">
        <f>BSL_RFR_spot_with_VA!AV126</f>
        <v>4.3939580115815335E-2</v>
      </c>
      <c r="AW126" s="7">
        <f>BSL_RFR_spot_with_VA!AW126</f>
        <v>4.0380386988947414E-2</v>
      </c>
      <c r="AX126" s="7">
        <f>BSL_RFR_spot_with_VA!AX126</f>
        <v>5.4249522091975644E-2</v>
      </c>
      <c r="AY126" s="7">
        <f>BSL_RFR_spot_with_VA!AY126</f>
        <v>4.1186846848014325E-2</v>
      </c>
      <c r="AZ126" s="7">
        <f>BSL_RFR_spot_with_VA!AZ126</f>
        <v>3.9295542350963331E-2</v>
      </c>
      <c r="BA126" s="7">
        <f>BSL_RFR_spot_with_VA!BA126</f>
        <v>4.3593536823902213E-2</v>
      </c>
      <c r="BB126" s="7">
        <f>BSL_RFR_spot_with_VA!BB126</f>
        <v>4.9943894257024501E-2</v>
      </c>
      <c r="BC126" s="67">
        <v>3.8767601731115153E-2</v>
      </c>
      <c r="BD126" s="13"/>
      <c r="BE126" s="3"/>
    </row>
    <row r="127" spans="1:57" x14ac:dyDescent="0.25">
      <c r="A127" s="3"/>
      <c r="B127" s="3">
        <v>117</v>
      </c>
      <c r="C127" s="56">
        <v>4.136133992201807E-2</v>
      </c>
      <c r="D127" s="56">
        <v>4.136133992201807E-2</v>
      </c>
      <c r="E127" s="56">
        <v>4.136133992201807E-2</v>
      </c>
      <c r="F127" s="56">
        <v>4.1372103780047853E-2</v>
      </c>
      <c r="G127" s="56">
        <v>4.5351446466609602E-2</v>
      </c>
      <c r="H127" s="56">
        <v>4.2948767743613114E-2</v>
      </c>
      <c r="I127" s="56">
        <v>4.1496836863402331E-2</v>
      </c>
      <c r="J127" s="56">
        <v>4.0880045970949297E-2</v>
      </c>
      <c r="K127" s="56">
        <v>4.136133992201807E-2</v>
      </c>
      <c r="L127" s="56">
        <v>4.136133992201807E-2</v>
      </c>
      <c r="M127" s="67">
        <v>4.136133992201807E-2</v>
      </c>
      <c r="N127" s="67">
        <v>4.136133992201807E-2</v>
      </c>
      <c r="O127" s="67">
        <v>4.1592605086395507E-2</v>
      </c>
      <c r="P127" s="67">
        <v>4.8160494681999566E-2</v>
      </c>
      <c r="Q127" s="67">
        <v>5.1789461373657142E-2</v>
      </c>
      <c r="R127" s="67">
        <v>4.136133992201807E-2</v>
      </c>
      <c r="S127" s="67">
        <v>4.136133992201807E-2</v>
      </c>
      <c r="T127" s="67">
        <v>4.233536119088499E-2</v>
      </c>
      <c r="U127" s="67">
        <v>3.0165086788926931E-2</v>
      </c>
      <c r="V127" s="67">
        <v>4.3227242831074264E-2</v>
      </c>
      <c r="W127" s="67">
        <v>4.136133992201807E-2</v>
      </c>
      <c r="X127" s="67">
        <v>4.136133992201807E-2</v>
      </c>
      <c r="Y127" s="67">
        <v>4.136133992201807E-2</v>
      </c>
      <c r="Z127" s="67">
        <v>4.3212233840864034E-2</v>
      </c>
      <c r="AA127" s="67">
        <v>4.4187208312015169E-2</v>
      </c>
      <c r="AB127" s="67">
        <v>4.136133992201807E-2</v>
      </c>
      <c r="AC127" s="67">
        <v>4.4986025594353052E-2</v>
      </c>
      <c r="AD127" s="7">
        <f>BSL_RFR_spot_with_VA!AD127</f>
        <v>4.6449366665652914E-2</v>
      </c>
      <c r="AE127" s="67">
        <v>4.136133992201807E-2</v>
      </c>
      <c r="AF127" s="67">
        <v>4.136133992201807E-2</v>
      </c>
      <c r="AG127" s="67">
        <v>4.136133992201807E-2</v>
      </c>
      <c r="AH127" s="67">
        <v>4.1516711411788032E-2</v>
      </c>
      <c r="AI127" s="67">
        <v>2.828408665894333E-2</v>
      </c>
      <c r="AJ127" s="67">
        <v>3.9919385788411699E-2</v>
      </c>
      <c r="AK127" s="7">
        <f>BSL_RFR_spot_with_VA!AK127</f>
        <v>4.4541548381226814E-2</v>
      </c>
      <c r="AL127" s="7">
        <f>BSL_RFR_spot_with_VA!AL127</f>
        <v>5.5962634023065005E-2</v>
      </c>
      <c r="AM127" s="7">
        <f>BSL_RFR_spot_with_VA!AM127</f>
        <v>4.0025367802540179E-2</v>
      </c>
      <c r="AN127" s="7">
        <f>BSL_RFR_spot_with_VA!AN127</f>
        <v>4.3887019607177002E-2</v>
      </c>
      <c r="AO127" s="7">
        <f>BSL_RFR_spot_with_VA!AO127</f>
        <v>4.401732757396104E-2</v>
      </c>
      <c r="AP127" s="7">
        <f>BSL_RFR_spot_with_VA!AP127</f>
        <v>4.4942347584437936E-2</v>
      </c>
      <c r="AQ127" s="7">
        <f>BSL_RFR_spot_with_VA!AQ127</f>
        <v>4.0371344689219324E-2</v>
      </c>
      <c r="AR127" s="7">
        <f>BSL_RFR_spot_with_VA!AR127</f>
        <v>4.521611818995952E-2</v>
      </c>
      <c r="AS127" s="67">
        <v>2.8131169992979377E-2</v>
      </c>
      <c r="AT127" s="7">
        <f>BSL_RFR_spot_with_VA!AT127</f>
        <v>4.5520991495996421E-2</v>
      </c>
      <c r="AU127" s="7">
        <f>BSL_RFR_spot_with_VA!AU127</f>
        <v>4.578347600035948E-2</v>
      </c>
      <c r="AV127" s="7">
        <f>BSL_RFR_spot_with_VA!AV127</f>
        <v>4.3922987354964027E-2</v>
      </c>
      <c r="AW127" s="7">
        <f>BSL_RFR_spot_with_VA!AW127</f>
        <v>4.0394216455911902E-2</v>
      </c>
      <c r="AX127" s="7">
        <f>BSL_RFR_spot_with_VA!AX127</f>
        <v>5.414421759387511E-2</v>
      </c>
      <c r="AY127" s="7">
        <f>BSL_RFR_spot_with_VA!AY127</f>
        <v>4.1193804671447953E-2</v>
      </c>
      <c r="AZ127" s="7">
        <f>BSL_RFR_spot_with_VA!AZ127</f>
        <v>3.9318626823035663E-2</v>
      </c>
      <c r="BA127" s="7">
        <f>BSL_RFR_spot_with_VA!BA127</f>
        <v>4.3579907266603213E-2</v>
      </c>
      <c r="BB127" s="7">
        <f>BSL_RFR_spot_with_VA!BB127</f>
        <v>4.9875741791208128E-2</v>
      </c>
      <c r="BC127" s="67">
        <v>3.8795020663382473E-2</v>
      </c>
      <c r="BD127" s="13"/>
      <c r="BE127" s="3"/>
    </row>
    <row r="128" spans="1:57" x14ac:dyDescent="0.25">
      <c r="A128" s="3"/>
      <c r="B128" s="3">
        <v>118</v>
      </c>
      <c r="C128" s="56">
        <v>4.1366173028936304E-2</v>
      </c>
      <c r="D128" s="56">
        <v>4.1366173028936304E-2</v>
      </c>
      <c r="E128" s="56">
        <v>4.1366173028936304E-2</v>
      </c>
      <c r="F128" s="56">
        <v>4.1377424402446739E-2</v>
      </c>
      <c r="G128" s="56">
        <v>4.5322999156597321E-2</v>
      </c>
      <c r="H128" s="56">
        <v>4.2940725782645739E-2</v>
      </c>
      <c r="I128" s="56">
        <v>4.1501101988927092E-2</v>
      </c>
      <c r="J128" s="56">
        <v>4.0889453387698005E-2</v>
      </c>
      <c r="K128" s="56">
        <v>4.1366173028936304E-2</v>
      </c>
      <c r="L128" s="56">
        <v>4.1366173028936304E-2</v>
      </c>
      <c r="M128" s="67">
        <v>4.1366173028936304E-2</v>
      </c>
      <c r="N128" s="67">
        <v>4.1366173028936304E-2</v>
      </c>
      <c r="O128" s="67">
        <v>4.1596253314509557E-2</v>
      </c>
      <c r="P128" s="67">
        <v>4.810813442706241E-2</v>
      </c>
      <c r="Q128" s="67">
        <v>5.1706114715293072E-2</v>
      </c>
      <c r="R128" s="67">
        <v>4.1366173028936304E-2</v>
      </c>
      <c r="S128" s="67">
        <v>4.1366173028936304E-2</v>
      </c>
      <c r="T128" s="67">
        <v>4.23325236503449E-2</v>
      </c>
      <c r="U128" s="67">
        <v>3.0180622808458457E-2</v>
      </c>
      <c r="V128" s="67">
        <v>4.3216837956282284E-2</v>
      </c>
      <c r="W128" s="67">
        <v>4.1366173028936304E-2</v>
      </c>
      <c r="X128" s="67">
        <v>4.1366173028936304E-2</v>
      </c>
      <c r="Y128" s="67">
        <v>4.1366173028936304E-2</v>
      </c>
      <c r="Z128" s="67">
        <v>4.3201954867536863E-2</v>
      </c>
      <c r="AA128" s="67">
        <v>4.4168653563250393E-2</v>
      </c>
      <c r="AB128" s="67">
        <v>4.1366173028936304E-2</v>
      </c>
      <c r="AC128" s="67">
        <v>4.4960684434439457E-2</v>
      </c>
      <c r="AD128" s="7">
        <f>BSL_RFR_spot_with_VA!AD128</f>
        <v>4.6411580483792791E-2</v>
      </c>
      <c r="AE128" s="67">
        <v>4.1366173028936304E-2</v>
      </c>
      <c r="AF128" s="67">
        <v>4.1366173028936304E-2</v>
      </c>
      <c r="AG128" s="67">
        <v>4.1366173028936304E-2</v>
      </c>
      <c r="AH128" s="67">
        <v>4.1520806135889599E-2</v>
      </c>
      <c r="AI128" s="67">
        <v>2.8315143858512748E-2</v>
      </c>
      <c r="AJ128" s="67">
        <v>3.9936944481994363E-2</v>
      </c>
      <c r="AK128" s="7">
        <f>BSL_RFR_spot_with_VA!AK128</f>
        <v>4.4519984141311753E-2</v>
      </c>
      <c r="AL128" s="7">
        <f>BSL_RFR_spot_with_VA!AL128</f>
        <v>5.5843524069024264E-2</v>
      </c>
      <c r="AM128" s="7">
        <f>BSL_RFR_spot_with_VA!AM128</f>
        <v>4.0042086123166953E-2</v>
      </c>
      <c r="AN128" s="7">
        <f>BSL_RFR_spot_with_VA!AN128</f>
        <v>4.3871013659709135E-2</v>
      </c>
      <c r="AO128" s="7">
        <f>BSL_RFR_spot_with_VA!AO128</f>
        <v>4.4000215586879499E-2</v>
      </c>
      <c r="AP128" s="7">
        <f>BSL_RFR_spot_with_VA!AP128</f>
        <v>4.4917377590600438E-2</v>
      </c>
      <c r="AQ128" s="7">
        <f>BSL_RFR_spot_with_VA!AQ128</f>
        <v>4.0385134185046301E-2</v>
      </c>
      <c r="AR128" s="7">
        <f>BSL_RFR_spot_with_VA!AR128</f>
        <v>4.5188821389387401E-2</v>
      </c>
      <c r="AS128" s="67">
        <v>2.8163408881407781E-2</v>
      </c>
      <c r="AT128" s="7">
        <f>BSL_RFR_spot_with_VA!AT128</f>
        <v>4.549110296940917E-2</v>
      </c>
      <c r="AU128" s="7">
        <f>BSL_RFR_spot_with_VA!AU128</f>
        <v>4.575135503257588E-2</v>
      </c>
      <c r="AV128" s="7">
        <f>BSL_RFR_spot_with_VA!AV128</f>
        <v>4.3906676068093065E-2</v>
      </c>
      <c r="AW128" s="7">
        <f>BSL_RFR_spot_with_VA!AW128</f>
        <v>4.0407811961970852E-2</v>
      </c>
      <c r="AX128" s="7">
        <f>BSL_RFR_spot_with_VA!AX128</f>
        <v>5.4040708168335838E-2</v>
      </c>
      <c r="AY128" s="7">
        <f>BSL_RFR_spot_with_VA!AY128</f>
        <v>4.1200643838550599E-2</v>
      </c>
      <c r="AZ128" s="7">
        <f>BSL_RFR_spot_with_VA!AZ128</f>
        <v>3.934132061425788E-2</v>
      </c>
      <c r="BA128" s="7">
        <f>BSL_RFR_spot_with_VA!BA128</f>
        <v>4.3566508807305171E-2</v>
      </c>
      <c r="BB128" s="7">
        <f>BSL_RFR_spot_with_VA!BB128</f>
        <v>4.98087487623049E-2</v>
      </c>
      <c r="BC128" s="67">
        <v>3.8821990631223491E-2</v>
      </c>
      <c r="BD128" s="13"/>
      <c r="BE128" s="3"/>
    </row>
    <row r="129" spans="1:57" x14ac:dyDescent="0.25">
      <c r="A129" s="3"/>
      <c r="B129" s="3">
        <v>119</v>
      </c>
      <c r="C129" s="56">
        <v>4.1370928677078034E-2</v>
      </c>
      <c r="D129" s="56">
        <v>4.1370928677078034E-2</v>
      </c>
      <c r="E129" s="56">
        <v>4.1370928677078034E-2</v>
      </c>
      <c r="F129" s="56">
        <v>4.1382655530906476E-2</v>
      </c>
      <c r="G129" s="56">
        <v>4.5295030704811223E-2</v>
      </c>
      <c r="H129" s="56">
        <v>4.2932818838757658E-2</v>
      </c>
      <c r="I129" s="56">
        <v>4.1505295263174036E-2</v>
      </c>
      <c r="J129" s="56">
        <v>4.0898705905973998E-2</v>
      </c>
      <c r="K129" s="56">
        <v>4.1370928677078034E-2</v>
      </c>
      <c r="L129" s="56">
        <v>4.1370928677078034E-2</v>
      </c>
      <c r="M129" s="67">
        <v>4.1370928677078034E-2</v>
      </c>
      <c r="N129" s="67">
        <v>4.1370928677078034E-2</v>
      </c>
      <c r="O129" s="67">
        <v>4.1599835398157481E-2</v>
      </c>
      <c r="P129" s="67">
        <v>4.8056656719829283E-2</v>
      </c>
      <c r="Q129" s="67">
        <v>5.1624175269998851E-2</v>
      </c>
      <c r="R129" s="67">
        <v>4.1370928677078034E-2</v>
      </c>
      <c r="S129" s="67">
        <v>4.1370928677078034E-2</v>
      </c>
      <c r="T129" s="67">
        <v>4.2329733390342739E-2</v>
      </c>
      <c r="U129" s="67">
        <v>3.0195897993425369E-2</v>
      </c>
      <c r="V129" s="67">
        <v>4.3206607895470261E-2</v>
      </c>
      <c r="W129" s="67">
        <v>4.1370928677078034E-2</v>
      </c>
      <c r="X129" s="67">
        <v>4.1370928677078034E-2</v>
      </c>
      <c r="Y129" s="67">
        <v>4.1370928677078034E-2</v>
      </c>
      <c r="Z129" s="67">
        <v>4.3191848734527083E-2</v>
      </c>
      <c r="AA129" s="67">
        <v>4.4150410956910413E-2</v>
      </c>
      <c r="AB129" s="67">
        <v>4.1370928677078034E-2</v>
      </c>
      <c r="AC129" s="67">
        <v>4.4935769767911582E-2</v>
      </c>
      <c r="AD129" s="7">
        <f>BSL_RFR_spot_with_VA!AD129</f>
        <v>4.6374430690812707E-2</v>
      </c>
      <c r="AE129" s="67">
        <v>4.1370928677078034E-2</v>
      </c>
      <c r="AF129" s="67">
        <v>4.1370928677078034E-2</v>
      </c>
      <c r="AG129" s="67">
        <v>4.1370928677078034E-2</v>
      </c>
      <c r="AH129" s="67">
        <v>4.1524832056793581E-2</v>
      </c>
      <c r="AI129" s="67">
        <v>2.834569285081967E-2</v>
      </c>
      <c r="AJ129" s="67">
        <v>3.9954213499202806E-2</v>
      </c>
      <c r="AK129" s="7">
        <f>BSL_RFR_spot_with_VA!AK129</f>
        <v>4.4498782718293217E-2</v>
      </c>
      <c r="AL129" s="7">
        <f>BSL_RFR_spot_with_VA!AL129</f>
        <v>5.5726429061201621E-2</v>
      </c>
      <c r="AM129" s="7">
        <f>BSL_RFR_spot_with_VA!AM129</f>
        <v>4.0058523742342977E-2</v>
      </c>
      <c r="AN129" s="7">
        <f>BSL_RFR_spot_with_VA!AN129</f>
        <v>4.3855276947477595E-2</v>
      </c>
      <c r="AO129" s="7">
        <f>BSL_RFR_spot_with_VA!AO129</f>
        <v>4.3983391423511486E-2</v>
      </c>
      <c r="AP129" s="7">
        <f>BSL_RFR_spot_with_VA!AP129</f>
        <v>4.4892827838207694E-2</v>
      </c>
      <c r="AQ129" s="7">
        <f>BSL_RFR_spot_with_VA!AQ129</f>
        <v>4.0398692281739867E-2</v>
      </c>
      <c r="AR129" s="7">
        <f>BSL_RFR_spot_with_VA!AR129</f>
        <v>4.5161984041219849E-2</v>
      </c>
      <c r="AS129" s="67">
        <v>2.819512145175862E-2</v>
      </c>
      <c r="AT129" s="7">
        <f>BSL_RFR_spot_with_VA!AT129</f>
        <v>4.5461717564319049E-2</v>
      </c>
      <c r="AU129" s="7">
        <f>BSL_RFR_spot_with_VA!AU129</f>
        <v>4.5719774870039309E-2</v>
      </c>
      <c r="AV129" s="7">
        <f>BSL_RFR_spot_with_VA!AV129</f>
        <v>4.3890639154773092E-2</v>
      </c>
      <c r="AW129" s="7">
        <f>BSL_RFR_spot_with_VA!AW129</f>
        <v>4.0421179376309402E-2</v>
      </c>
      <c r="AX129" s="7">
        <f>BSL_RFR_spot_with_VA!AX129</f>
        <v>5.3938948304508516E-2</v>
      </c>
      <c r="AY129" s="7">
        <f>BSL_RFR_spot_with_VA!AY129</f>
        <v>4.1207367396416617E-2</v>
      </c>
      <c r="AZ129" s="7">
        <f>BSL_RFR_spot_with_VA!AZ129</f>
        <v>3.9363633552754518E-2</v>
      </c>
      <c r="BA129" s="7">
        <f>BSL_RFR_spot_with_VA!BA129</f>
        <v>4.3553335625479139E-2</v>
      </c>
      <c r="BB129" s="7">
        <f>BSL_RFR_spot_with_VA!BB129</f>
        <v>4.9742885833002903E-2</v>
      </c>
      <c r="BC129" s="67">
        <v>3.884852156935148E-2</v>
      </c>
      <c r="BD129" s="13"/>
      <c r="BE129" s="3"/>
    </row>
    <row r="130" spans="1:57" x14ac:dyDescent="0.25">
      <c r="A130" s="3"/>
      <c r="B130" s="8">
        <v>120</v>
      </c>
      <c r="C130" s="57">
        <v>4.1375608777886486E-2</v>
      </c>
      <c r="D130" s="57">
        <v>4.1375608777886486E-2</v>
      </c>
      <c r="E130" s="57">
        <v>4.1375608777886486E-2</v>
      </c>
      <c r="F130" s="57">
        <v>4.1387799411235049E-2</v>
      </c>
      <c r="G130" s="57">
        <v>4.5267529121420846E-2</v>
      </c>
      <c r="H130" s="57">
        <v>4.2925043554795872E-2</v>
      </c>
      <c r="I130" s="57">
        <v>4.150941849877432E-2</v>
      </c>
      <c r="J130" s="57">
        <v>4.0907807271963526E-2</v>
      </c>
      <c r="K130" s="57">
        <v>4.1375608777886486E-2</v>
      </c>
      <c r="L130" s="57">
        <v>4.1375608777886486E-2</v>
      </c>
      <c r="M130" s="68">
        <v>4.1375608777886486E-2</v>
      </c>
      <c r="N130" s="68">
        <v>4.1375608777886486E-2</v>
      </c>
      <c r="O130" s="68">
        <v>4.1603353109883612E-2</v>
      </c>
      <c r="P130" s="68">
        <v>4.8006039434216774E-2</v>
      </c>
      <c r="Q130" s="68">
        <v>5.1543607698841143E-2</v>
      </c>
      <c r="R130" s="68">
        <v>4.1375608777886486E-2</v>
      </c>
      <c r="S130" s="68">
        <v>4.1375608777886486E-2</v>
      </c>
      <c r="T130" s="68">
        <v>4.2326989263722359E-2</v>
      </c>
      <c r="U130" s="68">
        <v>3.021091885328131E-2</v>
      </c>
      <c r="V130" s="68">
        <v>4.3196548292013581E-2</v>
      </c>
      <c r="W130" s="68">
        <v>4.1375608777886486E-2</v>
      </c>
      <c r="X130" s="68">
        <v>4.1375608777886486E-2</v>
      </c>
      <c r="Y130" s="68">
        <v>4.1375608777886486E-2</v>
      </c>
      <c r="Z130" s="68">
        <v>4.3181911120111494E-2</v>
      </c>
      <c r="AA130" s="68">
        <v>4.4132472684375923E-2</v>
      </c>
      <c r="AB130" s="68">
        <v>4.1375608777886486E-2</v>
      </c>
      <c r="AC130" s="68">
        <v>4.4911270918557511E-2</v>
      </c>
      <c r="AD130" s="10">
        <f>BSL_RFR_spot_with_VA!AD130</f>
        <v>4.6337901344424726E-2</v>
      </c>
      <c r="AE130" s="68">
        <v>4.1375608777886486E-2</v>
      </c>
      <c r="AF130" s="68">
        <v>4.1375608777886486E-2</v>
      </c>
      <c r="AG130" s="68">
        <v>4.1375608777886486E-2</v>
      </c>
      <c r="AH130" s="68">
        <v>4.1528790894190593E-2</v>
      </c>
      <c r="AI130" s="68">
        <v>2.8375745881487946E-2</v>
      </c>
      <c r="AJ130" s="68">
        <v>3.9971199604816654E-2</v>
      </c>
      <c r="AK130" s="10">
        <f>BSL_RFR_spot_with_VA!AK130</f>
        <v>4.4477935036172589E-2</v>
      </c>
      <c r="AL130" s="10">
        <f>BSL_RFR_spot_with_VA!AL130</f>
        <v>5.5611298299846013E-2</v>
      </c>
      <c r="AM130" s="10">
        <f>BSL_RFR_spot_with_VA!AM130</f>
        <v>4.0074687668763209E-2</v>
      </c>
      <c r="AN130" s="10">
        <f>BSL_RFR_spot_with_VA!AN130</f>
        <v>4.3839802735104794E-2</v>
      </c>
      <c r="AO130" s="10">
        <f>BSL_RFR_spot_with_VA!AO130</f>
        <v>4.3966847886711014E-2</v>
      </c>
      <c r="AP130" s="10">
        <f>BSL_RFR_spot_with_VA!AP130</f>
        <v>4.4868687807351204E-2</v>
      </c>
      <c r="AQ130" s="10">
        <f>BSL_RFR_spot_with_VA!AQ130</f>
        <v>4.0412024743597508E-2</v>
      </c>
      <c r="AR130" s="10">
        <f>BSL_RFR_spot_with_VA!AR130</f>
        <v>4.5135594643426424E-2</v>
      </c>
      <c r="AS130" s="68">
        <v>2.822632040462203E-2</v>
      </c>
      <c r="AT130" s="10">
        <f>BSL_RFR_spot_with_VA!AT130</f>
        <v>4.543282268702975E-2</v>
      </c>
      <c r="AU130" s="10">
        <f>BSL_RFR_spot_with_VA!AU130</f>
        <v>4.5688721969401991E-2</v>
      </c>
      <c r="AV130" s="10">
        <f>BSL_RFR_spot_with_VA!AV130</f>
        <v>4.3874869751227452E-2</v>
      </c>
      <c r="AW130" s="10">
        <f>BSL_RFR_spot_with_VA!AW130</f>
        <v>4.0434324374954089E-2</v>
      </c>
      <c r="AX130" s="10">
        <f>BSL_RFR_spot_with_VA!AX130</f>
        <v>5.383889401704578E-2</v>
      </c>
      <c r="AY130" s="10">
        <f>BSL_RFR_spot_with_VA!AY130</f>
        <v>4.1213978286416486E-2</v>
      </c>
      <c r="AZ130" s="10">
        <f>BSL_RFR_spot_with_VA!AZ130</f>
        <v>3.9385575140342022E-2</v>
      </c>
      <c r="BA130" s="10">
        <f>BSL_RFR_spot_with_VA!BA130</f>
        <v>4.3540382093625096E-2</v>
      </c>
      <c r="BB130" s="10">
        <f>BSL_RFR_spot_with_VA!BB130</f>
        <v>4.9678124647443367E-2</v>
      </c>
      <c r="BC130" s="68">
        <v>3.887462320592272E-2</v>
      </c>
      <c r="BD130" s="13"/>
      <c r="BE130" s="3"/>
    </row>
    <row r="131" spans="1:57" x14ac:dyDescent="0.25">
      <c r="A131" s="3"/>
      <c r="B131" s="3">
        <v>121</v>
      </c>
      <c r="C131" s="56">
        <v>4.1380215179763091E-2</v>
      </c>
      <c r="D131" s="56">
        <v>4.1380215179763091E-2</v>
      </c>
      <c r="E131" s="56">
        <v>4.1380215179763091E-2</v>
      </c>
      <c r="F131" s="56">
        <v>4.1392858214175376E-2</v>
      </c>
      <c r="G131" s="56">
        <v>4.5240482813520222E-2</v>
      </c>
      <c r="H131" s="56">
        <v>4.2917396682705666E-2</v>
      </c>
      <c r="I131" s="56">
        <v>4.1513473446935345E-2</v>
      </c>
      <c r="J131" s="56">
        <v>4.091676111301723E-2</v>
      </c>
      <c r="K131" s="56">
        <v>4.1380215179763091E-2</v>
      </c>
      <c r="L131" s="56">
        <v>4.1380215179763091E-2</v>
      </c>
      <c r="M131" s="67">
        <v>4.1380215179763091E-2</v>
      </c>
      <c r="N131" s="67">
        <v>4.1380215179763091E-2</v>
      </c>
      <c r="O131" s="67">
        <v>4.1606808160715492E-2</v>
      </c>
      <c r="P131" s="67">
        <v>4.7956261177526605E-2</v>
      </c>
      <c r="Q131" s="67">
        <v>5.1464377836156983E-2</v>
      </c>
      <c r="R131" s="67">
        <v>4.1380215179763091E-2</v>
      </c>
      <c r="S131" s="67">
        <v>4.1380215179763091E-2</v>
      </c>
      <c r="T131" s="67">
        <v>4.2324290158308964E-2</v>
      </c>
      <c r="U131" s="67">
        <v>3.0225691683186895E-2</v>
      </c>
      <c r="V131" s="67">
        <v>4.3186654931734791E-2</v>
      </c>
      <c r="W131" s="67">
        <v>4.1380215179763091E-2</v>
      </c>
      <c r="X131" s="67">
        <v>4.1380215179763091E-2</v>
      </c>
      <c r="Y131" s="67">
        <v>4.1380215179763091E-2</v>
      </c>
      <c r="Z131" s="67">
        <v>4.3172137845304048E-2</v>
      </c>
      <c r="AA131" s="67">
        <v>4.4114831195064985E-2</v>
      </c>
      <c r="AB131" s="67">
        <v>4.1380215179763091E-2</v>
      </c>
      <c r="AC131" s="67">
        <v>4.4887177563456504E-2</v>
      </c>
      <c r="AD131" s="7">
        <f>BSL_RFR_spot_with_VA!AD131</f>
        <v>4.6301977030377861E-2</v>
      </c>
      <c r="AE131" s="67">
        <v>4.1380215179763091E-2</v>
      </c>
      <c r="AF131" s="67">
        <v>4.1380215179763091E-2</v>
      </c>
      <c r="AG131" s="67">
        <v>4.1380215179763091E-2</v>
      </c>
      <c r="AH131" s="67">
        <v>4.1532684310935375E-2</v>
      </c>
      <c r="AI131" s="67">
        <v>2.8405314806938975E-2</v>
      </c>
      <c r="AJ131" s="67">
        <v>3.9987909383218945E-2</v>
      </c>
      <c r="AK131" s="7">
        <f>BSL_RFR_spot_with_VA!AK131</f>
        <v>4.4457432318685486E-2</v>
      </c>
      <c r="AL131" s="7">
        <f>BSL_RFR_spot_with_VA!AL131</f>
        <v>5.5498082771967105E-2</v>
      </c>
      <c r="AM131" s="7">
        <f>BSL_RFR_spot_with_VA!AM131</f>
        <v>4.0090584679972396E-2</v>
      </c>
      <c r="AN131" s="7">
        <f>BSL_RFR_spot_with_VA!AN131</f>
        <v>4.3824584509884801E-2</v>
      </c>
      <c r="AO131" s="7">
        <f>BSL_RFR_spot_with_VA!AO131</f>
        <v>4.3950578016883401E-2</v>
      </c>
      <c r="AP131" s="7">
        <f>BSL_RFR_spot_with_VA!AP131</f>
        <v>4.4844947326283302E-2</v>
      </c>
      <c r="AQ131" s="7">
        <f>BSL_RFR_spot_with_VA!AQ131</f>
        <v>4.0425137145984946E-2</v>
      </c>
      <c r="AR131" s="7">
        <f>BSL_RFR_spot_with_VA!AR131</f>
        <v>4.510964207458712E-2</v>
      </c>
      <c r="AS131" s="67">
        <v>2.8257018034471448E-2</v>
      </c>
      <c r="AT131" s="7">
        <f>BSL_RFR_spot_with_VA!AT131</f>
        <v>4.5404406160206578E-2</v>
      </c>
      <c r="AU131" s="7">
        <f>BSL_RFR_spot_with_VA!AU131</f>
        <v>4.5658183235723904E-2</v>
      </c>
      <c r="AV131" s="7">
        <f>BSL_RFR_spot_with_VA!AV131</f>
        <v>4.3859361220573323E-2</v>
      </c>
      <c r="AW131" s="7">
        <f>BSL_RFR_spot_with_VA!AW131</f>
        <v>4.0447252448525317E-2</v>
      </c>
      <c r="AX131" s="7">
        <f>BSL_RFR_spot_with_VA!AX131</f>
        <v>5.3740502782726018E-2</v>
      </c>
      <c r="AY131" s="7">
        <f>BSL_RFR_spot_with_VA!AY131</f>
        <v>4.1220479348874184E-2</v>
      </c>
      <c r="AZ131" s="7">
        <f>BSL_RFR_spot_with_VA!AZ131</f>
        <v>3.9407154565902713E-2</v>
      </c>
      <c r="BA131" s="7">
        <f>BSL_RFR_spot_with_VA!BA131</f>
        <v>4.3527642769421782E-2</v>
      </c>
      <c r="BB131" s="7">
        <f>BSL_RFR_spot_with_VA!BB131</f>
        <v>4.961443779052277E-2</v>
      </c>
      <c r="BC131" s="67">
        <v>3.8900305059783591E-2</v>
      </c>
      <c r="BD131" s="13"/>
      <c r="BE131" s="3"/>
    </row>
    <row r="132" spans="1:57" x14ac:dyDescent="0.25">
      <c r="A132" s="3"/>
      <c r="B132" s="3">
        <v>122</v>
      </c>
      <c r="C132" s="56">
        <v>4.1384749670656529E-2</v>
      </c>
      <c r="D132" s="56">
        <v>4.1384749670656529E-2</v>
      </c>
      <c r="E132" s="56">
        <v>4.1384749670656529E-2</v>
      </c>
      <c r="F132" s="56">
        <v>4.1397834038557457E-2</v>
      </c>
      <c r="G132" s="56">
        <v>4.5213880568839571E-2</v>
      </c>
      <c r="H132" s="56">
        <v>4.2909875079245152E-2</v>
      </c>
      <c r="I132" s="56">
        <v>4.1517461800094413E-2</v>
      </c>
      <c r="J132" s="56">
        <v>4.0925570942321965E-2</v>
      </c>
      <c r="K132" s="56">
        <v>4.1384749670656529E-2</v>
      </c>
      <c r="L132" s="56">
        <v>4.1384749670656529E-2</v>
      </c>
      <c r="M132" s="67">
        <v>4.1384749670656529E-2</v>
      </c>
      <c r="N132" s="67">
        <v>4.1384749670656529E-2</v>
      </c>
      <c r="O132" s="67">
        <v>4.1610202202752689E-2</v>
      </c>
      <c r="P132" s="67">
        <v>4.7907301260323942E-2</v>
      </c>
      <c r="Q132" s="67">
        <v>5.1386452641285052E-2</v>
      </c>
      <c r="R132" s="67">
        <v>4.1384749670656529E-2</v>
      </c>
      <c r="S132" s="67">
        <v>4.1384749670656529E-2</v>
      </c>
      <c r="T132" s="67">
        <v>4.2321634995723612E-2</v>
      </c>
      <c r="U132" s="67">
        <v>3.0240222572697206E-2</v>
      </c>
      <c r="V132" s="67">
        <v>4.317692373722859E-2</v>
      </c>
      <c r="W132" s="67">
        <v>4.1384749670656529E-2</v>
      </c>
      <c r="X132" s="67">
        <v>4.1384749670656529E-2</v>
      </c>
      <c r="Y132" s="67">
        <v>4.1384749670656529E-2</v>
      </c>
      <c r="Z132" s="67">
        <v>4.3162524868027408E-2</v>
      </c>
      <c r="AA132" s="67">
        <v>4.409747918588991E-2</v>
      </c>
      <c r="AB132" s="67">
        <v>4.1384749670656529E-2</v>
      </c>
      <c r="AC132" s="67">
        <v>4.4863479718497024E-2</v>
      </c>
      <c r="AD132" s="7">
        <f>BSL_RFR_spot_with_VA!AD132</f>
        <v>4.6266642840781191E-2</v>
      </c>
      <c r="AE132" s="67">
        <v>4.1384749670656529E-2</v>
      </c>
      <c r="AF132" s="67">
        <v>4.1384749670656529E-2</v>
      </c>
      <c r="AG132" s="67">
        <v>4.1384749670656529E-2</v>
      </c>
      <c r="AH132" s="67">
        <v>4.1536513915374496E-2</v>
      </c>
      <c r="AI132" s="67">
        <v>2.8434411109839797E-2</v>
      </c>
      <c r="AJ132" s="67">
        <v>4.0004349241843595E-2</v>
      </c>
      <c r="AK132" s="7">
        <f>BSL_RFR_spot_with_VA!AK132</f>
        <v>4.4437266077084425E-2</v>
      </c>
      <c r="AL132" s="7">
        <f>BSL_RFR_spot_with_VA!AL132</f>
        <v>5.5386735081758953E-2</v>
      </c>
      <c r="AM132" s="7">
        <f>BSL_RFR_spot_with_VA!AM132</f>
        <v>4.0106221331785319E-2</v>
      </c>
      <c r="AN132" s="7">
        <f>BSL_RFR_spot_with_VA!AN132</f>
        <v>4.3809615972673743E-2</v>
      </c>
      <c r="AO132" s="7">
        <f>BSL_RFR_spot_with_VA!AO132</f>
        <v>4.393457508230969E-2</v>
      </c>
      <c r="AP132" s="7">
        <f>BSL_RFR_spot_with_VA!AP132</f>
        <v>4.4821596557140353E-2</v>
      </c>
      <c r="AQ132" s="7">
        <f>BSL_RFR_spot_with_VA!AQ132</f>
        <v>4.0438034882938512E-2</v>
      </c>
      <c r="AR132" s="7">
        <f>BSL_RFR_spot_with_VA!AR132</f>
        <v>4.5084115578292394E-2</v>
      </c>
      <c r="AS132" s="67">
        <v>2.8287226245883312E-2</v>
      </c>
      <c r="AT132" s="7">
        <f>BSL_RFR_spot_with_VA!AT132</f>
        <v>4.5376456205876492E-2</v>
      </c>
      <c r="AU132" s="7">
        <f>BSL_RFR_spot_with_VA!AU132</f>
        <v>4.5628146004076164E-2</v>
      </c>
      <c r="AV132" s="7">
        <f>BSL_RFR_spot_with_VA!AV132</f>
        <v>4.3844107143540478E-2</v>
      </c>
      <c r="AW132" s="7">
        <f>BSL_RFR_spot_with_VA!AW132</f>
        <v>4.0459968909632327E-2</v>
      </c>
      <c r="AX132" s="7">
        <f>BSL_RFR_spot_with_VA!AX132</f>
        <v>5.3643733480206679E-2</v>
      </c>
      <c r="AY132" s="7">
        <f>BSL_RFR_spot_with_VA!AY132</f>
        <v>4.1226873327490976E-2</v>
      </c>
      <c r="AZ132" s="7">
        <f>BSL_RFR_spot_with_VA!AZ132</f>
        <v>3.9428380718113498E-2</v>
      </c>
      <c r="BA132" s="7">
        <f>BSL_RFR_spot_with_VA!BA132</f>
        <v>4.3515112388240684E-2</v>
      </c>
      <c r="BB132" s="7">
        <f>BSL_RFR_spot_with_VA!BB132</f>
        <v>4.9551798749204679E-2</v>
      </c>
      <c r="BC132" s="67">
        <v>3.8925576438874065E-2</v>
      </c>
      <c r="BD132" s="13"/>
      <c r="BE132" s="3"/>
    </row>
    <row r="133" spans="1:57" x14ac:dyDescent="0.25">
      <c r="A133" s="3"/>
      <c r="B133" s="3">
        <v>123</v>
      </c>
      <c r="C133" s="56">
        <v>4.1389213980621342E-2</v>
      </c>
      <c r="D133" s="56">
        <v>4.1389213980621342E-2</v>
      </c>
      <c r="E133" s="56">
        <v>4.1389213980621342E-2</v>
      </c>
      <c r="F133" s="56">
        <v>4.1402728914292197E-2</v>
      </c>
      <c r="G133" s="56">
        <v>4.5187711540257025E-2</v>
      </c>
      <c r="H133" s="56">
        <v>4.2902475701891873E-2</v>
      </c>
      <c r="I133" s="56">
        <v>4.1521385194429827E-2</v>
      </c>
      <c r="J133" s="56">
        <v>4.0934240163351898E-2</v>
      </c>
      <c r="K133" s="56">
        <v>4.1389213980621342E-2</v>
      </c>
      <c r="L133" s="56">
        <v>4.1389213980621342E-2</v>
      </c>
      <c r="M133" s="67">
        <v>4.1389213980621342E-2</v>
      </c>
      <c r="N133" s="67">
        <v>4.1389213980621342E-2</v>
      </c>
      <c r="O133" s="67">
        <v>4.1613536831645259E-2</v>
      </c>
      <c r="P133" s="67">
        <v>4.7859139667786321E-2</v>
      </c>
      <c r="Q133" s="67">
        <v>5.1309800152662177E-2</v>
      </c>
      <c r="R133" s="67">
        <v>4.1389213980621342E-2</v>
      </c>
      <c r="S133" s="67">
        <v>4.1389213980621342E-2</v>
      </c>
      <c r="T133" s="67">
        <v>4.2319022730234801E-2</v>
      </c>
      <c r="U133" s="67">
        <v>3.0254517414035842E-2</v>
      </c>
      <c r="V133" s="67">
        <v>4.3167350762452372E-2</v>
      </c>
      <c r="W133" s="67">
        <v>4.1389213980621342E-2</v>
      </c>
      <c r="X133" s="67">
        <v>4.1389213980621342E-2</v>
      </c>
      <c r="Y133" s="67">
        <v>4.1389213980621342E-2</v>
      </c>
      <c r="Z133" s="67">
        <v>4.3153068277567597E-2</v>
      </c>
      <c r="AA133" s="67">
        <v>4.4080409591226388E-2</v>
      </c>
      <c r="AB133" s="67">
        <v>4.1389213980621342E-2</v>
      </c>
      <c r="AC133" s="67">
        <v>4.48401677246002E-2</v>
      </c>
      <c r="AD133" s="7">
        <f>BSL_RFR_spot_with_VA!AD133</f>
        <v>4.6231884353488573E-2</v>
      </c>
      <c r="AE133" s="67">
        <v>4.1389213980621342E-2</v>
      </c>
      <c r="AF133" s="67">
        <v>4.1389213980621342E-2</v>
      </c>
      <c r="AG133" s="67">
        <v>4.1389213980621342E-2</v>
      </c>
      <c r="AH133" s="67">
        <v>4.1540281263562351E-2</v>
      </c>
      <c r="AI133" s="67">
        <v>2.8463045913746265E-2</v>
      </c>
      <c r="AJ133" s="67">
        <v>4.0020525414818042E-2</v>
      </c>
      <c r="AK133" s="7">
        <f>BSL_RFR_spot_with_VA!AK133</f>
        <v>4.4417428098509681E-2</v>
      </c>
      <c r="AL133" s="7">
        <f>BSL_RFR_spot_with_VA!AL133</f>
        <v>5.5277209384450021E-2</v>
      </c>
      <c r="AM133" s="7">
        <f>BSL_RFR_spot_with_VA!AM133</f>
        <v>4.0121603967250508E-2</v>
      </c>
      <c r="AN133" s="7">
        <f>BSL_RFR_spot_with_VA!AN133</f>
        <v>4.3794891029219407E-2</v>
      </c>
      <c r="AO133" s="7">
        <f>BSL_RFR_spot_with_VA!AO133</f>
        <v>4.3918832569931787E-2</v>
      </c>
      <c r="AP133" s="7">
        <f>BSL_RFR_spot_with_VA!AP133</f>
        <v>4.4798625982360951E-2</v>
      </c>
      <c r="AQ133" s="7">
        <f>BSL_RFR_spot_with_VA!AQ133</f>
        <v>4.0450723174411118E-2</v>
      </c>
      <c r="AR133" s="7">
        <f>BSL_RFR_spot_with_VA!AR133</f>
        <v>4.5059004748305043E-2</v>
      </c>
      <c r="AS133" s="67">
        <v>2.831695656900779E-2</v>
      </c>
      <c r="AT133" s="7">
        <f>BSL_RFR_spot_with_VA!AT133</f>
        <v>4.5348961429223511E-2</v>
      </c>
      <c r="AU133" s="7">
        <f>BSL_RFR_spot_with_VA!AU133</f>
        <v>4.5598598022040138E-2</v>
      </c>
      <c r="AV133" s="7">
        <f>BSL_RFR_spot_with_VA!AV133</f>
        <v>4.3829101309639906E-2</v>
      </c>
      <c r="AW133" s="7">
        <f>BSL_RFR_spot_with_VA!AW133</f>
        <v>4.0472478899925113E-2</v>
      </c>
      <c r="AX133" s="7">
        <f>BSL_RFR_spot_with_VA!AX133</f>
        <v>5.3548546332733427E-2</v>
      </c>
      <c r="AY133" s="7">
        <f>BSL_RFR_spot_with_VA!AY133</f>
        <v>4.1233162873529405E-2</v>
      </c>
      <c r="AZ133" s="7">
        <f>BSL_RFR_spot_with_VA!AZ133</f>
        <v>3.9449262197561286E-2</v>
      </c>
      <c r="BA133" s="7">
        <f>BSL_RFR_spot_with_VA!BA133</f>
        <v>4.3502785856023518E-2</v>
      </c>
      <c r="BB133" s="7">
        <f>BSL_RFR_spot_with_VA!BB133</f>
        <v>4.949018187572185E-2</v>
      </c>
      <c r="BC133" s="67">
        <v>3.8950446439640185E-2</v>
      </c>
      <c r="BD133" s="13"/>
      <c r="BE133" s="3"/>
    </row>
    <row r="134" spans="1:57" x14ac:dyDescent="0.25">
      <c r="A134" s="3"/>
      <c r="B134" s="3">
        <v>124</v>
      </c>
      <c r="C134" s="56">
        <v>4.1393609783992424E-2</v>
      </c>
      <c r="D134" s="56">
        <v>4.1393609783992424E-2</v>
      </c>
      <c r="E134" s="56">
        <v>4.1393609783992424E-2</v>
      </c>
      <c r="F134" s="56">
        <v>4.1407544805212471E-2</v>
      </c>
      <c r="G134" s="56">
        <v>4.51619652310562E-2</v>
      </c>
      <c r="H134" s="56">
        <v>4.2895195604929937E-2</v>
      </c>
      <c r="I134" s="56">
        <v>4.1525245212241879E-2</v>
      </c>
      <c r="J134" s="56">
        <v>4.0942772074106903E-2</v>
      </c>
      <c r="K134" s="56">
        <v>4.1393609783992424E-2</v>
      </c>
      <c r="L134" s="56">
        <v>4.1393609783992424E-2</v>
      </c>
      <c r="M134" s="67">
        <v>4.1393609783992424E-2</v>
      </c>
      <c r="N134" s="67">
        <v>4.1393609783992424E-2</v>
      </c>
      <c r="O134" s="67">
        <v>4.1616813588911228E-2</v>
      </c>
      <c r="P134" s="67">
        <v>4.781175703243834E-2</v>
      </c>
      <c r="Q134" s="67">
        <v>5.1234389444142048E-2</v>
      </c>
      <c r="R134" s="67">
        <v>4.1393609783992424E-2</v>
      </c>
      <c r="S134" s="67">
        <v>4.1393609783992424E-2</v>
      </c>
      <c r="T134" s="67">
        <v>4.2316452347643363E-2</v>
      </c>
      <c r="U134" s="67">
        <v>3.0268581909980163E-2</v>
      </c>
      <c r="V134" s="67">
        <v>4.3157932187557257E-2</v>
      </c>
      <c r="W134" s="67">
        <v>4.1393609783992424E-2</v>
      </c>
      <c r="X134" s="67">
        <v>4.1393609783992424E-2</v>
      </c>
      <c r="Y134" s="67">
        <v>4.1393609783992424E-2</v>
      </c>
      <c r="Z134" s="67">
        <v>4.314376428929223E-2</v>
      </c>
      <c r="AA134" s="67">
        <v>4.4063615573364245E-2</v>
      </c>
      <c r="AB134" s="67">
        <v>4.1393609783992424E-2</v>
      </c>
      <c r="AC134" s="67">
        <v>4.4817232234607651E-2</v>
      </c>
      <c r="AD134" s="7">
        <f>BSL_RFR_spot_with_VA!AD134</f>
        <v>4.6197687612477445E-2</v>
      </c>
      <c r="AE134" s="67">
        <v>4.1393609783992424E-2</v>
      </c>
      <c r="AF134" s="67">
        <v>4.1393609783992424E-2</v>
      </c>
      <c r="AG134" s="67">
        <v>4.1393609783992424E-2</v>
      </c>
      <c r="AH134" s="67">
        <v>4.1543987861368592E-2</v>
      </c>
      <c r="AI134" s="67">
        <v>2.8491229997100964E-2</v>
      </c>
      <c r="AJ134" s="67">
        <v>4.0036443966751545E-2</v>
      </c>
      <c r="AK134" s="7">
        <f>BSL_RFR_spot_with_VA!AK134</f>
        <v>4.4397910434912813E-2</v>
      </c>
      <c r="AL134" s="7">
        <f>BSL_RFR_spot_with_VA!AL134</f>
        <v>5.5169461323382629E-2</v>
      </c>
      <c r="AM134" s="7">
        <f>BSL_RFR_spot_with_VA!AM134</f>
        <v>4.0136738725189636E-2</v>
      </c>
      <c r="AN134" s="7">
        <f>BSL_RFR_spot_with_VA!AN134</f>
        <v>4.3780403781908728E-2</v>
      </c>
      <c r="AO134" s="7">
        <f>BSL_RFR_spot_with_VA!AO134</f>
        <v>4.390334417658015E-2</v>
      </c>
      <c r="AP134" s="7">
        <f>BSL_RFR_spot_with_VA!AP134</f>
        <v>4.4776026391760926E-2</v>
      </c>
      <c r="AQ134" s="7">
        <f>BSL_RFR_spot_with_VA!AQ134</f>
        <v>4.0463207073176077E-2</v>
      </c>
      <c r="AR134" s="7">
        <f>BSL_RFR_spot_with_VA!AR134</f>
        <v>4.5034299514437048E-2</v>
      </c>
      <c r="AS134" s="67">
        <v>2.8346220174207515E-2</v>
      </c>
      <c r="AT134" s="7">
        <f>BSL_RFR_spot_with_VA!AT134</f>
        <v>4.532191080317971E-2</v>
      </c>
      <c r="AU134" s="7">
        <f>BSL_RFR_spot_with_VA!AU134</f>
        <v>4.5569527433055423E-2</v>
      </c>
      <c r="AV134" s="7">
        <f>BSL_RFR_spot_with_VA!AV134</f>
        <v>4.3814337708756534E-2</v>
      </c>
      <c r="AW134" s="7">
        <f>BSL_RFR_spot_with_VA!AW134</f>
        <v>4.0484787396822819E-2</v>
      </c>
      <c r="AX134" s="7">
        <f>BSL_RFR_spot_with_VA!AX134</f>
        <v>5.3454902853633524E-2</v>
      </c>
      <c r="AY134" s="7">
        <f>BSL_RFR_spot_with_VA!AY134</f>
        <v>4.123935054978034E-2</v>
      </c>
      <c r="AZ134" s="7">
        <f>BSL_RFR_spot_with_VA!AZ134</f>
        <v>3.9469807328281314E-2</v>
      </c>
      <c r="BA134" s="7">
        <f>BSL_RFR_spot_with_VA!BA134</f>
        <v>4.3490658242487212E-2</v>
      </c>
      <c r="BB134" s="7">
        <f>BSL_RFR_spot_with_VA!BB134</f>
        <v>4.9429562352568679E-2</v>
      </c>
      <c r="BC134" s="67">
        <v>3.8974923947300733E-2</v>
      </c>
      <c r="BD134" s="13"/>
      <c r="BE134" s="3"/>
    </row>
    <row r="135" spans="1:57" x14ac:dyDescent="0.25">
      <c r="A135" s="3"/>
      <c r="B135" s="8">
        <v>125</v>
      </c>
      <c r="C135" s="57">
        <v>4.1397938701766002E-2</v>
      </c>
      <c r="D135" s="57">
        <v>4.1397938701766002E-2</v>
      </c>
      <c r="E135" s="57">
        <v>4.1397938701766002E-2</v>
      </c>
      <c r="F135" s="57">
        <v>4.1412283611774292E-2</v>
      </c>
      <c r="G135" s="57">
        <v>4.5136631480893863E-2</v>
      </c>
      <c r="H135" s="57">
        <v>4.2888031935712112E-2</v>
      </c>
      <c r="I135" s="57">
        <v>4.1529043384206821E-2</v>
      </c>
      <c r="J135" s="57">
        <v>4.0951169871168869E-2</v>
      </c>
      <c r="K135" s="57">
        <v>4.1397938701766002E-2</v>
      </c>
      <c r="L135" s="57">
        <v>4.1397938701766002E-2</v>
      </c>
      <c r="M135" s="68">
        <v>4.1397938701766002E-2</v>
      </c>
      <c r="N135" s="68">
        <v>4.1397938701766002E-2</v>
      </c>
      <c r="O135" s="68">
        <v>4.1620033964194558E-2</v>
      </c>
      <c r="P135" s="68">
        <v>4.776513460820131E-2</v>
      </c>
      <c r="Q135" s="68">
        <v>5.1160190583419807E-2</v>
      </c>
      <c r="R135" s="68">
        <v>4.1397938701766002E-2</v>
      </c>
      <c r="S135" s="68">
        <v>4.1397938701766002E-2</v>
      </c>
      <c r="T135" s="68">
        <v>4.2313922864209985E-2</v>
      </c>
      <c r="U135" s="68">
        <v>3.0282421581373731E-2</v>
      </c>
      <c r="V135" s="68">
        <v>4.3148664313958918E-2</v>
      </c>
      <c r="W135" s="68">
        <v>4.1397938701766002E-2</v>
      </c>
      <c r="X135" s="68">
        <v>4.1397938701766002E-2</v>
      </c>
      <c r="Y135" s="68">
        <v>4.1397938701766002E-2</v>
      </c>
      <c r="Z135" s="68">
        <v>4.3134609239622979E-2</v>
      </c>
      <c r="AA135" s="68">
        <v>4.4047090513407827E-2</v>
      </c>
      <c r="AB135" s="68">
        <v>4.1397938701766002E-2</v>
      </c>
      <c r="AC135" s="68">
        <v>4.479466420079925E-2</v>
      </c>
      <c r="AD135" s="10">
        <f>BSL_RFR_spot_with_VA!AD135</f>
        <v>4.6164039109173549E-2</v>
      </c>
      <c r="AE135" s="68">
        <v>4.1397938701766002E-2</v>
      </c>
      <c r="AF135" s="68">
        <v>4.1397938701766002E-2</v>
      </c>
      <c r="AG135" s="68">
        <v>4.1397938701766002E-2</v>
      </c>
      <c r="AH135" s="68">
        <v>4.1547635166485852E-2</v>
      </c>
      <c r="AI135" s="68">
        <v>2.8518973806558101E-2</v>
      </c>
      <c r="AJ135" s="68">
        <v>4.0052110796638285E-2</v>
      </c>
      <c r="AK135" s="10">
        <f>BSL_RFR_spot_with_VA!AK135</f>
        <v>4.4378705392505324E-2</v>
      </c>
      <c r="AL135" s="10">
        <f>BSL_RFR_spot_with_VA!AL135</f>
        <v>5.5063447970107093E-2</v>
      </c>
      <c r="AM135" s="10">
        <f>BSL_RFR_spot_with_VA!AM135</f>
        <v>4.0151631548329902E-2</v>
      </c>
      <c r="AN135" s="10">
        <f>BSL_RFR_spot_with_VA!AN135</f>
        <v>4.3766148521911408E-2</v>
      </c>
      <c r="AO135" s="10">
        <f>BSL_RFR_spot_with_VA!AO135</f>
        <v>4.3888103800616474E-2</v>
      </c>
      <c r="AP135" s="10">
        <f>BSL_RFR_spot_with_VA!AP135</f>
        <v>4.4753788870229183E-2</v>
      </c>
      <c r="AQ135" s="10">
        <f>BSL_RFR_spot_with_VA!AQ135</f>
        <v>4.047549147141094E-2</v>
      </c>
      <c r="AR135" s="10">
        <f>BSL_RFR_spot_with_VA!AR135</f>
        <v>4.5009990129103228E-2</v>
      </c>
      <c r="AS135" s="68">
        <v>2.8375027886149651E-2</v>
      </c>
      <c r="AT135" s="10">
        <f>BSL_RFR_spot_with_VA!AT135</f>
        <v>4.5295293653749402E-2</v>
      </c>
      <c r="AU135" s="10">
        <f>BSL_RFR_spot_with_VA!AU135</f>
        <v>4.5540922760567204E-2</v>
      </c>
      <c r="AV135" s="10">
        <f>BSL_RFR_spot_with_VA!AV135</f>
        <v>4.37998105231443E-2</v>
      </c>
      <c r="AW135" s="10">
        <f>BSL_RFR_spot_with_VA!AW135</f>
        <v>4.0496899219934601E-2</v>
      </c>
      <c r="AX135" s="10">
        <f>BSL_RFR_spot_with_VA!AX135</f>
        <v>5.336276579443977E-2</v>
      </c>
      <c r="AY135" s="10">
        <f>BSL_RFR_spot_with_VA!AY135</f>
        <v>4.1245438834320636E-2</v>
      </c>
      <c r="AZ135" s="10">
        <f>BSL_RFR_spot_with_VA!AZ135</f>
        <v>3.9490024168748361E-2</v>
      </c>
      <c r="BA135" s="10">
        <f>BSL_RFR_spot_with_VA!BA135</f>
        <v>4.3478724774640876E-2</v>
      </c>
      <c r="BB135" s="10">
        <f>BSL_RFR_spot_with_VA!BB135</f>
        <v>4.9369916159174743E-2</v>
      </c>
      <c r="BC135" s="68">
        <v>3.8999017636853761E-2</v>
      </c>
      <c r="BD135" s="13"/>
      <c r="BE135" s="3"/>
    </row>
    <row r="136" spans="1:57" x14ac:dyDescent="0.25">
      <c r="A136" s="3"/>
      <c r="B136" s="3">
        <v>126</v>
      </c>
      <c r="C136" s="56">
        <v>4.140220230357583E-2</v>
      </c>
      <c r="D136" s="56">
        <v>4.140220230357583E-2</v>
      </c>
      <c r="E136" s="56">
        <v>4.140220230357583E-2</v>
      </c>
      <c r="F136" s="56">
        <v>4.14169471736201E-2</v>
      </c>
      <c r="G136" s="56">
        <v>4.5111700452435288E-2</v>
      </c>
      <c r="H136" s="56">
        <v>4.2880981931084916E-2</v>
      </c>
      <c r="I136" s="56">
        <v>4.1532781191516044E-2</v>
      </c>
      <c r="J136" s="56">
        <v>4.0959436653554171E-2</v>
      </c>
      <c r="K136" s="56">
        <v>4.140220230357583E-2</v>
      </c>
      <c r="L136" s="56">
        <v>4.140220230357583E-2</v>
      </c>
      <c r="M136" s="67">
        <v>4.140220230357583E-2</v>
      </c>
      <c r="N136" s="67">
        <v>4.140220230357583E-2</v>
      </c>
      <c r="O136" s="67">
        <v>4.1623199397361033E-2</v>
      </c>
      <c r="P136" s="67">
        <v>4.7719254245674803E-2</v>
      </c>
      <c r="Q136" s="67">
        <v>5.1087174592439277E-2</v>
      </c>
      <c r="R136" s="67">
        <v>4.140220230357583E-2</v>
      </c>
      <c r="S136" s="67">
        <v>4.140220230357583E-2</v>
      </c>
      <c r="T136" s="67">
        <v>4.2311433325611381E-2</v>
      </c>
      <c r="U136" s="67">
        <v>3.0296041774291904E-2</v>
      </c>
      <c r="V136" s="67">
        <v>4.3139543559628013E-2</v>
      </c>
      <c r="W136" s="67">
        <v>4.140220230357583E-2</v>
      </c>
      <c r="X136" s="67">
        <v>4.140220230357583E-2</v>
      </c>
      <c r="Y136" s="67">
        <v>4.140220230357583E-2</v>
      </c>
      <c r="Z136" s="67">
        <v>4.3125599581242735E-2</v>
      </c>
      <c r="AA136" s="67">
        <v>4.4030828002612044E-2</v>
      </c>
      <c r="AB136" s="67">
        <v>4.140220230357583E-2</v>
      </c>
      <c r="AC136" s="67">
        <v>4.4772454863004851E-2</v>
      </c>
      <c r="AD136" s="7">
        <f>BSL_RFR_spot_with_VA!AD136</f>
        <v>4.6130925764665376E-2</v>
      </c>
      <c r="AE136" s="67">
        <v>4.140220230357583E-2</v>
      </c>
      <c r="AF136" s="67">
        <v>4.140220230357583E-2</v>
      </c>
      <c r="AG136" s="67">
        <v>4.140220230357583E-2</v>
      </c>
      <c r="AH136" s="67">
        <v>4.1551224590340885E-2</v>
      </c>
      <c r="AI136" s="67">
        <v>2.8546287469748632E-2</v>
      </c>
      <c r="AJ136" s="67">
        <v>4.0067531641833298E-2</v>
      </c>
      <c r="AK136" s="7">
        <f>BSL_RFR_spot_with_VA!AK136</f>
        <v>4.4359805521703377E-2</v>
      </c>
      <c r="AL136" s="7">
        <f>BSL_RFR_spot_with_VA!AL136</f>
        <v>5.4959127767363336E-2</v>
      </c>
      <c r="AM136" s="7">
        <f>BSL_RFR_spot_with_VA!AM136</f>
        <v>4.0166288191054722E-2</v>
      </c>
      <c r="AN136" s="7">
        <f>BSL_RFR_spot_with_VA!AN136</f>
        <v>4.3752119721693683E-2</v>
      </c>
      <c r="AO136" s="7">
        <f>BSL_RFR_spot_with_VA!AO136</f>
        <v>4.3873105533968504E-2</v>
      </c>
      <c r="AP136" s="7">
        <f>BSL_RFR_spot_with_VA!AP136</f>
        <v>4.4731904786009524E-2</v>
      </c>
      <c r="AQ136" s="7">
        <f>BSL_RFR_spot_with_VA!AQ136</f>
        <v>4.0487581106977366E-2</v>
      </c>
      <c r="AR136" s="7">
        <f>BSL_RFR_spot_with_VA!AR136</f>
        <v>4.4986067154514364E-2</v>
      </c>
      <c r="AS136" s="67">
        <v>2.840339019714877E-2</v>
      </c>
      <c r="AT136" s="7">
        <f>BSL_RFR_spot_with_VA!AT136</f>
        <v>4.5269099646013666E-2</v>
      </c>
      <c r="AU136" s="7">
        <f>BSL_RFR_spot_with_VA!AU136</f>
        <v>4.5512772892925435E-2</v>
      </c>
      <c r="AV136" s="7">
        <f>BSL_RFR_spot_with_VA!AV136</f>
        <v>4.3785514119801583E-2</v>
      </c>
      <c r="AW136" s="7">
        <f>BSL_RFR_spot_with_VA!AW136</f>
        <v>4.0508819037189392E-2</v>
      </c>
      <c r="AX136" s="7">
        <f>BSL_RFR_spot_with_VA!AX136</f>
        <v>5.3272099095495351E-2</v>
      </c>
      <c r="AY136" s="7">
        <f>BSL_RFR_spot_with_VA!AY136</f>
        <v>4.1251430124072952E-2</v>
      </c>
      <c r="AZ136" s="7">
        <f>BSL_RFR_spot_with_VA!AZ136</f>
        <v>3.9509920522351916E-2</v>
      </c>
      <c r="BA136" s="7">
        <f>BSL_RFR_spot_with_VA!BA136</f>
        <v>4.346698083061229E-2</v>
      </c>
      <c r="BB136" s="7">
        <f>BSL_RFR_spot_with_VA!BB136</f>
        <v>4.9311220040173742E-2</v>
      </c>
      <c r="BC136" s="67">
        <v>3.9022735974710621E-2</v>
      </c>
      <c r="BD136" s="13"/>
      <c r="BE136" s="3"/>
    </row>
    <row r="137" spans="1:57" x14ac:dyDescent="0.25">
      <c r="A137" s="3"/>
      <c r="B137" s="3">
        <v>127</v>
      </c>
      <c r="C137" s="56">
        <v>4.140640210983193E-2</v>
      </c>
      <c r="D137" s="56">
        <v>4.140640210983193E-2</v>
      </c>
      <c r="E137" s="56">
        <v>4.140640210983193E-2</v>
      </c>
      <c r="F137" s="56">
        <v>4.1421537272020581E-2</v>
      </c>
      <c r="G137" s="56">
        <v>4.5087162618621779E-2</v>
      </c>
      <c r="H137" s="56">
        <v>4.2874042913972232E-2</v>
      </c>
      <c r="I137" s="56">
        <v>4.1536460067905345E-2</v>
      </c>
      <c r="J137" s="56">
        <v>4.0967575426403613E-2</v>
      </c>
      <c r="K137" s="56">
        <v>4.140640210983193E-2</v>
      </c>
      <c r="L137" s="56">
        <v>4.140640210983193E-2</v>
      </c>
      <c r="M137" s="67">
        <v>4.140640210983193E-2</v>
      </c>
      <c r="N137" s="67">
        <v>4.140640210983193E-2</v>
      </c>
      <c r="O137" s="67">
        <v>4.1626311280543282E-2</v>
      </c>
      <c r="P137" s="67">
        <v>4.7674098368591933E-2</v>
      </c>
      <c r="Q137" s="67">
        <v>5.101531340967802E-2</v>
      </c>
      <c r="R137" s="67">
        <v>4.140640210983193E-2</v>
      </c>
      <c r="S137" s="67">
        <v>4.140640210983193E-2</v>
      </c>
      <c r="T137" s="67">
        <v>4.2308982805937978E-2</v>
      </c>
      <c r="U137" s="67">
        <v>3.0309447666871936E-2</v>
      </c>
      <c r="V137" s="67">
        <v>4.3130566454593788E-2</v>
      </c>
      <c r="W137" s="67">
        <v>4.140640210983193E-2</v>
      </c>
      <c r="X137" s="67">
        <v>4.140640210983193E-2</v>
      </c>
      <c r="Y137" s="67">
        <v>4.140640210983193E-2</v>
      </c>
      <c r="Z137" s="67">
        <v>4.3116731878529269E-2</v>
      </c>
      <c r="AA137" s="67">
        <v>4.4014821834122975E-2</v>
      </c>
      <c r="AB137" s="67">
        <v>4.140640210983193E-2</v>
      </c>
      <c r="AC137" s="67">
        <v>4.4750595737274246E-2</v>
      </c>
      <c r="AD137" s="7">
        <f>BSL_RFR_spot_with_VA!AD137</f>
        <v>4.6098334912757055E-2</v>
      </c>
      <c r="AE137" s="67">
        <v>4.140640210983193E-2</v>
      </c>
      <c r="AF137" s="67">
        <v>4.140640210983193E-2</v>
      </c>
      <c r="AG137" s="67">
        <v>4.140640210983193E-2</v>
      </c>
      <c r="AH137" s="67">
        <v>4.1554757499915551E-2</v>
      </c>
      <c r="AI137" s="67">
        <v>2.857318080730531E-2</v>
      </c>
      <c r="AJ137" s="67">
        <v>4.0082712082080141E-2</v>
      </c>
      <c r="AK137" s="7">
        <f>BSL_RFR_spot_with_VA!AK137</f>
        <v>4.4341203607544344E-2</v>
      </c>
      <c r="AL137" s="7">
        <f>BSL_RFR_spot_with_VA!AL137</f>
        <v>5.4856460474778768E-2</v>
      </c>
      <c r="AM137" s="7">
        <f>BSL_RFR_spot_with_VA!AM137</f>
        <v>4.0180714226791148E-2</v>
      </c>
      <c r="AN137" s="7">
        <f>BSL_RFR_spot_with_VA!AN137</f>
        <v>4.3738312027886028E-2</v>
      </c>
      <c r="AO137" s="7">
        <f>BSL_RFR_spot_with_VA!AO137</f>
        <v>4.3858343654538778E-2</v>
      </c>
      <c r="AP137" s="7">
        <f>BSL_RFR_spot_with_VA!AP137</f>
        <v>4.4710365779533801E-2</v>
      </c>
      <c r="AQ137" s="7">
        <f>BSL_RFR_spot_with_VA!AQ137</f>
        <v>4.0499480569412993E-2</v>
      </c>
      <c r="AR137" s="7">
        <f>BSL_RFR_spot_with_VA!AR137</f>
        <v>4.4962521450476078E-2</v>
      </c>
      <c r="AS137" s="67">
        <v>2.8431317279863144E-2</v>
      </c>
      <c r="AT137" s="7">
        <f>BSL_RFR_spot_with_VA!AT137</f>
        <v>4.5243318770799901E-2</v>
      </c>
      <c r="AU137" s="7">
        <f>BSL_RFR_spot_with_VA!AU137</f>
        <v>4.5485067069003016E-2</v>
      </c>
      <c r="AV137" s="7">
        <f>BSL_RFR_spot_with_VA!AV137</f>
        <v>4.3771443043202796E-2</v>
      </c>
      <c r="AW137" s="7">
        <f>BSL_RFR_spot_with_VA!AW137</f>
        <v>4.0520551370685887E-2</v>
      </c>
      <c r="AX137" s="7">
        <f>BSL_RFR_spot_with_VA!AX137</f>
        <v>5.3182867838906356E-2</v>
      </c>
      <c r="AY137" s="7">
        <f>BSL_RFR_spot_with_VA!AY137</f>
        <v>4.1257326738186162E-2</v>
      </c>
      <c r="AZ137" s="7">
        <f>BSL_RFR_spot_with_VA!AZ137</f>
        <v>3.9529503947381528E-2</v>
      </c>
      <c r="BA137" s="7">
        <f>BSL_RFR_spot_with_VA!BA137</f>
        <v>4.3455421933751515E-2</v>
      </c>
      <c r="BB137" s="7">
        <f>BSL_RFR_spot_with_VA!BB137</f>
        <v>4.9253451475176124E-2</v>
      </c>
      <c r="BC137" s="67">
        <v>3.9046087220864001E-2</v>
      </c>
      <c r="BD137" s="13"/>
      <c r="BE137" s="3"/>
    </row>
    <row r="138" spans="1:57" x14ac:dyDescent="0.25">
      <c r="A138" s="3"/>
      <c r="B138" s="3">
        <v>128</v>
      </c>
      <c r="C138" s="56">
        <v>4.1410539593563778E-2</v>
      </c>
      <c r="D138" s="56">
        <v>4.1410539593563778E-2</v>
      </c>
      <c r="E138" s="56">
        <v>4.1410539593563778E-2</v>
      </c>
      <c r="F138" s="56">
        <v>4.1426055632194592E-2</v>
      </c>
      <c r="G138" s="56">
        <v>4.5063008750535705E-2</v>
      </c>
      <c r="H138" s="56">
        <v>4.2867212290107704E-2</v>
      </c>
      <c r="I138" s="56">
        <v>4.1540081401582496E-2</v>
      </c>
      <c r="J138" s="56">
        <v>4.0975589104500498E-2</v>
      </c>
      <c r="K138" s="56">
        <v>4.1410539593563778E-2</v>
      </c>
      <c r="L138" s="56">
        <v>4.1410539593563778E-2</v>
      </c>
      <c r="M138" s="67">
        <v>4.1410539593563778E-2</v>
      </c>
      <c r="N138" s="67">
        <v>4.1410539593563778E-2</v>
      </c>
      <c r="O138" s="67">
        <v>4.1629370960040823E-2</v>
      </c>
      <c r="P138" s="67">
        <v>4.7629649951378195E-2</v>
      </c>
      <c r="Q138" s="67">
        <v>5.094457985420453E-2</v>
      </c>
      <c r="R138" s="67">
        <v>4.1410539593563778E-2</v>
      </c>
      <c r="S138" s="67">
        <v>4.1410539593563778E-2</v>
      </c>
      <c r="T138" s="67">
        <v>4.230657040671959E-2</v>
      </c>
      <c r="U138" s="67">
        <v>3.032264427583109E-2</v>
      </c>
      <c r="V138" s="67">
        <v>4.312172963664751E-2</v>
      </c>
      <c r="W138" s="67">
        <v>4.1410539593563778E-2</v>
      </c>
      <c r="X138" s="67">
        <v>4.1410539593563778E-2</v>
      </c>
      <c r="Y138" s="67">
        <v>4.1410539593563778E-2</v>
      </c>
      <c r="Z138" s="67">
        <v>4.3108002803200485E-2</v>
      </c>
      <c r="AA138" s="67">
        <v>4.3999065995102393E-2</v>
      </c>
      <c r="AB138" s="67">
        <v>4.1410539593563778E-2</v>
      </c>
      <c r="AC138" s="67">
        <v>4.4729078605083128E-2</v>
      </c>
      <c r="AD138" s="7">
        <f>BSL_RFR_spot_with_VA!AD138</f>
        <v>4.6066254283822383E-2</v>
      </c>
      <c r="AE138" s="67">
        <v>4.1410539593563778E-2</v>
      </c>
      <c r="AF138" s="67">
        <v>4.1410539593563778E-2</v>
      </c>
      <c r="AG138" s="67">
        <v>4.1410539593563778E-2</v>
      </c>
      <c r="AH138" s="67">
        <v>4.1558235219481876E-2</v>
      </c>
      <c r="AI138" s="67">
        <v>2.8599663344557325E-2</v>
      </c>
      <c r="AJ138" s="67">
        <v>4.0097657543564313E-2</v>
      </c>
      <c r="AK138" s="7">
        <f>BSL_RFR_spot_with_VA!AK138</f>
        <v>4.4322892660544122E-2</v>
      </c>
      <c r="AL138" s="7">
        <f>BSL_RFR_spot_with_VA!AL138</f>
        <v>5.4755407117100807E-2</v>
      </c>
      <c r="AM138" s="7">
        <f>BSL_RFR_spot_with_VA!AM138</f>
        <v>4.0194915055054903E-2</v>
      </c>
      <c r="AN138" s="7">
        <f>BSL_RFR_spot_with_VA!AN138</f>
        <v>4.3724720254483929E-2</v>
      </c>
      <c r="AO138" s="7">
        <f>BSL_RFR_spot_with_VA!AO138</f>
        <v>4.3843812618962419E-2</v>
      </c>
      <c r="AP138" s="7">
        <f>BSL_RFR_spot_with_VA!AP138</f>
        <v>4.468916375278198E-2</v>
      </c>
      <c r="AQ138" s="7">
        <f>BSL_RFR_spot_with_VA!AQ138</f>
        <v>4.0511194305647091E-2</v>
      </c>
      <c r="AR138" s="7">
        <f>BSL_RFR_spot_with_VA!AR138</f>
        <v>4.4939344162755468E-2</v>
      </c>
      <c r="AS138" s="67">
        <v>2.8458818999526292E-2</v>
      </c>
      <c r="AT138" s="7">
        <f>BSL_RFR_spot_with_VA!AT138</f>
        <v>4.5217941331975098E-2</v>
      </c>
      <c r="AU138" s="7">
        <f>BSL_RFR_spot_with_VA!AU138</f>
        <v>4.5457794864483869E-2</v>
      </c>
      <c r="AV138" s="7">
        <f>BSL_RFR_spot_with_VA!AV138</f>
        <v>4.3757592008372148E-2</v>
      </c>
      <c r="AW138" s="7">
        <f>BSL_RFR_spot_with_VA!AW138</f>
        <v>4.0532100602284737E-2</v>
      </c>
      <c r="AX138" s="7">
        <f>BSL_RFR_spot_with_VA!AX138</f>
        <v>5.3095038203708311E-2</v>
      </c>
      <c r="AY138" s="7">
        <f>BSL_RFR_spot_with_VA!AY138</f>
        <v>4.1263130921243008E-2</v>
      </c>
      <c r="AZ138" s="7">
        <f>BSL_RFR_spot_with_VA!AZ138</f>
        <v>3.9548781766550078E-2</v>
      </c>
      <c r="BA138" s="7">
        <f>BSL_RFR_spot_with_VA!BA138</f>
        <v>4.3444043747005612E-2</v>
      </c>
      <c r="BB138" s="7">
        <f>BSL_RFR_spot_with_VA!BB138</f>
        <v>4.9196588649960349E-2</v>
      </c>
      <c r="BC138" s="67">
        <v>3.90690794314974E-2</v>
      </c>
      <c r="BD138" s="13"/>
      <c r="BE138" s="3"/>
    </row>
    <row r="139" spans="1:57" x14ac:dyDescent="0.25">
      <c r="A139" s="3"/>
      <c r="B139" s="3">
        <v>129</v>
      </c>
      <c r="C139" s="56">
        <v>4.1414616182249508E-2</v>
      </c>
      <c r="D139" s="56">
        <v>4.1414616182249508E-2</v>
      </c>
      <c r="E139" s="56">
        <v>4.1414616182249508E-2</v>
      </c>
      <c r="F139" s="56">
        <v>4.1430503925518503E-2</v>
      </c>
      <c r="G139" s="56">
        <v>4.5039229905829314E-2</v>
      </c>
      <c r="H139" s="56">
        <v>4.286048754491012E-2</v>
      </c>
      <c r="I139" s="56">
        <v>4.1543646537056222E-2</v>
      </c>
      <c r="J139" s="56">
        <v>4.0983480515630166E-2</v>
      </c>
      <c r="K139" s="56">
        <v>4.1414616182249508E-2</v>
      </c>
      <c r="L139" s="56">
        <v>4.1414616182249508E-2</v>
      </c>
      <c r="M139" s="67">
        <v>4.1414616182249508E-2</v>
      </c>
      <c r="N139" s="67">
        <v>4.1414616182249508E-2</v>
      </c>
      <c r="O139" s="67">
        <v>4.1632379738164582E-2</v>
      </c>
      <c r="P139" s="67">
        <v>4.7585892497755466E-2</v>
      </c>
      <c r="Q139" s="67">
        <v>5.0874947591413422E-2</v>
      </c>
      <c r="R139" s="67">
        <v>4.1414616182249508E-2</v>
      </c>
      <c r="S139" s="67">
        <v>4.1414616182249508E-2</v>
      </c>
      <c r="T139" s="67">
        <v>4.2304195255989274E-2</v>
      </c>
      <c r="U139" s="67">
        <v>3.0335636462684334E-2</v>
      </c>
      <c r="V139" s="67">
        <v>4.3113029847239082E-2</v>
      </c>
      <c r="W139" s="67">
        <v>4.1414616182249508E-2</v>
      </c>
      <c r="X139" s="67">
        <v>4.1414616182249508E-2</v>
      </c>
      <c r="Y139" s="67">
        <v>4.1414616182249508E-2</v>
      </c>
      <c r="Z139" s="67">
        <v>4.3099409130162192E-2</v>
      </c>
      <c r="AA139" s="67">
        <v>4.3983554659216439E-2</v>
      </c>
      <c r="AB139" s="67">
        <v>4.1414616182249508E-2</v>
      </c>
      <c r="AC139" s="67">
        <v>4.4707895503035555E-2</v>
      </c>
      <c r="AD139" s="7">
        <f>BSL_RFR_spot_with_VA!AD139</f>
        <v>4.6034671989403142E-2</v>
      </c>
      <c r="AE139" s="67">
        <v>4.1414616182249508E-2</v>
      </c>
      <c r="AF139" s="67">
        <v>4.1414616182249508E-2</v>
      </c>
      <c r="AG139" s="67">
        <v>4.1414616182249508E-2</v>
      </c>
      <c r="AH139" s="67">
        <v>4.1561659032258946E-2</v>
      </c>
      <c r="AI139" s="67">
        <v>2.8625744322500646E-2</v>
      </c>
      <c r="AJ139" s="67">
        <v>4.0112373302967574E-2</v>
      </c>
      <c r="AK139" s="7">
        <f>BSL_RFR_spot_with_VA!AK139</f>
        <v>4.430486590797944E-2</v>
      </c>
      <c r="AL139" s="7">
        <f>BSL_RFR_spot_with_VA!AL139</f>
        <v>5.4655929934879E-2</v>
      </c>
      <c r="AM139" s="7">
        <f>BSL_RFR_spot_with_VA!AM139</f>
        <v>4.0208895908170339E-2</v>
      </c>
      <c r="AN139" s="7">
        <f>BSL_RFR_spot_with_VA!AN139</f>
        <v>4.3711339376363956E-2</v>
      </c>
      <c r="AO139" s="7">
        <f>BSL_RFR_spot_with_VA!AO139</f>
        <v>4.3829507055703543E-2</v>
      </c>
      <c r="AP139" s="7">
        <f>BSL_RFR_spot_with_VA!AP139</f>
        <v>4.4668290859133597E-2</v>
      </c>
      <c r="AQ139" s="7">
        <f>BSL_RFR_spot_with_VA!AQ139</f>
        <v>4.0522726625461525E-2</v>
      </c>
      <c r="AR139" s="7">
        <f>BSL_RFR_spot_with_VA!AR139</f>
        <v>4.4916526711992644E-2</v>
      </c>
      <c r="AS139" s="67">
        <v>2.8485904925481309E-2</v>
      </c>
      <c r="AT139" s="7">
        <f>BSL_RFR_spot_with_VA!AT139</f>
        <v>4.5192957934321987E-2</v>
      </c>
      <c r="AU139" s="7">
        <f>BSL_RFR_spot_with_VA!AU139</f>
        <v>4.5430946178791842E-2</v>
      </c>
      <c r="AV139" s="7">
        <f>BSL_RFR_spot_with_VA!AV139</f>
        <v>4.3743955894276487E-2</v>
      </c>
      <c r="AW139" s="7">
        <f>BSL_RFR_spot_with_VA!AW139</f>
        <v>4.0543470978943397E-2</v>
      </c>
      <c r="AX139" s="7">
        <f>BSL_RFR_spot_with_VA!AX139</f>
        <v>5.3008577423129921E-2</v>
      </c>
      <c r="AY139" s="7">
        <f>BSL_RFR_spot_with_VA!AY139</f>
        <v>4.1268844846304109E-2</v>
      </c>
      <c r="AZ139" s="7">
        <f>BSL_RFR_spot_with_VA!AZ139</f>
        <v>3.9567761076077623E-2</v>
      </c>
      <c r="BA139" s="7">
        <f>BSL_RFR_spot_with_VA!BA139</f>
        <v>4.3432842067551158E-2</v>
      </c>
      <c r="BB139" s="7">
        <f>BSL_RFR_spot_with_VA!BB139</f>
        <v>4.9140610429011966E-2</v>
      </c>
      <c r="BC139" s="67">
        <v>3.9091720461975843E-2</v>
      </c>
      <c r="BD139" s="13"/>
      <c r="BE139" s="3"/>
    </row>
    <row r="140" spans="1:57" x14ac:dyDescent="0.25">
      <c r="A140" s="3"/>
      <c r="B140" s="8">
        <v>130</v>
      </c>
      <c r="C140" s="57">
        <v>4.1418633259720838E-2</v>
      </c>
      <c r="D140" s="57">
        <v>4.1418633259720838E-2</v>
      </c>
      <c r="E140" s="57">
        <v>4.1418633259720838E-2</v>
      </c>
      <c r="F140" s="57">
        <v>4.1434883771630959E-2</v>
      </c>
      <c r="G140" s="57">
        <v>4.5015817417690007E-2</v>
      </c>
      <c r="H140" s="57">
        <v>4.2853866240495364E-2</v>
      </c>
      <c r="I140" s="57">
        <v>4.1547156776878813E-2</v>
      </c>
      <c r="J140" s="57">
        <v>4.0991252403794753E-2</v>
      </c>
      <c r="K140" s="57">
        <v>4.1418633259720838E-2</v>
      </c>
      <c r="L140" s="57">
        <v>4.1418633259720838E-2</v>
      </c>
      <c r="M140" s="68">
        <v>4.1418633259720838E-2</v>
      </c>
      <c r="N140" s="68">
        <v>4.1418633259720838E-2</v>
      </c>
      <c r="O140" s="68">
        <v>4.1635338874994599E-2</v>
      </c>
      <c r="P140" s="68">
        <v>4.7542810020336335E-2</v>
      </c>
      <c r="Q140" s="68">
        <v>5.0806391100345571E-2</v>
      </c>
      <c r="R140" s="68">
        <v>4.1418633259720838E-2</v>
      </c>
      <c r="S140" s="68">
        <v>4.1418633259720838E-2</v>
      </c>
      <c r="T140" s="68">
        <v>4.2301856507379609E-2</v>
      </c>
      <c r="U140" s="68">
        <v>3.0348428939682037E-2</v>
      </c>
      <c r="V140" s="68">
        <v>4.310446392755507E-2</v>
      </c>
      <c r="W140" s="68">
        <v>4.1418633259720838E-2</v>
      </c>
      <c r="X140" s="68">
        <v>4.1418633259720838E-2</v>
      </c>
      <c r="Y140" s="68">
        <v>4.1418633259720838E-2</v>
      </c>
      <c r="Z140" s="68">
        <v>4.3090947733545049E-2</v>
      </c>
      <c r="AA140" s="68">
        <v>4.3968282179471796E-2</v>
      </c>
      <c r="AB140" s="68">
        <v>4.1418633259720838E-2</v>
      </c>
      <c r="AC140" s="68">
        <v>4.4687038713045135E-2</v>
      </c>
      <c r="AD140" s="10">
        <f>BSL_RFR_spot_with_VA!AD140</f>
        <v>4.60035765075264E-2</v>
      </c>
      <c r="AE140" s="68">
        <v>4.1418633259720838E-2</v>
      </c>
      <c r="AF140" s="68">
        <v>4.1418633259720838E-2</v>
      </c>
      <c r="AG140" s="68">
        <v>4.1418633259720838E-2</v>
      </c>
      <c r="AH140" s="68">
        <v>4.1565030181989648E-2</v>
      </c>
      <c r="AI140" s="68">
        <v>2.8651432708377556E-2</v>
      </c>
      <c r="AJ140" s="68">
        <v>4.0126864491511816E-2</v>
      </c>
      <c r="AK140" s="10">
        <f>BSL_RFR_spot_with_VA!AK140</f>
        <v>4.4287116785567182E-2</v>
      </c>
      <c r="AL140" s="10">
        <f>BSL_RFR_spot_with_VA!AL140</f>
        <v>5.4557992337417982E-2</v>
      </c>
      <c r="AM140" s="10">
        <f>BSL_RFR_spot_with_VA!AM140</f>
        <v>4.0222661857682418E-2</v>
      </c>
      <c r="AN140" s="10">
        <f>BSL_RFR_spot_with_VA!AN140</f>
        <v>4.3698164523097605E-2</v>
      </c>
      <c r="AO140" s="10">
        <f>BSL_RFR_spot_with_VA!AO140</f>
        <v>4.3815421758462314E-2</v>
      </c>
      <c r="AP140" s="10">
        <f>BSL_RFR_spot_with_VA!AP140</f>
        <v>4.4647739493690608E-2</v>
      </c>
      <c r="AQ140" s="10">
        <f>BSL_RFR_spot_with_VA!AQ140</f>
        <v>4.0534081706702141E-2</v>
      </c>
      <c r="AR140" s="10">
        <f>BSL_RFR_spot_with_VA!AR140</f>
        <v>4.4894060783120304E-2</v>
      </c>
      <c r="AS140" s="68">
        <v>2.8512584342283764E-2</v>
      </c>
      <c r="AT140" s="10">
        <f>BSL_RFR_spot_with_VA!AT140</f>
        <v>4.5168359471971176E-2</v>
      </c>
      <c r="AU140" s="10">
        <f>BSL_RFR_spot_with_VA!AU140</f>
        <v>4.5404511222621124E-2</v>
      </c>
      <c r="AV140" s="10">
        <f>BSL_RFR_spot_with_VA!AV140</f>
        <v>4.3730529737523671E-2</v>
      </c>
      <c r="AW140" s="10">
        <f>BSL_RFR_spot_with_VA!AW140</f>
        <v>4.0554666617821145E-2</v>
      </c>
      <c r="AX140" s="10">
        <f>BSL_RFR_spot_with_VA!AX140</f>
        <v>5.2923453743839E-2</v>
      </c>
      <c r="AY140" s="10">
        <f>BSL_RFR_spot_with_VA!AY140</f>
        <v>4.1274470617801873E-2</v>
      </c>
      <c r="AZ140" s="10">
        <f>BSL_RFR_spot_with_VA!AZ140</f>
        <v>3.9586448754362458E-2</v>
      </c>
      <c r="BA140" s="10">
        <f>BSL_RFR_spot_with_VA!BA140</f>
        <v>4.342181282166635E-2</v>
      </c>
      <c r="BB140" s="10">
        <f>BSL_RFR_spot_with_VA!BB140</f>
        <v>4.9085496329331679E-2</v>
      </c>
      <c r="BC140" s="68">
        <v>3.9114017970133919E-2</v>
      </c>
      <c r="BD140" s="13"/>
      <c r="BE140" s="3"/>
    </row>
    <row r="141" spans="1:57" x14ac:dyDescent="0.25">
      <c r="A141" s="3"/>
      <c r="B141" s="3">
        <v>131</v>
      </c>
      <c r="C141" s="56">
        <v>4.142259216753974E-2</v>
      </c>
      <c r="D141" s="56">
        <v>4.142259216753974E-2</v>
      </c>
      <c r="E141" s="56">
        <v>4.142259216753974E-2</v>
      </c>
      <c r="F141" s="56">
        <v>4.1439196740435502E-2</v>
      </c>
      <c r="G141" s="56">
        <v>4.4992762884309423E-2</v>
      </c>
      <c r="H141" s="56">
        <v>4.2847346012815146E-2</v>
      </c>
      <c r="I141" s="56">
        <v>4.1550613383299684E-2</v>
      </c>
      <c r="J141" s="56">
        <v>4.0998907432276965E-2</v>
      </c>
      <c r="K141" s="56">
        <v>4.142259216753974E-2</v>
      </c>
      <c r="L141" s="56">
        <v>4.142259216753974E-2</v>
      </c>
      <c r="M141" s="67">
        <v>4.142259216753974E-2</v>
      </c>
      <c r="N141" s="67">
        <v>4.142259216753974E-2</v>
      </c>
      <c r="O141" s="67">
        <v>4.1638249590014942E-2</v>
      </c>
      <c r="P141" s="67">
        <v>4.7500387021154111E-2</v>
      </c>
      <c r="Q141" s="67">
        <v>5.0738885642511944E-2</v>
      </c>
      <c r="R141" s="67">
        <v>4.142259216753974E-2</v>
      </c>
      <c r="S141" s="67">
        <v>4.142259216753974E-2</v>
      </c>
      <c r="T141" s="67">
        <v>4.2299553339245621E-2</v>
      </c>
      <c r="U141" s="67">
        <v>3.0361026275476544E-2</v>
      </c>
      <c r="V141" s="67">
        <v>4.3096028814766818E-2</v>
      </c>
      <c r="W141" s="67">
        <v>4.142259216753974E-2</v>
      </c>
      <c r="X141" s="67">
        <v>4.142259216753974E-2</v>
      </c>
      <c r="Y141" s="67">
        <v>4.142259216753974E-2</v>
      </c>
      <c r="Z141" s="67">
        <v>4.3082615582922923E-2</v>
      </c>
      <c r="AA141" s="67">
        <v>4.3953243081375826E-2</v>
      </c>
      <c r="AB141" s="67">
        <v>4.142259216753974E-2</v>
      </c>
      <c r="AC141" s="67">
        <v>4.466650075296319E-2</v>
      </c>
      <c r="AD141" s="7">
        <f>BSL_RFR_spot_with_VA!AD141</f>
        <v>4.597295666869039E-2</v>
      </c>
      <c r="AE141" s="67">
        <v>4.142259216753974E-2</v>
      </c>
      <c r="AF141" s="67">
        <v>4.142259216753974E-2</v>
      </c>
      <c r="AG141" s="67">
        <v>4.142259216753974E-2</v>
      </c>
      <c r="AH141" s="67">
        <v>4.1568349874448129E-2</v>
      </c>
      <c r="AI141" s="67">
        <v>2.8676737205773462E-2</v>
      </c>
      <c r="AJ141" s="67">
        <v>4.0141136098969854E-2</v>
      </c>
      <c r="AK141" s="7">
        <f>BSL_RFR_spot_with_VA!AK141</f>
        <v>4.4269638929523403E-2</v>
      </c>
      <c r="AL141" s="7">
        <f>BSL_RFR_spot_with_VA!AL141</f>
        <v>5.4461558857915149E-2</v>
      </c>
      <c r="AM141" s="7">
        <f>BSL_RFR_spot_with_VA!AM141</f>
        <v>4.0236217820476705E-2</v>
      </c>
      <c r="AN141" s="7">
        <f>BSL_RFR_spot_with_VA!AN141</f>
        <v>4.368519097304846E-2</v>
      </c>
      <c r="AO141" s="7">
        <f>BSL_RFR_spot_with_VA!AO141</f>
        <v>4.3801551679884199E-2</v>
      </c>
      <c r="AP141" s="7">
        <f>BSL_RFR_spot_with_VA!AP141</f>
        <v>4.4627502284041443E-2</v>
      </c>
      <c r="AQ141" s="7">
        <f>BSL_RFR_spot_with_VA!AQ141</f>
        <v>4.0545263600257897E-2</v>
      </c>
      <c r="AR141" s="7">
        <f>BSL_RFR_spot_with_VA!AR141</f>
        <v>4.4871938315269366E-2</v>
      </c>
      <c r="AS141" s="67">
        <v>2.8538866260277684E-2</v>
      </c>
      <c r="AT141" s="7">
        <f>BSL_RFR_spot_with_VA!AT141</f>
        <v>4.5144137117361982E-2</v>
      </c>
      <c r="AU141" s="7">
        <f>BSL_RFR_spot_with_VA!AU141</f>
        <v>4.5378480506041541E-2</v>
      </c>
      <c r="AV141" s="7">
        <f>BSL_RFR_spot_with_VA!AV141</f>
        <v>4.3717308726348048E-2</v>
      </c>
      <c r="AW141" s="7">
        <f>BSL_RFR_spot_with_VA!AW141</f>
        <v>4.0565691511152968E-2</v>
      </c>
      <c r="AX141" s="7">
        <f>BSL_RFR_spot_with_VA!AX141</f>
        <v>5.2839636387062683E-2</v>
      </c>
      <c r="AY141" s="7">
        <f>BSL_RFR_spot_with_VA!AY141</f>
        <v>4.1280010274290513E-2</v>
      </c>
      <c r="AZ141" s="7">
        <f>BSL_RFR_spot_with_VA!AZ141</f>
        <v>3.9604851470255609E-2</v>
      </c>
      <c r="BA141" s="7">
        <f>BSL_RFR_spot_with_VA!BA141</f>
        <v>4.3410952059837804E-2</v>
      </c>
      <c r="BB141" s="7">
        <f>BSL_RFR_spot_with_VA!BB141</f>
        <v>4.9031226495448221E-2</v>
      </c>
      <c r="BC141" s="67">
        <v>3.9135979419829381E-2</v>
      </c>
      <c r="BD141" s="13"/>
      <c r="BE141" s="3"/>
    </row>
    <row r="142" spans="1:57" x14ac:dyDescent="0.25">
      <c r="A142" s="3"/>
      <c r="B142" s="3">
        <v>132</v>
      </c>
      <c r="C142" s="56">
        <v>4.1426494206878273E-2</v>
      </c>
      <c r="D142" s="56">
        <v>4.1426494206878273E-2</v>
      </c>
      <c r="E142" s="56">
        <v>4.1426494206878273E-2</v>
      </c>
      <c r="F142" s="56">
        <v>4.1443444354014147E-2</v>
      </c>
      <c r="G142" s="56">
        <v>4.4970058158832593E-2</v>
      </c>
      <c r="H142" s="56">
        <v>4.2840924568922967E-2</v>
      </c>
      <c r="I142" s="56">
        <v>4.1554017579840563E-2</v>
      </c>
      <c r="J142" s="56">
        <v>4.1006448186583722E-2</v>
      </c>
      <c r="K142" s="56">
        <v>4.1426494206878273E-2</v>
      </c>
      <c r="L142" s="56">
        <v>4.1426494206878273E-2</v>
      </c>
      <c r="M142" s="67">
        <v>4.1426494206878273E-2</v>
      </c>
      <c r="N142" s="67">
        <v>4.1426494206878273E-2</v>
      </c>
      <c r="O142" s="67">
        <v>4.164111306373619E-2</v>
      </c>
      <c r="P142" s="67">
        <v>4.7458608473080144E-2</v>
      </c>
      <c r="Q142" s="67">
        <v>5.0672407232138061E-2</v>
      </c>
      <c r="R142" s="67">
        <v>4.1426494206878273E-2</v>
      </c>
      <c r="S142" s="67">
        <v>4.1426494206878273E-2</v>
      </c>
      <c r="T142" s="67">
        <v>4.2297284953827008E-2</v>
      </c>
      <c r="U142" s="67">
        <v>3.0373432900536068E-2</v>
      </c>
      <c r="V142" s="67">
        <v>4.3087721538448864E-2</v>
      </c>
      <c r="W142" s="67">
        <v>4.1426494206878273E-2</v>
      </c>
      <c r="X142" s="67">
        <v>4.1426494206878273E-2</v>
      </c>
      <c r="Y142" s="67">
        <v>4.1426494206878273E-2</v>
      </c>
      <c r="Z142" s="67">
        <v>4.3074409739702446E-2</v>
      </c>
      <c r="AA142" s="67">
        <v>4.3938432056407351E-2</v>
      </c>
      <c r="AB142" s="67">
        <v>4.1426494206878273E-2</v>
      </c>
      <c r="AC142" s="67">
        <v>4.4646274367635908E-2</v>
      </c>
      <c r="AD142" s="7">
        <f>BSL_RFR_spot_with_VA!AD142</f>
        <v>4.5942801642491204E-2</v>
      </c>
      <c r="AE142" s="67">
        <v>4.1426494206878273E-2</v>
      </c>
      <c r="AF142" s="67">
        <v>4.1426494206878273E-2</v>
      </c>
      <c r="AG142" s="67">
        <v>4.1426494206878273E-2</v>
      </c>
      <c r="AH142" s="67">
        <v>4.1571619278877314E-2</v>
      </c>
      <c r="AI142" s="67">
        <v>2.8701666264254744E-2</v>
      </c>
      <c r="AJ142" s="67">
        <v>4.0155192977639365E-2</v>
      </c>
      <c r="AK142" s="7">
        <f>BSL_RFR_spot_with_VA!AK142</f>
        <v>4.4252426168978287E-2</v>
      </c>
      <c r="AL142" s="7">
        <f>BSL_RFR_spot_with_VA!AL142</f>
        <v>5.4366595110627136E-2</v>
      </c>
      <c r="AM142" s="7">
        <f>BSL_RFR_spot_with_VA!AM142</f>
        <v>4.0249568564624916E-2</v>
      </c>
      <c r="AN142" s="7">
        <f>BSL_RFR_spot_with_VA!AN142</f>
        <v>4.3672414147737371E-2</v>
      </c>
      <c r="AO142" s="7">
        <f>BSL_RFR_spot_with_VA!AO142</f>
        <v>4.3787891925552991E-2</v>
      </c>
      <c r="AP142" s="7">
        <f>BSL_RFR_spot_with_VA!AP142</f>
        <v>4.4607572081446056E-2</v>
      </c>
      <c r="AQ142" s="7">
        <f>BSL_RFR_spot_with_VA!AQ142</f>
        <v>4.055627623482061E-2</v>
      </c>
      <c r="AR142" s="7">
        <f>BSL_RFR_spot_with_VA!AR142</f>
        <v>4.4850151492133339E-2</v>
      </c>
      <c r="AS142" s="67">
        <v>2.8564759425709241E-2</v>
      </c>
      <c r="AT142" s="7">
        <f>BSL_RFR_spot_with_VA!AT142</f>
        <v>4.5120282310710413E-2</v>
      </c>
      <c r="AU142" s="7">
        <f>BSL_RFR_spot_with_VA!AU142</f>
        <v>4.5352844827141414E-2</v>
      </c>
      <c r="AV142" s="7">
        <f>BSL_RFR_spot_with_VA!AV142</f>
        <v>4.3704288194867935E-2</v>
      </c>
      <c r="AW142" s="7">
        <f>BSL_RFR_spot_with_VA!AW142</f>
        <v>4.0576549530912054E-2</v>
      </c>
      <c r="AX142" s="7">
        <f>BSL_RFR_spot_with_VA!AX142</f>
        <v>5.275709551148644E-2</v>
      </c>
      <c r="AY142" s="7">
        <f>BSL_RFR_spot_with_VA!AY142</f>
        <v>4.1285465791063292E-2</v>
      </c>
      <c r="AZ142" s="7">
        <f>BSL_RFR_spot_with_VA!AZ142</f>
        <v>3.9622975690965623E-2</v>
      </c>
      <c r="BA142" s="7">
        <f>BSL_RFR_spot_with_VA!BA142</f>
        <v>4.3400255952079192E-2</v>
      </c>
      <c r="BB142" s="7">
        <f>BSL_RFR_spot_with_VA!BB142</f>
        <v>4.8977781675569876E-2</v>
      </c>
      <c r="BC142" s="67">
        <v>3.9157612084681936E-2</v>
      </c>
      <c r="BD142" s="13"/>
      <c r="BE142" s="3"/>
    </row>
    <row r="143" spans="1:57" x14ac:dyDescent="0.25">
      <c r="A143" s="3"/>
      <c r="B143" s="3">
        <v>133</v>
      </c>
      <c r="C143" s="56">
        <v>4.1430340639902585E-2</v>
      </c>
      <c r="D143" s="56">
        <v>4.1430340639902585E-2</v>
      </c>
      <c r="E143" s="56">
        <v>4.1430340639902585E-2</v>
      </c>
      <c r="F143" s="56">
        <v>4.1447628088445709E-2</v>
      </c>
      <c r="G143" s="56">
        <v>4.4947695339761617E-2</v>
      </c>
      <c r="H143" s="56">
        <v>4.2834599684354435E-2</v>
      </c>
      <c r="I143" s="56">
        <v>4.1557370552795403E-2</v>
      </c>
      <c r="J143" s="56">
        <v>4.1013877177245472E-2</v>
      </c>
      <c r="K143" s="56">
        <v>4.1430340639902585E-2</v>
      </c>
      <c r="L143" s="56">
        <v>4.1430340639902585E-2</v>
      </c>
      <c r="M143" s="67">
        <v>4.1430340639902585E-2</v>
      </c>
      <c r="N143" s="67">
        <v>4.1430340639902585E-2</v>
      </c>
      <c r="O143" s="67">
        <v>4.1643930439191346E-2</v>
      </c>
      <c r="P143" s="67">
        <v>4.7417459802079787E-2</v>
      </c>
      <c r="Q143" s="67">
        <v>5.0606932607755839E-2</v>
      </c>
      <c r="R143" s="67">
        <v>4.1430340639902585E-2</v>
      </c>
      <c r="S143" s="67">
        <v>4.1430340639902585E-2</v>
      </c>
      <c r="T143" s="67">
        <v>4.2295050576433235E-2</v>
      </c>
      <c r="U143" s="67">
        <v>3.0385653112317668E-2</v>
      </c>
      <c r="V143" s="67">
        <v>4.3079539217147689E-2</v>
      </c>
      <c r="W143" s="67">
        <v>4.1430340639902585E-2</v>
      </c>
      <c r="X143" s="67">
        <v>4.1430340639902585E-2</v>
      </c>
      <c r="Y143" s="67">
        <v>4.1430340639902585E-2</v>
      </c>
      <c r="Z143" s="67">
        <v>4.3066327353673994E-2</v>
      </c>
      <c r="AA143" s="67">
        <v>4.3923843955780306E-2</v>
      </c>
      <c r="AB143" s="67">
        <v>4.1430340639902585E-2</v>
      </c>
      <c r="AC143" s="67">
        <v>4.4626352520362289E-2</v>
      </c>
      <c r="AD143" s="7">
        <f>BSL_RFR_spot_with_VA!AD143</f>
        <v>4.5913100924851458E-2</v>
      </c>
      <c r="AE143" s="67">
        <v>4.1430340639902585E-2</v>
      </c>
      <c r="AF143" s="67">
        <v>4.1430340639902585E-2</v>
      </c>
      <c r="AG143" s="67">
        <v>4.1430340639902585E-2</v>
      </c>
      <c r="AH143" s="67">
        <v>4.1574839529362251E-2</v>
      </c>
      <c r="AI143" s="67">
        <v>2.8726228088557404E-2</v>
      </c>
      <c r="AJ143" s="67">
        <v>4.0169039846259746E-2</v>
      </c>
      <c r="AK143" s="7">
        <f>BSL_RFR_spot_with_VA!AK143</f>
        <v>4.4235472518735275E-2</v>
      </c>
      <c r="AL143" s="7">
        <f>BSL_RFR_spot_with_VA!AL143</f>
        <v>5.4273067749997628E-2</v>
      </c>
      <c r="AM143" s="7">
        <f>BSL_RFR_spot_with_VA!AM143</f>
        <v>4.0262718714964674E-2</v>
      </c>
      <c r="AN143" s="7">
        <f>BSL_RFR_spot_with_VA!AN143</f>
        <v>4.3659829606460976E-2</v>
      </c>
      <c r="AO143" s="7">
        <f>BSL_RFR_spot_with_VA!AO143</f>
        <v>4.3774437748252959E-2</v>
      </c>
      <c r="AP143" s="7">
        <f>BSL_RFR_spot_with_VA!AP143</f>
        <v>4.4587941952419996E-2</v>
      </c>
      <c r="AQ143" s="7">
        <f>BSL_RFR_spot_with_VA!AQ143</f>
        <v>4.0567123421430429E-2</v>
      </c>
      <c r="AR143" s="7">
        <f>BSL_RFR_spot_with_VA!AR143</f>
        <v>4.4828692732765241E-2</v>
      </c>
      <c r="AS143" s="67">
        <v>2.8590272330345057E-2</v>
      </c>
      <c r="AT143" s="7">
        <f>BSL_RFR_spot_with_VA!AT143</f>
        <v>4.5096786749935003E-2</v>
      </c>
      <c r="AU143" s="7">
        <f>BSL_RFR_spot_with_VA!AU143</f>
        <v>4.5327595261185127E-2</v>
      </c>
      <c r="AV143" s="7">
        <f>BSL_RFR_spot_with_VA!AV143</f>
        <v>4.3691463617603343E-2</v>
      </c>
      <c r="AW143" s="7">
        <f>BSL_RFR_spot_with_VA!AW143</f>
        <v>4.0587244433267777E-2</v>
      </c>
      <c r="AX143" s="7">
        <f>BSL_RFR_spot_with_VA!AX143</f>
        <v>5.2675802177832409E-2</v>
      </c>
      <c r="AY143" s="7">
        <f>BSL_RFR_spot_with_VA!AY143</f>
        <v>4.1290839082638531E-2</v>
      </c>
      <c r="AZ143" s="7">
        <f>BSL_RFR_spot_with_VA!AZ143</f>
        <v>3.9640827689607416E-2</v>
      </c>
      <c r="BA143" s="7">
        <f>BSL_RFR_spot_with_VA!BA143</f>
        <v>4.3389720783465924E-2</v>
      </c>
      <c r="BB143" s="7">
        <f>BSL_RFR_spot_with_VA!BB143</f>
        <v>4.8925143198815357E-2</v>
      </c>
      <c r="BC143" s="67">
        <v>3.9178923051980119E-2</v>
      </c>
      <c r="BD143" s="13"/>
      <c r="BE143" s="3"/>
    </row>
    <row r="144" spans="1:57" x14ac:dyDescent="0.25">
      <c r="A144" s="3"/>
      <c r="B144" s="3">
        <v>134</v>
      </c>
      <c r="C144" s="56">
        <v>4.1434132691207104E-2</v>
      </c>
      <c r="D144" s="56">
        <v>4.1434132691207104E-2</v>
      </c>
      <c r="E144" s="56">
        <v>4.1434132691207104E-2</v>
      </c>
      <c r="F144" s="56">
        <v>4.1451749375546409E-2</v>
      </c>
      <c r="G144" s="56">
        <v>4.4925666761788108E-2</v>
      </c>
      <c r="H144" s="56">
        <v>4.282836920061972E-2</v>
      </c>
      <c r="I144" s="56">
        <v>4.1560673452658348E-2</v>
      </c>
      <c r="J144" s="56">
        <v>4.1021196842509156E-2</v>
      </c>
      <c r="K144" s="56">
        <v>4.1434132691207104E-2</v>
      </c>
      <c r="L144" s="56">
        <v>4.1434132691207104E-2</v>
      </c>
      <c r="M144" s="67">
        <v>4.1434132691207104E-2</v>
      </c>
      <c r="N144" s="67">
        <v>4.1434132691207104E-2</v>
      </c>
      <c r="O144" s="67">
        <v>4.1646702823380233E-2</v>
      </c>
      <c r="P144" s="67">
        <v>4.7376926870265512E-2</v>
      </c>
      <c r="Q144" s="67">
        <v>5.0542439205071288E-2</v>
      </c>
      <c r="R144" s="67">
        <v>4.1434132691207104E-2</v>
      </c>
      <c r="S144" s="67">
        <v>4.1434132691207104E-2</v>
      </c>
      <c r="T144" s="67">
        <v>4.2292849454660608E-2</v>
      </c>
      <c r="U144" s="67">
        <v>3.0397691080208844E-2</v>
      </c>
      <c r="V144" s="67">
        <v>4.3071479055103667E-2</v>
      </c>
      <c r="W144" s="67">
        <v>4.1434132691207104E-2</v>
      </c>
      <c r="X144" s="67">
        <v>4.1434132691207104E-2</v>
      </c>
      <c r="Y144" s="67">
        <v>4.1434132691207104E-2</v>
      </c>
      <c r="Z144" s="67">
        <v>4.3058365659717435E-2</v>
      </c>
      <c r="AA144" s="67">
        <v>4.390947378448784E-2</v>
      </c>
      <c r="AB144" s="67">
        <v>4.1434132691207104E-2</v>
      </c>
      <c r="AC144" s="67">
        <v>4.4606728384735117E-2</v>
      </c>
      <c r="AD144" s="7">
        <f>BSL_RFR_spot_with_VA!AD144</f>
        <v>4.5883844325822931E-2</v>
      </c>
      <c r="AE144" s="67">
        <v>4.1434132691207104E-2</v>
      </c>
      <c r="AF144" s="67">
        <v>4.1434132691207104E-2</v>
      </c>
      <c r="AG144" s="67">
        <v>4.1434132691207104E-2</v>
      </c>
      <c r="AH144" s="67">
        <v>4.1578011726141506E-2</v>
      </c>
      <c r="AI144" s="67">
        <v>2.8750430647437319E-2</v>
      </c>
      <c r="AJ144" s="67">
        <v>4.0182681293870148E-2</v>
      </c>
      <c r="AK144" s="7">
        <f>BSL_RFR_spot_with_VA!AK144</f>
        <v>4.4218772172348153E-2</v>
      </c>
      <c r="AL144" s="7">
        <f>BSL_RFR_spot_with_VA!AL144</f>
        <v>5.4180944431626354E-2</v>
      </c>
      <c r="AM144" s="7">
        <f>BSL_RFR_spot_with_VA!AM144</f>
        <v>4.0275672758435022E-2</v>
      </c>
      <c r="AN144" s="7">
        <f>BSL_RFR_spot_with_VA!AN144</f>
        <v>4.3647433041149597E-2</v>
      </c>
      <c r="AO144" s="7">
        <f>BSL_RFR_spot_with_VA!AO144</f>
        <v>4.3761184542484344E-2</v>
      </c>
      <c r="AP144" s="7">
        <f>BSL_RFR_spot_with_VA!AP144</f>
        <v>4.4568605170691722E-2</v>
      </c>
      <c r="AQ144" s="7">
        <f>BSL_RFR_spot_with_VA!AQ144</f>
        <v>4.0577808857826581E-2</v>
      </c>
      <c r="AR144" s="7">
        <f>BSL_RFR_spot_with_VA!AR144</f>
        <v>4.4807554682789741E-2</v>
      </c>
      <c r="AS144" s="67">
        <v>2.8615413220771657E-2</v>
      </c>
      <c r="AT144" s="7">
        <f>BSL_RFR_spot_with_VA!AT144</f>
        <v>4.5073642381042944E-2</v>
      </c>
      <c r="AU144" s="7">
        <f>BSL_RFR_spot_with_VA!AU144</f>
        <v>4.5302723150256075E-2</v>
      </c>
      <c r="AV144" s="7">
        <f>BSL_RFR_spot_with_VA!AV144</f>
        <v>4.3678830604237273E-2</v>
      </c>
      <c r="AW144" s="7">
        <f>BSL_RFR_spot_with_VA!AW144</f>
        <v>4.0597779862848737E-2</v>
      </c>
      <c r="AX144" s="7">
        <f>BSL_RFR_spot_with_VA!AX144</f>
        <v>5.2595728315033119E-2</v>
      </c>
      <c r="AY144" s="7">
        <f>BSL_RFR_spot_with_VA!AY144</f>
        <v>4.1296132005130382E-2</v>
      </c>
      <c r="AZ144" s="7">
        <f>BSL_RFR_spot_with_VA!AZ144</f>
        <v>3.9658413552417615E-2</v>
      </c>
      <c r="BA144" s="7">
        <f>BSL_RFR_spot_with_VA!BA144</f>
        <v>4.3379342949860789E-2</v>
      </c>
      <c r="BB144" s="7">
        <f>BSL_RFR_spot_with_VA!BB144</f>
        <v>4.8873292953468539E-2</v>
      </c>
      <c r="BC144" s="67">
        <v>3.9199919226708291E-2</v>
      </c>
      <c r="BD144" s="13"/>
      <c r="BE144" s="3"/>
    </row>
    <row r="145" spans="1:57" x14ac:dyDescent="0.25">
      <c r="A145" s="3"/>
      <c r="B145" s="8">
        <v>135</v>
      </c>
      <c r="C145" s="57">
        <v>4.1437871549276029E-2</v>
      </c>
      <c r="D145" s="57">
        <v>4.1437871549276029E-2</v>
      </c>
      <c r="E145" s="57">
        <v>4.1437871549276029E-2</v>
      </c>
      <c r="F145" s="57">
        <v>4.1455809604527438E-2</v>
      </c>
      <c r="G145" s="57">
        <v>4.4903964987033973E-2</v>
      </c>
      <c r="H145" s="57">
        <v>4.2822231022805024E-2</v>
      </c>
      <c r="I145" s="57">
        <v>4.15639273954862E-2</v>
      </c>
      <c r="J145" s="57">
        <v>4.1028409550907252E-2</v>
      </c>
      <c r="K145" s="57">
        <v>4.1437871549276029E-2</v>
      </c>
      <c r="L145" s="57">
        <v>4.1437871549276029E-2</v>
      </c>
      <c r="M145" s="68">
        <v>4.1437871549276029E-2</v>
      </c>
      <c r="N145" s="68">
        <v>4.1437871549276029E-2</v>
      </c>
      <c r="O145" s="68">
        <v>4.1649431288666827E-2</v>
      </c>
      <c r="P145" s="68">
        <v>4.7336995959704753E-2</v>
      </c>
      <c r="Q145" s="68">
        <v>5.047890513104325E-2</v>
      </c>
      <c r="R145" s="68">
        <v>4.1437871549276029E-2</v>
      </c>
      <c r="S145" s="68">
        <v>4.1437871549276029E-2</v>
      </c>
      <c r="T145" s="68">
        <v>4.2290680857638874E-2</v>
      </c>
      <c r="U145" s="68">
        <v>3.0409550850254874E-2</v>
      </c>
      <c r="V145" s="68">
        <v>4.306353833911114E-2</v>
      </c>
      <c r="W145" s="68">
        <v>4.1437871549276029E-2</v>
      </c>
      <c r="X145" s="68">
        <v>4.1437871549276029E-2</v>
      </c>
      <c r="Y145" s="68">
        <v>4.1437871549276029E-2</v>
      </c>
      <c r="Z145" s="68">
        <v>4.3050521974652867E-2</v>
      </c>
      <c r="AA145" s="68">
        <v>4.3895316695606645E-2</v>
      </c>
      <c r="AB145" s="68">
        <v>4.1437871549276029E-2</v>
      </c>
      <c r="AC145" s="68">
        <v>4.4587395336846081E-2</v>
      </c>
      <c r="AD145" s="10">
        <f>BSL_RFR_spot_with_VA!AD145</f>
        <v>4.5855021957931452E-2</v>
      </c>
      <c r="AE145" s="68">
        <v>4.1437871549276029E-2</v>
      </c>
      <c r="AF145" s="68">
        <v>4.1437871549276029E-2</v>
      </c>
      <c r="AG145" s="68">
        <v>4.1437871549276029E-2</v>
      </c>
      <c r="AH145" s="68">
        <v>4.1581136936860386E-2</v>
      </c>
      <c r="AI145" s="68">
        <v>2.877428168209617E-2</v>
      </c>
      <c r="AJ145" s="68">
        <v>4.0196121783599548E-2</v>
      </c>
      <c r="AK145" s="10">
        <f>BSL_RFR_spot_with_VA!AK145</f>
        <v>4.4202319495507236E-2</v>
      </c>
      <c r="AL145" s="10">
        <f>BSL_RFR_spot_with_VA!AL145</f>
        <v>5.4090193774967377E-2</v>
      </c>
      <c r="AM145" s="10">
        <f>BSL_RFR_spot_with_VA!AM145</f>
        <v>4.0288435049172344E-2</v>
      </c>
      <c r="AN145" s="10">
        <f>BSL_RFR_spot_with_VA!AN145</f>
        <v>4.3635220271456943E-2</v>
      </c>
      <c r="AO145" s="10">
        <f>BSL_RFR_spot_with_VA!AO145</f>
        <v>4.3748127839224882E-2</v>
      </c>
      <c r="AP145" s="10">
        <f>BSL_RFR_spot_with_VA!AP145</f>
        <v>4.4549555209522529E-2</v>
      </c>
      <c r="AQ145" s="10">
        <f>BSL_RFR_spot_with_VA!AQ145</f>
        <v>4.0588336132604486E-2</v>
      </c>
      <c r="AR145" s="10">
        <f>BSL_RFR_spot_with_VA!AR145</f>
        <v>4.4786730206002767E-2</v>
      </c>
      <c r="AS145" s="68">
        <v>2.8640190107164676E-2</v>
      </c>
      <c r="AT145" s="10">
        <f>BSL_RFR_spot_with_VA!AT145</f>
        <v>4.5050841388948326E-2</v>
      </c>
      <c r="AU145" s="10">
        <f>BSL_RFR_spot_with_VA!AU145</f>
        <v>4.5278220093361687E-2</v>
      </c>
      <c r="AV145" s="10">
        <f>BSL_RFR_spot_with_VA!AV145</f>
        <v>4.36663848946095E-2</v>
      </c>
      <c r="AW145" s="10">
        <f>BSL_RFR_spot_with_VA!AW145</f>
        <v>4.0608159356823936E-2</v>
      </c>
      <c r="AX145" s="10">
        <f>BSL_RFR_spot_with_VA!AX145</f>
        <v>5.2516846687915342E-2</v>
      </c>
      <c r="AY145" s="10">
        <f>BSL_RFR_spot_with_VA!AY145</f>
        <v>4.1301346358505908E-2</v>
      </c>
      <c r="AZ145" s="10">
        <f>BSL_RFR_spot_with_VA!AZ145</f>
        <v>3.9675739185649705E-2</v>
      </c>
      <c r="BA145" s="10">
        <f>BSL_RFR_spot_with_VA!BA145</f>
        <v>4.3369118953827224E-2</v>
      </c>
      <c r="BB145" s="10">
        <f>BSL_RFR_spot_with_VA!BB145</f>
        <v>4.8822213366200851E-2</v>
      </c>
      <c r="BC145" s="68">
        <v>3.9220607335652025E-2</v>
      </c>
      <c r="BD145" s="13"/>
      <c r="BE145" s="3"/>
    </row>
    <row r="146" spans="1:57" x14ac:dyDescent="0.25">
      <c r="A146" s="3"/>
      <c r="B146" s="3">
        <v>136</v>
      </c>
      <c r="C146" s="56">
        <v>4.1441558367781184E-2</v>
      </c>
      <c r="D146" s="56">
        <v>4.1441558367781184E-2</v>
      </c>
      <c r="E146" s="56">
        <v>4.1441558367781184E-2</v>
      </c>
      <c r="F146" s="56">
        <v>4.1459810123579244E-2</v>
      </c>
      <c r="G146" s="56">
        <v>4.4882582796680115E-2</v>
      </c>
      <c r="H146" s="56">
        <v>4.2816183117272866E-2</v>
      </c>
      <c r="I146" s="56">
        <v>4.1567133464195161E-2</v>
      </c>
      <c r="J146" s="56">
        <v>4.103551760372004E-2</v>
      </c>
      <c r="K146" s="56">
        <v>4.1441558367781184E-2</v>
      </c>
      <c r="L146" s="56">
        <v>4.1441558367781184E-2</v>
      </c>
      <c r="M146" s="67">
        <v>4.1441558367781184E-2</v>
      </c>
      <c r="N146" s="67">
        <v>4.1441558367781184E-2</v>
      </c>
      <c r="O146" s="67">
        <v>4.1652116874086875E-2</v>
      </c>
      <c r="P146" s="67">
        <v>4.729765375694317E-2</v>
      </c>
      <c r="Q146" s="67">
        <v>5.0416309139108773E-2</v>
      </c>
      <c r="R146" s="67">
        <v>4.1441558367781184E-2</v>
      </c>
      <c r="S146" s="67">
        <v>4.1441558367781184E-2</v>
      </c>
      <c r="T146" s="67">
        <v>4.2288544075302248E-2</v>
      </c>
      <c r="U146" s="67">
        <v>3.0421236349675862E-2</v>
      </c>
      <c r="V146" s="67">
        <v>4.3055714435517034E-2</v>
      </c>
      <c r="W146" s="67">
        <v>4.1441558367781184E-2</v>
      </c>
      <c r="X146" s="67">
        <v>4.1441558367781184E-2</v>
      </c>
      <c r="Y146" s="67">
        <v>4.1441558367781184E-2</v>
      </c>
      <c r="Z146" s="67">
        <v>4.3042793694230363E-2</v>
      </c>
      <c r="AA146" s="67">
        <v>4.3881367984855757E-2</v>
      </c>
      <c r="AB146" s="67">
        <v>4.1441558367781184E-2</v>
      </c>
      <c r="AC146" s="67">
        <v>4.4568346947833293E-2</v>
      </c>
      <c r="AD146" s="7">
        <f>BSL_RFR_spot_with_VA!AD146</f>
        <v>4.5826624225038914E-2</v>
      </c>
      <c r="AE146" s="67">
        <v>4.1441558367781184E-2</v>
      </c>
      <c r="AF146" s="67">
        <v>4.1441558367781184E-2</v>
      </c>
      <c r="AG146" s="67">
        <v>4.1441558367781184E-2</v>
      </c>
      <c r="AH146" s="67">
        <v>4.1584216197769308E-2</v>
      </c>
      <c r="AI146" s="67">
        <v>2.8797788714230332E-2</v>
      </c>
      <c r="AJ146" s="67">
        <v>4.0209365656379337E-2</v>
      </c>
      <c r="AK146" s="7">
        <f>BSL_RFR_spot_with_VA!AK146</f>
        <v>4.4186109019715758E-2</v>
      </c>
      <c r="AL146" s="7">
        <f>BSL_RFR_spot_with_VA!AL146</f>
        <v>5.400078532769248E-2</v>
      </c>
      <c r="AM146" s="7">
        <f>BSL_RFR_spot_with_VA!AM146</f>
        <v>4.0301009813384248E-2</v>
      </c>
      <c r="AN146" s="7">
        <f>BSL_RFR_spot_with_VA!AN146</f>
        <v>4.3623187240061645E-2</v>
      </c>
      <c r="AO146" s="7">
        <f>BSL_RFR_spot_with_VA!AO146</f>
        <v>4.3735263300917593E-2</v>
      </c>
      <c r="AP146" s="7">
        <f>BSL_RFR_spot_with_VA!AP146</f>
        <v>4.4530785734361977E-2</v>
      </c>
      <c r="AQ146" s="7">
        <f>BSL_RFR_spot_with_VA!AQ146</f>
        <v>4.0598708729194355E-2</v>
      </c>
      <c r="AR146" s="7">
        <f>BSL_RFR_spot_with_VA!AR146</f>
        <v>4.4766212376344372E-2</v>
      </c>
      <c r="AS146" s="67">
        <v>2.866461077176341E-2</v>
      </c>
      <c r="AT146" s="7">
        <f>BSL_RFR_spot_with_VA!AT146</f>
        <v>4.5028376188677832E-2</v>
      </c>
      <c r="AU146" s="7">
        <f>BSL_RFR_spot_with_VA!AU146</f>
        <v>4.5254077936973003E-2</v>
      </c>
      <c r="AV146" s="7">
        <f>BSL_RFR_spot_with_VA!AV146</f>
        <v>4.3654122353932401E-2</v>
      </c>
      <c r="AW146" s="7">
        <f>BSL_RFR_spot_with_VA!AW146</f>
        <v>4.0618386348806768E-2</v>
      </c>
      <c r="AX146" s="7">
        <f>BSL_RFR_spot_with_VA!AX146</f>
        <v>5.2439130866317241E-2</v>
      </c>
      <c r="AY146" s="7">
        <f>BSL_RFR_spot_with_VA!AY146</f>
        <v>4.1306483888732926E-2</v>
      </c>
      <c r="AZ146" s="7">
        <f>BSL_RFR_spot_with_VA!AZ146</f>
        <v>3.9692810322169425E-2</v>
      </c>
      <c r="BA146" s="7">
        <f>BSL_RFR_spot_with_VA!BA146</f>
        <v>4.3359045400724661E-2</v>
      </c>
      <c r="BB146" s="7">
        <f>BSL_RFR_spot_with_VA!BB146</f>
        <v>4.8771887382213608E-2</v>
      </c>
      <c r="BC146" s="67">
        <v>3.9240993931570101E-2</v>
      </c>
      <c r="BD146" s="13"/>
      <c r="BE146" s="3"/>
    </row>
    <row r="147" spans="1:57" x14ac:dyDescent="0.25">
      <c r="A147" s="3"/>
      <c r="B147" s="3">
        <v>137</v>
      </c>
      <c r="C147" s="56">
        <v>4.1445194266813257E-2</v>
      </c>
      <c r="D147" s="56">
        <v>4.1445194266813257E-2</v>
      </c>
      <c r="E147" s="56">
        <v>4.1445194266813257E-2</v>
      </c>
      <c r="F147" s="56">
        <v>4.1463752241383878E-2</v>
      </c>
      <c r="G147" s="56">
        <v>4.4861513182960167E-2</v>
      </c>
      <c r="H147" s="56">
        <v>4.2810223509459844E-2</v>
      </c>
      <c r="I147" s="56">
        <v>4.1570292709799617E-2</v>
      </c>
      <c r="J147" s="56">
        <v>4.1042523237334816E-2</v>
      </c>
      <c r="K147" s="56">
        <v>4.1445194266813257E-2</v>
      </c>
      <c r="L147" s="56">
        <v>4.1445194266813257E-2</v>
      </c>
      <c r="M147" s="67">
        <v>4.1445194266813257E-2</v>
      </c>
      <c r="N147" s="67">
        <v>4.1445194266813257E-2</v>
      </c>
      <c r="O147" s="67">
        <v>4.1654760586602668E-2</v>
      </c>
      <c r="P147" s="67">
        <v>4.7258887338207156E-2</v>
      </c>
      <c r="Q147" s="67">
        <v>5.035463060549783E-2</v>
      </c>
      <c r="R147" s="67">
        <v>4.1445194266813257E-2</v>
      </c>
      <c r="S147" s="67">
        <v>4.1445194266813257E-2</v>
      </c>
      <c r="T147" s="67">
        <v>4.2286438417689087E-2</v>
      </c>
      <c r="U147" s="67">
        <v>3.0432751391190838E-2</v>
      </c>
      <c r="V147" s="67">
        <v>4.304800478734383E-2</v>
      </c>
      <c r="W147" s="67">
        <v>4.1445194266813257E-2</v>
      </c>
      <c r="X147" s="67">
        <v>4.1445194266813257E-2</v>
      </c>
      <c r="Y147" s="67">
        <v>4.1445194266813257E-2</v>
      </c>
      <c r="Z147" s="67">
        <v>4.3035178290251386E-2</v>
      </c>
      <c r="AA147" s="67">
        <v>4.3867623085390273E-2</v>
      </c>
      <c r="AB147" s="67">
        <v>4.1445194266813257E-2</v>
      </c>
      <c r="AC147" s="67">
        <v>4.4549576976755878E-2</v>
      </c>
      <c r="AD147" s="7">
        <f>BSL_RFR_spot_with_VA!AD147</f>
        <v>4.5798641811689134E-2</v>
      </c>
      <c r="AE147" s="67">
        <v>4.1445194266813257E-2</v>
      </c>
      <c r="AF147" s="67">
        <v>4.1445194266813257E-2</v>
      </c>
      <c r="AG147" s="67">
        <v>4.1445194266813257E-2</v>
      </c>
      <c r="AH147" s="67">
        <v>4.1587250514869112E-2</v>
      </c>
      <c r="AI147" s="67">
        <v>2.8820959053805328E-2</v>
      </c>
      <c r="AJ147" s="67">
        <v>4.0222417134580413E-2</v>
      </c>
      <c r="AK147" s="7">
        <f>BSL_RFR_spot_with_VA!AK147</f>
        <v>4.4170135436240932E-2</v>
      </c>
      <c r="AL147" s="7">
        <f>BSL_RFR_spot_with_VA!AL147</f>
        <v>5.3912689531633085E-2</v>
      </c>
      <c r="AM147" s="7">
        <f>BSL_RFR_spot_with_VA!AM147</f>
        <v>4.0313401154011164E-2</v>
      </c>
      <c r="AN147" s="7">
        <f>BSL_RFR_spot_with_VA!AN147</f>
        <v>4.3611330008177296E-2</v>
      </c>
      <c r="AO147" s="7">
        <f>BSL_RFR_spot_with_VA!AO147</f>
        <v>4.3722586716678391E-2</v>
      </c>
      <c r="AP147" s="7">
        <f>BSL_RFR_spot_with_VA!AP147</f>
        <v>4.4512290595825288E-2</v>
      </c>
      <c r="AQ147" s="7">
        <f>BSL_RFR_spot_with_VA!AQ147</f>
        <v>4.0608930029669921E-2</v>
      </c>
      <c r="AR147" s="7">
        <f>BSL_RFR_spot_with_VA!AR147</f>
        <v>4.4745994470221095E-2</v>
      </c>
      <c r="AS147" s="67">
        <v>2.8688682776972341E-2</v>
      </c>
      <c r="AT147" s="7">
        <f>BSL_RFR_spot_with_VA!AT147</f>
        <v>4.5006239416969906E-2</v>
      </c>
      <c r="AU147" s="7">
        <f>BSL_RFR_spot_with_VA!AU147</f>
        <v>4.5230288765980786E-2</v>
      </c>
      <c r="AV147" s="7">
        <f>BSL_RFR_spot_with_VA!AV147</f>
        <v>4.3642038968213726E-2</v>
      </c>
      <c r="AW147" s="7">
        <f>BSL_RFR_spot_with_VA!AW147</f>
        <v>4.0628464172592693E-2</v>
      </c>
      <c r="AX147" s="7">
        <f>BSL_RFR_spot_with_VA!AX147</f>
        <v>5.2362555195563765E-2</v>
      </c>
      <c r="AY147" s="7">
        <f>BSL_RFR_spot_with_VA!AY147</f>
        <v>4.1311546289830359E-2</v>
      </c>
      <c r="AZ147" s="7">
        <f>BSL_RFR_spot_with_VA!AZ147</f>
        <v>3.970963252776083E-2</v>
      </c>
      <c r="BA147" s="7">
        <f>BSL_RFR_spot_with_VA!BA147</f>
        <v>4.3349118994969738E-2</v>
      </c>
      <c r="BB147" s="7">
        <f>BSL_RFR_spot_with_VA!BB147</f>
        <v>4.8722298446255641E-2</v>
      </c>
      <c r="BC147" s="67">
        <v>3.9261085397396922E-2</v>
      </c>
      <c r="BD147" s="13"/>
      <c r="BE147" s="3"/>
    </row>
    <row r="148" spans="1:57" x14ac:dyDescent="0.25">
      <c r="A148" s="3"/>
      <c r="B148" s="3">
        <v>138</v>
      </c>
      <c r="C148" s="56">
        <v>4.1448780334169433E-2</v>
      </c>
      <c r="D148" s="56">
        <v>4.1448780334169433E-2</v>
      </c>
      <c r="E148" s="56">
        <v>4.1448780334169433E-2</v>
      </c>
      <c r="F148" s="56">
        <v>4.1467637228560505E-2</v>
      </c>
      <c r="G148" s="56">
        <v>4.4840749341504615E-2</v>
      </c>
      <c r="H148" s="56">
        <v>4.2804350281768766E-2</v>
      </c>
      <c r="I148" s="56">
        <v>4.157340615259475E-2</v>
      </c>
      <c r="J148" s="56">
        <v>4.1049428625507645E-2</v>
      </c>
      <c r="K148" s="56">
        <v>4.1448780334169433E-2</v>
      </c>
      <c r="L148" s="56">
        <v>4.1448780334169433E-2</v>
      </c>
      <c r="M148" s="67">
        <v>4.1448780334169433E-2</v>
      </c>
      <c r="N148" s="67">
        <v>4.1448780334169433E-2</v>
      </c>
      <c r="O148" s="67">
        <v>4.1657363402320291E-2</v>
      </c>
      <c r="P148" s="67">
        <v>4.7220684155251158E-2</v>
      </c>
      <c r="Q148" s="67">
        <v>5.0293849506582111E-2</v>
      </c>
      <c r="R148" s="67">
        <v>4.1448780334169433E-2</v>
      </c>
      <c r="S148" s="67">
        <v>4.1448780334169433E-2</v>
      </c>
      <c r="T148" s="67">
        <v>4.2284363214267096E-2</v>
      </c>
      <c r="U148" s="67">
        <v>3.0444099677154224E-2</v>
      </c>
      <c r="V148" s="67">
        <v>4.3040406911536877E-2</v>
      </c>
      <c r="W148" s="67">
        <v>4.1448780334169433E-2</v>
      </c>
      <c r="X148" s="67">
        <v>4.1448780334169433E-2</v>
      </c>
      <c r="Y148" s="67">
        <v>4.1448780334169433E-2</v>
      </c>
      <c r="Z148" s="67">
        <v>4.3027673307814984E-2</v>
      </c>
      <c r="AA148" s="67">
        <v>4.3854077562822891E-2</v>
      </c>
      <c r="AB148" s="67">
        <v>4.1448780334169433E-2</v>
      </c>
      <c r="AC148" s="67">
        <v>4.453107936377898E-2</v>
      </c>
      <c r="AD148" s="7">
        <f>BSL_RFR_spot_with_VA!AD148</f>
        <v>4.5771065672923106E-2</v>
      </c>
      <c r="AE148" s="67">
        <v>4.1448780334169433E-2</v>
      </c>
      <c r="AF148" s="67">
        <v>4.1448780334169433E-2</v>
      </c>
      <c r="AG148" s="67">
        <v>4.1448780334169433E-2</v>
      </c>
      <c r="AH148" s="67">
        <v>4.1590240865007067E-2</v>
      </c>
      <c r="AI148" s="67">
        <v>2.8843799806426373E-2</v>
      </c>
      <c r="AJ148" s="67">
        <v>4.0235280325565004E-2</v>
      </c>
      <c r="AK148" s="7">
        <f>BSL_RFR_spot_with_VA!AK148</f>
        <v>4.4154393590327912E-2</v>
      </c>
      <c r="AL148" s="7">
        <f>BSL_RFR_spot_with_VA!AL148</f>
        <v>5.3825877690190538E-2</v>
      </c>
      <c r="AM148" s="7">
        <f>BSL_RFR_spot_with_VA!AM148</f>
        <v>4.0325613055184562E-2</v>
      </c>
      <c r="AN148" s="7">
        <f>BSL_RFR_spot_with_VA!AN148</f>
        <v>4.359964475125655E-2</v>
      </c>
      <c r="AO148" s="7">
        <f>BSL_RFR_spot_with_VA!AO148</f>
        <v>4.3710093997712418E-2</v>
      </c>
      <c r="AP148" s="7">
        <f>BSL_RFR_spot_with_VA!AP148</f>
        <v>4.4494063822979824E-2</v>
      </c>
      <c r="AQ148" s="7">
        <f>BSL_RFR_spot_with_VA!AQ148</f>
        <v>4.0619003318390412E-2</v>
      </c>
      <c r="AR148" s="7">
        <f>BSL_RFR_spot_with_VA!AR148</f>
        <v>4.4726069959163173E-2</v>
      </c>
      <c r="AS148" s="67">
        <v>2.8712413473088727E-2</v>
      </c>
      <c r="AT148" s="7">
        <f>BSL_RFR_spot_with_VA!AT148</f>
        <v>4.4984423924246064E-2</v>
      </c>
      <c r="AU148" s="7">
        <f>BSL_RFR_spot_with_VA!AU148</f>
        <v>4.5206844895045784E-2</v>
      </c>
      <c r="AV148" s="7">
        <f>BSL_RFR_spot_with_VA!AV148</f>
        <v>4.3630130839879655E-2</v>
      </c>
      <c r="AW148" s="7">
        <f>BSL_RFR_spot_with_VA!AW148</f>
        <v>4.0638396065739046E-2</v>
      </c>
      <c r="AX148" s="7">
        <f>BSL_RFR_spot_with_VA!AX148</f>
        <v>5.2287094768232345E-2</v>
      </c>
      <c r="AY148" s="7">
        <f>BSL_RFR_spot_with_VA!AY148</f>
        <v>4.1316535205824456E-2</v>
      </c>
      <c r="AZ148" s="7">
        <f>BSL_RFR_spot_with_VA!AZ148</f>
        <v>3.9726211207162576E-2</v>
      </c>
      <c r="BA148" s="7">
        <f>BSL_RFR_spot_with_VA!BA148</f>
        <v>4.3339336536457385E-2</v>
      </c>
      <c r="BB148" s="7">
        <f>BSL_RFR_spot_with_VA!BB148</f>
        <v>4.8673430484463598E-2</v>
      </c>
      <c r="BC148" s="67">
        <v>3.9280887950454701E-2</v>
      </c>
      <c r="BD148" s="13"/>
      <c r="BE148" s="3"/>
    </row>
    <row r="149" spans="1:57" x14ac:dyDescent="0.25">
      <c r="A149" s="3"/>
      <c r="B149" s="3">
        <v>139</v>
      </c>
      <c r="C149" s="56">
        <v>4.1452317626460511E-2</v>
      </c>
      <c r="D149" s="56">
        <v>4.1452317626460511E-2</v>
      </c>
      <c r="E149" s="56">
        <v>4.1452317626460511E-2</v>
      </c>
      <c r="F149" s="56">
        <v>4.1471466319047856E-2</v>
      </c>
      <c r="G149" s="56">
        <v>4.4820284664014887E-2</v>
      </c>
      <c r="H149" s="56">
        <v>4.2798561571545601E-2</v>
      </c>
      <c r="I149" s="56">
        <v>4.1576474783284301E-2</v>
      </c>
      <c r="J149" s="56">
        <v>4.1056235881525405E-2</v>
      </c>
      <c r="K149" s="56">
        <v>4.1452317626460511E-2</v>
      </c>
      <c r="L149" s="56">
        <v>4.1452317626460511E-2</v>
      </c>
      <c r="M149" s="67">
        <v>4.1452317626460511E-2</v>
      </c>
      <c r="N149" s="67">
        <v>4.1452317626460511E-2</v>
      </c>
      <c r="O149" s="67">
        <v>4.1659926267636038E-2</v>
      </c>
      <c r="P149" s="67">
        <v>4.7183032021817839E-2</v>
      </c>
      <c r="Q149" s="67">
        <v>5.0233946397203688E-2</v>
      </c>
      <c r="R149" s="67">
        <v>4.1452317626460511E-2</v>
      </c>
      <c r="S149" s="67">
        <v>4.1452317626460511E-2</v>
      </c>
      <c r="T149" s="67">
        <v>4.22823178132814E-2</v>
      </c>
      <c r="U149" s="67">
        <v>3.0455284803513116E-2</v>
      </c>
      <c r="V149" s="67">
        <v>4.3032918396328279E-2</v>
      </c>
      <c r="W149" s="67">
        <v>4.1452317626460511E-2</v>
      </c>
      <c r="X149" s="67">
        <v>4.1452317626460511E-2</v>
      </c>
      <c r="Y149" s="67">
        <v>4.1452317626460511E-2</v>
      </c>
      <c r="Z149" s="67">
        <v>4.3020276362681242E-2</v>
      </c>
      <c r="AA149" s="67">
        <v>4.3840727110457944E-2</v>
      </c>
      <c r="AB149" s="67">
        <v>4.1452317626460511E-2</v>
      </c>
      <c r="AC149" s="67">
        <v>4.4512848223652979E-2</v>
      </c>
      <c r="AD149" s="7">
        <f>BSL_RFR_spot_with_VA!AD149</f>
        <v>4.5743887024531249E-2</v>
      </c>
      <c r="AE149" s="67">
        <v>4.1452317626460511E-2</v>
      </c>
      <c r="AF149" s="67">
        <v>4.1452317626460511E-2</v>
      </c>
      <c r="AG149" s="67">
        <v>4.1452317626460511E-2</v>
      </c>
      <c r="AH149" s="67">
        <v>4.1593188196925146E-2</v>
      </c>
      <c r="AI149" s="67">
        <v>2.8866317880426262E-2</v>
      </c>
      <c r="AJ149" s="67">
        <v>4.0247959225153673E-2</v>
      </c>
      <c r="AK149" s="7">
        <f>BSL_RFR_spot_with_VA!AK149</f>
        <v>4.4138878475662224E-2</v>
      </c>
      <c r="AL149" s="7">
        <f>BSL_RFR_spot_with_VA!AL149</f>
        <v>5.3740321937172597E-2</v>
      </c>
      <c r="AM149" s="7">
        <f>BSL_RFR_spot_with_VA!AM149</f>
        <v>4.0337649386495089E-2</v>
      </c>
      <c r="AN149" s="7">
        <f>BSL_RFR_spot_with_VA!AN149</f>
        <v>4.3588127754881523E-2</v>
      </c>
      <c r="AO149" s="7">
        <f>BSL_RFR_spot_with_VA!AO149</f>
        <v>4.3697781172925776E-2</v>
      </c>
      <c r="AP149" s="7">
        <f>BSL_RFR_spot_with_VA!AP149</f>
        <v>4.4476099616916898E-2</v>
      </c>
      <c r="AQ149" s="7">
        <f>BSL_RFR_spot_with_VA!AQ149</f>
        <v>4.0628931785492428E-2</v>
      </c>
      <c r="AR149" s="7">
        <f>BSL_RFR_spot_with_VA!AR149</f>
        <v>4.4706432502799265E-2</v>
      </c>
      <c r="AS149" s="67">
        <v>2.8735810005702245E-2</v>
      </c>
      <c r="AT149" s="7">
        <f>BSL_RFR_spot_with_VA!AT149</f>
        <v>4.4962922766913049E-2</v>
      </c>
      <c r="AU149" s="7">
        <f>BSL_RFR_spot_with_VA!AU149</f>
        <v>4.5183738860320455E-2</v>
      </c>
      <c r="AV149" s="7">
        <f>BSL_RFR_spot_with_VA!AV149</f>
        <v>4.3618394183587039E-2</v>
      </c>
      <c r="AW149" s="7">
        <f>BSL_RFR_spot_with_VA!AW149</f>
        <v>4.0648185172992735E-2</v>
      </c>
      <c r="AX149" s="7">
        <f>BSL_RFR_spot_with_VA!AX149</f>
        <v>5.2212725397143167E-2</v>
      </c>
      <c r="AY149" s="7">
        <f>BSL_RFR_spot_with_VA!AY149</f>
        <v>4.132145223261019E-2</v>
      </c>
      <c r="AZ149" s="7">
        <f>BSL_RFR_spot_with_VA!AZ149</f>
        <v>3.974255160984197E-2</v>
      </c>
      <c r="BA149" s="7">
        <f>BSL_RFR_spot_with_VA!BA149</f>
        <v>4.3329694917137118E-2</v>
      </c>
      <c r="BB149" s="7">
        <f>BSL_RFR_spot_with_VA!BB149</f>
        <v>4.8625267886993395E-2</v>
      </c>
      <c r="BC149" s="67">
        <v>3.9300407646664093E-2</v>
      </c>
      <c r="BD149" s="13"/>
      <c r="BE149" s="3"/>
    </row>
    <row r="150" spans="1:57" x14ac:dyDescent="0.25">
      <c r="A150" s="3"/>
      <c r="B150" s="8">
        <v>140</v>
      </c>
      <c r="C150" s="57">
        <v>4.145580717024222E-2</v>
      </c>
      <c r="D150" s="57">
        <v>4.145580717024222E-2</v>
      </c>
      <c r="E150" s="57">
        <v>4.145580717024222E-2</v>
      </c>
      <c r="F150" s="57">
        <v>4.1475240711424499E-2</v>
      </c>
      <c r="G150" s="57">
        <v>4.4800112731251174E-2</v>
      </c>
      <c r="H150" s="57">
        <v>4.2792855569142807E-2</v>
      </c>
      <c r="I150" s="57">
        <v>4.1579499564058375E-2</v>
      </c>
      <c r="J150" s="57">
        <v>4.1062947060284127E-2</v>
      </c>
      <c r="K150" s="57">
        <v>4.145580717024222E-2</v>
      </c>
      <c r="L150" s="57">
        <v>4.145580717024222E-2</v>
      </c>
      <c r="M150" s="68">
        <v>4.145580717024222E-2</v>
      </c>
      <c r="N150" s="68">
        <v>4.145580717024222E-2</v>
      </c>
      <c r="O150" s="68">
        <v>4.1662450100334203E-2</v>
      </c>
      <c r="P150" s="68">
        <v>4.7145919100678002E-2</v>
      </c>
      <c r="Q150" s="68">
        <v>5.0174902389936271E-2</v>
      </c>
      <c r="R150" s="68">
        <v>4.145580717024222E-2</v>
      </c>
      <c r="S150" s="68">
        <v>4.145580717024222E-2</v>
      </c>
      <c r="T150" s="68">
        <v>4.2280301581128166E-2</v>
      </c>
      <c r="U150" s="68">
        <v>3.0466310263599361E-2</v>
      </c>
      <c r="V150" s="68">
        <v>4.3025536898708916E-2</v>
      </c>
      <c r="W150" s="68">
        <v>4.145580717024222E-2</v>
      </c>
      <c r="X150" s="68">
        <v>4.145580717024222E-2</v>
      </c>
      <c r="Y150" s="68">
        <v>4.145580717024222E-2</v>
      </c>
      <c r="Z150" s="68">
        <v>4.3012985138749738E-2</v>
      </c>
      <c r="AA150" s="68">
        <v>4.3827567544731938E-2</v>
      </c>
      <c r="AB150" s="68">
        <v>4.145580717024222E-2</v>
      </c>
      <c r="AC150" s="68">
        <v>4.4494877839470481E-2</v>
      </c>
      <c r="AD150" s="10">
        <f>BSL_RFR_spot_with_VA!AD150</f>
        <v>4.5717097333723977E-2</v>
      </c>
      <c r="AE150" s="68">
        <v>4.145580717024222E-2</v>
      </c>
      <c r="AF150" s="68">
        <v>4.145580717024222E-2</v>
      </c>
      <c r="AG150" s="68">
        <v>4.145580717024222E-2</v>
      </c>
      <c r="AH150" s="68">
        <v>4.159609343226367E-2</v>
      </c>
      <c r="AI150" s="68">
        <v>2.8888519993697681E-2</v>
      </c>
      <c r="AJ150" s="68">
        <v>4.0260457721005727E-2</v>
      </c>
      <c r="AK150" s="10">
        <f>BSL_RFR_spot_with_VA!AK150</f>
        <v>4.4123585229070006E-2</v>
      </c>
      <c r="AL150" s="10">
        <f>BSL_RFR_spot_with_VA!AL150</f>
        <v>5.3655995206983054E-2</v>
      </c>
      <c r="AM150" s="10">
        <f>BSL_RFR_spot_with_VA!AM150</f>
        <v>4.0349513907076195E-2</v>
      </c>
      <c r="AN150" s="10">
        <f>BSL_RFR_spot_with_VA!AN150</f>
        <v>4.3576775410827828E-2</v>
      </c>
      <c r="AO150" s="10">
        <f>BSL_RFR_spot_with_VA!AO150</f>
        <v>4.3685644384723998E-2</v>
      </c>
      <c r="AP150" s="10">
        <f>BSL_RFR_spot_with_VA!AP150</f>
        <v>4.4458392344601583E-2</v>
      </c>
      <c r="AQ150" s="10">
        <f>BSL_RFR_spot_with_VA!AQ150</f>
        <v>4.06387185302306E-2</v>
      </c>
      <c r="AR150" s="10">
        <f>BSL_RFR_spot_with_VA!AR150</f>
        <v>4.4687075942131393E-2</v>
      </c>
      <c r="AS150" s="68">
        <v>2.8758879322836828E-2</v>
      </c>
      <c r="AT150" s="10">
        <f>BSL_RFR_spot_with_VA!AT150</f>
        <v>4.4941729200002278E-2</v>
      </c>
      <c r="AU150" s="10">
        <f>BSL_RFR_spot_with_VA!AU150</f>
        <v>4.5160963411528199E-2</v>
      </c>
      <c r="AV150" s="10">
        <f>BSL_RFR_spot_with_VA!AV150</f>
        <v>4.3606825322212828E-2</v>
      </c>
      <c r="AW150" s="10">
        <f>BSL_RFR_spot_with_VA!AW150</f>
        <v>4.0657834549574057E-2</v>
      </c>
      <c r="AX150" s="10">
        <f>BSL_RFR_spot_with_VA!AX150</f>
        <v>5.2139423589512957E-2</v>
      </c>
      <c r="AY150" s="10">
        <f>BSL_RFR_spot_with_VA!AY150</f>
        <v>4.1326298919733384E-2</v>
      </c>
      <c r="AZ150" s="10">
        <f>BSL_RFR_spot_with_VA!AZ150</f>
        <v>3.9758658835526095E-2</v>
      </c>
      <c r="BA150" s="10">
        <f>BSL_RFR_spot_with_VA!BA150</f>
        <v>4.3320191117737217E-2</v>
      </c>
      <c r="BB150" s="10">
        <f>BSL_RFR_spot_with_VA!BB150</f>
        <v>4.857779549139507E-2</v>
      </c>
      <c r="BC150" s="68">
        <v>3.9319650384728844E-2</v>
      </c>
      <c r="BD150" s="13"/>
      <c r="BE150" s="3"/>
    </row>
    <row r="151" spans="1:57" x14ac:dyDescent="0.25">
      <c r="A151" s="3"/>
      <c r="B151" s="3">
        <v>141</v>
      </c>
      <c r="C151" s="56">
        <v>4.1459249963060385E-2</v>
      </c>
      <c r="D151" s="56">
        <v>4.1459249963060385E-2</v>
      </c>
      <c r="E151" s="56">
        <v>4.1459249963060385E-2</v>
      </c>
      <c r="F151" s="56">
        <v>4.1478961570174055E-2</v>
      </c>
      <c r="G151" s="56">
        <v>4.4780227306320697E-2</v>
      </c>
      <c r="H151" s="56">
        <v>4.2787230516061037E-2</v>
      </c>
      <c r="I151" s="56">
        <v>4.1582481429624618E-2</v>
      </c>
      <c r="J151" s="56">
        <v>4.1069564160282734E-2</v>
      </c>
      <c r="K151" s="56">
        <v>4.1459249963060385E-2</v>
      </c>
      <c r="L151" s="56">
        <v>4.1459249963060385E-2</v>
      </c>
      <c r="M151" s="67">
        <v>4.1459249963060385E-2</v>
      </c>
      <c r="N151" s="67">
        <v>4.1459249963060385E-2</v>
      </c>
      <c r="O151" s="67">
        <v>4.166493579063868E-2</v>
      </c>
      <c r="P151" s="67">
        <v>4.7109333891225846E-2</v>
      </c>
      <c r="Q151" s="67">
        <v>5.0116699135233755E-2</v>
      </c>
      <c r="R151" s="67">
        <v>4.1459249963060385E-2</v>
      </c>
      <c r="S151" s="67">
        <v>4.1459249963060385E-2</v>
      </c>
      <c r="T151" s="67">
        <v>4.2278313901750408E-2</v>
      </c>
      <c r="U151" s="67">
        <v>3.0477179451758873E-2</v>
      </c>
      <c r="V151" s="67">
        <v>4.3018260142009046E-2</v>
      </c>
      <c r="W151" s="67">
        <v>4.1459249963060385E-2</v>
      </c>
      <c r="X151" s="67">
        <v>4.1459249963060385E-2</v>
      </c>
      <c r="Y151" s="67">
        <v>4.1459249963060385E-2</v>
      </c>
      <c r="Z151" s="67">
        <v>4.3005797385643252E-2</v>
      </c>
      <c r="AA151" s="67">
        <v>4.3814594800845263E-2</v>
      </c>
      <c r="AB151" s="67">
        <v>4.1459249963060385E-2</v>
      </c>
      <c r="AC151" s="67">
        <v>4.4477162656692215E-2</v>
      </c>
      <c r="AD151" s="7">
        <f>BSL_RFR_spot_with_VA!AD151</f>
        <v>4.5690688310202177E-2</v>
      </c>
      <c r="AE151" s="67">
        <v>4.1459249963060385E-2</v>
      </c>
      <c r="AF151" s="67">
        <v>4.1459249963060385E-2</v>
      </c>
      <c r="AG151" s="67">
        <v>4.1459249963060385E-2</v>
      </c>
      <c r="AH151" s="67">
        <v>4.1598957466521869E-2</v>
      </c>
      <c r="AI151" s="67">
        <v>2.8910412680186903E-2</v>
      </c>
      <c r="AJ151" s="67">
        <v>4.0272779595909469E-2</v>
      </c>
      <c r="AK151" s="7">
        <f>BSL_RFR_spot_with_VA!AK151</f>
        <v>4.4108509125441175E-2</v>
      </c>
      <c r="AL151" s="7">
        <f>BSL_RFR_spot_with_VA!AL151</f>
        <v>5.3572871206063022E-2</v>
      </c>
      <c r="AM151" s="7">
        <f>BSL_RFR_spot_with_VA!AM151</f>
        <v>4.0361210269517001E-2</v>
      </c>
      <c r="AN151" s="7">
        <f>BSL_RFR_spot_with_VA!AN151</f>
        <v>4.3565584213298481E-2</v>
      </c>
      <c r="AO151" s="7">
        <f>BSL_RFR_spot_with_VA!AO151</f>
        <v>4.3673679884991712E-2</v>
      </c>
      <c r="AP151" s="7">
        <f>BSL_RFR_spot_with_VA!AP151</f>
        <v>4.4440936532986308E-2</v>
      </c>
      <c r="AQ151" s="7">
        <f>BSL_RFR_spot_with_VA!AQ151</f>
        <v>4.0648366564180138E-2</v>
      </c>
      <c r="AR151" s="7">
        <f>BSL_RFR_spot_with_VA!AR151</f>
        <v>4.4667994293096758E-2</v>
      </c>
      <c r="AS151" s="67">
        <v>2.8781628181731023E-2</v>
      </c>
      <c r="AT151" s="7">
        <f>BSL_RFR_spot_with_VA!AT151</f>
        <v>4.4920836670128139E-2</v>
      </c>
      <c r="AU151" s="7">
        <f>BSL_RFR_spot_with_VA!AU151</f>
        <v>4.5138511504379419E-2</v>
      </c>
      <c r="AV151" s="7">
        <f>BSL_RFR_spot_with_VA!AV151</f>
        <v>4.3595420683016473E-2</v>
      </c>
      <c r="AW151" s="7">
        <f>BSL_RFR_spot_with_VA!AW151</f>
        <v>4.0667347164325296E-2</v>
      </c>
      <c r="AX151" s="7">
        <f>BSL_RFR_spot_with_VA!AX151</f>
        <v>5.2067166522212549E-2</v>
      </c>
      <c r="AY151" s="7">
        <f>BSL_RFR_spot_with_VA!AY151</f>
        <v>4.1331076772090691E-2</v>
      </c>
      <c r="AZ151" s="7">
        <f>BSL_RFR_spot_with_VA!AZ151</f>
        <v>3.9774537839497137E-2</v>
      </c>
      <c r="BA151" s="7">
        <f>BSL_RFR_spot_with_VA!BA151</f>
        <v>4.3310822204618127E-2</v>
      </c>
      <c r="BB151" s="7">
        <f>BSL_RFR_spot_with_VA!BB151</f>
        <v>4.8530998566699735E-2</v>
      </c>
      <c r="BC151" s="67">
        <v>3.9338621910287808E-2</v>
      </c>
      <c r="BD151" s="13"/>
      <c r="BE151" s="3"/>
    </row>
    <row r="152" spans="1:57" x14ac:dyDescent="0.25">
      <c r="A152" s="3"/>
      <c r="B152" s="3">
        <v>142</v>
      </c>
      <c r="C152" s="56">
        <v>4.1462646974520956E-2</v>
      </c>
      <c r="D152" s="56">
        <v>4.1462646974520956E-2</v>
      </c>
      <c r="E152" s="56">
        <v>4.1462646974520956E-2</v>
      </c>
      <c r="F152" s="56">
        <v>4.1482630026894229E-2</v>
      </c>
      <c r="G152" s="56">
        <v>4.4760622328247512E-2</v>
      </c>
      <c r="H152" s="56">
        <v>4.2781684703169232E-2</v>
      </c>
      <c r="I152" s="56">
        <v>4.1585421288192315E-2</v>
      </c>
      <c r="J152" s="56">
        <v>4.107608912553129E-2</v>
      </c>
      <c r="K152" s="56">
        <v>4.1462646974520956E-2</v>
      </c>
      <c r="L152" s="56">
        <v>4.1462646974520956E-2</v>
      </c>
      <c r="M152" s="67">
        <v>4.1462646974520956E-2</v>
      </c>
      <c r="N152" s="67">
        <v>4.1462646974520956E-2</v>
      </c>
      <c r="O152" s="67">
        <v>4.1667384202232371E-2</v>
      </c>
      <c r="P152" s="67">
        <v>4.7073265217596916E-2</v>
      </c>
      <c r="Q152" s="67">
        <v>5.0059318802417652E-2</v>
      </c>
      <c r="R152" s="67">
        <v>4.1462646974520956E-2</v>
      </c>
      <c r="S152" s="67">
        <v>4.1462646974520956E-2</v>
      </c>
      <c r="T152" s="67">
        <v>4.2276354176057795E-2</v>
      </c>
      <c r="U152" s="67">
        <v>3.0487895666829523E-2</v>
      </c>
      <c r="V152" s="67">
        <v>4.3011085913577496E-2</v>
      </c>
      <c r="W152" s="67">
        <v>4.1462646974520956E-2</v>
      </c>
      <c r="X152" s="67">
        <v>4.1462646974520956E-2</v>
      </c>
      <c r="Y152" s="67">
        <v>4.1462646974520956E-2</v>
      </c>
      <c r="Z152" s="67">
        <v>4.2998710916394289E-2</v>
      </c>
      <c r="AA152" s="67">
        <v>4.3801804928579768E-2</v>
      </c>
      <c r="AB152" s="67">
        <v>4.1462646974520956E-2</v>
      </c>
      <c r="AC152" s="67">
        <v>4.4459697277423382E-2</v>
      </c>
      <c r="AD152" s="7">
        <f>BSL_RFR_spot_with_VA!AD152</f>
        <v>4.5664651897603381E-2</v>
      </c>
      <c r="AE152" s="67">
        <v>4.1462646974520956E-2</v>
      </c>
      <c r="AF152" s="67">
        <v>4.1462646974520956E-2</v>
      </c>
      <c r="AG152" s="67">
        <v>4.1462646974520956E-2</v>
      </c>
      <c r="AH152" s="67">
        <v>4.1601781169978924E-2</v>
      </c>
      <c r="AI152" s="67">
        <v>2.8932002296134129E-2</v>
      </c>
      <c r="AJ152" s="67">
        <v>4.0284928530984532E-2</v>
      </c>
      <c r="AK152" s="7">
        <f>BSL_RFR_spot_with_VA!AK152</f>
        <v>4.4093645572868656E-2</v>
      </c>
      <c r="AL152" s="7">
        <f>BSL_RFR_spot_with_VA!AL152</f>
        <v>5.3490924385561245E-2</v>
      </c>
      <c r="AM152" s="7">
        <f>BSL_RFR_spot_with_VA!AM152</f>
        <v>4.0372742023609076E-2</v>
      </c>
      <c r="AN152" s="7">
        <f>BSL_RFR_spot_with_VA!AN152</f>
        <v>4.3554550755316557E-2</v>
      </c>
      <c r="AO152" s="7">
        <f>BSL_RFR_spot_with_VA!AO152</f>
        <v>4.3661884031238829E-2</v>
      </c>
      <c r="AP152" s="7">
        <f>BSL_RFR_spot_with_VA!AP152</f>
        <v>4.4423726863368929E-2</v>
      </c>
      <c r="AQ152" s="7">
        <f>BSL_RFR_spot_with_VA!AQ152</f>
        <v>4.0657878814304826E-2</v>
      </c>
      <c r="AR152" s="7">
        <f>BSL_RFR_spot_with_VA!AR152</f>
        <v>4.4649181740401778E-2</v>
      </c>
      <c r="AS152" s="67">
        <v>2.88040631553661E-2</v>
      </c>
      <c r="AT152" s="7">
        <f>BSL_RFR_spot_with_VA!AT152</f>
        <v>4.4900238808729842E-2</v>
      </c>
      <c r="AU152" s="7">
        <f>BSL_RFR_spot_with_VA!AU152</f>
        <v>4.5116376293307558E-2</v>
      </c>
      <c r="AV152" s="7">
        <f>BSL_RFR_spot_with_VA!AV152</f>
        <v>4.358417679396287E-2</v>
      </c>
      <c r="AW152" s="7">
        <f>BSL_RFR_spot_with_VA!AW152</f>
        <v>4.0676725902726529E-2</v>
      </c>
      <c r="AX152" s="7">
        <f>BSL_RFR_spot_with_VA!AX152</f>
        <v>5.1995932018076285E-2</v>
      </c>
      <c r="AY152" s="7">
        <f>BSL_RFR_spot_with_VA!AY152</f>
        <v>4.133578725155207E-2</v>
      </c>
      <c r="AZ152" s="7">
        <f>BSL_RFR_spot_with_VA!AZ152</f>
        <v>3.9790193437664545E-2</v>
      </c>
      <c r="BA152" s="7">
        <f>BSL_RFR_spot_with_VA!BA152</f>
        <v>4.3301585326767533E-2</v>
      </c>
      <c r="BB152" s="7">
        <f>BSL_RFR_spot_with_VA!BB152</f>
        <v>4.848486279817843E-2</v>
      </c>
      <c r="BC152" s="67">
        <v>3.9357327820020771E-2</v>
      </c>
      <c r="BD152" s="13"/>
      <c r="BE152" s="3"/>
    </row>
    <row r="153" spans="1:57" x14ac:dyDescent="0.25">
      <c r="A153" s="3"/>
      <c r="B153" s="3">
        <v>143</v>
      </c>
      <c r="C153" s="56">
        <v>4.1465999147187738E-2</v>
      </c>
      <c r="D153" s="56">
        <v>4.1465999147187738E-2</v>
      </c>
      <c r="E153" s="56">
        <v>4.1465999147187738E-2</v>
      </c>
      <c r="F153" s="56">
        <v>4.1486247181454772E-2</v>
      </c>
      <c r="G153" s="56">
        <v>4.4741291905815217E-2</v>
      </c>
      <c r="H153" s="56">
        <v>4.2776216468993988E-2</v>
      </c>
      <c r="I153" s="56">
        <v>4.1588320022414305E-2</v>
      </c>
      <c r="J153" s="56">
        <v>4.1082523847383756E-2</v>
      </c>
      <c r="K153" s="56">
        <v>4.1465999147187738E-2</v>
      </c>
      <c r="L153" s="56">
        <v>4.1465999147187738E-2</v>
      </c>
      <c r="M153" s="67">
        <v>4.1465999147187738E-2</v>
      </c>
      <c r="N153" s="67">
        <v>4.1465999147187738E-2</v>
      </c>
      <c r="O153" s="67">
        <v>4.166979617320532E-2</v>
      </c>
      <c r="P153" s="67">
        <v>4.7037702217286981E-2</v>
      </c>
      <c r="Q153" s="67">
        <v>5.0002744061467652E-2</v>
      </c>
      <c r="R153" s="67">
        <v>4.1465999147187738E-2</v>
      </c>
      <c r="S153" s="67">
        <v>4.1465999147187738E-2</v>
      </c>
      <c r="T153" s="67">
        <v>4.2274421821363095E-2</v>
      </c>
      <c r="U153" s="67">
        <v>3.0498462115473357E-2</v>
      </c>
      <c r="V153" s="67">
        <v>4.3004012062555885E-2</v>
      </c>
      <c r="W153" s="67">
        <v>4.1465999147187738E-2</v>
      </c>
      <c r="X153" s="67">
        <v>4.1465999147187738E-2</v>
      </c>
      <c r="Y153" s="67">
        <v>4.1465999147187738E-2</v>
      </c>
      <c r="Z153" s="67">
        <v>4.2991723605228183E-2</v>
      </c>
      <c r="AA153" s="67">
        <v>4.3789194088292183E-2</v>
      </c>
      <c r="AB153" s="67">
        <v>4.1465999147187738E-2</v>
      </c>
      <c r="AC153" s="67">
        <v>4.4442476454930935E-2</v>
      </c>
      <c r="AD153" s="7">
        <f>BSL_RFR_spot_with_VA!AD153</f>
        <v>4.5638980265308327E-2</v>
      </c>
      <c r="AE153" s="67">
        <v>4.1465999147187738E-2</v>
      </c>
      <c r="AF153" s="67">
        <v>4.1465999147187738E-2</v>
      </c>
      <c r="AG153" s="67">
        <v>4.1465999147187738E-2</v>
      </c>
      <c r="AH153" s="67">
        <v>4.1604565388575043E-2</v>
      </c>
      <c r="AI153" s="67">
        <v>2.8953295026100445E-2</v>
      </c>
      <c r="AJ153" s="67">
        <v>4.0296908108793161E-2</v>
      </c>
      <c r="AK153" s="7">
        <f>BSL_RFR_spot_with_VA!AK153</f>
        <v>4.4078990107990768E-2</v>
      </c>
      <c r="AL153" s="7">
        <f>BSL_RFR_spot_with_VA!AL153</f>
        <v>5.3410129915163251E-2</v>
      </c>
      <c r="AM153" s="7">
        <f>BSL_RFR_spot_with_VA!AM153</f>
        <v>4.0384112619934687E-2</v>
      </c>
      <c r="AN153" s="7">
        <f>BSL_RFR_spot_with_VA!AN153</f>
        <v>4.3543671725266853E-2</v>
      </c>
      <c r="AO153" s="7">
        <f>BSL_RFR_spot_with_VA!AO153</f>
        <v>4.3650253282907725E-2</v>
      </c>
      <c r="AP153" s="7">
        <f>BSL_RFR_spot_with_VA!AP153</f>
        <v>4.4406758165991267E-2</v>
      </c>
      <c r="AQ153" s="7">
        <f>BSL_RFR_spot_with_VA!AQ153</f>
        <v>4.0667258125899108E-2</v>
      </c>
      <c r="AR153" s="7">
        <f>BSL_RFR_spot_with_VA!AR153</f>
        <v>4.4630632631614819E-2</v>
      </c>
      <c r="AS153" s="67">
        <v>2.882619063873415E-2</v>
      </c>
      <c r="AT153" s="7">
        <f>BSL_RFR_spot_with_VA!AT153</f>
        <v>4.487992942560548E-2</v>
      </c>
      <c r="AU153" s="7">
        <f>BSL_RFR_spot_with_VA!AU153</f>
        <v>4.5094551124510884E-2</v>
      </c>
      <c r="AV153" s="7">
        <f>BSL_RFR_spot_with_VA!AV153</f>
        <v>4.3573090280200066E-2</v>
      </c>
      <c r="AW153" s="7">
        <f>BSL_RFR_spot_with_VA!AW153</f>
        <v>4.0685973569787759E-2</v>
      </c>
      <c r="AX153" s="7">
        <f>BSL_RFR_spot_with_VA!AX153</f>
        <v>5.1925698523209496E-2</v>
      </c>
      <c r="AY153" s="7">
        <f>BSL_RFR_spot_with_VA!AY153</f>
        <v>4.1340431778512432E-2</v>
      </c>
      <c r="AZ153" s="7">
        <f>BSL_RFR_spot_with_VA!AZ153</f>
        <v>3.9805630311428031E-2</v>
      </c>
      <c r="BA153" s="7">
        <f>BSL_RFR_spot_with_VA!BA153</f>
        <v>4.3292477712917998E-2</v>
      </c>
      <c r="BB153" s="7">
        <f>BSL_RFR_spot_with_VA!BB153</f>
        <v>4.8439374272745139E-2</v>
      </c>
      <c r="BC153" s="67">
        <v>3.9375773565693439E-2</v>
      </c>
      <c r="BD153" s="13"/>
      <c r="BE153" s="3"/>
    </row>
    <row r="154" spans="1:57" x14ac:dyDescent="0.25">
      <c r="A154" s="3"/>
      <c r="B154" s="3">
        <v>144</v>
      </c>
      <c r="C154" s="56">
        <v>4.1469307397622002E-2</v>
      </c>
      <c r="D154" s="56">
        <v>4.1469307397622002E-2</v>
      </c>
      <c r="E154" s="56">
        <v>4.1469307397622002E-2</v>
      </c>
      <c r="F154" s="56">
        <v>4.1489814103107481E-2</v>
      </c>
      <c r="G154" s="56">
        <v>4.4722230311663891E-2</v>
      </c>
      <c r="H154" s="56">
        <v>4.277082419808198E-2</v>
      </c>
      <c r="I154" s="56">
        <v>4.1591178490289149E-2</v>
      </c>
      <c r="J154" s="56">
        <v>4.1088870166300584E-2</v>
      </c>
      <c r="K154" s="56">
        <v>4.1469307397622002E-2</v>
      </c>
      <c r="L154" s="56">
        <v>4.1469307397622002E-2</v>
      </c>
      <c r="M154" s="67">
        <v>4.1469307397622002E-2</v>
      </c>
      <c r="N154" s="67">
        <v>4.1469307397622002E-2</v>
      </c>
      <c r="O154" s="67">
        <v>4.1672172516991735E-2</v>
      </c>
      <c r="P154" s="67">
        <v>4.7002634330247206E-2</v>
      </c>
      <c r="Q154" s="67">
        <v>4.9946958065572478E-2</v>
      </c>
      <c r="R154" s="67">
        <v>4.1469307397622002E-2</v>
      </c>
      <c r="S154" s="67">
        <v>4.1469307397622002E-2</v>
      </c>
      <c r="T154" s="67">
        <v>4.2272516270846161E-2</v>
      </c>
      <c r="U154" s="67">
        <v>3.0508881915371155E-2</v>
      </c>
      <c r="V154" s="67">
        <v>4.2997036497746777E-2</v>
      </c>
      <c r="W154" s="67">
        <v>4.1469307397622002E-2</v>
      </c>
      <c r="X154" s="67">
        <v>4.1469307397622002E-2</v>
      </c>
      <c r="Y154" s="67">
        <v>4.1469307397622002E-2</v>
      </c>
      <c r="Z154" s="67">
        <v>4.2984833385439014E-2</v>
      </c>
      <c r="AA154" s="67">
        <v>4.3776758547071859E-2</v>
      </c>
      <c r="AB154" s="67">
        <v>4.1469307397622002E-2</v>
      </c>
      <c r="AC154" s="67">
        <v>4.4425495088389333E-2</v>
      </c>
      <c r="AD154" s="7">
        <f>BSL_RFR_spot_with_VA!AD154</f>
        <v>4.5613665800589454E-2</v>
      </c>
      <c r="AE154" s="67">
        <v>4.1469307397622002E-2</v>
      </c>
      <c r="AF154" s="67">
        <v>4.1469307397622002E-2</v>
      </c>
      <c r="AG154" s="67">
        <v>4.1469307397622002E-2</v>
      </c>
      <c r="AH154" s="67">
        <v>4.1607310944756337E-2</v>
      </c>
      <c r="AI154" s="67">
        <v>2.8974296888698126E-2</v>
      </c>
      <c r="AJ154" s="67">
        <v>4.0308721816364024E-2</v>
      </c>
      <c r="AK154" s="7">
        <f>BSL_RFR_spot_with_VA!AK154</f>
        <v>4.4064538391525909E-2</v>
      </c>
      <c r="AL154" s="7">
        <f>BSL_RFR_spot_with_VA!AL154</f>
        <v>5.3330463657998095E-2</v>
      </c>
      <c r="AM154" s="7">
        <f>BSL_RFR_spot_with_VA!AM154</f>
        <v>4.0395325413310035E-2</v>
      </c>
      <c r="AN154" s="7">
        <f>BSL_RFR_spot_with_VA!AN154</f>
        <v>4.3532943903584309E-2</v>
      </c>
      <c r="AO154" s="7">
        <f>BSL_RFR_spot_with_VA!AO154</f>
        <v>4.3638784197837843E-2</v>
      </c>
      <c r="AP154" s="7">
        <f>BSL_RFR_spot_with_VA!AP154</f>
        <v>4.4390025414862588E-2</v>
      </c>
      <c r="AQ154" s="7">
        <f>BSL_RFR_spot_with_VA!AQ154</f>
        <v>4.0676507265407391E-2</v>
      </c>
      <c r="AR154" s="7">
        <f>BSL_RFR_spot_with_VA!AR154</f>
        <v>4.4612341471505168E-2</v>
      </c>
      <c r="AS154" s="67">
        <v>2.884801685484284E-2</v>
      </c>
      <c r="AT154" s="7">
        <f>BSL_RFR_spot_with_VA!AT154</f>
        <v>4.4859902502720095E-2</v>
      </c>
      <c r="AU154" s="7">
        <f>BSL_RFR_spot_with_VA!AU154</f>
        <v>4.5073029529285158E-2</v>
      </c>
      <c r="AV154" s="7">
        <f>BSL_RFR_spot_with_VA!AV154</f>
        <v>4.3562157860683293E-2</v>
      </c>
      <c r="AW154" s="7">
        <f>BSL_RFR_spot_with_VA!AW154</f>
        <v>4.0695092892824469E-2</v>
      </c>
      <c r="AX154" s="7">
        <f>BSL_RFR_spot_with_VA!AX154</f>
        <v>5.1856445085245229E-2</v>
      </c>
      <c r="AY154" s="7">
        <f>BSL_RFR_spot_with_VA!AY154</f>
        <v>4.1345011733376902E-2</v>
      </c>
      <c r="AZ154" s="7">
        <f>BSL_RFR_spot_with_VA!AZ154</f>
        <v>3.9820853012335178E-2</v>
      </c>
      <c r="BA154" s="7">
        <f>BSL_RFR_spot_with_VA!BA154</f>
        <v>4.3283496668778509E-2</v>
      </c>
      <c r="BB154" s="7">
        <f>BSL_RFR_spot_with_VA!BB154</f>
        <v>4.8394519464966645E-2</v>
      </c>
      <c r="BC154" s="67">
        <v>3.9393964458148689E-2</v>
      </c>
      <c r="BD154" s="13"/>
      <c r="BE154" s="3"/>
    </row>
    <row r="155" spans="1:57" x14ac:dyDescent="0.25">
      <c r="A155" s="3"/>
      <c r="B155" s="8">
        <v>145</v>
      </c>
      <c r="C155" s="57">
        <v>4.1472572617142323E-2</v>
      </c>
      <c r="D155" s="57">
        <v>4.1472572617142323E-2</v>
      </c>
      <c r="E155" s="57">
        <v>4.1472572617142323E-2</v>
      </c>
      <c r="F155" s="57">
        <v>4.1493331831547131E-2</v>
      </c>
      <c r="G155" s="57">
        <v>4.4703431976632846E-2</v>
      </c>
      <c r="H155" s="57">
        <v>4.2765506319426994E-2</v>
      </c>
      <c r="I155" s="57">
        <v>4.1593997526023552E-2</v>
      </c>
      <c r="J155" s="57">
        <v>4.1095129873535363E-2</v>
      </c>
      <c r="K155" s="57">
        <v>4.1472572617142323E-2</v>
      </c>
      <c r="L155" s="57">
        <v>4.1472572617142323E-2</v>
      </c>
      <c r="M155" s="68">
        <v>4.1472572617142323E-2</v>
      </c>
      <c r="N155" s="68">
        <v>4.1472572617142323E-2</v>
      </c>
      <c r="O155" s="68">
        <v>4.1674514023244402E-2</v>
      </c>
      <c r="P155" s="68">
        <v>4.6968051288428292E-2</v>
      </c>
      <c r="Q155" s="68">
        <v>4.9891944434405033E-2</v>
      </c>
      <c r="R155" s="68">
        <v>4.1472572617142323E-2</v>
      </c>
      <c r="S155" s="68">
        <v>4.1472572617142323E-2</v>
      </c>
      <c r="T155" s="68">
        <v>4.2270636973030351E-2</v>
      </c>
      <c r="U155" s="68">
        <v>3.0519158098284205E-2</v>
      </c>
      <c r="V155" s="68">
        <v>4.2990157185565758E-2</v>
      </c>
      <c r="W155" s="68">
        <v>4.1472572617142323E-2</v>
      </c>
      <c r="X155" s="68">
        <v>4.1472572617142323E-2</v>
      </c>
      <c r="Y155" s="68">
        <v>4.1472572617142323E-2</v>
      </c>
      <c r="Z155" s="68">
        <v>4.2978038247352357E-2</v>
      </c>
      <c r="AA155" s="68">
        <v>4.3764494675060162E-2</v>
      </c>
      <c r="AB155" s="68">
        <v>4.1472572617142323E-2</v>
      </c>
      <c r="AC155" s="68">
        <v>4.4408748217844352E-2</v>
      </c>
      <c r="AD155" s="10">
        <f>BSL_RFR_spot_with_VA!AD155</f>
        <v>4.558870110108515E-2</v>
      </c>
      <c r="AE155" s="68">
        <v>4.1472572617142323E-2</v>
      </c>
      <c r="AF155" s="68">
        <v>4.1472572617142323E-2</v>
      </c>
      <c r="AG155" s="68">
        <v>4.1472572617142323E-2</v>
      </c>
      <c r="AH155" s="68">
        <v>4.1610018638285284E-2</v>
      </c>
      <c r="AI155" s="68">
        <v>2.8995013742111553E-2</v>
      </c>
      <c r="AJ155" s="68">
        <v>4.0320373048126301E-2</v>
      </c>
      <c r="AK155" s="10">
        <f>BSL_RFR_spot_with_VA!AK155</f>
        <v>4.4050286203993094E-2</v>
      </c>
      <c r="AL155" s="10">
        <f>BSL_RFR_spot_with_VA!AL155</f>
        <v>5.3251902146597585E-2</v>
      </c>
      <c r="AM155" s="10">
        <f>BSL_RFR_spot_with_VA!AM155</f>
        <v>4.0406383666081735E-2</v>
      </c>
      <c r="AN155" s="10">
        <f>BSL_RFR_spot_with_VA!AN155</f>
        <v>4.3522364159578997E-2</v>
      </c>
      <c r="AO155" s="10">
        <f>BSL_RFR_spot_with_VA!AO155</f>
        <v>4.3627473428871077E-2</v>
      </c>
      <c r="AP155" s="10">
        <f>BSL_RFR_spot_with_VA!AP155</f>
        <v>4.4373523722795571E-2</v>
      </c>
      <c r="AQ155" s="10">
        <f>BSL_RFR_spot_with_VA!AQ155</f>
        <v>4.0685628923129658E-2</v>
      </c>
      <c r="AR155" s="10">
        <f>BSL_RFR_spot_with_VA!AR155</f>
        <v>4.4594302916616479E-2</v>
      </c>
      <c r="AS155" s="68">
        <v>2.8869547860461919E-2</v>
      </c>
      <c r="AT155" s="10">
        <f>BSL_RFR_spot_with_VA!AT155</f>
        <v>4.4840152188255766E-2</v>
      </c>
      <c r="AU155" s="10">
        <f>BSL_RFR_spot_with_VA!AU155</f>
        <v>4.5051805217631857E-2</v>
      </c>
      <c r="AV155" s="10">
        <f>BSL_RFR_spot_with_VA!AV155</f>
        <v>4.355137634493933E-2</v>
      </c>
      <c r="AW155" s="10">
        <f>BSL_RFR_spot_with_VA!AW155</f>
        <v>4.0704086524117722E-2</v>
      </c>
      <c r="AX155" s="10">
        <f>BSL_RFR_spot_with_VA!AX155</f>
        <v>5.1788151332506471E-2</v>
      </c>
      <c r="AY155" s="10">
        <f>BSL_RFR_spot_with_VA!AY155</f>
        <v>4.1349528457978124E-2</v>
      </c>
      <c r="AZ155" s="10">
        <f>BSL_RFR_spot_with_VA!AZ155</f>
        <v>3.9835865966550976E-2</v>
      </c>
      <c r="BA155" s="10">
        <f>BSL_RFR_spot_with_VA!BA155</f>
        <v>4.3274639574386597E-2</v>
      </c>
      <c r="BB155" s="10">
        <f>BSL_RFR_spot_with_VA!BB155</f>
        <v>4.8350285223656364E-2</v>
      </c>
      <c r="BC155" s="68">
        <v>3.9411905671217662E-2</v>
      </c>
      <c r="BD155" s="13"/>
      <c r="BE155" s="3"/>
    </row>
    <row r="156" spans="1:57" x14ac:dyDescent="0.25">
      <c r="A156" s="3"/>
      <c r="B156" s="3">
        <v>146</v>
      </c>
      <c r="C156" s="56">
        <v>4.1475795672873961E-2</v>
      </c>
      <c r="D156" s="56">
        <v>4.1475795672873961E-2</v>
      </c>
      <c r="E156" s="56">
        <v>4.1475795672873961E-2</v>
      </c>
      <c r="F156" s="56">
        <v>4.1496801377930881E-2</v>
      </c>
      <c r="G156" s="56">
        <v>4.4684891484337408E-2</v>
      </c>
      <c r="H156" s="56">
        <v>4.2760261304959357E-2</v>
      </c>
      <c r="I156" s="56">
        <v>4.1596777940858143E-2</v>
      </c>
      <c r="J156" s="56">
        <v>4.1101304712760633E-2</v>
      </c>
      <c r="K156" s="56">
        <v>4.1475795672873961E-2</v>
      </c>
      <c r="L156" s="56">
        <v>4.1475795672873961E-2</v>
      </c>
      <c r="M156" s="67">
        <v>4.1475795672873961E-2</v>
      </c>
      <c r="N156" s="67">
        <v>4.1475795672873961E-2</v>
      </c>
      <c r="O156" s="67">
        <v>4.1676821458693114E-2</v>
      </c>
      <c r="P156" s="67">
        <v>4.6933943105759157E-2</v>
      </c>
      <c r="Q156" s="67">
        <v>4.9837687238088568E-2</v>
      </c>
      <c r="R156" s="67">
        <v>4.1475795672873961E-2</v>
      </c>
      <c r="S156" s="67">
        <v>4.1475795672873961E-2</v>
      </c>
      <c r="T156" s="67">
        <v>4.2268783391284925E-2</v>
      </c>
      <c r="U156" s="67">
        <v>3.0529293612993058E-2</v>
      </c>
      <c r="V156" s="67">
        <v>4.2983372148078791E-2</v>
      </c>
      <c r="W156" s="67">
        <v>4.1475795672873961E-2</v>
      </c>
      <c r="X156" s="67">
        <v>4.1475795672873961E-2</v>
      </c>
      <c r="Y156" s="67">
        <v>4.1475795672873961E-2</v>
      </c>
      <c r="Z156" s="67">
        <v>4.2971336236371949E-2</v>
      </c>
      <c r="AA156" s="67">
        <v>4.3752398941919068E-2</v>
      </c>
      <c r="AB156" s="67">
        <v>4.1475795672873961E-2</v>
      </c>
      <c r="AC156" s="67">
        <v>4.4392231019383388E-2</v>
      </c>
      <c r="AD156" s="7">
        <f>BSL_RFR_spot_with_VA!AD156</f>
        <v>4.5564078967582633E-2</v>
      </c>
      <c r="AE156" s="67">
        <v>4.1475795672873961E-2</v>
      </c>
      <c r="AF156" s="67">
        <v>4.1475795672873961E-2</v>
      </c>
      <c r="AG156" s="67">
        <v>4.1475795672873961E-2</v>
      </c>
      <c r="AH156" s="67">
        <v>4.1612689247016554E-2</v>
      </c>
      <c r="AI156" s="67">
        <v>2.9015451289419847E-2</v>
      </c>
      <c r="AJ156" s="67">
        <v>4.0331865108755416E-2</v>
      </c>
      <c r="AK156" s="7">
        <f>BSL_RFR_spot_with_VA!AK156</f>
        <v>4.4036229441608343E-2</v>
      </c>
      <c r="AL156" s="7">
        <f>BSL_RFR_spot_with_VA!AL156</f>
        <v>5.3174422559863599E-2</v>
      </c>
      <c r="AM156" s="7">
        <f>BSL_RFR_spot_with_VA!AM156</f>
        <v>4.0417290551291396E-2</v>
      </c>
      <c r="AN156" s="7">
        <f>BSL_RFR_spot_with_VA!AN156</f>
        <v>4.3511929448389219E-2</v>
      </c>
      <c r="AO156" s="7">
        <f>BSL_RFR_spot_with_VA!AO156</f>
        <v>4.3616317720599929E-2</v>
      </c>
      <c r="AP156" s="7">
        <f>BSL_RFR_spot_with_VA!AP156</f>
        <v>4.4357248336648114E-2</v>
      </c>
      <c r="AQ156" s="7">
        <f>BSL_RFR_spot_with_VA!AQ156</f>
        <v>4.0694625715815613E-2</v>
      </c>
      <c r="AR156" s="7">
        <f>BSL_RFR_spot_with_VA!AR156</f>
        <v>4.4576511770063609E-2</v>
      </c>
      <c r="AS156" s="67">
        <v>2.8890789551671014E-2</v>
      </c>
      <c r="AT156" s="7">
        <f>BSL_RFR_spot_with_VA!AT156</f>
        <v>4.4820672790918392E-2</v>
      </c>
      <c r="AU156" s="7">
        <f>BSL_RFR_spot_with_VA!AU156</f>
        <v>4.5030872072128858E-2</v>
      </c>
      <c r="AV156" s="7">
        <f>BSL_RFR_spot_with_VA!AV156</f>
        <v>4.354074262996277E-2</v>
      </c>
      <c r="AW156" s="7">
        <f>BSL_RFR_spot_with_VA!AW156</f>
        <v>4.0712957043466336E-2</v>
      </c>
      <c r="AX156" s="7">
        <f>BSL_RFR_spot_with_VA!AX156</f>
        <v>5.1720797454026579E-2</v>
      </c>
      <c r="AY156" s="7">
        <f>BSL_RFR_spot_with_VA!AY156</f>
        <v>4.1353983256934734E-2</v>
      </c>
      <c r="AZ156" s="7">
        <f>BSL_RFR_spot_with_VA!AZ156</f>
        <v>3.9850673479140619E-2</v>
      </c>
      <c r="BA156" s="7">
        <f>BSL_RFR_spot_with_VA!BA156</f>
        <v>4.3265903881567036E-2</v>
      </c>
      <c r="BB156" s="7">
        <f>BSL_RFR_spot_with_VA!BB156</f>
        <v>4.830665875901885E-2</v>
      </c>
      <c r="BC156" s="67">
        <v>3.9429602245558693E-2</v>
      </c>
      <c r="BD156" s="13"/>
      <c r="BE156" s="3"/>
    </row>
    <row r="157" spans="1:57" x14ac:dyDescent="0.25">
      <c r="A157" s="3"/>
      <c r="B157" s="3">
        <v>147</v>
      </c>
      <c r="C157" s="56">
        <v>4.1478977408375028E-2</v>
      </c>
      <c r="D157" s="56">
        <v>4.1478977408375028E-2</v>
      </c>
      <c r="E157" s="56">
        <v>4.1478977408375028E-2</v>
      </c>
      <c r="F157" s="56">
        <v>4.1500223725854157E-2</v>
      </c>
      <c r="G157" s="56">
        <v>4.4666603565963525E-2</v>
      </c>
      <c r="H157" s="56">
        <v>4.2755087668097991E-2</v>
      </c>
      <c r="I157" s="56">
        <v>4.1599520523859512E-2</v>
      </c>
      <c r="J157" s="56">
        <v>4.1107396381624639E-2</v>
      </c>
      <c r="K157" s="56">
        <v>4.1478977408375028E-2</v>
      </c>
      <c r="L157" s="56">
        <v>4.1478977408375028E-2</v>
      </c>
      <c r="M157" s="67">
        <v>4.1478977408375028E-2</v>
      </c>
      <c r="N157" s="67">
        <v>4.1478977408375028E-2</v>
      </c>
      <c r="O157" s="67">
        <v>4.1679095567942248E-2</v>
      </c>
      <c r="P157" s="67">
        <v>4.6900300068532852E-2</v>
      </c>
      <c r="Q157" s="67">
        <v>4.9784170981818532E-2</v>
      </c>
      <c r="R157" s="67">
        <v>4.1478977408375028E-2</v>
      </c>
      <c r="S157" s="67">
        <v>4.1478977408375028E-2</v>
      </c>
      <c r="T157" s="67">
        <v>4.2266955003339657E-2</v>
      </c>
      <c r="U157" s="67">
        <v>3.0539291328114393E-2</v>
      </c>
      <c r="V157" s="67">
        <v>4.2976679461117273E-2</v>
      </c>
      <c r="W157" s="67">
        <v>4.1478977408375028E-2</v>
      </c>
      <c r="X157" s="67">
        <v>4.1478977408375028E-2</v>
      </c>
      <c r="Y157" s="67">
        <v>4.1478977408375028E-2</v>
      </c>
      <c r="Z157" s="67">
        <v>4.2964725451107411E-2</v>
      </c>
      <c r="AA157" s="67">
        <v>4.3740467913446102E-2</v>
      </c>
      <c r="AB157" s="67">
        <v>4.1478977408375028E-2</v>
      </c>
      <c r="AC157" s="67">
        <v>4.4375938800503167E-2</v>
      </c>
      <c r="AD157" s="7">
        <f>BSL_RFR_spot_with_VA!AD157</f>
        <v>4.5539792397097045E-2</v>
      </c>
      <c r="AE157" s="67">
        <v>4.1478977408375028E-2</v>
      </c>
      <c r="AF157" s="67">
        <v>4.1478977408375028E-2</v>
      </c>
      <c r="AG157" s="67">
        <v>4.1478977408375028E-2</v>
      </c>
      <c r="AH157" s="67">
        <v>4.1615323527643522E-2</v>
      </c>
      <c r="AI157" s="67">
        <v>2.9035615083673028E-2</v>
      </c>
      <c r="AJ157" s="67">
        <v>4.0343201215933489E-2</v>
      </c>
      <c r="AK157" s="7">
        <f>BSL_RFR_spot_with_VA!AK157</f>
        <v>4.4022364112348056E-2</v>
      </c>
      <c r="AL157" s="7">
        <f>BSL_RFR_spot_with_VA!AL157</f>
        <v>5.3098002700949998E-2</v>
      </c>
      <c r="AM157" s="7">
        <f>BSL_RFR_spot_with_VA!AM157</f>
        <v>4.0428049155709189E-2</v>
      </c>
      <c r="AN157" s="7">
        <f>BSL_RFR_spot_with_VA!AN157</f>
        <v>4.3501636808062738E-2</v>
      </c>
      <c r="AO157" s="7">
        <f>BSL_RFR_spot_with_VA!AO157</f>
        <v>4.3605313906246224E-2</v>
      </c>
      <c r="AP157" s="7">
        <f>BSL_RFR_spot_with_VA!AP157</f>
        <v>4.4341194632759207E-2</v>
      </c>
      <c r="AQ157" s="7">
        <f>BSL_RFR_spot_with_VA!AQ157</f>
        <v>4.0703500189155584E-2</v>
      </c>
      <c r="AR157" s="7">
        <f>BSL_RFR_spot_with_VA!AR157</f>
        <v>4.455896297654105E-2</v>
      </c>
      <c r="AS157" s="67">
        <v>2.8911747669152055E-2</v>
      </c>
      <c r="AT157" s="7">
        <f>BSL_RFR_spot_with_VA!AT157</f>
        <v>4.4801458774470504E-2</v>
      </c>
      <c r="AU157" s="7">
        <f>BSL_RFR_spot_with_VA!AU157</f>
        <v>4.5010224142053357E-2</v>
      </c>
      <c r="AV157" s="7">
        <f>BSL_RFR_spot_with_VA!AV157</f>
        <v>4.3530253697240395E-2</v>
      </c>
      <c r="AW157" s="7">
        <f>BSL_RFR_spot_with_VA!AW157</f>
        <v>4.0721706960639814E-2</v>
      </c>
      <c r="AX157" s="7">
        <f>BSL_RFR_spot_with_VA!AX157</f>
        <v>5.16543641803906E-2</v>
      </c>
      <c r="AY157" s="7">
        <f>BSL_RFR_spot_with_VA!AY157</f>
        <v>4.1358377398950541E-2</v>
      </c>
      <c r="AZ157" s="7">
        <f>BSL_RFR_spot_with_VA!AZ157</f>
        <v>3.9865279738181547E-2</v>
      </c>
      <c r="BA157" s="7">
        <f>BSL_RFR_spot_with_VA!BA157</f>
        <v>4.3257287111490905E-2</v>
      </c>
      <c r="BB157" s="7">
        <f>BSL_RFR_spot_with_VA!BB157</f>
        <v>4.8263627630320327E-2</v>
      </c>
      <c r="BC157" s="67">
        <v>3.9447059092422743E-2</v>
      </c>
      <c r="BD157" s="13"/>
      <c r="BE157" s="3"/>
    </row>
    <row r="158" spans="1:57" x14ac:dyDescent="0.25">
      <c r="A158" s="3"/>
      <c r="B158" s="3">
        <v>148</v>
      </c>
      <c r="C158" s="56">
        <v>4.1482118644528887E-2</v>
      </c>
      <c r="D158" s="56">
        <v>4.1482118644528887E-2</v>
      </c>
      <c r="E158" s="56">
        <v>4.1482118644528887E-2</v>
      </c>
      <c r="F158" s="56">
        <v>4.1503599832285909E-2</v>
      </c>
      <c r="G158" s="56">
        <v>4.4648563095278648E-2</v>
      </c>
      <c r="H158" s="56">
        <v>4.274998396235774E-2</v>
      </c>
      <c r="I158" s="56">
        <v>4.1602226042678048E-2</v>
      </c>
      <c r="J158" s="56">
        <v>4.1113406533250574E-2</v>
      </c>
      <c r="K158" s="56">
        <v>4.1482118644528887E-2</v>
      </c>
      <c r="L158" s="56">
        <v>4.1482118644528887E-2</v>
      </c>
      <c r="M158" s="67">
        <v>4.1482118644528887E-2</v>
      </c>
      <c r="N158" s="67">
        <v>4.1482118644528887E-2</v>
      </c>
      <c r="O158" s="67">
        <v>4.168133707425814E-2</v>
      </c>
      <c r="P158" s="67">
        <v>4.6867112726183935E-2</v>
      </c>
      <c r="Q158" s="67">
        <v>4.9731380591111041E-2</v>
      </c>
      <c r="R158" s="67">
        <v>4.1482118644528887E-2</v>
      </c>
      <c r="S158" s="67">
        <v>4.1482118644528887E-2</v>
      </c>
      <c r="T158" s="67">
        <v>4.2265151300821646E-2</v>
      </c>
      <c r="U158" s="67">
        <v>3.0549154034804848E-2</v>
      </c>
      <c r="V158" s="67">
        <v>4.2970077252468819E-2</v>
      </c>
      <c r="W158" s="67">
        <v>4.1482118644528887E-2</v>
      </c>
      <c r="X158" s="67">
        <v>4.1482118644528887E-2</v>
      </c>
      <c r="Y158" s="67">
        <v>4.1482118644528887E-2</v>
      </c>
      <c r="Z158" s="67">
        <v>4.2958204041575021E-2</v>
      </c>
      <c r="AA158" s="67">
        <v>4.3728698248322928E-2</v>
      </c>
      <c r="AB158" s="67">
        <v>4.1482118644528887E-2</v>
      </c>
      <c r="AC158" s="67">
        <v>4.4359866995666408E-2</v>
      </c>
      <c r="AD158" s="7">
        <f>BSL_RFR_spot_with_VA!AD158</f>
        <v>4.5515834576230096E-2</v>
      </c>
      <c r="AE158" s="67">
        <v>4.1482118644528887E-2</v>
      </c>
      <c r="AF158" s="67">
        <v>4.1482118644528887E-2</v>
      </c>
      <c r="AG158" s="67">
        <v>4.1482118644528887E-2</v>
      </c>
      <c r="AH158" s="67">
        <v>4.1617922216411252E-2</v>
      </c>
      <c r="AI158" s="67">
        <v>2.9055510532784323E-2</v>
      </c>
      <c r="AJ158" s="67">
        <v>4.035438450302431E-2</v>
      </c>
      <c r="AK158" s="7">
        <f>BSL_RFR_spot_with_VA!AK158</f>
        <v>4.4008686332169811E-2</v>
      </c>
      <c r="AL158" s="7">
        <f>BSL_RFR_spot_with_VA!AL158</f>
        <v>5.3022620976074464E-2</v>
      </c>
      <c r="AM158" s="7">
        <f>BSL_RFR_spot_with_VA!AM158</f>
        <v>4.0438662482746635E-2</v>
      </c>
      <c r="AN158" s="7">
        <f>BSL_RFR_spot_with_VA!AN158</f>
        <v>4.3491483356752791E-2</v>
      </c>
      <c r="AO158" s="7">
        <f>BSL_RFR_spot_with_VA!AO158</f>
        <v>4.359445890466862E-2</v>
      </c>
      <c r="AP158" s="7">
        <f>BSL_RFR_spot_with_VA!AP158</f>
        <v>4.4325358112569768E-2</v>
      </c>
      <c r="AQ158" s="7">
        <f>BSL_RFR_spot_with_VA!AQ158</f>
        <v>4.0712254820169713E-2</v>
      </c>
      <c r="AR158" s="7">
        <f>BSL_RFR_spot_with_VA!AR158</f>
        <v>4.4541651617536315E-2</v>
      </c>
      <c r="AS158" s="67">
        <v>2.8932427803284311E-2</v>
      </c>
      <c r="AT158" s="7">
        <f>BSL_RFR_spot_with_VA!AT158</f>
        <v>4.4782504752491237E-2</v>
      </c>
      <c r="AU158" s="7">
        <f>BSL_RFR_spot_with_VA!AU158</f>
        <v>4.4989855637741716E-2</v>
      </c>
      <c r="AV158" s="7">
        <f>BSL_RFR_spot_with_VA!AV158</f>
        <v>4.351990660989391E-2</v>
      </c>
      <c r="AW158" s="7">
        <f>BSL_RFR_spot_with_VA!AW158</f>
        <v>4.0730338717728909E-2</v>
      </c>
      <c r="AX158" s="7">
        <f>BSL_RFR_spot_with_VA!AX158</f>
        <v>5.1588832765356862E-2</v>
      </c>
      <c r="AY158" s="7">
        <f>BSL_RFR_spot_with_VA!AY158</f>
        <v>4.1362712118059752E-2</v>
      </c>
      <c r="AZ158" s="7">
        <f>BSL_RFR_spot_with_VA!AZ158</f>
        <v>3.9879688818707404E-2</v>
      </c>
      <c r="BA158" s="7">
        <f>BSL_RFR_spot_with_VA!BA158</f>
        <v>4.3248786852336352E-2</v>
      </c>
      <c r="BB158" s="7">
        <f>BSL_RFR_spot_with_VA!BB158</f>
        <v>4.8221179734061481E-2</v>
      </c>
      <c r="BC158" s="67">
        <v>3.9464280997323797E-2</v>
      </c>
      <c r="BD158" s="13"/>
      <c r="BE158" s="3"/>
    </row>
    <row r="159" spans="1:57" x14ac:dyDescent="0.25">
      <c r="A159" s="3"/>
      <c r="B159" s="3">
        <v>149</v>
      </c>
      <c r="C159" s="56">
        <v>4.1485220180375038E-2</v>
      </c>
      <c r="D159" s="56">
        <v>4.1485220180375038E-2</v>
      </c>
      <c r="E159" s="56">
        <v>4.1485220180375038E-2</v>
      </c>
      <c r="F159" s="56">
        <v>4.150693062846722E-2</v>
      </c>
      <c r="G159" s="56">
        <v>4.4630765083839341E-2</v>
      </c>
      <c r="H159" s="56">
        <v>4.2744948780013337E-2</v>
      </c>
      <c r="I159" s="56">
        <v>4.1604895244275575E-2</v>
      </c>
      <c r="J159" s="56">
        <v>4.1119336777678983E-2</v>
      </c>
      <c r="K159" s="56">
        <v>4.1485220180375038E-2</v>
      </c>
      <c r="L159" s="56">
        <v>4.1485220180375038E-2</v>
      </c>
      <c r="M159" s="67">
        <v>4.1485220180375038E-2</v>
      </c>
      <c r="N159" s="67">
        <v>4.1485220180375038E-2</v>
      </c>
      <c r="O159" s="67">
        <v>4.1683546680318928E-2</v>
      </c>
      <c r="P159" s="67">
        <v>4.6834371882438885E-2</v>
      </c>
      <c r="Q159" s="67">
        <v>4.9679301397645315E-2</v>
      </c>
      <c r="R159" s="67">
        <v>4.1485220180375038E-2</v>
      </c>
      <c r="S159" s="67">
        <v>4.1485220180375038E-2</v>
      </c>
      <c r="T159" s="67">
        <v>4.2263371788807902E-2</v>
      </c>
      <c r="U159" s="67">
        <v>3.0558884449357393E-2</v>
      </c>
      <c r="V159" s="67">
        <v>4.2963563700141538E-2</v>
      </c>
      <c r="W159" s="67">
        <v>4.1485220180375038E-2</v>
      </c>
      <c r="X159" s="67">
        <v>4.1485220180375038E-2</v>
      </c>
      <c r="Y159" s="67">
        <v>4.1485220180375038E-2</v>
      </c>
      <c r="Z159" s="67">
        <v>4.2951770207474205E-2</v>
      </c>
      <c r="AA159" s="67">
        <v>4.3717086694997631E-2</v>
      </c>
      <c r="AB159" s="67">
        <v>4.1485220180375038E-2</v>
      </c>
      <c r="AC159" s="67">
        <v>4.4344011162035679E-2</v>
      </c>
      <c r="AD159" s="7">
        <f>BSL_RFR_spot_with_VA!AD159</f>
        <v>4.5492198874800494E-2</v>
      </c>
      <c r="AE159" s="67">
        <v>4.1485220180375038E-2</v>
      </c>
      <c r="AF159" s="67">
        <v>4.1485220180375038E-2</v>
      </c>
      <c r="AG159" s="67">
        <v>4.1485220180375038E-2</v>
      </c>
      <c r="AH159" s="67">
        <v>4.1620486029804171E-2</v>
      </c>
      <c r="AI159" s="67">
        <v>2.9075142904232854E-2</v>
      </c>
      <c r="AJ159" s="67">
        <v>4.0365418021663713E-2</v>
      </c>
      <c r="AK159" s="7">
        <f>BSL_RFR_spot_with_VA!AK159</f>
        <v>4.3995192321389931E-2</v>
      </c>
      <c r="AL159" s="7">
        <f>BSL_RFR_spot_with_VA!AL159</f>
        <v>5.2948256374169445E-2</v>
      </c>
      <c r="AM159" s="7">
        <f>BSL_RFR_spot_with_VA!AM159</f>
        <v>4.0449133455250141E-2</v>
      </c>
      <c r="AN159" s="7">
        <f>BSL_RFR_spot_with_VA!AN159</f>
        <v>4.348146629002958E-2</v>
      </c>
      <c r="AO159" s="7">
        <f>BSL_RFR_spot_with_VA!AO159</f>
        <v>4.3583749717486242E-2</v>
      </c>
      <c r="AP159" s="7">
        <f>BSL_RFR_spot_with_VA!AP159</f>
        <v>4.4309734398420009E-2</v>
      </c>
      <c r="AQ159" s="7">
        <f>BSL_RFR_spot_with_VA!AQ159</f>
        <v>4.0720892019503241E-2</v>
      </c>
      <c r="AR159" s="7">
        <f>BSL_RFR_spot_with_VA!AR159</f>
        <v>4.4524572906732507E-2</v>
      </c>
      <c r="AS159" s="67">
        <v>2.895283539907223E-2</v>
      </c>
      <c r="AT159" s="7">
        <f>BSL_RFR_spot_with_VA!AT159</f>
        <v>4.4763805483340358E-2</v>
      </c>
      <c r="AU159" s="7">
        <f>BSL_RFR_spot_with_VA!AU159</f>
        <v>4.4969760925176239E-2</v>
      </c>
      <c r="AV159" s="7">
        <f>BSL_RFR_spot_with_VA!AV159</f>
        <v>4.3509698509941019E-2</v>
      </c>
      <c r="AW159" s="7">
        <f>BSL_RFR_spot_with_VA!AW159</f>
        <v>4.0738854691406035E-2</v>
      </c>
      <c r="AX159" s="7">
        <f>BSL_RFR_spot_with_VA!AX159</f>
        <v>5.1524184968219755E-2</v>
      </c>
      <c r="AY159" s="7">
        <f>BSL_RFR_spot_with_VA!AY159</f>
        <v>4.1366988614817579E-2</v>
      </c>
      <c r="AZ159" s="7">
        <f>BSL_RFR_spot_with_VA!AZ159</f>
        <v>3.9893904686493897E-2</v>
      </c>
      <c r="BA159" s="7">
        <f>BSL_RFR_spot_with_VA!BA159</f>
        <v>4.3240400757041053E-2</v>
      </c>
      <c r="BB159" s="7">
        <f>BSL_RFR_spot_with_VA!BB159</f>
        <v>4.8179303292627651E-2</v>
      </c>
      <c r="BC159" s="67">
        <v>3.948127262363732E-2</v>
      </c>
      <c r="BD159" s="13"/>
      <c r="BE159" s="3"/>
    </row>
    <row r="160" spans="1:57" x14ac:dyDescent="0.25">
      <c r="A160" s="3"/>
      <c r="B160" s="8">
        <v>150</v>
      </c>
      <c r="C160" s="57">
        <v>4.1488282793636255E-2</v>
      </c>
      <c r="D160" s="57">
        <v>4.1488282793636255E-2</v>
      </c>
      <c r="E160" s="57">
        <v>4.1488282793636255E-2</v>
      </c>
      <c r="F160" s="57">
        <v>4.1510217020772178E-2</v>
      </c>
      <c r="G160" s="57">
        <v>4.4613204676393181E-2</v>
      </c>
      <c r="H160" s="57">
        <v>4.2739980750814865E-2</v>
      </c>
      <c r="I160" s="57">
        <v>4.1607528855622133E-2</v>
      </c>
      <c r="J160" s="57">
        <v>4.1125188683246439E-2</v>
      </c>
      <c r="K160" s="57">
        <v>4.1488282793636255E-2</v>
      </c>
      <c r="L160" s="57">
        <v>4.1488282793636255E-2</v>
      </c>
      <c r="M160" s="68">
        <v>4.1488282793636255E-2</v>
      </c>
      <c r="N160" s="68">
        <v>4.1488282793636255E-2</v>
      </c>
      <c r="O160" s="68">
        <v>4.1685725068913992E-2</v>
      </c>
      <c r="P160" s="68">
        <v>4.6802068586818457E-2</v>
      </c>
      <c r="Q160" s="68">
        <v>4.9627919125678543E-2</v>
      </c>
      <c r="R160" s="68">
        <v>4.1488282793636255E-2</v>
      </c>
      <c r="S160" s="68">
        <v>4.1488282793636255E-2</v>
      </c>
      <c r="T160" s="68">
        <v>4.2261615985391909E-2</v>
      </c>
      <c r="U160" s="68">
        <v>3.0568485215693109E-2</v>
      </c>
      <c r="V160" s="68">
        <v>4.2957137030694259E-2</v>
      </c>
      <c r="W160" s="68">
        <v>4.1488282793636255E-2</v>
      </c>
      <c r="X160" s="68">
        <v>4.1488282793636255E-2</v>
      </c>
      <c r="Y160" s="68">
        <v>4.1488282793636255E-2</v>
      </c>
      <c r="Z160" s="68">
        <v>4.2945422196529082E-2</v>
      </c>
      <c r="AA160" s="68">
        <v>4.3705630088692216E-2</v>
      </c>
      <c r="AB160" s="68">
        <v>4.1488282793636255E-2</v>
      </c>
      <c r="AC160" s="68">
        <v>4.4328366975379341E-2</v>
      </c>
      <c r="AD160" s="10">
        <f>BSL_RFR_spot_with_VA!AD160</f>
        <v>4.5468878839722393E-2</v>
      </c>
      <c r="AE160" s="68">
        <v>4.1488282793636255E-2</v>
      </c>
      <c r="AF160" s="68">
        <v>4.1488282793636255E-2</v>
      </c>
      <c r="AG160" s="68">
        <v>4.1488282793636255E-2</v>
      </c>
      <c r="AH160" s="68">
        <v>4.16230156652031E-2</v>
      </c>
      <c r="AI160" s="68">
        <v>2.9094517329612213E-2</v>
      </c>
      <c r="AJ160" s="68">
        <v>4.0376304744269786E-2</v>
      </c>
      <c r="AK160" s="10">
        <f>BSL_RFR_spot_with_VA!AK160</f>
        <v>4.3981878401201158E-2</v>
      </c>
      <c r="AL160" s="10">
        <f>BSL_RFR_spot_with_VA!AL160</f>
        <v>5.2874888447364432E-2</v>
      </c>
      <c r="AM160" s="10">
        <f>BSL_RFR_spot_with_VA!AM160</f>
        <v>4.0459464918184418E-2</v>
      </c>
      <c r="AN160" s="10">
        <f>BSL_RFR_spot_with_VA!AN160</f>
        <v>4.3471582878297221E-2</v>
      </c>
      <c r="AO160" s="10">
        <f>BSL_RFR_spot_with_VA!AO160</f>
        <v>4.3573183426321993E-2</v>
      </c>
      <c r="AP160" s="10">
        <f>BSL_RFR_spot_with_VA!AP160</f>
        <v>4.42943192295151E-2</v>
      </c>
      <c r="AQ160" s="10">
        <f>BSL_RFR_spot_with_VA!AQ160</f>
        <v>4.0729414133630293E-2</v>
      </c>
      <c r="AR160" s="10">
        <f>BSL_RFR_spot_with_VA!AR160</f>
        <v>4.4507722185598286E-2</v>
      </c>
      <c r="AS160" s="68">
        <v>2.8972975760821473E-2</v>
      </c>
      <c r="AT160" s="10">
        <f>BSL_RFR_spot_with_VA!AT160</f>
        <v>4.4745355865326797E-2</v>
      </c>
      <c r="AU160" s="10">
        <f>BSL_RFR_spot_with_VA!AU160</f>
        <v>4.4949934520792656E-2</v>
      </c>
      <c r="AV160" s="10">
        <f>BSL_RFR_spot_with_VA!AV160</f>
        <v>4.3499626615662867E-2</v>
      </c>
      <c r="AW160" s="10">
        <f>BSL_RFR_spot_with_VA!AW160</f>
        <v>4.0747257195093534E-2</v>
      </c>
      <c r="AX160" s="10">
        <f>BSL_RFR_spot_with_VA!AX160</f>
        <v>5.1460403036884372E-2</v>
      </c>
      <c r="AY160" s="10">
        <f>BSL_RFR_spot_with_VA!AY160</f>
        <v>4.1371208057442876E-2</v>
      </c>
      <c r="AZ160" s="10">
        <f>BSL_RFR_spot_with_VA!AZ160</f>
        <v>3.9907931201695002E-2</v>
      </c>
      <c r="BA160" s="10">
        <f>BSL_RFR_spot_with_VA!BA160</f>
        <v>4.3232126541147942E-2</v>
      </c>
      <c r="BB160" s="10">
        <f>BSL_RFR_spot_with_VA!BB160</f>
        <v>4.8137986843394653E-2</v>
      </c>
      <c r="BC160" s="68">
        <v>3.949803851610012E-2</v>
      </c>
      <c r="BD160" s="13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Q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4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v>3.9465024083054304E-3</v>
      </c>
      <c r="D11" s="58">
        <f>(1+$C11)*(1+BSL_RFR_spot_no_VA!D11)/(1+BSL_RFR_spot_no_VA!$C11)-1</f>
        <v>3.9465024083054079E-3</v>
      </c>
      <c r="E11" s="58">
        <f>(1+$C11)*(1+BSL_RFR_spot_no_VA!E11)/(1+BSL_RFR_spot_no_VA!$C11)-1</f>
        <v>3.9465024083054079E-3</v>
      </c>
      <c r="F11" s="58">
        <f>(1+$C11)*(1+BSL_RFR_spot_no_VA!F11)/(1+BSL_RFR_spot_no_VA!$C11)-1</f>
        <v>3.9394960120333611E-3</v>
      </c>
      <c r="G11" s="58">
        <f>(1+$C11)*(1+BSL_RFR_spot_no_VA!G11)/(1+BSL_RFR_spot_no_VA!$C11)-1</f>
        <v>2.8693885397782282E-2</v>
      </c>
      <c r="H11" s="58">
        <f>(1+$C11)*(1+BSL_RFR_spot_no_VA!H11)/(1+BSL_RFR_spot_no_VA!$C11)-1</f>
        <v>3.9465024083054079E-3</v>
      </c>
      <c r="I11" s="58">
        <f>(1+$C11)*(1+BSL_RFR_spot_no_VA!I11)/(1+BSL_RFR_spot_no_VA!$C11)-1</f>
        <v>3.5661551893597654E-3</v>
      </c>
      <c r="J11" s="58">
        <f>(1+$C11)*(1+BSL_RFR_spot_no_VA!J11)/(1+BSL_RFR_spot_no_VA!$C11)-1</f>
        <v>3.6832620961710916E-3</v>
      </c>
      <c r="K11" s="58">
        <f>(1+$C11)*(1+BSL_RFR_spot_no_VA!K11)/(1+BSL_RFR_spot_no_VA!$C11)-1</f>
        <v>3.9465024083054079E-3</v>
      </c>
      <c r="L11" s="58">
        <f>(1+$C11)*(1+BSL_RFR_spot_no_VA!L11)/(1+BSL_RFR_spot_no_VA!$C11)-1</f>
        <v>3.9465024083054079E-3</v>
      </c>
      <c r="M11" s="58">
        <f>(1+$C11)*(1+BSL_RFR_spot_no_VA!M11)/(1+BSL_RFR_spot_no_VA!$C11)-1</f>
        <v>3.9465024083054079E-3</v>
      </c>
      <c r="N11" s="58">
        <f>(1+$C11)*(1+BSL_RFR_spot_no_VA!N11)/(1+BSL_RFR_spot_no_VA!$C11)-1</f>
        <v>3.9465024083054079E-3</v>
      </c>
      <c r="O11" s="58">
        <f>(1+$C11)*(1+BSL_RFR_spot_no_VA!O11)/(1+BSL_RFR_spot_no_VA!$C11)-1</f>
        <v>3.9465024083054079E-3</v>
      </c>
      <c r="P11" s="58">
        <f>(1+$C11)*(1+BSL_RFR_spot_no_VA!P11)/(1+BSL_RFR_spot_no_VA!$C11)-1</f>
        <v>3.1511666636954816E-2</v>
      </c>
      <c r="Q11" s="58">
        <f>(1+$C11)*(1+BSL_RFR_spot_no_VA!Q11)/(1+BSL_RFR_spot_no_VA!$C11)-1</f>
        <v>4.6304170708669545E-2</v>
      </c>
      <c r="R11" s="58">
        <f>(1+$C11)*(1+BSL_RFR_spot_no_VA!R11)/(1+BSL_RFR_spot_no_VA!$C11)-1</f>
        <v>3.9465024083054079E-3</v>
      </c>
      <c r="S11" s="58">
        <f>(1+$C11)*(1+BSL_RFR_spot_no_VA!S11)/(1+BSL_RFR_spot_no_VA!$C11)-1</f>
        <v>3.9465024083054079E-3</v>
      </c>
      <c r="T11" s="58">
        <f>(1+$C11)*(1+BSL_RFR_spot_no_VA!T11)/(1+BSL_RFR_spot_no_VA!$C11)-1</f>
        <v>3.9465024083054079E-3</v>
      </c>
      <c r="U11" s="58">
        <f>(1+$C11)*(1+BSL_RFR_spot_no_VA!U11)/(1+BSL_RFR_spot_no_VA!$C11)-1</f>
        <v>7.6860130336253718E-4</v>
      </c>
      <c r="V11" s="58">
        <f>(1+$C11)*(1+BSL_RFR_spot_no_VA!V11)/(1+BSL_RFR_spot_no_VA!$C11)-1</f>
        <v>3.9465024083054079E-3</v>
      </c>
      <c r="W11" s="58">
        <f>(1+$C11)*(1+BSL_RFR_spot_no_VA!W11)/(1+BSL_RFR_spot_no_VA!$C11)-1</f>
        <v>3.9465024083054079E-3</v>
      </c>
      <c r="X11" s="58">
        <f>(1+$C11)*(1+BSL_RFR_spot_no_VA!X11)/(1+BSL_RFR_spot_no_VA!$C11)-1</f>
        <v>3.9465024083054079E-3</v>
      </c>
      <c r="Y11" s="58">
        <f>(1+$C11)*(1+BSL_RFR_spot_no_VA!Y11)/(1+BSL_RFR_spot_no_VA!$C11)-1</f>
        <v>3.9465024083054079E-3</v>
      </c>
      <c r="Z11" s="58">
        <f>(1+$C11)*(1+BSL_RFR_spot_no_VA!Z11)/(1+BSL_RFR_spot_no_VA!$C11)-1</f>
        <v>1.6803239318821772E-2</v>
      </c>
      <c r="AA11" s="58">
        <f>(1+$C11)*(1+BSL_RFR_spot_no_VA!AA11)/(1+BSL_RFR_spot_no_VA!$C11)-1</f>
        <v>2.7037582246856706E-2</v>
      </c>
      <c r="AB11" s="58">
        <f>(1+$C11)*(1+BSL_RFR_spot_no_VA!AB11)/(1+BSL_RFR_spot_no_VA!$C11)-1</f>
        <v>3.9465024083054079E-3</v>
      </c>
      <c r="AC11" s="58">
        <f>(1+$C11)*(1+BSL_RFR_spot_no_VA!AC11)/(1+BSL_RFR_spot_no_VA!$C11)-1</f>
        <v>3.334333876976503E-2</v>
      </c>
      <c r="AD11" s="7">
        <f>BSL_RFR_spot_no_VA!AD11</f>
        <v>6.0300000000014231E-2</v>
      </c>
      <c r="AE11" s="58">
        <f>(1+$C11)*(1+BSL_RFR_spot_no_VA!AE11)/(1+BSL_RFR_spot_no_VA!$C11)-1</f>
        <v>3.9465024083054079E-3</v>
      </c>
      <c r="AF11" s="58">
        <f>(1+$C11)*(1+BSL_RFR_spot_no_VA!AF11)/(1+BSL_RFR_spot_no_VA!$C11)-1</f>
        <v>3.9465024083054079E-3</v>
      </c>
      <c r="AG11" s="58">
        <f>(1+$C11)*(1+BSL_RFR_spot_no_VA!AG11)/(1+BSL_RFR_spot_no_VA!$C11)-1</f>
        <v>3.9465024083054079E-3</v>
      </c>
      <c r="AH11" s="58">
        <f>(1+$C11)*(1+BSL_RFR_spot_no_VA!AH11)/(1+BSL_RFR_spot_no_VA!$C11)-1</f>
        <v>1.002204877234214E-2</v>
      </c>
      <c r="AI11" s="58">
        <f>(1+$C11)*(1+BSL_RFR_spot_no_VA!AI11)/(1+BSL_RFR_spot_no_VA!$C11)-1</f>
        <v>7.6860130336253718E-4</v>
      </c>
      <c r="AJ11" s="58">
        <f>(1+$C11)*(1+BSL_RFR_spot_no_VA!AJ11)/(1+BSL_RFR_spot_no_VA!$C11)-1</f>
        <v>7.0301141216708718E-3</v>
      </c>
      <c r="AK11" s="7">
        <f>BSL_RFR_spot_no_VA!AK11</f>
        <v>2.4673592377281173E-2</v>
      </c>
      <c r="AL11" s="7">
        <f>BSL_RFR_spot_no_VA!AL11</f>
        <v>9.0260999999951075E-2</v>
      </c>
      <c r="AM11" s="7">
        <f>BSL_RFR_spot_no_VA!AM11</f>
        <v>1.124933709376208E-2</v>
      </c>
      <c r="AN11" s="7">
        <f>BSL_RFR_spot_no_VA!AN11</f>
        <v>3.7238434276485988E-2</v>
      </c>
      <c r="AO11" s="7">
        <f>BSL_RFR_spot_no_VA!AO11</f>
        <v>4.5969666243335983E-2</v>
      </c>
      <c r="AP11" s="7">
        <f>BSL_RFR_spot_no_VA!AP11</f>
        <v>4.0514385486425164E-2</v>
      </c>
      <c r="AQ11" s="7">
        <f>BSL_RFR_spot_no_VA!AQ11</f>
        <v>3.505197620058631E-3</v>
      </c>
      <c r="AR11" s="7">
        <f>BSL_RFR_spot_no_VA!AR11</f>
        <v>7.759735128111056E-2</v>
      </c>
      <c r="AS11" s="58">
        <f>(1+$C11)*(1+BSL_RFR_spot_no_VA!AS11)/(1+BSL_RFR_spot_no_VA!$C11)-1</f>
        <v>1.9817083829147819E-3</v>
      </c>
      <c r="AT11" s="7">
        <f>BSL_RFR_spot_no_VA!AT11</f>
        <v>3.2903423598620085E-2</v>
      </c>
      <c r="AU11" s="7">
        <f>BSL_RFR_spot_no_VA!AU11</f>
        <v>3.3339999999988823E-2</v>
      </c>
      <c r="AV11" s="7">
        <f>BSL_RFR_spot_no_VA!AV11</f>
        <v>3.2000775332461817E-2</v>
      </c>
      <c r="AW11" s="7">
        <f>BSL_RFR_spot_no_VA!AW11</f>
        <v>2.0514185049507194E-3</v>
      </c>
      <c r="AX11" s="7">
        <f>BSL_RFR_spot_no_VA!AX11</f>
        <v>4.7534047675186653E-2</v>
      </c>
      <c r="AY11" s="7">
        <f>BSL_RFR_spot_no_VA!AY11</f>
        <v>2.5747871496058616E-2</v>
      </c>
      <c r="AZ11" s="7">
        <f>BSL_RFR_spot_no_VA!AZ11</f>
        <v>1.0242435353891022E-2</v>
      </c>
      <c r="BA11" s="7">
        <f>BSL_RFR_spot_no_VA!BA11</f>
        <v>1.8943562908668943E-2</v>
      </c>
      <c r="BB11" s="7">
        <f>BSL_RFR_spot_no_VA!BB11</f>
        <v>8.5328186716596255E-2</v>
      </c>
      <c r="BC11" s="58">
        <f>(1+$C11)*(1+BSL_RFR_spot_no_VA!BC11)/(1+BSL_RFR_spot_no_VA!$C11)-1</f>
        <v>3.1071666648481155E-3</v>
      </c>
      <c r="BD11" s="12"/>
      <c r="BE11" s="13"/>
      <c r="BF11" s="3"/>
    </row>
    <row r="12" spans="1:58" x14ac:dyDescent="0.25">
      <c r="A12" s="3"/>
      <c r="B12" s="3">
        <v>2</v>
      </c>
      <c r="C12" s="56">
        <v>3.3571540907660802E-3</v>
      </c>
      <c r="D12" s="58">
        <f>(1+$C12)*(1+BSL_RFR_spot_no_VA!D12)/(1+BSL_RFR_spot_no_VA!$C12)-1</f>
        <v>3.3571540907659791E-3</v>
      </c>
      <c r="E12" s="58">
        <f>(1+$C12)*(1+BSL_RFR_spot_no_VA!E12)/(1+BSL_RFR_spot_no_VA!$C12)-1</f>
        <v>3.3571540907659791E-3</v>
      </c>
      <c r="F12" s="58">
        <f>(1+$C12)*(1+BSL_RFR_spot_no_VA!F12)/(1+BSL_RFR_spot_no_VA!$C12)-1</f>
        <v>3.350156482072375E-3</v>
      </c>
      <c r="G12" s="58">
        <f>(1+$C12)*(1+BSL_RFR_spot_no_VA!G12)/(1+BSL_RFR_spot_no_VA!$C12)-1</f>
        <v>3.3890277792082424E-2</v>
      </c>
      <c r="H12" s="58">
        <f>(1+$C12)*(1+BSL_RFR_spot_no_VA!H12)/(1+BSL_RFR_spot_no_VA!$C12)-1</f>
        <v>3.3571540907659791E-3</v>
      </c>
      <c r="I12" s="58">
        <f>(1+$C12)*(1+BSL_RFR_spot_no_VA!I12)/(1+BSL_RFR_spot_no_VA!$C12)-1</f>
        <v>3.5373674986831638E-3</v>
      </c>
      <c r="J12" s="58">
        <f>(1+$C12)*(1+BSL_RFR_spot_no_VA!J12)/(1+BSL_RFR_spot_no_VA!$C12)-1</f>
        <v>3.0942439403343069E-3</v>
      </c>
      <c r="K12" s="58">
        <f>(1+$C12)*(1+BSL_RFR_spot_no_VA!K12)/(1+BSL_RFR_spot_no_VA!$C12)-1</f>
        <v>3.3571540907659791E-3</v>
      </c>
      <c r="L12" s="58">
        <f>(1+$C12)*(1+BSL_RFR_spot_no_VA!L12)/(1+BSL_RFR_spot_no_VA!$C12)-1</f>
        <v>3.3571540907659791E-3</v>
      </c>
      <c r="M12" s="58">
        <f>(1+$C12)*(1+BSL_RFR_spot_no_VA!M12)/(1+BSL_RFR_spot_no_VA!$C12)-1</f>
        <v>3.3571540907659791E-3</v>
      </c>
      <c r="N12" s="58">
        <f>(1+$C12)*(1+BSL_RFR_spot_no_VA!N12)/(1+BSL_RFR_spot_no_VA!$C12)-1</f>
        <v>3.3571540907659791E-3</v>
      </c>
      <c r="O12" s="58">
        <f>(1+$C12)*(1+BSL_RFR_spot_no_VA!O12)/(1+BSL_RFR_spot_no_VA!$C12)-1</f>
        <v>3.3571540907659791E-3</v>
      </c>
      <c r="P12" s="58">
        <f>(1+$C12)*(1+BSL_RFR_spot_no_VA!P12)/(1+BSL_RFR_spot_no_VA!$C12)-1</f>
        <v>3.4391769591100685E-2</v>
      </c>
      <c r="Q12" s="58">
        <f>(1+$C12)*(1+BSL_RFR_spot_no_VA!Q12)/(1+BSL_RFR_spot_no_VA!$C12)-1</f>
        <v>4.4840956849409919E-2</v>
      </c>
      <c r="R12" s="58">
        <f>(1+$C12)*(1+BSL_RFR_spot_no_VA!R12)/(1+BSL_RFR_spot_no_VA!$C12)-1</f>
        <v>3.3571540907659791E-3</v>
      </c>
      <c r="S12" s="58">
        <f>(1+$C12)*(1+BSL_RFR_spot_no_VA!S12)/(1+BSL_RFR_spot_no_VA!$C12)-1</f>
        <v>3.3571540907659791E-3</v>
      </c>
      <c r="T12" s="58">
        <f>(1+$C12)*(1+BSL_RFR_spot_no_VA!T12)/(1+BSL_RFR_spot_no_VA!$C12)-1</f>
        <v>3.3571540907659791E-3</v>
      </c>
      <c r="U12" s="58">
        <f>(1+$C12)*(1+BSL_RFR_spot_no_VA!U12)/(1+BSL_RFR_spot_no_VA!$C12)-1</f>
        <v>-4.2173350429230982E-4</v>
      </c>
      <c r="V12" s="58">
        <f>(1+$C12)*(1+BSL_RFR_spot_no_VA!V12)/(1+BSL_RFR_spot_no_VA!$C12)-1</f>
        <v>3.3571540907659791E-3</v>
      </c>
      <c r="W12" s="58">
        <f>(1+$C12)*(1+BSL_RFR_spot_no_VA!W12)/(1+BSL_RFR_spot_no_VA!$C12)-1</f>
        <v>3.3571540907659791E-3</v>
      </c>
      <c r="X12" s="58">
        <f>(1+$C12)*(1+BSL_RFR_spot_no_VA!X12)/(1+BSL_RFR_spot_no_VA!$C12)-1</f>
        <v>3.3571540907659791E-3</v>
      </c>
      <c r="Y12" s="58">
        <f>(1+$C12)*(1+BSL_RFR_spot_no_VA!Y12)/(1+BSL_RFR_spot_no_VA!$C12)-1</f>
        <v>3.3571540907659791E-3</v>
      </c>
      <c r="Z12" s="58">
        <f>(1+$C12)*(1+BSL_RFR_spot_no_VA!Z12)/(1+BSL_RFR_spot_no_VA!$C12)-1</f>
        <v>1.6938118423688087E-2</v>
      </c>
      <c r="AA12" s="58">
        <f>(1+$C12)*(1+BSL_RFR_spot_no_VA!AA12)/(1+BSL_RFR_spot_no_VA!$C12)-1</f>
        <v>2.8208036053855023E-2</v>
      </c>
      <c r="AB12" s="58">
        <f>(1+$C12)*(1+BSL_RFR_spot_no_VA!AB12)/(1+BSL_RFR_spot_no_VA!$C12)-1</f>
        <v>3.3571540907659791E-3</v>
      </c>
      <c r="AC12" s="58">
        <f>(1+$C12)*(1+BSL_RFR_spot_no_VA!AC12)/(1+BSL_RFR_spot_no_VA!$C12)-1</f>
        <v>3.3692474461794797E-2</v>
      </c>
      <c r="AD12" s="7">
        <f>BSL_RFR_spot_no_VA!AD12</f>
        <v>6.0403020297744359E-2</v>
      </c>
      <c r="AE12" s="58">
        <f>(1+$C12)*(1+BSL_RFR_spot_no_VA!AE12)/(1+BSL_RFR_spot_no_VA!$C12)-1</f>
        <v>3.3571540907659791E-3</v>
      </c>
      <c r="AF12" s="58">
        <f>(1+$C12)*(1+BSL_RFR_spot_no_VA!AF12)/(1+BSL_RFR_spot_no_VA!$C12)-1</f>
        <v>3.3571540907659791E-3</v>
      </c>
      <c r="AG12" s="58">
        <f>(1+$C12)*(1+BSL_RFR_spot_no_VA!AG12)/(1+BSL_RFR_spot_no_VA!$C12)-1</f>
        <v>3.3571540907659791E-3</v>
      </c>
      <c r="AH12" s="58">
        <f>(1+$C12)*(1+BSL_RFR_spot_no_VA!AH12)/(1+BSL_RFR_spot_no_VA!$C12)-1</f>
        <v>1.064072999889798E-2</v>
      </c>
      <c r="AI12" s="58">
        <f>(1+$C12)*(1+BSL_RFR_spot_no_VA!AI12)/(1+BSL_RFR_spot_no_VA!$C12)-1</f>
        <v>-4.2173350429230982E-4</v>
      </c>
      <c r="AJ12" s="58">
        <f>(1+$C12)*(1+BSL_RFR_spot_no_VA!AJ12)/(1+BSL_RFR_spot_no_VA!$C12)-1</f>
        <v>8.2609219087077523E-3</v>
      </c>
      <c r="AK12" s="7">
        <f>BSL_RFR_spot_no_VA!AK12</f>
        <v>2.7752591635756163E-2</v>
      </c>
      <c r="AL12" s="7">
        <f>BSL_RFR_spot_no_VA!AL12</f>
        <v>8.9816835403963458E-2</v>
      </c>
      <c r="AM12" s="7">
        <f>BSL_RFR_spot_no_VA!AM12</f>
        <v>1.2580063692438248E-2</v>
      </c>
      <c r="AN12" s="7">
        <f>BSL_RFR_spot_no_VA!AN12</f>
        <v>3.7346867607877643E-2</v>
      </c>
      <c r="AO12" s="7">
        <f>BSL_RFR_spot_no_VA!AO12</f>
        <v>4.5760421002707607E-2</v>
      </c>
      <c r="AP12" s="7">
        <f>BSL_RFR_spot_no_VA!AP12</f>
        <v>4.0922076047900102E-2</v>
      </c>
      <c r="AQ12" s="7">
        <f>BSL_RFR_spot_no_VA!AQ12</f>
        <v>5.4179246886736365E-3</v>
      </c>
      <c r="AR12" s="7">
        <f>BSL_RFR_spot_no_VA!AR12</f>
        <v>7.0911816037021458E-2</v>
      </c>
      <c r="AS12" s="58">
        <f>(1+$C12)*(1+BSL_RFR_spot_no_VA!AS12)/(1+BSL_RFR_spot_no_VA!$C12)-1</f>
        <v>8.6876634395105512E-5</v>
      </c>
      <c r="AT12" s="7">
        <f>BSL_RFR_spot_no_VA!AT12</f>
        <v>3.4311737630145389E-2</v>
      </c>
      <c r="AU12" s="7">
        <f>BSL_RFR_spot_no_VA!AU12</f>
        <v>3.6459999999988835E-2</v>
      </c>
      <c r="AV12" s="7">
        <f>BSL_RFR_spot_no_VA!AV12</f>
        <v>3.655020933944253E-2</v>
      </c>
      <c r="AW12" s="7">
        <f>BSL_RFR_spot_no_VA!AW12</f>
        <v>4.2755320163956334E-3</v>
      </c>
      <c r="AX12" s="7">
        <f>BSL_RFR_spot_no_VA!AX12</f>
        <v>5.3640824430850609E-2</v>
      </c>
      <c r="AY12" s="7">
        <f>BSL_RFR_spot_no_VA!AY12</f>
        <v>2.6885869239225091E-2</v>
      </c>
      <c r="AZ12" s="7">
        <f>BSL_RFR_spot_no_VA!AZ12</f>
        <v>1.3087017238974763E-2</v>
      </c>
      <c r="BA12" s="7">
        <f>BSL_RFR_spot_no_VA!BA12</f>
        <v>2.1856041963825179E-2</v>
      </c>
      <c r="BB12" s="7">
        <f>BSL_RFR_spot_no_VA!BB12</f>
        <v>8.8337015366465321E-2</v>
      </c>
      <c r="BC12" s="58">
        <f>(1+$C12)*(1+BSL_RFR_spot_no_VA!BC12)/(1+BSL_RFR_spot_no_VA!$C12)-1</f>
        <v>2.8818280932445539E-3</v>
      </c>
      <c r="BD12" s="12"/>
      <c r="BE12" s="13"/>
      <c r="BF12" s="3"/>
    </row>
    <row r="13" spans="1:58" x14ac:dyDescent="0.25">
      <c r="A13" s="3"/>
      <c r="B13" s="3">
        <v>3</v>
      </c>
      <c r="C13" s="56">
        <v>3.4934209763850797E-3</v>
      </c>
      <c r="D13" s="58">
        <f>(1+$C13)*(1+BSL_RFR_spot_no_VA!D13)/(1+BSL_RFR_spot_no_VA!$C13)-1</f>
        <v>3.4934209763850532E-3</v>
      </c>
      <c r="E13" s="58">
        <f>(1+$C13)*(1+BSL_RFR_spot_no_VA!E13)/(1+BSL_RFR_spot_no_VA!$C13)-1</f>
        <v>3.4934209763850532E-3</v>
      </c>
      <c r="F13" s="58">
        <f>(1+$C13)*(1+BSL_RFR_spot_no_VA!F13)/(1+BSL_RFR_spot_no_VA!$C13)-1</f>
        <v>3.4864238936738179E-3</v>
      </c>
      <c r="G13" s="58">
        <f>(1+$C13)*(1+BSL_RFR_spot_no_VA!G13)/(1+BSL_RFR_spot_no_VA!$C13)-1</f>
        <v>4.0943517681984121E-2</v>
      </c>
      <c r="H13" s="58">
        <f>(1+$C13)*(1+BSL_RFR_spot_no_VA!H13)/(1+BSL_RFR_spot_no_VA!$C13)-1</f>
        <v>3.4934209763850532E-3</v>
      </c>
      <c r="I13" s="58">
        <f>(1+$C13)*(1+BSL_RFR_spot_no_VA!I13)/(1+BSL_RFR_spot_no_VA!$C13)-1</f>
        <v>3.3174264482718208E-3</v>
      </c>
      <c r="J13" s="58">
        <f>(1+$C13)*(1+BSL_RFR_spot_no_VA!J13)/(1+BSL_RFR_spot_no_VA!$C13)-1</f>
        <v>3.2305306358286767E-3</v>
      </c>
      <c r="K13" s="58">
        <f>(1+$C13)*(1+BSL_RFR_spot_no_VA!K13)/(1+BSL_RFR_spot_no_VA!$C13)-1</f>
        <v>3.4934209763850532E-3</v>
      </c>
      <c r="L13" s="58">
        <f>(1+$C13)*(1+BSL_RFR_spot_no_VA!L13)/(1+BSL_RFR_spot_no_VA!$C13)-1</f>
        <v>3.4934209763850532E-3</v>
      </c>
      <c r="M13" s="58">
        <f>(1+$C13)*(1+BSL_RFR_spot_no_VA!M13)/(1+BSL_RFR_spot_no_VA!$C13)-1</f>
        <v>3.4934209763850532E-3</v>
      </c>
      <c r="N13" s="58">
        <f>(1+$C13)*(1+BSL_RFR_spot_no_VA!N13)/(1+BSL_RFR_spot_no_VA!$C13)-1</f>
        <v>3.4934209763850532E-3</v>
      </c>
      <c r="O13" s="58">
        <f>(1+$C13)*(1+BSL_RFR_spot_no_VA!O13)/(1+BSL_RFR_spot_no_VA!$C13)-1</f>
        <v>3.4934209763850532E-3</v>
      </c>
      <c r="P13" s="58">
        <f>(1+$C13)*(1+BSL_RFR_spot_no_VA!P13)/(1+BSL_RFR_spot_no_VA!$C13)-1</f>
        <v>3.7239695514107662E-2</v>
      </c>
      <c r="Q13" s="58">
        <f>(1+$C13)*(1+BSL_RFR_spot_no_VA!Q13)/(1+BSL_RFR_spot_no_VA!$C13)-1</f>
        <v>4.5051121270629269E-2</v>
      </c>
      <c r="R13" s="58">
        <f>(1+$C13)*(1+BSL_RFR_spot_no_VA!R13)/(1+BSL_RFR_spot_no_VA!$C13)-1</f>
        <v>3.4934209763850532E-3</v>
      </c>
      <c r="S13" s="58">
        <f>(1+$C13)*(1+BSL_RFR_spot_no_VA!S13)/(1+BSL_RFR_spot_no_VA!$C13)-1</f>
        <v>3.4934209763850532E-3</v>
      </c>
      <c r="T13" s="58">
        <f>(1+$C13)*(1+BSL_RFR_spot_no_VA!T13)/(1+BSL_RFR_spot_no_VA!$C13)-1</f>
        <v>3.4934209763850532E-3</v>
      </c>
      <c r="U13" s="58">
        <f>(1+$C13)*(1+BSL_RFR_spot_no_VA!U13)/(1+BSL_RFR_spot_no_VA!$C13)-1</f>
        <v>-1.0615770801470914E-3</v>
      </c>
      <c r="V13" s="58">
        <f>(1+$C13)*(1+BSL_RFR_spot_no_VA!V13)/(1+BSL_RFR_spot_no_VA!$C13)-1</f>
        <v>3.4934209763850532E-3</v>
      </c>
      <c r="W13" s="58">
        <f>(1+$C13)*(1+BSL_RFR_spot_no_VA!W13)/(1+BSL_RFR_spot_no_VA!$C13)-1</f>
        <v>3.4934209763850532E-3</v>
      </c>
      <c r="X13" s="58">
        <f>(1+$C13)*(1+BSL_RFR_spot_no_VA!X13)/(1+BSL_RFR_spot_no_VA!$C13)-1</f>
        <v>3.4934209763850532E-3</v>
      </c>
      <c r="Y13" s="58">
        <f>(1+$C13)*(1+BSL_RFR_spot_no_VA!Y13)/(1+BSL_RFR_spot_no_VA!$C13)-1</f>
        <v>3.4934209763850532E-3</v>
      </c>
      <c r="Z13" s="58">
        <f>(1+$C13)*(1+BSL_RFR_spot_no_VA!Z13)/(1+BSL_RFR_spot_no_VA!$C13)-1</f>
        <v>1.7088163970738091E-2</v>
      </c>
      <c r="AA13" s="58">
        <f>(1+$C13)*(1+BSL_RFR_spot_no_VA!AA13)/(1+BSL_RFR_spot_no_VA!$C13)-1</f>
        <v>2.830665469993221E-2</v>
      </c>
      <c r="AB13" s="58">
        <f>(1+$C13)*(1+BSL_RFR_spot_no_VA!AB13)/(1+BSL_RFR_spot_no_VA!$C13)-1</f>
        <v>3.4934209763850532E-3</v>
      </c>
      <c r="AC13" s="58">
        <f>(1+$C13)*(1+BSL_RFR_spot_no_VA!AC13)/(1+BSL_RFR_spot_no_VA!$C13)-1</f>
        <v>3.4929422511178476E-2</v>
      </c>
      <c r="AD13" s="7">
        <f>BSL_RFR_spot_no_VA!AD13</f>
        <v>6.0933122705254306E-2</v>
      </c>
      <c r="AE13" s="58">
        <f>(1+$C13)*(1+BSL_RFR_spot_no_VA!AE13)/(1+BSL_RFR_spot_no_VA!$C13)-1</f>
        <v>3.4934209763850532E-3</v>
      </c>
      <c r="AF13" s="58">
        <f>(1+$C13)*(1+BSL_RFR_spot_no_VA!AF13)/(1+BSL_RFR_spot_no_VA!$C13)-1</f>
        <v>3.4934209763850532E-3</v>
      </c>
      <c r="AG13" s="58">
        <f>(1+$C13)*(1+BSL_RFR_spot_no_VA!AG13)/(1+BSL_RFR_spot_no_VA!$C13)-1</f>
        <v>3.4934209763850532E-3</v>
      </c>
      <c r="AH13" s="58">
        <f>(1+$C13)*(1+BSL_RFR_spot_no_VA!AH13)/(1+BSL_RFR_spot_no_VA!$C13)-1</f>
        <v>1.1796072874751706E-2</v>
      </c>
      <c r="AI13" s="58">
        <f>(1+$C13)*(1+BSL_RFR_spot_no_VA!AI13)/(1+BSL_RFR_spot_no_VA!$C13)-1</f>
        <v>-1.0615770801470914E-3</v>
      </c>
      <c r="AJ13" s="58">
        <f>(1+$C13)*(1+BSL_RFR_spot_no_VA!AJ13)/(1+BSL_RFR_spot_no_VA!$C13)-1</f>
        <v>1.0472536682797351E-2</v>
      </c>
      <c r="AK13" s="7">
        <f>BSL_RFR_spot_no_VA!AK13</f>
        <v>3.1910840768317961E-2</v>
      </c>
      <c r="AL13" s="7">
        <f>BSL_RFR_spot_no_VA!AL13</f>
        <v>9.1097349322617038E-2</v>
      </c>
      <c r="AM13" s="7">
        <f>BSL_RFR_spot_no_VA!AM13</f>
        <v>1.5464583019568545E-2</v>
      </c>
      <c r="AN13" s="7">
        <f>BSL_RFR_spot_no_VA!AN13</f>
        <v>3.9256992184728556E-2</v>
      </c>
      <c r="AO13" s="7">
        <f>BSL_RFR_spot_no_VA!AO13</f>
        <v>4.6087027059112939E-2</v>
      </c>
      <c r="AP13" s="7">
        <f>BSL_RFR_spot_no_VA!AP13</f>
        <v>4.1463832212786045E-2</v>
      </c>
      <c r="AQ13" s="7">
        <f>BSL_RFR_spot_no_VA!AQ13</f>
        <v>8.9714985651347945E-3</v>
      </c>
      <c r="AR13" s="7">
        <f>BSL_RFR_spot_no_VA!AR13</f>
        <v>7.1008124154291252E-2</v>
      </c>
      <c r="AS13" s="58">
        <f>(1+$C13)*(1+BSL_RFR_spot_no_VA!AS13)/(1+BSL_RFR_spot_no_VA!$C13)-1</f>
        <v>-1.5370956061062646E-3</v>
      </c>
      <c r="AT13" s="7">
        <f>BSL_RFR_spot_no_VA!AT13</f>
        <v>3.579673892220403E-2</v>
      </c>
      <c r="AU13" s="7">
        <f>BSL_RFR_spot_no_VA!AU13</f>
        <v>4.2379999999988982E-2</v>
      </c>
      <c r="AV13" s="7">
        <f>BSL_RFR_spot_no_VA!AV13</f>
        <v>4.0427065094791326E-2</v>
      </c>
      <c r="AW13" s="7">
        <f>BSL_RFR_spot_no_VA!AW13</f>
        <v>7.8012867606600533E-3</v>
      </c>
      <c r="AX13" s="7">
        <f>BSL_RFR_spot_no_VA!AX13</f>
        <v>5.9291875539427163E-2</v>
      </c>
      <c r="AY13" s="7">
        <f>BSL_RFR_spot_no_VA!AY13</f>
        <v>2.8114980234176024E-2</v>
      </c>
      <c r="AZ13" s="7">
        <f>BSL_RFR_spot_no_VA!AZ13</f>
        <v>1.5495542943784413E-2</v>
      </c>
      <c r="BA13" s="7">
        <f>BSL_RFR_spot_no_VA!BA13</f>
        <v>2.4753086320306261E-2</v>
      </c>
      <c r="BB13" s="7">
        <f>BSL_RFR_spot_no_VA!BB13</f>
        <v>9.0735068815974707E-2</v>
      </c>
      <c r="BC13" s="58">
        <f>(1+$C13)*(1+BSL_RFR_spot_no_VA!BC13)/(1+BSL_RFR_spot_no_VA!$C13)-1</f>
        <v>4.775817148738648E-3</v>
      </c>
      <c r="BD13" s="12"/>
      <c r="BE13" s="13"/>
      <c r="BF13" s="3"/>
    </row>
    <row r="14" spans="1:58" x14ac:dyDescent="0.25">
      <c r="A14" s="3"/>
      <c r="B14" s="3">
        <v>4</v>
      </c>
      <c r="C14" s="56">
        <v>4.0752859452188699E-3</v>
      </c>
      <c r="D14" s="58">
        <f>(1+$C14)*(1+BSL_RFR_spot_no_VA!D14)/(1+BSL_RFR_spot_no_VA!$C14)-1</f>
        <v>4.0752859452188872E-3</v>
      </c>
      <c r="E14" s="58">
        <f>(1+$C14)*(1+BSL_RFR_spot_no_VA!E14)/(1+BSL_RFR_spot_no_VA!$C14)-1</f>
        <v>4.0752859452188872E-3</v>
      </c>
      <c r="F14" s="58">
        <f>(1+$C14)*(1+BSL_RFR_spot_no_VA!F14)/(1+BSL_RFR_spot_no_VA!$C14)-1</f>
        <v>4.0682802063127799E-3</v>
      </c>
      <c r="G14" s="58">
        <f>(1+$C14)*(1+BSL_RFR_spot_no_VA!G14)/(1+BSL_RFR_spot_no_VA!$C14)-1</f>
        <v>4.3368223047761889E-2</v>
      </c>
      <c r="H14" s="58">
        <f>(1+$C14)*(1+BSL_RFR_spot_no_VA!H14)/(1+BSL_RFR_spot_no_VA!$C14)-1</f>
        <v>4.0752859452188872E-3</v>
      </c>
      <c r="I14" s="58">
        <f>(1+$C14)*(1+BSL_RFR_spot_no_VA!I14)/(1+BSL_RFR_spot_no_VA!$C14)-1</f>
        <v>4.1678694942404171E-3</v>
      </c>
      <c r="J14" s="58">
        <f>(1+$C14)*(1+BSL_RFR_spot_no_VA!J14)/(1+BSL_RFR_spot_no_VA!$C14)-1</f>
        <v>3.8120705391389009E-3</v>
      </c>
      <c r="K14" s="58">
        <f>(1+$C14)*(1+BSL_RFR_spot_no_VA!K14)/(1+BSL_RFR_spot_no_VA!$C14)-1</f>
        <v>4.0752859452188872E-3</v>
      </c>
      <c r="L14" s="58">
        <f>(1+$C14)*(1+BSL_RFR_spot_no_VA!L14)/(1+BSL_RFR_spot_no_VA!$C14)-1</f>
        <v>4.0752859452188872E-3</v>
      </c>
      <c r="M14" s="58">
        <f>(1+$C14)*(1+BSL_RFR_spot_no_VA!M14)/(1+BSL_RFR_spot_no_VA!$C14)-1</f>
        <v>4.0752859452188872E-3</v>
      </c>
      <c r="N14" s="58">
        <f>(1+$C14)*(1+BSL_RFR_spot_no_VA!N14)/(1+BSL_RFR_spot_no_VA!$C14)-1</f>
        <v>4.0752859452188872E-3</v>
      </c>
      <c r="O14" s="58">
        <f>(1+$C14)*(1+BSL_RFR_spot_no_VA!O14)/(1+BSL_RFR_spot_no_VA!$C14)-1</f>
        <v>4.0752859452188872E-3</v>
      </c>
      <c r="P14" s="58">
        <f>(1+$C14)*(1+BSL_RFR_spot_no_VA!P14)/(1+BSL_RFR_spot_no_VA!$C14)-1</f>
        <v>3.866159799890867E-2</v>
      </c>
      <c r="Q14" s="58">
        <f>(1+$C14)*(1+BSL_RFR_spot_no_VA!Q14)/(1+BSL_RFR_spot_no_VA!$C14)-1</f>
        <v>4.6958096930024729E-2</v>
      </c>
      <c r="R14" s="58">
        <f>(1+$C14)*(1+BSL_RFR_spot_no_VA!R14)/(1+BSL_RFR_spot_no_VA!$C14)-1</f>
        <v>4.0752859452188872E-3</v>
      </c>
      <c r="S14" s="58">
        <f>(1+$C14)*(1+BSL_RFR_spot_no_VA!S14)/(1+BSL_RFR_spot_no_VA!$C14)-1</f>
        <v>4.0752859452188872E-3</v>
      </c>
      <c r="T14" s="58">
        <f>(1+$C14)*(1+BSL_RFR_spot_no_VA!T14)/(1+BSL_RFR_spot_no_VA!$C14)-1</f>
        <v>4.0752859452188872E-3</v>
      </c>
      <c r="U14" s="58">
        <f>(1+$C14)*(1+BSL_RFR_spot_no_VA!U14)/(1+BSL_RFR_spot_no_VA!$C14)-1</f>
        <v>-7.1816788762379957E-4</v>
      </c>
      <c r="V14" s="58">
        <f>(1+$C14)*(1+BSL_RFR_spot_no_VA!V14)/(1+BSL_RFR_spot_no_VA!$C14)-1</f>
        <v>4.0752859452188872E-3</v>
      </c>
      <c r="W14" s="58">
        <f>(1+$C14)*(1+BSL_RFR_spot_no_VA!W14)/(1+BSL_RFR_spot_no_VA!$C14)-1</f>
        <v>4.0752859452188872E-3</v>
      </c>
      <c r="X14" s="58">
        <f>(1+$C14)*(1+BSL_RFR_spot_no_VA!X14)/(1+BSL_RFR_spot_no_VA!$C14)-1</f>
        <v>4.0752859452188872E-3</v>
      </c>
      <c r="Y14" s="58">
        <f>(1+$C14)*(1+BSL_RFR_spot_no_VA!Y14)/(1+BSL_RFR_spot_no_VA!$C14)-1</f>
        <v>4.0752859452188872E-3</v>
      </c>
      <c r="Z14" s="58">
        <f>(1+$C14)*(1+BSL_RFR_spot_no_VA!Z14)/(1+BSL_RFR_spot_no_VA!$C14)-1</f>
        <v>1.7629527327620576E-2</v>
      </c>
      <c r="AA14" s="58">
        <f>(1+$C14)*(1+BSL_RFR_spot_no_VA!AA14)/(1+BSL_RFR_spot_no_VA!$C14)-1</f>
        <v>2.8880176385635448E-2</v>
      </c>
      <c r="AB14" s="58">
        <f>(1+$C14)*(1+BSL_RFR_spot_no_VA!AB14)/(1+BSL_RFR_spot_no_VA!$C14)-1</f>
        <v>4.0752859452188872E-3</v>
      </c>
      <c r="AC14" s="58">
        <f>(1+$C14)*(1+BSL_RFR_spot_no_VA!AC14)/(1+BSL_RFR_spot_no_VA!$C14)-1</f>
        <v>3.5749893507549091E-2</v>
      </c>
      <c r="AD14" s="7">
        <f>BSL_RFR_spot_no_VA!AD14</f>
        <v>6.1912365071135289E-2</v>
      </c>
      <c r="AE14" s="58">
        <f>(1+$C14)*(1+BSL_RFR_spot_no_VA!AE14)/(1+BSL_RFR_spot_no_VA!$C14)-1</f>
        <v>4.0752859452188872E-3</v>
      </c>
      <c r="AF14" s="58">
        <f>(1+$C14)*(1+BSL_RFR_spot_no_VA!AF14)/(1+BSL_RFR_spot_no_VA!$C14)-1</f>
        <v>4.0752859452188872E-3</v>
      </c>
      <c r="AG14" s="58">
        <f>(1+$C14)*(1+BSL_RFR_spot_no_VA!AG14)/(1+BSL_RFR_spot_no_VA!$C14)-1</f>
        <v>4.0752859452188872E-3</v>
      </c>
      <c r="AH14" s="58">
        <f>(1+$C14)*(1+BSL_RFR_spot_no_VA!AH14)/(1+BSL_RFR_spot_no_VA!$C14)-1</f>
        <v>1.3111793361171742E-2</v>
      </c>
      <c r="AI14" s="58">
        <f>(1+$C14)*(1+BSL_RFR_spot_no_VA!AI14)/(1+BSL_RFR_spot_no_VA!$C14)-1</f>
        <v>-7.1816788762379957E-4</v>
      </c>
      <c r="AJ14" s="58">
        <f>(1+$C14)*(1+BSL_RFR_spot_no_VA!AJ14)/(1+BSL_RFR_spot_no_VA!$C14)-1</f>
        <v>1.2420823551750448E-2</v>
      </c>
      <c r="AK14" s="7">
        <f>BSL_RFR_spot_no_VA!AK14</f>
        <v>3.3515932340024479E-2</v>
      </c>
      <c r="AL14" s="7">
        <f>BSL_RFR_spot_no_VA!AL14</f>
        <v>9.4995999999945013E-2</v>
      </c>
      <c r="AM14" s="7">
        <f>BSL_RFR_spot_no_VA!AM14</f>
        <v>1.8807065507532084E-2</v>
      </c>
      <c r="AN14" s="7">
        <f>BSL_RFR_spot_no_VA!AN14</f>
        <v>4.1194334490732842E-2</v>
      </c>
      <c r="AO14" s="7">
        <f>BSL_RFR_spot_no_VA!AO14</f>
        <v>4.6058669708263E-2</v>
      </c>
      <c r="AP14" s="7">
        <f>BSL_RFR_spot_no_VA!AP14</f>
        <v>4.4340278483319118E-2</v>
      </c>
      <c r="AQ14" s="7">
        <f>BSL_RFR_spot_no_VA!AQ14</f>
        <v>1.329894024627376E-2</v>
      </c>
      <c r="AR14" s="7">
        <f>BSL_RFR_spot_no_VA!AR14</f>
        <v>7.1048261789615985E-2</v>
      </c>
      <c r="AS14" s="58">
        <f>(1+$C14)*(1+BSL_RFR_spot_no_VA!AS14)/(1+BSL_RFR_spot_no_VA!$C14)-1</f>
        <v>-2.8234011933085945E-3</v>
      </c>
      <c r="AT14" s="7">
        <f>BSL_RFR_spot_no_VA!AT14</f>
        <v>3.8121559934630289E-2</v>
      </c>
      <c r="AU14" s="7">
        <f>BSL_RFR_spot_no_VA!AU14</f>
        <v>4.9309999999989085E-2</v>
      </c>
      <c r="AV14" s="7">
        <f>BSL_RFR_spot_no_VA!AV14</f>
        <v>4.3411744594915591E-2</v>
      </c>
      <c r="AW14" s="7">
        <f>BSL_RFR_spot_no_VA!AW14</f>
        <v>1.2133078337078329E-2</v>
      </c>
      <c r="AX14" s="7">
        <f>BSL_RFR_spot_no_VA!AX14</f>
        <v>6.3951354320258336E-2</v>
      </c>
      <c r="AY14" s="7">
        <f>BSL_RFR_spot_no_VA!AY14</f>
        <v>2.9332923980177616E-2</v>
      </c>
      <c r="AZ14" s="7">
        <f>BSL_RFR_spot_no_VA!AZ14</f>
        <v>1.7304728551568616E-2</v>
      </c>
      <c r="BA14" s="7">
        <f>BSL_RFR_spot_no_VA!BA14</f>
        <v>2.7801595043124072E-2</v>
      </c>
      <c r="BB14" s="7">
        <f>BSL_RFR_spot_no_VA!BB14</f>
        <v>9.1764472818021137E-2</v>
      </c>
      <c r="BC14" s="58">
        <f>(1+$C14)*(1+BSL_RFR_spot_no_VA!BC14)/(1+BSL_RFR_spot_no_VA!$C14)-1</f>
        <v>7.6334094922472229E-3</v>
      </c>
      <c r="BD14" s="12"/>
      <c r="BE14" s="13"/>
      <c r="BF14" s="3"/>
    </row>
    <row r="15" spans="1:58" x14ac:dyDescent="0.25">
      <c r="A15" s="11"/>
      <c r="B15" s="8">
        <v>5</v>
      </c>
      <c r="C15" s="57">
        <v>4.91368300301808E-3</v>
      </c>
      <c r="D15" s="59">
        <f>(1+$C15)*(1+BSL_RFR_spot_no_VA!D15)/(1+BSL_RFR_spot_no_VA!$C15)-1</f>
        <v>4.9136830030180878E-3</v>
      </c>
      <c r="E15" s="59">
        <f>(1+$C15)*(1+BSL_RFR_spot_no_VA!E15)/(1+BSL_RFR_spot_no_VA!$C15)-1</f>
        <v>4.9136830030180878E-3</v>
      </c>
      <c r="F15" s="59">
        <f>(1+$C15)*(1+BSL_RFR_spot_no_VA!F15)/(1+BSL_RFR_spot_no_VA!$C15)-1</f>
        <v>4.9066602414828964E-3</v>
      </c>
      <c r="G15" s="59">
        <f>(1+$C15)*(1+BSL_RFR_spot_no_VA!G15)/(1+BSL_RFR_spot_no_VA!$C15)-1</f>
        <v>4.4732129921581043E-2</v>
      </c>
      <c r="H15" s="59">
        <f>(1+$C15)*(1+BSL_RFR_spot_no_VA!H15)/(1+BSL_RFR_spot_no_VA!$C15)-1</f>
        <v>4.9136830030180878E-3</v>
      </c>
      <c r="I15" s="59">
        <f>(1+$C15)*(1+BSL_RFR_spot_no_VA!I15)/(1+BSL_RFR_spot_no_VA!$C15)-1</f>
        <v>4.8525092439770656E-3</v>
      </c>
      <c r="J15" s="59">
        <f>(1+$C15)*(1+BSL_RFR_spot_no_VA!J15)/(1+BSL_RFR_spot_no_VA!$C15)-1</f>
        <v>4.6498283575122645E-3</v>
      </c>
      <c r="K15" s="59">
        <f>(1+$C15)*(1+BSL_RFR_spot_no_VA!K15)/(1+BSL_RFR_spot_no_VA!$C15)-1</f>
        <v>4.9136830030180878E-3</v>
      </c>
      <c r="L15" s="59">
        <f>(1+$C15)*(1+BSL_RFR_spot_no_VA!L15)/(1+BSL_RFR_spot_no_VA!$C15)-1</f>
        <v>4.9136830030180878E-3</v>
      </c>
      <c r="M15" s="59">
        <f>(1+$C15)*(1+BSL_RFR_spot_no_VA!M15)/(1+BSL_RFR_spot_no_VA!$C15)-1</f>
        <v>4.9136830030180878E-3</v>
      </c>
      <c r="N15" s="59">
        <f>(1+$C15)*(1+BSL_RFR_spot_no_VA!N15)/(1+BSL_RFR_spot_no_VA!$C15)-1</f>
        <v>4.9136830030180878E-3</v>
      </c>
      <c r="O15" s="59">
        <f>(1+$C15)*(1+BSL_RFR_spot_no_VA!O15)/(1+BSL_RFR_spot_no_VA!$C15)-1</f>
        <v>4.9136830030180878E-3</v>
      </c>
      <c r="P15" s="59">
        <f>(1+$C15)*(1+BSL_RFR_spot_no_VA!P15)/(1+BSL_RFR_spot_no_VA!$C15)-1</f>
        <v>4.028825339091302E-2</v>
      </c>
      <c r="Q15" s="59">
        <f>(1+$C15)*(1+BSL_RFR_spot_no_VA!Q15)/(1+BSL_RFR_spot_no_VA!$C15)-1</f>
        <v>4.9184016900791772E-2</v>
      </c>
      <c r="R15" s="59">
        <f>(1+$C15)*(1+BSL_RFR_spot_no_VA!R15)/(1+BSL_RFR_spot_no_VA!$C15)-1</f>
        <v>4.9136830030180878E-3</v>
      </c>
      <c r="S15" s="59">
        <f>(1+$C15)*(1+BSL_RFR_spot_no_VA!S15)/(1+BSL_RFR_spot_no_VA!$C15)-1</f>
        <v>4.9136830030180878E-3</v>
      </c>
      <c r="T15" s="59">
        <f>(1+$C15)*(1+BSL_RFR_spot_no_VA!T15)/(1+BSL_RFR_spot_no_VA!$C15)-1</f>
        <v>4.9136830030180878E-3</v>
      </c>
      <c r="U15" s="59">
        <f>(1+$C15)*(1+BSL_RFR_spot_no_VA!U15)/(1+BSL_RFR_spot_no_VA!$C15)-1</f>
        <v>-2.2275578352337622E-4</v>
      </c>
      <c r="V15" s="59">
        <f>(1+$C15)*(1+BSL_RFR_spot_no_VA!V15)/(1+BSL_RFR_spot_no_VA!$C15)-1</f>
        <v>4.9136830030180878E-3</v>
      </c>
      <c r="W15" s="59">
        <f>(1+$C15)*(1+BSL_RFR_spot_no_VA!W15)/(1+BSL_RFR_spot_no_VA!$C15)-1</f>
        <v>4.9136830030180878E-3</v>
      </c>
      <c r="X15" s="59">
        <f>(1+$C15)*(1+BSL_RFR_spot_no_VA!X15)/(1+BSL_RFR_spot_no_VA!$C15)-1</f>
        <v>4.9136830030180878E-3</v>
      </c>
      <c r="Y15" s="59">
        <f>(1+$C15)*(1+BSL_RFR_spot_no_VA!Y15)/(1+BSL_RFR_spot_no_VA!$C15)-1</f>
        <v>4.9136830030180878E-3</v>
      </c>
      <c r="Z15" s="59">
        <f>(1+$C15)*(1+BSL_RFR_spot_no_VA!Z15)/(1+BSL_RFR_spot_no_VA!$C15)-1</f>
        <v>1.8395924521656504E-2</v>
      </c>
      <c r="AA15" s="59">
        <f>(1+$C15)*(1+BSL_RFR_spot_no_VA!AA15)/(1+BSL_RFR_spot_no_VA!$C15)-1</f>
        <v>2.9600700536516644E-2</v>
      </c>
      <c r="AB15" s="59">
        <f>(1+$C15)*(1+BSL_RFR_spot_no_VA!AB15)/(1+BSL_RFR_spot_no_VA!$C15)-1</f>
        <v>4.9136830030180878E-3</v>
      </c>
      <c r="AC15" s="59">
        <f>(1+$C15)*(1+BSL_RFR_spot_no_VA!AC15)/(1+BSL_RFR_spot_no_VA!$C15)-1</f>
        <v>3.436983211646516E-2</v>
      </c>
      <c r="AD15" s="10">
        <f>BSL_RFR_spot_no_VA!AD15</f>
        <v>6.2912052614273017E-2</v>
      </c>
      <c r="AE15" s="59">
        <f>(1+$C15)*(1+BSL_RFR_spot_no_VA!AE15)/(1+BSL_RFR_spot_no_VA!$C15)-1</f>
        <v>4.9136830030180878E-3</v>
      </c>
      <c r="AF15" s="59">
        <f>(1+$C15)*(1+BSL_RFR_spot_no_VA!AF15)/(1+BSL_RFR_spot_no_VA!$C15)-1</f>
        <v>4.9136830030180878E-3</v>
      </c>
      <c r="AG15" s="59">
        <f>(1+$C15)*(1+BSL_RFR_spot_no_VA!AG15)/(1+BSL_RFR_spot_no_VA!$C15)-1</f>
        <v>4.9136830030180878E-3</v>
      </c>
      <c r="AH15" s="59">
        <f>(1+$C15)*(1+BSL_RFR_spot_no_VA!AH15)/(1+BSL_RFR_spot_no_VA!$C15)-1</f>
        <v>1.4158291944950996E-2</v>
      </c>
      <c r="AI15" s="59">
        <f>(1+$C15)*(1+BSL_RFR_spot_no_VA!AI15)/(1+BSL_RFR_spot_no_VA!$C15)-1</f>
        <v>-2.2275578352337622E-4</v>
      </c>
      <c r="AJ15" s="59">
        <f>(1+$C15)*(1+BSL_RFR_spot_no_VA!AJ15)/(1+BSL_RFR_spot_no_VA!$C15)-1</f>
        <v>1.3897384782157518E-2</v>
      </c>
      <c r="AK15" s="10">
        <f>BSL_RFR_spot_no_VA!AK15</f>
        <v>3.6335311548592042E-2</v>
      </c>
      <c r="AL15" s="10">
        <f>BSL_RFR_spot_no_VA!AL15</f>
        <v>0.10079899999994302</v>
      </c>
      <c r="AM15" s="10">
        <f>BSL_RFR_spot_no_VA!AM15</f>
        <v>2.1852926703996856E-2</v>
      </c>
      <c r="AN15" s="10">
        <f>BSL_RFR_spot_no_VA!AN15</f>
        <v>4.3057987123722663E-2</v>
      </c>
      <c r="AO15" s="10">
        <f>BSL_RFR_spot_no_VA!AO15</f>
        <v>4.6312189565096862E-2</v>
      </c>
      <c r="AP15" s="10">
        <f>BSL_RFR_spot_no_VA!AP15</f>
        <v>4.6039920056333505E-2</v>
      </c>
      <c r="AQ15" s="10">
        <f>BSL_RFR_spot_no_VA!AQ15</f>
        <v>1.760457012826766E-2</v>
      </c>
      <c r="AR15" s="10">
        <f>BSL_RFR_spot_no_VA!AR15</f>
        <v>7.1071200232324827E-2</v>
      </c>
      <c r="AS15" s="59">
        <f>(1+$C15)*(1+BSL_RFR_spot_no_VA!AS15)/(1+BSL_RFR_spot_no_VA!$C15)-1</f>
        <v>-3.771722558015278E-3</v>
      </c>
      <c r="AT15" s="10">
        <f>BSL_RFR_spot_no_VA!AT15</f>
        <v>3.919946859920409E-2</v>
      </c>
      <c r="AU15" s="10">
        <f>BSL_RFR_spot_no_VA!AU15</f>
        <v>5.3179999999988903E-2</v>
      </c>
      <c r="AV15" s="10">
        <f>BSL_RFR_spot_no_VA!AV15</f>
        <v>4.5933814213318325E-2</v>
      </c>
      <c r="AW15" s="10">
        <f>BSL_RFR_spot_no_VA!AW15</f>
        <v>1.6204734081820771E-2</v>
      </c>
      <c r="AX15" s="10">
        <f>BSL_RFR_spot_no_VA!AX15</f>
        <v>6.7578996905825583E-2</v>
      </c>
      <c r="AY15" s="10">
        <f>BSL_RFR_spot_no_VA!AY15</f>
        <v>3.0403834962203558E-2</v>
      </c>
      <c r="AZ15" s="10">
        <f>BSL_RFR_spot_no_VA!AZ15</f>
        <v>1.848846260538406E-2</v>
      </c>
      <c r="BA15" s="10">
        <f>BSL_RFR_spot_no_VA!BA15</f>
        <v>3.036382155604711E-2</v>
      </c>
      <c r="BB15" s="10">
        <f>BSL_RFR_spot_no_VA!BB15</f>
        <v>9.3629614074487666E-2</v>
      </c>
      <c r="BC15" s="59">
        <f>(1+$C15)*(1+BSL_RFR_spot_no_VA!BC15)/(1+BSL_RFR_spot_no_VA!$C15)-1</f>
        <v>1.0391549942758482E-2</v>
      </c>
      <c r="BD15" s="12"/>
      <c r="BE15" s="13"/>
      <c r="BF15" s="3"/>
    </row>
    <row r="16" spans="1:58" x14ac:dyDescent="0.25">
      <c r="A16" s="3"/>
      <c r="B16" s="3">
        <v>6</v>
      </c>
      <c r="C16" s="56">
        <v>5.8827730179893001E-3</v>
      </c>
      <c r="D16" s="58">
        <f>(1+$C16)*(1+BSL_RFR_spot_no_VA!D16)/(1+BSL_RFR_spot_no_VA!$C16)-1</f>
        <v>5.88277301798934E-3</v>
      </c>
      <c r="E16" s="58">
        <f>(1+$C16)*(1+BSL_RFR_spot_no_VA!E16)/(1+BSL_RFR_spot_no_VA!$C16)-1</f>
        <v>5.88277301798934E-3</v>
      </c>
      <c r="F16" s="58">
        <f>(1+$C16)*(1+BSL_RFR_spot_no_VA!F16)/(1+BSL_RFR_spot_no_VA!$C16)-1</f>
        <v>5.8757296950042726E-3</v>
      </c>
      <c r="G16" s="58">
        <f>(1+$C16)*(1+BSL_RFR_spot_no_VA!G16)/(1+BSL_RFR_spot_no_VA!$C16)-1</f>
        <v>4.5616303139658809E-2</v>
      </c>
      <c r="H16" s="58">
        <f>(1+$C16)*(1+BSL_RFR_spot_no_VA!H16)/(1+BSL_RFR_spot_no_VA!$C16)-1</f>
        <v>5.88277301798934E-3</v>
      </c>
      <c r="I16" s="58">
        <f>(1+$C16)*(1+BSL_RFR_spot_no_VA!I16)/(1+BSL_RFR_spot_no_VA!$C16)-1</f>
        <v>5.5506957829882797E-3</v>
      </c>
      <c r="J16" s="58">
        <f>(1+$C16)*(1+BSL_RFR_spot_no_VA!J16)/(1+BSL_RFR_spot_no_VA!$C16)-1</f>
        <v>5.618146303806304E-3</v>
      </c>
      <c r="K16" s="58">
        <f>(1+$C16)*(1+BSL_RFR_spot_no_VA!K16)/(1+BSL_RFR_spot_no_VA!$C16)-1</f>
        <v>5.88277301798934E-3</v>
      </c>
      <c r="L16" s="58">
        <f>(1+$C16)*(1+BSL_RFR_spot_no_VA!L16)/(1+BSL_RFR_spot_no_VA!$C16)-1</f>
        <v>5.88277301798934E-3</v>
      </c>
      <c r="M16" s="58">
        <f>(1+$C16)*(1+BSL_RFR_spot_no_VA!M16)/(1+BSL_RFR_spot_no_VA!$C16)-1</f>
        <v>5.88277301798934E-3</v>
      </c>
      <c r="N16" s="58">
        <f>(1+$C16)*(1+BSL_RFR_spot_no_VA!N16)/(1+BSL_RFR_spot_no_VA!$C16)-1</f>
        <v>5.88277301798934E-3</v>
      </c>
      <c r="O16" s="58">
        <f>(1+$C16)*(1+BSL_RFR_spot_no_VA!O16)/(1+BSL_RFR_spot_no_VA!$C16)-1</f>
        <v>5.88277301798934E-3</v>
      </c>
      <c r="P16" s="58">
        <f>(1+$C16)*(1+BSL_RFR_spot_no_VA!P16)/(1+BSL_RFR_spot_no_VA!$C16)-1</f>
        <v>4.1517579141372218E-2</v>
      </c>
      <c r="Q16" s="58">
        <f>(1+$C16)*(1+BSL_RFR_spot_no_VA!Q16)/(1+BSL_RFR_spot_no_VA!$C16)-1</f>
        <v>5.1264478321922047E-2</v>
      </c>
      <c r="R16" s="58">
        <f>(1+$C16)*(1+BSL_RFR_spot_no_VA!R16)/(1+BSL_RFR_spot_no_VA!$C16)-1</f>
        <v>5.88277301798934E-3</v>
      </c>
      <c r="S16" s="58">
        <f>(1+$C16)*(1+BSL_RFR_spot_no_VA!S16)/(1+BSL_RFR_spot_no_VA!$C16)-1</f>
        <v>5.88277301798934E-3</v>
      </c>
      <c r="T16" s="58">
        <f>(1+$C16)*(1+BSL_RFR_spot_no_VA!T16)/(1+BSL_RFR_spot_no_VA!$C16)-1</f>
        <v>5.88277301798934E-3</v>
      </c>
      <c r="U16" s="58">
        <f>(1+$C16)*(1+BSL_RFR_spot_no_VA!U16)/(1+BSL_RFR_spot_no_VA!$C16)-1</f>
        <v>9.7169443770273034E-4</v>
      </c>
      <c r="V16" s="58">
        <f>(1+$C16)*(1+BSL_RFR_spot_no_VA!V16)/(1+BSL_RFR_spot_no_VA!$C16)-1</f>
        <v>5.88277301798934E-3</v>
      </c>
      <c r="W16" s="58">
        <f>(1+$C16)*(1+BSL_RFR_spot_no_VA!W16)/(1+BSL_RFR_spot_no_VA!$C16)-1</f>
        <v>5.88277301798934E-3</v>
      </c>
      <c r="X16" s="58">
        <f>(1+$C16)*(1+BSL_RFR_spot_no_VA!X16)/(1+BSL_RFR_spot_no_VA!$C16)-1</f>
        <v>5.88277301798934E-3</v>
      </c>
      <c r="Y16" s="58">
        <f>(1+$C16)*(1+BSL_RFR_spot_no_VA!Y16)/(1+BSL_RFR_spot_no_VA!$C16)-1</f>
        <v>5.88277301798934E-3</v>
      </c>
      <c r="Z16" s="58">
        <f>(1+$C16)*(1+BSL_RFR_spot_no_VA!Z16)/(1+BSL_RFR_spot_no_VA!$C16)-1</f>
        <v>1.9276553825755771E-2</v>
      </c>
      <c r="AA16" s="58">
        <f>(1+$C16)*(1+BSL_RFR_spot_no_VA!AA16)/(1+BSL_RFR_spot_no_VA!$C16)-1</f>
        <v>2.9989906519576115E-2</v>
      </c>
      <c r="AB16" s="58">
        <f>(1+$C16)*(1+BSL_RFR_spot_no_VA!AB16)/(1+BSL_RFR_spot_no_VA!$C16)-1</f>
        <v>5.88277301798934E-3</v>
      </c>
      <c r="AC16" s="58">
        <f>(1+$C16)*(1+BSL_RFR_spot_no_VA!AC16)/(1+BSL_RFR_spot_no_VA!$C16)-1</f>
        <v>3.4117209426713702E-2</v>
      </c>
      <c r="AD16" s="7">
        <f>BSL_RFR_spot_no_VA!AD16</f>
        <v>6.3464820079013773E-2</v>
      </c>
      <c r="AE16" s="58">
        <f>(1+$C16)*(1+BSL_RFR_spot_no_VA!AE16)/(1+BSL_RFR_spot_no_VA!$C16)-1</f>
        <v>5.88277301798934E-3</v>
      </c>
      <c r="AF16" s="58">
        <f>(1+$C16)*(1+BSL_RFR_spot_no_VA!AF16)/(1+BSL_RFR_spot_no_VA!$C16)-1</f>
        <v>5.88277301798934E-3</v>
      </c>
      <c r="AG16" s="58">
        <f>(1+$C16)*(1+BSL_RFR_spot_no_VA!AG16)/(1+BSL_RFR_spot_no_VA!$C16)-1</f>
        <v>5.88277301798934E-3</v>
      </c>
      <c r="AH16" s="58">
        <f>(1+$C16)*(1+BSL_RFR_spot_no_VA!AH16)/(1+BSL_RFR_spot_no_VA!$C16)-1</f>
        <v>1.5023775589685373E-2</v>
      </c>
      <c r="AI16" s="58">
        <f>(1+$C16)*(1+BSL_RFR_spot_no_VA!AI16)/(1+BSL_RFR_spot_no_VA!$C16)-1</f>
        <v>9.7169443770273034E-4</v>
      </c>
      <c r="AJ16" s="58">
        <f>(1+$C16)*(1+BSL_RFR_spot_no_VA!AJ16)/(1+BSL_RFR_spot_no_VA!$C16)-1</f>
        <v>1.5162052156585837E-2</v>
      </c>
      <c r="AK16" s="7">
        <f>BSL_RFR_spot_no_VA!AK16</f>
        <v>3.8848388014352642E-2</v>
      </c>
      <c r="AL16" s="7">
        <f>BSL_RFR_spot_no_VA!AL16</f>
        <v>0.10424099999993852</v>
      </c>
      <c r="AM16" s="7">
        <f>BSL_RFR_spot_no_VA!AM16</f>
        <v>2.4350746281322166E-2</v>
      </c>
      <c r="AN16" s="7">
        <f>BSL_RFR_spot_no_VA!AN16</f>
        <v>4.4964405369201987E-2</v>
      </c>
      <c r="AO16" s="7">
        <f>BSL_RFR_spot_no_VA!AO16</f>
        <v>4.7019243082128126E-2</v>
      </c>
      <c r="AP16" s="7">
        <f>BSL_RFR_spot_no_VA!AP16</f>
        <v>4.6908370314888259E-2</v>
      </c>
      <c r="AQ16" s="7">
        <f>BSL_RFR_spot_no_VA!AQ16</f>
        <v>2.1033110713704506E-2</v>
      </c>
      <c r="AR16" s="7">
        <f>BSL_RFR_spot_no_VA!AR16</f>
        <v>7.0146646564340998E-2</v>
      </c>
      <c r="AS16" s="58">
        <f>(1+$C16)*(1+BSL_RFR_spot_no_VA!AS16)/(1+BSL_RFR_spot_no_VA!$C16)-1</f>
        <v>-4.0459861754869042E-3</v>
      </c>
      <c r="AT16" s="7">
        <f>BSL_RFR_spot_no_VA!AT16</f>
        <v>4.0422021900302196E-2</v>
      </c>
      <c r="AU16" s="7">
        <f>BSL_RFR_spot_no_VA!AU16</f>
        <v>5.5789999999989348E-2</v>
      </c>
      <c r="AV16" s="7">
        <f>BSL_RFR_spot_no_VA!AV16</f>
        <v>4.7905467633276855E-2</v>
      </c>
      <c r="AW16" s="7">
        <f>BSL_RFR_spot_no_VA!AW16</f>
        <v>1.9458462062169168E-2</v>
      </c>
      <c r="AX16" s="7">
        <f>BSL_RFR_spot_no_VA!AX16</f>
        <v>7.0632744218410037E-2</v>
      </c>
      <c r="AY16" s="7">
        <f>BSL_RFR_spot_no_VA!AY16</f>
        <v>3.1157848405754196E-2</v>
      </c>
      <c r="AZ16" s="7">
        <f>BSL_RFR_spot_no_VA!AZ16</f>
        <v>1.9390151230607833E-2</v>
      </c>
      <c r="BA16" s="7">
        <f>BSL_RFR_spot_no_VA!BA16</f>
        <v>3.2755073515726707E-2</v>
      </c>
      <c r="BB16" s="7">
        <f>BSL_RFR_spot_no_VA!BB16</f>
        <v>9.4412944989284986E-2</v>
      </c>
      <c r="BC16" s="58">
        <f>(1+$C16)*(1+BSL_RFR_spot_no_VA!BC16)/(1+BSL_RFR_spot_no_VA!$C16)-1</f>
        <v>1.3185320629980346E-2</v>
      </c>
      <c r="BD16" s="12"/>
      <c r="BE16" s="13"/>
      <c r="BF16" s="3"/>
    </row>
    <row r="17" spans="1:58" x14ac:dyDescent="0.25">
      <c r="A17" s="3"/>
      <c r="B17" s="3">
        <v>7</v>
      </c>
      <c r="C17" s="56">
        <v>6.9004138648124207E-3</v>
      </c>
      <c r="D17" s="58">
        <f>(1+$C17)*(1+BSL_RFR_spot_no_VA!D17)/(1+BSL_RFR_spot_no_VA!$C17)-1</f>
        <v>6.900413864812327E-3</v>
      </c>
      <c r="E17" s="58">
        <f>(1+$C17)*(1+BSL_RFR_spot_no_VA!E17)/(1+BSL_RFR_spot_no_VA!$C17)-1</f>
        <v>6.900413864812327E-3</v>
      </c>
      <c r="F17" s="58">
        <f>(1+$C17)*(1+BSL_RFR_spot_no_VA!F17)/(1+BSL_RFR_spot_no_VA!$C17)-1</f>
        <v>6.8933468923686458E-3</v>
      </c>
      <c r="G17" s="58">
        <f>(1+$C17)*(1+BSL_RFR_spot_no_VA!G17)/(1+BSL_RFR_spot_no_VA!$C17)-1</f>
        <v>4.5952846959355087E-2</v>
      </c>
      <c r="H17" s="58">
        <f>(1+$C17)*(1+BSL_RFR_spot_no_VA!H17)/(1+BSL_RFR_spot_no_VA!$C17)-1</f>
        <v>6.900413864812327E-3</v>
      </c>
      <c r="I17" s="58">
        <f>(1+$C17)*(1+BSL_RFR_spot_no_VA!I17)/(1+BSL_RFR_spot_no_VA!$C17)-1</f>
        <v>6.1869052401704039E-3</v>
      </c>
      <c r="J17" s="58">
        <f>(1+$C17)*(1+BSL_RFR_spot_no_VA!J17)/(1+BSL_RFR_spot_no_VA!$C17)-1</f>
        <v>6.6348992113467453E-3</v>
      </c>
      <c r="K17" s="58">
        <f>(1+$C17)*(1+BSL_RFR_spot_no_VA!K17)/(1+BSL_RFR_spot_no_VA!$C17)-1</f>
        <v>6.900413864812327E-3</v>
      </c>
      <c r="L17" s="58">
        <f>(1+$C17)*(1+BSL_RFR_spot_no_VA!L17)/(1+BSL_RFR_spot_no_VA!$C17)-1</f>
        <v>6.900413864812327E-3</v>
      </c>
      <c r="M17" s="58">
        <f>(1+$C17)*(1+BSL_RFR_spot_no_VA!M17)/(1+BSL_RFR_spot_no_VA!$C17)-1</f>
        <v>6.900413864812327E-3</v>
      </c>
      <c r="N17" s="58">
        <f>(1+$C17)*(1+BSL_RFR_spot_no_VA!N17)/(1+BSL_RFR_spot_no_VA!$C17)-1</f>
        <v>6.900413864812327E-3</v>
      </c>
      <c r="O17" s="58">
        <f>(1+$C17)*(1+BSL_RFR_spot_no_VA!O17)/(1+BSL_RFR_spot_no_VA!$C17)-1</f>
        <v>6.900413864812327E-3</v>
      </c>
      <c r="P17" s="58">
        <f>(1+$C17)*(1+BSL_RFR_spot_no_VA!P17)/(1+BSL_RFR_spot_no_VA!$C17)-1</f>
        <v>4.3126729400164932E-2</v>
      </c>
      <c r="Q17" s="58">
        <f>(1+$C17)*(1+BSL_RFR_spot_no_VA!Q17)/(1+BSL_RFR_spot_no_VA!$C17)-1</f>
        <v>5.2706948753561189E-2</v>
      </c>
      <c r="R17" s="58">
        <f>(1+$C17)*(1+BSL_RFR_spot_no_VA!R17)/(1+BSL_RFR_spot_no_VA!$C17)-1</f>
        <v>6.900413864812327E-3</v>
      </c>
      <c r="S17" s="58">
        <f>(1+$C17)*(1+BSL_RFR_spot_no_VA!S17)/(1+BSL_RFR_spot_no_VA!$C17)-1</f>
        <v>6.900413864812327E-3</v>
      </c>
      <c r="T17" s="58">
        <f>(1+$C17)*(1+BSL_RFR_spot_no_VA!T17)/(1+BSL_RFR_spot_no_VA!$C17)-1</f>
        <v>6.900413864812327E-3</v>
      </c>
      <c r="U17" s="58">
        <f>(1+$C17)*(1+BSL_RFR_spot_no_VA!U17)/(1+BSL_RFR_spot_no_VA!$C17)-1</f>
        <v>1.9935618873470062E-3</v>
      </c>
      <c r="V17" s="58">
        <f>(1+$C17)*(1+BSL_RFR_spot_no_VA!V17)/(1+BSL_RFR_spot_no_VA!$C17)-1</f>
        <v>6.900413864812327E-3</v>
      </c>
      <c r="W17" s="58">
        <f>(1+$C17)*(1+BSL_RFR_spot_no_VA!W17)/(1+BSL_RFR_spot_no_VA!$C17)-1</f>
        <v>6.900413864812327E-3</v>
      </c>
      <c r="X17" s="58">
        <f>(1+$C17)*(1+BSL_RFR_spot_no_VA!X17)/(1+BSL_RFR_spot_no_VA!$C17)-1</f>
        <v>6.900413864812327E-3</v>
      </c>
      <c r="Y17" s="58">
        <f>(1+$C17)*(1+BSL_RFR_spot_no_VA!Y17)/(1+BSL_RFR_spot_no_VA!$C17)-1</f>
        <v>6.900413864812327E-3</v>
      </c>
      <c r="Z17" s="58">
        <f>(1+$C17)*(1+BSL_RFR_spot_no_VA!Z17)/(1+BSL_RFR_spot_no_VA!$C17)-1</f>
        <v>2.0231195546755121E-2</v>
      </c>
      <c r="AA17" s="58">
        <f>(1+$C17)*(1+BSL_RFR_spot_no_VA!AA17)/(1+BSL_RFR_spot_no_VA!$C17)-1</f>
        <v>3.0631167541125714E-2</v>
      </c>
      <c r="AB17" s="58">
        <f>(1+$C17)*(1+BSL_RFR_spot_no_VA!AB17)/(1+BSL_RFR_spot_no_VA!$C17)-1</f>
        <v>6.900413864812327E-3</v>
      </c>
      <c r="AC17" s="58">
        <f>(1+$C17)*(1+BSL_RFR_spot_no_VA!AC17)/(1+BSL_RFR_spot_no_VA!$C17)-1</f>
        <v>3.3851170490990956E-2</v>
      </c>
      <c r="AD17" s="7">
        <f>BSL_RFR_spot_no_VA!AD17</f>
        <v>6.5015738197002459E-2</v>
      </c>
      <c r="AE17" s="58">
        <f>(1+$C17)*(1+BSL_RFR_spot_no_VA!AE17)/(1+BSL_RFR_spot_no_VA!$C17)-1</f>
        <v>6.900413864812327E-3</v>
      </c>
      <c r="AF17" s="58">
        <f>(1+$C17)*(1+BSL_RFR_spot_no_VA!AF17)/(1+BSL_RFR_spot_no_VA!$C17)-1</f>
        <v>6.900413864812327E-3</v>
      </c>
      <c r="AG17" s="58">
        <f>(1+$C17)*(1+BSL_RFR_spot_no_VA!AG17)/(1+BSL_RFR_spot_no_VA!$C17)-1</f>
        <v>6.900413864812327E-3</v>
      </c>
      <c r="AH17" s="58">
        <f>(1+$C17)*(1+BSL_RFR_spot_no_VA!AH17)/(1+BSL_RFR_spot_no_VA!$C17)-1</f>
        <v>1.5689271333734212E-2</v>
      </c>
      <c r="AI17" s="58">
        <f>(1+$C17)*(1+BSL_RFR_spot_no_VA!AI17)/(1+BSL_RFR_spot_no_VA!$C17)-1</f>
        <v>1.9935618873470062E-3</v>
      </c>
      <c r="AJ17" s="58">
        <f>(1+$C17)*(1+BSL_RFR_spot_no_VA!AJ17)/(1+BSL_RFR_spot_no_VA!$C17)-1</f>
        <v>1.6197870184528673E-2</v>
      </c>
      <c r="AK17" s="7">
        <f>BSL_RFR_spot_no_VA!AK17</f>
        <v>4.0986528499966424E-2</v>
      </c>
      <c r="AL17" s="7">
        <f>BSL_RFR_spot_no_VA!AL17</f>
        <v>0.10784199999993782</v>
      </c>
      <c r="AM17" s="7">
        <f>BSL_RFR_spot_no_VA!AM17</f>
        <v>2.6541964064686452E-2</v>
      </c>
      <c r="AN17" s="7">
        <f>BSL_RFR_spot_no_VA!AN17</f>
        <v>4.6798024417928241E-2</v>
      </c>
      <c r="AO17" s="7">
        <f>BSL_RFR_spot_no_VA!AO17</f>
        <v>4.7348637586499542E-2</v>
      </c>
      <c r="AP17" s="7">
        <f>BSL_RFR_spot_no_VA!AP17</f>
        <v>4.7669472174273864E-2</v>
      </c>
      <c r="AQ17" s="7">
        <f>BSL_RFR_spot_no_VA!AQ17</f>
        <v>2.3721835640441169E-2</v>
      </c>
      <c r="AR17" s="7">
        <f>BSL_RFR_spot_no_VA!AR17</f>
        <v>6.8922239678876007E-2</v>
      </c>
      <c r="AS17" s="58">
        <f>(1+$C17)*(1+BSL_RFR_spot_no_VA!AS17)/(1+BSL_RFR_spot_no_VA!$C17)-1</f>
        <v>-3.950838935189771E-3</v>
      </c>
      <c r="AT17" s="7">
        <f>BSL_RFR_spot_no_VA!AT17</f>
        <v>4.1845386633382331E-2</v>
      </c>
      <c r="AU17" s="7">
        <f>BSL_RFR_spot_no_VA!AU17</f>
        <v>5.8889999999989007E-2</v>
      </c>
      <c r="AV17" s="7">
        <f>BSL_RFR_spot_no_VA!AV17</f>
        <v>4.9308821309962836E-2</v>
      </c>
      <c r="AW17" s="7">
        <f>BSL_RFR_spot_no_VA!AW17</f>
        <v>2.2427856585305994E-2</v>
      </c>
      <c r="AX17" s="7">
        <f>BSL_RFR_spot_no_VA!AX17</f>
        <v>7.3225705996886159E-2</v>
      </c>
      <c r="AY17" s="7">
        <f>BSL_RFR_spot_no_VA!AY17</f>
        <v>3.189697335481867E-2</v>
      </c>
      <c r="AZ17" s="7">
        <f>BSL_RFR_spot_no_VA!AZ17</f>
        <v>2.0212705394986541E-2</v>
      </c>
      <c r="BA17" s="7">
        <f>BSL_RFR_spot_no_VA!BA17</f>
        <v>3.3939583455166344E-2</v>
      </c>
      <c r="BB17" s="7">
        <f>BSL_RFR_spot_no_VA!BB17</f>
        <v>9.4802045113617339E-2</v>
      </c>
      <c r="BC17" s="58">
        <f>(1+$C17)*(1+BSL_RFR_spot_no_VA!BC17)/(1+BSL_RFR_spot_no_VA!$C17)-1</f>
        <v>1.5434311703227177E-2</v>
      </c>
      <c r="BD17" s="12"/>
      <c r="BE17" s="13"/>
      <c r="BF17" s="3"/>
    </row>
    <row r="18" spans="1:58" x14ac:dyDescent="0.25">
      <c r="A18" s="3"/>
      <c r="B18" s="3">
        <v>8</v>
      </c>
      <c r="C18" s="56">
        <v>7.9144447505079298E-3</v>
      </c>
      <c r="D18" s="58">
        <f>(1+$C18)*(1+BSL_RFR_spot_no_VA!D18)/(1+BSL_RFR_spot_no_VA!$C18)-1</f>
        <v>7.914444750507954E-3</v>
      </c>
      <c r="E18" s="58">
        <f>(1+$C18)*(1+BSL_RFR_spot_no_VA!E18)/(1+BSL_RFR_spot_no_VA!$C18)-1</f>
        <v>7.914444750507954E-3</v>
      </c>
      <c r="F18" s="58">
        <f>(1+$C18)*(1+BSL_RFR_spot_no_VA!F18)/(1+BSL_RFR_spot_no_VA!$C18)-1</f>
        <v>7.907352011598423E-3</v>
      </c>
      <c r="G18" s="58">
        <f>(1+$C18)*(1+BSL_RFR_spot_no_VA!G18)/(1+BSL_RFR_spot_no_VA!$C18)-1</f>
        <v>4.5874201533714132E-2</v>
      </c>
      <c r="H18" s="58">
        <f>(1+$C18)*(1+BSL_RFR_spot_no_VA!H18)/(1+BSL_RFR_spot_no_VA!$C18)-1</f>
        <v>7.914444750507954E-3</v>
      </c>
      <c r="I18" s="58">
        <f>(1+$C18)*(1+BSL_RFR_spot_no_VA!I18)/(1+BSL_RFR_spot_no_VA!$C18)-1</f>
        <v>6.983945315814033E-3</v>
      </c>
      <c r="J18" s="58">
        <f>(1+$C18)*(1+BSL_RFR_spot_no_VA!J18)/(1+BSL_RFR_spot_no_VA!$C18)-1</f>
        <v>7.6479627732470856E-3</v>
      </c>
      <c r="K18" s="58">
        <f>(1+$C18)*(1+BSL_RFR_spot_no_VA!K18)/(1+BSL_RFR_spot_no_VA!$C18)-1</f>
        <v>7.914444750507954E-3</v>
      </c>
      <c r="L18" s="58">
        <f>(1+$C18)*(1+BSL_RFR_spot_no_VA!L18)/(1+BSL_RFR_spot_no_VA!$C18)-1</f>
        <v>7.914444750507954E-3</v>
      </c>
      <c r="M18" s="58">
        <f>(1+$C18)*(1+BSL_RFR_spot_no_VA!M18)/(1+BSL_RFR_spot_no_VA!$C18)-1</f>
        <v>7.914444750507954E-3</v>
      </c>
      <c r="N18" s="58">
        <f>(1+$C18)*(1+BSL_RFR_spot_no_VA!N18)/(1+BSL_RFR_spot_no_VA!$C18)-1</f>
        <v>7.914444750507954E-3</v>
      </c>
      <c r="O18" s="58">
        <f>(1+$C18)*(1+BSL_RFR_spot_no_VA!O18)/(1+BSL_RFR_spot_no_VA!$C18)-1</f>
        <v>7.914444750507954E-3</v>
      </c>
      <c r="P18" s="58">
        <f>(1+$C18)*(1+BSL_RFR_spot_no_VA!P18)/(1+BSL_RFR_spot_no_VA!$C18)-1</f>
        <v>4.5053460781239618E-2</v>
      </c>
      <c r="Q18" s="58">
        <f>(1+$C18)*(1+BSL_RFR_spot_no_VA!Q18)/(1+BSL_RFR_spot_no_VA!$C18)-1</f>
        <v>5.3623040236984831E-2</v>
      </c>
      <c r="R18" s="58">
        <f>(1+$C18)*(1+BSL_RFR_spot_no_VA!R18)/(1+BSL_RFR_spot_no_VA!$C18)-1</f>
        <v>7.914444750507954E-3</v>
      </c>
      <c r="S18" s="58">
        <f>(1+$C18)*(1+BSL_RFR_spot_no_VA!S18)/(1+BSL_RFR_spot_no_VA!$C18)-1</f>
        <v>7.914444750507954E-3</v>
      </c>
      <c r="T18" s="58">
        <f>(1+$C18)*(1+BSL_RFR_spot_no_VA!T18)/(1+BSL_RFR_spot_no_VA!$C18)-1</f>
        <v>7.914444750507954E-3</v>
      </c>
      <c r="U18" s="58">
        <f>(1+$C18)*(1+BSL_RFR_spot_no_VA!U18)/(1+BSL_RFR_spot_no_VA!$C18)-1</f>
        <v>3.0163059239767254E-3</v>
      </c>
      <c r="V18" s="58">
        <f>(1+$C18)*(1+BSL_RFR_spot_no_VA!V18)/(1+BSL_RFR_spot_no_VA!$C18)-1</f>
        <v>7.914444750507954E-3</v>
      </c>
      <c r="W18" s="58">
        <f>(1+$C18)*(1+BSL_RFR_spot_no_VA!W18)/(1+BSL_RFR_spot_no_VA!$C18)-1</f>
        <v>7.914444750507954E-3</v>
      </c>
      <c r="X18" s="58">
        <f>(1+$C18)*(1+BSL_RFR_spot_no_VA!X18)/(1+BSL_RFR_spot_no_VA!$C18)-1</f>
        <v>7.914444750507954E-3</v>
      </c>
      <c r="Y18" s="58">
        <f>(1+$C18)*(1+BSL_RFR_spot_no_VA!Y18)/(1+BSL_RFR_spot_no_VA!$C18)-1</f>
        <v>7.914444750507954E-3</v>
      </c>
      <c r="Z18" s="58">
        <f>(1+$C18)*(1+BSL_RFR_spot_no_VA!Z18)/(1+BSL_RFR_spot_no_VA!$C18)-1</f>
        <v>2.0844912413890082E-2</v>
      </c>
      <c r="AA18" s="58">
        <f>(1+$C18)*(1+BSL_RFR_spot_no_VA!AA18)/(1+BSL_RFR_spot_no_VA!$C18)-1</f>
        <v>3.1726551400616865E-2</v>
      </c>
      <c r="AB18" s="58">
        <f>(1+$C18)*(1+BSL_RFR_spot_no_VA!AB18)/(1+BSL_RFR_spot_no_VA!$C18)-1</f>
        <v>7.914444750507954E-3</v>
      </c>
      <c r="AC18" s="58">
        <f>(1+$C18)*(1+BSL_RFR_spot_no_VA!AC18)/(1+BSL_RFR_spot_no_VA!$C18)-1</f>
        <v>3.3534582439294747E-2</v>
      </c>
      <c r="AD18" s="7">
        <f>BSL_RFR_spot_no_VA!AD18</f>
        <v>6.5587031495623727E-2</v>
      </c>
      <c r="AE18" s="58">
        <f>(1+$C18)*(1+BSL_RFR_spot_no_VA!AE18)/(1+BSL_RFR_spot_no_VA!$C18)-1</f>
        <v>7.914444750507954E-3</v>
      </c>
      <c r="AF18" s="58">
        <f>(1+$C18)*(1+BSL_RFR_spot_no_VA!AF18)/(1+BSL_RFR_spot_no_VA!$C18)-1</f>
        <v>7.914444750507954E-3</v>
      </c>
      <c r="AG18" s="58">
        <f>(1+$C18)*(1+BSL_RFR_spot_no_VA!AG18)/(1+BSL_RFR_spot_no_VA!$C18)-1</f>
        <v>7.914444750507954E-3</v>
      </c>
      <c r="AH18" s="58">
        <f>(1+$C18)*(1+BSL_RFR_spot_no_VA!AH18)/(1+BSL_RFR_spot_no_VA!$C18)-1</f>
        <v>1.6202109210661009E-2</v>
      </c>
      <c r="AI18" s="58">
        <f>(1+$C18)*(1+BSL_RFR_spot_no_VA!AI18)/(1+BSL_RFR_spot_no_VA!$C18)-1</f>
        <v>3.0163059239767254E-3</v>
      </c>
      <c r="AJ18" s="58">
        <f>(1+$C18)*(1+BSL_RFR_spot_no_VA!AJ18)/(1+BSL_RFR_spot_no_VA!$C18)-1</f>
        <v>1.7130347922277078E-2</v>
      </c>
      <c r="AK18" s="7">
        <f>BSL_RFR_spot_no_VA!AK18</f>
        <v>4.2706831876529572E-2</v>
      </c>
      <c r="AL18" s="7">
        <f>BSL_RFR_spot_no_VA!AL18</f>
        <v>0.11899799999993066</v>
      </c>
      <c r="AM18" s="7">
        <f>BSL_RFR_spot_no_VA!AM18</f>
        <v>2.8523285336230053E-2</v>
      </c>
      <c r="AN18" s="7">
        <f>BSL_RFR_spot_no_VA!AN18</f>
        <v>4.7941488645418584E-2</v>
      </c>
      <c r="AO18" s="7">
        <f>BSL_RFR_spot_no_VA!AO18</f>
        <v>4.7062582959299215E-2</v>
      </c>
      <c r="AP18" s="7">
        <f>BSL_RFR_spot_no_VA!AP18</f>
        <v>4.8859471756656614E-2</v>
      </c>
      <c r="AQ18" s="7">
        <f>BSL_RFR_spot_no_VA!AQ18</f>
        <v>2.5887385130247909E-2</v>
      </c>
      <c r="AR18" s="7">
        <f>BSL_RFR_spot_no_VA!AR18</f>
        <v>6.7957387424845805E-2</v>
      </c>
      <c r="AS18" s="58">
        <f>(1+$C18)*(1+BSL_RFR_spot_no_VA!AS18)/(1+BSL_RFR_spot_no_VA!$C18)-1</f>
        <v>-3.6226768753369054E-3</v>
      </c>
      <c r="AT18" s="7">
        <f>BSL_RFR_spot_no_VA!AT18</f>
        <v>4.2087428091618584E-2</v>
      </c>
      <c r="AU18" s="7">
        <f>BSL_RFR_spot_no_VA!AU18</f>
        <v>6.2319999999989051E-2</v>
      </c>
      <c r="AV18" s="7">
        <f>BSL_RFR_spot_no_VA!AV18</f>
        <v>5.0385844156410231E-2</v>
      </c>
      <c r="AW18" s="7">
        <f>BSL_RFR_spot_no_VA!AW18</f>
        <v>2.4498344612934098E-2</v>
      </c>
      <c r="AX18" s="7">
        <f>BSL_RFR_spot_no_VA!AX18</f>
        <v>7.5276905393601989E-2</v>
      </c>
      <c r="AY18" s="7">
        <f>BSL_RFR_spot_no_VA!AY18</f>
        <v>3.2445932059667948E-2</v>
      </c>
      <c r="AZ18" s="7">
        <f>BSL_RFR_spot_no_VA!AZ18</f>
        <v>2.0990393728979484E-2</v>
      </c>
      <c r="BA18" s="7">
        <f>BSL_RFR_spot_no_VA!BA18</f>
        <v>3.5744140913456013E-2</v>
      </c>
      <c r="BB18" s="7">
        <f>BSL_RFR_spot_no_VA!BB18</f>
        <v>9.5546333220016155E-2</v>
      </c>
      <c r="BC18" s="58">
        <f>(1+$C18)*(1+BSL_RFR_spot_no_VA!BC18)/(1+BSL_RFR_spot_no_VA!$C18)-1</f>
        <v>1.7215055080306518E-2</v>
      </c>
      <c r="BD18" s="12"/>
      <c r="BE18" s="13"/>
      <c r="BF18" s="3"/>
    </row>
    <row r="19" spans="1:58" x14ac:dyDescent="0.25">
      <c r="A19" s="3"/>
      <c r="B19" s="3">
        <v>9</v>
      </c>
      <c r="C19" s="56">
        <v>8.8930884483507493E-3</v>
      </c>
      <c r="D19" s="58">
        <f>(1+$C19)*(1+BSL_RFR_spot_no_VA!D19)/(1+BSL_RFR_spot_no_VA!$C19)-1</f>
        <v>8.8930884483506834E-3</v>
      </c>
      <c r="E19" s="58">
        <f>(1+$C19)*(1+BSL_RFR_spot_no_VA!E19)/(1+BSL_RFR_spot_no_VA!$C19)-1</f>
        <v>8.8930884483506834E-3</v>
      </c>
      <c r="F19" s="58">
        <f>(1+$C19)*(1+BSL_RFR_spot_no_VA!F19)/(1+BSL_RFR_spot_no_VA!$C19)-1</f>
        <v>8.8859677743327037E-3</v>
      </c>
      <c r="G19" s="58">
        <f>(1+$C19)*(1+BSL_RFR_spot_no_VA!G19)/(1+BSL_RFR_spot_no_VA!$C19)-1</f>
        <v>4.5498816839290246E-2</v>
      </c>
      <c r="H19" s="58">
        <f>(1+$C19)*(1+BSL_RFR_spot_no_VA!H19)/(1+BSL_RFR_spot_no_VA!$C19)-1</f>
        <v>8.8930884483506834E-3</v>
      </c>
      <c r="I19" s="58">
        <f>(1+$C19)*(1+BSL_RFR_spot_no_VA!I19)/(1+BSL_RFR_spot_no_VA!$C19)-1</f>
        <v>7.8502129757798134E-3</v>
      </c>
      <c r="J19" s="58">
        <f>(1+$C19)*(1+BSL_RFR_spot_no_VA!J19)/(1+BSL_RFR_spot_no_VA!$C19)-1</f>
        <v>8.625557848824128E-3</v>
      </c>
      <c r="K19" s="58">
        <f>(1+$C19)*(1+BSL_RFR_spot_no_VA!K19)/(1+BSL_RFR_spot_no_VA!$C19)-1</f>
        <v>8.8930884483506834E-3</v>
      </c>
      <c r="L19" s="58">
        <f>(1+$C19)*(1+BSL_RFR_spot_no_VA!L19)/(1+BSL_RFR_spot_no_VA!$C19)-1</f>
        <v>8.8930884483506834E-3</v>
      </c>
      <c r="M19" s="58">
        <f>(1+$C19)*(1+BSL_RFR_spot_no_VA!M19)/(1+BSL_RFR_spot_no_VA!$C19)-1</f>
        <v>8.8930884483506834E-3</v>
      </c>
      <c r="N19" s="58">
        <f>(1+$C19)*(1+BSL_RFR_spot_no_VA!N19)/(1+BSL_RFR_spot_no_VA!$C19)-1</f>
        <v>8.8930884483506834E-3</v>
      </c>
      <c r="O19" s="58">
        <f>(1+$C19)*(1+BSL_RFR_spot_no_VA!O19)/(1+BSL_RFR_spot_no_VA!$C19)-1</f>
        <v>8.8930884483506834E-3</v>
      </c>
      <c r="P19" s="58">
        <f>(1+$C19)*(1+BSL_RFR_spot_no_VA!P19)/(1+BSL_RFR_spot_no_VA!$C19)-1</f>
        <v>4.7232138367329757E-2</v>
      </c>
      <c r="Q19" s="58">
        <f>(1+$C19)*(1+BSL_RFR_spot_no_VA!Q19)/(1+BSL_RFR_spot_no_VA!$C19)-1</f>
        <v>5.4096984282890004E-2</v>
      </c>
      <c r="R19" s="58">
        <f>(1+$C19)*(1+BSL_RFR_spot_no_VA!R19)/(1+BSL_RFR_spot_no_VA!$C19)-1</f>
        <v>8.8930884483506834E-3</v>
      </c>
      <c r="S19" s="58">
        <f>(1+$C19)*(1+BSL_RFR_spot_no_VA!S19)/(1+BSL_RFR_spot_no_VA!$C19)-1</f>
        <v>8.8930884483506834E-3</v>
      </c>
      <c r="T19" s="58">
        <f>(1+$C19)*(1+BSL_RFR_spot_no_VA!T19)/(1+BSL_RFR_spot_no_VA!$C19)-1</f>
        <v>8.8930884483506834E-3</v>
      </c>
      <c r="U19" s="58">
        <f>(1+$C19)*(1+BSL_RFR_spot_no_VA!U19)/(1+BSL_RFR_spot_no_VA!$C19)-1</f>
        <v>3.8897176087340224E-3</v>
      </c>
      <c r="V19" s="58">
        <f>(1+$C19)*(1+BSL_RFR_spot_no_VA!V19)/(1+BSL_RFR_spot_no_VA!$C19)-1</f>
        <v>8.8930884483506834E-3</v>
      </c>
      <c r="W19" s="58">
        <f>(1+$C19)*(1+BSL_RFR_spot_no_VA!W19)/(1+BSL_RFR_spot_no_VA!$C19)-1</f>
        <v>8.8930884483506834E-3</v>
      </c>
      <c r="X19" s="58">
        <f>(1+$C19)*(1+BSL_RFR_spot_no_VA!X19)/(1+BSL_RFR_spot_no_VA!$C19)-1</f>
        <v>8.8930884483506834E-3</v>
      </c>
      <c r="Y19" s="58">
        <f>(1+$C19)*(1+BSL_RFR_spot_no_VA!Y19)/(1+BSL_RFR_spot_no_VA!$C19)-1</f>
        <v>8.8930884483506834E-3</v>
      </c>
      <c r="Z19" s="58">
        <f>(1+$C19)*(1+BSL_RFR_spot_no_VA!Z19)/(1+BSL_RFR_spot_no_VA!$C19)-1</f>
        <v>2.1405721001936273E-2</v>
      </c>
      <c r="AA19" s="58">
        <f>(1+$C19)*(1+BSL_RFR_spot_no_VA!AA19)/(1+BSL_RFR_spot_no_VA!$C19)-1</f>
        <v>3.2123690238585301E-2</v>
      </c>
      <c r="AB19" s="58">
        <f>(1+$C19)*(1+BSL_RFR_spot_no_VA!AB19)/(1+BSL_RFR_spot_no_VA!$C19)-1</f>
        <v>8.8930884483506834E-3</v>
      </c>
      <c r="AC19" s="58">
        <f>(1+$C19)*(1+BSL_RFR_spot_no_VA!AC19)/(1+BSL_RFR_spot_no_VA!$C19)-1</f>
        <v>3.3180598583644194E-2</v>
      </c>
      <c r="AD19" s="7">
        <f>BSL_RFR_spot_no_VA!AD19</f>
        <v>6.7246319559079115E-2</v>
      </c>
      <c r="AE19" s="58">
        <f>(1+$C19)*(1+BSL_RFR_spot_no_VA!AE19)/(1+BSL_RFR_spot_no_VA!$C19)-1</f>
        <v>8.8930884483506834E-3</v>
      </c>
      <c r="AF19" s="58">
        <f>(1+$C19)*(1+BSL_RFR_spot_no_VA!AF19)/(1+BSL_RFR_spot_no_VA!$C19)-1</f>
        <v>8.8930884483506834E-3</v>
      </c>
      <c r="AG19" s="58">
        <f>(1+$C19)*(1+BSL_RFR_spot_no_VA!AG19)/(1+BSL_RFR_spot_no_VA!$C19)-1</f>
        <v>8.8930884483506834E-3</v>
      </c>
      <c r="AH19" s="58">
        <f>(1+$C19)*(1+BSL_RFR_spot_no_VA!AH19)/(1+BSL_RFR_spot_no_VA!$C19)-1</f>
        <v>1.6546835136795446E-2</v>
      </c>
      <c r="AI19" s="58">
        <f>(1+$C19)*(1+BSL_RFR_spot_no_VA!AI19)/(1+BSL_RFR_spot_no_VA!$C19)-1</f>
        <v>3.8897176087340224E-3</v>
      </c>
      <c r="AJ19" s="58">
        <f>(1+$C19)*(1+BSL_RFR_spot_no_VA!AJ19)/(1+BSL_RFR_spot_no_VA!$C19)-1</f>
        <v>1.7899494844409558E-2</v>
      </c>
      <c r="AK19" s="7">
        <f>BSL_RFR_spot_no_VA!AK19</f>
        <v>4.4307558468109187E-2</v>
      </c>
      <c r="AL19" s="7">
        <f>BSL_RFR_spot_no_VA!AL19</f>
        <v>0.1269187633611073</v>
      </c>
      <c r="AM19" s="7">
        <f>BSL_RFR_spot_no_VA!AM19</f>
        <v>3.0280052530934576E-2</v>
      </c>
      <c r="AN19" s="7">
        <f>BSL_RFR_spot_no_VA!AN19</f>
        <v>4.9122705058917804E-2</v>
      </c>
      <c r="AO19" s="7">
        <f>BSL_RFR_spot_no_VA!AO19</f>
        <v>4.7324592494607298E-2</v>
      </c>
      <c r="AP19" s="7">
        <f>BSL_RFR_spot_no_VA!AP19</f>
        <v>5.102954149343053E-2</v>
      </c>
      <c r="AQ19" s="7">
        <f>BSL_RFR_spot_no_VA!AQ19</f>
        <v>2.7653661717667921E-2</v>
      </c>
      <c r="AR19" s="7">
        <f>BSL_RFR_spot_no_VA!AR19</f>
        <v>6.7171028275481381E-2</v>
      </c>
      <c r="AS19" s="58">
        <f>(1+$C19)*(1+BSL_RFR_spot_no_VA!AS19)/(1+BSL_RFR_spot_no_VA!$C19)-1</f>
        <v>-3.2679221560678595E-3</v>
      </c>
      <c r="AT19" s="7">
        <f>BSL_RFR_spot_no_VA!AT19</f>
        <v>4.328790779730185E-2</v>
      </c>
      <c r="AU19" s="7">
        <f>BSL_RFR_spot_no_VA!AU19</f>
        <v>6.4289999999988856E-2</v>
      </c>
      <c r="AV19" s="7">
        <f>BSL_RFR_spot_no_VA!AV19</f>
        <v>5.1308969796867387E-2</v>
      </c>
      <c r="AW19" s="7">
        <f>BSL_RFR_spot_no_VA!AW19</f>
        <v>2.6384031450040757E-2</v>
      </c>
      <c r="AX19" s="7">
        <f>BSL_RFR_spot_no_VA!AX19</f>
        <v>7.6994850625018207E-2</v>
      </c>
      <c r="AY19" s="7">
        <f>BSL_RFR_spot_no_VA!AY19</f>
        <v>3.2858951585753138E-2</v>
      </c>
      <c r="AZ19" s="7">
        <f>BSL_RFR_spot_no_VA!AZ19</f>
        <v>2.1729365339792084E-2</v>
      </c>
      <c r="BA19" s="7">
        <f>BSL_RFR_spot_no_VA!BA19</f>
        <v>3.6863883463789104E-2</v>
      </c>
      <c r="BB19" s="7">
        <f>BSL_RFR_spot_no_VA!BB19</f>
        <v>9.632175634285467E-2</v>
      </c>
      <c r="BC19" s="58">
        <f>(1+$C19)*(1+BSL_RFR_spot_no_VA!BC19)/(1+BSL_RFR_spot_no_VA!$C19)-1</f>
        <v>1.8827420316235077E-2</v>
      </c>
      <c r="BD19" s="12"/>
      <c r="BE19" s="13"/>
      <c r="BF19" s="3"/>
    </row>
    <row r="20" spans="1:58" x14ac:dyDescent="0.25">
      <c r="A20" s="3"/>
      <c r="B20" s="8">
        <v>10</v>
      </c>
      <c r="C20" s="57">
        <v>9.8182639920136403E-3</v>
      </c>
      <c r="D20" s="59">
        <f>(1+$C20)*(1+BSL_RFR_spot_no_VA!D20)/(1+BSL_RFR_spot_no_VA!$C20)-1</f>
        <v>9.8182639920136872E-3</v>
      </c>
      <c r="E20" s="59">
        <f>(1+$C20)*(1+BSL_RFR_spot_no_VA!E20)/(1+BSL_RFR_spot_no_VA!$C20)-1</f>
        <v>9.8182639920136872E-3</v>
      </c>
      <c r="F20" s="59">
        <f>(1+$C20)*(1+BSL_RFR_spot_no_VA!F20)/(1+BSL_RFR_spot_no_VA!$C20)-1</f>
        <v>9.8111151818571773E-3</v>
      </c>
      <c r="G20" s="59">
        <f>(1+$C20)*(1+BSL_RFR_spot_no_VA!G20)/(1+BSL_RFR_spot_no_VA!$C20)-1</f>
        <v>4.4996843963999167E-2</v>
      </c>
      <c r="H20" s="59">
        <f>(1+$C20)*(1+BSL_RFR_spot_no_VA!H20)/(1+BSL_RFR_spot_no_VA!$C20)-1</f>
        <v>9.8182639920136872E-3</v>
      </c>
      <c r="I20" s="59">
        <f>(1+$C20)*(1+BSL_RFR_spot_no_VA!I20)/(1+BSL_RFR_spot_no_VA!$C20)-1</f>
        <v>8.761106510180694E-3</v>
      </c>
      <c r="J20" s="59">
        <f>(1+$C20)*(1+BSL_RFR_spot_no_VA!J20)/(1+BSL_RFR_spot_no_VA!$C20)-1</f>
        <v>9.5496773549035296E-3</v>
      </c>
      <c r="K20" s="59">
        <f>(1+$C20)*(1+BSL_RFR_spot_no_VA!K20)/(1+BSL_RFR_spot_no_VA!$C20)-1</f>
        <v>9.8182639920136872E-3</v>
      </c>
      <c r="L20" s="59">
        <f>(1+$C20)*(1+BSL_RFR_spot_no_VA!L20)/(1+BSL_RFR_spot_no_VA!$C20)-1</f>
        <v>9.8182639920136872E-3</v>
      </c>
      <c r="M20" s="59">
        <f>(1+$C20)*(1+BSL_RFR_spot_no_VA!M20)/(1+BSL_RFR_spot_no_VA!$C20)-1</f>
        <v>9.8182639920136872E-3</v>
      </c>
      <c r="N20" s="59">
        <f>(1+$C20)*(1+BSL_RFR_spot_no_VA!N20)/(1+BSL_RFR_spot_no_VA!$C20)-1</f>
        <v>9.8182639920136872E-3</v>
      </c>
      <c r="O20" s="59">
        <f>(1+$C20)*(1+BSL_RFR_spot_no_VA!O20)/(1+BSL_RFR_spot_no_VA!$C20)-1</f>
        <v>9.8182639920136872E-3</v>
      </c>
      <c r="P20" s="59">
        <f>(1+$C20)*(1+BSL_RFR_spot_no_VA!P20)/(1+BSL_RFR_spot_no_VA!$C20)-1</f>
        <v>4.9485800911517552E-2</v>
      </c>
      <c r="Q20" s="59">
        <f>(1+$C20)*(1+BSL_RFR_spot_no_VA!Q20)/(1+BSL_RFR_spot_no_VA!$C20)-1</f>
        <v>5.4245223468518899E-2</v>
      </c>
      <c r="R20" s="59">
        <f>(1+$C20)*(1+BSL_RFR_spot_no_VA!R20)/(1+BSL_RFR_spot_no_VA!$C20)-1</f>
        <v>9.8182639920136872E-3</v>
      </c>
      <c r="S20" s="59">
        <f>(1+$C20)*(1+BSL_RFR_spot_no_VA!S20)/(1+BSL_RFR_spot_no_VA!$C20)-1</f>
        <v>9.8182639920136872E-3</v>
      </c>
      <c r="T20" s="59">
        <f>(1+$C20)*(1+BSL_RFR_spot_no_VA!T20)/(1+BSL_RFR_spot_no_VA!$C20)-1</f>
        <v>9.8182639920136872E-3</v>
      </c>
      <c r="U20" s="59">
        <f>(1+$C20)*(1+BSL_RFR_spot_no_VA!U20)/(1+BSL_RFR_spot_no_VA!$C20)-1</f>
        <v>4.4888890289815908E-3</v>
      </c>
      <c r="V20" s="59">
        <f>(1+$C20)*(1+BSL_RFR_spot_no_VA!V20)/(1+BSL_RFR_spot_no_VA!$C20)-1</f>
        <v>9.8182639920136872E-3</v>
      </c>
      <c r="W20" s="59">
        <f>(1+$C20)*(1+BSL_RFR_spot_no_VA!W20)/(1+BSL_RFR_spot_no_VA!$C20)-1</f>
        <v>9.8182639920136872E-3</v>
      </c>
      <c r="X20" s="59">
        <f>(1+$C20)*(1+BSL_RFR_spot_no_VA!X20)/(1+BSL_RFR_spot_no_VA!$C20)-1</f>
        <v>9.8182639920136872E-3</v>
      </c>
      <c r="Y20" s="59">
        <f>(1+$C20)*(1+BSL_RFR_spot_no_VA!Y20)/(1+BSL_RFR_spot_no_VA!$C20)-1</f>
        <v>9.8182639920136872E-3</v>
      </c>
      <c r="Z20" s="59">
        <f>(1+$C20)*(1+BSL_RFR_spot_no_VA!Z20)/(1+BSL_RFR_spot_no_VA!$C20)-1</f>
        <v>2.2032806498959223E-2</v>
      </c>
      <c r="AA20" s="59">
        <f>(1+$C20)*(1+BSL_RFR_spot_no_VA!AA20)/(1+BSL_RFR_spot_no_VA!$C20)-1</f>
        <v>3.1992722782653304E-2</v>
      </c>
      <c r="AB20" s="59">
        <f>(1+$C20)*(1+BSL_RFR_spot_no_VA!AB20)/(1+BSL_RFR_spot_no_VA!$C20)-1</f>
        <v>9.8182639920136872E-3</v>
      </c>
      <c r="AC20" s="59">
        <f>(1+$C20)*(1+BSL_RFR_spot_no_VA!AC20)/(1+BSL_RFR_spot_no_VA!$C20)-1</f>
        <v>3.2862910349626961E-2</v>
      </c>
      <c r="AD20" s="10">
        <f>BSL_RFR_spot_no_VA!AD20</f>
        <v>6.8542076757702519E-2</v>
      </c>
      <c r="AE20" s="59">
        <f>(1+$C20)*(1+BSL_RFR_spot_no_VA!AE20)/(1+BSL_RFR_spot_no_VA!$C20)-1</f>
        <v>9.8182639920136872E-3</v>
      </c>
      <c r="AF20" s="59">
        <f>(1+$C20)*(1+BSL_RFR_spot_no_VA!AF20)/(1+BSL_RFR_spot_no_VA!$C20)-1</f>
        <v>9.8182639920136872E-3</v>
      </c>
      <c r="AG20" s="59">
        <f>(1+$C20)*(1+BSL_RFR_spot_no_VA!AG20)/(1+BSL_RFR_spot_no_VA!$C20)-1</f>
        <v>9.8182639920136872E-3</v>
      </c>
      <c r="AH20" s="59">
        <f>(1+$C20)*(1+BSL_RFR_spot_no_VA!AH20)/(1+BSL_RFR_spot_no_VA!$C20)-1</f>
        <v>1.6894426580664534E-2</v>
      </c>
      <c r="AI20" s="59">
        <f>(1+$C20)*(1+BSL_RFR_spot_no_VA!AI20)/(1+BSL_RFR_spot_no_VA!$C20)-1</f>
        <v>4.4888890289815908E-3</v>
      </c>
      <c r="AJ20" s="59">
        <f>(1+$C20)*(1+BSL_RFR_spot_no_VA!AJ20)/(1+BSL_RFR_spot_no_VA!$C20)-1</f>
        <v>1.8548740105208239E-2</v>
      </c>
      <c r="AK20" s="10">
        <f>BSL_RFR_spot_no_VA!AK20</f>
        <v>4.5609854591570409E-2</v>
      </c>
      <c r="AL20" s="10">
        <f>BSL_RFR_spot_no_VA!AL20</f>
        <v>0.13050499999992038</v>
      </c>
      <c r="AM20" s="10">
        <f>BSL_RFR_spot_no_VA!AM20</f>
        <v>3.1813923827803015E-2</v>
      </c>
      <c r="AN20" s="10">
        <f>BSL_RFR_spot_no_VA!AN20</f>
        <v>5.0208696968329081E-2</v>
      </c>
      <c r="AO20" s="10">
        <f>BSL_RFR_spot_no_VA!AO20</f>
        <v>4.8621211267854125E-2</v>
      </c>
      <c r="AP20" s="10">
        <f>BSL_RFR_spot_no_VA!AP20</f>
        <v>5.3319945633341082E-2</v>
      </c>
      <c r="AQ20" s="10">
        <f>BSL_RFR_spot_no_VA!AQ20</f>
        <v>2.9097221122147854E-2</v>
      </c>
      <c r="AR20" s="10">
        <f>BSL_RFR_spot_no_VA!AR20</f>
        <v>6.642610907860047E-2</v>
      </c>
      <c r="AS20" s="59">
        <f>(1+$C20)*(1+BSL_RFR_spot_no_VA!AS20)/(1+BSL_RFR_spot_no_VA!$C20)-1</f>
        <v>-2.7898076947406869E-3</v>
      </c>
      <c r="AT20" s="10">
        <f>BSL_RFR_spot_no_VA!AT20</f>
        <v>4.6858956510667849E-2</v>
      </c>
      <c r="AU20" s="10">
        <f>BSL_RFR_spot_no_VA!AU20</f>
        <v>6.5179999999989136E-2</v>
      </c>
      <c r="AV20" s="10">
        <f>BSL_RFR_spot_no_VA!AV20</f>
        <v>5.2000220805840325E-2</v>
      </c>
      <c r="AW20" s="10">
        <f>BSL_RFR_spot_no_VA!AW20</f>
        <v>2.8099871715068669E-2</v>
      </c>
      <c r="AX20" s="10">
        <f>BSL_RFR_spot_no_VA!AX20</f>
        <v>7.8619937502004467E-2</v>
      </c>
      <c r="AY20" s="10">
        <f>BSL_RFR_spot_no_VA!AY20</f>
        <v>3.3461581524034223E-2</v>
      </c>
      <c r="AZ20" s="10">
        <f>BSL_RFR_spot_no_VA!AZ20</f>
        <v>2.2434792374713464E-2</v>
      </c>
      <c r="BA20" s="10">
        <f>BSL_RFR_spot_no_VA!BA20</f>
        <v>3.7273287470709793E-2</v>
      </c>
      <c r="BB20" s="10">
        <f>BSL_RFR_spot_no_VA!BB20</f>
        <v>9.6722152074692813E-2</v>
      </c>
      <c r="BC20" s="59">
        <f>(1+$C20)*(1+BSL_RFR_spot_no_VA!BC20)/(1+BSL_RFR_spot_no_VA!$C20)-1</f>
        <v>2.0039375664715697E-2</v>
      </c>
      <c r="BD20" s="12"/>
      <c r="BE20" s="13"/>
      <c r="BF20" s="3"/>
    </row>
    <row r="21" spans="1:58" x14ac:dyDescent="0.25">
      <c r="A21" s="3"/>
      <c r="B21" s="3">
        <v>11</v>
      </c>
      <c r="C21" s="56">
        <v>1.0680951471591401E-2</v>
      </c>
      <c r="D21" s="58">
        <f>(1+$C21)*(1+BSL_RFR_spot_no_VA!D21)/(1+BSL_RFR_spot_no_VA!$C21)-1</f>
        <v>1.0680951471591316E-2</v>
      </c>
      <c r="E21" s="58">
        <f>(1+$C21)*(1+BSL_RFR_spot_no_VA!E21)/(1+BSL_RFR_spot_no_VA!$C21)-1</f>
        <v>1.0680951471591316E-2</v>
      </c>
      <c r="F21" s="58">
        <f>(1+$C21)*(1+BSL_RFR_spot_no_VA!F21)/(1+BSL_RFR_spot_no_VA!$C21)-1</f>
        <v>1.0679294439109421E-2</v>
      </c>
      <c r="G21" s="58">
        <f>(1+$C21)*(1+BSL_RFR_spot_no_VA!G21)/(1+BSL_RFR_spot_no_VA!$C21)-1</f>
        <v>4.445954196777202E-2</v>
      </c>
      <c r="H21" s="58">
        <f>(1+$C21)*(1+BSL_RFR_spot_no_VA!H21)/(1+BSL_RFR_spot_no_VA!$C21)-1</f>
        <v>1.0680951471591316E-2</v>
      </c>
      <c r="I21" s="58">
        <f>(1+$C21)*(1+BSL_RFR_spot_no_VA!I21)/(1+BSL_RFR_spot_no_VA!$C21)-1</f>
        <v>9.6045305596146324E-3</v>
      </c>
      <c r="J21" s="58">
        <f>(1+$C21)*(1+BSL_RFR_spot_no_VA!J21)/(1+BSL_RFR_spot_no_VA!$C21)-1</f>
        <v>1.041584661161421E-2</v>
      </c>
      <c r="K21" s="58">
        <f>(1+$C21)*(1+BSL_RFR_spot_no_VA!K21)/(1+BSL_RFR_spot_no_VA!$C21)-1</f>
        <v>1.0680951471591316E-2</v>
      </c>
      <c r="L21" s="58">
        <f>(1+$C21)*(1+BSL_RFR_spot_no_VA!L21)/(1+BSL_RFR_spot_no_VA!$C21)-1</f>
        <v>1.0680951471591316E-2</v>
      </c>
      <c r="M21" s="58">
        <f>(1+$C21)*(1+BSL_RFR_spot_no_VA!M21)/(1+BSL_RFR_spot_no_VA!$C21)-1</f>
        <v>1.0680951471591316E-2</v>
      </c>
      <c r="N21" s="58">
        <f>(1+$C21)*(1+BSL_RFR_spot_no_VA!N21)/(1+BSL_RFR_spot_no_VA!$C21)-1</f>
        <v>1.0680951471591316E-2</v>
      </c>
      <c r="O21" s="58">
        <f>(1+$C21)*(1+BSL_RFR_spot_no_VA!O21)/(1+BSL_RFR_spot_no_VA!$C21)-1</f>
        <v>1.0680951471591316E-2</v>
      </c>
      <c r="P21" s="58">
        <f>(1+$C21)*(1+BSL_RFR_spot_no_VA!P21)/(1+BSL_RFR_spot_no_VA!$C21)-1</f>
        <v>5.1333162892607032E-2</v>
      </c>
      <c r="Q21" s="58">
        <f>(1+$C21)*(1+BSL_RFR_spot_no_VA!Q21)/(1+BSL_RFR_spot_no_VA!$C21)-1</f>
        <v>5.4145469527810741E-2</v>
      </c>
      <c r="R21" s="58">
        <f>(1+$C21)*(1+BSL_RFR_spot_no_VA!R21)/(1+BSL_RFR_spot_no_VA!$C21)-1</f>
        <v>1.0680951471591316E-2</v>
      </c>
      <c r="S21" s="58">
        <f>(1+$C21)*(1+BSL_RFR_spot_no_VA!S21)/(1+BSL_RFR_spot_no_VA!$C21)-1</f>
        <v>1.0680951471591316E-2</v>
      </c>
      <c r="T21" s="58">
        <f>(1+$C21)*(1+BSL_RFR_spot_no_VA!T21)/(1+BSL_RFR_spot_no_VA!$C21)-1</f>
        <v>1.0680951471591316E-2</v>
      </c>
      <c r="U21" s="58">
        <f>(1+$C21)*(1+BSL_RFR_spot_no_VA!U21)/(1+BSL_RFR_spot_no_VA!$C21)-1</f>
        <v>5.2456997873948641E-3</v>
      </c>
      <c r="V21" s="58">
        <f>(1+$C21)*(1+BSL_RFR_spot_no_VA!V21)/(1+BSL_RFR_spot_no_VA!$C21)-1</f>
        <v>1.0680951471591316E-2</v>
      </c>
      <c r="W21" s="58">
        <f>(1+$C21)*(1+BSL_RFR_spot_no_VA!W21)/(1+BSL_RFR_spot_no_VA!$C21)-1</f>
        <v>1.0680951471591316E-2</v>
      </c>
      <c r="X21" s="58">
        <f>(1+$C21)*(1+BSL_RFR_spot_no_VA!X21)/(1+BSL_RFR_spot_no_VA!$C21)-1</f>
        <v>1.0680951471591316E-2</v>
      </c>
      <c r="Y21" s="58">
        <f>(1+$C21)*(1+BSL_RFR_spot_no_VA!Y21)/(1+BSL_RFR_spot_no_VA!$C21)-1</f>
        <v>1.0680951471591316E-2</v>
      </c>
      <c r="Z21" s="58">
        <f>(1+$C21)*(1+BSL_RFR_spot_no_VA!Z21)/(1+BSL_RFR_spot_no_VA!$C21)-1</f>
        <v>2.2600553705004023E-2</v>
      </c>
      <c r="AA21" s="58">
        <f>(1+$C21)*(1+BSL_RFR_spot_no_VA!AA21)/(1+BSL_RFR_spot_no_VA!$C21)-1</f>
        <v>3.2169424233927657E-2</v>
      </c>
      <c r="AB21" s="58">
        <f>(1+$C21)*(1+BSL_RFR_spot_no_VA!AB21)/(1+BSL_RFR_spot_no_VA!$C21)-1</f>
        <v>1.0680951471591316E-2</v>
      </c>
      <c r="AC21" s="58">
        <f>(1+$C21)*(1+BSL_RFR_spot_no_VA!AC21)/(1+BSL_RFR_spot_no_VA!$C21)-1</f>
        <v>3.260439368570256E-2</v>
      </c>
      <c r="AD21" s="7">
        <f>BSL_RFR_spot_no_VA!AD21</f>
        <v>6.9198587635867836E-2</v>
      </c>
      <c r="AE21" s="58">
        <f>(1+$C21)*(1+BSL_RFR_spot_no_VA!AE21)/(1+BSL_RFR_spot_no_VA!$C21)-1</f>
        <v>1.0680951471591316E-2</v>
      </c>
      <c r="AF21" s="58">
        <f>(1+$C21)*(1+BSL_RFR_spot_no_VA!AF21)/(1+BSL_RFR_spot_no_VA!$C21)-1</f>
        <v>1.0680951471591316E-2</v>
      </c>
      <c r="AG21" s="58">
        <f>(1+$C21)*(1+BSL_RFR_spot_no_VA!AG21)/(1+BSL_RFR_spot_no_VA!$C21)-1</f>
        <v>1.0680951471591316E-2</v>
      </c>
      <c r="AH21" s="58">
        <f>(1+$C21)*(1+BSL_RFR_spot_no_VA!AH21)/(1+BSL_RFR_spot_no_VA!$C21)-1</f>
        <v>1.7353208472588921E-2</v>
      </c>
      <c r="AI21" s="58">
        <f>(1+$C21)*(1+BSL_RFR_spot_no_VA!AI21)/(1+BSL_RFR_spot_no_VA!$C21)-1</f>
        <v>5.2456997873948641E-3</v>
      </c>
      <c r="AJ21" s="58">
        <f>(1+$C21)*(1+BSL_RFR_spot_no_VA!AJ21)/(1+BSL_RFR_spot_no_VA!$C21)-1</f>
        <v>1.9209814234954825E-2</v>
      </c>
      <c r="AK21" s="7">
        <f>BSL_RFR_spot_no_VA!AK21</f>
        <v>4.680817136268689E-2</v>
      </c>
      <c r="AL21" s="7">
        <f>BSL_RFR_spot_no_VA!AL21</f>
        <v>0.13215882568951343</v>
      </c>
      <c r="AM21" s="7">
        <f>BSL_RFR_spot_no_VA!AM21</f>
        <v>3.3204774118177793E-2</v>
      </c>
      <c r="AN21" s="7">
        <f>BSL_RFR_spot_no_VA!AN21</f>
        <v>5.0966069033507866E-2</v>
      </c>
      <c r="AO21" s="7">
        <f>BSL_RFR_spot_no_VA!AO21</f>
        <v>4.9742745576616398E-2</v>
      </c>
      <c r="AP21" s="7">
        <f>BSL_RFR_spot_no_VA!AP21</f>
        <v>5.4998266816408625E-2</v>
      </c>
      <c r="AQ21" s="7">
        <f>BSL_RFR_spot_no_VA!AQ21</f>
        <v>3.025848836586742E-2</v>
      </c>
      <c r="AR21" s="7">
        <f>BSL_RFR_spot_no_VA!AR21</f>
        <v>6.5650738357730054E-2</v>
      </c>
      <c r="AS21" s="58">
        <f>(1+$C21)*(1+BSL_RFR_spot_no_VA!AS21)/(1+BSL_RFR_spot_no_VA!$C21)-1</f>
        <v>-2.2034526875690519E-3</v>
      </c>
      <c r="AT21" s="7">
        <f>BSL_RFR_spot_no_VA!AT21</f>
        <v>4.8133070163148828E-2</v>
      </c>
      <c r="AU21" s="7">
        <f>BSL_RFR_spot_no_VA!AU21</f>
        <v>6.5546297045560031E-2</v>
      </c>
      <c r="AV21" s="7">
        <f>BSL_RFR_spot_no_VA!AV21</f>
        <v>5.2423288231073562E-2</v>
      </c>
      <c r="AW21" s="7">
        <f>BSL_RFR_spot_no_VA!AW21</f>
        <v>2.9473027333322133E-2</v>
      </c>
      <c r="AX21" s="7">
        <f>BSL_RFR_spot_no_VA!AX21</f>
        <v>8.0375685853885326E-2</v>
      </c>
      <c r="AY21" s="7">
        <f>BSL_RFR_spot_no_VA!AY21</f>
        <v>3.3796954847105543E-2</v>
      </c>
      <c r="AZ21" s="7">
        <f>BSL_RFR_spot_no_VA!AZ21</f>
        <v>2.3111188182805664E-2</v>
      </c>
      <c r="BA21" s="7">
        <f>BSL_RFR_spot_no_VA!BA21</f>
        <v>3.8545054264489842E-2</v>
      </c>
      <c r="BB21" s="7">
        <f>BSL_RFR_spot_no_VA!BB21</f>
        <v>9.6520389355990943E-2</v>
      </c>
      <c r="BC21" s="58">
        <f>(1+$C21)*(1+BSL_RFR_spot_no_VA!BC21)/(1+BSL_RFR_spot_no_VA!$C21)-1</f>
        <v>2.1148467023973438E-2</v>
      </c>
      <c r="BD21" s="12"/>
      <c r="BE21" s="13"/>
      <c r="BF21" s="3"/>
    </row>
    <row r="22" spans="1:58" x14ac:dyDescent="0.25">
      <c r="A22" s="3"/>
      <c r="B22" s="3">
        <v>12</v>
      </c>
      <c r="C22" s="56">
        <v>1.1477999649456101E-2</v>
      </c>
      <c r="D22" s="58">
        <f>(1+$C22)*(1+BSL_RFR_spot_no_VA!D22)/(1+BSL_RFR_spot_no_VA!$C22)-1</f>
        <v>1.1477999649456061E-2</v>
      </c>
      <c r="E22" s="58">
        <f>(1+$C22)*(1+BSL_RFR_spot_no_VA!E22)/(1+BSL_RFR_spot_no_VA!$C22)-1</f>
        <v>1.1477999649456061E-2</v>
      </c>
      <c r="F22" s="58">
        <f>(1+$C22)*(1+BSL_RFR_spot_no_VA!F22)/(1+BSL_RFR_spot_no_VA!$C22)-1</f>
        <v>1.1483742308067368E-2</v>
      </c>
      <c r="G22" s="58">
        <f>(1+$C22)*(1+BSL_RFR_spot_no_VA!G22)/(1+BSL_RFR_spot_no_VA!$C22)-1</f>
        <v>4.3904045357659349E-2</v>
      </c>
      <c r="H22" s="58">
        <f>(1+$C22)*(1+BSL_RFR_spot_no_VA!H22)/(1+BSL_RFR_spot_no_VA!$C22)-1</f>
        <v>1.1477999649456061E-2</v>
      </c>
      <c r="I22" s="58">
        <f>(1+$C22)*(1+BSL_RFR_spot_no_VA!I22)/(1+BSL_RFR_spot_no_VA!$C22)-1</f>
        <v>1.0363128740767502E-2</v>
      </c>
      <c r="J22" s="58">
        <f>(1+$C22)*(1+BSL_RFR_spot_no_VA!J22)/(1+BSL_RFR_spot_no_VA!$C22)-1</f>
        <v>1.1207334208153341E-2</v>
      </c>
      <c r="K22" s="58">
        <f>(1+$C22)*(1+BSL_RFR_spot_no_VA!K22)/(1+BSL_RFR_spot_no_VA!$C22)-1</f>
        <v>1.1477999649456061E-2</v>
      </c>
      <c r="L22" s="58">
        <f>(1+$C22)*(1+BSL_RFR_spot_no_VA!L22)/(1+BSL_RFR_spot_no_VA!$C22)-1</f>
        <v>1.1477999649456061E-2</v>
      </c>
      <c r="M22" s="58">
        <f>(1+$C22)*(1+BSL_RFR_spot_no_VA!M22)/(1+BSL_RFR_spot_no_VA!$C22)-1</f>
        <v>1.1477999649456061E-2</v>
      </c>
      <c r="N22" s="58">
        <f>(1+$C22)*(1+BSL_RFR_spot_no_VA!N22)/(1+BSL_RFR_spot_no_VA!$C22)-1</f>
        <v>1.1477999649456061E-2</v>
      </c>
      <c r="O22" s="58">
        <f>(1+$C22)*(1+BSL_RFR_spot_no_VA!O22)/(1+BSL_RFR_spot_no_VA!$C22)-1</f>
        <v>1.1477999649456061E-2</v>
      </c>
      <c r="P22" s="58">
        <f>(1+$C22)*(1+BSL_RFR_spot_no_VA!P22)/(1+BSL_RFR_spot_no_VA!$C22)-1</f>
        <v>5.2735671789651439E-2</v>
      </c>
      <c r="Q22" s="58">
        <f>(1+$C22)*(1+BSL_RFR_spot_no_VA!Q22)/(1+BSL_RFR_spot_no_VA!$C22)-1</f>
        <v>5.3918227982747924E-2</v>
      </c>
      <c r="R22" s="58">
        <f>(1+$C22)*(1+BSL_RFR_spot_no_VA!R22)/(1+BSL_RFR_spot_no_VA!$C22)-1</f>
        <v>1.1477999649456061E-2</v>
      </c>
      <c r="S22" s="58">
        <f>(1+$C22)*(1+BSL_RFR_spot_no_VA!S22)/(1+BSL_RFR_spot_no_VA!$C22)-1</f>
        <v>1.1477999649456061E-2</v>
      </c>
      <c r="T22" s="58">
        <f>(1+$C22)*(1+BSL_RFR_spot_no_VA!T22)/(1+BSL_RFR_spot_no_VA!$C22)-1</f>
        <v>1.1477999649456061E-2</v>
      </c>
      <c r="U22" s="58">
        <f>(1+$C22)*(1+BSL_RFR_spot_no_VA!U22)/(1+BSL_RFR_spot_no_VA!$C22)-1</f>
        <v>6.0273908398622567E-3</v>
      </c>
      <c r="V22" s="58">
        <f>(1+$C22)*(1+BSL_RFR_spot_no_VA!V22)/(1+BSL_RFR_spot_no_VA!$C22)-1</f>
        <v>1.1477999649456061E-2</v>
      </c>
      <c r="W22" s="58">
        <f>(1+$C22)*(1+BSL_RFR_spot_no_VA!W22)/(1+BSL_RFR_spot_no_VA!$C22)-1</f>
        <v>1.1477999649456061E-2</v>
      </c>
      <c r="X22" s="58">
        <f>(1+$C22)*(1+BSL_RFR_spot_no_VA!X22)/(1+BSL_RFR_spot_no_VA!$C22)-1</f>
        <v>1.1477999649456061E-2</v>
      </c>
      <c r="Y22" s="58">
        <f>(1+$C22)*(1+BSL_RFR_spot_no_VA!Y22)/(1+BSL_RFR_spot_no_VA!$C22)-1</f>
        <v>1.1477999649456061E-2</v>
      </c>
      <c r="Z22" s="58">
        <f>(1+$C22)*(1+BSL_RFR_spot_no_VA!Z22)/(1+BSL_RFR_spot_no_VA!$C22)-1</f>
        <v>2.308311836982857E-2</v>
      </c>
      <c r="AA22" s="58">
        <f>(1+$C22)*(1+BSL_RFR_spot_no_VA!AA22)/(1+BSL_RFR_spot_no_VA!$C22)-1</f>
        <v>3.2638390123941763E-2</v>
      </c>
      <c r="AB22" s="58">
        <f>(1+$C22)*(1+BSL_RFR_spot_no_VA!AB22)/(1+BSL_RFR_spot_no_VA!$C22)-1</f>
        <v>1.1477999649456061E-2</v>
      </c>
      <c r="AC22" s="58">
        <f>(1+$C22)*(1+BSL_RFR_spot_no_VA!AC22)/(1+BSL_RFR_spot_no_VA!$C22)-1</f>
        <v>3.2382944012630199E-2</v>
      </c>
      <c r="AD22" s="7">
        <f>BSL_RFR_spot_no_VA!AD22</f>
        <v>6.9412159014400565E-2</v>
      </c>
      <c r="AE22" s="58">
        <f>(1+$C22)*(1+BSL_RFR_spot_no_VA!AE22)/(1+BSL_RFR_spot_no_VA!$C22)-1</f>
        <v>1.1477999649456061E-2</v>
      </c>
      <c r="AF22" s="58">
        <f>(1+$C22)*(1+BSL_RFR_spot_no_VA!AF22)/(1+BSL_RFR_spot_no_VA!$C22)-1</f>
        <v>1.1477999649456061E-2</v>
      </c>
      <c r="AG22" s="58">
        <f>(1+$C22)*(1+BSL_RFR_spot_no_VA!AG22)/(1+BSL_RFR_spot_no_VA!$C22)-1</f>
        <v>1.1477999649456061E-2</v>
      </c>
      <c r="AH22" s="58">
        <f>(1+$C22)*(1+BSL_RFR_spot_no_VA!AH22)/(1+BSL_RFR_spot_no_VA!$C22)-1</f>
        <v>1.7864274514511669E-2</v>
      </c>
      <c r="AI22" s="58">
        <f>(1+$C22)*(1+BSL_RFR_spot_no_VA!AI22)/(1+BSL_RFR_spot_no_VA!$C22)-1</f>
        <v>6.0273908398622567E-3</v>
      </c>
      <c r="AJ22" s="58">
        <f>(1+$C22)*(1+BSL_RFR_spot_no_VA!AJ22)/(1+BSL_RFR_spot_no_VA!$C22)-1</f>
        <v>1.9738999300294546E-2</v>
      </c>
      <c r="AK22" s="7">
        <f>BSL_RFR_spot_no_VA!AK22</f>
        <v>4.7869925056076568E-2</v>
      </c>
      <c r="AL22" s="7">
        <f>BSL_RFR_spot_no_VA!AL22</f>
        <v>0.13264120757456399</v>
      </c>
      <c r="AM22" s="7">
        <f>BSL_RFR_spot_no_VA!AM22</f>
        <v>3.4448548409977464E-2</v>
      </c>
      <c r="AN22" s="7">
        <f>BSL_RFR_spot_no_VA!AN22</f>
        <v>5.1442272001280154E-2</v>
      </c>
      <c r="AO22" s="7">
        <f>BSL_RFR_spot_no_VA!AO22</f>
        <v>5.0495569301941323E-2</v>
      </c>
      <c r="AP22" s="7">
        <f>BSL_RFR_spot_no_VA!AP22</f>
        <v>5.6107051888132808E-2</v>
      </c>
      <c r="AQ22" s="7">
        <f>BSL_RFR_spot_no_VA!AQ22</f>
        <v>3.1130159697565496E-2</v>
      </c>
      <c r="AR22" s="7">
        <f>BSL_RFR_spot_no_VA!AR22</f>
        <v>6.4854371846595704E-2</v>
      </c>
      <c r="AS22" s="58">
        <f>(1+$C22)*(1+BSL_RFR_spot_no_VA!AS22)/(1+BSL_RFR_spot_no_VA!$C22)-1</f>
        <v>-1.5641085343048866E-3</v>
      </c>
      <c r="AT22" s="7">
        <f>BSL_RFR_spot_no_VA!AT22</f>
        <v>4.8244640695445984E-2</v>
      </c>
      <c r="AU22" s="7">
        <f>BSL_RFR_spot_no_VA!AU22</f>
        <v>6.5584364218489233E-2</v>
      </c>
      <c r="AV22" s="7">
        <f>BSL_RFR_spot_no_VA!AV22</f>
        <v>5.2640073625270789E-2</v>
      </c>
      <c r="AW22" s="7">
        <f>BSL_RFR_spot_no_VA!AW22</f>
        <v>3.049475135943136E-2</v>
      </c>
      <c r="AX22" s="7">
        <f>BSL_RFR_spot_no_VA!AX22</f>
        <v>8.2155386552539955E-2</v>
      </c>
      <c r="AY22" s="7">
        <f>BSL_RFR_spot_no_VA!AY22</f>
        <v>3.3826937538342872E-2</v>
      </c>
      <c r="AZ22" s="7">
        <f>BSL_RFR_spot_no_VA!AZ22</f>
        <v>2.3762595184402047E-2</v>
      </c>
      <c r="BA22" s="7">
        <f>BSL_RFR_spot_no_VA!BA22</f>
        <v>4.0143906722800882E-2</v>
      </c>
      <c r="BB22" s="7">
        <f>BSL_RFR_spot_no_VA!BB22</f>
        <v>9.5834361825033909E-2</v>
      </c>
      <c r="BC22" s="58">
        <f>(1+$C22)*(1+BSL_RFR_spot_no_VA!BC22)/(1+BSL_RFR_spot_no_VA!$C22)-1</f>
        <v>2.2192982955683282E-2</v>
      </c>
      <c r="BD22" s="12"/>
      <c r="BE22" s="13"/>
      <c r="BF22" s="3"/>
    </row>
    <row r="23" spans="1:58" x14ac:dyDescent="0.25">
      <c r="A23" s="3"/>
      <c r="B23" s="3">
        <v>13</v>
      </c>
      <c r="C23" s="56">
        <v>1.2209944653290301E-2</v>
      </c>
      <c r="D23" s="58">
        <f>(1+$C23)*(1+BSL_RFR_spot_no_VA!D23)/(1+BSL_RFR_spot_no_VA!$C23)-1</f>
        <v>1.2209944653290394E-2</v>
      </c>
      <c r="E23" s="58">
        <f>(1+$C23)*(1+BSL_RFR_spot_no_VA!E23)/(1+BSL_RFR_spot_no_VA!$C23)-1</f>
        <v>1.2209944653290394E-2</v>
      </c>
      <c r="F23" s="58">
        <f>(1+$C23)*(1+BSL_RFR_spot_no_VA!F23)/(1+BSL_RFR_spot_no_VA!$C23)-1</f>
        <v>1.2286756709958269E-2</v>
      </c>
      <c r="G23" s="58">
        <f>(1+$C23)*(1+BSL_RFR_spot_no_VA!G23)/(1+BSL_RFR_spot_no_VA!$C23)-1</f>
        <v>4.3402980662103685E-2</v>
      </c>
      <c r="H23" s="58">
        <f>(1+$C23)*(1+BSL_RFR_spot_no_VA!H23)/(1+BSL_RFR_spot_no_VA!$C23)-1</f>
        <v>1.2209944653290394E-2</v>
      </c>
      <c r="I23" s="58">
        <f>(1+$C23)*(1+BSL_RFR_spot_no_VA!I23)/(1+BSL_RFR_spot_no_VA!$C23)-1</f>
        <v>1.1113977453482971E-2</v>
      </c>
      <c r="J23" s="58">
        <f>(1+$C23)*(1+BSL_RFR_spot_no_VA!J23)/(1+BSL_RFR_spot_no_VA!$C23)-1</f>
        <v>1.1970123901976271E-2</v>
      </c>
      <c r="K23" s="58">
        <f>(1+$C23)*(1+BSL_RFR_spot_no_VA!K23)/(1+BSL_RFR_spot_no_VA!$C23)-1</f>
        <v>1.2209944653290394E-2</v>
      </c>
      <c r="L23" s="58">
        <f>(1+$C23)*(1+BSL_RFR_spot_no_VA!L23)/(1+BSL_RFR_spot_no_VA!$C23)-1</f>
        <v>1.2209944653290394E-2</v>
      </c>
      <c r="M23" s="58">
        <f>(1+$C23)*(1+BSL_RFR_spot_no_VA!M23)/(1+BSL_RFR_spot_no_VA!$C23)-1</f>
        <v>1.2209944653290394E-2</v>
      </c>
      <c r="N23" s="58">
        <f>(1+$C23)*(1+BSL_RFR_spot_no_VA!N23)/(1+BSL_RFR_spot_no_VA!$C23)-1</f>
        <v>1.2209944653290394E-2</v>
      </c>
      <c r="O23" s="58">
        <f>(1+$C23)*(1+BSL_RFR_spot_no_VA!O23)/(1+BSL_RFR_spot_no_VA!$C23)-1</f>
        <v>1.2209944653290394E-2</v>
      </c>
      <c r="P23" s="58">
        <f>(1+$C23)*(1+BSL_RFR_spot_no_VA!P23)/(1+BSL_RFR_spot_no_VA!$C23)-1</f>
        <v>5.3826430617117227E-2</v>
      </c>
      <c r="Q23" s="58">
        <f>(1+$C23)*(1+BSL_RFR_spot_no_VA!Q23)/(1+BSL_RFR_spot_no_VA!$C23)-1</f>
        <v>5.3741337086229413E-2</v>
      </c>
      <c r="R23" s="58">
        <f>(1+$C23)*(1+BSL_RFR_spot_no_VA!R23)/(1+BSL_RFR_spot_no_VA!$C23)-1</f>
        <v>1.2209944653290394E-2</v>
      </c>
      <c r="S23" s="58">
        <f>(1+$C23)*(1+BSL_RFR_spot_no_VA!S23)/(1+BSL_RFR_spot_no_VA!$C23)-1</f>
        <v>1.2209944653290394E-2</v>
      </c>
      <c r="T23" s="58">
        <f>(1+$C23)*(1+BSL_RFR_spot_no_VA!T23)/(1+BSL_RFR_spot_no_VA!$C23)-1</f>
        <v>1.2209944653290394E-2</v>
      </c>
      <c r="U23" s="58">
        <f>(1+$C23)*(1+BSL_RFR_spot_no_VA!U23)/(1+BSL_RFR_spot_no_VA!$C23)-1</f>
        <v>6.7067871276360602E-3</v>
      </c>
      <c r="V23" s="58">
        <f>(1+$C23)*(1+BSL_RFR_spot_no_VA!V23)/(1+BSL_RFR_spot_no_VA!$C23)-1</f>
        <v>1.2209944653290394E-2</v>
      </c>
      <c r="W23" s="58">
        <f>(1+$C23)*(1+BSL_RFR_spot_no_VA!W23)/(1+BSL_RFR_spot_no_VA!$C23)-1</f>
        <v>1.2209944653290394E-2</v>
      </c>
      <c r="X23" s="58">
        <f>(1+$C23)*(1+BSL_RFR_spot_no_VA!X23)/(1+BSL_RFR_spot_no_VA!$C23)-1</f>
        <v>1.2209944653290394E-2</v>
      </c>
      <c r="Y23" s="58">
        <f>(1+$C23)*(1+BSL_RFR_spot_no_VA!Y23)/(1+BSL_RFR_spot_no_VA!$C23)-1</f>
        <v>1.2209944653290394E-2</v>
      </c>
      <c r="Z23" s="58">
        <f>(1+$C23)*(1+BSL_RFR_spot_no_VA!Z23)/(1+BSL_RFR_spot_no_VA!$C23)-1</f>
        <v>2.3554986629030106E-2</v>
      </c>
      <c r="AA23" s="58">
        <f>(1+$C23)*(1+BSL_RFR_spot_no_VA!AA23)/(1+BSL_RFR_spot_no_VA!$C23)-1</f>
        <v>3.3291149018916277E-2</v>
      </c>
      <c r="AB23" s="58">
        <f>(1+$C23)*(1+BSL_RFR_spot_no_VA!AB23)/(1+BSL_RFR_spot_no_VA!$C23)-1</f>
        <v>1.2209944653290394E-2</v>
      </c>
      <c r="AC23" s="58">
        <f>(1+$C23)*(1+BSL_RFR_spot_no_VA!AC23)/(1+BSL_RFR_spot_no_VA!$C23)-1</f>
        <v>3.2246715278513749E-2</v>
      </c>
      <c r="AD23" s="7">
        <f>BSL_RFR_spot_no_VA!AD23</f>
        <v>6.9313666212895697E-2</v>
      </c>
      <c r="AE23" s="58">
        <f>(1+$C23)*(1+BSL_RFR_spot_no_VA!AE23)/(1+BSL_RFR_spot_no_VA!$C23)-1</f>
        <v>1.2209944653290394E-2</v>
      </c>
      <c r="AF23" s="58">
        <f>(1+$C23)*(1+BSL_RFR_spot_no_VA!AF23)/(1+BSL_RFR_spot_no_VA!$C23)-1</f>
        <v>1.2209944653290394E-2</v>
      </c>
      <c r="AG23" s="58">
        <f>(1+$C23)*(1+BSL_RFR_spot_no_VA!AG23)/(1+BSL_RFR_spot_no_VA!$C23)-1</f>
        <v>1.2209944653290394E-2</v>
      </c>
      <c r="AH23" s="58">
        <f>(1+$C23)*(1+BSL_RFR_spot_no_VA!AH23)/(1+BSL_RFR_spot_no_VA!$C23)-1</f>
        <v>1.8437492261536237E-2</v>
      </c>
      <c r="AI23" s="58">
        <f>(1+$C23)*(1+BSL_RFR_spot_no_VA!AI23)/(1+BSL_RFR_spot_no_VA!$C23)-1</f>
        <v>6.7067871276360602E-3</v>
      </c>
      <c r="AJ23" s="58">
        <f>(1+$C23)*(1+BSL_RFR_spot_no_VA!AJ23)/(1+BSL_RFR_spot_no_VA!$C23)-1</f>
        <v>2.0233769832032955E-2</v>
      </c>
      <c r="AK23" s="7">
        <f>BSL_RFR_spot_no_VA!AK23</f>
        <v>4.871960160163602E-2</v>
      </c>
      <c r="AL23" s="7">
        <f>BSL_RFR_spot_no_VA!AL23</f>
        <v>0.13223694453358847</v>
      </c>
      <c r="AM23" s="7">
        <f>BSL_RFR_spot_no_VA!AM23</f>
        <v>3.5525796215210681E-2</v>
      </c>
      <c r="AN23" s="7">
        <f>BSL_RFR_spot_no_VA!AN23</f>
        <v>5.1716366042626083E-2</v>
      </c>
      <c r="AO23" s="7">
        <f>BSL_RFR_spot_no_VA!AO23</f>
        <v>5.0983893296984384E-2</v>
      </c>
      <c r="AP23" s="7">
        <f>BSL_RFR_spot_no_VA!AP23</f>
        <v>5.6802492082852041E-2</v>
      </c>
      <c r="AQ23" s="7">
        <f>BSL_RFR_spot_no_VA!AQ23</f>
        <v>3.172549272480385E-2</v>
      </c>
      <c r="AR23" s="7">
        <f>BSL_RFR_spot_no_VA!AR23</f>
        <v>6.405600010422341E-2</v>
      </c>
      <c r="AS23" s="58">
        <f>(1+$C23)*(1+BSL_RFR_spot_no_VA!AS23)/(1+BSL_RFR_spot_no_VA!$C23)-1</f>
        <v>-7.8444050809844956E-4</v>
      </c>
      <c r="AT23" s="7">
        <f>BSL_RFR_spot_no_VA!AT23</f>
        <v>4.9024841693276588E-2</v>
      </c>
      <c r="AU23" s="7">
        <f>BSL_RFR_spot_no_VA!AU23</f>
        <v>6.5393984657344584E-2</v>
      </c>
      <c r="AV23" s="7">
        <f>BSL_RFR_spot_no_VA!AV23</f>
        <v>5.2710680260738663E-2</v>
      </c>
      <c r="AW23" s="7">
        <f>BSL_RFR_spot_no_VA!AW23</f>
        <v>3.1212716464027901E-2</v>
      </c>
      <c r="AX23" s="7">
        <f>BSL_RFR_spot_no_VA!AX23</f>
        <v>8.3807839503979631E-2</v>
      </c>
      <c r="AY23" s="7">
        <f>BSL_RFR_spot_no_VA!AY23</f>
        <v>3.3789770621797555E-2</v>
      </c>
      <c r="AZ23" s="7">
        <f>BSL_RFR_spot_no_VA!AZ23</f>
        <v>2.439270897526935E-2</v>
      </c>
      <c r="BA23" s="7">
        <f>BSL_RFR_spot_no_VA!BA23</f>
        <v>4.1383863926473197E-2</v>
      </c>
      <c r="BB23" s="7">
        <f>BSL_RFR_spot_no_VA!BB23</f>
        <v>9.4814062815970157E-2</v>
      </c>
      <c r="BC23" s="58">
        <f>(1+$C23)*(1+BSL_RFR_spot_no_VA!BC23)/(1+BSL_RFR_spot_no_VA!$C23)-1</f>
        <v>2.3196353806150372E-2</v>
      </c>
      <c r="BD23" s="12"/>
      <c r="BE23" s="13"/>
      <c r="BF23" s="3"/>
    </row>
    <row r="24" spans="1:58" x14ac:dyDescent="0.25">
      <c r="A24" s="3"/>
      <c r="B24" s="3">
        <v>14</v>
      </c>
      <c r="C24" s="56">
        <v>1.2879534410283999E-2</v>
      </c>
      <c r="D24" s="58">
        <f>(1+$C24)*(1+BSL_RFR_spot_no_VA!D24)/(1+BSL_RFR_spot_no_VA!$C24)-1</f>
        <v>1.2879534410283888E-2</v>
      </c>
      <c r="E24" s="58">
        <f>(1+$C24)*(1+BSL_RFR_spot_no_VA!E24)/(1+BSL_RFR_spot_no_VA!$C24)-1</f>
        <v>1.2879534410283888E-2</v>
      </c>
      <c r="F24" s="58">
        <f>(1+$C24)*(1+BSL_RFR_spot_no_VA!F24)/(1+BSL_RFR_spot_no_VA!$C24)-1</f>
        <v>1.3060816370532358E-2</v>
      </c>
      <c r="G24" s="58">
        <f>(1+$C24)*(1+BSL_RFR_spot_no_VA!G24)/(1+BSL_RFR_spot_no_VA!$C24)-1</f>
        <v>4.2932060204994738E-2</v>
      </c>
      <c r="H24" s="58">
        <f>(1+$C24)*(1+BSL_RFR_spot_no_VA!H24)/(1+BSL_RFR_spot_no_VA!$C24)-1</f>
        <v>1.2879534410283888E-2</v>
      </c>
      <c r="I24" s="58">
        <f>(1+$C24)*(1+BSL_RFR_spot_no_VA!I24)/(1+BSL_RFR_spot_no_VA!$C24)-1</f>
        <v>1.1839548501608066E-2</v>
      </c>
      <c r="J24" s="58">
        <f>(1+$C24)*(1+BSL_RFR_spot_no_VA!J24)/(1+BSL_RFR_spot_no_VA!$C24)-1</f>
        <v>1.2637959263750664E-2</v>
      </c>
      <c r="K24" s="58">
        <f>(1+$C24)*(1+BSL_RFR_spot_no_VA!K24)/(1+BSL_RFR_spot_no_VA!$C24)-1</f>
        <v>1.2879534410283888E-2</v>
      </c>
      <c r="L24" s="58">
        <f>(1+$C24)*(1+BSL_RFR_spot_no_VA!L24)/(1+BSL_RFR_spot_no_VA!$C24)-1</f>
        <v>1.2879534410283888E-2</v>
      </c>
      <c r="M24" s="58">
        <f>(1+$C24)*(1+BSL_RFR_spot_no_VA!M24)/(1+BSL_RFR_spot_no_VA!$C24)-1</f>
        <v>1.2879534410283888E-2</v>
      </c>
      <c r="N24" s="58">
        <f>(1+$C24)*(1+BSL_RFR_spot_no_VA!N24)/(1+BSL_RFR_spot_no_VA!$C24)-1</f>
        <v>1.2879534410283888E-2</v>
      </c>
      <c r="O24" s="58">
        <f>(1+$C24)*(1+BSL_RFR_spot_no_VA!O24)/(1+BSL_RFR_spot_no_VA!$C24)-1</f>
        <v>1.2879534410283888E-2</v>
      </c>
      <c r="P24" s="58">
        <f>(1+$C24)*(1+BSL_RFR_spot_no_VA!P24)/(1+BSL_RFR_spot_no_VA!$C24)-1</f>
        <v>5.4617396887892911E-2</v>
      </c>
      <c r="Q24" s="58">
        <f>(1+$C24)*(1+BSL_RFR_spot_no_VA!Q24)/(1+BSL_RFR_spot_no_VA!$C24)-1</f>
        <v>5.3672874674970394E-2</v>
      </c>
      <c r="R24" s="58">
        <f>(1+$C24)*(1+BSL_RFR_spot_no_VA!R24)/(1+BSL_RFR_spot_no_VA!$C24)-1</f>
        <v>1.2879534410283888E-2</v>
      </c>
      <c r="S24" s="58">
        <f>(1+$C24)*(1+BSL_RFR_spot_no_VA!S24)/(1+BSL_RFR_spot_no_VA!$C24)-1</f>
        <v>1.2879534410283888E-2</v>
      </c>
      <c r="T24" s="58">
        <f>(1+$C24)*(1+BSL_RFR_spot_no_VA!T24)/(1+BSL_RFR_spot_no_VA!$C24)-1</f>
        <v>1.2879534410283888E-2</v>
      </c>
      <c r="U24" s="58">
        <f>(1+$C24)*(1+BSL_RFR_spot_no_VA!U24)/(1+BSL_RFR_spot_no_VA!$C24)-1</f>
        <v>7.2177743023180696E-3</v>
      </c>
      <c r="V24" s="58">
        <f>(1+$C24)*(1+BSL_RFR_spot_no_VA!V24)/(1+BSL_RFR_spot_no_VA!$C24)-1</f>
        <v>1.2879534410283888E-2</v>
      </c>
      <c r="W24" s="58">
        <f>(1+$C24)*(1+BSL_RFR_spot_no_VA!W24)/(1+BSL_RFR_spot_no_VA!$C24)-1</f>
        <v>1.2879534410283888E-2</v>
      </c>
      <c r="X24" s="58">
        <f>(1+$C24)*(1+BSL_RFR_spot_no_VA!X24)/(1+BSL_RFR_spot_no_VA!$C24)-1</f>
        <v>1.2879534410283888E-2</v>
      </c>
      <c r="Y24" s="58">
        <f>(1+$C24)*(1+BSL_RFR_spot_no_VA!Y24)/(1+BSL_RFR_spot_no_VA!$C24)-1</f>
        <v>1.2879534410283888E-2</v>
      </c>
      <c r="Z24" s="58">
        <f>(1+$C24)*(1+BSL_RFR_spot_no_VA!Z24)/(1+BSL_RFR_spot_no_VA!$C24)-1</f>
        <v>2.3995829254167989E-2</v>
      </c>
      <c r="AA24" s="58">
        <f>(1+$C24)*(1+BSL_RFR_spot_no_VA!AA24)/(1+BSL_RFR_spot_no_VA!$C24)-1</f>
        <v>3.3975076313252917E-2</v>
      </c>
      <c r="AB24" s="58">
        <f>(1+$C24)*(1+BSL_RFR_spot_no_VA!AB24)/(1+BSL_RFR_spot_no_VA!$C24)-1</f>
        <v>1.2879534410283888E-2</v>
      </c>
      <c r="AC24" s="58">
        <f>(1+$C24)*(1+BSL_RFR_spot_no_VA!AC24)/(1+BSL_RFR_spot_no_VA!$C24)-1</f>
        <v>3.2155756815928971E-2</v>
      </c>
      <c r="AD24" s="7">
        <f>BSL_RFR_spot_no_VA!AD24</f>
        <v>6.8995920620688267E-2</v>
      </c>
      <c r="AE24" s="58">
        <f>(1+$C24)*(1+BSL_RFR_spot_no_VA!AE24)/(1+BSL_RFR_spot_no_VA!$C24)-1</f>
        <v>1.2879534410283888E-2</v>
      </c>
      <c r="AF24" s="58">
        <f>(1+$C24)*(1+BSL_RFR_spot_no_VA!AF24)/(1+BSL_RFR_spot_no_VA!$C24)-1</f>
        <v>1.2879534410283888E-2</v>
      </c>
      <c r="AG24" s="58">
        <f>(1+$C24)*(1+BSL_RFR_spot_no_VA!AG24)/(1+BSL_RFR_spot_no_VA!$C24)-1</f>
        <v>1.2879534410283888E-2</v>
      </c>
      <c r="AH24" s="58">
        <f>(1+$C24)*(1+BSL_RFR_spot_no_VA!AH24)/(1+BSL_RFR_spot_no_VA!$C24)-1</f>
        <v>1.9016642124641603E-2</v>
      </c>
      <c r="AI24" s="58">
        <f>(1+$C24)*(1+BSL_RFR_spot_no_VA!AI24)/(1+BSL_RFR_spot_no_VA!$C24)-1</f>
        <v>7.2177743023180696E-3</v>
      </c>
      <c r="AJ24" s="58">
        <f>(1+$C24)*(1+BSL_RFR_spot_no_VA!AJ24)/(1+BSL_RFR_spot_no_VA!$C24)-1</f>
        <v>2.0712142129665212E-2</v>
      </c>
      <c r="AK24" s="7">
        <f>BSL_RFR_spot_no_VA!AK24</f>
        <v>4.9355378367204494E-2</v>
      </c>
      <c r="AL24" s="7">
        <f>BSL_RFR_spot_no_VA!AL24</f>
        <v>0.13116462188184563</v>
      </c>
      <c r="AM24" s="7">
        <f>BSL_RFR_spot_no_VA!AM24</f>
        <v>3.6423848982646057E-2</v>
      </c>
      <c r="AN24" s="7">
        <f>BSL_RFR_spot_no_VA!AN24</f>
        <v>5.1843941730876253E-2</v>
      </c>
      <c r="AO24" s="7">
        <f>BSL_RFR_spot_no_VA!AO24</f>
        <v>5.1281756783856602E-2</v>
      </c>
      <c r="AP24" s="7">
        <f>BSL_RFR_spot_no_VA!AP24</f>
        <v>5.7195576856824637E-2</v>
      </c>
      <c r="AQ24" s="7">
        <f>BSL_RFR_spot_no_VA!AQ24</f>
        <v>3.2146312753025041E-2</v>
      </c>
      <c r="AR24" s="7">
        <f>BSL_RFR_spot_no_VA!AR24</f>
        <v>6.3268164271121474E-2</v>
      </c>
      <c r="AS24" s="58">
        <f>(1+$C24)*(1+BSL_RFR_spot_no_VA!AS24)/(1+BSL_RFR_spot_no_VA!$C24)-1</f>
        <v>3.4144588051843172E-5</v>
      </c>
      <c r="AT24" s="7">
        <f>BSL_RFR_spot_no_VA!AT24</f>
        <v>5.0317236248654806E-2</v>
      </c>
      <c r="AU24" s="7">
        <f>BSL_RFR_spot_no_VA!AU24</f>
        <v>6.5045387430215262E-2</v>
      </c>
      <c r="AV24" s="7">
        <f>BSL_RFR_spot_no_VA!AV24</f>
        <v>5.2677189234151767E-2</v>
      </c>
      <c r="AW24" s="7">
        <f>BSL_RFR_spot_no_VA!AW24</f>
        <v>3.1758501958987662E-2</v>
      </c>
      <c r="AX24" s="7">
        <f>BSL_RFR_spot_no_VA!AX24</f>
        <v>8.5207552126122188E-2</v>
      </c>
      <c r="AY24" s="7">
        <f>BSL_RFR_spot_no_VA!AY24</f>
        <v>3.3809292659263024E-2</v>
      </c>
      <c r="AZ24" s="7">
        <f>BSL_RFR_spot_no_VA!AZ24</f>
        <v>2.5004968199730193E-2</v>
      </c>
      <c r="BA24" s="7">
        <f>BSL_RFR_spot_no_VA!BA24</f>
        <v>4.2313860276923299E-2</v>
      </c>
      <c r="BB24" s="7">
        <f>BSL_RFR_spot_no_VA!BB24</f>
        <v>9.3567978436556398E-2</v>
      </c>
      <c r="BC24" s="58">
        <f>(1+$C24)*(1+BSL_RFR_spot_no_VA!BC24)/(1+BSL_RFR_spot_no_VA!$C24)-1</f>
        <v>2.4102918436649245E-2</v>
      </c>
      <c r="BD24" s="12"/>
      <c r="BE24" s="13"/>
      <c r="BF24" s="3"/>
    </row>
    <row r="25" spans="1:58" x14ac:dyDescent="0.25">
      <c r="A25" s="3"/>
      <c r="B25" s="8">
        <v>15</v>
      </c>
      <c r="C25" s="57">
        <v>1.34907433731142E-2</v>
      </c>
      <c r="D25" s="59">
        <f>(1+$C25)*(1+BSL_RFR_spot_no_VA!D25)/(1+BSL_RFR_spot_no_VA!$C25)-1</f>
        <v>1.3490743373114178E-2</v>
      </c>
      <c r="E25" s="59">
        <f>(1+$C25)*(1+BSL_RFR_spot_no_VA!E25)/(1+BSL_RFR_spot_no_VA!$C25)-1</f>
        <v>1.3490743373114178E-2</v>
      </c>
      <c r="F25" s="59">
        <f>(1+$C25)*(1+BSL_RFR_spot_no_VA!F25)/(1+BSL_RFR_spot_no_VA!$C25)-1</f>
        <v>1.3845355204223475E-2</v>
      </c>
      <c r="G25" s="59">
        <f>(1+$C25)*(1+BSL_RFR_spot_no_VA!G25)/(1+BSL_RFR_spot_no_VA!$C25)-1</f>
        <v>4.2533359020464623E-2</v>
      </c>
      <c r="H25" s="59">
        <f>(1+$C25)*(1+BSL_RFR_spot_no_VA!H25)/(1+BSL_RFR_spot_no_VA!$C25)-1</f>
        <v>1.3490743373114178E-2</v>
      </c>
      <c r="I25" s="59">
        <f>(1+$C25)*(1+BSL_RFR_spot_no_VA!I25)/(1+BSL_RFR_spot_no_VA!$C25)-1</f>
        <v>1.2586076853686512E-2</v>
      </c>
      <c r="J25" s="59">
        <f>(1+$C25)*(1+BSL_RFR_spot_no_VA!J25)/(1+BSL_RFR_spot_no_VA!$C25)-1</f>
        <v>1.3216434337387284E-2</v>
      </c>
      <c r="K25" s="59">
        <f>(1+$C25)*(1+BSL_RFR_spot_no_VA!K25)/(1+BSL_RFR_spot_no_VA!$C25)-1</f>
        <v>1.3490743373114178E-2</v>
      </c>
      <c r="L25" s="59">
        <f>(1+$C25)*(1+BSL_RFR_spot_no_VA!L25)/(1+BSL_RFR_spot_no_VA!$C25)-1</f>
        <v>1.3490743373114178E-2</v>
      </c>
      <c r="M25" s="59">
        <f>(1+$C25)*(1+BSL_RFR_spot_no_VA!M25)/(1+BSL_RFR_spot_no_VA!$C25)-1</f>
        <v>1.3490743373114178E-2</v>
      </c>
      <c r="N25" s="59">
        <f>(1+$C25)*(1+BSL_RFR_spot_no_VA!N25)/(1+BSL_RFR_spot_no_VA!$C25)-1</f>
        <v>1.3490743373114178E-2</v>
      </c>
      <c r="O25" s="59">
        <f>(1+$C25)*(1+BSL_RFR_spot_no_VA!O25)/(1+BSL_RFR_spot_no_VA!$C25)-1</f>
        <v>1.3490743373114178E-2</v>
      </c>
      <c r="P25" s="59">
        <f>(1+$C25)*(1+BSL_RFR_spot_no_VA!P25)/(1+BSL_RFR_spot_no_VA!$C25)-1</f>
        <v>5.5170947185630981E-2</v>
      </c>
      <c r="Q25" s="59">
        <f>(1+$C25)*(1+BSL_RFR_spot_no_VA!Q25)/(1+BSL_RFR_spot_no_VA!$C25)-1</f>
        <v>5.3825572371589248E-2</v>
      </c>
      <c r="R25" s="59">
        <f>(1+$C25)*(1+BSL_RFR_spot_no_VA!R25)/(1+BSL_RFR_spot_no_VA!$C25)-1</f>
        <v>1.3490743373114178E-2</v>
      </c>
      <c r="S25" s="59">
        <f>(1+$C25)*(1+BSL_RFR_spot_no_VA!S25)/(1+BSL_RFR_spot_no_VA!$C25)-1</f>
        <v>1.3490743373114178E-2</v>
      </c>
      <c r="T25" s="59">
        <f>(1+$C25)*(1+BSL_RFR_spot_no_VA!T25)/(1+BSL_RFR_spot_no_VA!$C25)-1</f>
        <v>1.3490743373114178E-2</v>
      </c>
      <c r="U25" s="59">
        <f>(1+$C25)*(1+BSL_RFR_spot_no_VA!U25)/(1+BSL_RFR_spot_no_VA!$C25)-1</f>
        <v>7.5927481802844365E-3</v>
      </c>
      <c r="V25" s="59">
        <f>(1+$C25)*(1+BSL_RFR_spot_no_VA!V25)/(1+BSL_RFR_spot_no_VA!$C25)-1</f>
        <v>1.3490743373114178E-2</v>
      </c>
      <c r="W25" s="59">
        <f>(1+$C25)*(1+BSL_RFR_spot_no_VA!W25)/(1+BSL_RFR_spot_no_VA!$C25)-1</f>
        <v>1.3490743373114178E-2</v>
      </c>
      <c r="X25" s="59">
        <f>(1+$C25)*(1+BSL_RFR_spot_no_VA!X25)/(1+BSL_RFR_spot_no_VA!$C25)-1</f>
        <v>1.3490743373114178E-2</v>
      </c>
      <c r="Y25" s="59">
        <f>(1+$C25)*(1+BSL_RFR_spot_no_VA!Y25)/(1+BSL_RFR_spot_no_VA!$C25)-1</f>
        <v>1.3490743373114178E-2</v>
      </c>
      <c r="Z25" s="59">
        <f>(1+$C25)*(1+BSL_RFR_spot_no_VA!Z25)/(1+BSL_RFR_spot_no_VA!$C25)-1</f>
        <v>2.4450456923756247E-2</v>
      </c>
      <c r="AA25" s="59">
        <f>(1+$C25)*(1+BSL_RFR_spot_no_VA!AA25)/(1+BSL_RFR_spot_no_VA!$C25)-1</f>
        <v>3.4634719297830685E-2</v>
      </c>
      <c r="AB25" s="59">
        <f>(1+$C25)*(1+BSL_RFR_spot_no_VA!AB25)/(1+BSL_RFR_spot_no_VA!$C25)-1</f>
        <v>1.3490743373114178E-2</v>
      </c>
      <c r="AC25" s="59">
        <f>(1+$C25)*(1+BSL_RFR_spot_no_VA!AC25)/(1+BSL_RFR_spot_no_VA!$C25)-1</f>
        <v>3.2140892682672728E-2</v>
      </c>
      <c r="AD25" s="10">
        <f>BSL_RFR_spot_no_VA!AD25</f>
        <v>6.8525871789568704E-2</v>
      </c>
      <c r="AE25" s="59">
        <f>(1+$C25)*(1+BSL_RFR_spot_no_VA!AE25)/(1+BSL_RFR_spot_no_VA!$C25)-1</f>
        <v>1.3490743373114178E-2</v>
      </c>
      <c r="AF25" s="59">
        <f>(1+$C25)*(1+BSL_RFR_spot_no_VA!AF25)/(1+BSL_RFR_spot_no_VA!$C25)-1</f>
        <v>1.3490743373114178E-2</v>
      </c>
      <c r="AG25" s="59">
        <f>(1+$C25)*(1+BSL_RFR_spot_no_VA!AG25)/(1+BSL_RFR_spot_no_VA!$C25)-1</f>
        <v>1.3490743373114178E-2</v>
      </c>
      <c r="AH25" s="59">
        <f>(1+$C25)*(1+BSL_RFR_spot_no_VA!AH25)/(1+BSL_RFR_spot_no_VA!$C25)-1</f>
        <v>1.9626032663792481E-2</v>
      </c>
      <c r="AI25" s="59">
        <f>(1+$C25)*(1+BSL_RFR_spot_no_VA!AI25)/(1+BSL_RFR_spot_no_VA!$C25)-1</f>
        <v>7.5927481802844365E-3</v>
      </c>
      <c r="AJ25" s="59">
        <f>(1+$C25)*(1+BSL_RFR_spot_no_VA!AJ25)/(1+BSL_RFR_spot_no_VA!$C25)-1</f>
        <v>2.1075638035846112E-2</v>
      </c>
      <c r="AK25" s="10">
        <f>BSL_RFR_spot_no_VA!AK25</f>
        <v>4.9787224825786458E-2</v>
      </c>
      <c r="AL25" s="10">
        <f>BSL_RFR_spot_no_VA!AL25</f>
        <v>0.1295961091338107</v>
      </c>
      <c r="AM25" s="10">
        <f>BSL_RFR_spot_no_VA!AM25</f>
        <v>3.7133530071383314E-2</v>
      </c>
      <c r="AN25" s="10">
        <f>BSL_RFR_spot_no_VA!AN25</f>
        <v>5.1864889842096362E-2</v>
      </c>
      <c r="AO25" s="10">
        <f>BSL_RFR_spot_no_VA!AO25</f>
        <v>5.1442921022817556E-2</v>
      </c>
      <c r="AP25" s="10">
        <f>BSL_RFR_spot_no_VA!AP25</f>
        <v>5.7366715748442099E-2</v>
      </c>
      <c r="AQ25" s="10">
        <f>BSL_RFR_spot_no_VA!AQ25</f>
        <v>3.248616815566141E-2</v>
      </c>
      <c r="AR25" s="10">
        <f>BSL_RFR_spot_no_VA!AR25</f>
        <v>6.2499112403237023E-2</v>
      </c>
      <c r="AS25" s="59">
        <f>(1+$C25)*(1+BSL_RFR_spot_no_VA!AS25)/(1+BSL_RFR_spot_no_VA!$C25)-1</f>
        <v>8.8735469220213581E-4</v>
      </c>
      <c r="AT25" s="10">
        <f>BSL_RFR_spot_no_VA!AT25</f>
        <v>5.1675000057757048E-2</v>
      </c>
      <c r="AU25" s="10">
        <f>BSL_RFR_spot_no_VA!AU25</f>
        <v>6.458884917679808E-2</v>
      </c>
      <c r="AV25" s="10">
        <f>BSL_RFR_spot_no_VA!AV25</f>
        <v>5.2569650503753396E-2</v>
      </c>
      <c r="AW25" s="10">
        <f>BSL_RFR_spot_no_VA!AW25</f>
        <v>3.2248386255387285E-2</v>
      </c>
      <c r="AX25" s="10">
        <f>BSL_RFR_spot_no_VA!AX25</f>
        <v>8.6238061634814844E-2</v>
      </c>
      <c r="AY25" s="10">
        <f>BSL_RFR_spot_no_VA!AY25</f>
        <v>3.3951800716165437E-2</v>
      </c>
      <c r="AZ25" s="10">
        <f>BSL_RFR_spot_no_VA!AZ25</f>
        <v>2.5601229676723403E-2</v>
      </c>
      <c r="BA25" s="10">
        <f>BSL_RFR_spot_no_VA!BA25</f>
        <v>4.3097592617907576E-2</v>
      </c>
      <c r="BB25" s="10">
        <f>BSL_RFR_spot_no_VA!BB25</f>
        <v>9.2175707264608997E-2</v>
      </c>
      <c r="BC25" s="59">
        <f>(1+$C25)*(1+BSL_RFR_spot_no_VA!BC25)/(1+BSL_RFR_spot_no_VA!$C25)-1</f>
        <v>2.4931831475758282E-2</v>
      </c>
      <c r="BD25" s="12"/>
      <c r="BE25" s="13"/>
      <c r="BF25" s="3"/>
    </row>
    <row r="26" spans="1:58" x14ac:dyDescent="0.25">
      <c r="A26" s="3"/>
      <c r="B26" s="3">
        <v>16</v>
      </c>
      <c r="C26" s="56">
        <v>1.4048125914237901E-2</v>
      </c>
      <c r="D26" s="58">
        <f>(1+$C26)*(1+BSL_RFR_spot_no_VA!D26)/(1+BSL_RFR_spot_no_VA!$C26)-1</f>
        <v>1.4048125914237986E-2</v>
      </c>
      <c r="E26" s="58">
        <f>(1+$C26)*(1+BSL_RFR_spot_no_VA!E26)/(1+BSL_RFR_spot_no_VA!$C26)-1</f>
        <v>1.4048125914237986E-2</v>
      </c>
      <c r="F26" s="58">
        <f>(1+$C26)*(1+BSL_RFR_spot_no_VA!F26)/(1+BSL_RFR_spot_no_VA!$C26)-1</f>
        <v>1.4639081403246434E-2</v>
      </c>
      <c r="G26" s="58">
        <f>(1+$C26)*(1+BSL_RFR_spot_no_VA!G26)/(1+BSL_RFR_spot_no_VA!$C26)-1</f>
        <v>4.2205248580088783E-2</v>
      </c>
      <c r="H26" s="58">
        <f>(1+$C26)*(1+BSL_RFR_spot_no_VA!H26)/(1+BSL_RFR_spot_no_VA!$C26)-1</f>
        <v>1.4048125914237986E-2</v>
      </c>
      <c r="I26" s="58">
        <f>(1+$C26)*(1+BSL_RFR_spot_no_VA!I26)/(1+BSL_RFR_spot_no_VA!$C26)-1</f>
        <v>1.3355816852388624E-2</v>
      </c>
      <c r="J26" s="58">
        <f>(1+$C26)*(1+BSL_RFR_spot_no_VA!J26)/(1+BSL_RFR_spot_no_VA!$C26)-1</f>
        <v>1.3695209488498339E-2</v>
      </c>
      <c r="K26" s="58">
        <f>(1+$C26)*(1+BSL_RFR_spot_no_VA!K26)/(1+BSL_RFR_spot_no_VA!$C26)-1</f>
        <v>1.4048125914237986E-2</v>
      </c>
      <c r="L26" s="58">
        <f>(1+$C26)*(1+BSL_RFR_spot_no_VA!L26)/(1+BSL_RFR_spot_no_VA!$C26)-1</f>
        <v>1.4048125914237986E-2</v>
      </c>
      <c r="M26" s="58">
        <f>(1+$C26)*(1+BSL_RFR_spot_no_VA!M26)/(1+BSL_RFR_spot_no_VA!$C26)-1</f>
        <v>1.4048125914237986E-2</v>
      </c>
      <c r="N26" s="58">
        <f>(1+$C26)*(1+BSL_RFR_spot_no_VA!N26)/(1+BSL_RFR_spot_no_VA!$C26)-1</f>
        <v>1.4048125914237986E-2</v>
      </c>
      <c r="O26" s="58">
        <f>(1+$C26)*(1+BSL_RFR_spot_no_VA!O26)/(1+BSL_RFR_spot_no_VA!$C26)-1</f>
        <v>1.4048125914237986E-2</v>
      </c>
      <c r="P26" s="58">
        <f>(1+$C26)*(1+BSL_RFR_spot_no_VA!P26)/(1+BSL_RFR_spot_no_VA!$C26)-1</f>
        <v>5.5504947422808426E-2</v>
      </c>
      <c r="Q26" s="58">
        <f>(1+$C26)*(1+BSL_RFR_spot_no_VA!Q26)/(1+BSL_RFR_spot_no_VA!$C26)-1</f>
        <v>5.4232949525277796E-2</v>
      </c>
      <c r="R26" s="58">
        <f>(1+$C26)*(1+BSL_RFR_spot_no_VA!R26)/(1+BSL_RFR_spot_no_VA!$C26)-1</f>
        <v>1.4048125914237986E-2</v>
      </c>
      <c r="S26" s="58">
        <f>(1+$C26)*(1+BSL_RFR_spot_no_VA!S26)/(1+BSL_RFR_spot_no_VA!$C26)-1</f>
        <v>1.4048125914237986E-2</v>
      </c>
      <c r="T26" s="58">
        <f>(1+$C26)*(1+BSL_RFR_spot_no_VA!T26)/(1+BSL_RFR_spot_no_VA!$C26)-1</f>
        <v>1.4048125914237986E-2</v>
      </c>
      <c r="U26" s="58">
        <f>(1+$C26)*(1+BSL_RFR_spot_no_VA!U26)/(1+BSL_RFR_spot_no_VA!$C26)-1</f>
        <v>7.8598502230715628E-3</v>
      </c>
      <c r="V26" s="58">
        <f>(1+$C26)*(1+BSL_RFR_spot_no_VA!V26)/(1+BSL_RFR_spot_no_VA!$C26)-1</f>
        <v>1.4048125914237986E-2</v>
      </c>
      <c r="W26" s="58">
        <f>(1+$C26)*(1+BSL_RFR_spot_no_VA!W26)/(1+BSL_RFR_spot_no_VA!$C26)-1</f>
        <v>1.4048125914237986E-2</v>
      </c>
      <c r="X26" s="58">
        <f>(1+$C26)*(1+BSL_RFR_spot_no_VA!X26)/(1+BSL_RFR_spot_no_VA!$C26)-1</f>
        <v>1.4048125914237986E-2</v>
      </c>
      <c r="Y26" s="58">
        <f>(1+$C26)*(1+BSL_RFR_spot_no_VA!Y26)/(1+BSL_RFR_spot_no_VA!$C26)-1</f>
        <v>1.4048125914237986E-2</v>
      </c>
      <c r="Z26" s="58">
        <f>(1+$C26)*(1+BSL_RFR_spot_no_VA!Z26)/(1+BSL_RFR_spot_no_VA!$C26)-1</f>
        <v>2.4920797025323571E-2</v>
      </c>
      <c r="AA26" s="58">
        <f>(1+$C26)*(1+BSL_RFR_spot_no_VA!AA26)/(1+BSL_RFR_spot_no_VA!$C26)-1</f>
        <v>3.5208101674222947E-2</v>
      </c>
      <c r="AB26" s="58">
        <f>(1+$C26)*(1+BSL_RFR_spot_no_VA!AB26)/(1+BSL_RFR_spot_no_VA!$C26)-1</f>
        <v>1.4048125914237986E-2</v>
      </c>
      <c r="AC26" s="58">
        <f>(1+$C26)*(1+BSL_RFR_spot_no_VA!AC26)/(1+BSL_RFR_spot_no_VA!$C26)-1</f>
        <v>3.2193193785149621E-2</v>
      </c>
      <c r="AD26" s="7">
        <f>BSL_RFR_spot_no_VA!AD26</f>
        <v>6.7952388573101485E-2</v>
      </c>
      <c r="AE26" s="58">
        <f>(1+$C26)*(1+BSL_RFR_spot_no_VA!AE26)/(1+BSL_RFR_spot_no_VA!$C26)-1</f>
        <v>1.4048125914237986E-2</v>
      </c>
      <c r="AF26" s="58">
        <f>(1+$C26)*(1+BSL_RFR_spot_no_VA!AF26)/(1+BSL_RFR_spot_no_VA!$C26)-1</f>
        <v>1.4048125914237986E-2</v>
      </c>
      <c r="AG26" s="58">
        <f>(1+$C26)*(1+BSL_RFR_spot_no_VA!AG26)/(1+BSL_RFR_spot_no_VA!$C26)-1</f>
        <v>1.4048125914237986E-2</v>
      </c>
      <c r="AH26" s="58">
        <f>(1+$C26)*(1+BSL_RFR_spot_no_VA!AH26)/(1+BSL_RFR_spot_no_VA!$C26)-1</f>
        <v>2.0256196292824713E-2</v>
      </c>
      <c r="AI26" s="58">
        <f>(1+$C26)*(1+BSL_RFR_spot_no_VA!AI26)/(1+BSL_RFR_spot_no_VA!$C26)-1</f>
        <v>7.8598502230715628E-3</v>
      </c>
      <c r="AJ26" s="58">
        <f>(1+$C26)*(1+BSL_RFR_spot_no_VA!AJ26)/(1+BSL_RFR_spot_no_VA!$C26)-1</f>
        <v>2.1432927996352547E-2</v>
      </c>
      <c r="AK26" s="7">
        <f>BSL_RFR_spot_no_VA!AK26</f>
        <v>5.0034415669713006E-2</v>
      </c>
      <c r="AL26" s="7">
        <f>BSL_RFR_spot_no_VA!AL26</f>
        <v>0.127668398728632</v>
      </c>
      <c r="AM26" s="7">
        <f>BSL_RFR_spot_no_VA!AM26</f>
        <v>3.7655058610217562E-2</v>
      </c>
      <c r="AN26" s="7">
        <f>BSL_RFR_spot_no_VA!AN26</f>
        <v>5.1808296616595362E-2</v>
      </c>
      <c r="AO26" s="7">
        <f>BSL_RFR_spot_no_VA!AO26</f>
        <v>5.1506107348671115E-2</v>
      </c>
      <c r="AP26" s="7">
        <f>BSL_RFR_spot_no_VA!AP26</f>
        <v>5.7375033770936668E-2</v>
      </c>
      <c r="AQ26" s="7">
        <f>BSL_RFR_spot_no_VA!AQ26</f>
        <v>3.2803591864352555E-2</v>
      </c>
      <c r="AR26" s="7">
        <f>BSL_RFR_spot_no_VA!AR26</f>
        <v>6.1754165162066998E-2</v>
      </c>
      <c r="AS26" s="58">
        <f>(1+$C26)*(1+BSL_RFR_spot_no_VA!AS26)/(1+BSL_RFR_spot_no_VA!$C26)-1</f>
        <v>1.7981507354711823E-3</v>
      </c>
      <c r="AT26" s="7">
        <f>BSL_RFR_spot_no_VA!AT26</f>
        <v>5.2809665770715553E-2</v>
      </c>
      <c r="AU26" s="7">
        <f>BSL_RFR_spot_no_VA!AU26</f>
        <v>6.4060792918799958E-2</v>
      </c>
      <c r="AV26" s="7">
        <f>BSL_RFR_spot_no_VA!AV26</f>
        <v>5.2409852187749628E-2</v>
      </c>
      <c r="AW26" s="7">
        <f>BSL_RFR_spot_no_VA!AW26</f>
        <v>3.2749989501888788E-2</v>
      </c>
      <c r="AX26" s="7">
        <f>BSL_RFR_spot_no_VA!AX26</f>
        <v>8.6827834429960449E-2</v>
      </c>
      <c r="AY26" s="7">
        <f>BSL_RFR_spot_no_VA!AY26</f>
        <v>3.4245008988204484E-2</v>
      </c>
      <c r="AZ26" s="7">
        <f>BSL_RFR_spot_no_VA!AZ26</f>
        <v>2.6178444515435162E-2</v>
      </c>
      <c r="BA26" s="7">
        <f>BSL_RFR_spot_no_VA!BA26</f>
        <v>4.3837287730781327E-2</v>
      </c>
      <c r="BB26" s="7">
        <f>BSL_RFR_spot_no_VA!BB26</f>
        <v>9.069608876666102E-2</v>
      </c>
      <c r="BC26" s="58">
        <f>(1+$C26)*(1+BSL_RFR_spot_no_VA!BC26)/(1+BSL_RFR_spot_no_VA!$C26)-1</f>
        <v>2.5674137771720229E-2</v>
      </c>
      <c r="BD26" s="12"/>
      <c r="BE26" s="13"/>
      <c r="BF26" s="3"/>
    </row>
    <row r="27" spans="1:58" x14ac:dyDescent="0.25">
      <c r="A27" s="3"/>
      <c r="B27" s="3">
        <v>17</v>
      </c>
      <c r="C27" s="56">
        <v>1.4556402011973699E-2</v>
      </c>
      <c r="D27" s="58">
        <f>(1+$C27)*(1+BSL_RFR_spot_no_VA!D27)/(1+BSL_RFR_spot_no_VA!$C27)-1</f>
        <v>1.4556402011973724E-2</v>
      </c>
      <c r="E27" s="58">
        <f>(1+$C27)*(1+BSL_RFR_spot_no_VA!E27)/(1+BSL_RFR_spot_no_VA!$C27)-1</f>
        <v>1.4556402011973724E-2</v>
      </c>
      <c r="F27" s="58">
        <f>(1+$C27)*(1+BSL_RFR_spot_no_VA!F27)/(1+BSL_RFR_spot_no_VA!$C27)-1</f>
        <v>1.5462487200828878E-2</v>
      </c>
      <c r="G27" s="58">
        <f>(1+$C27)*(1+BSL_RFR_spot_no_VA!G27)/(1+BSL_RFR_spot_no_VA!$C27)-1</f>
        <v>4.1967382805074838E-2</v>
      </c>
      <c r="H27" s="58">
        <f>(1+$C27)*(1+BSL_RFR_spot_no_VA!H27)/(1+BSL_RFR_spot_no_VA!$C27)-1</f>
        <v>1.4556402011973724E-2</v>
      </c>
      <c r="I27" s="58">
        <f>(1+$C27)*(1+BSL_RFR_spot_no_VA!I27)/(1+BSL_RFR_spot_no_VA!$C27)-1</f>
        <v>1.4166982455245281E-2</v>
      </c>
      <c r="J27" s="58">
        <f>(1+$C27)*(1+BSL_RFR_spot_no_VA!J27)/(1+BSL_RFR_spot_no_VA!$C27)-1</f>
        <v>1.4145392754155495E-2</v>
      </c>
      <c r="K27" s="58">
        <f>(1+$C27)*(1+BSL_RFR_spot_no_VA!K27)/(1+BSL_RFR_spot_no_VA!$C27)-1</f>
        <v>1.4556402011973724E-2</v>
      </c>
      <c r="L27" s="58">
        <f>(1+$C27)*(1+BSL_RFR_spot_no_VA!L27)/(1+BSL_RFR_spot_no_VA!$C27)-1</f>
        <v>1.4556402011973724E-2</v>
      </c>
      <c r="M27" s="58">
        <f>(1+$C27)*(1+BSL_RFR_spot_no_VA!M27)/(1+BSL_RFR_spot_no_VA!$C27)-1</f>
        <v>1.4556402011973724E-2</v>
      </c>
      <c r="N27" s="58">
        <f>(1+$C27)*(1+BSL_RFR_spot_no_VA!N27)/(1+BSL_RFR_spot_no_VA!$C27)-1</f>
        <v>1.4556402011973724E-2</v>
      </c>
      <c r="O27" s="58">
        <f>(1+$C27)*(1+BSL_RFR_spot_no_VA!O27)/(1+BSL_RFR_spot_no_VA!$C27)-1</f>
        <v>1.4556402011973724E-2</v>
      </c>
      <c r="P27" s="58">
        <f>(1+$C27)*(1+BSL_RFR_spot_no_VA!P27)/(1+BSL_RFR_spot_no_VA!$C27)-1</f>
        <v>5.5693855162105343E-2</v>
      </c>
      <c r="Q27" s="58">
        <f>(1+$C27)*(1+BSL_RFR_spot_no_VA!Q27)/(1+BSL_RFR_spot_no_VA!$C27)-1</f>
        <v>5.4836903509611234E-2</v>
      </c>
      <c r="R27" s="58">
        <f>(1+$C27)*(1+BSL_RFR_spot_no_VA!R27)/(1+BSL_RFR_spot_no_VA!$C27)-1</f>
        <v>1.4556402011973724E-2</v>
      </c>
      <c r="S27" s="58">
        <f>(1+$C27)*(1+BSL_RFR_spot_no_VA!S27)/(1+BSL_RFR_spot_no_VA!$C27)-1</f>
        <v>1.4556402011973724E-2</v>
      </c>
      <c r="T27" s="58">
        <f>(1+$C27)*(1+BSL_RFR_spot_no_VA!T27)/(1+BSL_RFR_spot_no_VA!$C27)-1</f>
        <v>1.4556402011973724E-2</v>
      </c>
      <c r="U27" s="58">
        <f>(1+$C27)*(1+BSL_RFR_spot_no_VA!U27)/(1+BSL_RFR_spot_no_VA!$C27)-1</f>
        <v>8.1914975328076789E-3</v>
      </c>
      <c r="V27" s="58">
        <f>(1+$C27)*(1+BSL_RFR_spot_no_VA!V27)/(1+BSL_RFR_spot_no_VA!$C27)-1</f>
        <v>1.4556402011973724E-2</v>
      </c>
      <c r="W27" s="58">
        <f>(1+$C27)*(1+BSL_RFR_spot_no_VA!W27)/(1+BSL_RFR_spot_no_VA!$C27)-1</f>
        <v>1.4556402011973724E-2</v>
      </c>
      <c r="X27" s="58">
        <f>(1+$C27)*(1+BSL_RFR_spot_no_VA!X27)/(1+BSL_RFR_spot_no_VA!$C27)-1</f>
        <v>1.4556402011973724E-2</v>
      </c>
      <c r="Y27" s="58">
        <f>(1+$C27)*(1+BSL_RFR_spot_no_VA!Y27)/(1+BSL_RFR_spot_no_VA!$C27)-1</f>
        <v>1.4556402011973724E-2</v>
      </c>
      <c r="Z27" s="58">
        <f>(1+$C27)*(1+BSL_RFR_spot_no_VA!Z27)/(1+BSL_RFR_spot_no_VA!$C27)-1</f>
        <v>2.5429633160952037E-2</v>
      </c>
      <c r="AA27" s="58">
        <f>(1+$C27)*(1+BSL_RFR_spot_no_VA!AA27)/(1+BSL_RFR_spot_no_VA!$C27)-1</f>
        <v>3.572933334209849E-2</v>
      </c>
      <c r="AB27" s="58">
        <f>(1+$C27)*(1+BSL_RFR_spot_no_VA!AB27)/(1+BSL_RFR_spot_no_VA!$C27)-1</f>
        <v>1.4556402011973724E-2</v>
      </c>
      <c r="AC27" s="58">
        <f>(1+$C27)*(1+BSL_RFR_spot_no_VA!AC27)/(1+BSL_RFR_spot_no_VA!$C27)-1</f>
        <v>3.2327215588031422E-2</v>
      </c>
      <c r="AD27" s="7">
        <f>BSL_RFR_spot_no_VA!AD27</f>
        <v>6.7311407970171988E-2</v>
      </c>
      <c r="AE27" s="58">
        <f>(1+$C27)*(1+BSL_RFR_spot_no_VA!AE27)/(1+BSL_RFR_spot_no_VA!$C27)-1</f>
        <v>1.4556402011973724E-2</v>
      </c>
      <c r="AF27" s="58">
        <f>(1+$C27)*(1+BSL_RFR_spot_no_VA!AF27)/(1+BSL_RFR_spot_no_VA!$C27)-1</f>
        <v>1.4556402011973724E-2</v>
      </c>
      <c r="AG27" s="58">
        <f>(1+$C27)*(1+BSL_RFR_spot_no_VA!AG27)/(1+BSL_RFR_spot_no_VA!$C27)-1</f>
        <v>1.4556402011973724E-2</v>
      </c>
      <c r="AH27" s="58">
        <f>(1+$C27)*(1+BSL_RFR_spot_no_VA!AH27)/(1+BSL_RFR_spot_no_VA!$C27)-1</f>
        <v>2.0923515723177966E-2</v>
      </c>
      <c r="AI27" s="58">
        <f>(1+$C27)*(1+BSL_RFR_spot_no_VA!AI27)/(1+BSL_RFR_spot_no_VA!$C27)-1</f>
        <v>8.1914975328076789E-3</v>
      </c>
      <c r="AJ27" s="58">
        <f>(1+$C27)*(1+BSL_RFR_spot_no_VA!AJ27)/(1+BSL_RFR_spot_no_VA!$C27)-1</f>
        <v>2.1835184660426776E-2</v>
      </c>
      <c r="AK27" s="7">
        <f>BSL_RFR_spot_no_VA!AK27</f>
        <v>5.015991200628056E-2</v>
      </c>
      <c r="AL27" s="7">
        <f>BSL_RFR_spot_no_VA!AL27</f>
        <v>0.12549117624359396</v>
      </c>
      <c r="AM27" s="7">
        <f>BSL_RFR_spot_no_VA!AM27</f>
        <v>3.8016466250144321E-2</v>
      </c>
      <c r="AN27" s="7">
        <f>BSL_RFR_spot_no_VA!AN27</f>
        <v>5.1695635677474705E-2</v>
      </c>
      <c r="AO27" s="7">
        <f>BSL_RFR_spot_no_VA!AO27</f>
        <v>5.1496522069355066E-2</v>
      </c>
      <c r="AP27" s="7">
        <f>BSL_RFR_spot_no_VA!AP27</f>
        <v>5.7264493128313942E-2</v>
      </c>
      <c r="AQ27" s="7">
        <f>BSL_RFR_spot_no_VA!AQ27</f>
        <v>3.3108412919492736E-2</v>
      </c>
      <c r="AR27" s="7">
        <f>BSL_RFR_spot_no_VA!AR27</f>
        <v>6.1036611695401533E-2</v>
      </c>
      <c r="AS27" s="58">
        <f>(1+$C27)*(1+BSL_RFR_spot_no_VA!AS27)/(1+BSL_RFR_spot_no_VA!$C27)-1</f>
        <v>2.7514895723748101E-3</v>
      </c>
      <c r="AT27" s="7">
        <f>BSL_RFR_spot_no_VA!AT27</f>
        <v>5.3704093439584266E-2</v>
      </c>
      <c r="AU27" s="7">
        <f>BSL_RFR_spot_no_VA!AU27</f>
        <v>6.3487803595064563E-2</v>
      </c>
      <c r="AV27" s="7">
        <f>BSL_RFR_spot_no_VA!AV27</f>
        <v>5.2213774888050013E-2</v>
      </c>
      <c r="AW27" s="7">
        <f>BSL_RFR_spot_no_VA!AW27</f>
        <v>3.3250955708782781E-2</v>
      </c>
      <c r="AX27" s="7">
        <f>BSL_RFR_spot_no_VA!AX27</f>
        <v>8.7071161088180027E-2</v>
      </c>
      <c r="AY27" s="7">
        <f>BSL_RFR_spot_no_VA!AY27</f>
        <v>3.4638589616317939E-2</v>
      </c>
      <c r="AZ27" s="7">
        <f>BSL_RFR_spot_no_VA!AZ27</f>
        <v>2.6733911171396452E-2</v>
      </c>
      <c r="BA27" s="7">
        <f>BSL_RFR_spot_no_VA!BA27</f>
        <v>4.4530573023828124E-2</v>
      </c>
      <c r="BB27" s="7">
        <f>BSL_RFR_spot_no_VA!BB27</f>
        <v>8.9172679952861822E-2</v>
      </c>
      <c r="BC27" s="58">
        <f>(1+$C27)*(1+BSL_RFR_spot_no_VA!BC27)/(1+BSL_RFR_spot_no_VA!$C27)-1</f>
        <v>2.637610231105203E-2</v>
      </c>
      <c r="BD27" s="12"/>
      <c r="BE27" s="13"/>
      <c r="BF27" s="3"/>
    </row>
    <row r="28" spans="1:58" x14ac:dyDescent="0.25">
      <c r="A28" s="3"/>
      <c r="B28" s="3">
        <v>18</v>
      </c>
      <c r="C28" s="56">
        <v>1.5020200868004098E-2</v>
      </c>
      <c r="D28" s="58">
        <f>(1+$C28)*(1+BSL_RFR_spot_no_VA!D28)/(1+BSL_RFR_spot_no_VA!$C28)-1</f>
        <v>1.5020200868004041E-2</v>
      </c>
      <c r="E28" s="58">
        <f>(1+$C28)*(1+BSL_RFR_spot_no_VA!E28)/(1+BSL_RFR_spot_no_VA!$C28)-1</f>
        <v>1.5020200868004041E-2</v>
      </c>
      <c r="F28" s="58">
        <f>(1+$C28)*(1+BSL_RFR_spot_no_VA!F28)/(1+BSL_RFR_spot_no_VA!$C28)-1</f>
        <v>1.6274398659077871E-2</v>
      </c>
      <c r="G28" s="58">
        <f>(1+$C28)*(1+BSL_RFR_spot_no_VA!G28)/(1+BSL_RFR_spot_no_VA!$C28)-1</f>
        <v>4.1775441639073208E-2</v>
      </c>
      <c r="H28" s="58">
        <f>(1+$C28)*(1+BSL_RFR_spot_no_VA!H28)/(1+BSL_RFR_spot_no_VA!$C28)-1</f>
        <v>1.5020200868004041E-2</v>
      </c>
      <c r="I28" s="58">
        <f>(1+$C28)*(1+BSL_RFR_spot_no_VA!I28)/(1+BSL_RFR_spot_no_VA!$C28)-1</f>
        <v>1.4975633213850426E-2</v>
      </c>
      <c r="J28" s="58">
        <f>(1+$C28)*(1+BSL_RFR_spot_no_VA!J28)/(1+BSL_RFR_spot_no_VA!$C28)-1</f>
        <v>1.4575847408017317E-2</v>
      </c>
      <c r="K28" s="58">
        <f>(1+$C28)*(1+BSL_RFR_spot_no_VA!K28)/(1+BSL_RFR_spot_no_VA!$C28)-1</f>
        <v>1.5020200868004041E-2</v>
      </c>
      <c r="L28" s="58">
        <f>(1+$C28)*(1+BSL_RFR_spot_no_VA!L28)/(1+BSL_RFR_spot_no_VA!$C28)-1</f>
        <v>1.5020200868004041E-2</v>
      </c>
      <c r="M28" s="58">
        <f>(1+$C28)*(1+BSL_RFR_spot_no_VA!M28)/(1+BSL_RFR_spot_no_VA!$C28)-1</f>
        <v>1.5020200868004041E-2</v>
      </c>
      <c r="N28" s="58">
        <f>(1+$C28)*(1+BSL_RFR_spot_no_VA!N28)/(1+BSL_RFR_spot_no_VA!$C28)-1</f>
        <v>1.5020200868004041E-2</v>
      </c>
      <c r="O28" s="58">
        <f>(1+$C28)*(1+BSL_RFR_spot_no_VA!O28)/(1+BSL_RFR_spot_no_VA!$C28)-1</f>
        <v>1.5020200868004041E-2</v>
      </c>
      <c r="P28" s="58">
        <f>(1+$C28)*(1+BSL_RFR_spot_no_VA!P28)/(1+BSL_RFR_spot_no_VA!$C28)-1</f>
        <v>5.574527482873215E-2</v>
      </c>
      <c r="Q28" s="58">
        <f>(1+$C28)*(1+BSL_RFR_spot_no_VA!Q28)/(1+BSL_RFR_spot_no_VA!$C28)-1</f>
        <v>5.5501460785057244E-2</v>
      </c>
      <c r="R28" s="58">
        <f>(1+$C28)*(1+BSL_RFR_spot_no_VA!R28)/(1+BSL_RFR_spot_no_VA!$C28)-1</f>
        <v>1.5020200868004041E-2</v>
      </c>
      <c r="S28" s="58">
        <f>(1+$C28)*(1+BSL_RFR_spot_no_VA!S28)/(1+BSL_RFR_spot_no_VA!$C28)-1</f>
        <v>1.5020200868004041E-2</v>
      </c>
      <c r="T28" s="58">
        <f>(1+$C28)*(1+BSL_RFR_spot_no_VA!T28)/(1+BSL_RFR_spot_no_VA!$C28)-1</f>
        <v>1.5020200868004041E-2</v>
      </c>
      <c r="U28" s="58">
        <f>(1+$C28)*(1+BSL_RFR_spot_no_VA!U28)/(1+BSL_RFR_spot_no_VA!$C28)-1</f>
        <v>8.6492881923958542E-3</v>
      </c>
      <c r="V28" s="58">
        <f>(1+$C28)*(1+BSL_RFR_spot_no_VA!V28)/(1+BSL_RFR_spot_no_VA!$C28)-1</f>
        <v>1.5020200868004041E-2</v>
      </c>
      <c r="W28" s="58">
        <f>(1+$C28)*(1+BSL_RFR_spot_no_VA!W28)/(1+BSL_RFR_spot_no_VA!$C28)-1</f>
        <v>1.5020200868004041E-2</v>
      </c>
      <c r="X28" s="58">
        <f>(1+$C28)*(1+BSL_RFR_spot_no_VA!X28)/(1+BSL_RFR_spot_no_VA!$C28)-1</f>
        <v>1.5020200868004041E-2</v>
      </c>
      <c r="Y28" s="58">
        <f>(1+$C28)*(1+BSL_RFR_spot_no_VA!Y28)/(1+BSL_RFR_spot_no_VA!$C28)-1</f>
        <v>1.5020200868004041E-2</v>
      </c>
      <c r="Z28" s="58">
        <f>(1+$C28)*(1+BSL_RFR_spot_no_VA!Z28)/(1+BSL_RFR_spot_no_VA!$C28)-1</f>
        <v>2.5936687319942697E-2</v>
      </c>
      <c r="AA28" s="58">
        <f>(1+$C28)*(1+BSL_RFR_spot_no_VA!AA28)/(1+BSL_RFR_spot_no_VA!$C28)-1</f>
        <v>3.6180485897159498E-2</v>
      </c>
      <c r="AB28" s="58">
        <f>(1+$C28)*(1+BSL_RFR_spot_no_VA!AB28)/(1+BSL_RFR_spot_no_VA!$C28)-1</f>
        <v>1.5020200868004041E-2</v>
      </c>
      <c r="AC28" s="58">
        <f>(1+$C28)*(1+BSL_RFR_spot_no_VA!AC28)/(1+BSL_RFR_spot_no_VA!$C28)-1</f>
        <v>3.2495821632471555E-2</v>
      </c>
      <c r="AD28" s="7">
        <f>BSL_RFR_spot_no_VA!AD28</f>
        <v>6.6629451199033962E-2</v>
      </c>
      <c r="AE28" s="58">
        <f>(1+$C28)*(1+BSL_RFR_spot_no_VA!AE28)/(1+BSL_RFR_spot_no_VA!$C28)-1</f>
        <v>1.5020200868004041E-2</v>
      </c>
      <c r="AF28" s="58">
        <f>(1+$C28)*(1+BSL_RFR_spot_no_VA!AF28)/(1+BSL_RFR_spot_no_VA!$C28)-1</f>
        <v>1.5020200868004041E-2</v>
      </c>
      <c r="AG28" s="58">
        <f>(1+$C28)*(1+BSL_RFR_spot_no_VA!AG28)/(1+BSL_RFR_spot_no_VA!$C28)-1</f>
        <v>1.5020200868004041E-2</v>
      </c>
      <c r="AH28" s="58">
        <f>(1+$C28)*(1+BSL_RFR_spot_no_VA!AH28)/(1+BSL_RFR_spot_no_VA!$C28)-1</f>
        <v>2.1584521444008464E-2</v>
      </c>
      <c r="AI28" s="58">
        <f>(1+$C28)*(1+BSL_RFR_spot_no_VA!AI28)/(1+BSL_RFR_spot_no_VA!$C28)-1</f>
        <v>8.6492881923958542E-3</v>
      </c>
      <c r="AJ28" s="58">
        <f>(1+$C28)*(1+BSL_RFR_spot_no_VA!AJ28)/(1+BSL_RFR_spot_no_VA!$C28)-1</f>
        <v>2.223496749259124E-2</v>
      </c>
      <c r="AK28" s="7">
        <f>BSL_RFR_spot_no_VA!AK28</f>
        <v>5.0223369693618958E-2</v>
      </c>
      <c r="AL28" s="7">
        <f>BSL_RFR_spot_no_VA!AL28</f>
        <v>0.12315200852264074</v>
      </c>
      <c r="AM28" s="7">
        <f>BSL_RFR_spot_no_VA!AM28</f>
        <v>3.8244842894391784E-2</v>
      </c>
      <c r="AN28" s="7">
        <f>BSL_RFR_spot_no_VA!AN28</f>
        <v>5.1542911147926418E-2</v>
      </c>
      <c r="AO28" s="7">
        <f>BSL_RFR_spot_no_VA!AO28</f>
        <v>5.1432356356208242E-2</v>
      </c>
      <c r="AP28" s="7">
        <f>BSL_RFR_spot_no_VA!AP28</f>
        <v>5.7068048353388523E-2</v>
      </c>
      <c r="AQ28" s="7">
        <f>BSL_RFR_spot_no_VA!AQ28</f>
        <v>3.3400437983973852E-2</v>
      </c>
      <c r="AR28" s="7">
        <f>BSL_RFR_spot_no_VA!AR28</f>
        <v>6.0348314746063725E-2</v>
      </c>
      <c r="AS28" s="58">
        <f>(1+$C28)*(1+BSL_RFR_spot_no_VA!AS28)/(1+BSL_RFR_spot_no_VA!$C28)-1</f>
        <v>3.6638540779765361E-3</v>
      </c>
      <c r="AT28" s="7">
        <f>BSL_RFR_spot_no_VA!AT28</f>
        <v>5.4393739837893307E-2</v>
      </c>
      <c r="AU28" s="7">
        <f>BSL_RFR_spot_no_VA!AU28</f>
        <v>6.2889353813406546E-2</v>
      </c>
      <c r="AV28" s="7">
        <f>BSL_RFR_spot_no_VA!AV28</f>
        <v>5.1993237235188783E-2</v>
      </c>
      <c r="AW28" s="7">
        <f>BSL_RFR_spot_no_VA!AW28</f>
        <v>3.3727919850693011E-2</v>
      </c>
      <c r="AX28" s="7">
        <f>BSL_RFR_spot_no_VA!AX28</f>
        <v>8.7080486795613865E-2</v>
      </c>
      <c r="AY28" s="7">
        <f>BSL_RFR_spot_no_VA!AY28</f>
        <v>3.5079206156141129E-2</v>
      </c>
      <c r="AZ28" s="7">
        <f>BSL_RFR_spot_no_VA!AZ28</f>
        <v>2.7266250358019439E-2</v>
      </c>
      <c r="BA28" s="7">
        <f>BSL_RFR_spot_no_VA!BA28</f>
        <v>4.5156934302419627E-2</v>
      </c>
      <c r="BB28" s="7">
        <f>BSL_RFR_spot_no_VA!BB28</f>
        <v>8.7637593131890457E-2</v>
      </c>
      <c r="BC28" s="58">
        <f>(1+$C28)*(1+BSL_RFR_spot_no_VA!BC28)/(1+BSL_RFR_spot_no_VA!$C28)-1</f>
        <v>2.7022709644923593E-2</v>
      </c>
      <c r="BD28" s="12"/>
      <c r="BE28" s="13"/>
      <c r="BF28" s="3"/>
    </row>
    <row r="29" spans="1:58" x14ac:dyDescent="0.25">
      <c r="A29" s="3"/>
      <c r="B29" s="3">
        <v>19</v>
      </c>
      <c r="C29" s="56">
        <v>1.54439107014708E-2</v>
      </c>
      <c r="D29" s="58">
        <f>(1+$C29)*(1+BSL_RFR_spot_no_VA!D29)/(1+BSL_RFR_spot_no_VA!$C29)-1</f>
        <v>1.5443910701470775E-2</v>
      </c>
      <c r="E29" s="58">
        <f>(1+$C29)*(1+BSL_RFR_spot_no_VA!E29)/(1+BSL_RFR_spot_no_VA!$C29)-1</f>
        <v>1.5443910701470775E-2</v>
      </c>
      <c r="F29" s="58">
        <f>(1+$C29)*(1+BSL_RFR_spot_no_VA!F29)/(1+BSL_RFR_spot_no_VA!$C29)-1</f>
        <v>1.7089256583165957E-2</v>
      </c>
      <c r="G29" s="58">
        <f>(1+$C29)*(1+BSL_RFR_spot_no_VA!G29)/(1+BSL_RFR_spot_no_VA!$C29)-1</f>
        <v>4.1641816271782428E-2</v>
      </c>
      <c r="H29" s="58">
        <f>(1+$C29)*(1+BSL_RFR_spot_no_VA!H29)/(1+BSL_RFR_spot_no_VA!$C29)-1</f>
        <v>1.5443910701470775E-2</v>
      </c>
      <c r="I29" s="58">
        <f>(1+$C29)*(1+BSL_RFR_spot_no_VA!I29)/(1+BSL_RFR_spot_no_VA!$C29)-1</f>
        <v>1.5794058714977188E-2</v>
      </c>
      <c r="J29" s="58">
        <f>(1+$C29)*(1+BSL_RFR_spot_no_VA!J29)/(1+BSL_RFR_spot_no_VA!$C29)-1</f>
        <v>1.5037358932962652E-2</v>
      </c>
      <c r="K29" s="58">
        <f>(1+$C29)*(1+BSL_RFR_spot_no_VA!K29)/(1+BSL_RFR_spot_no_VA!$C29)-1</f>
        <v>1.5443910701470775E-2</v>
      </c>
      <c r="L29" s="58">
        <f>(1+$C29)*(1+BSL_RFR_spot_no_VA!L29)/(1+BSL_RFR_spot_no_VA!$C29)-1</f>
        <v>1.5443910701470775E-2</v>
      </c>
      <c r="M29" s="58">
        <f>(1+$C29)*(1+BSL_RFR_spot_no_VA!M29)/(1+BSL_RFR_spot_no_VA!$C29)-1</f>
        <v>1.5443910701470775E-2</v>
      </c>
      <c r="N29" s="58">
        <f>(1+$C29)*(1+BSL_RFR_spot_no_VA!N29)/(1+BSL_RFR_spot_no_VA!$C29)-1</f>
        <v>1.5443910701470775E-2</v>
      </c>
      <c r="O29" s="58">
        <f>(1+$C29)*(1+BSL_RFR_spot_no_VA!O29)/(1+BSL_RFR_spot_no_VA!$C29)-1</f>
        <v>1.5443910701470775E-2</v>
      </c>
      <c r="P29" s="58">
        <f>(1+$C29)*(1+BSL_RFR_spot_no_VA!P29)/(1+BSL_RFR_spot_no_VA!$C29)-1</f>
        <v>5.571307670258796E-2</v>
      </c>
      <c r="Q29" s="58">
        <f>(1+$C29)*(1+BSL_RFR_spot_no_VA!Q29)/(1+BSL_RFR_spot_no_VA!$C29)-1</f>
        <v>5.6159100565776887E-2</v>
      </c>
      <c r="R29" s="58">
        <f>(1+$C29)*(1+BSL_RFR_spot_no_VA!R29)/(1+BSL_RFR_spot_no_VA!$C29)-1</f>
        <v>1.5443910701470775E-2</v>
      </c>
      <c r="S29" s="58">
        <f>(1+$C29)*(1+BSL_RFR_spot_no_VA!S29)/(1+BSL_RFR_spot_no_VA!$C29)-1</f>
        <v>1.5443910701470775E-2</v>
      </c>
      <c r="T29" s="58">
        <f>(1+$C29)*(1+BSL_RFR_spot_no_VA!T29)/(1+BSL_RFR_spot_no_VA!$C29)-1</f>
        <v>1.5443910701470775E-2</v>
      </c>
      <c r="U29" s="58">
        <f>(1+$C29)*(1+BSL_RFR_spot_no_VA!U29)/(1+BSL_RFR_spot_no_VA!$C29)-1</f>
        <v>9.1738841158846007E-3</v>
      </c>
      <c r="V29" s="58">
        <f>(1+$C29)*(1+BSL_RFR_spot_no_VA!V29)/(1+BSL_RFR_spot_no_VA!$C29)-1</f>
        <v>1.5443910701470775E-2</v>
      </c>
      <c r="W29" s="58">
        <f>(1+$C29)*(1+BSL_RFR_spot_no_VA!W29)/(1+BSL_RFR_spot_no_VA!$C29)-1</f>
        <v>1.5443910701470775E-2</v>
      </c>
      <c r="X29" s="58">
        <f>(1+$C29)*(1+BSL_RFR_spot_no_VA!X29)/(1+BSL_RFR_spot_no_VA!$C29)-1</f>
        <v>1.5443910701470775E-2</v>
      </c>
      <c r="Y29" s="58">
        <f>(1+$C29)*(1+BSL_RFR_spot_no_VA!Y29)/(1+BSL_RFR_spot_no_VA!$C29)-1</f>
        <v>1.5443910701470775E-2</v>
      </c>
      <c r="Z29" s="58">
        <f>(1+$C29)*(1+BSL_RFR_spot_no_VA!Z29)/(1+BSL_RFR_spot_no_VA!$C29)-1</f>
        <v>2.6457315512391277E-2</v>
      </c>
      <c r="AA29" s="58">
        <f>(1+$C29)*(1+BSL_RFR_spot_no_VA!AA29)/(1+BSL_RFR_spot_no_VA!$C29)-1</f>
        <v>3.6594475849692776E-2</v>
      </c>
      <c r="AB29" s="58">
        <f>(1+$C29)*(1+BSL_RFR_spot_no_VA!AB29)/(1+BSL_RFR_spot_no_VA!$C29)-1</f>
        <v>1.5443910701470775E-2</v>
      </c>
      <c r="AC29" s="58">
        <f>(1+$C29)*(1+BSL_RFR_spot_no_VA!AC29)/(1+BSL_RFR_spot_no_VA!$C29)-1</f>
        <v>3.270923381032409E-2</v>
      </c>
      <c r="AD29" s="7">
        <f>BSL_RFR_spot_no_VA!AD29</f>
        <v>6.5926089353712358E-2</v>
      </c>
      <c r="AE29" s="58">
        <f>(1+$C29)*(1+BSL_RFR_spot_no_VA!AE29)/(1+BSL_RFR_spot_no_VA!$C29)-1</f>
        <v>1.5443910701470775E-2</v>
      </c>
      <c r="AF29" s="58">
        <f>(1+$C29)*(1+BSL_RFR_spot_no_VA!AF29)/(1+BSL_RFR_spot_no_VA!$C29)-1</f>
        <v>1.5443910701470775E-2</v>
      </c>
      <c r="AG29" s="58">
        <f>(1+$C29)*(1+BSL_RFR_spot_no_VA!AG29)/(1+BSL_RFR_spot_no_VA!$C29)-1</f>
        <v>1.5443910701470775E-2</v>
      </c>
      <c r="AH29" s="58">
        <f>(1+$C29)*(1+BSL_RFR_spot_no_VA!AH29)/(1+BSL_RFR_spot_no_VA!$C29)-1</f>
        <v>2.2252813893005152E-2</v>
      </c>
      <c r="AI29" s="58">
        <f>(1+$C29)*(1+BSL_RFR_spot_no_VA!AI29)/(1+BSL_RFR_spot_no_VA!$C29)-1</f>
        <v>9.1738841158846007E-3</v>
      </c>
      <c r="AJ29" s="58">
        <f>(1+$C29)*(1+BSL_RFR_spot_no_VA!AJ29)/(1+BSL_RFR_spot_no_VA!$C29)-1</f>
        <v>2.264167598660749E-2</v>
      </c>
      <c r="AK29" s="7">
        <f>BSL_RFR_spot_no_VA!AK29</f>
        <v>5.0271147867871235E-2</v>
      </c>
      <c r="AL29" s="7">
        <f>BSL_RFR_spot_no_VA!AL29</f>
        <v>0.12072019481877638</v>
      </c>
      <c r="AM29" s="7">
        <f>BSL_RFR_spot_no_VA!AM29</f>
        <v>3.8359999735762429E-2</v>
      </c>
      <c r="AN29" s="7">
        <f>BSL_RFR_spot_no_VA!AN29</f>
        <v>5.1362133141016786E-2</v>
      </c>
      <c r="AO29" s="7">
        <f>BSL_RFR_spot_no_VA!AO29</f>
        <v>5.1327505356731251E-2</v>
      </c>
      <c r="AP29" s="7">
        <f>BSL_RFR_spot_no_VA!AP29</f>
        <v>5.6810540048912062E-2</v>
      </c>
      <c r="AQ29" s="7">
        <f>BSL_RFR_spot_no_VA!AQ29</f>
        <v>3.3679740562920779E-2</v>
      </c>
      <c r="AR29" s="7">
        <f>BSL_RFR_spot_no_VA!AR29</f>
        <v>5.9690129303108908E-2</v>
      </c>
      <c r="AS29" s="58">
        <f>(1+$C29)*(1+BSL_RFR_spot_no_VA!AS29)/(1+BSL_RFR_spot_no_VA!$C29)-1</f>
        <v>4.5164985892480747E-3</v>
      </c>
      <c r="AT29" s="7">
        <f>BSL_RFR_spot_no_VA!AT29</f>
        <v>5.4905766719974158E-2</v>
      </c>
      <c r="AU29" s="7">
        <f>BSL_RFR_spot_no_VA!AU29</f>
        <v>6.2279702349846922E-2</v>
      </c>
      <c r="AV29" s="7">
        <f>BSL_RFR_spot_no_VA!AV29</f>
        <v>5.1757027150148627E-2</v>
      </c>
      <c r="AW29" s="7">
        <f>BSL_RFR_spot_no_VA!AW29</f>
        <v>3.416347695155042E-2</v>
      </c>
      <c r="AX29" s="7">
        <f>BSL_RFR_spot_no_VA!AX29</f>
        <v>8.6946182061433452E-2</v>
      </c>
      <c r="AY29" s="7">
        <f>BSL_RFR_spot_no_VA!AY29</f>
        <v>3.5526855961896864E-2</v>
      </c>
      <c r="AZ29" s="7">
        <f>BSL_RFR_spot_no_VA!AZ29</f>
        <v>2.7774959667712817E-2</v>
      </c>
      <c r="BA29" s="7">
        <f>BSL_RFR_spot_no_VA!BA29</f>
        <v>4.5700338609209634E-2</v>
      </c>
      <c r="BB29" s="7">
        <f>BSL_RFR_spot_no_VA!BB29</f>
        <v>8.6114274363026322E-2</v>
      </c>
      <c r="BC29" s="58">
        <f>(1+$C29)*(1+BSL_RFR_spot_no_VA!BC29)/(1+BSL_RFR_spot_no_VA!$C29)-1</f>
        <v>2.7648801460704586E-2</v>
      </c>
      <c r="BD29" s="12"/>
      <c r="BE29" s="13"/>
      <c r="BF29" s="3"/>
    </row>
    <row r="30" spans="1:58" x14ac:dyDescent="0.25">
      <c r="A30" s="3"/>
      <c r="B30" s="8">
        <v>20</v>
      </c>
      <c r="C30" s="57">
        <v>1.5831598886136201E-2</v>
      </c>
      <c r="D30" s="59">
        <f>(1+$C30)*(1+BSL_RFR_spot_no_VA!D30)/(1+BSL_RFR_spot_no_VA!$C30)-1</f>
        <v>1.5831598886136167E-2</v>
      </c>
      <c r="E30" s="59">
        <f>(1+$C30)*(1+BSL_RFR_spot_no_VA!E30)/(1+BSL_RFR_spot_no_VA!$C30)-1</f>
        <v>1.5831598886136167E-2</v>
      </c>
      <c r="F30" s="59">
        <f>(1+$C30)*(1+BSL_RFR_spot_no_VA!F30)/(1+BSL_RFR_spot_no_VA!$C30)-1</f>
        <v>1.7919794943635381E-2</v>
      </c>
      <c r="G30" s="59">
        <f>(1+$C30)*(1+BSL_RFR_spot_no_VA!G30)/(1+BSL_RFR_spot_no_VA!$C30)-1</f>
        <v>4.1576865159786092E-2</v>
      </c>
      <c r="H30" s="59">
        <f>(1+$C30)*(1+BSL_RFR_spot_no_VA!H30)/(1+BSL_RFR_spot_no_VA!$C30)-1</f>
        <v>1.5831598886136167E-2</v>
      </c>
      <c r="I30" s="59">
        <f>(1+$C30)*(1+BSL_RFR_spot_no_VA!I30)/(1+BSL_RFR_spot_no_VA!$C30)-1</f>
        <v>1.6633346331260457E-2</v>
      </c>
      <c r="J30" s="59">
        <f>(1+$C30)*(1+BSL_RFR_spot_no_VA!J30)/(1+BSL_RFR_spot_no_VA!$C30)-1</f>
        <v>1.5569258962044863E-2</v>
      </c>
      <c r="K30" s="59">
        <f>(1+$C30)*(1+BSL_RFR_spot_no_VA!K30)/(1+BSL_RFR_spot_no_VA!$C30)-1</f>
        <v>1.5831598886136167E-2</v>
      </c>
      <c r="L30" s="59">
        <f>(1+$C30)*(1+BSL_RFR_spot_no_VA!L30)/(1+BSL_RFR_spot_no_VA!$C30)-1</f>
        <v>1.5831598886136167E-2</v>
      </c>
      <c r="M30" s="59">
        <f>(1+$C30)*(1+BSL_RFR_spot_no_VA!M30)/(1+BSL_RFR_spot_no_VA!$C30)-1</f>
        <v>1.5831598886136167E-2</v>
      </c>
      <c r="N30" s="59">
        <f>(1+$C30)*(1+BSL_RFR_spot_no_VA!N30)/(1+BSL_RFR_spot_no_VA!$C30)-1</f>
        <v>1.5831598886136167E-2</v>
      </c>
      <c r="O30" s="59">
        <f>(1+$C30)*(1+BSL_RFR_spot_no_VA!O30)/(1+BSL_RFR_spot_no_VA!$C30)-1</f>
        <v>1.5831598886136167E-2</v>
      </c>
      <c r="P30" s="59">
        <f>(1+$C30)*(1+BSL_RFR_spot_no_VA!P30)/(1+BSL_RFR_spot_no_VA!$C30)-1</f>
        <v>5.5640427523731661E-2</v>
      </c>
      <c r="Q30" s="59">
        <f>(1+$C30)*(1+BSL_RFR_spot_no_VA!Q30)/(1+BSL_RFR_spot_no_VA!$C30)-1</f>
        <v>5.6745845071856316E-2</v>
      </c>
      <c r="R30" s="59">
        <f>(1+$C30)*(1+BSL_RFR_spot_no_VA!R30)/(1+BSL_RFR_spot_no_VA!$C30)-1</f>
        <v>1.5831598886136167E-2</v>
      </c>
      <c r="S30" s="59">
        <f>(1+$C30)*(1+BSL_RFR_spot_no_VA!S30)/(1+BSL_RFR_spot_no_VA!$C30)-1</f>
        <v>1.5831598886136167E-2</v>
      </c>
      <c r="T30" s="59">
        <f>(1+$C30)*(1+BSL_RFR_spot_no_VA!T30)/(1+BSL_RFR_spot_no_VA!$C30)-1</f>
        <v>1.5831598886136167E-2</v>
      </c>
      <c r="U30" s="59">
        <f>(1+$C30)*(1+BSL_RFR_spot_no_VA!U30)/(1+BSL_RFR_spot_no_VA!$C30)-1</f>
        <v>9.6858487364002155E-3</v>
      </c>
      <c r="V30" s="59">
        <f>(1+$C30)*(1+BSL_RFR_spot_no_VA!V30)/(1+BSL_RFR_spot_no_VA!$C30)-1</f>
        <v>1.5831598886136167E-2</v>
      </c>
      <c r="W30" s="59">
        <f>(1+$C30)*(1+BSL_RFR_spot_no_VA!W30)/(1+BSL_RFR_spot_no_VA!$C30)-1</f>
        <v>1.5831598886136167E-2</v>
      </c>
      <c r="X30" s="59">
        <f>(1+$C30)*(1+BSL_RFR_spot_no_VA!X30)/(1+BSL_RFR_spot_no_VA!$C30)-1</f>
        <v>1.5831598886136167E-2</v>
      </c>
      <c r="Y30" s="59">
        <f>(1+$C30)*(1+BSL_RFR_spot_no_VA!Y30)/(1+BSL_RFR_spot_no_VA!$C30)-1</f>
        <v>1.5831598886136167E-2</v>
      </c>
      <c r="Z30" s="59">
        <f>(1+$C30)*(1+BSL_RFR_spot_no_VA!Z30)/(1+BSL_RFR_spot_no_VA!$C30)-1</f>
        <v>2.7004754888871219E-2</v>
      </c>
      <c r="AA30" s="59">
        <f>(1+$C30)*(1+BSL_RFR_spot_no_VA!AA30)/(1+BSL_RFR_spot_no_VA!$C30)-1</f>
        <v>3.6998067086596143E-2</v>
      </c>
      <c r="AB30" s="59">
        <f>(1+$C30)*(1+BSL_RFR_spot_no_VA!AB30)/(1+BSL_RFR_spot_no_VA!$C30)-1</f>
        <v>1.5831598886136167E-2</v>
      </c>
      <c r="AC30" s="59">
        <f>(1+$C30)*(1+BSL_RFR_spot_no_VA!AC30)/(1+BSL_RFR_spot_no_VA!$C30)-1</f>
        <v>3.297652580130217E-2</v>
      </c>
      <c r="AD30" s="10">
        <f>BSL_RFR_spot_no_VA!AD30</f>
        <v>6.5215710956432638E-2</v>
      </c>
      <c r="AE30" s="59">
        <f>(1+$C30)*(1+BSL_RFR_spot_no_VA!AE30)/(1+BSL_RFR_spot_no_VA!$C30)-1</f>
        <v>1.5831598886136167E-2</v>
      </c>
      <c r="AF30" s="59">
        <f>(1+$C30)*(1+BSL_RFR_spot_no_VA!AF30)/(1+BSL_RFR_spot_no_VA!$C30)-1</f>
        <v>1.5831598886136167E-2</v>
      </c>
      <c r="AG30" s="59">
        <f>(1+$C30)*(1+BSL_RFR_spot_no_VA!AG30)/(1+BSL_RFR_spot_no_VA!$C30)-1</f>
        <v>1.5831598886136167E-2</v>
      </c>
      <c r="AH30" s="59">
        <f>(1+$C30)*(1+BSL_RFR_spot_no_VA!AH30)/(1+BSL_RFR_spot_no_VA!$C30)-1</f>
        <v>2.2940860622360892E-2</v>
      </c>
      <c r="AI30" s="59">
        <f>(1+$C30)*(1+BSL_RFR_spot_no_VA!AI30)/(1+BSL_RFR_spot_no_VA!$C30)-1</f>
        <v>9.6858487364002155E-3</v>
      </c>
      <c r="AJ30" s="59">
        <f>(1+$C30)*(1+BSL_RFR_spot_no_VA!AJ30)/(1+BSL_RFR_spot_no_VA!$C30)-1</f>
        <v>2.3063588854699058E-2</v>
      </c>
      <c r="AK30" s="10">
        <f>BSL_RFR_spot_no_VA!AK30</f>
        <v>5.0340094798686064E-2</v>
      </c>
      <c r="AL30" s="10">
        <f>BSL_RFR_spot_no_VA!AL30</f>
        <v>0.1182498423692</v>
      </c>
      <c r="AM30" s="10">
        <f>BSL_RFR_spot_no_VA!AM30</f>
        <v>3.8376268869135588E-2</v>
      </c>
      <c r="AN30" s="10">
        <f>BSL_RFR_spot_no_VA!AN30</f>
        <v>5.1162355723491038E-2</v>
      </c>
      <c r="AO30" s="10">
        <f>BSL_RFR_spot_no_VA!AO30</f>
        <v>5.1192657443080991E-2</v>
      </c>
      <c r="AP30" s="10">
        <f>BSL_RFR_spot_no_VA!AP30</f>
        <v>5.6510754484995429E-2</v>
      </c>
      <c r="AQ30" s="10">
        <f>BSL_RFR_spot_no_VA!AQ30</f>
        <v>3.3946569752669742E-2</v>
      </c>
      <c r="AR30" s="10">
        <f>BSL_RFR_spot_no_VA!AR30</f>
        <v>5.9062197937865379E-2</v>
      </c>
      <c r="AS30" s="59">
        <f>(1+$C30)*(1+BSL_RFR_spot_no_VA!AS30)/(1+BSL_RFR_spot_no_VA!$C30)-1</f>
        <v>5.318970269008183E-3</v>
      </c>
      <c r="AT30" s="10">
        <f>BSL_RFR_spot_no_VA!AT30</f>
        <v>5.5261036353019266E-2</v>
      </c>
      <c r="AU30" s="10">
        <f>BSL_RFR_spot_no_VA!AU30</f>
        <v>6.1669245257709893E-2</v>
      </c>
      <c r="AV30" s="10">
        <f>BSL_RFR_spot_no_VA!AV30</f>
        <v>5.1511696439650922E-2</v>
      </c>
      <c r="AW30" s="10">
        <f>BSL_RFR_spot_no_VA!AW30</f>
        <v>3.4544394875655637E-2</v>
      </c>
      <c r="AX30" s="10">
        <f>BSL_RFR_spot_no_VA!AX30</f>
        <v>8.6742367590505465E-2</v>
      </c>
      <c r="AY30" s="10">
        <f>BSL_RFR_spot_no_VA!AY30</f>
        <v>3.5950902303858223E-2</v>
      </c>
      <c r="AZ30" s="10">
        <f>BSL_RFR_spot_no_VA!AZ30</f>
        <v>2.8260117167629772E-2</v>
      </c>
      <c r="BA30" s="10">
        <f>BSL_RFR_spot_no_VA!BA30</f>
        <v>4.6147744712595973E-2</v>
      </c>
      <c r="BB30" s="10">
        <f>BSL_RFR_spot_no_VA!BB30</f>
        <v>8.4619567056317013E-2</v>
      </c>
      <c r="BC30" s="59">
        <f>(1+$C30)*(1+BSL_RFR_spot_no_VA!BC30)/(1+BSL_RFR_spot_no_VA!$C30)-1</f>
        <v>2.8282846752936353E-2</v>
      </c>
      <c r="BD30" s="12"/>
      <c r="BE30" s="13"/>
      <c r="BF30" s="3"/>
    </row>
    <row r="31" spans="1:58" x14ac:dyDescent="0.25">
      <c r="A31" s="3"/>
      <c r="B31" s="3">
        <v>21</v>
      </c>
      <c r="C31" s="56">
        <v>1.6186977778119501E-2</v>
      </c>
      <c r="D31" s="58">
        <f>(1+$C31)*(1+BSL_RFR_spot_no_VA!D31)/(1+BSL_RFR_spot_no_VA!$C31)-1</f>
        <v>1.6186977778119394E-2</v>
      </c>
      <c r="E31" s="58">
        <f>(1+$C31)*(1+BSL_RFR_spot_no_VA!E31)/(1+BSL_RFR_spot_no_VA!$C31)-1</f>
        <v>1.6186977778119394E-2</v>
      </c>
      <c r="F31" s="58">
        <f>(1+$C31)*(1+BSL_RFR_spot_no_VA!F31)/(1+BSL_RFR_spot_no_VA!$C31)-1</f>
        <v>1.8641788517609337E-2</v>
      </c>
      <c r="G31" s="58">
        <f>(1+$C31)*(1+BSL_RFR_spot_no_VA!G31)/(1+BSL_RFR_spot_no_VA!$C31)-1</f>
        <v>4.1450773148502984E-2</v>
      </c>
      <c r="H31" s="58">
        <f>(1+$C31)*(1+BSL_RFR_spot_no_VA!H31)/(1+BSL_RFR_spot_no_VA!$C31)-1</f>
        <v>1.6186977778119394E-2</v>
      </c>
      <c r="I31" s="58">
        <f>(1+$C31)*(1+BSL_RFR_spot_no_VA!I31)/(1+BSL_RFR_spot_no_VA!$C31)-1</f>
        <v>1.7368169559863533E-2</v>
      </c>
      <c r="J31" s="58">
        <f>(1+$C31)*(1+BSL_RFR_spot_no_VA!J31)/(1+BSL_RFR_spot_no_VA!$C31)-1</f>
        <v>1.6061994163263815E-2</v>
      </c>
      <c r="K31" s="58">
        <f>(1+$C31)*(1+BSL_RFR_spot_no_VA!K31)/(1+BSL_RFR_spot_no_VA!$C31)-1</f>
        <v>1.6186977778119394E-2</v>
      </c>
      <c r="L31" s="58">
        <f>(1+$C31)*(1+BSL_RFR_spot_no_VA!L31)/(1+BSL_RFR_spot_no_VA!$C31)-1</f>
        <v>1.6186977778119394E-2</v>
      </c>
      <c r="M31" s="58">
        <f>(1+$C31)*(1+BSL_RFR_spot_no_VA!M31)/(1+BSL_RFR_spot_no_VA!$C31)-1</f>
        <v>1.6186977778119394E-2</v>
      </c>
      <c r="N31" s="58">
        <f>(1+$C31)*(1+BSL_RFR_spot_no_VA!N31)/(1+BSL_RFR_spot_no_VA!$C31)-1</f>
        <v>1.6186977778119394E-2</v>
      </c>
      <c r="O31" s="58">
        <f>(1+$C31)*(1+BSL_RFR_spot_no_VA!O31)/(1+BSL_RFR_spot_no_VA!$C31)-1</f>
        <v>1.6186977778119394E-2</v>
      </c>
      <c r="P31" s="58">
        <f>(1+$C31)*(1+BSL_RFR_spot_no_VA!P31)/(1+BSL_RFR_spot_no_VA!$C31)-1</f>
        <v>5.5421654911878671E-2</v>
      </c>
      <c r="Q31" s="58">
        <f>(1+$C31)*(1+BSL_RFR_spot_no_VA!Q31)/(1+BSL_RFR_spot_no_VA!$C31)-1</f>
        <v>5.707686884838159E-2</v>
      </c>
      <c r="R31" s="58">
        <f>(1+$C31)*(1+BSL_RFR_spot_no_VA!R31)/(1+BSL_RFR_spot_no_VA!$C31)-1</f>
        <v>1.6186977778119394E-2</v>
      </c>
      <c r="S31" s="58">
        <f>(1+$C31)*(1+BSL_RFR_spot_no_VA!S31)/(1+BSL_RFR_spot_no_VA!$C31)-1</f>
        <v>1.6186977778119394E-2</v>
      </c>
      <c r="T31" s="58">
        <f>(1+$C31)*(1+BSL_RFR_spot_no_VA!T31)/(1+BSL_RFR_spot_no_VA!$C31)-1</f>
        <v>1.6186977778119394E-2</v>
      </c>
      <c r="U31" s="58">
        <f>(1+$C31)*(1+BSL_RFR_spot_no_VA!U31)/(1+BSL_RFR_spot_no_VA!$C31)-1</f>
        <v>1.0009827449534159E-2</v>
      </c>
      <c r="V31" s="58">
        <f>(1+$C31)*(1+BSL_RFR_spot_no_VA!V31)/(1+BSL_RFR_spot_no_VA!$C31)-1</f>
        <v>1.6186977778119394E-2</v>
      </c>
      <c r="W31" s="58">
        <f>(1+$C31)*(1+BSL_RFR_spot_no_VA!W31)/(1+BSL_RFR_spot_no_VA!$C31)-1</f>
        <v>1.6186977778119394E-2</v>
      </c>
      <c r="X31" s="58">
        <f>(1+$C31)*(1+BSL_RFR_spot_no_VA!X31)/(1+BSL_RFR_spot_no_VA!$C31)-1</f>
        <v>1.6186977778119394E-2</v>
      </c>
      <c r="Y31" s="58">
        <f>(1+$C31)*(1+BSL_RFR_spot_no_VA!Y31)/(1+BSL_RFR_spot_no_VA!$C31)-1</f>
        <v>1.6186977778119394E-2</v>
      </c>
      <c r="Z31" s="58">
        <f>(1+$C31)*(1+BSL_RFR_spot_no_VA!Z31)/(1+BSL_RFR_spot_no_VA!$C31)-1</f>
        <v>2.7453819220389253E-2</v>
      </c>
      <c r="AA31" s="58">
        <f>(1+$C31)*(1+BSL_RFR_spot_no_VA!AA31)/(1+BSL_RFR_spot_no_VA!$C31)-1</f>
        <v>3.7275226984956999E-2</v>
      </c>
      <c r="AB31" s="58">
        <f>(1+$C31)*(1+BSL_RFR_spot_no_VA!AB31)/(1+BSL_RFR_spot_no_VA!$C31)-1</f>
        <v>1.6186977778119394E-2</v>
      </c>
      <c r="AC31" s="58">
        <f>(1+$C31)*(1+BSL_RFR_spot_no_VA!AC31)/(1+BSL_RFR_spot_no_VA!$C31)-1</f>
        <v>3.3168331968180143E-2</v>
      </c>
      <c r="AD31" s="7">
        <f>BSL_RFR_spot_no_VA!AD31</f>
        <v>6.4508812037182173E-2</v>
      </c>
      <c r="AE31" s="58">
        <f>(1+$C31)*(1+BSL_RFR_spot_no_VA!AE31)/(1+BSL_RFR_spot_no_VA!$C31)-1</f>
        <v>1.6186977778119394E-2</v>
      </c>
      <c r="AF31" s="58">
        <f>(1+$C31)*(1+BSL_RFR_spot_no_VA!AF31)/(1+BSL_RFR_spot_no_VA!$C31)-1</f>
        <v>1.6186977778119394E-2</v>
      </c>
      <c r="AG31" s="58">
        <f>(1+$C31)*(1+BSL_RFR_spot_no_VA!AG31)/(1+BSL_RFR_spot_no_VA!$C31)-1</f>
        <v>1.6186977778119394E-2</v>
      </c>
      <c r="AH31" s="58">
        <f>(1+$C31)*(1+BSL_RFR_spot_no_VA!AH31)/(1+BSL_RFR_spot_no_VA!$C31)-1</f>
        <v>2.3523790254045274E-2</v>
      </c>
      <c r="AI31" s="58">
        <f>(1+$C31)*(1+BSL_RFR_spot_no_VA!AI31)/(1+BSL_RFR_spot_no_VA!$C31)-1</f>
        <v>1.0009827449534159E-2</v>
      </c>
      <c r="AJ31" s="58">
        <f>(1+$C31)*(1+BSL_RFR_spot_no_VA!AJ31)/(1+BSL_RFR_spot_no_VA!$C31)-1</f>
        <v>2.3373414049719932E-2</v>
      </c>
      <c r="AK31" s="7">
        <f>BSL_RFR_spot_no_VA!AK31</f>
        <v>5.0450624456103821E-2</v>
      </c>
      <c r="AL31" s="7">
        <f>BSL_RFR_spot_no_VA!AL31</f>
        <v>0.11578245192281145</v>
      </c>
      <c r="AM31" s="7">
        <f>BSL_RFR_spot_no_VA!AM31</f>
        <v>3.8306547402163105E-2</v>
      </c>
      <c r="AN31" s="7">
        <f>BSL_RFR_spot_no_VA!AN31</f>
        <v>5.0950420733780533E-2</v>
      </c>
      <c r="AO31" s="7">
        <f>BSL_RFR_spot_no_VA!AO31</f>
        <v>5.1036076946849862E-2</v>
      </c>
      <c r="AP31" s="7">
        <f>BSL_RFR_spot_no_VA!AP31</f>
        <v>5.6182916545642891E-2</v>
      </c>
      <c r="AQ31" s="7">
        <f>BSL_RFR_spot_no_VA!AQ31</f>
        <v>3.4201288101112004E-2</v>
      </c>
      <c r="AR31" s="7">
        <f>BSL_RFR_spot_no_VA!AR31</f>
        <v>5.8464162371135719E-2</v>
      </c>
      <c r="AS31" s="58">
        <f>(1+$C31)*(1+BSL_RFR_spot_no_VA!AS31)/(1+BSL_RFR_spot_no_VA!$C31)-1</f>
        <v>6.0164025832605272E-3</v>
      </c>
      <c r="AT31" s="7">
        <f>BSL_RFR_spot_no_VA!AT31</f>
        <v>5.5478472701256942E-2</v>
      </c>
      <c r="AU31" s="7">
        <f>BSL_RFR_spot_no_VA!AU31</f>
        <v>6.1065494714464874E-2</v>
      </c>
      <c r="AV31" s="7">
        <f>BSL_RFR_spot_no_VA!AV31</f>
        <v>5.1262129304252113E-2</v>
      </c>
      <c r="AW31" s="7">
        <f>BSL_RFR_spot_no_VA!AW31</f>
        <v>3.4864265571115549E-2</v>
      </c>
      <c r="AX31" s="7">
        <f>BSL_RFR_spot_no_VA!AX31</f>
        <v>8.6523661229100046E-2</v>
      </c>
      <c r="AY31" s="7">
        <f>BSL_RFR_spot_no_VA!AY31</f>
        <v>3.6331984518959581E-2</v>
      </c>
      <c r="AZ31" s="7">
        <f>BSL_RFR_spot_no_VA!AZ31</f>
        <v>2.8722181465202334E-2</v>
      </c>
      <c r="BA31" s="7">
        <f>BSL_RFR_spot_no_VA!BA31</f>
        <v>4.6493372075325556E-2</v>
      </c>
      <c r="BB31" s="7">
        <f>BSL_RFR_spot_no_VA!BB31</f>
        <v>8.3165273674196127E-2</v>
      </c>
      <c r="BC31" s="58">
        <f>(1+$C31)*(1+BSL_RFR_spot_no_VA!BC31)/(1+BSL_RFR_spot_no_VA!$C31)-1</f>
        <v>2.8808508684614598E-2</v>
      </c>
      <c r="BD31" s="12"/>
      <c r="BE31" s="13"/>
      <c r="BF31" s="3"/>
    </row>
    <row r="32" spans="1:58" x14ac:dyDescent="0.25">
      <c r="A32" s="3"/>
      <c r="B32" s="3">
        <v>22</v>
      </c>
      <c r="C32" s="56">
        <v>1.6513399407091102E-2</v>
      </c>
      <c r="D32" s="58">
        <f>(1+$C32)*(1+BSL_RFR_spot_no_VA!D32)/(1+BSL_RFR_spot_no_VA!$C32)-1</f>
        <v>1.6513399407091178E-2</v>
      </c>
      <c r="E32" s="58">
        <f>(1+$C32)*(1+BSL_RFR_spot_no_VA!E32)/(1+BSL_RFR_spot_no_VA!$C32)-1</f>
        <v>1.6513399407091178E-2</v>
      </c>
      <c r="F32" s="58">
        <f>(1+$C32)*(1+BSL_RFR_spot_no_VA!F32)/(1+BSL_RFR_spot_no_VA!$C32)-1</f>
        <v>1.9244867413383826E-2</v>
      </c>
      <c r="G32" s="58">
        <f>(1+$C32)*(1+BSL_RFR_spot_no_VA!G32)/(1+BSL_RFR_spot_no_VA!$C32)-1</f>
        <v>4.1250421716273911E-2</v>
      </c>
      <c r="H32" s="58">
        <f>(1+$C32)*(1+BSL_RFR_spot_no_VA!H32)/(1+BSL_RFR_spot_no_VA!$C32)-1</f>
        <v>1.6513399407091178E-2</v>
      </c>
      <c r="I32" s="58">
        <f>(1+$C32)*(1+BSL_RFR_spot_no_VA!I32)/(1+BSL_RFR_spot_no_VA!$C32)-1</f>
        <v>1.7987189754406607E-2</v>
      </c>
      <c r="J32" s="58">
        <f>(1+$C32)*(1+BSL_RFR_spot_no_VA!J32)/(1+BSL_RFR_spot_no_VA!$C32)-1</f>
        <v>1.6495559775915991E-2</v>
      </c>
      <c r="K32" s="58">
        <f>(1+$C32)*(1+BSL_RFR_spot_no_VA!K32)/(1+BSL_RFR_spot_no_VA!$C32)-1</f>
        <v>1.6513399407091178E-2</v>
      </c>
      <c r="L32" s="58">
        <f>(1+$C32)*(1+BSL_RFR_spot_no_VA!L32)/(1+BSL_RFR_spot_no_VA!$C32)-1</f>
        <v>1.6513399407091178E-2</v>
      </c>
      <c r="M32" s="58">
        <f>(1+$C32)*(1+BSL_RFR_spot_no_VA!M32)/(1+BSL_RFR_spot_no_VA!$C32)-1</f>
        <v>1.6513399407091178E-2</v>
      </c>
      <c r="N32" s="58">
        <f>(1+$C32)*(1+BSL_RFR_spot_no_VA!N32)/(1+BSL_RFR_spot_no_VA!$C32)-1</f>
        <v>1.6513399407091178E-2</v>
      </c>
      <c r="O32" s="58">
        <f>(1+$C32)*(1+BSL_RFR_spot_no_VA!O32)/(1+BSL_RFR_spot_no_VA!$C32)-1</f>
        <v>1.6513399407091178E-2</v>
      </c>
      <c r="P32" s="58">
        <f>(1+$C32)*(1+BSL_RFR_spot_no_VA!P32)/(1+BSL_RFR_spot_no_VA!$C32)-1</f>
        <v>5.5064045857240451E-2</v>
      </c>
      <c r="Q32" s="58">
        <f>(1+$C32)*(1+BSL_RFR_spot_no_VA!Q32)/(1+BSL_RFR_spot_no_VA!$C32)-1</f>
        <v>5.7160091257015599E-2</v>
      </c>
      <c r="R32" s="58">
        <f>(1+$C32)*(1+BSL_RFR_spot_no_VA!R32)/(1+BSL_RFR_spot_no_VA!$C32)-1</f>
        <v>1.6513399407091178E-2</v>
      </c>
      <c r="S32" s="58">
        <f>(1+$C32)*(1+BSL_RFR_spot_no_VA!S32)/(1+BSL_RFR_spot_no_VA!$C32)-1</f>
        <v>1.6513399407091178E-2</v>
      </c>
      <c r="T32" s="58">
        <f>(1+$C32)*(1+BSL_RFR_spot_no_VA!T32)/(1+BSL_RFR_spot_no_VA!$C32)-1</f>
        <v>1.6513399407091178E-2</v>
      </c>
      <c r="U32" s="58">
        <f>(1+$C32)*(1+BSL_RFR_spot_no_VA!U32)/(1+BSL_RFR_spot_no_VA!$C32)-1</f>
        <v>1.0169161991359532E-2</v>
      </c>
      <c r="V32" s="58">
        <f>(1+$C32)*(1+BSL_RFR_spot_no_VA!V32)/(1+BSL_RFR_spot_no_VA!$C32)-1</f>
        <v>1.6513399407091178E-2</v>
      </c>
      <c r="W32" s="58">
        <f>(1+$C32)*(1+BSL_RFR_spot_no_VA!W32)/(1+BSL_RFR_spot_no_VA!$C32)-1</f>
        <v>1.6513399407091178E-2</v>
      </c>
      <c r="X32" s="58">
        <f>(1+$C32)*(1+BSL_RFR_spot_no_VA!X32)/(1+BSL_RFR_spot_no_VA!$C32)-1</f>
        <v>1.6513399407091178E-2</v>
      </c>
      <c r="Y32" s="58">
        <f>(1+$C32)*(1+BSL_RFR_spot_no_VA!Y32)/(1+BSL_RFR_spot_no_VA!$C32)-1</f>
        <v>1.6513399407091178E-2</v>
      </c>
      <c r="Z32" s="58">
        <f>(1+$C32)*(1+BSL_RFR_spot_no_VA!Z32)/(1+BSL_RFR_spot_no_VA!$C32)-1</f>
        <v>2.7794078814112888E-2</v>
      </c>
      <c r="AA32" s="58">
        <f>(1+$C32)*(1+BSL_RFR_spot_no_VA!AA32)/(1+BSL_RFR_spot_no_VA!$C32)-1</f>
        <v>3.7423518305944148E-2</v>
      </c>
      <c r="AB32" s="58">
        <f>(1+$C32)*(1+BSL_RFR_spot_no_VA!AB32)/(1+BSL_RFR_spot_no_VA!$C32)-1</f>
        <v>1.6513399407091178E-2</v>
      </c>
      <c r="AC32" s="58">
        <f>(1+$C32)*(1+BSL_RFR_spot_no_VA!AC32)/(1+BSL_RFR_spot_no_VA!$C32)-1</f>
        <v>3.3271368970655191E-2</v>
      </c>
      <c r="AD32" s="7">
        <f>BSL_RFR_spot_no_VA!AD32</f>
        <v>6.3812951379679683E-2</v>
      </c>
      <c r="AE32" s="58">
        <f>(1+$C32)*(1+BSL_RFR_spot_no_VA!AE32)/(1+BSL_RFR_spot_no_VA!$C32)-1</f>
        <v>1.6513399407091178E-2</v>
      </c>
      <c r="AF32" s="58">
        <f>(1+$C32)*(1+BSL_RFR_spot_no_VA!AF32)/(1+BSL_RFR_spot_no_VA!$C32)-1</f>
        <v>1.6513399407091178E-2</v>
      </c>
      <c r="AG32" s="58">
        <f>(1+$C32)*(1+BSL_RFR_spot_no_VA!AG32)/(1+BSL_RFR_spot_no_VA!$C32)-1</f>
        <v>1.6513399407091178E-2</v>
      </c>
      <c r="AH32" s="58">
        <f>(1+$C32)*(1+BSL_RFR_spot_no_VA!AH32)/(1+BSL_RFR_spot_no_VA!$C32)-1</f>
        <v>2.3991301889837002E-2</v>
      </c>
      <c r="AI32" s="58">
        <f>(1+$C32)*(1+BSL_RFR_spot_no_VA!AI32)/(1+BSL_RFR_spot_no_VA!$C32)-1</f>
        <v>1.0169161991359532E-2</v>
      </c>
      <c r="AJ32" s="58">
        <f>(1+$C32)*(1+BSL_RFR_spot_no_VA!AJ32)/(1+BSL_RFR_spot_no_VA!$C32)-1</f>
        <v>2.3564396378284114E-2</v>
      </c>
      <c r="AK32" s="7">
        <f>BSL_RFR_spot_no_VA!AK32</f>
        <v>5.0582766383162836E-2</v>
      </c>
      <c r="AL32" s="7">
        <f>BSL_RFR_spot_no_VA!AL32</f>
        <v>0.11334914831526532</v>
      </c>
      <c r="AM32" s="7">
        <f>BSL_RFR_spot_no_VA!AM32</f>
        <v>3.8170274597395526E-2</v>
      </c>
      <c r="AN32" s="7">
        <f>BSL_RFR_spot_no_VA!AN32</f>
        <v>5.0731499352340892E-2</v>
      </c>
      <c r="AO32" s="7">
        <f>BSL_RFR_spot_no_VA!AO32</f>
        <v>5.0864176288926144E-2</v>
      </c>
      <c r="AP32" s="7">
        <f>BSL_RFR_spot_no_VA!AP32</f>
        <v>5.5837788547927758E-2</v>
      </c>
      <c r="AQ32" s="7">
        <f>BSL_RFR_spot_no_VA!AQ32</f>
        <v>3.4444328877925923E-2</v>
      </c>
      <c r="AR32" s="7">
        <f>BSL_RFR_spot_no_VA!AR32</f>
        <v>5.7895316809571273E-2</v>
      </c>
      <c r="AS32" s="58">
        <f>(1+$C32)*(1+BSL_RFR_spot_no_VA!AS32)/(1+BSL_RFR_spot_no_VA!$C32)-1</f>
        <v>6.6121164915908803E-3</v>
      </c>
      <c r="AT32" s="7">
        <f>BSL_RFR_spot_no_VA!AT32</f>
        <v>5.558395377079961E-2</v>
      </c>
      <c r="AU32" s="7">
        <f>BSL_RFR_spot_no_VA!AU32</f>
        <v>6.0473798589626648E-2</v>
      </c>
      <c r="AV32" s="7">
        <f>BSL_RFR_spot_no_VA!AV32</f>
        <v>5.1011955571734102E-2</v>
      </c>
      <c r="AW32" s="7">
        <f>BSL_RFR_spot_no_VA!AW32</f>
        <v>3.5132649395694493E-2</v>
      </c>
      <c r="AX32" s="7">
        <f>BSL_RFR_spot_no_VA!AX32</f>
        <v>8.6306585230788269E-2</v>
      </c>
      <c r="AY32" s="7">
        <f>BSL_RFR_spot_no_VA!AY32</f>
        <v>3.6672040047591503E-2</v>
      </c>
      <c r="AZ32" s="7">
        <f>BSL_RFR_spot_no_VA!AZ32</f>
        <v>2.9161855441163009E-2</v>
      </c>
      <c r="BA32" s="7">
        <f>BSL_RFR_spot_no_VA!BA32</f>
        <v>4.6751994018234155E-2</v>
      </c>
      <c r="BB32" s="7">
        <f>BSL_RFR_spot_no_VA!BB32</f>
        <v>8.1759352822856624E-2</v>
      </c>
      <c r="BC32" s="58">
        <f>(1+$C32)*(1+BSL_RFR_spot_no_VA!BC32)/(1+BSL_RFR_spot_no_VA!$C32)-1</f>
        <v>2.9210875389909408E-2</v>
      </c>
      <c r="BD32" s="12"/>
      <c r="BE32" s="13"/>
      <c r="BF32" s="3"/>
    </row>
    <row r="33" spans="1:58" x14ac:dyDescent="0.25">
      <c r="A33" s="3"/>
      <c r="B33" s="3">
        <v>23</v>
      </c>
      <c r="C33" s="56">
        <v>1.68138676585637E-2</v>
      </c>
      <c r="D33" s="58">
        <f>(1+$C33)*(1+BSL_RFR_spot_no_VA!D33)/(1+BSL_RFR_spot_no_VA!$C33)-1</f>
        <v>1.681386765856363E-2</v>
      </c>
      <c r="E33" s="58">
        <f>(1+$C33)*(1+BSL_RFR_spot_no_VA!E33)/(1+BSL_RFR_spot_no_VA!$C33)-1</f>
        <v>1.681386765856363E-2</v>
      </c>
      <c r="F33" s="58">
        <f>(1+$C33)*(1+BSL_RFR_spot_no_VA!F33)/(1+BSL_RFR_spot_no_VA!$C33)-1</f>
        <v>1.9751091080465244E-2</v>
      </c>
      <c r="G33" s="58">
        <f>(1+$C33)*(1+BSL_RFR_spot_no_VA!G33)/(1+BSL_RFR_spot_no_VA!$C33)-1</f>
        <v>4.0995838176048238E-2</v>
      </c>
      <c r="H33" s="58">
        <f>(1+$C33)*(1+BSL_RFR_spot_no_VA!H33)/(1+BSL_RFR_spot_no_VA!$C33)-1</f>
        <v>1.681386765856363E-2</v>
      </c>
      <c r="I33" s="58">
        <f>(1+$C33)*(1+BSL_RFR_spot_no_VA!I33)/(1+BSL_RFR_spot_no_VA!$C33)-1</f>
        <v>1.8511669654812213E-2</v>
      </c>
      <c r="J33" s="58">
        <f>(1+$C33)*(1+BSL_RFR_spot_no_VA!J33)/(1+BSL_RFR_spot_no_VA!$C33)-1</f>
        <v>1.6879540465046139E-2</v>
      </c>
      <c r="K33" s="58">
        <f>(1+$C33)*(1+BSL_RFR_spot_no_VA!K33)/(1+BSL_RFR_spot_no_VA!$C33)-1</f>
        <v>1.681386765856363E-2</v>
      </c>
      <c r="L33" s="58">
        <f>(1+$C33)*(1+BSL_RFR_spot_no_VA!L33)/(1+BSL_RFR_spot_no_VA!$C33)-1</f>
        <v>1.681386765856363E-2</v>
      </c>
      <c r="M33" s="58">
        <f>(1+$C33)*(1+BSL_RFR_spot_no_VA!M33)/(1+BSL_RFR_spot_no_VA!$C33)-1</f>
        <v>1.681386765856363E-2</v>
      </c>
      <c r="N33" s="58">
        <f>(1+$C33)*(1+BSL_RFR_spot_no_VA!N33)/(1+BSL_RFR_spot_no_VA!$C33)-1</f>
        <v>1.681386765856363E-2</v>
      </c>
      <c r="O33" s="58">
        <f>(1+$C33)*(1+BSL_RFR_spot_no_VA!O33)/(1+BSL_RFR_spot_no_VA!$C33)-1</f>
        <v>1.681386765856363E-2</v>
      </c>
      <c r="P33" s="58">
        <f>(1+$C33)*(1+BSL_RFR_spot_no_VA!P33)/(1+BSL_RFR_spot_no_VA!$C33)-1</f>
        <v>5.4604251210416344E-2</v>
      </c>
      <c r="Q33" s="58">
        <f>(1+$C33)*(1+BSL_RFR_spot_no_VA!Q33)/(1+BSL_RFR_spot_no_VA!$C33)-1</f>
        <v>5.7049781380438924E-2</v>
      </c>
      <c r="R33" s="58">
        <f>(1+$C33)*(1+BSL_RFR_spot_no_VA!R33)/(1+BSL_RFR_spot_no_VA!$C33)-1</f>
        <v>1.681386765856363E-2</v>
      </c>
      <c r="S33" s="58">
        <f>(1+$C33)*(1+BSL_RFR_spot_no_VA!S33)/(1+BSL_RFR_spot_no_VA!$C33)-1</f>
        <v>1.681386765856363E-2</v>
      </c>
      <c r="T33" s="58">
        <f>(1+$C33)*(1+BSL_RFR_spot_no_VA!T33)/(1+BSL_RFR_spot_no_VA!$C33)-1</f>
        <v>1.681386765856363E-2</v>
      </c>
      <c r="U33" s="58">
        <f>(1+$C33)*(1+BSL_RFR_spot_no_VA!U33)/(1+BSL_RFR_spot_no_VA!$C33)-1</f>
        <v>1.0228953551690845E-2</v>
      </c>
      <c r="V33" s="58">
        <f>(1+$C33)*(1+BSL_RFR_spot_no_VA!V33)/(1+BSL_RFR_spot_no_VA!$C33)-1</f>
        <v>1.681386765856363E-2</v>
      </c>
      <c r="W33" s="58">
        <f>(1+$C33)*(1+BSL_RFR_spot_no_VA!W33)/(1+BSL_RFR_spot_no_VA!$C33)-1</f>
        <v>1.681386765856363E-2</v>
      </c>
      <c r="X33" s="58">
        <f>(1+$C33)*(1+BSL_RFR_spot_no_VA!X33)/(1+BSL_RFR_spot_no_VA!$C33)-1</f>
        <v>1.681386765856363E-2</v>
      </c>
      <c r="Y33" s="58">
        <f>(1+$C33)*(1+BSL_RFR_spot_no_VA!Y33)/(1+BSL_RFR_spot_no_VA!$C33)-1</f>
        <v>1.681386765856363E-2</v>
      </c>
      <c r="Z33" s="58">
        <f>(1+$C33)*(1+BSL_RFR_spot_no_VA!Z33)/(1+BSL_RFR_spot_no_VA!$C33)-1</f>
        <v>2.8047671790751405E-2</v>
      </c>
      <c r="AA33" s="58">
        <f>(1+$C33)*(1+BSL_RFR_spot_no_VA!AA33)/(1+BSL_RFR_spot_no_VA!$C33)-1</f>
        <v>3.7471587275595963E-2</v>
      </c>
      <c r="AB33" s="58">
        <f>(1+$C33)*(1+BSL_RFR_spot_no_VA!AB33)/(1+BSL_RFR_spot_no_VA!$C33)-1</f>
        <v>1.681386765856363E-2</v>
      </c>
      <c r="AC33" s="58">
        <f>(1+$C33)*(1+BSL_RFR_spot_no_VA!AC33)/(1+BSL_RFR_spot_no_VA!$C33)-1</f>
        <v>3.3305554024465556E-2</v>
      </c>
      <c r="AD33" s="7">
        <f>BSL_RFR_spot_no_VA!AD33</f>
        <v>6.3133465892395435E-2</v>
      </c>
      <c r="AE33" s="58">
        <f>(1+$C33)*(1+BSL_RFR_spot_no_VA!AE33)/(1+BSL_RFR_spot_no_VA!$C33)-1</f>
        <v>1.681386765856363E-2</v>
      </c>
      <c r="AF33" s="58">
        <f>(1+$C33)*(1+BSL_RFR_spot_no_VA!AF33)/(1+BSL_RFR_spot_no_VA!$C33)-1</f>
        <v>1.681386765856363E-2</v>
      </c>
      <c r="AG33" s="58">
        <f>(1+$C33)*(1+BSL_RFR_spot_no_VA!AG33)/(1+BSL_RFR_spot_no_VA!$C33)-1</f>
        <v>1.681386765856363E-2</v>
      </c>
      <c r="AH33" s="58">
        <f>(1+$C33)*(1+BSL_RFR_spot_no_VA!AH33)/(1+BSL_RFR_spot_no_VA!$C33)-1</f>
        <v>2.4365703058369936E-2</v>
      </c>
      <c r="AI33" s="58">
        <f>(1+$C33)*(1+BSL_RFR_spot_no_VA!AI33)/(1+BSL_RFR_spot_no_VA!$C33)-1</f>
        <v>1.0228953551690845E-2</v>
      </c>
      <c r="AJ33" s="58">
        <f>(1+$C33)*(1+BSL_RFR_spot_no_VA!AJ33)/(1+BSL_RFR_spot_no_VA!$C33)-1</f>
        <v>2.3662445675668886E-2</v>
      </c>
      <c r="AK33" s="7">
        <f>BSL_RFR_spot_no_VA!AK33</f>
        <v>5.0711985390513581E-2</v>
      </c>
      <c r="AL33" s="7">
        <f>BSL_RFR_spot_no_VA!AL33</f>
        <v>0.11097261608079134</v>
      </c>
      <c r="AM33" s="7">
        <f>BSL_RFR_spot_no_VA!AM33</f>
        <v>3.7984068747477062E-2</v>
      </c>
      <c r="AN33" s="7">
        <f>BSL_RFR_spot_no_VA!AN33</f>
        <v>5.0509491829688669E-2</v>
      </c>
      <c r="AO33" s="7">
        <f>BSL_RFR_spot_no_VA!AO33</f>
        <v>5.0681940424234018E-2</v>
      </c>
      <c r="AP33" s="7">
        <f>BSL_RFR_spot_no_VA!AP33</f>
        <v>5.5483489248456586E-2</v>
      </c>
      <c r="AQ33" s="7">
        <f>BSL_RFR_spot_no_VA!AQ33</f>
        <v>3.4676166501171224E-2</v>
      </c>
      <c r="AR33" s="7">
        <f>BSL_RFR_spot_no_VA!AR33</f>
        <v>5.7354720002683379E-2</v>
      </c>
      <c r="AS33" s="58">
        <f>(1+$C33)*(1+BSL_RFR_spot_no_VA!AS33)/(1+BSL_RFR_spot_no_VA!$C33)-1</f>
        <v>7.1244287149574426E-3</v>
      </c>
      <c r="AT33" s="7">
        <f>BSL_RFR_spot_no_VA!AT33</f>
        <v>5.5600926284874674E-2</v>
      </c>
      <c r="AU33" s="7">
        <f>BSL_RFR_spot_no_VA!AU33</f>
        <v>5.9897875669743472E-2</v>
      </c>
      <c r="AV33" s="7">
        <f>BSL_RFR_spot_no_VA!AV33</f>
        <v>5.076385515925752E-2</v>
      </c>
      <c r="AW33" s="7">
        <f>BSL_RFR_spot_no_VA!AW33</f>
        <v>3.5360655936858665E-2</v>
      </c>
      <c r="AX33" s="7">
        <f>BSL_RFR_spot_no_VA!AX33</f>
        <v>8.6098736008731969E-2</v>
      </c>
      <c r="AY33" s="7">
        <f>BSL_RFR_spot_no_VA!AY33</f>
        <v>3.6976841458965071E-2</v>
      </c>
      <c r="AZ33" s="7">
        <f>BSL_RFR_spot_no_VA!AZ33</f>
        <v>2.9579992692756463E-2</v>
      </c>
      <c r="BA33" s="7">
        <f>BSL_RFR_spot_no_VA!BA33</f>
        <v>4.6940185331115769E-2</v>
      </c>
      <c r="BB33" s="7">
        <f>BSL_RFR_spot_no_VA!BB33</f>
        <v>8.0406844130171073E-2</v>
      </c>
      <c r="BC33" s="58">
        <f>(1+$C33)*(1+BSL_RFR_spot_no_VA!BC33)/(1+BSL_RFR_spot_no_VA!$C33)-1</f>
        <v>2.9505689188117135E-2</v>
      </c>
      <c r="BD33" s="12"/>
      <c r="BE33" s="13"/>
      <c r="BF33" s="3"/>
    </row>
    <row r="34" spans="1:58" x14ac:dyDescent="0.25">
      <c r="A34" s="3"/>
      <c r="B34" s="3">
        <v>24</v>
      </c>
      <c r="C34" s="56">
        <v>1.70910603589065E-2</v>
      </c>
      <c r="D34" s="58">
        <f>(1+$C34)*(1+BSL_RFR_spot_no_VA!D34)/(1+BSL_RFR_spot_no_VA!$C34)-1</f>
        <v>1.7091060358906507E-2</v>
      </c>
      <c r="E34" s="58">
        <f>(1+$C34)*(1+BSL_RFR_spot_no_VA!E34)/(1+BSL_RFR_spot_no_VA!$C34)-1</f>
        <v>1.7091060358906507E-2</v>
      </c>
      <c r="F34" s="58">
        <f>(1+$C34)*(1+BSL_RFR_spot_no_VA!F34)/(1+BSL_RFR_spot_no_VA!$C34)-1</f>
        <v>2.0177975068033982E-2</v>
      </c>
      <c r="G34" s="58">
        <f>(1+$C34)*(1+BSL_RFR_spot_no_VA!G34)/(1+BSL_RFR_spot_no_VA!$C34)-1</f>
        <v>4.070240036837447E-2</v>
      </c>
      <c r="H34" s="58">
        <f>(1+$C34)*(1+BSL_RFR_spot_no_VA!H34)/(1+BSL_RFR_spot_no_VA!$C34)-1</f>
        <v>1.7091060358906507E-2</v>
      </c>
      <c r="I34" s="58">
        <f>(1+$C34)*(1+BSL_RFR_spot_no_VA!I34)/(1+BSL_RFR_spot_no_VA!$C34)-1</f>
        <v>1.8958498540588842E-2</v>
      </c>
      <c r="J34" s="58">
        <f>(1+$C34)*(1+BSL_RFR_spot_no_VA!J34)/(1+BSL_RFR_spot_no_VA!$C34)-1</f>
        <v>1.7221667651928563E-2</v>
      </c>
      <c r="K34" s="58">
        <f>(1+$C34)*(1+BSL_RFR_spot_no_VA!K34)/(1+BSL_RFR_spot_no_VA!$C34)-1</f>
        <v>1.7091060358906507E-2</v>
      </c>
      <c r="L34" s="58">
        <f>(1+$C34)*(1+BSL_RFR_spot_no_VA!L34)/(1+BSL_RFR_spot_no_VA!$C34)-1</f>
        <v>1.7091060358906507E-2</v>
      </c>
      <c r="M34" s="58">
        <f>(1+$C34)*(1+BSL_RFR_spot_no_VA!M34)/(1+BSL_RFR_spot_no_VA!$C34)-1</f>
        <v>1.7091060358906507E-2</v>
      </c>
      <c r="N34" s="58">
        <f>(1+$C34)*(1+BSL_RFR_spot_no_VA!N34)/(1+BSL_RFR_spot_no_VA!$C34)-1</f>
        <v>1.7091060358906507E-2</v>
      </c>
      <c r="O34" s="58">
        <f>(1+$C34)*(1+BSL_RFR_spot_no_VA!O34)/(1+BSL_RFR_spot_no_VA!$C34)-1</f>
        <v>1.7091060358906507E-2</v>
      </c>
      <c r="P34" s="58">
        <f>(1+$C34)*(1+BSL_RFR_spot_no_VA!P34)/(1+BSL_RFR_spot_no_VA!$C34)-1</f>
        <v>5.4070818076597416E-2</v>
      </c>
      <c r="Q34" s="58">
        <f>(1+$C34)*(1+BSL_RFR_spot_no_VA!Q34)/(1+BSL_RFR_spot_no_VA!$C34)-1</f>
        <v>5.6789563905621065E-2</v>
      </c>
      <c r="R34" s="58">
        <f>(1+$C34)*(1+BSL_RFR_spot_no_VA!R34)/(1+BSL_RFR_spot_no_VA!$C34)-1</f>
        <v>1.7091060358906507E-2</v>
      </c>
      <c r="S34" s="58">
        <f>(1+$C34)*(1+BSL_RFR_spot_no_VA!S34)/(1+BSL_RFR_spot_no_VA!$C34)-1</f>
        <v>1.7091060358906507E-2</v>
      </c>
      <c r="T34" s="58">
        <f>(1+$C34)*(1+BSL_RFR_spot_no_VA!T34)/(1+BSL_RFR_spot_no_VA!$C34)-1</f>
        <v>1.7091060358906507E-2</v>
      </c>
      <c r="U34" s="58">
        <f>(1+$C34)*(1+BSL_RFR_spot_no_VA!U34)/(1+BSL_RFR_spot_no_VA!$C34)-1</f>
        <v>1.023974205552336E-2</v>
      </c>
      <c r="V34" s="58">
        <f>(1+$C34)*(1+BSL_RFR_spot_no_VA!V34)/(1+BSL_RFR_spot_no_VA!$C34)-1</f>
        <v>1.7091060358906507E-2</v>
      </c>
      <c r="W34" s="58">
        <f>(1+$C34)*(1+BSL_RFR_spot_no_VA!W34)/(1+BSL_RFR_spot_no_VA!$C34)-1</f>
        <v>1.7091060358906507E-2</v>
      </c>
      <c r="X34" s="58">
        <f>(1+$C34)*(1+BSL_RFR_spot_no_VA!X34)/(1+BSL_RFR_spot_no_VA!$C34)-1</f>
        <v>1.7091060358906507E-2</v>
      </c>
      <c r="Y34" s="58">
        <f>(1+$C34)*(1+BSL_RFR_spot_no_VA!Y34)/(1+BSL_RFR_spot_no_VA!$C34)-1</f>
        <v>1.7091060358906507E-2</v>
      </c>
      <c r="Z34" s="58">
        <f>(1+$C34)*(1+BSL_RFR_spot_no_VA!Z34)/(1+BSL_RFR_spot_no_VA!$C34)-1</f>
        <v>2.8232039874394488E-2</v>
      </c>
      <c r="AA34" s="58">
        <f>(1+$C34)*(1+BSL_RFR_spot_no_VA!AA34)/(1+BSL_RFR_spot_no_VA!$C34)-1</f>
        <v>3.7441927103180728E-2</v>
      </c>
      <c r="AB34" s="58">
        <f>(1+$C34)*(1+BSL_RFR_spot_no_VA!AB34)/(1+BSL_RFR_spot_no_VA!$C34)-1</f>
        <v>1.7091060358906507E-2</v>
      </c>
      <c r="AC34" s="58">
        <f>(1+$C34)*(1+BSL_RFR_spot_no_VA!AC34)/(1+BSL_RFR_spot_no_VA!$C34)-1</f>
        <v>3.3286430539026801E-2</v>
      </c>
      <c r="AD34" s="7">
        <f>BSL_RFR_spot_no_VA!AD34</f>
        <v>6.2474011026351084E-2</v>
      </c>
      <c r="AE34" s="58">
        <f>(1+$C34)*(1+BSL_RFR_spot_no_VA!AE34)/(1+BSL_RFR_spot_no_VA!$C34)-1</f>
        <v>1.7091060358906507E-2</v>
      </c>
      <c r="AF34" s="58">
        <f>(1+$C34)*(1+BSL_RFR_spot_no_VA!AF34)/(1+BSL_RFR_spot_no_VA!$C34)-1</f>
        <v>1.7091060358906507E-2</v>
      </c>
      <c r="AG34" s="58">
        <f>(1+$C34)*(1+BSL_RFR_spot_no_VA!AG34)/(1+BSL_RFR_spot_no_VA!$C34)-1</f>
        <v>1.7091060358906507E-2</v>
      </c>
      <c r="AH34" s="58">
        <f>(1+$C34)*(1+BSL_RFR_spot_no_VA!AH34)/(1+BSL_RFR_spot_no_VA!$C34)-1</f>
        <v>2.4664709666230689E-2</v>
      </c>
      <c r="AI34" s="58">
        <f>(1+$C34)*(1+BSL_RFR_spot_no_VA!AI34)/(1+BSL_RFR_spot_no_VA!$C34)-1</f>
        <v>1.023974205552336E-2</v>
      </c>
      <c r="AJ34" s="58">
        <f>(1+$C34)*(1+BSL_RFR_spot_no_VA!AJ34)/(1+BSL_RFR_spot_no_VA!$C34)-1</f>
        <v>2.3687567758733596E-2</v>
      </c>
      <c r="AK34" s="7">
        <f>BSL_RFR_spot_no_VA!AK34</f>
        <v>5.0818376612091987E-2</v>
      </c>
      <c r="AL34" s="7">
        <f>BSL_RFR_spot_no_VA!AL34</f>
        <v>0.10866876802052761</v>
      </c>
      <c r="AM34" s="7">
        <f>BSL_RFR_spot_no_VA!AM34</f>
        <v>3.7759945635717607E-2</v>
      </c>
      <c r="AN34" s="7">
        <f>BSL_RFR_spot_no_VA!AN34</f>
        <v>5.028732598566843E-2</v>
      </c>
      <c r="AO34" s="7">
        <f>BSL_RFR_spot_no_VA!AO34</f>
        <v>5.0493245822484933E-2</v>
      </c>
      <c r="AP34" s="7">
        <f>BSL_RFR_spot_no_VA!AP34</f>
        <v>5.5126110652990334E-2</v>
      </c>
      <c r="AQ34" s="7">
        <f>BSL_RFR_spot_no_VA!AQ34</f>
        <v>3.4897296007641243E-2</v>
      </c>
      <c r="AR34" s="7">
        <f>BSL_RFR_spot_no_VA!AR34</f>
        <v>5.6841277552434288E-2</v>
      </c>
      <c r="AS34" s="58">
        <f>(1+$C34)*(1+BSL_RFR_spot_no_VA!AS34)/(1+BSL_RFR_spot_no_VA!$C34)-1</f>
        <v>7.5678970989165872E-3</v>
      </c>
      <c r="AT34" s="7">
        <f>BSL_RFR_spot_no_VA!AT34</f>
        <v>5.554833334015763E-2</v>
      </c>
      <c r="AU34" s="7">
        <f>BSL_RFR_spot_no_VA!AU34</f>
        <v>5.9340217497927839E-2</v>
      </c>
      <c r="AV34" s="7">
        <f>BSL_RFR_spot_no_VA!AV34</f>
        <v>5.0519785001312156E-2</v>
      </c>
      <c r="AW34" s="7">
        <f>BSL_RFR_spot_no_VA!AW34</f>
        <v>3.555721781818999E-2</v>
      </c>
      <c r="AX34" s="7">
        <f>BSL_RFR_spot_no_VA!AX34</f>
        <v>8.5907883382838612E-2</v>
      </c>
      <c r="AY34" s="7">
        <f>BSL_RFR_spot_no_VA!AY34</f>
        <v>3.7251174312369351E-2</v>
      </c>
      <c r="AZ34" s="7">
        <f>BSL_RFR_spot_no_VA!AZ34</f>
        <v>2.9977533031208425E-2</v>
      </c>
      <c r="BA34" s="7">
        <f>BSL_RFR_spot_no_VA!BA34</f>
        <v>4.7071362857516785E-2</v>
      </c>
      <c r="BB34" s="7">
        <f>BSL_RFR_spot_no_VA!BB34</f>
        <v>7.9110585718385584E-2</v>
      </c>
      <c r="BC34" s="58">
        <f>(1+$C34)*(1+BSL_RFR_spot_no_VA!BC34)/(1+BSL_RFR_spot_no_VA!$C34)-1</f>
        <v>2.9705074276736632E-2</v>
      </c>
      <c r="BD34" s="12"/>
      <c r="BE34" s="13"/>
      <c r="BF34" s="3"/>
    </row>
    <row r="35" spans="1:58" x14ac:dyDescent="0.25">
      <c r="A35" s="3"/>
      <c r="B35" s="8">
        <v>25</v>
      </c>
      <c r="C35" s="57">
        <v>1.73473562843896E-2</v>
      </c>
      <c r="D35" s="59">
        <f>(1+$C35)*(1+BSL_RFR_spot_no_VA!D35)/(1+BSL_RFR_spot_no_VA!$C35)-1</f>
        <v>1.7347356284389548E-2</v>
      </c>
      <c r="E35" s="59">
        <f>(1+$C35)*(1+BSL_RFR_spot_no_VA!E35)/(1+BSL_RFR_spot_no_VA!$C35)-1</f>
        <v>1.7347356284389548E-2</v>
      </c>
      <c r="F35" s="59">
        <f>(1+$C35)*(1+BSL_RFR_spot_no_VA!F35)/(1+BSL_RFR_spot_no_VA!$C35)-1</f>
        <v>2.0539530046651544E-2</v>
      </c>
      <c r="G35" s="59">
        <f>(1+$C35)*(1+BSL_RFR_spot_no_VA!G35)/(1+BSL_RFR_spot_no_VA!$C35)-1</f>
        <v>4.0381948336833062E-2</v>
      </c>
      <c r="H35" s="59">
        <f>(1+$C35)*(1+BSL_RFR_spot_no_VA!H35)/(1+BSL_RFR_spot_no_VA!$C35)-1</f>
        <v>1.7347356284389548E-2</v>
      </c>
      <c r="I35" s="59">
        <f>(1+$C35)*(1+BSL_RFR_spot_no_VA!I35)/(1+BSL_RFR_spot_no_VA!$C35)-1</f>
        <v>1.9341193313378024E-2</v>
      </c>
      <c r="J35" s="59">
        <f>(1+$C35)*(1+BSL_RFR_spot_no_VA!J35)/(1+BSL_RFR_spot_no_VA!$C35)-1</f>
        <v>1.7528231373008962E-2</v>
      </c>
      <c r="K35" s="59">
        <f>(1+$C35)*(1+BSL_RFR_spot_no_VA!K35)/(1+BSL_RFR_spot_no_VA!$C35)-1</f>
        <v>1.7347356284389548E-2</v>
      </c>
      <c r="L35" s="59">
        <f>(1+$C35)*(1+BSL_RFR_spot_no_VA!L35)/(1+BSL_RFR_spot_no_VA!$C35)-1</f>
        <v>1.7347356284389548E-2</v>
      </c>
      <c r="M35" s="59">
        <f>(1+$C35)*(1+BSL_RFR_spot_no_VA!M35)/(1+BSL_RFR_spot_no_VA!$C35)-1</f>
        <v>1.7347356284389548E-2</v>
      </c>
      <c r="N35" s="59">
        <f>(1+$C35)*(1+BSL_RFR_spot_no_VA!N35)/(1+BSL_RFR_spot_no_VA!$C35)-1</f>
        <v>1.7347356284389548E-2</v>
      </c>
      <c r="O35" s="59">
        <f>(1+$C35)*(1+BSL_RFR_spot_no_VA!O35)/(1+BSL_RFR_spot_no_VA!$C35)-1</f>
        <v>1.7347356284389548E-2</v>
      </c>
      <c r="P35" s="59">
        <f>(1+$C35)*(1+BSL_RFR_spot_no_VA!P35)/(1+BSL_RFR_spot_no_VA!$C35)-1</f>
        <v>5.3485986199951929E-2</v>
      </c>
      <c r="Q35" s="59">
        <f>(1+$C35)*(1+BSL_RFR_spot_no_VA!Q35)/(1+BSL_RFR_spot_no_VA!$C35)-1</f>
        <v>5.641453321015133E-2</v>
      </c>
      <c r="R35" s="59">
        <f>(1+$C35)*(1+BSL_RFR_spot_no_VA!R35)/(1+BSL_RFR_spot_no_VA!$C35)-1</f>
        <v>1.7347356284389548E-2</v>
      </c>
      <c r="S35" s="59">
        <f>(1+$C35)*(1+BSL_RFR_spot_no_VA!S35)/(1+BSL_RFR_spot_no_VA!$C35)-1</f>
        <v>1.7347356284389548E-2</v>
      </c>
      <c r="T35" s="59">
        <f>(1+$C35)*(1+BSL_RFR_spot_no_VA!T35)/(1+BSL_RFR_spot_no_VA!$C35)-1</f>
        <v>1.7347356284389548E-2</v>
      </c>
      <c r="U35" s="59">
        <f>(1+$C35)*(1+BSL_RFR_spot_no_VA!U35)/(1+BSL_RFR_spot_no_VA!$C35)-1</f>
        <v>1.0241056252580316E-2</v>
      </c>
      <c r="V35" s="59">
        <f>(1+$C35)*(1+BSL_RFR_spot_no_VA!V35)/(1+BSL_RFR_spot_no_VA!$C35)-1</f>
        <v>1.7347356284389548E-2</v>
      </c>
      <c r="W35" s="59">
        <f>(1+$C35)*(1+BSL_RFR_spot_no_VA!W35)/(1+BSL_RFR_spot_no_VA!$C35)-1</f>
        <v>1.7347356284389548E-2</v>
      </c>
      <c r="X35" s="59">
        <f>(1+$C35)*(1+BSL_RFR_spot_no_VA!X35)/(1+BSL_RFR_spot_no_VA!$C35)-1</f>
        <v>1.7347356284389548E-2</v>
      </c>
      <c r="Y35" s="59">
        <f>(1+$C35)*(1+BSL_RFR_spot_no_VA!Y35)/(1+BSL_RFR_spot_no_VA!$C35)-1</f>
        <v>1.7347356284389548E-2</v>
      </c>
      <c r="Z35" s="59">
        <f>(1+$C35)*(1+BSL_RFR_spot_no_VA!Z35)/(1+BSL_RFR_spot_no_VA!$C35)-1</f>
        <v>2.8361012836405797E-2</v>
      </c>
      <c r="AA35" s="59">
        <f>(1+$C35)*(1+BSL_RFR_spot_no_VA!AA35)/(1+BSL_RFR_spot_no_VA!$C35)-1</f>
        <v>3.735227764506921E-2</v>
      </c>
      <c r="AB35" s="59">
        <f>(1+$C35)*(1+BSL_RFR_spot_no_VA!AB35)/(1+BSL_RFR_spot_no_VA!$C35)-1</f>
        <v>1.7347356284389548E-2</v>
      </c>
      <c r="AC35" s="59">
        <f>(1+$C35)*(1+BSL_RFR_spot_no_VA!AC35)/(1+BSL_RFR_spot_no_VA!$C35)-1</f>
        <v>3.3226194594749847E-2</v>
      </c>
      <c r="AD35" s="10">
        <f>BSL_RFR_spot_no_VA!AD35</f>
        <v>6.183697169331448E-2</v>
      </c>
      <c r="AE35" s="59">
        <f>(1+$C35)*(1+BSL_RFR_spot_no_VA!AE35)/(1+BSL_RFR_spot_no_VA!$C35)-1</f>
        <v>1.7347356284389548E-2</v>
      </c>
      <c r="AF35" s="59">
        <f>(1+$C35)*(1+BSL_RFR_spot_no_VA!AF35)/(1+BSL_RFR_spot_no_VA!$C35)-1</f>
        <v>1.7347356284389548E-2</v>
      </c>
      <c r="AG35" s="59">
        <f>(1+$C35)*(1+BSL_RFR_spot_no_VA!AG35)/(1+BSL_RFR_spot_no_VA!$C35)-1</f>
        <v>1.7347356284389548E-2</v>
      </c>
      <c r="AH35" s="59">
        <f>(1+$C35)*(1+BSL_RFR_spot_no_VA!AH35)/(1+BSL_RFR_spot_no_VA!$C35)-1</f>
        <v>2.4902474607443548E-2</v>
      </c>
      <c r="AI35" s="59">
        <f>(1+$C35)*(1+BSL_RFR_spot_no_VA!AI35)/(1+BSL_RFR_spot_no_VA!$C35)-1</f>
        <v>1.0241056252580316E-2</v>
      </c>
      <c r="AJ35" s="59">
        <f>(1+$C35)*(1+BSL_RFR_spot_no_VA!AJ35)/(1+BSL_RFR_spot_no_VA!$C35)-1</f>
        <v>2.3655226436822163E-2</v>
      </c>
      <c r="AK35" s="10">
        <f>BSL_RFR_spot_no_VA!AK35</f>
        <v>5.0885382274898472E-2</v>
      </c>
      <c r="AL35" s="10">
        <f>BSL_RFR_spot_no_VA!AL35</f>
        <v>0.10644816495423592</v>
      </c>
      <c r="AM35" s="10">
        <f>BSL_RFR_spot_no_VA!AM35</f>
        <v>3.7506352811416788E-2</v>
      </c>
      <c r="AN35" s="10">
        <f>BSL_RFR_spot_no_VA!AN35</f>
        <v>5.0067182347256933E-2</v>
      </c>
      <c r="AO35" s="10">
        <f>BSL_RFR_spot_no_VA!AO35</f>
        <v>5.0301102902729822E-2</v>
      </c>
      <c r="AP35" s="10">
        <f>BSL_RFR_spot_no_VA!AP35</f>
        <v>5.4770186494149664E-2</v>
      </c>
      <c r="AQ35" s="10">
        <f>BSL_RFR_spot_no_VA!AQ35</f>
        <v>3.5108218814091652E-2</v>
      </c>
      <c r="AR35" s="10">
        <f>BSL_RFR_spot_no_VA!AR35</f>
        <v>5.6353802493532834E-2</v>
      </c>
      <c r="AS35" s="59">
        <f>(1+$C35)*(1+BSL_RFR_spot_no_VA!AS35)/(1+BSL_RFR_spot_no_VA!$C35)-1</f>
        <v>7.9541838072978432E-3</v>
      </c>
      <c r="AT35" s="10">
        <f>BSL_RFR_spot_no_VA!AT35</f>
        <v>5.5441496723360961E-2</v>
      </c>
      <c r="AU35" s="10">
        <f>BSL_RFR_spot_no_VA!AU35</f>
        <v>5.8802392261345648E-2</v>
      </c>
      <c r="AV35" s="10">
        <f>BSL_RFR_spot_no_VA!AV35</f>
        <v>5.0281149855976537E-2</v>
      </c>
      <c r="AW35" s="10">
        <f>BSL_RFR_spot_no_VA!AW35</f>
        <v>3.5729557175131932E-2</v>
      </c>
      <c r="AX35" s="10">
        <f>BSL_RFR_spot_no_VA!AX35</f>
        <v>8.5742436324665938E-2</v>
      </c>
      <c r="AY35" s="10">
        <f>BSL_RFR_spot_no_VA!AY35</f>
        <v>3.7499035464757746E-2</v>
      </c>
      <c r="AZ35" s="10">
        <f>BSL_RFR_spot_no_VA!AZ35</f>
        <v>3.0355457979162281E-2</v>
      </c>
      <c r="BA35" s="10">
        <f>BSL_RFR_spot_no_VA!BA35</f>
        <v>4.7156426183422306E-2</v>
      </c>
      <c r="BB35" s="10">
        <f>BSL_RFR_spot_no_VA!BB35</f>
        <v>7.7871771422066471E-2</v>
      </c>
      <c r="BC35" s="59">
        <f>(1+$C35)*(1+BSL_RFR_spot_no_VA!BC35)/(1+BSL_RFR_spot_no_VA!$C35)-1</f>
        <v>2.9818315577992083E-2</v>
      </c>
      <c r="BD35" s="12"/>
      <c r="BE35" s="13"/>
      <c r="BF35" s="3"/>
    </row>
    <row r="36" spans="1:58" x14ac:dyDescent="0.25">
      <c r="A36" s="3"/>
      <c r="B36" s="3">
        <v>26</v>
      </c>
      <c r="C36" s="56">
        <v>1.7584863902529602E-2</v>
      </c>
      <c r="D36" s="58">
        <f>(1+$C36)*(1+BSL_RFR_spot_no_VA!D36)/(1+BSL_RFR_spot_no_VA!$C36)-1</f>
        <v>1.7584863902529557E-2</v>
      </c>
      <c r="E36" s="58">
        <f>(1+$C36)*(1+BSL_RFR_spot_no_VA!E36)/(1+BSL_RFR_spot_no_VA!$C36)-1</f>
        <v>1.7584863902529557E-2</v>
      </c>
      <c r="F36" s="58">
        <f>(1+$C36)*(1+BSL_RFR_spot_no_VA!F36)/(1+BSL_RFR_spot_no_VA!$C36)-1</f>
        <v>2.084703763051432E-2</v>
      </c>
      <c r="G36" s="58">
        <f>(1+$C36)*(1+BSL_RFR_spot_no_VA!G36)/(1+BSL_RFR_spot_no_VA!$C36)-1</f>
        <v>4.0043610245295014E-2</v>
      </c>
      <c r="H36" s="58">
        <f>(1+$C36)*(1+BSL_RFR_spot_no_VA!H36)/(1+BSL_RFR_spot_no_VA!$C36)-1</f>
        <v>1.7584863902529557E-2</v>
      </c>
      <c r="I36" s="58">
        <f>(1+$C36)*(1+BSL_RFR_spot_no_VA!I36)/(1+BSL_RFR_spot_no_VA!$C36)-1</f>
        <v>1.9670645530206698E-2</v>
      </c>
      <c r="J36" s="58">
        <f>(1+$C36)*(1+BSL_RFR_spot_no_VA!J36)/(1+BSL_RFR_spot_no_VA!$C36)-1</f>
        <v>1.7804388282967487E-2</v>
      </c>
      <c r="K36" s="58">
        <f>(1+$C36)*(1+BSL_RFR_spot_no_VA!K36)/(1+BSL_RFR_spot_no_VA!$C36)-1</f>
        <v>1.7584863902529557E-2</v>
      </c>
      <c r="L36" s="58">
        <f>(1+$C36)*(1+BSL_RFR_spot_no_VA!L36)/(1+BSL_RFR_spot_no_VA!$C36)-1</f>
        <v>1.7584863902529557E-2</v>
      </c>
      <c r="M36" s="58">
        <f>(1+$C36)*(1+BSL_RFR_spot_no_VA!M36)/(1+BSL_RFR_spot_no_VA!$C36)-1</f>
        <v>1.7584863902529557E-2</v>
      </c>
      <c r="N36" s="58">
        <f>(1+$C36)*(1+BSL_RFR_spot_no_VA!N36)/(1+BSL_RFR_spot_no_VA!$C36)-1</f>
        <v>1.7584863902529557E-2</v>
      </c>
      <c r="O36" s="58">
        <f>(1+$C36)*(1+BSL_RFR_spot_no_VA!O36)/(1+BSL_RFR_spot_no_VA!$C36)-1</f>
        <v>1.7584863902529557E-2</v>
      </c>
      <c r="P36" s="58">
        <f>(1+$C36)*(1+BSL_RFR_spot_no_VA!P36)/(1+BSL_RFR_spot_no_VA!$C36)-1</f>
        <v>5.2867062389111208E-2</v>
      </c>
      <c r="Q36" s="58">
        <f>(1+$C36)*(1+BSL_RFR_spot_no_VA!Q36)/(1+BSL_RFR_spot_no_VA!$C36)-1</f>
        <v>5.5952911811085082E-2</v>
      </c>
      <c r="R36" s="58">
        <f>(1+$C36)*(1+BSL_RFR_spot_no_VA!R36)/(1+BSL_RFR_spot_no_VA!$C36)-1</f>
        <v>1.7584863902529557E-2</v>
      </c>
      <c r="S36" s="58">
        <f>(1+$C36)*(1+BSL_RFR_spot_no_VA!S36)/(1+BSL_RFR_spot_no_VA!$C36)-1</f>
        <v>1.7584863902529557E-2</v>
      </c>
      <c r="T36" s="58">
        <f>(1+$C36)*(1+BSL_RFR_spot_no_VA!T36)/(1+BSL_RFR_spot_no_VA!$C36)-1</f>
        <v>1.7584863902529557E-2</v>
      </c>
      <c r="U36" s="58">
        <f>(1+$C36)*(1+BSL_RFR_spot_no_VA!U36)/(1+BSL_RFR_spot_no_VA!$C36)-1</f>
        <v>1.0258811878674168E-2</v>
      </c>
      <c r="V36" s="58">
        <f>(1+$C36)*(1+BSL_RFR_spot_no_VA!V36)/(1+BSL_RFR_spot_no_VA!$C36)-1</f>
        <v>1.7584863902529557E-2</v>
      </c>
      <c r="W36" s="58">
        <f>(1+$C36)*(1+BSL_RFR_spot_no_VA!W36)/(1+BSL_RFR_spot_no_VA!$C36)-1</f>
        <v>1.7584863902529557E-2</v>
      </c>
      <c r="X36" s="58">
        <f>(1+$C36)*(1+BSL_RFR_spot_no_VA!X36)/(1+BSL_RFR_spot_no_VA!$C36)-1</f>
        <v>1.7584863902529557E-2</v>
      </c>
      <c r="Y36" s="58">
        <f>(1+$C36)*(1+BSL_RFR_spot_no_VA!Y36)/(1+BSL_RFR_spot_no_VA!$C36)-1</f>
        <v>1.7584863902529557E-2</v>
      </c>
      <c r="Z36" s="58">
        <f>(1+$C36)*(1+BSL_RFR_spot_no_VA!Z36)/(1+BSL_RFR_spot_no_VA!$C36)-1</f>
        <v>2.8445617499240683E-2</v>
      </c>
      <c r="AA36" s="58">
        <f>(1+$C36)*(1+BSL_RFR_spot_no_VA!AA36)/(1+BSL_RFR_spot_no_VA!$C36)-1</f>
        <v>3.7216678451348573E-2</v>
      </c>
      <c r="AB36" s="58">
        <f>(1+$C36)*(1+BSL_RFR_spot_no_VA!AB36)/(1+BSL_RFR_spot_no_VA!$C36)-1</f>
        <v>1.7584863902529557E-2</v>
      </c>
      <c r="AC36" s="58">
        <f>(1+$C36)*(1+BSL_RFR_spot_no_VA!AC36)/(1+BSL_RFR_spot_no_VA!$C36)-1</f>
        <v>3.3134458228188945E-2</v>
      </c>
      <c r="AD36" s="7">
        <f>BSL_RFR_spot_no_VA!AD36</f>
        <v>6.1223776176337674E-2</v>
      </c>
      <c r="AE36" s="58">
        <f>(1+$C36)*(1+BSL_RFR_spot_no_VA!AE36)/(1+BSL_RFR_spot_no_VA!$C36)-1</f>
        <v>1.7584863902529557E-2</v>
      </c>
      <c r="AF36" s="58">
        <f>(1+$C36)*(1+BSL_RFR_spot_no_VA!AF36)/(1+BSL_RFR_spot_no_VA!$C36)-1</f>
        <v>1.7584863902529557E-2</v>
      </c>
      <c r="AG36" s="58">
        <f>(1+$C36)*(1+BSL_RFR_spot_no_VA!AG36)/(1+BSL_RFR_spot_no_VA!$C36)-1</f>
        <v>1.7584863902529557E-2</v>
      </c>
      <c r="AH36" s="58">
        <f>(1+$C36)*(1+BSL_RFR_spot_no_VA!AH36)/(1+BSL_RFR_spot_no_VA!$C36)-1</f>
        <v>2.5090364220682559E-2</v>
      </c>
      <c r="AI36" s="58">
        <f>(1+$C36)*(1+BSL_RFR_spot_no_VA!AI36)/(1+BSL_RFR_spot_no_VA!$C36)-1</f>
        <v>1.0258811878674168E-2</v>
      </c>
      <c r="AJ36" s="58">
        <f>(1+$C36)*(1+BSL_RFR_spot_no_VA!AJ36)/(1+BSL_RFR_spot_no_VA!$C36)-1</f>
        <v>2.3577709708261674E-2</v>
      </c>
      <c r="AK36" s="7">
        <f>BSL_RFR_spot_no_VA!AK36</f>
        <v>5.0902932605188633E-2</v>
      </c>
      <c r="AL36" s="7">
        <f>BSL_RFR_spot_no_VA!AL36</f>
        <v>0.10431720503434483</v>
      </c>
      <c r="AM36" s="7">
        <f>BSL_RFR_spot_no_VA!AM36</f>
        <v>3.7233024312809393E-2</v>
      </c>
      <c r="AN36" s="7">
        <f>BSL_RFR_spot_no_VA!AN36</f>
        <v>4.9850665398908811E-2</v>
      </c>
      <c r="AO36" s="7">
        <f>BSL_RFR_spot_no_VA!AO36</f>
        <v>5.010784209968433E-2</v>
      </c>
      <c r="AP36" s="7">
        <f>BSL_RFR_spot_no_VA!AP36</f>
        <v>5.441905049318807E-2</v>
      </c>
      <c r="AQ36" s="7">
        <f>BSL_RFR_spot_no_VA!AQ36</f>
        <v>3.5309432897609572E-2</v>
      </c>
      <c r="AR36" s="7">
        <f>BSL_RFR_spot_no_VA!AR36</f>
        <v>5.5891059827345657E-2</v>
      </c>
      <c r="AS36" s="58">
        <f>(1+$C36)*(1+BSL_RFR_spot_no_VA!AS36)/(1+BSL_RFR_spot_no_VA!$C36)-1</f>
        <v>8.2926982270346006E-3</v>
      </c>
      <c r="AT36" s="7">
        <f>BSL_RFR_spot_no_VA!AT36</f>
        <v>5.5292813199942836E-2</v>
      </c>
      <c r="AU36" s="7">
        <f>BSL_RFR_spot_no_VA!AU36</f>
        <v>5.8285275855613605E-2</v>
      </c>
      <c r="AV36" s="7">
        <f>BSL_RFR_spot_no_VA!AV36</f>
        <v>5.0048931937644481E-2</v>
      </c>
      <c r="AW36" s="7">
        <f>BSL_RFR_spot_no_VA!AW36</f>
        <v>3.5883546134305444E-2</v>
      </c>
      <c r="AX36" s="7">
        <f>BSL_RFR_spot_no_VA!AX36</f>
        <v>8.5603196781641744E-2</v>
      </c>
      <c r="AY36" s="7">
        <f>BSL_RFR_spot_no_VA!AY36</f>
        <v>3.7723785719795178E-2</v>
      </c>
      <c r="AZ36" s="7">
        <f>BSL_RFR_spot_no_VA!AZ36</f>
        <v>3.0714760171885347E-2</v>
      </c>
      <c r="BA36" s="7">
        <f>BSL_RFR_spot_no_VA!BA36</f>
        <v>4.7204255655392213E-2</v>
      </c>
      <c r="BB36" s="7">
        <f>BSL_RFR_spot_no_VA!BB36</f>
        <v>7.669038308745213E-2</v>
      </c>
      <c r="BC36" s="58">
        <f>(1+$C36)*(1+BSL_RFR_spot_no_VA!BC36)/(1+BSL_RFR_spot_no_VA!$C36)-1</f>
        <v>2.9855721910865496E-2</v>
      </c>
      <c r="BD36" s="12"/>
      <c r="BE36" s="13"/>
      <c r="BF36" s="3"/>
    </row>
    <row r="37" spans="1:58" x14ac:dyDescent="0.25">
      <c r="A37" s="3"/>
      <c r="B37" s="3">
        <v>27</v>
      </c>
      <c r="C37" s="56">
        <v>1.7805449866762298E-2</v>
      </c>
      <c r="D37" s="58">
        <f>(1+$C37)*(1+BSL_RFR_spot_no_VA!D37)/(1+BSL_RFR_spot_no_VA!$C37)-1</f>
        <v>1.7805449866762357E-2</v>
      </c>
      <c r="E37" s="58">
        <f>(1+$C37)*(1+BSL_RFR_spot_no_VA!E37)/(1+BSL_RFR_spot_no_VA!$C37)-1</f>
        <v>1.7805449866762357E-2</v>
      </c>
      <c r="F37" s="58">
        <f>(1+$C37)*(1+BSL_RFR_spot_no_VA!F37)/(1+BSL_RFR_spot_no_VA!$C37)-1</f>
        <v>2.1109636392938835E-2</v>
      </c>
      <c r="G37" s="58">
        <f>(1+$C37)*(1+BSL_RFR_spot_no_VA!G37)/(1+BSL_RFR_spot_no_VA!$C37)-1</f>
        <v>3.9694422388070194E-2</v>
      </c>
      <c r="H37" s="58">
        <f>(1+$C37)*(1+BSL_RFR_spot_no_VA!H37)/(1+BSL_RFR_spot_no_VA!$C37)-1</f>
        <v>1.7805449866762357E-2</v>
      </c>
      <c r="I37" s="58">
        <f>(1+$C37)*(1+BSL_RFR_spot_no_VA!I37)/(1+BSL_RFR_spot_no_VA!$C37)-1</f>
        <v>1.9955685379213106E-2</v>
      </c>
      <c r="J37" s="58">
        <f>(1+$C37)*(1+BSL_RFR_spot_no_VA!J37)/(1+BSL_RFR_spot_no_VA!$C37)-1</f>
        <v>1.8054395211975161E-2</v>
      </c>
      <c r="K37" s="58">
        <f>(1+$C37)*(1+BSL_RFR_spot_no_VA!K37)/(1+BSL_RFR_spot_no_VA!$C37)-1</f>
        <v>1.7805449866762357E-2</v>
      </c>
      <c r="L37" s="58">
        <f>(1+$C37)*(1+BSL_RFR_spot_no_VA!L37)/(1+BSL_RFR_spot_no_VA!$C37)-1</f>
        <v>1.7805449866762357E-2</v>
      </c>
      <c r="M37" s="58">
        <f>(1+$C37)*(1+BSL_RFR_spot_no_VA!M37)/(1+BSL_RFR_spot_no_VA!$C37)-1</f>
        <v>1.7805449866762357E-2</v>
      </c>
      <c r="N37" s="58">
        <f>(1+$C37)*(1+BSL_RFR_spot_no_VA!N37)/(1+BSL_RFR_spot_no_VA!$C37)-1</f>
        <v>1.7805449866762357E-2</v>
      </c>
      <c r="O37" s="58">
        <f>(1+$C37)*(1+BSL_RFR_spot_no_VA!O37)/(1+BSL_RFR_spot_no_VA!$C37)-1</f>
        <v>1.7805449866762357E-2</v>
      </c>
      <c r="P37" s="58">
        <f>(1+$C37)*(1+BSL_RFR_spot_no_VA!P37)/(1+BSL_RFR_spot_no_VA!$C37)-1</f>
        <v>5.2227481259804476E-2</v>
      </c>
      <c r="Q37" s="58">
        <f>(1+$C37)*(1+BSL_RFR_spot_no_VA!Q37)/(1+BSL_RFR_spot_no_VA!$C37)-1</f>
        <v>5.5427366292725599E-2</v>
      </c>
      <c r="R37" s="58">
        <f>(1+$C37)*(1+BSL_RFR_spot_no_VA!R37)/(1+BSL_RFR_spot_no_VA!$C37)-1</f>
        <v>1.7805449866762357E-2</v>
      </c>
      <c r="S37" s="58">
        <f>(1+$C37)*(1+BSL_RFR_spot_no_VA!S37)/(1+BSL_RFR_spot_no_VA!$C37)-1</f>
        <v>1.7805449866762357E-2</v>
      </c>
      <c r="T37" s="58">
        <f>(1+$C37)*(1+BSL_RFR_spot_no_VA!T37)/(1+BSL_RFR_spot_no_VA!$C37)-1</f>
        <v>1.7805449866762357E-2</v>
      </c>
      <c r="U37" s="58">
        <f>(1+$C37)*(1+BSL_RFR_spot_no_VA!U37)/(1+BSL_RFR_spot_no_VA!$C37)-1</f>
        <v>1.0293147077290676E-2</v>
      </c>
      <c r="V37" s="58">
        <f>(1+$C37)*(1+BSL_RFR_spot_no_VA!V37)/(1+BSL_RFR_spot_no_VA!$C37)-1</f>
        <v>1.7805449866762357E-2</v>
      </c>
      <c r="W37" s="58">
        <f>(1+$C37)*(1+BSL_RFR_spot_no_VA!W37)/(1+BSL_RFR_spot_no_VA!$C37)-1</f>
        <v>1.7805449866762357E-2</v>
      </c>
      <c r="X37" s="58">
        <f>(1+$C37)*(1+BSL_RFR_spot_no_VA!X37)/(1+BSL_RFR_spot_no_VA!$C37)-1</f>
        <v>1.7805449866762357E-2</v>
      </c>
      <c r="Y37" s="58">
        <f>(1+$C37)*(1+BSL_RFR_spot_no_VA!Y37)/(1+BSL_RFR_spot_no_VA!$C37)-1</f>
        <v>1.7805449866762357E-2</v>
      </c>
      <c r="Z37" s="58">
        <f>(1+$C37)*(1+BSL_RFR_spot_no_VA!Z37)/(1+BSL_RFR_spot_no_VA!$C37)-1</f>
        <v>2.8494688098188226E-2</v>
      </c>
      <c r="AA37" s="58">
        <f>(1+$C37)*(1+BSL_RFR_spot_no_VA!AA37)/(1+BSL_RFR_spot_no_VA!$C37)-1</f>
        <v>3.7046269304897628E-2</v>
      </c>
      <c r="AB37" s="58">
        <f>(1+$C37)*(1+BSL_RFR_spot_no_VA!AB37)/(1+BSL_RFR_spot_no_VA!$C37)-1</f>
        <v>1.7805449866762357E-2</v>
      </c>
      <c r="AC37" s="58">
        <f>(1+$C37)*(1+BSL_RFR_spot_no_VA!AC37)/(1+BSL_RFR_spot_no_VA!$C37)-1</f>
        <v>3.3018823398756281E-2</v>
      </c>
      <c r="AD37" s="7">
        <f>BSL_RFR_spot_no_VA!AD37</f>
        <v>6.0635136676580936E-2</v>
      </c>
      <c r="AE37" s="58">
        <f>(1+$C37)*(1+BSL_RFR_spot_no_VA!AE37)/(1+BSL_RFR_spot_no_VA!$C37)-1</f>
        <v>1.7805449866762357E-2</v>
      </c>
      <c r="AF37" s="58">
        <f>(1+$C37)*(1+BSL_RFR_spot_no_VA!AF37)/(1+BSL_RFR_spot_no_VA!$C37)-1</f>
        <v>1.7805449866762357E-2</v>
      </c>
      <c r="AG37" s="58">
        <f>(1+$C37)*(1+BSL_RFR_spot_no_VA!AG37)/(1+BSL_RFR_spot_no_VA!$C37)-1</f>
        <v>1.7805449866762357E-2</v>
      </c>
      <c r="AH37" s="58">
        <f>(1+$C37)*(1+BSL_RFR_spot_no_VA!AH37)/(1+BSL_RFR_spot_no_VA!$C37)-1</f>
        <v>2.5237550124332042E-2</v>
      </c>
      <c r="AI37" s="58">
        <f>(1+$C37)*(1+BSL_RFR_spot_no_VA!AI37)/(1+BSL_RFR_spot_no_VA!$C37)-1</f>
        <v>1.0293147077290676E-2</v>
      </c>
      <c r="AJ37" s="58">
        <f>(1+$C37)*(1+BSL_RFR_spot_no_VA!AJ37)/(1+BSL_RFR_spot_no_VA!$C37)-1</f>
        <v>2.3465801391648222E-2</v>
      </c>
      <c r="AK37" s="7">
        <f>BSL_RFR_spot_no_VA!AK37</f>
        <v>5.0877749114640825E-2</v>
      </c>
      <c r="AL37" s="7">
        <f>BSL_RFR_spot_no_VA!AL37</f>
        <v>0.10227910407802221</v>
      </c>
      <c r="AM37" s="7">
        <f>BSL_RFR_spot_no_VA!AM37</f>
        <v>3.6962066591587961E-2</v>
      </c>
      <c r="AN37" s="7">
        <f>BSL_RFR_spot_no_VA!AN37</f>
        <v>4.9638934779203669E-2</v>
      </c>
      <c r="AO37" s="7">
        <f>BSL_RFR_spot_no_VA!AO37</f>
        <v>4.9915257881559594E-2</v>
      </c>
      <c r="AP37" s="7">
        <f>BSL_RFR_spot_no_VA!AP37</f>
        <v>5.4075111842508905E-2</v>
      </c>
      <c r="AQ37" s="7">
        <f>BSL_RFR_spot_no_VA!AQ37</f>
        <v>3.5501426104824541E-2</v>
      </c>
      <c r="AR37" s="7">
        <f>BSL_RFR_spot_no_VA!AR37</f>
        <v>5.5451799104851762E-2</v>
      </c>
      <c r="AS37" s="58">
        <f>(1+$C37)*(1+BSL_RFR_spot_no_VA!AS37)/(1+BSL_RFR_spot_no_VA!$C37)-1</f>
        <v>8.5910815751855107E-3</v>
      </c>
      <c r="AT37" s="7">
        <f>BSL_RFR_spot_no_VA!AT37</f>
        <v>5.5112308834339929E-2</v>
      </c>
      <c r="AU37" s="7">
        <f>BSL_RFR_spot_no_VA!AU37</f>
        <v>5.7789228256092784E-2</v>
      </c>
      <c r="AV37" s="7">
        <f>BSL_RFR_spot_no_VA!AV37</f>
        <v>4.9823789984046352E-2</v>
      </c>
      <c r="AW37" s="7">
        <f>BSL_RFR_spot_no_VA!AW37</f>
        <v>3.6023988067127366E-2</v>
      </c>
      <c r="AX37" s="7">
        <f>BSL_RFR_spot_no_VA!AX37</f>
        <v>8.5458602331728528E-2</v>
      </c>
      <c r="AY37" s="7">
        <f>BSL_RFR_spot_no_VA!AY37</f>
        <v>3.7928268610099902E-2</v>
      </c>
      <c r="AZ37" s="7">
        <f>BSL_RFR_spot_no_VA!AZ37</f>
        <v>3.1056422501617442E-2</v>
      </c>
      <c r="BA37" s="7">
        <f>BSL_RFR_spot_no_VA!BA37</f>
        <v>4.7222103136008498E-2</v>
      </c>
      <c r="BB37" s="7">
        <f>BSL_RFR_spot_no_VA!BB37</f>
        <v>7.5565525025817593E-2</v>
      </c>
      <c r="BC37" s="58">
        <f>(1+$C37)*(1+BSL_RFR_spot_no_VA!BC37)/(1+BSL_RFR_spot_no_VA!$C37)-1</f>
        <v>2.9837793126664236E-2</v>
      </c>
      <c r="BD37" s="12"/>
      <c r="BE37" s="13"/>
      <c r="BF37" s="3"/>
    </row>
    <row r="38" spans="1:58" x14ac:dyDescent="0.25">
      <c r="A38" s="3"/>
      <c r="B38" s="3">
        <v>28</v>
      </c>
      <c r="C38" s="56">
        <v>1.8010766099237099E-2</v>
      </c>
      <c r="D38" s="58">
        <f>(1+$C38)*(1+BSL_RFR_spot_no_VA!D38)/(1+BSL_RFR_spot_no_VA!$C38)-1</f>
        <v>1.8010766099237019E-2</v>
      </c>
      <c r="E38" s="58">
        <f>(1+$C38)*(1+BSL_RFR_spot_no_VA!E38)/(1+BSL_RFR_spot_no_VA!$C38)-1</f>
        <v>1.8010766099237019E-2</v>
      </c>
      <c r="F38" s="58">
        <f>(1+$C38)*(1+BSL_RFR_spot_no_VA!F38)/(1+BSL_RFR_spot_no_VA!$C38)-1</f>
        <v>2.1334769153801725E-2</v>
      </c>
      <c r="G38" s="58">
        <f>(1+$C38)*(1+BSL_RFR_spot_no_VA!G38)/(1+BSL_RFR_spot_no_VA!$C38)-1</f>
        <v>3.9339798925876357E-2</v>
      </c>
      <c r="H38" s="58">
        <f>(1+$C38)*(1+BSL_RFR_spot_no_VA!H38)/(1+BSL_RFR_spot_no_VA!$C38)-1</f>
        <v>1.8010766099237019E-2</v>
      </c>
      <c r="I38" s="58">
        <f>(1+$C38)*(1+BSL_RFR_spot_no_VA!I38)/(1+BSL_RFR_spot_no_VA!$C38)-1</f>
        <v>2.0203511957026299E-2</v>
      </c>
      <c r="J38" s="58">
        <f>(1+$C38)*(1+BSL_RFR_spot_no_VA!J38)/(1+BSL_RFR_spot_no_VA!$C38)-1</f>
        <v>1.8281788466475657E-2</v>
      </c>
      <c r="K38" s="58">
        <f>(1+$C38)*(1+BSL_RFR_spot_no_VA!K38)/(1+BSL_RFR_spot_no_VA!$C38)-1</f>
        <v>1.8010766099237019E-2</v>
      </c>
      <c r="L38" s="58">
        <f>(1+$C38)*(1+BSL_RFR_spot_no_VA!L38)/(1+BSL_RFR_spot_no_VA!$C38)-1</f>
        <v>1.8010766099237019E-2</v>
      </c>
      <c r="M38" s="58">
        <f>(1+$C38)*(1+BSL_RFR_spot_no_VA!M38)/(1+BSL_RFR_spot_no_VA!$C38)-1</f>
        <v>1.8010766099237019E-2</v>
      </c>
      <c r="N38" s="58">
        <f>(1+$C38)*(1+BSL_RFR_spot_no_VA!N38)/(1+BSL_RFR_spot_no_VA!$C38)-1</f>
        <v>1.8010766099237019E-2</v>
      </c>
      <c r="O38" s="58">
        <f>(1+$C38)*(1+BSL_RFR_spot_no_VA!O38)/(1+BSL_RFR_spot_no_VA!$C38)-1</f>
        <v>1.8010766099237019E-2</v>
      </c>
      <c r="P38" s="58">
        <f>(1+$C38)*(1+BSL_RFR_spot_no_VA!P38)/(1+BSL_RFR_spot_no_VA!$C38)-1</f>
        <v>5.1577629736705655E-2</v>
      </c>
      <c r="Q38" s="58">
        <f>(1+$C38)*(1+BSL_RFR_spot_no_VA!Q38)/(1+BSL_RFR_spot_no_VA!$C38)-1</f>
        <v>5.4856060785294147E-2</v>
      </c>
      <c r="R38" s="58">
        <f>(1+$C38)*(1+BSL_RFR_spot_no_VA!R38)/(1+BSL_RFR_spot_no_VA!$C38)-1</f>
        <v>1.8010766099237019E-2</v>
      </c>
      <c r="S38" s="58">
        <f>(1+$C38)*(1+BSL_RFR_spot_no_VA!S38)/(1+BSL_RFR_spot_no_VA!$C38)-1</f>
        <v>1.8010766099237019E-2</v>
      </c>
      <c r="T38" s="58">
        <f>(1+$C38)*(1+BSL_RFR_spot_no_VA!T38)/(1+BSL_RFR_spot_no_VA!$C38)-1</f>
        <v>1.8010766099237019E-2</v>
      </c>
      <c r="U38" s="58">
        <f>(1+$C38)*(1+BSL_RFR_spot_no_VA!U38)/(1+BSL_RFR_spot_no_VA!$C38)-1</f>
        <v>1.0339486052140634E-2</v>
      </c>
      <c r="V38" s="58">
        <f>(1+$C38)*(1+BSL_RFR_spot_no_VA!V38)/(1+BSL_RFR_spot_no_VA!$C38)-1</f>
        <v>1.8010766099237019E-2</v>
      </c>
      <c r="W38" s="58">
        <f>(1+$C38)*(1+BSL_RFR_spot_no_VA!W38)/(1+BSL_RFR_spot_no_VA!$C38)-1</f>
        <v>1.8010766099237019E-2</v>
      </c>
      <c r="X38" s="58">
        <f>(1+$C38)*(1+BSL_RFR_spot_no_VA!X38)/(1+BSL_RFR_spot_no_VA!$C38)-1</f>
        <v>1.8010766099237019E-2</v>
      </c>
      <c r="Y38" s="58">
        <f>(1+$C38)*(1+BSL_RFR_spot_no_VA!Y38)/(1+BSL_RFR_spot_no_VA!$C38)-1</f>
        <v>1.8010766099237019E-2</v>
      </c>
      <c r="Z38" s="58">
        <f>(1+$C38)*(1+BSL_RFR_spot_no_VA!Z38)/(1+BSL_RFR_spot_no_VA!$C38)-1</f>
        <v>2.8515331478266015E-2</v>
      </c>
      <c r="AA38" s="58">
        <f>(1+$C38)*(1+BSL_RFR_spot_no_VA!AA38)/(1+BSL_RFR_spot_no_VA!$C38)-1</f>
        <v>3.6849904444557824E-2</v>
      </c>
      <c r="AB38" s="58">
        <f>(1+$C38)*(1+BSL_RFR_spot_no_VA!AB38)/(1+BSL_RFR_spot_no_VA!$C38)-1</f>
        <v>1.8010766099237019E-2</v>
      </c>
      <c r="AC38" s="58">
        <f>(1+$C38)*(1+BSL_RFR_spot_no_VA!AC38)/(1+BSL_RFR_spot_no_VA!$C38)-1</f>
        <v>3.2885317957187521E-2</v>
      </c>
      <c r="AD38" s="7">
        <f>BSL_RFR_spot_no_VA!AD38</f>
        <v>6.0071233961285886E-2</v>
      </c>
      <c r="AE38" s="58">
        <f>(1+$C38)*(1+BSL_RFR_spot_no_VA!AE38)/(1+BSL_RFR_spot_no_VA!$C38)-1</f>
        <v>1.8010766099237019E-2</v>
      </c>
      <c r="AF38" s="58">
        <f>(1+$C38)*(1+BSL_RFR_spot_no_VA!AF38)/(1+BSL_RFR_spot_no_VA!$C38)-1</f>
        <v>1.8010766099237019E-2</v>
      </c>
      <c r="AG38" s="58">
        <f>(1+$C38)*(1+BSL_RFR_spot_no_VA!AG38)/(1+BSL_RFR_spot_no_VA!$C38)-1</f>
        <v>1.8010766099237019E-2</v>
      </c>
      <c r="AH38" s="58">
        <f>(1+$C38)*(1+BSL_RFR_spot_no_VA!AH38)/(1+BSL_RFR_spot_no_VA!$C38)-1</f>
        <v>2.5351464301125448E-2</v>
      </c>
      <c r="AI38" s="58">
        <f>(1+$C38)*(1+BSL_RFR_spot_no_VA!AI38)/(1+BSL_RFR_spot_no_VA!$C38)-1</f>
        <v>1.0339486052140634E-2</v>
      </c>
      <c r="AJ38" s="58">
        <f>(1+$C38)*(1+BSL_RFR_spot_no_VA!AJ38)/(1+BSL_RFR_spot_no_VA!$C38)-1</f>
        <v>2.3328124591318389E-2</v>
      </c>
      <c r="AK38" s="7">
        <f>BSL_RFR_spot_no_VA!AK38</f>
        <v>5.0818917289309429E-2</v>
      </c>
      <c r="AL38" s="7">
        <f>BSL_RFR_spot_no_VA!AL38</f>
        <v>0.1003346910774936</v>
      </c>
      <c r="AM38" s="7">
        <f>BSL_RFR_spot_no_VA!AM38</f>
        <v>3.6713775727631237E-2</v>
      </c>
      <c r="AN38" s="7">
        <f>BSL_RFR_spot_no_VA!AN38</f>
        <v>4.9432806396513707E-2</v>
      </c>
      <c r="AO38" s="7">
        <f>BSL_RFR_spot_no_VA!AO38</f>
        <v>4.972472103914849E-2</v>
      </c>
      <c r="AP38" s="7">
        <f>BSL_RFR_spot_no_VA!AP38</f>
        <v>5.3740067954166637E-2</v>
      </c>
      <c r="AQ38" s="7">
        <f>BSL_RFR_spot_no_VA!AQ38</f>
        <v>3.568467168957401E-2</v>
      </c>
      <c r="AR38" s="7">
        <f>BSL_RFR_spot_no_VA!AR38</f>
        <v>5.503477805249557E-2</v>
      </c>
      <c r="AS38" s="58">
        <f>(1+$C38)*(1+BSL_RFR_spot_no_VA!AS38)/(1+BSL_RFR_spot_no_VA!$C38)-1</f>
        <v>8.8555761607413963E-3</v>
      </c>
      <c r="AT38" s="7">
        <f>BSL_RFR_spot_no_VA!AT38</f>
        <v>5.4908083416414399E-2</v>
      </c>
      <c r="AU38" s="7">
        <f>BSL_RFR_spot_no_VA!AU38</f>
        <v>5.731422847146761E-2</v>
      </c>
      <c r="AV38" s="7">
        <f>BSL_RFR_spot_no_VA!AV38</f>
        <v>4.9606135396837336E-2</v>
      </c>
      <c r="AW38" s="7">
        <f>BSL_RFR_spot_no_VA!AW38</f>
        <v>3.6154838977240367E-2</v>
      </c>
      <c r="AX38" s="7">
        <f>BSL_RFR_spot_no_VA!AX38</f>
        <v>8.5272011575621143E-2</v>
      </c>
      <c r="AY38" s="7">
        <f>BSL_RFR_spot_no_VA!AY38</f>
        <v>3.8114903748527773E-2</v>
      </c>
      <c r="AZ38" s="7">
        <f>BSL_RFR_spot_no_VA!AZ38</f>
        <v>3.1381404131240576E-2</v>
      </c>
      <c r="BA38" s="7">
        <f>BSL_RFR_spot_no_VA!BA38</f>
        <v>4.7215901103776714E-2</v>
      </c>
      <c r="BB38" s="7">
        <f>BSL_RFR_spot_no_VA!BB38</f>
        <v>7.4495681677072767E-2</v>
      </c>
      <c r="BC38" s="58">
        <f>(1+$C38)*(1+BSL_RFR_spot_no_VA!BC38)/(1+BSL_RFR_spot_no_VA!$C38)-1</f>
        <v>2.9784050897147418E-2</v>
      </c>
      <c r="BD38" s="12"/>
      <c r="BE38" s="13"/>
      <c r="BF38" s="3"/>
    </row>
    <row r="39" spans="1:58" x14ac:dyDescent="0.25">
      <c r="A39" s="3"/>
      <c r="B39" s="3">
        <v>29</v>
      </c>
      <c r="C39" s="56">
        <v>1.8202274834583299E-2</v>
      </c>
      <c r="D39" s="58">
        <f>(1+$C39)*(1+BSL_RFR_spot_no_VA!D39)/(1+BSL_RFR_spot_no_VA!$C39)-1</f>
        <v>1.8202274834583365E-2</v>
      </c>
      <c r="E39" s="58">
        <f>(1+$C39)*(1+BSL_RFR_spot_no_VA!E39)/(1+BSL_RFR_spot_no_VA!$C39)-1</f>
        <v>1.8202274834583365E-2</v>
      </c>
      <c r="F39" s="58">
        <f>(1+$C39)*(1+BSL_RFR_spot_no_VA!F39)/(1+BSL_RFR_spot_no_VA!$C39)-1</f>
        <v>2.1528527621199389E-2</v>
      </c>
      <c r="G39" s="58">
        <f>(1+$C39)*(1+BSL_RFR_spot_no_VA!G39)/(1+BSL_RFR_spot_no_VA!$C39)-1</f>
        <v>3.8983890677472655E-2</v>
      </c>
      <c r="H39" s="58">
        <f>(1+$C39)*(1+BSL_RFR_spot_no_VA!H39)/(1+BSL_RFR_spot_no_VA!$C39)-1</f>
        <v>1.8202274834583365E-2</v>
      </c>
      <c r="I39" s="58">
        <f>(1+$C39)*(1+BSL_RFR_spot_no_VA!I39)/(1+BSL_RFR_spot_no_VA!$C39)-1</f>
        <v>2.0420024684423499E-2</v>
      </c>
      <c r="J39" s="58">
        <f>(1+$C39)*(1+BSL_RFR_spot_no_VA!J39)/(1+BSL_RFR_spot_no_VA!$C39)-1</f>
        <v>1.8489522989179275E-2</v>
      </c>
      <c r="K39" s="58">
        <f>(1+$C39)*(1+BSL_RFR_spot_no_VA!K39)/(1+BSL_RFR_spot_no_VA!$C39)-1</f>
        <v>1.8202274834583365E-2</v>
      </c>
      <c r="L39" s="58">
        <f>(1+$C39)*(1+BSL_RFR_spot_no_VA!L39)/(1+BSL_RFR_spot_no_VA!$C39)-1</f>
        <v>1.8202274834583365E-2</v>
      </c>
      <c r="M39" s="58">
        <f>(1+$C39)*(1+BSL_RFR_spot_no_VA!M39)/(1+BSL_RFR_spot_no_VA!$C39)-1</f>
        <v>1.8202274834583365E-2</v>
      </c>
      <c r="N39" s="58">
        <f>(1+$C39)*(1+BSL_RFR_spot_no_VA!N39)/(1+BSL_RFR_spot_no_VA!$C39)-1</f>
        <v>1.8202274834583365E-2</v>
      </c>
      <c r="O39" s="58">
        <f>(1+$C39)*(1+BSL_RFR_spot_no_VA!O39)/(1+BSL_RFR_spot_no_VA!$C39)-1</f>
        <v>1.8202274834583365E-2</v>
      </c>
      <c r="P39" s="58">
        <f>(1+$C39)*(1+BSL_RFR_spot_no_VA!P39)/(1+BSL_RFR_spot_no_VA!$C39)-1</f>
        <v>5.0925491657869415E-2</v>
      </c>
      <c r="Q39" s="58">
        <f>(1+$C39)*(1+BSL_RFR_spot_no_VA!Q39)/(1+BSL_RFR_spot_no_VA!$C39)-1</f>
        <v>5.4253505992434947E-2</v>
      </c>
      <c r="R39" s="58">
        <f>(1+$C39)*(1+BSL_RFR_spot_no_VA!R39)/(1+BSL_RFR_spot_no_VA!$C39)-1</f>
        <v>1.8202274834583365E-2</v>
      </c>
      <c r="S39" s="58">
        <f>(1+$C39)*(1+BSL_RFR_spot_no_VA!S39)/(1+BSL_RFR_spot_no_VA!$C39)-1</f>
        <v>1.8202274834583365E-2</v>
      </c>
      <c r="T39" s="58">
        <f>(1+$C39)*(1+BSL_RFR_spot_no_VA!T39)/(1+BSL_RFR_spot_no_VA!$C39)-1</f>
        <v>1.8202274834583365E-2</v>
      </c>
      <c r="U39" s="58">
        <f>(1+$C39)*(1+BSL_RFR_spot_no_VA!U39)/(1+BSL_RFR_spot_no_VA!$C39)-1</f>
        <v>1.039435351053708E-2</v>
      </c>
      <c r="V39" s="58">
        <f>(1+$C39)*(1+BSL_RFR_spot_no_VA!V39)/(1+BSL_RFR_spot_no_VA!$C39)-1</f>
        <v>1.8202274834583365E-2</v>
      </c>
      <c r="W39" s="58">
        <f>(1+$C39)*(1+BSL_RFR_spot_no_VA!W39)/(1+BSL_RFR_spot_no_VA!$C39)-1</f>
        <v>1.8202274834583365E-2</v>
      </c>
      <c r="X39" s="58">
        <f>(1+$C39)*(1+BSL_RFR_spot_no_VA!X39)/(1+BSL_RFR_spot_no_VA!$C39)-1</f>
        <v>1.8202274834583365E-2</v>
      </c>
      <c r="Y39" s="58">
        <f>(1+$C39)*(1+BSL_RFR_spot_no_VA!Y39)/(1+BSL_RFR_spot_no_VA!$C39)-1</f>
        <v>1.8202274834583365E-2</v>
      </c>
      <c r="Z39" s="58">
        <f>(1+$C39)*(1+BSL_RFR_spot_no_VA!Z39)/(1+BSL_RFR_spot_no_VA!$C39)-1</f>
        <v>2.8513284917879966E-2</v>
      </c>
      <c r="AA39" s="58">
        <f>(1+$C39)*(1+BSL_RFR_spot_no_VA!AA39)/(1+BSL_RFR_spot_no_VA!$C39)-1</f>
        <v>3.6634627715109058E-2</v>
      </c>
      <c r="AB39" s="58">
        <f>(1+$C39)*(1+BSL_RFR_spot_no_VA!AB39)/(1+BSL_RFR_spot_no_VA!$C39)-1</f>
        <v>1.8202274834583365E-2</v>
      </c>
      <c r="AC39" s="58">
        <f>(1+$C39)*(1+BSL_RFR_spot_no_VA!AC39)/(1+BSL_RFR_spot_no_VA!$C39)-1</f>
        <v>3.2738729800551702E-2</v>
      </c>
      <c r="AD39" s="7">
        <f>BSL_RFR_spot_no_VA!AD39</f>
        <v>5.953185917388959E-2</v>
      </c>
      <c r="AE39" s="58">
        <f>(1+$C39)*(1+BSL_RFR_spot_no_VA!AE39)/(1+BSL_RFR_spot_no_VA!$C39)-1</f>
        <v>1.8202274834583365E-2</v>
      </c>
      <c r="AF39" s="58">
        <f>(1+$C39)*(1+BSL_RFR_spot_no_VA!AF39)/(1+BSL_RFR_spot_no_VA!$C39)-1</f>
        <v>1.8202274834583365E-2</v>
      </c>
      <c r="AG39" s="58">
        <f>(1+$C39)*(1+BSL_RFR_spot_no_VA!AG39)/(1+BSL_RFR_spot_no_VA!$C39)-1</f>
        <v>1.8202274834583365E-2</v>
      </c>
      <c r="AH39" s="58">
        <f>(1+$C39)*(1+BSL_RFR_spot_no_VA!AH39)/(1+BSL_RFR_spot_no_VA!$C39)-1</f>
        <v>2.5438151825113886E-2</v>
      </c>
      <c r="AI39" s="58">
        <f>(1+$C39)*(1+BSL_RFR_spot_no_VA!AI39)/(1+BSL_RFR_spot_no_VA!$C39)-1</f>
        <v>1.039435351053708E-2</v>
      </c>
      <c r="AJ39" s="58">
        <f>(1+$C39)*(1+BSL_RFR_spot_no_VA!AJ39)/(1+BSL_RFR_spot_no_VA!$C39)-1</f>
        <v>2.3171292787478315E-2</v>
      </c>
      <c r="AK39" s="7">
        <f>BSL_RFR_spot_no_VA!AK39</f>
        <v>5.0733839054402319E-2</v>
      </c>
      <c r="AL39" s="7">
        <f>BSL_RFR_spot_no_VA!AL39</f>
        <v>9.8483044211677973E-2</v>
      </c>
      <c r="AM39" s="7">
        <f>BSL_RFR_spot_no_VA!AM39</f>
        <v>3.6503704641014156E-2</v>
      </c>
      <c r="AN39" s="7">
        <f>BSL_RFR_spot_no_VA!AN39</f>
        <v>4.9232830748222822E-2</v>
      </c>
      <c r="AO39" s="7">
        <f>BSL_RFR_spot_no_VA!AO39</f>
        <v>4.9537266787894607E-2</v>
      </c>
      <c r="AP39" s="7">
        <f>BSL_RFR_spot_no_VA!AP39</f>
        <v>5.3415069308264229E-2</v>
      </c>
      <c r="AQ39" s="7">
        <f>BSL_RFR_spot_no_VA!AQ39</f>
        <v>3.5859625444005339E-2</v>
      </c>
      <c r="AR39" s="7">
        <f>BSL_RFR_spot_no_VA!AR39</f>
        <v>5.4638779456127384E-2</v>
      </c>
      <c r="AS39" s="58">
        <f>(1+$C39)*(1+BSL_RFR_spot_no_VA!AS39)/(1+BSL_RFR_spot_no_VA!$C39)-1</f>
        <v>9.0913095236972996E-3</v>
      </c>
      <c r="AT39" s="7">
        <f>BSL_RFR_spot_no_VA!AT39</f>
        <v>5.46866687867269E-2</v>
      </c>
      <c r="AU39" s="7">
        <f>BSL_RFR_spot_no_VA!AU39</f>
        <v>5.6859977923607863E-2</v>
      </c>
      <c r="AV39" s="7">
        <f>BSL_RFR_spot_no_VA!AV39</f>
        <v>4.9396191030190106E-2</v>
      </c>
      <c r="AW39" s="7">
        <f>BSL_RFR_spot_no_VA!AW39</f>
        <v>3.6279383227533657E-2</v>
      </c>
      <c r="AX39" s="7">
        <f>BSL_RFR_spot_no_VA!AX39</f>
        <v>8.5009092425900823E-2</v>
      </c>
      <c r="AY39" s="7">
        <f>BSL_RFR_spot_no_VA!AY39</f>
        <v>3.8285760866138663E-2</v>
      </c>
      <c r="AZ39" s="7">
        <f>BSL_RFR_spot_no_VA!AZ39</f>
        <v>3.1690631371269928E-2</v>
      </c>
      <c r="BA39" s="7">
        <f>BSL_RFR_spot_no_VA!BA39</f>
        <v>4.7190508895545102E-2</v>
      </c>
      <c r="BB39" s="7">
        <f>BSL_RFR_spot_no_VA!BB39</f>
        <v>7.3478915014225876E-2</v>
      </c>
      <c r="BC39" s="58">
        <f>(1+$C39)*(1+BSL_RFR_spot_no_VA!BC39)/(1+BSL_RFR_spot_no_VA!$C39)-1</f>
        <v>2.9710383620729308E-2</v>
      </c>
      <c r="BD39" s="12"/>
      <c r="BE39" s="13"/>
      <c r="BF39" s="3"/>
    </row>
    <row r="40" spans="1:58" x14ac:dyDescent="0.25">
      <c r="A40" s="3"/>
      <c r="B40" s="8">
        <v>30</v>
      </c>
      <c r="C40" s="57">
        <v>1.8381271346252798E-2</v>
      </c>
      <c r="D40" s="59">
        <f>(1+$C40)*(1+BSL_RFR_spot_no_VA!D40)/(1+BSL_RFR_spot_no_VA!$C40)-1</f>
        <v>1.8381271346252781E-2</v>
      </c>
      <c r="E40" s="59">
        <f>(1+$C40)*(1+BSL_RFR_spot_no_VA!E40)/(1+BSL_RFR_spot_no_VA!$C40)-1</f>
        <v>1.8381271346252781E-2</v>
      </c>
      <c r="F40" s="59">
        <f>(1+$C40)*(1+BSL_RFR_spot_no_VA!F40)/(1+BSL_RFR_spot_no_VA!$C40)-1</f>
        <v>2.1695920229136689E-2</v>
      </c>
      <c r="G40" s="59">
        <f>(1+$C40)*(1+BSL_RFR_spot_no_VA!G40)/(1+BSL_RFR_spot_no_VA!$C40)-1</f>
        <v>3.8629861146209921E-2</v>
      </c>
      <c r="H40" s="59">
        <f>(1+$C40)*(1+BSL_RFR_spot_no_VA!H40)/(1+BSL_RFR_spot_no_VA!$C40)-1</f>
        <v>1.8381271346252781E-2</v>
      </c>
      <c r="I40" s="59">
        <f>(1+$C40)*(1+BSL_RFR_spot_no_VA!I40)/(1+BSL_RFR_spot_no_VA!$C40)-1</f>
        <v>2.0610080790080421E-2</v>
      </c>
      <c r="J40" s="59">
        <f>(1+$C40)*(1+BSL_RFR_spot_no_VA!J40)/(1+BSL_RFR_spot_no_VA!$C40)-1</f>
        <v>1.8680081416797556E-2</v>
      </c>
      <c r="K40" s="59">
        <f>(1+$C40)*(1+BSL_RFR_spot_no_VA!K40)/(1+BSL_RFR_spot_no_VA!$C40)-1</f>
        <v>1.8381271346252781E-2</v>
      </c>
      <c r="L40" s="59">
        <f>(1+$C40)*(1+BSL_RFR_spot_no_VA!L40)/(1+BSL_RFR_spot_no_VA!$C40)-1</f>
        <v>1.8381271346252781E-2</v>
      </c>
      <c r="M40" s="59">
        <f>(1+$C40)*(1+BSL_RFR_spot_no_VA!M40)/(1+BSL_RFR_spot_no_VA!$C40)-1</f>
        <v>1.8381271346252781E-2</v>
      </c>
      <c r="N40" s="59">
        <f>(1+$C40)*(1+BSL_RFR_spot_no_VA!N40)/(1+BSL_RFR_spot_no_VA!$C40)-1</f>
        <v>1.8381271346252781E-2</v>
      </c>
      <c r="O40" s="59">
        <f>(1+$C40)*(1+BSL_RFR_spot_no_VA!O40)/(1+BSL_RFR_spot_no_VA!$C40)-1</f>
        <v>1.8381271346252781E-2</v>
      </c>
      <c r="P40" s="59">
        <f>(1+$C40)*(1+BSL_RFR_spot_no_VA!P40)/(1+BSL_RFR_spot_no_VA!$C40)-1</f>
        <v>5.0277154104910293E-2</v>
      </c>
      <c r="Q40" s="59">
        <f>(1+$C40)*(1+BSL_RFR_spot_no_VA!Q40)/(1+BSL_RFR_spot_no_VA!$C40)-1</f>
        <v>5.3631246750872386E-2</v>
      </c>
      <c r="R40" s="59">
        <f>(1+$C40)*(1+BSL_RFR_spot_no_VA!R40)/(1+BSL_RFR_spot_no_VA!$C40)-1</f>
        <v>1.8381271346252781E-2</v>
      </c>
      <c r="S40" s="59">
        <f>(1+$C40)*(1+BSL_RFR_spot_no_VA!S40)/(1+BSL_RFR_spot_no_VA!$C40)-1</f>
        <v>1.8381271346252781E-2</v>
      </c>
      <c r="T40" s="59">
        <f>(1+$C40)*(1+BSL_RFR_spot_no_VA!T40)/(1+BSL_RFR_spot_no_VA!$C40)-1</f>
        <v>1.8381271346252781E-2</v>
      </c>
      <c r="U40" s="59">
        <f>(1+$C40)*(1+BSL_RFR_spot_no_VA!U40)/(1+BSL_RFR_spot_no_VA!$C40)-1</f>
        <v>1.0455104263557224E-2</v>
      </c>
      <c r="V40" s="59">
        <f>(1+$C40)*(1+BSL_RFR_spot_no_VA!V40)/(1+BSL_RFR_spot_no_VA!$C40)-1</f>
        <v>1.8381271346252781E-2</v>
      </c>
      <c r="W40" s="59">
        <f>(1+$C40)*(1+BSL_RFR_spot_no_VA!W40)/(1+BSL_RFR_spot_no_VA!$C40)-1</f>
        <v>1.8381271346252781E-2</v>
      </c>
      <c r="X40" s="59">
        <f>(1+$C40)*(1+BSL_RFR_spot_no_VA!X40)/(1+BSL_RFR_spot_no_VA!$C40)-1</f>
        <v>1.8381271346252781E-2</v>
      </c>
      <c r="Y40" s="59">
        <f>(1+$C40)*(1+BSL_RFR_spot_no_VA!Y40)/(1+BSL_RFR_spot_no_VA!$C40)-1</f>
        <v>1.8381271346252781E-2</v>
      </c>
      <c r="Z40" s="59">
        <f>(1+$C40)*(1+BSL_RFR_spot_no_VA!Z40)/(1+BSL_RFR_spot_no_VA!$C40)-1</f>
        <v>2.8493193652309845E-2</v>
      </c>
      <c r="AA40" s="59">
        <f>(1+$C40)*(1+BSL_RFR_spot_no_VA!AA40)/(1+BSL_RFR_spot_no_VA!$C40)-1</f>
        <v>3.6406042819390194E-2</v>
      </c>
      <c r="AB40" s="59">
        <f>(1+$C40)*(1+BSL_RFR_spot_no_VA!AB40)/(1+BSL_RFR_spot_no_VA!$C40)-1</f>
        <v>1.8381271346252781E-2</v>
      </c>
      <c r="AC40" s="59">
        <f>(1+$C40)*(1+BSL_RFR_spot_no_VA!AC40)/(1+BSL_RFR_spot_no_VA!$C40)-1</f>
        <v>3.2582865078526035E-2</v>
      </c>
      <c r="AD40" s="10">
        <f>BSL_RFR_spot_no_VA!AD40</f>
        <v>5.9016522672724614E-2</v>
      </c>
      <c r="AE40" s="59">
        <f>(1+$C40)*(1+BSL_RFR_spot_no_VA!AE40)/(1+BSL_RFR_spot_no_VA!$C40)-1</f>
        <v>1.8381271346252781E-2</v>
      </c>
      <c r="AF40" s="59">
        <f>(1+$C40)*(1+BSL_RFR_spot_no_VA!AF40)/(1+BSL_RFR_spot_no_VA!$C40)-1</f>
        <v>1.8381271346252781E-2</v>
      </c>
      <c r="AG40" s="59">
        <f>(1+$C40)*(1+BSL_RFR_spot_no_VA!AG40)/(1+BSL_RFR_spot_no_VA!$C40)-1</f>
        <v>1.8381271346252781E-2</v>
      </c>
      <c r="AH40" s="59">
        <f>(1+$C40)*(1+BSL_RFR_spot_no_VA!AH40)/(1+BSL_RFR_spot_no_VA!$C40)-1</f>
        <v>2.5502546241463309E-2</v>
      </c>
      <c r="AI40" s="59">
        <f>(1+$C40)*(1+BSL_RFR_spot_no_VA!AI40)/(1+BSL_RFR_spot_no_VA!$C40)-1</f>
        <v>1.0455104263557224E-2</v>
      </c>
      <c r="AJ40" s="59">
        <f>(1+$C40)*(1+BSL_RFR_spot_no_VA!AJ40)/(1+BSL_RFR_spot_no_VA!$C40)-1</f>
        <v>2.3000329000646635E-2</v>
      </c>
      <c r="AK40" s="10">
        <f>BSL_RFR_spot_no_VA!AK40</f>
        <v>5.0628540696260993E-2</v>
      </c>
      <c r="AL40" s="10">
        <f>BSL_RFR_spot_no_VA!AL40</f>
        <v>9.6721992227506215E-2</v>
      </c>
      <c r="AM40" s="10">
        <f>BSL_RFR_spot_no_VA!AM40</f>
        <v>3.6344037814486363E-2</v>
      </c>
      <c r="AN40" s="10">
        <f>BSL_RFR_spot_no_VA!AN40</f>
        <v>4.9039353827361909E-2</v>
      </c>
      <c r="AO40" s="10">
        <f>BSL_RFR_spot_no_VA!AO40</f>
        <v>4.9353664264704777E-2</v>
      </c>
      <c r="AP40" s="10">
        <f>BSL_RFR_spot_no_VA!AP40</f>
        <v>5.3100847499644388E-2</v>
      </c>
      <c r="AQ40" s="10">
        <f>BSL_RFR_spot_no_VA!AQ40</f>
        <v>3.6026723971039232E-2</v>
      </c>
      <c r="AR40" s="10">
        <f>BSL_RFR_spot_no_VA!AR40</f>
        <v>5.4262622958603846E-2</v>
      </c>
      <c r="AS40" s="59">
        <f>(1+$C40)*(1+BSL_RFR_spot_no_VA!AS40)/(1+BSL_RFR_spot_no_VA!$C40)-1</f>
        <v>9.3025150214383068E-3</v>
      </c>
      <c r="AT40" s="10">
        <f>BSL_RFR_spot_no_VA!AT40</f>
        <v>5.4453319017221169E-2</v>
      </c>
      <c r="AU40" s="10">
        <f>BSL_RFR_spot_no_VA!AU40</f>
        <v>5.6425979631233636E-2</v>
      </c>
      <c r="AV40" s="10">
        <f>BSL_RFR_spot_no_VA!AV40</f>
        <v>4.9194036743271941E-2</v>
      </c>
      <c r="AW40" s="10">
        <f>BSL_RFR_spot_no_VA!AW40</f>
        <v>3.640037417320019E-2</v>
      </c>
      <c r="AX40" s="10">
        <f>BSL_RFR_spot_no_VA!AX40</f>
        <v>8.4636637122846414E-2</v>
      </c>
      <c r="AY40" s="10">
        <f>BSL_RFR_spot_no_VA!AY40</f>
        <v>3.8442619029166014E-2</v>
      </c>
      <c r="AZ40" s="10">
        <f>BSL_RFR_spot_no_VA!AZ40</f>
        <v>3.1984992007051405E-2</v>
      </c>
      <c r="BA40" s="10">
        <f>BSL_RFR_spot_no_VA!BA40</f>
        <v>4.7149910081617952E-2</v>
      </c>
      <c r="BB40" s="10">
        <f>BSL_RFR_spot_no_VA!BB40</f>
        <v>7.2513014732361158E-2</v>
      </c>
      <c r="BC40" s="59">
        <f>(1+$C40)*(1+BSL_RFR_spot_no_VA!BC40)/(1+BSL_RFR_spot_no_VA!$C40)-1</f>
        <v>2.9629837125516367E-2</v>
      </c>
      <c r="BD40" s="12"/>
      <c r="BE40" s="13"/>
      <c r="BF40" s="3"/>
    </row>
    <row r="41" spans="1:58" x14ac:dyDescent="0.25">
      <c r="A41" s="3"/>
      <c r="B41" s="3">
        <v>31</v>
      </c>
      <c r="C41" s="56">
        <v>1.8548904296899E-2</v>
      </c>
      <c r="D41" s="58">
        <f>(1+$C41)*(1+BSL_RFR_spot_no_VA!D41)/(1+BSL_RFR_spot_no_VA!$C41)-1</f>
        <v>1.8548904296898927E-2</v>
      </c>
      <c r="E41" s="58">
        <f>(1+$C41)*(1+BSL_RFR_spot_no_VA!E41)/(1+BSL_RFR_spot_no_VA!$C41)-1</f>
        <v>1.8548904296898927E-2</v>
      </c>
      <c r="F41" s="58">
        <f>(1+$C41)*(1+BSL_RFR_spot_no_VA!F41)/(1+BSL_RFR_spot_no_VA!$C41)-1</f>
        <v>2.1841081915615845E-2</v>
      </c>
      <c r="G41" s="58">
        <f>(1+$C41)*(1+BSL_RFR_spot_no_VA!G41)/(1+BSL_RFR_spot_no_VA!$C41)-1</f>
        <v>3.828010022097561E-2</v>
      </c>
      <c r="H41" s="58">
        <f>(1+$C41)*(1+BSL_RFR_spot_no_VA!H41)/(1+BSL_RFR_spot_no_VA!$C41)-1</f>
        <v>1.8548904296898927E-2</v>
      </c>
      <c r="I41" s="58">
        <f>(1+$C41)*(1+BSL_RFR_spot_no_VA!I41)/(1+BSL_RFR_spot_no_VA!$C41)-1</f>
        <v>2.0777696932467116E-2</v>
      </c>
      <c r="J41" s="58">
        <f>(1+$C41)*(1+BSL_RFR_spot_no_VA!J41)/(1+BSL_RFR_spot_no_VA!$C41)-1</f>
        <v>1.8855560287497575E-2</v>
      </c>
      <c r="K41" s="58">
        <f>(1+$C41)*(1+BSL_RFR_spot_no_VA!K41)/(1+BSL_RFR_spot_no_VA!$C41)-1</f>
        <v>1.8548904296898927E-2</v>
      </c>
      <c r="L41" s="58">
        <f>(1+$C41)*(1+BSL_RFR_spot_no_VA!L41)/(1+BSL_RFR_spot_no_VA!$C41)-1</f>
        <v>1.8548904296898927E-2</v>
      </c>
      <c r="M41" s="58">
        <f>(1+$C41)*(1+BSL_RFR_spot_no_VA!M41)/(1+BSL_RFR_spot_no_VA!$C41)-1</f>
        <v>1.8548904296898927E-2</v>
      </c>
      <c r="N41" s="58">
        <f>(1+$C41)*(1+BSL_RFR_spot_no_VA!N41)/(1+BSL_RFR_spot_no_VA!$C41)-1</f>
        <v>1.8548904296898927E-2</v>
      </c>
      <c r="O41" s="58">
        <f>(1+$C41)*(1+BSL_RFR_spot_no_VA!O41)/(1+BSL_RFR_spot_no_VA!$C41)-1</f>
        <v>1.8548904296898927E-2</v>
      </c>
      <c r="P41" s="58">
        <f>(1+$C41)*(1+BSL_RFR_spot_no_VA!P41)/(1+BSL_RFR_spot_no_VA!$C41)-1</f>
        <v>4.9637206621710117E-2</v>
      </c>
      <c r="Q41" s="58">
        <f>(1+$C41)*(1+BSL_RFR_spot_no_VA!Q41)/(1+BSL_RFR_spot_no_VA!$C41)-1</f>
        <v>5.2998420676317437E-2</v>
      </c>
      <c r="R41" s="58">
        <f>(1+$C41)*(1+BSL_RFR_spot_no_VA!R41)/(1+BSL_RFR_spot_no_VA!$C41)-1</f>
        <v>1.8548904296898927E-2</v>
      </c>
      <c r="S41" s="58">
        <f>(1+$C41)*(1+BSL_RFR_spot_no_VA!S41)/(1+BSL_RFR_spot_no_VA!$C41)-1</f>
        <v>1.8548904296898927E-2</v>
      </c>
      <c r="T41" s="58">
        <f>(1+$C41)*(1+BSL_RFR_spot_no_VA!T41)/(1+BSL_RFR_spot_no_VA!$C41)-1</f>
        <v>1.8548904296898927E-2</v>
      </c>
      <c r="U41" s="58">
        <f>(1+$C41)*(1+BSL_RFR_spot_no_VA!U41)/(1+BSL_RFR_spot_no_VA!$C41)-1</f>
        <v>1.0519723232965683E-2</v>
      </c>
      <c r="V41" s="58">
        <f>(1+$C41)*(1+BSL_RFR_spot_no_VA!V41)/(1+BSL_RFR_spot_no_VA!$C41)-1</f>
        <v>1.8548904296898927E-2</v>
      </c>
      <c r="W41" s="58">
        <f>(1+$C41)*(1+BSL_RFR_spot_no_VA!W41)/(1+BSL_RFR_spot_no_VA!$C41)-1</f>
        <v>1.8548904296898927E-2</v>
      </c>
      <c r="X41" s="58">
        <f>(1+$C41)*(1+BSL_RFR_spot_no_VA!X41)/(1+BSL_RFR_spot_no_VA!$C41)-1</f>
        <v>1.8548904296898927E-2</v>
      </c>
      <c r="Y41" s="58">
        <f>(1+$C41)*(1+BSL_RFR_spot_no_VA!Y41)/(1+BSL_RFR_spot_no_VA!$C41)-1</f>
        <v>1.8548904296898927E-2</v>
      </c>
      <c r="Z41" s="58">
        <f>(1+$C41)*(1+BSL_RFR_spot_no_VA!Z41)/(1+BSL_RFR_spot_no_VA!$C41)-1</f>
        <v>2.8458827736837833E-2</v>
      </c>
      <c r="AA41" s="58">
        <f>(1+$C41)*(1+BSL_RFR_spot_no_VA!AA41)/(1+BSL_RFR_spot_no_VA!$C41)-1</f>
        <v>3.6168603702125379E-2</v>
      </c>
      <c r="AB41" s="58">
        <f>(1+$C41)*(1+BSL_RFR_spot_no_VA!AB41)/(1+BSL_RFR_spot_no_VA!$C41)-1</f>
        <v>1.8548904296898927E-2</v>
      </c>
      <c r="AC41" s="58">
        <f>(1+$C41)*(1+BSL_RFR_spot_no_VA!AC41)/(1+BSL_RFR_spot_no_VA!$C41)-1</f>
        <v>3.242074917380422E-2</v>
      </c>
      <c r="AD41" s="7">
        <f>BSL_RFR_spot_no_VA!AD41</f>
        <v>5.8524537411999589E-2</v>
      </c>
      <c r="AE41" s="58">
        <f>(1+$C41)*(1+BSL_RFR_spot_no_VA!AE41)/(1+BSL_RFR_spot_no_VA!$C41)-1</f>
        <v>1.8548904296898927E-2</v>
      </c>
      <c r="AF41" s="58">
        <f>(1+$C41)*(1+BSL_RFR_spot_no_VA!AF41)/(1+BSL_RFR_spot_no_VA!$C41)-1</f>
        <v>1.8548904296898927E-2</v>
      </c>
      <c r="AG41" s="58">
        <f>(1+$C41)*(1+BSL_RFR_spot_no_VA!AG41)/(1+BSL_RFR_spot_no_VA!$C41)-1</f>
        <v>1.8548904296898927E-2</v>
      </c>
      <c r="AH41" s="58">
        <f>(1+$C41)*(1+BSL_RFR_spot_no_VA!AH41)/(1+BSL_RFR_spot_no_VA!$C41)-1</f>
        <v>2.5548685988762587E-2</v>
      </c>
      <c r="AI41" s="58">
        <f>(1+$C41)*(1+BSL_RFR_spot_no_VA!AI41)/(1+BSL_RFR_spot_no_VA!$C41)-1</f>
        <v>1.0519723232965683E-2</v>
      </c>
      <c r="AJ41" s="58">
        <f>(1+$C41)*(1+BSL_RFR_spot_no_VA!AJ41)/(1+BSL_RFR_spot_no_VA!$C41)-1</f>
        <v>2.2818798229955028E-2</v>
      </c>
      <c r="AK41" s="7">
        <f>BSL_RFR_spot_no_VA!AK41</f>
        <v>5.0507922909586611E-2</v>
      </c>
      <c r="AL41" s="7">
        <f>BSL_RFR_spot_no_VA!AL41</f>
        <v>9.5048504365738751E-2</v>
      </c>
      <c r="AM41" s="7">
        <f>BSL_RFR_spot_no_VA!AM41</f>
        <v>3.6240920936320142E-2</v>
      </c>
      <c r="AN41" s="7">
        <f>BSL_RFR_spot_no_VA!AN41</f>
        <v>4.8852564637668738E-2</v>
      </c>
      <c r="AO41" s="7">
        <f>BSL_RFR_spot_no_VA!AO41</f>
        <v>4.9174471598292246E-2</v>
      </c>
      <c r="AP41" s="7">
        <f>BSL_RFR_spot_no_VA!AP41</f>
        <v>5.2797814864228076E-2</v>
      </c>
      <c r="AQ41" s="7">
        <f>BSL_RFR_spot_no_VA!AQ41</f>
        <v>3.6186383773795683E-2</v>
      </c>
      <c r="AR41" s="7">
        <f>BSL_RFR_spot_no_VA!AR41</f>
        <v>5.390517301859088E-2</v>
      </c>
      <c r="AS41" s="58">
        <f>(1+$C41)*(1+BSL_RFR_spot_no_VA!AS41)/(1+BSL_RFR_spot_no_VA!$C41)-1</f>
        <v>9.4927044610424449E-3</v>
      </c>
      <c r="AT41" s="7">
        <f>BSL_RFR_spot_no_VA!AT41</f>
        <v>5.4212246210541659E-2</v>
      </c>
      <c r="AU41" s="7">
        <f>BSL_RFR_spot_no_VA!AU41</f>
        <v>5.6011598775746352E-2</v>
      </c>
      <c r="AV41" s="7">
        <f>BSL_RFR_spot_no_VA!AV41</f>
        <v>4.8999644787684149E-2</v>
      </c>
      <c r="AW41" s="7">
        <f>BSL_RFR_spot_no_VA!AW41</f>
        <v>3.6519710152301155E-2</v>
      </c>
      <c r="AX41" s="7">
        <f>BSL_RFR_spot_no_VA!AX41</f>
        <v>8.4133491959488715E-2</v>
      </c>
      <c r="AY41" s="7">
        <f>BSL_RFR_spot_no_VA!AY41</f>
        <v>3.858701437221379E-2</v>
      </c>
      <c r="AZ41" s="7">
        <f>BSL_RFR_spot_no_VA!AZ41</f>
        <v>3.2265332072813457E-2</v>
      </c>
      <c r="BA41" s="7">
        <f>BSL_RFR_spot_no_VA!BA41</f>
        <v>4.7097371516705566E-2</v>
      </c>
      <c r="BB41" s="7">
        <f>BSL_RFR_spot_no_VA!BB41</f>
        <v>7.1595611535614223E-2</v>
      </c>
      <c r="BC41" s="58">
        <f>(1+$C41)*(1+BSL_RFR_spot_no_VA!BC41)/(1+BSL_RFR_spot_no_VA!$C41)-1</f>
        <v>2.9550688647191237E-2</v>
      </c>
      <c r="BD41" s="12"/>
      <c r="BE41" s="13"/>
      <c r="BF41" s="3"/>
    </row>
    <row r="42" spans="1:58" x14ac:dyDescent="0.25">
      <c r="A42" s="3"/>
      <c r="B42" s="3">
        <v>32</v>
      </c>
      <c r="C42" s="56">
        <v>1.8706193787215299E-2</v>
      </c>
      <c r="D42" s="58">
        <f>(1+$C42)*(1+BSL_RFR_spot_no_VA!D42)/(1+BSL_RFR_spot_no_VA!$C42)-1</f>
        <v>1.8706193787215275E-2</v>
      </c>
      <c r="E42" s="58">
        <f>(1+$C42)*(1+BSL_RFR_spot_no_VA!E42)/(1+BSL_RFR_spot_no_VA!$C42)-1</f>
        <v>1.8706193787215275E-2</v>
      </c>
      <c r="F42" s="58">
        <f>(1+$C42)*(1+BSL_RFR_spot_no_VA!F42)/(1+BSL_RFR_spot_no_VA!$C42)-1</f>
        <v>2.1967439597783134E-2</v>
      </c>
      <c r="G42" s="58">
        <f>(1+$C42)*(1+BSL_RFR_spot_no_VA!G42)/(1+BSL_RFR_spot_no_VA!$C42)-1</f>
        <v>3.7936390544558884E-2</v>
      </c>
      <c r="H42" s="58">
        <f>(1+$C42)*(1+BSL_RFR_spot_no_VA!H42)/(1+BSL_RFR_spot_no_VA!$C42)-1</f>
        <v>1.8706193787215275E-2</v>
      </c>
      <c r="I42" s="58">
        <f>(1+$C42)*(1+BSL_RFR_spot_no_VA!I42)/(1+BSL_RFR_spot_no_VA!$C42)-1</f>
        <v>2.0926208213341457E-2</v>
      </c>
      <c r="J42" s="58">
        <f>(1+$C42)*(1+BSL_RFR_spot_no_VA!J42)/(1+BSL_RFR_spot_no_VA!$C42)-1</f>
        <v>1.9017738713097643E-2</v>
      </c>
      <c r="K42" s="58">
        <f>(1+$C42)*(1+BSL_RFR_spot_no_VA!K42)/(1+BSL_RFR_spot_no_VA!$C42)-1</f>
        <v>1.8706193787215275E-2</v>
      </c>
      <c r="L42" s="58">
        <f>(1+$C42)*(1+BSL_RFR_spot_no_VA!L42)/(1+BSL_RFR_spot_no_VA!$C42)-1</f>
        <v>1.8706193787215275E-2</v>
      </c>
      <c r="M42" s="58">
        <f>(1+$C42)*(1+BSL_RFR_spot_no_VA!M42)/(1+BSL_RFR_spot_no_VA!$C42)-1</f>
        <v>1.8706193787215275E-2</v>
      </c>
      <c r="N42" s="58">
        <f>(1+$C42)*(1+BSL_RFR_spot_no_VA!N42)/(1+BSL_RFR_spot_no_VA!$C42)-1</f>
        <v>1.8706193787215275E-2</v>
      </c>
      <c r="O42" s="58">
        <f>(1+$C42)*(1+BSL_RFR_spot_no_VA!O42)/(1+BSL_RFR_spot_no_VA!$C42)-1</f>
        <v>1.8706193787215275E-2</v>
      </c>
      <c r="P42" s="58">
        <f>(1+$C42)*(1+BSL_RFR_spot_no_VA!P42)/(1+BSL_RFR_spot_no_VA!$C42)-1</f>
        <v>4.9009056923827066E-2</v>
      </c>
      <c r="Q42" s="58">
        <f>(1+$C42)*(1+BSL_RFR_spot_no_VA!Q42)/(1+BSL_RFR_spot_no_VA!$C42)-1</f>
        <v>5.2362213033817717E-2</v>
      </c>
      <c r="R42" s="58">
        <f>(1+$C42)*(1+BSL_RFR_spot_no_VA!R42)/(1+BSL_RFR_spot_no_VA!$C42)-1</f>
        <v>1.8706193787215275E-2</v>
      </c>
      <c r="S42" s="58">
        <f>(1+$C42)*(1+BSL_RFR_spot_no_VA!S42)/(1+BSL_RFR_spot_no_VA!$C42)-1</f>
        <v>1.8706193787215275E-2</v>
      </c>
      <c r="T42" s="58">
        <f>(1+$C42)*(1+BSL_RFR_spot_no_VA!T42)/(1+BSL_RFR_spot_no_VA!$C42)-1</f>
        <v>1.8706193787215275E-2</v>
      </c>
      <c r="U42" s="58">
        <f>(1+$C42)*(1+BSL_RFR_spot_no_VA!U42)/(1+BSL_RFR_spot_no_VA!$C42)-1</f>
        <v>1.0586676273063755E-2</v>
      </c>
      <c r="V42" s="58">
        <f>(1+$C42)*(1+BSL_RFR_spot_no_VA!V42)/(1+BSL_RFR_spot_no_VA!$C42)-1</f>
        <v>1.8706193787215275E-2</v>
      </c>
      <c r="W42" s="58">
        <f>(1+$C42)*(1+BSL_RFR_spot_no_VA!W42)/(1+BSL_RFR_spot_no_VA!$C42)-1</f>
        <v>1.8706193787215275E-2</v>
      </c>
      <c r="X42" s="58">
        <f>(1+$C42)*(1+BSL_RFR_spot_no_VA!X42)/(1+BSL_RFR_spot_no_VA!$C42)-1</f>
        <v>1.8706193787215275E-2</v>
      </c>
      <c r="Y42" s="58">
        <f>(1+$C42)*(1+BSL_RFR_spot_no_VA!Y42)/(1+BSL_RFR_spot_no_VA!$C42)-1</f>
        <v>1.8706193787215275E-2</v>
      </c>
      <c r="Z42" s="58">
        <f>(1+$C42)*(1+BSL_RFR_spot_no_VA!Z42)/(1+BSL_RFR_spot_no_VA!$C42)-1</f>
        <v>2.8413252663116451E-2</v>
      </c>
      <c r="AA42" s="58">
        <f>(1+$C42)*(1+BSL_RFR_spot_no_VA!AA42)/(1+BSL_RFR_spot_no_VA!$C42)-1</f>
        <v>3.5925843605069785E-2</v>
      </c>
      <c r="AB42" s="58">
        <f>(1+$C42)*(1+BSL_RFR_spot_no_VA!AB42)/(1+BSL_RFR_spot_no_VA!$C42)-1</f>
        <v>1.8706193787215275E-2</v>
      </c>
      <c r="AC42" s="58">
        <f>(1+$C42)*(1+BSL_RFR_spot_no_VA!AC42)/(1+BSL_RFR_spot_no_VA!$C42)-1</f>
        <v>3.2254784168229911E-2</v>
      </c>
      <c r="AD42" s="7">
        <f>BSL_RFR_spot_no_VA!AD42</f>
        <v>5.8055082624031806E-2</v>
      </c>
      <c r="AE42" s="58">
        <f>(1+$C42)*(1+BSL_RFR_spot_no_VA!AE42)/(1+BSL_RFR_spot_no_VA!$C42)-1</f>
        <v>1.8706193787215275E-2</v>
      </c>
      <c r="AF42" s="58">
        <f>(1+$C42)*(1+BSL_RFR_spot_no_VA!AF42)/(1+BSL_RFR_spot_no_VA!$C42)-1</f>
        <v>1.8706193787215275E-2</v>
      </c>
      <c r="AG42" s="58">
        <f>(1+$C42)*(1+BSL_RFR_spot_no_VA!AG42)/(1+BSL_RFR_spot_no_VA!$C42)-1</f>
        <v>1.8706193787215275E-2</v>
      </c>
      <c r="AH42" s="58">
        <f>(1+$C42)*(1+BSL_RFR_spot_no_VA!AH42)/(1+BSL_RFR_spot_no_VA!$C42)-1</f>
        <v>2.5579885522518442E-2</v>
      </c>
      <c r="AI42" s="58">
        <f>(1+$C42)*(1+BSL_RFR_spot_no_VA!AI42)/(1+BSL_RFR_spot_no_VA!$C42)-1</f>
        <v>1.0586676273063755E-2</v>
      </c>
      <c r="AJ42" s="58">
        <f>(1+$C42)*(1+BSL_RFR_spot_no_VA!AJ42)/(1+BSL_RFR_spot_no_VA!$C42)-1</f>
        <v>2.2628551082066739E-2</v>
      </c>
      <c r="AK42" s="7">
        <f>BSL_RFR_spot_no_VA!AK42</f>
        <v>5.0375964481832236E-2</v>
      </c>
      <c r="AL42" s="7">
        <f>BSL_RFR_spot_no_VA!AL42</f>
        <v>9.3458989556487682E-2</v>
      </c>
      <c r="AM42" s="7">
        <f>BSL_RFR_spot_no_VA!AM42</f>
        <v>3.6185270814884873E-2</v>
      </c>
      <c r="AN42" s="7">
        <f>BSL_RFR_spot_no_VA!AN42</f>
        <v>4.8672532348321029E-2</v>
      </c>
      <c r="AO42" s="7">
        <f>BSL_RFR_spot_no_VA!AO42</f>
        <v>4.9000079714076161E-2</v>
      </c>
      <c r="AP42" s="7">
        <f>BSL_RFR_spot_no_VA!AP42</f>
        <v>5.2506142064709271E-2</v>
      </c>
      <c r="AQ42" s="7">
        <f>BSL_RFR_spot_no_VA!AQ42</f>
        <v>3.6339000927613885E-2</v>
      </c>
      <c r="AR42" s="7">
        <f>BSL_RFR_spot_no_VA!AR42</f>
        <v>5.3565343976799129E-2</v>
      </c>
      <c r="AS42" s="58">
        <f>(1+$C42)*(1+BSL_RFR_spot_no_VA!AS42)/(1+BSL_RFR_spot_no_VA!$C42)-1</f>
        <v>9.66480419560245E-3</v>
      </c>
      <c r="AT42" s="7">
        <f>BSL_RFR_spot_no_VA!AT42</f>
        <v>5.3966812610482862E-2</v>
      </c>
      <c r="AU42" s="7">
        <f>BSL_RFR_spot_no_VA!AU42</f>
        <v>5.561610889840729E-2</v>
      </c>
      <c r="AV42" s="7">
        <f>BSL_RFR_spot_no_VA!AV42</f>
        <v>4.8812907342872025E-2</v>
      </c>
      <c r="AW42" s="7">
        <f>BSL_RFR_spot_no_VA!AW42</f>
        <v>3.6637348166337125E-2</v>
      </c>
      <c r="AX42" s="7">
        <f>BSL_RFR_spot_no_VA!AX42</f>
        <v>8.3522897951625819E-2</v>
      </c>
      <c r="AY42" s="7">
        <f>BSL_RFR_spot_no_VA!AY42</f>
        <v>3.8720278853545453E-2</v>
      </c>
      <c r="AZ42" s="7">
        <f>BSL_RFR_spot_no_VA!AZ42</f>
        <v>3.2532454355433948E-2</v>
      </c>
      <c r="BA42" s="7">
        <f>BSL_RFR_spot_no_VA!BA42</f>
        <v>4.7035572102870349E-2</v>
      </c>
      <c r="BB42" s="7">
        <f>BSL_RFR_spot_no_VA!BB42</f>
        <v>7.0724261677374223E-2</v>
      </c>
      <c r="BC42" s="58">
        <f>(1+$C42)*(1+BSL_RFR_spot_no_VA!BC42)/(1+BSL_RFR_spot_no_VA!$C42)-1</f>
        <v>2.9470006257262815E-2</v>
      </c>
      <c r="BD42" s="12"/>
      <c r="BE42" s="13"/>
      <c r="BF42" s="3"/>
    </row>
    <row r="43" spans="1:58" x14ac:dyDescent="0.25">
      <c r="A43" s="3"/>
      <c r="B43" s="3">
        <v>33</v>
      </c>
      <c r="C43" s="56">
        <v>1.88540472528167E-2</v>
      </c>
      <c r="D43" s="58">
        <f>(1+$C43)*(1+BSL_RFR_spot_no_VA!D43)/(1+BSL_RFR_spot_no_VA!$C43)-1</f>
        <v>1.8854047252816697E-2</v>
      </c>
      <c r="E43" s="58">
        <f>(1+$C43)*(1+BSL_RFR_spot_no_VA!E43)/(1+BSL_RFR_spot_no_VA!$C43)-1</f>
        <v>1.8854047252816697E-2</v>
      </c>
      <c r="F43" s="58">
        <f>(1+$C43)*(1+BSL_RFR_spot_no_VA!F43)/(1+BSL_RFR_spot_no_VA!$C43)-1</f>
        <v>2.2077843550133869E-2</v>
      </c>
      <c r="G43" s="58">
        <f>(1+$C43)*(1+BSL_RFR_spot_no_VA!G43)/(1+BSL_RFR_spot_no_VA!$C43)-1</f>
        <v>3.7600037660932228E-2</v>
      </c>
      <c r="H43" s="58">
        <f>(1+$C43)*(1+BSL_RFR_spot_no_VA!H43)/(1+BSL_RFR_spot_no_VA!$C43)-1</f>
        <v>1.8854047252816697E-2</v>
      </c>
      <c r="I43" s="58">
        <f>(1+$C43)*(1+BSL_RFR_spot_no_VA!I43)/(1+BSL_RFR_spot_no_VA!$C43)-1</f>
        <v>2.1058394410093939E-2</v>
      </c>
      <c r="J43" s="58">
        <f>(1+$C43)*(1+BSL_RFR_spot_no_VA!J43)/(1+BSL_RFR_spot_no_VA!$C43)-1</f>
        <v>1.9168133462954318E-2</v>
      </c>
      <c r="K43" s="58">
        <f>(1+$C43)*(1+BSL_RFR_spot_no_VA!K43)/(1+BSL_RFR_spot_no_VA!$C43)-1</f>
        <v>1.8854047252816697E-2</v>
      </c>
      <c r="L43" s="58">
        <f>(1+$C43)*(1+BSL_RFR_spot_no_VA!L43)/(1+BSL_RFR_spot_no_VA!$C43)-1</f>
        <v>1.8854047252816697E-2</v>
      </c>
      <c r="M43" s="58">
        <f>(1+$C43)*(1+BSL_RFR_spot_no_VA!M43)/(1+BSL_RFR_spot_no_VA!$C43)-1</f>
        <v>1.8854047252816697E-2</v>
      </c>
      <c r="N43" s="58">
        <f>(1+$C43)*(1+BSL_RFR_spot_no_VA!N43)/(1+BSL_RFR_spot_no_VA!$C43)-1</f>
        <v>1.8854047252816697E-2</v>
      </c>
      <c r="O43" s="58">
        <f>(1+$C43)*(1+BSL_RFR_spot_no_VA!O43)/(1+BSL_RFR_spot_no_VA!$C43)-1</f>
        <v>1.8854047252816697E-2</v>
      </c>
      <c r="P43" s="58">
        <f>(1+$C43)*(1+BSL_RFR_spot_no_VA!P43)/(1+BSL_RFR_spot_no_VA!$C43)-1</f>
        <v>4.8395181151178468E-2</v>
      </c>
      <c r="Q43" s="58">
        <f>(1+$C43)*(1+BSL_RFR_spot_no_VA!Q43)/(1+BSL_RFR_spot_no_VA!$C43)-1</f>
        <v>5.1728227565515539E-2</v>
      </c>
      <c r="R43" s="58">
        <f>(1+$C43)*(1+BSL_RFR_spot_no_VA!R43)/(1+BSL_RFR_spot_no_VA!$C43)-1</f>
        <v>1.8854047252816697E-2</v>
      </c>
      <c r="S43" s="58">
        <f>(1+$C43)*(1+BSL_RFR_spot_no_VA!S43)/(1+BSL_RFR_spot_no_VA!$C43)-1</f>
        <v>1.8854047252816697E-2</v>
      </c>
      <c r="T43" s="58">
        <f>(1+$C43)*(1+BSL_RFR_spot_no_VA!T43)/(1+BSL_RFR_spot_no_VA!$C43)-1</f>
        <v>1.8854047252816697E-2</v>
      </c>
      <c r="U43" s="58">
        <f>(1+$C43)*(1+BSL_RFR_spot_no_VA!U43)/(1+BSL_RFR_spot_no_VA!$C43)-1</f>
        <v>1.0654798034950508E-2</v>
      </c>
      <c r="V43" s="58">
        <f>(1+$C43)*(1+BSL_RFR_spot_no_VA!V43)/(1+BSL_RFR_spot_no_VA!$C43)-1</f>
        <v>1.8854047252816697E-2</v>
      </c>
      <c r="W43" s="58">
        <f>(1+$C43)*(1+BSL_RFR_spot_no_VA!W43)/(1+BSL_RFR_spot_no_VA!$C43)-1</f>
        <v>1.8854047252816697E-2</v>
      </c>
      <c r="X43" s="58">
        <f>(1+$C43)*(1+BSL_RFR_spot_no_VA!X43)/(1+BSL_RFR_spot_no_VA!$C43)-1</f>
        <v>1.8854047252816697E-2</v>
      </c>
      <c r="Y43" s="58">
        <f>(1+$C43)*(1+BSL_RFR_spot_no_VA!Y43)/(1+BSL_RFR_spot_no_VA!$C43)-1</f>
        <v>1.8854047252816697E-2</v>
      </c>
      <c r="Z43" s="58">
        <f>(1+$C43)*(1+BSL_RFR_spot_no_VA!Z43)/(1+BSL_RFR_spot_no_VA!$C43)-1</f>
        <v>2.835896442047825E-2</v>
      </c>
      <c r="AA43" s="58">
        <f>(1+$C43)*(1+BSL_RFR_spot_no_VA!AA43)/(1+BSL_RFR_spot_no_VA!$C43)-1</f>
        <v>3.5680556668469698E-2</v>
      </c>
      <c r="AB43" s="58">
        <f>(1+$C43)*(1+BSL_RFR_spot_no_VA!AB43)/(1+BSL_RFR_spot_no_VA!$C43)-1</f>
        <v>1.8854047252816697E-2</v>
      </c>
      <c r="AC43" s="58">
        <f>(1+$C43)*(1+BSL_RFR_spot_no_VA!AC43)/(1+BSL_RFR_spot_no_VA!$C43)-1</f>
        <v>3.2086872944507849E-2</v>
      </c>
      <c r="AD43" s="7">
        <f>BSL_RFR_spot_no_VA!AD43</f>
        <v>5.7607252239198603E-2</v>
      </c>
      <c r="AE43" s="58">
        <f>(1+$C43)*(1+BSL_RFR_spot_no_VA!AE43)/(1+BSL_RFR_spot_no_VA!$C43)-1</f>
        <v>1.8854047252816697E-2</v>
      </c>
      <c r="AF43" s="58">
        <f>(1+$C43)*(1+BSL_RFR_spot_no_VA!AF43)/(1+BSL_RFR_spot_no_VA!$C43)-1</f>
        <v>1.8854047252816697E-2</v>
      </c>
      <c r="AG43" s="58">
        <f>(1+$C43)*(1+BSL_RFR_spot_no_VA!AG43)/(1+BSL_RFR_spot_no_VA!$C43)-1</f>
        <v>1.8854047252816697E-2</v>
      </c>
      <c r="AH43" s="58">
        <f>(1+$C43)*(1+BSL_RFR_spot_no_VA!AH43)/(1+BSL_RFR_spot_no_VA!$C43)-1</f>
        <v>2.5598871378922805E-2</v>
      </c>
      <c r="AI43" s="58">
        <f>(1+$C43)*(1+BSL_RFR_spot_no_VA!AI43)/(1+BSL_RFR_spot_no_VA!$C43)-1</f>
        <v>1.0654798034950508E-2</v>
      </c>
      <c r="AJ43" s="58">
        <f>(1+$C43)*(1+BSL_RFR_spot_no_VA!AJ43)/(1+BSL_RFR_spot_no_VA!$C43)-1</f>
        <v>2.243061278225178E-2</v>
      </c>
      <c r="AK43" s="7">
        <f>BSL_RFR_spot_no_VA!AK43</f>
        <v>5.0235888625519642E-2</v>
      </c>
      <c r="AL43" s="7">
        <f>BSL_RFR_spot_no_VA!AL43</f>
        <v>9.1949522827746932E-2</v>
      </c>
      <c r="AM43" s="7">
        <f>BSL_RFR_spot_no_VA!AM43</f>
        <v>3.6166631403442784E-2</v>
      </c>
      <c r="AN43" s="7">
        <f>BSL_RFR_spot_no_VA!AN43</f>
        <v>4.8499235392457152E-2</v>
      </c>
      <c r="AO43" s="7">
        <f>BSL_RFR_spot_no_VA!AO43</f>
        <v>4.8830747287193832E-2</v>
      </c>
      <c r="AP43" s="7">
        <f>BSL_RFR_spot_no_VA!AP43</f>
        <v>5.2225818524302303E-2</v>
      </c>
      <c r="AQ43" s="7">
        <f>BSL_RFR_spot_no_VA!AQ43</f>
        <v>3.6484951164412305E-2</v>
      </c>
      <c r="AR43" s="7">
        <f>BSL_RFR_spot_no_VA!AR43</f>
        <v>5.3242102950933345E-2</v>
      </c>
      <c r="AS43" s="58">
        <f>(1+$C43)*(1+BSL_RFR_spot_no_VA!AS43)/(1+BSL_RFR_spot_no_VA!$C43)-1</f>
        <v>9.8212631367211589E-3</v>
      </c>
      <c r="AT43" s="7">
        <f>BSL_RFR_spot_no_VA!AT43</f>
        <v>5.371968742631994E-2</v>
      </c>
      <c r="AU43" s="7">
        <f>BSL_RFR_spot_no_VA!AU43</f>
        <v>5.5238726985235909E-2</v>
      </c>
      <c r="AV43" s="7">
        <f>BSL_RFR_spot_no_VA!AV43</f>
        <v>4.8633657956111742E-2</v>
      </c>
      <c r="AW43" s="7">
        <f>BSL_RFR_spot_no_VA!AW43</f>
        <v>3.6752891675205124E-2</v>
      </c>
      <c r="AX43" s="7">
        <f>BSL_RFR_spot_no_VA!AX43</f>
        <v>8.2834079742579059E-2</v>
      </c>
      <c r="AY43" s="7">
        <f>BSL_RFR_spot_no_VA!AY43</f>
        <v>3.8843571932931864E-2</v>
      </c>
      <c r="AZ43" s="7">
        <f>BSL_RFR_spot_no_VA!AZ43</f>
        <v>3.2787118112574287E-2</v>
      </c>
      <c r="BA43" s="7">
        <f>BSL_RFR_spot_no_VA!BA43</f>
        <v>4.6966707452892553E-2</v>
      </c>
      <c r="BB43" s="7">
        <f>BSL_RFR_spot_no_VA!BB43</f>
        <v>6.9896509194337098E-2</v>
      </c>
      <c r="BC43" s="58">
        <f>(1+$C43)*(1+BSL_RFR_spot_no_VA!BC43)/(1+BSL_RFR_spot_no_VA!$C43)-1</f>
        <v>2.9382894219818878E-2</v>
      </c>
      <c r="BD43" s="12"/>
      <c r="BE43" s="13"/>
      <c r="BF43" s="3"/>
    </row>
    <row r="44" spans="1:58" x14ac:dyDescent="0.25">
      <c r="A44" s="3"/>
      <c r="B44" s="3">
        <v>34</v>
      </c>
      <c r="C44" s="56">
        <v>1.8993273396123E-2</v>
      </c>
      <c r="D44" s="58">
        <f>(1+$C44)*(1+BSL_RFR_spot_no_VA!D44)/(1+BSL_RFR_spot_no_VA!$C44)-1</f>
        <v>1.8993273396123111E-2</v>
      </c>
      <c r="E44" s="58">
        <f>(1+$C44)*(1+BSL_RFR_spot_no_VA!E44)/(1+BSL_RFR_spot_no_VA!$C44)-1</f>
        <v>1.8993273396123111E-2</v>
      </c>
      <c r="F44" s="58">
        <f>(1+$C44)*(1+BSL_RFR_spot_no_VA!F44)/(1+BSL_RFR_spot_no_VA!$C44)-1</f>
        <v>2.2174672333527878E-2</v>
      </c>
      <c r="G44" s="58">
        <f>(1+$C44)*(1+BSL_RFR_spot_no_VA!G44)/(1+BSL_RFR_spot_no_VA!$C44)-1</f>
        <v>3.7271972253890118E-2</v>
      </c>
      <c r="H44" s="58">
        <f>(1+$C44)*(1+BSL_RFR_spot_no_VA!H44)/(1+BSL_RFR_spot_no_VA!$C44)-1</f>
        <v>1.8993273396123111E-2</v>
      </c>
      <c r="I44" s="58">
        <f>(1+$C44)*(1+BSL_RFR_spot_no_VA!I44)/(1+BSL_RFR_spot_no_VA!$C44)-1</f>
        <v>2.117658078730944E-2</v>
      </c>
      <c r="J44" s="58">
        <f>(1+$C44)*(1+BSL_RFR_spot_no_VA!J44)/(1+BSL_RFR_spot_no_VA!$C44)-1</f>
        <v>1.9308043425809718E-2</v>
      </c>
      <c r="K44" s="58">
        <f>(1+$C44)*(1+BSL_RFR_spot_no_VA!K44)/(1+BSL_RFR_spot_no_VA!$C44)-1</f>
        <v>1.8993273396123111E-2</v>
      </c>
      <c r="L44" s="58">
        <f>(1+$C44)*(1+BSL_RFR_spot_no_VA!L44)/(1+BSL_RFR_spot_no_VA!$C44)-1</f>
        <v>1.8993273396123111E-2</v>
      </c>
      <c r="M44" s="58">
        <f>(1+$C44)*(1+BSL_RFR_spot_no_VA!M44)/(1+BSL_RFR_spot_no_VA!$C44)-1</f>
        <v>1.8993273396123111E-2</v>
      </c>
      <c r="N44" s="58">
        <f>(1+$C44)*(1+BSL_RFR_spot_no_VA!N44)/(1+BSL_RFR_spot_no_VA!$C44)-1</f>
        <v>1.8993273396123111E-2</v>
      </c>
      <c r="O44" s="58">
        <f>(1+$C44)*(1+BSL_RFR_spot_no_VA!O44)/(1+BSL_RFR_spot_no_VA!$C44)-1</f>
        <v>1.8993273396123111E-2</v>
      </c>
      <c r="P44" s="58">
        <f>(1+$C44)*(1+BSL_RFR_spot_no_VA!P44)/(1+BSL_RFR_spot_no_VA!$C44)-1</f>
        <v>4.7797322586973667E-2</v>
      </c>
      <c r="Q44" s="58">
        <f>(1+$C44)*(1+BSL_RFR_spot_no_VA!Q44)/(1+BSL_RFR_spot_no_VA!$C44)-1</f>
        <v>5.1100788971312427E-2</v>
      </c>
      <c r="R44" s="58">
        <f>(1+$C44)*(1+BSL_RFR_spot_no_VA!R44)/(1+BSL_RFR_spot_no_VA!$C44)-1</f>
        <v>1.8993273396123111E-2</v>
      </c>
      <c r="S44" s="58">
        <f>(1+$C44)*(1+BSL_RFR_spot_no_VA!S44)/(1+BSL_RFR_spot_no_VA!$C44)-1</f>
        <v>1.8993273396123111E-2</v>
      </c>
      <c r="T44" s="58">
        <f>(1+$C44)*(1+BSL_RFR_spot_no_VA!T44)/(1+BSL_RFR_spot_no_VA!$C44)-1</f>
        <v>1.8993273396123111E-2</v>
      </c>
      <c r="U44" s="58">
        <f>(1+$C44)*(1+BSL_RFR_spot_no_VA!U44)/(1+BSL_RFR_spot_no_VA!$C44)-1</f>
        <v>1.0723207082611763E-2</v>
      </c>
      <c r="V44" s="58">
        <f>(1+$C44)*(1+BSL_RFR_spot_no_VA!V44)/(1+BSL_RFR_spot_no_VA!$C44)-1</f>
        <v>1.8993273396123111E-2</v>
      </c>
      <c r="W44" s="58">
        <f>(1+$C44)*(1+BSL_RFR_spot_no_VA!W44)/(1+BSL_RFR_spot_no_VA!$C44)-1</f>
        <v>1.8993273396123111E-2</v>
      </c>
      <c r="X44" s="58">
        <f>(1+$C44)*(1+BSL_RFR_spot_no_VA!X44)/(1+BSL_RFR_spot_no_VA!$C44)-1</f>
        <v>1.8993273396123111E-2</v>
      </c>
      <c r="Y44" s="58">
        <f>(1+$C44)*(1+BSL_RFR_spot_no_VA!Y44)/(1+BSL_RFR_spot_no_VA!$C44)-1</f>
        <v>1.8993273396123111E-2</v>
      </c>
      <c r="Z44" s="58">
        <f>(1+$C44)*(1+BSL_RFR_spot_no_VA!Z44)/(1+BSL_RFR_spot_no_VA!$C44)-1</f>
        <v>2.8297997011578868E-2</v>
      </c>
      <c r="AA44" s="58">
        <f>(1+$C44)*(1+BSL_RFR_spot_no_VA!AA44)/(1+BSL_RFR_spot_no_VA!$C44)-1</f>
        <v>3.5434942561138882E-2</v>
      </c>
      <c r="AB44" s="58">
        <f>(1+$C44)*(1+BSL_RFR_spot_no_VA!AB44)/(1+BSL_RFR_spot_no_VA!$C44)-1</f>
        <v>1.8993273396123111E-2</v>
      </c>
      <c r="AC44" s="58">
        <f>(1+$C44)*(1+BSL_RFR_spot_no_VA!AC44)/(1+BSL_RFR_spot_no_VA!$C44)-1</f>
        <v>3.1918517511194233E-2</v>
      </c>
      <c r="AD44" s="7">
        <f>BSL_RFR_spot_no_VA!AD44</f>
        <v>5.7180091474769768E-2</v>
      </c>
      <c r="AE44" s="58">
        <f>(1+$C44)*(1+BSL_RFR_spot_no_VA!AE44)/(1+BSL_RFR_spot_no_VA!$C44)-1</f>
        <v>1.8993273396123111E-2</v>
      </c>
      <c r="AF44" s="58">
        <f>(1+$C44)*(1+BSL_RFR_spot_no_VA!AF44)/(1+BSL_RFR_spot_no_VA!$C44)-1</f>
        <v>1.8993273396123111E-2</v>
      </c>
      <c r="AG44" s="58">
        <f>(1+$C44)*(1+BSL_RFR_spot_no_VA!AG44)/(1+BSL_RFR_spot_no_VA!$C44)-1</f>
        <v>1.8993273396123111E-2</v>
      </c>
      <c r="AH44" s="58">
        <f>(1+$C44)*(1+BSL_RFR_spot_no_VA!AH44)/(1+BSL_RFR_spot_no_VA!$C44)-1</f>
        <v>2.5607890920159804E-2</v>
      </c>
      <c r="AI44" s="58">
        <f>(1+$C44)*(1+BSL_RFR_spot_no_VA!AI44)/(1+BSL_RFR_spot_no_VA!$C44)-1</f>
        <v>1.0723207082611763E-2</v>
      </c>
      <c r="AJ44" s="58">
        <f>(1+$C44)*(1+BSL_RFR_spot_no_VA!AJ44)/(1+BSL_RFR_spot_no_VA!$C44)-1</f>
        <v>2.222551364250025E-2</v>
      </c>
      <c r="AK44" s="7">
        <f>BSL_RFR_spot_no_VA!AK44</f>
        <v>5.0090299078920042E-2</v>
      </c>
      <c r="AL44" s="7">
        <f>BSL_RFR_spot_no_VA!AL44</f>
        <v>9.0516014067190786E-2</v>
      </c>
      <c r="AM44" s="7">
        <f>BSL_RFR_spot_no_VA!AM44</f>
        <v>3.6176759419637161E-2</v>
      </c>
      <c r="AN44" s="7">
        <f>BSL_RFR_spot_no_VA!AN44</f>
        <v>4.8332584273778734E-2</v>
      </c>
      <c r="AO44" s="7">
        <f>BSL_RFR_spot_no_VA!AO44</f>
        <v>4.8666628702006776E-2</v>
      </c>
      <c r="AP44" s="7">
        <f>BSL_RFR_spot_no_VA!AP44</f>
        <v>5.1956699475903756E-2</v>
      </c>
      <c r="AQ44" s="7">
        <f>BSL_RFR_spot_no_VA!AQ44</f>
        <v>3.6624590245183164E-2</v>
      </c>
      <c r="AR44" s="7">
        <f>BSL_RFR_spot_no_VA!AR44</f>
        <v>5.2934471111161674E-2</v>
      </c>
      <c r="AS44" s="58">
        <f>(1+$C44)*(1+BSL_RFR_spot_no_VA!AS44)/(1+BSL_RFR_spot_no_VA!$C44)-1</f>
        <v>9.9641390047153777E-3</v>
      </c>
      <c r="AT44" s="7">
        <f>BSL_RFR_spot_no_VA!AT44</f>
        <v>5.3472975037808679E-2</v>
      </c>
      <c r="AU44" s="7">
        <f>BSL_RFR_spot_no_VA!AU44</f>
        <v>5.4878639947572472E-2</v>
      </c>
      <c r="AV44" s="7">
        <f>BSL_RFR_spot_no_VA!AV44</f>
        <v>4.846168823097452E-2</v>
      </c>
      <c r="AW44" s="7">
        <f>BSL_RFR_spot_no_VA!AW44</f>
        <v>3.6866044949712018E-2</v>
      </c>
      <c r="AX44" s="7">
        <f>BSL_RFR_spot_no_VA!AX44</f>
        <v>8.2090803207705232E-2</v>
      </c>
      <c r="AY44" s="7">
        <f>BSL_RFR_spot_no_VA!AY44</f>
        <v>3.895790662682419E-2</v>
      </c>
      <c r="AZ44" s="7">
        <f>BSL_RFR_spot_no_VA!AZ44</f>
        <v>3.3030039633324959E-2</v>
      </c>
      <c r="BA44" s="7">
        <f>BSL_RFR_spot_no_VA!BA44</f>
        <v>4.6892575263541181E-2</v>
      </c>
      <c r="BB44" s="7">
        <f>BSL_RFR_spot_no_VA!BB44</f>
        <v>6.9109930910526529E-2</v>
      </c>
      <c r="BC44" s="58">
        <f>(1+$C44)*(1+BSL_RFR_spot_no_VA!BC44)/(1+BSL_RFR_spot_no_VA!$C44)-1</f>
        <v>2.9285094730036931E-2</v>
      </c>
      <c r="BD44" s="12"/>
      <c r="BE44" s="13"/>
      <c r="BF44" s="3"/>
    </row>
    <row r="45" spans="1:58" x14ac:dyDescent="0.25">
      <c r="A45" s="3"/>
      <c r="B45" s="8">
        <v>35</v>
      </c>
      <c r="C45" s="57">
        <v>1.9124594353449299E-2</v>
      </c>
      <c r="D45" s="59">
        <f>(1+$C45)*(1+BSL_RFR_spot_no_VA!D45)/(1+BSL_RFR_spot_no_VA!$C45)-1</f>
        <v>1.9124594353449265E-2</v>
      </c>
      <c r="E45" s="59">
        <f>(1+$C45)*(1+BSL_RFR_spot_no_VA!E45)/(1+BSL_RFR_spot_no_VA!$C45)-1</f>
        <v>1.9124594353449265E-2</v>
      </c>
      <c r="F45" s="59">
        <f>(1+$C45)*(1+BSL_RFR_spot_no_VA!F45)/(1+BSL_RFR_spot_no_VA!$C45)-1</f>
        <v>2.2259917058786938E-2</v>
      </c>
      <c r="G45" s="59">
        <f>(1+$C45)*(1+BSL_RFR_spot_no_VA!G45)/(1+BSL_RFR_spot_no_VA!$C45)-1</f>
        <v>3.6952830749002352E-2</v>
      </c>
      <c r="H45" s="59">
        <f>(1+$C45)*(1+BSL_RFR_spot_no_VA!H45)/(1+BSL_RFR_spot_no_VA!$C45)-1</f>
        <v>1.9124594353449265E-2</v>
      </c>
      <c r="I45" s="59">
        <f>(1+$C45)*(1+BSL_RFR_spot_no_VA!I45)/(1+BSL_RFR_spot_no_VA!$C45)-1</f>
        <v>2.1282719051621157E-2</v>
      </c>
      <c r="J45" s="59">
        <f>(1+$C45)*(1+BSL_RFR_spot_no_VA!J45)/(1+BSL_RFR_spot_no_VA!$C45)-1</f>
        <v>1.9438585703060562E-2</v>
      </c>
      <c r="K45" s="59">
        <f>(1+$C45)*(1+BSL_RFR_spot_no_VA!K45)/(1+BSL_RFR_spot_no_VA!$C45)-1</f>
        <v>1.9124594353449265E-2</v>
      </c>
      <c r="L45" s="59">
        <f>(1+$C45)*(1+BSL_RFR_spot_no_VA!L45)/(1+BSL_RFR_spot_no_VA!$C45)-1</f>
        <v>1.9124594353449265E-2</v>
      </c>
      <c r="M45" s="59">
        <f>(1+$C45)*(1+BSL_RFR_spot_no_VA!M45)/(1+BSL_RFR_spot_no_VA!$C45)-1</f>
        <v>1.9124594353449265E-2</v>
      </c>
      <c r="N45" s="59">
        <f>(1+$C45)*(1+BSL_RFR_spot_no_VA!N45)/(1+BSL_RFR_spot_no_VA!$C45)-1</f>
        <v>1.9124594353449265E-2</v>
      </c>
      <c r="O45" s="59">
        <f>(1+$C45)*(1+BSL_RFR_spot_no_VA!O45)/(1+BSL_RFR_spot_no_VA!$C45)-1</f>
        <v>1.9124594353449265E-2</v>
      </c>
      <c r="P45" s="59">
        <f>(1+$C45)*(1+BSL_RFR_spot_no_VA!P45)/(1+BSL_RFR_spot_no_VA!$C45)-1</f>
        <v>4.7216649655978049E-2</v>
      </c>
      <c r="Q45" s="59">
        <f>(1+$C45)*(1+BSL_RFR_spot_no_VA!Q45)/(1+BSL_RFR_spot_no_VA!$C45)-1</f>
        <v>5.0483189653038218E-2</v>
      </c>
      <c r="R45" s="59">
        <f>(1+$C45)*(1+BSL_RFR_spot_no_VA!R45)/(1+BSL_RFR_spot_no_VA!$C45)-1</f>
        <v>1.9124594353449265E-2</v>
      </c>
      <c r="S45" s="59">
        <f>(1+$C45)*(1+BSL_RFR_spot_no_VA!S45)/(1+BSL_RFR_spot_no_VA!$C45)-1</f>
        <v>1.9124594353449265E-2</v>
      </c>
      <c r="T45" s="59">
        <f>(1+$C45)*(1+BSL_RFR_spot_no_VA!T45)/(1+BSL_RFR_spot_no_VA!$C45)-1</f>
        <v>1.9124594353449265E-2</v>
      </c>
      <c r="U45" s="59">
        <f>(1+$C45)*(1+BSL_RFR_spot_no_VA!U45)/(1+BSL_RFR_spot_no_VA!$C45)-1</f>
        <v>1.0791241228726989E-2</v>
      </c>
      <c r="V45" s="59">
        <f>(1+$C45)*(1+BSL_RFR_spot_no_VA!V45)/(1+BSL_RFR_spot_no_VA!$C45)-1</f>
        <v>1.9124594353449265E-2</v>
      </c>
      <c r="W45" s="59">
        <f>(1+$C45)*(1+BSL_RFR_spot_no_VA!W45)/(1+BSL_RFR_spot_no_VA!$C45)-1</f>
        <v>1.9124594353449265E-2</v>
      </c>
      <c r="X45" s="59">
        <f>(1+$C45)*(1+BSL_RFR_spot_no_VA!X45)/(1+BSL_RFR_spot_no_VA!$C45)-1</f>
        <v>1.9124594353449265E-2</v>
      </c>
      <c r="Y45" s="59">
        <f>(1+$C45)*(1+BSL_RFR_spot_no_VA!Y45)/(1+BSL_RFR_spot_no_VA!$C45)-1</f>
        <v>1.9124594353449265E-2</v>
      </c>
      <c r="Z45" s="59">
        <f>(1+$C45)*(1+BSL_RFR_spot_no_VA!Z45)/(1+BSL_RFR_spot_no_VA!$C45)-1</f>
        <v>2.8232008477079962E-2</v>
      </c>
      <c r="AA45" s="59">
        <f>(1+$C45)*(1+BSL_RFR_spot_no_VA!AA45)/(1+BSL_RFR_spot_no_VA!$C45)-1</f>
        <v>3.5190722126634766E-2</v>
      </c>
      <c r="AB45" s="59">
        <f>(1+$C45)*(1+BSL_RFR_spot_no_VA!AB45)/(1+BSL_RFR_spot_no_VA!$C45)-1</f>
        <v>1.9124594353449265E-2</v>
      </c>
      <c r="AC45" s="59">
        <f>(1+$C45)*(1+BSL_RFR_spot_no_VA!AC45)/(1+BSL_RFR_spot_no_VA!$C45)-1</f>
        <v>3.1750897275045098E-2</v>
      </c>
      <c r="AD45" s="10">
        <f>BSL_RFR_spot_no_VA!AD45</f>
        <v>5.6772624254374016E-2</v>
      </c>
      <c r="AE45" s="59">
        <f>(1+$C45)*(1+BSL_RFR_spot_no_VA!AE45)/(1+BSL_RFR_spot_no_VA!$C45)-1</f>
        <v>1.9124594353449265E-2</v>
      </c>
      <c r="AF45" s="59">
        <f>(1+$C45)*(1+BSL_RFR_spot_no_VA!AF45)/(1+BSL_RFR_spot_no_VA!$C45)-1</f>
        <v>1.9124594353449265E-2</v>
      </c>
      <c r="AG45" s="59">
        <f>(1+$C45)*(1+BSL_RFR_spot_no_VA!AG45)/(1+BSL_RFR_spot_no_VA!$C45)-1</f>
        <v>1.9124594353449265E-2</v>
      </c>
      <c r="AH45" s="59">
        <f>(1+$C45)*(1+BSL_RFR_spot_no_VA!AH45)/(1+BSL_RFR_spot_no_VA!$C45)-1</f>
        <v>2.560879966018903E-2</v>
      </c>
      <c r="AI45" s="59">
        <f>(1+$C45)*(1+BSL_RFR_spot_no_VA!AI45)/(1+BSL_RFR_spot_no_VA!$C45)-1</f>
        <v>1.0791241228726989E-2</v>
      </c>
      <c r="AJ45" s="59">
        <f>(1+$C45)*(1+BSL_RFR_spot_no_VA!AJ45)/(1+BSL_RFR_spot_no_VA!$C45)-1</f>
        <v>2.2013379053676951E-2</v>
      </c>
      <c r="AK45" s="10">
        <f>BSL_RFR_spot_no_VA!AK45</f>
        <v>4.9941291646656616E-2</v>
      </c>
      <c r="AL45" s="10">
        <f>BSL_RFR_spot_no_VA!AL45</f>
        <v>8.9154331651285945E-2</v>
      </c>
      <c r="AM45" s="10">
        <f>BSL_RFR_spot_no_VA!AM45</f>
        <v>3.6209134499991746E-2</v>
      </c>
      <c r="AN45" s="10">
        <f>BSL_RFR_spot_no_VA!AN45</f>
        <v>4.817243944099725E-2</v>
      </c>
      <c r="AO45" s="10">
        <f>BSL_RFR_spot_no_VA!AO45</f>
        <v>4.8507796459845043E-2</v>
      </c>
      <c r="AP45" s="10">
        <f>BSL_RFR_spot_no_VA!AP45</f>
        <v>5.1698542543821002E-2</v>
      </c>
      <c r="AQ45" s="10">
        <f>BSL_RFR_spot_no_VA!AQ45</f>
        <v>3.6758254529746459E-2</v>
      </c>
      <c r="AR45" s="10">
        <f>BSL_RFR_spot_no_VA!AR45</f>
        <v>5.264152375920883E-2</v>
      </c>
      <c r="AS45" s="59">
        <f>(1+$C45)*(1+BSL_RFR_spot_no_VA!AS45)/(1+BSL_RFR_spot_no_VA!$C45)-1</f>
        <v>1.0095167589704745E-2</v>
      </c>
      <c r="AT45" s="10">
        <f>BSL_RFR_spot_no_VA!AT45</f>
        <v>5.3228319911793109E-2</v>
      </c>
      <c r="AU45" s="10">
        <f>BSL_RFR_spot_no_VA!AU45</f>
        <v>5.4535024437551538E-2</v>
      </c>
      <c r="AV45" s="10">
        <f>BSL_RFR_spot_no_VA!AV45</f>
        <v>4.8296760799128258E-2</v>
      </c>
      <c r="AW45" s="10">
        <f>BSL_RFR_spot_no_VA!AW45</f>
        <v>3.6976593087521881E-2</v>
      </c>
      <c r="AX45" s="10">
        <f>BSL_RFR_spot_no_VA!AX45</f>
        <v>8.131214394780617E-2</v>
      </c>
      <c r="AY45" s="10">
        <f>BSL_RFR_spot_no_VA!AY45</f>
        <v>3.9064171064174813E-2</v>
      </c>
      <c r="AZ45" s="10">
        <f>BSL_RFR_spot_no_VA!AZ45</f>
        <v>3.3261893372296569E-2</v>
      </c>
      <c r="BA45" s="10">
        <f>BSL_RFR_spot_no_VA!BA45</f>
        <v>4.68146451674325E-2</v>
      </c>
      <c r="BB45" s="10">
        <f>BSL_RFR_spot_no_VA!BB45</f>
        <v>6.8362168201762774E-2</v>
      </c>
      <c r="BC45" s="59">
        <f>(1+$C45)*(1+BSL_RFR_spot_no_VA!BC45)/(1+BSL_RFR_spot_no_VA!$C45)-1</f>
        <v>2.9172820852031212E-2</v>
      </c>
      <c r="BD45" s="12"/>
      <c r="BE45" s="13"/>
      <c r="BF45" s="3"/>
    </row>
    <row r="46" spans="1:58" x14ac:dyDescent="0.25">
      <c r="A46" s="3"/>
      <c r="B46" s="3">
        <v>36</v>
      </c>
      <c r="C46" s="56">
        <v>1.9248656295884299E-2</v>
      </c>
      <c r="D46" s="58">
        <f>(1+$C46)*(1+BSL_RFR_spot_no_VA!D46)/(1+BSL_RFR_spot_no_VA!$C46)-1</f>
        <v>1.9248656295884237E-2</v>
      </c>
      <c r="E46" s="58">
        <f>(1+$C46)*(1+BSL_RFR_spot_no_VA!E46)/(1+BSL_RFR_spot_no_VA!$C46)-1</f>
        <v>1.9248656295884237E-2</v>
      </c>
      <c r="F46" s="58">
        <f>(1+$C46)*(1+BSL_RFR_spot_no_VA!F46)/(1+BSL_RFR_spot_no_VA!$C46)-1</f>
        <v>2.2335249396301604E-2</v>
      </c>
      <c r="G46" s="58">
        <f>(1+$C46)*(1+BSL_RFR_spot_no_VA!G46)/(1+BSL_RFR_spot_no_VA!$C46)-1</f>
        <v>3.6643019048350878E-2</v>
      </c>
      <c r="H46" s="58">
        <f>(1+$C46)*(1+BSL_RFR_spot_no_VA!H46)/(1+BSL_RFR_spot_no_VA!$C46)-1</f>
        <v>1.9248656295884237E-2</v>
      </c>
      <c r="I46" s="58">
        <f>(1+$C46)*(1+BSL_RFR_spot_no_VA!I46)/(1+BSL_RFR_spot_no_VA!$C46)-1</f>
        <v>2.1378452692152994E-2</v>
      </c>
      <c r="J46" s="58">
        <f>(1+$C46)*(1+BSL_RFR_spot_no_VA!J46)/(1+BSL_RFR_spot_no_VA!$C46)-1</f>
        <v>1.9560725062194306E-2</v>
      </c>
      <c r="K46" s="58">
        <f>(1+$C46)*(1+BSL_RFR_spot_no_VA!K46)/(1+BSL_RFR_spot_no_VA!$C46)-1</f>
        <v>1.9248656295884237E-2</v>
      </c>
      <c r="L46" s="58">
        <f>(1+$C46)*(1+BSL_RFR_spot_no_VA!L46)/(1+BSL_RFR_spot_no_VA!$C46)-1</f>
        <v>1.9248656295884237E-2</v>
      </c>
      <c r="M46" s="58">
        <f>(1+$C46)*(1+BSL_RFR_spot_no_VA!M46)/(1+BSL_RFR_spot_no_VA!$C46)-1</f>
        <v>1.9248656295884237E-2</v>
      </c>
      <c r="N46" s="58">
        <f>(1+$C46)*(1+BSL_RFR_spot_no_VA!N46)/(1+BSL_RFR_spot_no_VA!$C46)-1</f>
        <v>1.9248656295884237E-2</v>
      </c>
      <c r="O46" s="58">
        <f>(1+$C46)*(1+BSL_RFR_spot_no_VA!O46)/(1+BSL_RFR_spot_no_VA!$C46)-1</f>
        <v>1.9248656295884237E-2</v>
      </c>
      <c r="P46" s="58">
        <f>(1+$C46)*(1+BSL_RFR_spot_no_VA!P46)/(1+BSL_RFR_spot_no_VA!$C46)-1</f>
        <v>4.6653881649039164E-2</v>
      </c>
      <c r="Q46" s="58">
        <f>(1+$C46)*(1+BSL_RFR_spot_no_VA!Q46)/(1+BSL_RFR_spot_no_VA!$C46)-1</f>
        <v>4.9877890928882174E-2</v>
      </c>
      <c r="R46" s="58">
        <f>(1+$C46)*(1+BSL_RFR_spot_no_VA!R46)/(1+BSL_RFR_spot_no_VA!$C46)-1</f>
        <v>1.9248656295884237E-2</v>
      </c>
      <c r="S46" s="58">
        <f>(1+$C46)*(1+BSL_RFR_spot_no_VA!S46)/(1+BSL_RFR_spot_no_VA!$C46)-1</f>
        <v>1.9248656295884237E-2</v>
      </c>
      <c r="T46" s="58">
        <f>(1+$C46)*(1+BSL_RFR_spot_no_VA!T46)/(1+BSL_RFR_spot_no_VA!$C46)-1</f>
        <v>1.9248656295884237E-2</v>
      </c>
      <c r="U46" s="58">
        <f>(1+$C46)*(1+BSL_RFR_spot_no_VA!U46)/(1+BSL_RFR_spot_no_VA!$C46)-1</f>
        <v>1.085840799082094E-2</v>
      </c>
      <c r="V46" s="58">
        <f>(1+$C46)*(1+BSL_RFR_spot_no_VA!V46)/(1+BSL_RFR_spot_no_VA!$C46)-1</f>
        <v>1.9248656295884237E-2</v>
      </c>
      <c r="W46" s="58">
        <f>(1+$C46)*(1+BSL_RFR_spot_no_VA!W46)/(1+BSL_RFR_spot_no_VA!$C46)-1</f>
        <v>1.9248656295884237E-2</v>
      </c>
      <c r="X46" s="58">
        <f>(1+$C46)*(1+BSL_RFR_spot_no_VA!X46)/(1+BSL_RFR_spot_no_VA!$C46)-1</f>
        <v>1.9248656295884237E-2</v>
      </c>
      <c r="Y46" s="58">
        <f>(1+$C46)*(1+BSL_RFR_spot_no_VA!Y46)/(1+BSL_RFR_spot_no_VA!$C46)-1</f>
        <v>1.9248656295884237E-2</v>
      </c>
      <c r="Z46" s="58">
        <f>(1+$C46)*(1+BSL_RFR_spot_no_VA!Z46)/(1+BSL_RFR_spot_no_VA!$C46)-1</f>
        <v>2.8162350044874884E-2</v>
      </c>
      <c r="AA46" s="58">
        <f>(1+$C46)*(1+BSL_RFR_spot_no_VA!AA46)/(1+BSL_RFR_spot_no_VA!$C46)-1</f>
        <v>3.494923017981022E-2</v>
      </c>
      <c r="AB46" s="58">
        <f>(1+$C46)*(1+BSL_RFR_spot_no_VA!AB46)/(1+BSL_RFR_spot_no_VA!$C46)-1</f>
        <v>1.9248656295884237E-2</v>
      </c>
      <c r="AC46" s="58">
        <f>(1+$C46)*(1+BSL_RFR_spot_no_VA!AC46)/(1+BSL_RFR_spot_no_VA!$C46)-1</f>
        <v>3.15849316150838E-2</v>
      </c>
      <c r="AD46" s="7">
        <f>BSL_RFR_spot_no_VA!AD46</f>
        <v>5.6383873527619199E-2</v>
      </c>
      <c r="AE46" s="58">
        <f>(1+$C46)*(1+BSL_RFR_spot_no_VA!AE46)/(1+BSL_RFR_spot_no_VA!$C46)-1</f>
        <v>1.9248656295884237E-2</v>
      </c>
      <c r="AF46" s="58">
        <f>(1+$C46)*(1+BSL_RFR_spot_no_VA!AF46)/(1+BSL_RFR_spot_no_VA!$C46)-1</f>
        <v>1.9248656295884237E-2</v>
      </c>
      <c r="AG46" s="58">
        <f>(1+$C46)*(1+BSL_RFR_spot_no_VA!AG46)/(1+BSL_RFR_spot_no_VA!$C46)-1</f>
        <v>1.9248656295884237E-2</v>
      </c>
      <c r="AH46" s="58">
        <f>(1+$C46)*(1+BSL_RFR_spot_no_VA!AH46)/(1+BSL_RFR_spot_no_VA!$C46)-1</f>
        <v>2.5603131698913151E-2</v>
      </c>
      <c r="AI46" s="58">
        <f>(1+$C46)*(1+BSL_RFR_spot_no_VA!AI46)/(1+BSL_RFR_spot_no_VA!$C46)-1</f>
        <v>1.085840799082094E-2</v>
      </c>
      <c r="AJ46" s="58">
        <f>(1+$C46)*(1+BSL_RFR_spot_no_VA!AJ46)/(1+BSL_RFR_spot_no_VA!$C46)-1</f>
        <v>2.1795084500705997E-2</v>
      </c>
      <c r="AK46" s="7">
        <f>BSL_RFR_spot_no_VA!AK46</f>
        <v>4.9790545727375735E-2</v>
      </c>
      <c r="AL46" s="7">
        <f>BSL_RFR_spot_no_VA!AL46</f>
        <v>8.7860391112977831E-2</v>
      </c>
      <c r="AM46" s="7">
        <f>BSL_RFR_spot_no_VA!AM46</f>
        <v>3.6258585938008014E-2</v>
      </c>
      <c r="AN46" s="7">
        <f>BSL_RFR_spot_no_VA!AN46</f>
        <v>4.8018625284141692E-2</v>
      </c>
      <c r="AO46" s="7">
        <f>BSL_RFR_spot_no_VA!AO46</f>
        <v>4.8354259161087487E-2</v>
      </c>
      <c r="AP46" s="7">
        <f>BSL_RFR_spot_no_VA!AP46</f>
        <v>5.1451036126008765E-2</v>
      </c>
      <c r="AQ46" s="7">
        <f>BSL_RFR_spot_no_VA!AQ46</f>
        <v>3.6886261677181453E-2</v>
      </c>
      <c r="AR46" s="7">
        <f>BSL_RFR_spot_no_VA!AR46</f>
        <v>5.2362389535833165E-2</v>
      </c>
      <c r="AS46" s="58">
        <f>(1+$C46)*(1+BSL_RFR_spot_no_VA!AS46)/(1+BSL_RFR_spot_no_VA!$C46)-1</f>
        <v>1.0215818659337295E-2</v>
      </c>
      <c r="AT46" s="7">
        <f>BSL_RFR_spot_no_VA!AT46</f>
        <v>5.2986992519966858E-2</v>
      </c>
      <c r="AU46" s="7">
        <f>BSL_RFR_spot_no_VA!AU46</f>
        <v>5.4207061502772103E-2</v>
      </c>
      <c r="AV46" s="7">
        <f>BSL_RFR_spot_no_VA!AV46</f>
        <v>4.8138619376955738E-2</v>
      </c>
      <c r="AW46" s="7">
        <f>BSL_RFR_spot_no_VA!AW46</f>
        <v>3.7084385981231316E-2</v>
      </c>
      <c r="AX46" s="7">
        <f>BSL_RFR_spot_no_VA!AX46</f>
        <v>8.0513215828576179E-2</v>
      </c>
      <c r="AY46" s="7">
        <f>BSL_RFR_spot_no_VA!AY46</f>
        <v>3.9163146417342087E-2</v>
      </c>
      <c r="AZ46" s="7">
        <f>BSL_RFR_spot_no_VA!AZ46</f>
        <v>3.3483313462234099E-2</v>
      </c>
      <c r="BA46" s="7">
        <f>BSL_RFR_spot_no_VA!BA46</f>
        <v>4.673411603827482E-2</v>
      </c>
      <c r="BB46" s="7">
        <f>BSL_RFR_spot_no_VA!BB46</f>
        <v>6.7650948648571241E-2</v>
      </c>
      <c r="BC46" s="58">
        <f>(1+$C46)*(1+BSL_RFR_spot_no_VA!BC46)/(1+BSL_RFR_spot_no_VA!$C46)-1</f>
        <v>2.9044156621969242E-2</v>
      </c>
      <c r="BD46" s="12"/>
      <c r="BE46" s="13"/>
      <c r="BF46" s="3"/>
    </row>
    <row r="47" spans="1:58" x14ac:dyDescent="0.25">
      <c r="A47" s="3"/>
      <c r="B47" s="3">
        <v>37</v>
      </c>
      <c r="C47" s="56">
        <v>1.9366038652216998E-2</v>
      </c>
      <c r="D47" s="58">
        <f>(1+$C47)*(1+BSL_RFR_spot_no_VA!D47)/(1+BSL_RFR_spot_no_VA!$C47)-1</f>
        <v>1.9366038652216977E-2</v>
      </c>
      <c r="E47" s="58">
        <f>(1+$C47)*(1+BSL_RFR_spot_no_VA!E47)/(1+BSL_RFR_spot_no_VA!$C47)-1</f>
        <v>1.9366038652216977E-2</v>
      </c>
      <c r="F47" s="58">
        <f>(1+$C47)*(1+BSL_RFR_spot_no_VA!F47)/(1+BSL_RFR_spot_no_VA!$C47)-1</f>
        <v>2.2402076722866093E-2</v>
      </c>
      <c r="G47" s="58">
        <f>(1+$C47)*(1+BSL_RFR_spot_no_VA!G47)/(1+BSL_RFR_spot_no_VA!$C47)-1</f>
        <v>3.6342763050837723E-2</v>
      </c>
      <c r="H47" s="58">
        <f>(1+$C47)*(1+BSL_RFR_spot_no_VA!H47)/(1+BSL_RFR_spot_no_VA!$C47)-1</f>
        <v>1.9366038652216977E-2</v>
      </c>
      <c r="I47" s="58">
        <f>(1+$C47)*(1+BSL_RFR_spot_no_VA!I47)/(1+BSL_RFR_spot_no_VA!$C47)-1</f>
        <v>2.1465169966667252E-2</v>
      </c>
      <c r="J47" s="58">
        <f>(1+$C47)*(1+BSL_RFR_spot_no_VA!J47)/(1+BSL_RFR_spot_no_VA!$C47)-1</f>
        <v>1.9675298088320359E-2</v>
      </c>
      <c r="K47" s="58">
        <f>(1+$C47)*(1+BSL_RFR_spot_no_VA!K47)/(1+BSL_RFR_spot_no_VA!$C47)-1</f>
        <v>1.9366038652216977E-2</v>
      </c>
      <c r="L47" s="58">
        <f>(1+$C47)*(1+BSL_RFR_spot_no_VA!L47)/(1+BSL_RFR_spot_no_VA!$C47)-1</f>
        <v>1.9366038652216977E-2</v>
      </c>
      <c r="M47" s="58">
        <f>(1+$C47)*(1+BSL_RFR_spot_no_VA!M47)/(1+BSL_RFR_spot_no_VA!$C47)-1</f>
        <v>1.9366038652216977E-2</v>
      </c>
      <c r="N47" s="58">
        <f>(1+$C47)*(1+BSL_RFR_spot_no_VA!N47)/(1+BSL_RFR_spot_no_VA!$C47)-1</f>
        <v>1.9366038652216977E-2</v>
      </c>
      <c r="O47" s="58">
        <f>(1+$C47)*(1+BSL_RFR_spot_no_VA!O47)/(1+BSL_RFR_spot_no_VA!$C47)-1</f>
        <v>1.9366038652216977E-2</v>
      </c>
      <c r="P47" s="58">
        <f>(1+$C47)*(1+BSL_RFR_spot_no_VA!P47)/(1+BSL_RFR_spot_no_VA!$C47)-1</f>
        <v>4.6109388804673079E-2</v>
      </c>
      <c r="Q47" s="58">
        <f>(1+$C47)*(1+BSL_RFR_spot_no_VA!Q47)/(1+BSL_RFR_spot_no_VA!$C47)-1</f>
        <v>4.9286687021511399E-2</v>
      </c>
      <c r="R47" s="58">
        <f>(1+$C47)*(1+BSL_RFR_spot_no_VA!R47)/(1+BSL_RFR_spot_no_VA!$C47)-1</f>
        <v>1.9366038652216977E-2</v>
      </c>
      <c r="S47" s="58">
        <f>(1+$C47)*(1+BSL_RFR_spot_no_VA!S47)/(1+BSL_RFR_spot_no_VA!$C47)-1</f>
        <v>1.9366038652216977E-2</v>
      </c>
      <c r="T47" s="58">
        <f>(1+$C47)*(1+BSL_RFR_spot_no_VA!T47)/(1+BSL_RFR_spot_no_VA!$C47)-1</f>
        <v>1.9366038652216977E-2</v>
      </c>
      <c r="U47" s="58">
        <f>(1+$C47)*(1+BSL_RFR_spot_no_VA!U47)/(1+BSL_RFR_spot_no_VA!$C47)-1</f>
        <v>1.0924346436854249E-2</v>
      </c>
      <c r="V47" s="58">
        <f>(1+$C47)*(1+BSL_RFR_spot_no_VA!V47)/(1+BSL_RFR_spot_no_VA!$C47)-1</f>
        <v>1.9366038652216977E-2</v>
      </c>
      <c r="W47" s="58">
        <f>(1+$C47)*(1+BSL_RFR_spot_no_VA!W47)/(1+BSL_RFR_spot_no_VA!$C47)-1</f>
        <v>1.9366038652216977E-2</v>
      </c>
      <c r="X47" s="58">
        <f>(1+$C47)*(1+BSL_RFR_spot_no_VA!X47)/(1+BSL_RFR_spot_no_VA!$C47)-1</f>
        <v>1.9366038652216977E-2</v>
      </c>
      <c r="Y47" s="58">
        <f>(1+$C47)*(1+BSL_RFR_spot_no_VA!Y47)/(1+BSL_RFR_spot_no_VA!$C47)-1</f>
        <v>1.9366038652216977E-2</v>
      </c>
      <c r="Z47" s="58">
        <f>(1+$C47)*(1+BSL_RFR_spot_no_VA!Z47)/(1+BSL_RFR_spot_no_VA!$C47)-1</f>
        <v>2.8090121949534419E-2</v>
      </c>
      <c r="AA47" s="58">
        <f>(1+$C47)*(1+BSL_RFR_spot_no_VA!AA47)/(1+BSL_RFR_spot_no_VA!$C47)-1</f>
        <v>3.471149019844999E-2</v>
      </c>
      <c r="AB47" s="58">
        <f>(1+$C47)*(1+BSL_RFR_spot_no_VA!AB47)/(1+BSL_RFR_spot_no_VA!$C47)-1</f>
        <v>1.9366038652216977E-2</v>
      </c>
      <c r="AC47" s="58">
        <f>(1+$C47)*(1+BSL_RFR_spot_no_VA!AC47)/(1+BSL_RFR_spot_no_VA!$C47)-1</f>
        <v>3.1421330096330413E-2</v>
      </c>
      <c r="AD47" s="7">
        <f>BSL_RFR_spot_no_VA!AD47</f>
        <v>5.6012876101523501E-2</v>
      </c>
      <c r="AE47" s="58">
        <f>(1+$C47)*(1+BSL_RFR_spot_no_VA!AE47)/(1+BSL_RFR_spot_no_VA!$C47)-1</f>
        <v>1.9366038652216977E-2</v>
      </c>
      <c r="AF47" s="58">
        <f>(1+$C47)*(1+BSL_RFR_spot_no_VA!AF47)/(1+BSL_RFR_spot_no_VA!$C47)-1</f>
        <v>1.9366038652216977E-2</v>
      </c>
      <c r="AG47" s="58">
        <f>(1+$C47)*(1+BSL_RFR_spot_no_VA!AG47)/(1+BSL_RFR_spot_no_VA!$C47)-1</f>
        <v>1.9366038652216977E-2</v>
      </c>
      <c r="AH47" s="58">
        <f>(1+$C47)*(1+BSL_RFR_spot_no_VA!AH47)/(1+BSL_RFR_spot_no_VA!$C47)-1</f>
        <v>2.5592156763787122E-2</v>
      </c>
      <c r="AI47" s="58">
        <f>(1+$C47)*(1+BSL_RFR_spot_no_VA!AI47)/(1+BSL_RFR_spot_no_VA!$C47)-1</f>
        <v>1.0924346436854249E-2</v>
      </c>
      <c r="AJ47" s="58">
        <f>(1+$C47)*(1+BSL_RFR_spot_no_VA!AJ47)/(1+BSL_RFR_spot_no_VA!$C47)-1</f>
        <v>2.157518977600148E-2</v>
      </c>
      <c r="AK47" s="7">
        <f>BSL_RFR_spot_no_VA!AK47</f>
        <v>4.9639399493737857E-2</v>
      </c>
      <c r="AL47" s="7">
        <f>BSL_RFR_spot_no_VA!AL47</f>
        <v>8.6630217001527843E-2</v>
      </c>
      <c r="AM47" s="7">
        <f>BSL_RFR_spot_no_VA!AM47</f>
        <v>3.632100587492193E-2</v>
      </c>
      <c r="AN47" s="7">
        <f>BSL_RFR_spot_no_VA!AN47</f>
        <v>4.7870941073897777E-2</v>
      </c>
      <c r="AO47" s="7">
        <f>BSL_RFR_spot_no_VA!AO47</f>
        <v>4.8205975946494117E-2</v>
      </c>
      <c r="AP47" s="7">
        <f>BSL_RFR_spot_no_VA!AP47</f>
        <v>5.1213821346038912E-2</v>
      </c>
      <c r="AQ47" s="7">
        <f>BSL_RFR_spot_no_VA!AQ47</f>
        <v>3.7008911428156432E-2</v>
      </c>
      <c r="AR47" s="7">
        <f>BSL_RFR_spot_no_VA!AR47</f>
        <v>5.2096249005891382E-2</v>
      </c>
      <c r="AS47" s="58">
        <f>(1+$C47)*(1+BSL_RFR_spot_no_VA!AS47)/(1+BSL_RFR_spot_no_VA!$C47)-1</f>
        <v>1.0327341304951387E-2</v>
      </c>
      <c r="AT47" s="7">
        <f>BSL_RFR_spot_no_VA!AT47</f>
        <v>5.2749959726753559E-2</v>
      </c>
      <c r="AU47" s="7">
        <f>BSL_RFR_spot_no_VA!AU47</f>
        <v>5.3893947249918916E-2</v>
      </c>
      <c r="AV47" s="7">
        <f>BSL_RFR_spot_no_VA!AV47</f>
        <v>4.7986996530836379E-2</v>
      </c>
      <c r="AW47" s="7">
        <f>BSL_RFR_spot_no_VA!AW47</f>
        <v>3.7189325413559349E-2</v>
      </c>
      <c r="AX47" s="7">
        <f>BSL_RFR_spot_no_VA!AX47</f>
        <v>7.9705835602826181E-2</v>
      </c>
      <c r="AY47" s="7">
        <f>BSL_RFR_spot_no_VA!AY47</f>
        <v>3.9255521894001388E-2</v>
      </c>
      <c r="AZ47" s="7">
        <f>BSL_RFR_spot_no_VA!AZ47</f>
        <v>3.3694895464001728E-2</v>
      </c>
      <c r="BA47" s="7">
        <f>BSL_RFR_spot_no_VA!BA47</f>
        <v>4.6651963112889883E-2</v>
      </c>
      <c r="BB47" s="7">
        <f>BSL_RFR_spot_no_VA!BB47</f>
        <v>6.6974100021807148E-2</v>
      </c>
      <c r="BC47" s="58">
        <f>(1+$C47)*(1+BSL_RFR_spot_no_VA!BC47)/(1+BSL_RFR_spot_no_VA!$C47)-1</f>
        <v>2.8903125618135128E-2</v>
      </c>
      <c r="BD47" s="12"/>
      <c r="BE47" s="13"/>
      <c r="BF47" s="3"/>
    </row>
    <row r="48" spans="1:58" x14ac:dyDescent="0.25">
      <c r="A48" s="3"/>
      <c r="B48" s="3">
        <v>38</v>
      </c>
      <c r="C48" s="56">
        <v>1.94772621272256E-2</v>
      </c>
      <c r="D48" s="58">
        <f>(1+$C48)*(1+BSL_RFR_spot_no_VA!D48)/(1+BSL_RFR_spot_no_VA!$C48)-1</f>
        <v>1.947726212722567E-2</v>
      </c>
      <c r="E48" s="58">
        <f>(1+$C48)*(1+BSL_RFR_spot_no_VA!E48)/(1+BSL_RFR_spot_no_VA!$C48)-1</f>
        <v>1.947726212722567E-2</v>
      </c>
      <c r="F48" s="58">
        <f>(1+$C48)*(1+BSL_RFR_spot_no_VA!F48)/(1+BSL_RFR_spot_no_VA!$C48)-1</f>
        <v>2.2461587031677999E-2</v>
      </c>
      <c r="G48" s="58">
        <f>(1+$C48)*(1+BSL_RFR_spot_no_VA!G48)/(1+BSL_RFR_spot_no_VA!$C48)-1</f>
        <v>3.6052148773864312E-2</v>
      </c>
      <c r="H48" s="58">
        <f>(1+$C48)*(1+BSL_RFR_spot_no_VA!H48)/(1+BSL_RFR_spot_no_VA!$C48)-1</f>
        <v>1.947726212722567E-2</v>
      </c>
      <c r="I48" s="58">
        <f>(1+$C48)*(1+BSL_RFR_spot_no_VA!I48)/(1+BSL_RFR_spot_no_VA!$C48)-1</f>
        <v>2.1544047057135751E-2</v>
      </c>
      <c r="J48" s="58">
        <f>(1+$C48)*(1+BSL_RFR_spot_no_VA!J48)/(1+BSL_RFR_spot_no_VA!$C48)-1</f>
        <v>1.9783033077524381E-2</v>
      </c>
      <c r="K48" s="58">
        <f>(1+$C48)*(1+BSL_RFR_spot_no_VA!K48)/(1+BSL_RFR_spot_no_VA!$C48)-1</f>
        <v>1.947726212722567E-2</v>
      </c>
      <c r="L48" s="58">
        <f>(1+$C48)*(1+BSL_RFR_spot_no_VA!L48)/(1+BSL_RFR_spot_no_VA!$C48)-1</f>
        <v>1.947726212722567E-2</v>
      </c>
      <c r="M48" s="58">
        <f>(1+$C48)*(1+BSL_RFR_spot_no_VA!M48)/(1+BSL_RFR_spot_no_VA!$C48)-1</f>
        <v>1.947726212722567E-2</v>
      </c>
      <c r="N48" s="58">
        <f>(1+$C48)*(1+BSL_RFR_spot_no_VA!N48)/(1+BSL_RFR_spot_no_VA!$C48)-1</f>
        <v>1.947726212722567E-2</v>
      </c>
      <c r="O48" s="58">
        <f>(1+$C48)*(1+BSL_RFR_spot_no_VA!O48)/(1+BSL_RFR_spot_no_VA!$C48)-1</f>
        <v>1.947726212722567E-2</v>
      </c>
      <c r="P48" s="58">
        <f>(1+$C48)*(1+BSL_RFR_spot_no_VA!P48)/(1+BSL_RFR_spot_no_VA!$C48)-1</f>
        <v>4.5583271974224182E-2</v>
      </c>
      <c r="Q48" s="58">
        <f>(1+$C48)*(1+BSL_RFR_spot_no_VA!Q48)/(1+BSL_RFR_spot_no_VA!$C48)-1</f>
        <v>4.8710838597612272E-2</v>
      </c>
      <c r="R48" s="58">
        <f>(1+$C48)*(1+BSL_RFR_spot_no_VA!R48)/(1+BSL_RFR_spot_no_VA!$C48)-1</f>
        <v>1.947726212722567E-2</v>
      </c>
      <c r="S48" s="58">
        <f>(1+$C48)*(1+BSL_RFR_spot_no_VA!S48)/(1+BSL_RFR_spot_no_VA!$C48)-1</f>
        <v>1.947726212722567E-2</v>
      </c>
      <c r="T48" s="58">
        <f>(1+$C48)*(1+BSL_RFR_spot_no_VA!T48)/(1+BSL_RFR_spot_no_VA!$C48)-1</f>
        <v>1.947726212722567E-2</v>
      </c>
      <c r="U48" s="58">
        <f>(1+$C48)*(1+BSL_RFR_spot_no_VA!U48)/(1+BSL_RFR_spot_no_VA!$C48)-1</f>
        <v>1.0988797667820904E-2</v>
      </c>
      <c r="V48" s="58">
        <f>(1+$C48)*(1+BSL_RFR_spot_no_VA!V48)/(1+BSL_RFR_spot_no_VA!$C48)-1</f>
        <v>1.947726212722567E-2</v>
      </c>
      <c r="W48" s="58">
        <f>(1+$C48)*(1+BSL_RFR_spot_no_VA!W48)/(1+BSL_RFR_spot_no_VA!$C48)-1</f>
        <v>1.947726212722567E-2</v>
      </c>
      <c r="X48" s="58">
        <f>(1+$C48)*(1+BSL_RFR_spot_no_VA!X48)/(1+BSL_RFR_spot_no_VA!$C48)-1</f>
        <v>1.947726212722567E-2</v>
      </c>
      <c r="Y48" s="58">
        <f>(1+$C48)*(1+BSL_RFR_spot_no_VA!Y48)/(1+BSL_RFR_spot_no_VA!$C48)-1</f>
        <v>1.947726212722567E-2</v>
      </c>
      <c r="Z48" s="58">
        <f>(1+$C48)*(1+BSL_RFR_spot_no_VA!Z48)/(1+BSL_RFR_spot_no_VA!$C48)-1</f>
        <v>2.801621866525239E-2</v>
      </c>
      <c r="AA48" s="58">
        <f>(1+$C48)*(1+BSL_RFR_spot_no_VA!AA48)/(1+BSL_RFR_spot_no_VA!$C48)-1</f>
        <v>3.4478274603863435E-2</v>
      </c>
      <c r="AB48" s="58">
        <f>(1+$C48)*(1+BSL_RFR_spot_no_VA!AB48)/(1+BSL_RFR_spot_no_VA!$C48)-1</f>
        <v>1.947726212722567E-2</v>
      </c>
      <c r="AC48" s="58">
        <f>(1+$C48)*(1+BSL_RFR_spot_no_VA!AC48)/(1+BSL_RFR_spot_no_VA!$C48)-1</f>
        <v>3.126063290016412E-2</v>
      </c>
      <c r="AD48" s="7">
        <f>BSL_RFR_spot_no_VA!AD48</f>
        <v>5.5658693240246526E-2</v>
      </c>
      <c r="AE48" s="58">
        <f>(1+$C48)*(1+BSL_RFR_spot_no_VA!AE48)/(1+BSL_RFR_spot_no_VA!$C48)-1</f>
        <v>1.947726212722567E-2</v>
      </c>
      <c r="AF48" s="58">
        <f>(1+$C48)*(1+BSL_RFR_spot_no_VA!AF48)/(1+BSL_RFR_spot_no_VA!$C48)-1</f>
        <v>1.947726212722567E-2</v>
      </c>
      <c r="AG48" s="58">
        <f>(1+$C48)*(1+BSL_RFR_spot_no_VA!AG48)/(1+BSL_RFR_spot_no_VA!$C48)-1</f>
        <v>1.947726212722567E-2</v>
      </c>
      <c r="AH48" s="58">
        <f>(1+$C48)*(1+BSL_RFR_spot_no_VA!AH48)/(1+BSL_RFR_spot_no_VA!$C48)-1</f>
        <v>2.5576926579942816E-2</v>
      </c>
      <c r="AI48" s="58">
        <f>(1+$C48)*(1+BSL_RFR_spot_no_VA!AI48)/(1+BSL_RFR_spot_no_VA!$C48)-1</f>
        <v>1.0988797667820904E-2</v>
      </c>
      <c r="AJ48" s="58">
        <f>(1+$C48)*(1+BSL_RFR_spot_no_VA!AJ48)/(1+BSL_RFR_spot_no_VA!$C48)-1</f>
        <v>2.1358161663849184E-2</v>
      </c>
      <c r="AK48" s="7">
        <f>BSL_RFR_spot_no_VA!AK48</f>
        <v>4.9488911691970783E-2</v>
      </c>
      <c r="AL48" s="7">
        <f>BSL_RFR_spot_no_VA!AL48</f>
        <v>8.5459984395176658E-2</v>
      </c>
      <c r="AM48" s="7">
        <f>BSL_RFR_spot_no_VA!AM48</f>
        <v>3.6393127272730919E-2</v>
      </c>
      <c r="AN48" s="7">
        <f>BSL_RFR_spot_no_VA!AN48</f>
        <v>4.7729169486598666E-2</v>
      </c>
      <c r="AO48" s="7">
        <f>BSL_RFR_spot_no_VA!AO48</f>
        <v>4.8062868096940603E-2</v>
      </c>
      <c r="AP48" s="7">
        <f>BSL_RFR_spot_no_VA!AP48</f>
        <v>5.0986508958951848E-2</v>
      </c>
      <c r="AQ48" s="7">
        <f>BSL_RFR_spot_no_VA!AQ48</f>
        <v>3.7126486433502137E-2</v>
      </c>
      <c r="AR48" s="7">
        <f>BSL_RFR_spot_no_VA!AR48</f>
        <v>5.1842332811922187E-2</v>
      </c>
      <c r="AS48" s="58">
        <f>(1+$C48)*(1+BSL_RFR_spot_no_VA!AS48)/(1+BSL_RFR_spot_no_VA!$C48)-1</f>
        <v>1.0430800885943059E-2</v>
      </c>
      <c r="AT48" s="7">
        <f>BSL_RFR_spot_no_VA!AT48</f>
        <v>5.2517942463603751E-2</v>
      </c>
      <c r="AU48" s="7">
        <f>BSL_RFR_spot_no_VA!AU48</f>
        <v>5.359490042859183E-2</v>
      </c>
      <c r="AV48" s="7">
        <f>BSL_RFR_spot_no_VA!AV48</f>
        <v>4.7841619638813837E-2</v>
      </c>
      <c r="AW48" s="7">
        <f>BSL_RFR_spot_no_VA!AW48</f>
        <v>3.7291354639339414E-2</v>
      </c>
      <c r="AX48" s="7">
        <f>BSL_RFR_spot_no_VA!AX48</f>
        <v>7.8899111290415158E-2</v>
      </c>
      <c r="AY48" s="7">
        <f>BSL_RFR_spot_no_VA!AY48</f>
        <v>3.9341907331954085E-2</v>
      </c>
      <c r="AZ48" s="7">
        <f>BSL_RFR_spot_no_VA!AZ48</f>
        <v>3.3897198251988891E-2</v>
      </c>
      <c r="BA48" s="7">
        <f>BSL_RFR_spot_no_VA!BA48</f>
        <v>4.6568976818577967E-2</v>
      </c>
      <c r="BB48" s="7">
        <f>BSL_RFR_spot_no_VA!BB48</f>
        <v>6.6329558504576003E-2</v>
      </c>
      <c r="BC48" s="58">
        <f>(1+$C48)*(1+BSL_RFR_spot_no_VA!BC48)/(1+BSL_RFR_spot_no_VA!$C48)-1</f>
        <v>2.8754380707597393E-2</v>
      </c>
      <c r="BD48" s="12"/>
      <c r="BE48" s="13"/>
      <c r="BF48" s="3"/>
    </row>
    <row r="49" spans="1:58" x14ac:dyDescent="0.25">
      <c r="A49" s="3"/>
      <c r="B49" s="3">
        <v>39</v>
      </c>
      <c r="C49" s="56">
        <v>1.9582795671696698E-2</v>
      </c>
      <c r="D49" s="58">
        <f>(1+$C49)*(1+BSL_RFR_spot_no_VA!D49)/(1+BSL_RFR_spot_no_VA!$C49)-1</f>
        <v>1.958279567169674E-2</v>
      </c>
      <c r="E49" s="58">
        <f>(1+$C49)*(1+BSL_RFR_spot_no_VA!E49)/(1+BSL_RFR_spot_no_VA!$C49)-1</f>
        <v>1.958279567169674E-2</v>
      </c>
      <c r="F49" s="58">
        <f>(1+$C49)*(1+BSL_RFR_spot_no_VA!F49)/(1+BSL_RFR_spot_no_VA!$C49)-1</f>
        <v>2.2514785652535396E-2</v>
      </c>
      <c r="G49" s="58">
        <f>(1+$C49)*(1+BSL_RFR_spot_no_VA!G49)/(1+BSL_RFR_spot_no_VA!$C49)-1</f>
        <v>3.5771154259822913E-2</v>
      </c>
      <c r="H49" s="58">
        <f>(1+$C49)*(1+BSL_RFR_spot_no_VA!H49)/(1+BSL_RFR_spot_no_VA!$C49)-1</f>
        <v>1.958279567169674E-2</v>
      </c>
      <c r="I49" s="58">
        <f>(1+$C49)*(1+BSL_RFR_spot_no_VA!I49)/(1+BSL_RFR_spot_no_VA!$C49)-1</f>
        <v>2.1616083361576832E-2</v>
      </c>
      <c r="J49" s="58">
        <f>(1+$C49)*(1+BSL_RFR_spot_no_VA!J49)/(1+BSL_RFR_spot_no_VA!$C49)-1</f>
        <v>1.9884566492116118E-2</v>
      </c>
      <c r="K49" s="58">
        <f>(1+$C49)*(1+BSL_RFR_spot_no_VA!K49)/(1+BSL_RFR_spot_no_VA!$C49)-1</f>
        <v>1.958279567169674E-2</v>
      </c>
      <c r="L49" s="58">
        <f>(1+$C49)*(1+BSL_RFR_spot_no_VA!L49)/(1+BSL_RFR_spot_no_VA!$C49)-1</f>
        <v>1.958279567169674E-2</v>
      </c>
      <c r="M49" s="58">
        <f>(1+$C49)*(1+BSL_RFR_spot_no_VA!M49)/(1+BSL_RFR_spot_no_VA!$C49)-1</f>
        <v>1.958279567169674E-2</v>
      </c>
      <c r="N49" s="58">
        <f>(1+$C49)*(1+BSL_RFR_spot_no_VA!N49)/(1+BSL_RFR_spot_no_VA!$C49)-1</f>
        <v>1.958279567169674E-2</v>
      </c>
      <c r="O49" s="58">
        <f>(1+$C49)*(1+BSL_RFR_spot_no_VA!O49)/(1+BSL_RFR_spot_no_VA!$C49)-1</f>
        <v>1.958279567169674E-2</v>
      </c>
      <c r="P49" s="58">
        <f>(1+$C49)*(1+BSL_RFR_spot_no_VA!P49)/(1+BSL_RFR_spot_no_VA!$C49)-1</f>
        <v>4.5075426004467678E-2</v>
      </c>
      <c r="Q49" s="58">
        <f>(1+$C49)*(1+BSL_RFR_spot_no_VA!Q49)/(1+BSL_RFR_spot_no_VA!$C49)-1</f>
        <v>4.8151181402625864E-2</v>
      </c>
      <c r="R49" s="58">
        <f>(1+$C49)*(1+BSL_RFR_spot_no_VA!R49)/(1+BSL_RFR_spot_no_VA!$C49)-1</f>
        <v>1.958279567169674E-2</v>
      </c>
      <c r="S49" s="58">
        <f>(1+$C49)*(1+BSL_RFR_spot_no_VA!S49)/(1+BSL_RFR_spot_no_VA!$C49)-1</f>
        <v>1.958279567169674E-2</v>
      </c>
      <c r="T49" s="58">
        <f>(1+$C49)*(1+BSL_RFR_spot_no_VA!T49)/(1+BSL_RFR_spot_no_VA!$C49)-1</f>
        <v>1.958279567169674E-2</v>
      </c>
      <c r="U49" s="58">
        <f>(1+$C49)*(1+BSL_RFR_spot_no_VA!U49)/(1+BSL_RFR_spot_no_VA!$C49)-1</f>
        <v>1.1051581890889839E-2</v>
      </c>
      <c r="V49" s="58">
        <f>(1+$C49)*(1+BSL_RFR_spot_no_VA!V49)/(1+BSL_RFR_spot_no_VA!$C49)-1</f>
        <v>1.958279567169674E-2</v>
      </c>
      <c r="W49" s="58">
        <f>(1+$C49)*(1+BSL_RFR_spot_no_VA!W49)/(1+BSL_RFR_spot_no_VA!$C49)-1</f>
        <v>1.958279567169674E-2</v>
      </c>
      <c r="X49" s="58">
        <f>(1+$C49)*(1+BSL_RFR_spot_no_VA!X49)/(1+BSL_RFR_spot_no_VA!$C49)-1</f>
        <v>1.958279567169674E-2</v>
      </c>
      <c r="Y49" s="58">
        <f>(1+$C49)*(1+BSL_RFR_spot_no_VA!Y49)/(1+BSL_RFR_spot_no_VA!$C49)-1</f>
        <v>1.958279567169674E-2</v>
      </c>
      <c r="Z49" s="58">
        <f>(1+$C49)*(1+BSL_RFR_spot_no_VA!Z49)/(1+BSL_RFR_spot_no_VA!$C49)-1</f>
        <v>2.7941365688783693E-2</v>
      </c>
      <c r="AA49" s="58">
        <f>(1+$C49)*(1+BSL_RFR_spot_no_VA!AA49)/(1+BSL_RFR_spot_no_VA!$C49)-1</f>
        <v>3.4250153523264659E-2</v>
      </c>
      <c r="AB49" s="58">
        <f>(1+$C49)*(1+BSL_RFR_spot_no_VA!AB49)/(1+BSL_RFR_spot_no_VA!$C49)-1</f>
        <v>1.958279567169674E-2</v>
      </c>
      <c r="AC49" s="58">
        <f>(1+$C49)*(1+BSL_RFR_spot_no_VA!AC49)/(1+BSL_RFR_spot_no_VA!$C49)-1</f>
        <v>3.110324347377702E-2</v>
      </c>
      <c r="AD49" s="7">
        <f>BSL_RFR_spot_no_VA!AD49</f>
        <v>5.5320418013164785E-2</v>
      </c>
      <c r="AE49" s="58">
        <f>(1+$C49)*(1+BSL_RFR_spot_no_VA!AE49)/(1+BSL_RFR_spot_no_VA!$C49)-1</f>
        <v>1.958279567169674E-2</v>
      </c>
      <c r="AF49" s="58">
        <f>(1+$C49)*(1+BSL_RFR_spot_no_VA!AF49)/(1+BSL_RFR_spot_no_VA!$C49)-1</f>
        <v>1.958279567169674E-2</v>
      </c>
      <c r="AG49" s="58">
        <f>(1+$C49)*(1+BSL_RFR_spot_no_VA!AG49)/(1+BSL_RFR_spot_no_VA!$C49)-1</f>
        <v>1.958279567169674E-2</v>
      </c>
      <c r="AH49" s="58">
        <f>(1+$C49)*(1+BSL_RFR_spot_no_VA!AH49)/(1+BSL_RFR_spot_no_VA!$C49)-1</f>
        <v>2.5558312697312902E-2</v>
      </c>
      <c r="AI49" s="58">
        <f>(1+$C49)*(1+BSL_RFR_spot_no_VA!AI49)/(1+BSL_RFR_spot_no_VA!$C49)-1</f>
        <v>1.1051581890889839E-2</v>
      </c>
      <c r="AJ49" s="58">
        <f>(1+$C49)*(1+BSL_RFR_spot_no_VA!AJ49)/(1+BSL_RFR_spot_no_VA!$C49)-1</f>
        <v>2.1147427127878871E-2</v>
      </c>
      <c r="AK49" s="7">
        <f>BSL_RFR_spot_no_VA!AK49</f>
        <v>4.9339912471697112E-2</v>
      </c>
      <c r="AL49" s="7">
        <f>BSL_RFR_spot_no_VA!AL49</f>
        <v>8.4346045135405889E-2</v>
      </c>
      <c r="AM49" s="7">
        <f>BSL_RFR_spot_no_VA!AM49</f>
        <v>3.6472350891544991E-2</v>
      </c>
      <c r="AN49" s="7">
        <f>BSL_RFR_spot_no_VA!AN49</f>
        <v>4.7593083219723997E-2</v>
      </c>
      <c r="AO49" s="7">
        <f>BSL_RFR_spot_no_VA!AO49</f>
        <v>4.7924828346619819E-2</v>
      </c>
      <c r="AP49" s="7">
        <f>BSL_RFR_spot_no_VA!AP49</f>
        <v>5.0768692296457862E-2</v>
      </c>
      <c r="AQ49" s="7">
        <f>BSL_RFR_spot_no_VA!AQ49</f>
        <v>3.7239253103082959E-2</v>
      </c>
      <c r="AR49" s="7">
        <f>BSL_RFR_spot_no_VA!AR49</f>
        <v>5.1599919542093309E-2</v>
      </c>
      <c r="AS49" s="58">
        <f>(1+$C49)*(1+BSL_RFR_spot_no_VA!AS49)/(1+BSL_RFR_spot_no_VA!$C49)-1</f>
        <v>1.0527109254661937E-2</v>
      </c>
      <c r="AT49" s="7">
        <f>BSL_RFR_spot_no_VA!AT49</f>
        <v>5.2291462983207859E-2</v>
      </c>
      <c r="AU49" s="7">
        <f>BSL_RFR_spot_no_VA!AU49</f>
        <v>5.3309167646125477E-2</v>
      </c>
      <c r="AV49" s="7">
        <f>BSL_RFR_spot_no_VA!AV49</f>
        <v>4.7702215431408179E-2</v>
      </c>
      <c r="AW49" s="7">
        <f>BSL_RFR_spot_no_VA!AW49</f>
        <v>3.7390449954279203E-2</v>
      </c>
      <c r="AX49" s="7">
        <f>BSL_RFR_spot_no_VA!AX49</f>
        <v>7.8099950780895711E-2</v>
      </c>
      <c r="AY49" s="7">
        <f>BSL_RFR_spot_no_VA!AY49</f>
        <v>3.942284382783412E-2</v>
      </c>
      <c r="AZ49" s="7">
        <f>BSL_RFR_spot_no_VA!AZ49</f>
        <v>3.4090745961673052E-2</v>
      </c>
      <c r="BA49" s="7">
        <f>BSL_RFR_spot_no_VA!BA49</f>
        <v>4.6485794822690663E-2</v>
      </c>
      <c r="BB49" s="7">
        <f>BSL_RFR_spot_no_VA!BB49</f>
        <v>6.5715372627594526E-2</v>
      </c>
      <c r="BC49" s="58">
        <f>(1+$C49)*(1+BSL_RFR_spot_no_VA!BC49)/(1+BSL_RFR_spot_no_VA!$C49)-1</f>
        <v>2.8601727398298804E-2</v>
      </c>
      <c r="BD49" s="12"/>
      <c r="BE49" s="13"/>
      <c r="BF49" s="3"/>
    </row>
    <row r="50" spans="1:58" x14ac:dyDescent="0.25">
      <c r="A50" s="3"/>
      <c r="B50" s="8">
        <v>40</v>
      </c>
      <c r="C50" s="57">
        <v>1.9683062543235298E-2</v>
      </c>
      <c r="D50" s="59">
        <f>(1+$C50)*(1+BSL_RFR_spot_no_VA!D50)/(1+BSL_RFR_spot_no_VA!$C50)-1</f>
        <v>1.9683062543235375E-2</v>
      </c>
      <c r="E50" s="59">
        <f>(1+$C50)*(1+BSL_RFR_spot_no_VA!E50)/(1+BSL_RFR_spot_no_VA!$C50)-1</f>
        <v>1.9683062543235375E-2</v>
      </c>
      <c r="F50" s="59">
        <f>(1+$C50)*(1+BSL_RFR_spot_no_VA!F50)/(1+BSL_RFR_spot_no_VA!$C50)-1</f>
        <v>2.2562525387993526E-2</v>
      </c>
      <c r="G50" s="59">
        <f>(1+$C50)*(1+BSL_RFR_spot_no_VA!G50)/(1+BSL_RFR_spot_no_VA!$C50)-1</f>
        <v>3.5499674969676986E-2</v>
      </c>
      <c r="H50" s="59">
        <f>(1+$C50)*(1+BSL_RFR_spot_no_VA!H50)/(1+BSL_RFR_spot_no_VA!$C50)-1</f>
        <v>1.9683062543235375E-2</v>
      </c>
      <c r="I50" s="59">
        <f>(1+$C50)*(1+BSL_RFR_spot_no_VA!I50)/(1+BSL_RFR_spot_no_VA!$C50)-1</f>
        <v>2.1682130464668603E-2</v>
      </c>
      <c r="J50" s="59">
        <f>(1+$C50)*(1+BSL_RFR_spot_no_VA!J50)/(1+BSL_RFR_spot_no_VA!$C50)-1</f>
        <v>1.998045662633996E-2</v>
      </c>
      <c r="K50" s="59">
        <f>(1+$C50)*(1+BSL_RFR_spot_no_VA!K50)/(1+BSL_RFR_spot_no_VA!$C50)-1</f>
        <v>1.9683062543235375E-2</v>
      </c>
      <c r="L50" s="59">
        <f>(1+$C50)*(1+BSL_RFR_spot_no_VA!L50)/(1+BSL_RFR_spot_no_VA!$C50)-1</f>
        <v>1.9683062543235375E-2</v>
      </c>
      <c r="M50" s="59">
        <f>(1+$C50)*(1+BSL_RFR_spot_no_VA!M50)/(1+BSL_RFR_spot_no_VA!$C50)-1</f>
        <v>1.9683062543235375E-2</v>
      </c>
      <c r="N50" s="59">
        <f>(1+$C50)*(1+BSL_RFR_spot_no_VA!N50)/(1+BSL_RFR_spot_no_VA!$C50)-1</f>
        <v>1.9683062543235375E-2</v>
      </c>
      <c r="O50" s="59">
        <f>(1+$C50)*(1+BSL_RFR_spot_no_VA!O50)/(1+BSL_RFR_spot_no_VA!$C50)-1</f>
        <v>1.9683062543235375E-2</v>
      </c>
      <c r="P50" s="59">
        <f>(1+$C50)*(1+BSL_RFR_spot_no_VA!P50)/(1+BSL_RFR_spot_no_VA!$C50)-1</f>
        <v>4.4585590116938301E-2</v>
      </c>
      <c r="Q50" s="59">
        <f>(1+$C50)*(1+BSL_RFR_spot_no_VA!Q50)/(1+BSL_RFR_spot_no_VA!$C50)-1</f>
        <v>4.7608214530250992E-2</v>
      </c>
      <c r="R50" s="59">
        <f>(1+$C50)*(1+BSL_RFR_spot_no_VA!R50)/(1+BSL_RFR_spot_no_VA!$C50)-1</f>
        <v>1.9683062543235375E-2</v>
      </c>
      <c r="S50" s="59">
        <f>(1+$C50)*(1+BSL_RFR_spot_no_VA!S50)/(1+BSL_RFR_spot_no_VA!$C50)-1</f>
        <v>1.9683062543235375E-2</v>
      </c>
      <c r="T50" s="59">
        <f>(1+$C50)*(1+BSL_RFR_spot_no_VA!T50)/(1+BSL_RFR_spot_no_VA!$C50)-1</f>
        <v>1.9683062543235375E-2</v>
      </c>
      <c r="U50" s="59">
        <f>(1+$C50)*(1+BSL_RFR_spot_no_VA!U50)/(1+BSL_RFR_spot_no_VA!$C50)-1</f>
        <v>1.1112580550440621E-2</v>
      </c>
      <c r="V50" s="59">
        <f>(1+$C50)*(1+BSL_RFR_spot_no_VA!V50)/(1+BSL_RFR_spot_no_VA!$C50)-1</f>
        <v>1.9683062543235375E-2</v>
      </c>
      <c r="W50" s="59">
        <f>(1+$C50)*(1+BSL_RFR_spot_no_VA!W50)/(1+BSL_RFR_spot_no_VA!$C50)-1</f>
        <v>1.9683062543235375E-2</v>
      </c>
      <c r="X50" s="59">
        <f>(1+$C50)*(1+BSL_RFR_spot_no_VA!X50)/(1+BSL_RFR_spot_no_VA!$C50)-1</f>
        <v>1.9683062543235375E-2</v>
      </c>
      <c r="Y50" s="59">
        <f>(1+$C50)*(1+BSL_RFR_spot_no_VA!Y50)/(1+BSL_RFR_spot_no_VA!$C50)-1</f>
        <v>1.9683062543235375E-2</v>
      </c>
      <c r="Z50" s="59">
        <f>(1+$C50)*(1+BSL_RFR_spot_no_VA!Z50)/(1+BSL_RFR_spot_no_VA!$C50)-1</f>
        <v>2.7866149546482921E-2</v>
      </c>
      <c r="AA50" s="59">
        <f>(1+$C50)*(1+BSL_RFR_spot_no_VA!AA50)/(1+BSL_RFR_spot_no_VA!$C50)-1</f>
        <v>3.4027534311732444E-2</v>
      </c>
      <c r="AB50" s="59">
        <f>(1+$C50)*(1+BSL_RFR_spot_no_VA!AB50)/(1+BSL_RFR_spot_no_VA!$C50)-1</f>
        <v>1.9683062543235375E-2</v>
      </c>
      <c r="AC50" s="59">
        <f>(1+$C50)*(1+BSL_RFR_spot_no_VA!AC50)/(1+BSL_RFR_spot_no_VA!$C50)-1</f>
        <v>3.0949454964154022E-2</v>
      </c>
      <c r="AD50" s="10">
        <f>BSL_RFR_spot_no_VA!AD50</f>
        <v>5.4997180155826442E-2</v>
      </c>
      <c r="AE50" s="59">
        <f>(1+$C50)*(1+BSL_RFR_spot_no_VA!AE50)/(1+BSL_RFR_spot_no_VA!$C50)-1</f>
        <v>1.9683062543235375E-2</v>
      </c>
      <c r="AF50" s="59">
        <f>(1+$C50)*(1+BSL_RFR_spot_no_VA!AF50)/(1+BSL_RFR_spot_no_VA!$C50)-1</f>
        <v>1.9683062543235375E-2</v>
      </c>
      <c r="AG50" s="59">
        <f>(1+$C50)*(1+BSL_RFR_spot_no_VA!AG50)/(1+BSL_RFR_spot_no_VA!$C50)-1</f>
        <v>1.9683062543235375E-2</v>
      </c>
      <c r="AH50" s="59">
        <f>(1+$C50)*(1+BSL_RFR_spot_no_VA!AH50)/(1+BSL_RFR_spot_no_VA!$C50)-1</f>
        <v>2.5537037448891686E-2</v>
      </c>
      <c r="AI50" s="59">
        <f>(1+$C50)*(1+BSL_RFR_spot_no_VA!AI50)/(1+BSL_RFR_spot_no_VA!$C50)-1</f>
        <v>1.1112580550440621E-2</v>
      </c>
      <c r="AJ50" s="59">
        <f>(1+$C50)*(1+BSL_RFR_spot_no_VA!AJ50)/(1+BSL_RFR_spot_no_VA!$C50)-1</f>
        <v>2.0945581283921877E-2</v>
      </c>
      <c r="AK50" s="10">
        <f>BSL_RFR_spot_no_VA!AK50</f>
        <v>4.9193045210198738E-2</v>
      </c>
      <c r="AL50" s="10">
        <f>BSL_RFR_spot_no_VA!AL50</f>
        <v>8.3284942724755506E-2</v>
      </c>
      <c r="AM50" s="10">
        <f>BSL_RFR_spot_no_VA!AM50</f>
        <v>3.6556609654214034E-2</v>
      </c>
      <c r="AN50" s="10">
        <f>BSL_RFR_spot_no_VA!AN50</f>
        <v>4.7462450095887343E-2</v>
      </c>
      <c r="AO50" s="10">
        <f>BSL_RFR_spot_no_VA!AO50</f>
        <v>4.7791728352298168E-2</v>
      </c>
      <c r="AP50" s="10">
        <f>BSL_RFR_spot_no_VA!AP50</f>
        <v>5.0559957104423958E-2</v>
      </c>
      <c r="AQ50" s="10">
        <f>BSL_RFR_spot_no_VA!AQ50</f>
        <v>3.7347462456225555E-2</v>
      </c>
      <c r="AR50" s="10">
        <f>BSL_RFR_spot_no_VA!AR50</f>
        <v>5.1368333423389201E-2</v>
      </c>
      <c r="AS50" s="59">
        <f>(1+$C50)*(1+BSL_RFR_spot_no_VA!AS50)/(1+BSL_RFR_spot_no_VA!$C50)-1</f>
        <v>1.0617049580634363E-2</v>
      </c>
      <c r="AT50" s="10">
        <f>BSL_RFR_spot_no_VA!AT50</f>
        <v>5.2070883565960902E-2</v>
      </c>
      <c r="AU50" s="10">
        <f>BSL_RFR_spot_no_VA!AU50</f>
        <v>5.3036026768162658E-2</v>
      </c>
      <c r="AV50" s="10">
        <f>BSL_RFR_spot_no_VA!AV50</f>
        <v>4.7568513412924229E-2</v>
      </c>
      <c r="AW50" s="10">
        <f>BSL_RFR_spot_no_VA!AW50</f>
        <v>3.7486613857750539E-2</v>
      </c>
      <c r="AX50" s="10">
        <f>BSL_RFR_spot_no_VA!AX50</f>
        <v>7.7313493110894527E-2</v>
      </c>
      <c r="AY50" s="10">
        <f>BSL_RFR_spot_no_VA!AY50</f>
        <v>3.9498812744713119E-2</v>
      </c>
      <c r="AZ50" s="10">
        <f>BSL_RFR_spot_no_VA!AZ50</f>
        <v>3.4276029947132303E-2</v>
      </c>
      <c r="BA50" s="10">
        <f>BSL_RFR_spot_no_VA!BA50</f>
        <v>4.6402928528206822E-2</v>
      </c>
      <c r="BB50" s="10">
        <f>BSL_RFR_spot_no_VA!BB50</f>
        <v>6.5129704059685434E-2</v>
      </c>
      <c r="BC50" s="59">
        <f>(1+$C50)*(1+BSL_RFR_spot_no_VA!BC50)/(1+BSL_RFR_spot_no_VA!$C50)-1</f>
        <v>2.8448278061055987E-2</v>
      </c>
      <c r="BD50" s="12"/>
      <c r="BE50" s="13"/>
      <c r="BF50" s="3"/>
    </row>
    <row r="51" spans="1:58" x14ac:dyDescent="0.25">
      <c r="A51" s="3"/>
      <c r="B51" s="3">
        <v>41</v>
      </c>
      <c r="C51" s="56">
        <v>1.9778445580245899E-2</v>
      </c>
      <c r="D51" s="58">
        <f>(1+$C51)*(1+BSL_RFR_spot_no_VA!D51)/(1+BSL_RFR_spot_no_VA!$C51)-1</f>
        <v>1.9778445580245885E-2</v>
      </c>
      <c r="E51" s="58">
        <f>(1+$C51)*(1+BSL_RFR_spot_no_VA!E51)/(1+BSL_RFR_spot_no_VA!$C51)-1</f>
        <v>1.9778445580245885E-2</v>
      </c>
      <c r="F51" s="58">
        <f>(1+$C51)*(1+BSL_RFR_spot_no_VA!F51)/(1+BSL_RFR_spot_no_VA!$C51)-1</f>
        <v>2.2605531332364315E-2</v>
      </c>
      <c r="G51" s="58">
        <f>(1+$C51)*(1+BSL_RFR_spot_no_VA!G51)/(1+BSL_RFR_spot_no_VA!$C51)-1</f>
        <v>3.5237543997285625E-2</v>
      </c>
      <c r="H51" s="58">
        <f>(1+$C51)*(1+BSL_RFR_spot_no_VA!H51)/(1+BSL_RFR_spot_no_VA!$C51)-1</f>
        <v>1.9778445580245885E-2</v>
      </c>
      <c r="I51" s="58">
        <f>(1+$C51)*(1+BSL_RFR_spot_no_VA!I51)/(1+BSL_RFR_spot_no_VA!$C51)-1</f>
        <v>2.1742916003873347E-2</v>
      </c>
      <c r="J51" s="58">
        <f>(1+$C51)*(1+BSL_RFR_spot_no_VA!J51)/(1+BSL_RFR_spot_no_VA!$C51)-1</f>
        <v>2.0071194998502628E-2</v>
      </c>
      <c r="K51" s="58">
        <f>(1+$C51)*(1+BSL_RFR_spot_no_VA!K51)/(1+BSL_RFR_spot_no_VA!$C51)-1</f>
        <v>1.9778445580245885E-2</v>
      </c>
      <c r="L51" s="58">
        <f>(1+$C51)*(1+BSL_RFR_spot_no_VA!L51)/(1+BSL_RFR_spot_no_VA!$C51)-1</f>
        <v>1.9778445580245885E-2</v>
      </c>
      <c r="M51" s="58">
        <f>(1+$C51)*(1+BSL_RFR_spot_no_VA!M51)/(1+BSL_RFR_spot_no_VA!$C51)-1</f>
        <v>1.9778445580245885E-2</v>
      </c>
      <c r="N51" s="58">
        <f>(1+$C51)*(1+BSL_RFR_spot_no_VA!N51)/(1+BSL_RFR_spot_no_VA!$C51)-1</f>
        <v>1.9778445580245885E-2</v>
      </c>
      <c r="O51" s="58">
        <f>(1+$C51)*(1+BSL_RFR_spot_no_VA!O51)/(1+BSL_RFR_spot_no_VA!$C51)-1</f>
        <v>1.9778445580245885E-2</v>
      </c>
      <c r="P51" s="58">
        <f>(1+$C51)*(1+BSL_RFR_spot_no_VA!P51)/(1+BSL_RFR_spot_no_VA!$C51)-1</f>
        <v>4.4113387891825395E-2</v>
      </c>
      <c r="Q51" s="58">
        <f>(1+$C51)*(1+BSL_RFR_spot_no_VA!Q51)/(1+BSL_RFR_spot_no_VA!$C51)-1</f>
        <v>4.7082172045801451E-2</v>
      </c>
      <c r="R51" s="58">
        <f>(1+$C51)*(1+BSL_RFR_spot_no_VA!R51)/(1+BSL_RFR_spot_no_VA!$C51)-1</f>
        <v>1.9778445580245885E-2</v>
      </c>
      <c r="S51" s="58">
        <f>(1+$C51)*(1+BSL_RFR_spot_no_VA!S51)/(1+BSL_RFR_spot_no_VA!$C51)-1</f>
        <v>1.9778445580245885E-2</v>
      </c>
      <c r="T51" s="58">
        <f>(1+$C51)*(1+BSL_RFR_spot_no_VA!T51)/(1+BSL_RFR_spot_no_VA!$C51)-1</f>
        <v>1.9778445580245885E-2</v>
      </c>
      <c r="U51" s="58">
        <f>(1+$C51)*(1+BSL_RFR_spot_no_VA!U51)/(1+BSL_RFR_spot_no_VA!$C51)-1</f>
        <v>1.1171722361239533E-2</v>
      </c>
      <c r="V51" s="58">
        <f>(1+$C51)*(1+BSL_RFR_spot_no_VA!V51)/(1+BSL_RFR_spot_no_VA!$C51)-1</f>
        <v>1.9778445580245885E-2</v>
      </c>
      <c r="W51" s="58">
        <f>(1+$C51)*(1+BSL_RFR_spot_no_VA!W51)/(1+BSL_RFR_spot_no_VA!$C51)-1</f>
        <v>1.9778445580245885E-2</v>
      </c>
      <c r="X51" s="58">
        <f>(1+$C51)*(1+BSL_RFR_spot_no_VA!X51)/(1+BSL_RFR_spot_no_VA!$C51)-1</f>
        <v>1.9778445580245885E-2</v>
      </c>
      <c r="Y51" s="58">
        <f>(1+$C51)*(1+BSL_RFR_spot_no_VA!Y51)/(1+BSL_RFR_spot_no_VA!$C51)-1</f>
        <v>1.9778445580245885E-2</v>
      </c>
      <c r="Z51" s="58">
        <f>(1+$C51)*(1+BSL_RFR_spot_no_VA!Z51)/(1+BSL_RFR_spot_no_VA!$C51)-1</f>
        <v>2.7791042344648798E-2</v>
      </c>
      <c r="AA51" s="58">
        <f>(1+$C51)*(1+BSL_RFR_spot_no_VA!AA51)/(1+BSL_RFR_spot_no_VA!$C51)-1</f>
        <v>3.3810693636164624E-2</v>
      </c>
      <c r="AB51" s="58">
        <f>(1+$C51)*(1+BSL_RFR_spot_no_VA!AB51)/(1+BSL_RFR_spot_no_VA!$C51)-1</f>
        <v>1.9778445580245885E-2</v>
      </c>
      <c r="AC51" s="58">
        <f>(1+$C51)*(1+BSL_RFR_spot_no_VA!AC51)/(1+BSL_RFR_spot_no_VA!$C51)-1</f>
        <v>3.0799471667166456E-2</v>
      </c>
      <c r="AD51" s="7">
        <f>BSL_RFR_spot_no_VA!AD51</f>
        <v>5.4688149039989309E-2</v>
      </c>
      <c r="AE51" s="58">
        <f>(1+$C51)*(1+BSL_RFR_spot_no_VA!AE51)/(1+BSL_RFR_spot_no_VA!$C51)-1</f>
        <v>1.9778445580245885E-2</v>
      </c>
      <c r="AF51" s="58">
        <f>(1+$C51)*(1+BSL_RFR_spot_no_VA!AF51)/(1+BSL_RFR_spot_no_VA!$C51)-1</f>
        <v>1.9778445580245885E-2</v>
      </c>
      <c r="AG51" s="58">
        <f>(1+$C51)*(1+BSL_RFR_spot_no_VA!AG51)/(1+BSL_RFR_spot_no_VA!$C51)-1</f>
        <v>1.9778445580245885E-2</v>
      </c>
      <c r="AH51" s="58">
        <f>(1+$C51)*(1+BSL_RFR_spot_no_VA!AH51)/(1+BSL_RFR_spot_no_VA!$C51)-1</f>
        <v>2.551369936367176E-2</v>
      </c>
      <c r="AI51" s="58">
        <f>(1+$C51)*(1+BSL_RFR_spot_no_VA!AI51)/(1+BSL_RFR_spot_no_VA!$C51)-1</f>
        <v>1.1171722361239533E-2</v>
      </c>
      <c r="AJ51" s="58">
        <f>(1+$C51)*(1+BSL_RFR_spot_no_VA!AJ51)/(1+BSL_RFR_spot_no_VA!$C51)-1</f>
        <v>2.0753639046032779E-2</v>
      </c>
      <c r="AK51" s="7">
        <f>BSL_RFR_spot_no_VA!AK51</f>
        <v>4.90488009352541E-2</v>
      </c>
      <c r="AL51" s="7">
        <f>BSL_RFR_spot_no_VA!AL51</f>
        <v>8.2273418929579956E-2</v>
      </c>
      <c r="AM51" s="7">
        <f>BSL_RFR_spot_no_VA!AM51</f>
        <v>3.6644261756777485E-2</v>
      </c>
      <c r="AN51" s="7">
        <f>BSL_RFR_spot_no_VA!AN51</f>
        <v>4.7337036969955948E-2</v>
      </c>
      <c r="AO51" s="7">
        <f>BSL_RFR_spot_no_VA!AO51</f>
        <v>4.7663424672877319E-2</v>
      </c>
      <c r="AP51" s="7">
        <f>BSL_RFR_spot_no_VA!AP51</f>
        <v>5.0359888943934283E-2</v>
      </c>
      <c r="AQ51" s="7">
        <f>BSL_RFR_spot_no_VA!AQ51</f>
        <v>3.74513509603418E-2</v>
      </c>
      <c r="AR51" s="7">
        <f>BSL_RFR_spot_no_VA!AR51</f>
        <v>5.1146941923783551E-2</v>
      </c>
      <c r="AS51" s="58">
        <f>(1+$C51)*(1+BSL_RFR_spot_no_VA!AS51)/(1+BSL_RFR_spot_no_VA!$C51)-1</f>
        <v>1.0701296814020322E-2</v>
      </c>
      <c r="AT51" s="7">
        <f>BSL_RFR_spot_no_VA!AT51</f>
        <v>5.1856438209903821E-2</v>
      </c>
      <c r="AU51" s="7">
        <f>BSL_RFR_spot_no_VA!AU51</f>
        <v>5.2774788938040329E-2</v>
      </c>
      <c r="AV51" s="7">
        <f>BSL_RFR_spot_no_VA!AV51</f>
        <v>4.7440248401182883E-2</v>
      </c>
      <c r="AW51" s="7">
        <f>BSL_RFR_spot_no_VA!AW51</f>
        <v>3.757986949947778E-2</v>
      </c>
      <c r="AX51" s="7">
        <f>BSL_RFR_spot_no_VA!AX51</f>
        <v>7.6543468497788369E-2</v>
      </c>
      <c r="AY51" s="7">
        <f>BSL_RFR_spot_no_VA!AY51</f>
        <v>3.9570243376380487E-2</v>
      </c>
      <c r="AZ51" s="7">
        <f>BSL_RFR_spot_no_VA!AZ51</f>
        <v>3.4453510711799806E-2</v>
      </c>
      <c r="BA51" s="7">
        <f>BSL_RFR_spot_no_VA!BA51</f>
        <v>4.6320785006773502E-2</v>
      </c>
      <c r="BB51" s="7">
        <f>BSL_RFR_spot_no_VA!BB51</f>
        <v>6.4570826131926218E-2</v>
      </c>
      <c r="BC51" s="58">
        <f>(1+$C51)*(1+BSL_RFR_spot_no_VA!BC51)/(1+BSL_RFR_spot_no_VA!$C51)-1</f>
        <v>2.8292609907486055E-2</v>
      </c>
      <c r="BD51" s="12"/>
      <c r="BE51" s="13"/>
      <c r="BF51" s="3"/>
    </row>
    <row r="52" spans="1:58" x14ac:dyDescent="0.25">
      <c r="A52" s="3"/>
      <c r="B52" s="3">
        <v>42</v>
      </c>
      <c r="C52" s="56">
        <v>1.9869291795948398E-2</v>
      </c>
      <c r="D52" s="58">
        <f>(1+$C52)*(1+BSL_RFR_spot_no_VA!D52)/(1+BSL_RFR_spot_no_VA!$C52)-1</f>
        <v>1.9869291795948429E-2</v>
      </c>
      <c r="E52" s="58">
        <f>(1+$C52)*(1+BSL_RFR_spot_no_VA!E52)/(1+BSL_RFR_spot_no_VA!$C52)-1</f>
        <v>1.9869291795948429E-2</v>
      </c>
      <c r="F52" s="58">
        <f>(1+$C52)*(1+BSL_RFR_spot_no_VA!F52)/(1+BSL_RFR_spot_no_VA!$C52)-1</f>
        <v>2.2644421378510415E-2</v>
      </c>
      <c r="G52" s="58">
        <f>(1+$C52)*(1+BSL_RFR_spot_no_VA!G52)/(1+BSL_RFR_spot_no_VA!$C52)-1</f>
        <v>3.4984548154036954E-2</v>
      </c>
      <c r="H52" s="58">
        <f>(1+$C52)*(1+BSL_RFR_spot_no_VA!H52)/(1+BSL_RFR_spot_no_VA!$C52)-1</f>
        <v>1.9869291795948429E-2</v>
      </c>
      <c r="I52" s="58">
        <f>(1+$C52)*(1+BSL_RFR_spot_no_VA!I52)/(1+BSL_RFR_spot_no_VA!$C52)-1</f>
        <v>2.1799063396071405E-2</v>
      </c>
      <c r="J52" s="58">
        <f>(1+$C52)*(1+BSL_RFR_spot_no_VA!J52)/(1+BSL_RFR_spot_no_VA!$C52)-1</f>
        <v>2.0157215882229629E-2</v>
      </c>
      <c r="K52" s="58">
        <f>(1+$C52)*(1+BSL_RFR_spot_no_VA!K52)/(1+BSL_RFR_spot_no_VA!$C52)-1</f>
        <v>1.9869291795948429E-2</v>
      </c>
      <c r="L52" s="58">
        <f>(1+$C52)*(1+BSL_RFR_spot_no_VA!L52)/(1+BSL_RFR_spot_no_VA!$C52)-1</f>
        <v>1.9869291795948429E-2</v>
      </c>
      <c r="M52" s="58">
        <f>(1+$C52)*(1+BSL_RFR_spot_no_VA!M52)/(1+BSL_RFR_spot_no_VA!$C52)-1</f>
        <v>1.9869291795948429E-2</v>
      </c>
      <c r="N52" s="58">
        <f>(1+$C52)*(1+BSL_RFR_spot_no_VA!N52)/(1+BSL_RFR_spot_no_VA!$C52)-1</f>
        <v>1.9869291795948429E-2</v>
      </c>
      <c r="O52" s="58">
        <f>(1+$C52)*(1+BSL_RFR_spot_no_VA!O52)/(1+BSL_RFR_spot_no_VA!$C52)-1</f>
        <v>1.9869291795948429E-2</v>
      </c>
      <c r="P52" s="58">
        <f>(1+$C52)*(1+BSL_RFR_spot_no_VA!P52)/(1+BSL_RFR_spot_no_VA!$C52)-1</f>
        <v>4.3658358934824948E-2</v>
      </c>
      <c r="Q52" s="58">
        <f>(1+$C52)*(1+BSL_RFR_spot_no_VA!Q52)/(1+BSL_RFR_spot_no_VA!$C52)-1</f>
        <v>4.6573081010514494E-2</v>
      </c>
      <c r="R52" s="58">
        <f>(1+$C52)*(1+BSL_RFR_spot_no_VA!R52)/(1+BSL_RFR_spot_no_VA!$C52)-1</f>
        <v>1.9869291795948429E-2</v>
      </c>
      <c r="S52" s="58">
        <f>(1+$C52)*(1+BSL_RFR_spot_no_VA!S52)/(1+BSL_RFR_spot_no_VA!$C52)-1</f>
        <v>1.9869291795948429E-2</v>
      </c>
      <c r="T52" s="58">
        <f>(1+$C52)*(1+BSL_RFR_spot_no_VA!T52)/(1+BSL_RFR_spot_no_VA!$C52)-1</f>
        <v>1.9869291795948429E-2</v>
      </c>
      <c r="U52" s="58">
        <f>(1+$C52)*(1+BSL_RFR_spot_no_VA!U52)/(1+BSL_RFR_spot_no_VA!$C52)-1</f>
        <v>1.1228972366626788E-2</v>
      </c>
      <c r="V52" s="58">
        <f>(1+$C52)*(1+BSL_RFR_spot_no_VA!V52)/(1+BSL_RFR_spot_no_VA!$C52)-1</f>
        <v>1.9869291795948429E-2</v>
      </c>
      <c r="W52" s="58">
        <f>(1+$C52)*(1+BSL_RFR_spot_no_VA!W52)/(1+BSL_RFR_spot_no_VA!$C52)-1</f>
        <v>1.9869291795948429E-2</v>
      </c>
      <c r="X52" s="58">
        <f>(1+$C52)*(1+BSL_RFR_spot_no_VA!X52)/(1+BSL_RFR_spot_no_VA!$C52)-1</f>
        <v>1.9869291795948429E-2</v>
      </c>
      <c r="Y52" s="58">
        <f>(1+$C52)*(1+BSL_RFR_spot_no_VA!Y52)/(1+BSL_RFR_spot_no_VA!$C52)-1</f>
        <v>1.9869291795948429E-2</v>
      </c>
      <c r="Z52" s="58">
        <f>(1+$C52)*(1+BSL_RFR_spot_no_VA!Z52)/(1+BSL_RFR_spot_no_VA!$C52)-1</f>
        <v>2.771642190818091E-2</v>
      </c>
      <c r="AA52" s="58">
        <f>(1+$C52)*(1+BSL_RFR_spot_no_VA!AA52)/(1+BSL_RFR_spot_no_VA!$C52)-1</f>
        <v>3.3599803553910013E-2</v>
      </c>
      <c r="AB52" s="58">
        <f>(1+$C52)*(1+BSL_RFR_spot_no_VA!AB52)/(1+BSL_RFR_spot_no_VA!$C52)-1</f>
        <v>1.9869291795948429E-2</v>
      </c>
      <c r="AC52" s="58">
        <f>(1+$C52)*(1+BSL_RFR_spot_no_VA!AC52)/(1+BSL_RFR_spot_no_VA!$C52)-1</f>
        <v>3.0653426464107181E-2</v>
      </c>
      <c r="AD52" s="7">
        <f>BSL_RFR_spot_no_VA!AD52</f>
        <v>5.4392535217175464E-2</v>
      </c>
      <c r="AE52" s="58">
        <f>(1+$C52)*(1+BSL_RFR_spot_no_VA!AE52)/(1+BSL_RFR_spot_no_VA!$C52)-1</f>
        <v>1.9869291795948429E-2</v>
      </c>
      <c r="AF52" s="58">
        <f>(1+$C52)*(1+BSL_RFR_spot_no_VA!AF52)/(1+BSL_RFR_spot_no_VA!$C52)-1</f>
        <v>1.9869291795948429E-2</v>
      </c>
      <c r="AG52" s="58">
        <f>(1+$C52)*(1+BSL_RFR_spot_no_VA!AG52)/(1+BSL_RFR_spot_no_VA!$C52)-1</f>
        <v>1.9869291795948429E-2</v>
      </c>
      <c r="AH52" s="58">
        <f>(1+$C52)*(1+BSL_RFR_spot_no_VA!AH52)/(1+BSL_RFR_spot_no_VA!$C52)-1</f>
        <v>2.5488794085699373E-2</v>
      </c>
      <c r="AI52" s="58">
        <f>(1+$C52)*(1+BSL_RFR_spot_no_VA!AI52)/(1+BSL_RFR_spot_no_VA!$C52)-1</f>
        <v>1.1228972366626788E-2</v>
      </c>
      <c r="AJ52" s="58">
        <f>(1+$C52)*(1+BSL_RFR_spot_no_VA!AJ52)/(1+BSL_RFR_spot_no_VA!$C52)-1</f>
        <v>2.0568707784146545E-2</v>
      </c>
      <c r="AK52" s="7">
        <f>BSL_RFR_spot_no_VA!AK52</f>
        <v>4.8907546659175072E-2</v>
      </c>
      <c r="AL52" s="7">
        <f>BSL_RFR_spot_no_VA!AL52</f>
        <v>8.130841441664538E-2</v>
      </c>
      <c r="AM52" s="7">
        <f>BSL_RFR_spot_no_VA!AM52</f>
        <v>3.6734006036166278E-2</v>
      </c>
      <c r="AN52" s="7">
        <f>BSL_RFR_spot_no_VA!AN52</f>
        <v>4.7216612688690152E-2</v>
      </c>
      <c r="AO52" s="7">
        <f>BSL_RFR_spot_no_VA!AO52</f>
        <v>4.7539763543757774E-2</v>
      </c>
      <c r="AP52" s="7">
        <f>BSL_RFR_spot_no_VA!AP52</f>
        <v>5.0168078684905693E-2</v>
      </c>
      <c r="AQ52" s="7">
        <f>BSL_RFR_spot_no_VA!AQ52</f>
        <v>3.7551141348364681E-2</v>
      </c>
      <c r="AR52" s="7">
        <f>BSL_RFR_spot_no_VA!AR52</f>
        <v>5.093515332605536E-2</v>
      </c>
      <c r="AS52" s="58">
        <f>(1+$C52)*(1+BSL_RFR_spot_no_VA!AS52)/(1+BSL_RFR_spot_no_VA!$C52)-1</f>
        <v>1.0780434612807976E-2</v>
      </c>
      <c r="AT52" s="7">
        <f>BSL_RFR_spot_no_VA!AT52</f>
        <v>5.1648258558380178E-2</v>
      </c>
      <c r="AU52" s="7">
        <f>BSL_RFR_spot_no_VA!AU52</f>
        <v>5.2524799552902346E-2</v>
      </c>
      <c r="AV52" s="7">
        <f>BSL_RFR_spot_no_VA!AV52</f>
        <v>4.7317162373942345E-2</v>
      </c>
      <c r="AW52" s="7">
        <f>BSL_RFR_spot_no_VA!AW52</f>
        <v>3.7670256163984339E-2</v>
      </c>
      <c r="AX52" s="7">
        <f>BSL_RFR_spot_no_VA!AX52</f>
        <v>7.5792495055069242E-2</v>
      </c>
      <c r="AY52" s="7">
        <f>BSL_RFR_spot_no_VA!AY52</f>
        <v>3.9637519493272988E-2</v>
      </c>
      <c r="AZ52" s="7">
        <f>BSL_RFR_spot_no_VA!AZ52</f>
        <v>3.4623619787153004E-2</v>
      </c>
      <c r="BA52" s="7">
        <f>BSL_RFR_spot_no_VA!BA52</f>
        <v>4.6239685175251344E-2</v>
      </c>
      <c r="BB52" s="7">
        <f>BSL_RFR_spot_no_VA!BB52</f>
        <v>6.4037120768067446E-2</v>
      </c>
      <c r="BC52" s="58">
        <f>(1+$C52)*(1+BSL_RFR_spot_no_VA!BC52)/(1+BSL_RFR_spot_no_VA!$C52)-1</f>
        <v>2.8117988758533885E-2</v>
      </c>
      <c r="BD52" s="12"/>
      <c r="BE52" s="13"/>
      <c r="BF52" s="3"/>
    </row>
    <row r="53" spans="1:58" x14ac:dyDescent="0.25">
      <c r="A53" s="3"/>
      <c r="B53" s="3">
        <v>43</v>
      </c>
      <c r="C53" s="56">
        <v>1.9955916385215301E-2</v>
      </c>
      <c r="D53" s="58">
        <f>(1+$C53)*(1+BSL_RFR_spot_no_VA!D53)/(1+BSL_RFR_spot_no_VA!$C53)-1</f>
        <v>1.9955916385215211E-2</v>
      </c>
      <c r="E53" s="58">
        <f>(1+$C53)*(1+BSL_RFR_spot_no_VA!E53)/(1+BSL_RFR_spot_no_VA!$C53)-1</f>
        <v>1.9955916385215211E-2</v>
      </c>
      <c r="F53" s="58">
        <f>(1+$C53)*(1+BSL_RFR_spot_no_VA!F53)/(1+BSL_RFR_spot_no_VA!$C53)-1</f>
        <v>2.2679723213602454E-2</v>
      </c>
      <c r="G53" s="58">
        <f>(1+$C53)*(1+BSL_RFR_spot_no_VA!G53)/(1+BSL_RFR_spot_no_VA!$C53)-1</f>
        <v>3.4740440753132873E-2</v>
      </c>
      <c r="H53" s="58">
        <f>(1+$C53)*(1+BSL_RFR_spot_no_VA!H53)/(1+BSL_RFR_spot_no_VA!$C53)-1</f>
        <v>1.9955916385215211E-2</v>
      </c>
      <c r="I53" s="58">
        <f>(1+$C53)*(1+BSL_RFR_spot_no_VA!I53)/(1+BSL_RFR_spot_no_VA!$C53)-1</f>
        <v>2.1851108193892133E-2</v>
      </c>
      <c r="J53" s="58">
        <f>(1+$C53)*(1+BSL_RFR_spot_no_VA!J53)/(1+BSL_RFR_spot_no_VA!$C53)-1</f>
        <v>2.0238904308592209E-2</v>
      </c>
      <c r="K53" s="58">
        <f>(1+$C53)*(1+BSL_RFR_spot_no_VA!K53)/(1+BSL_RFR_spot_no_VA!$C53)-1</f>
        <v>1.9955916385215211E-2</v>
      </c>
      <c r="L53" s="58">
        <f>(1+$C53)*(1+BSL_RFR_spot_no_VA!L53)/(1+BSL_RFR_spot_no_VA!$C53)-1</f>
        <v>1.9955916385215211E-2</v>
      </c>
      <c r="M53" s="58">
        <f>(1+$C53)*(1+BSL_RFR_spot_no_VA!M53)/(1+BSL_RFR_spot_no_VA!$C53)-1</f>
        <v>1.9955916385215211E-2</v>
      </c>
      <c r="N53" s="58">
        <f>(1+$C53)*(1+BSL_RFR_spot_no_VA!N53)/(1+BSL_RFR_spot_no_VA!$C53)-1</f>
        <v>1.9955916385215211E-2</v>
      </c>
      <c r="O53" s="58">
        <f>(1+$C53)*(1+BSL_RFR_spot_no_VA!O53)/(1+BSL_RFR_spot_no_VA!$C53)-1</f>
        <v>1.9955916385215211E-2</v>
      </c>
      <c r="P53" s="58">
        <f>(1+$C53)*(1+BSL_RFR_spot_no_VA!P53)/(1+BSL_RFR_spot_no_VA!$C53)-1</f>
        <v>4.3219983886412683E-2</v>
      </c>
      <c r="Q53" s="58">
        <f>(1+$C53)*(1+BSL_RFR_spot_no_VA!Q53)/(1+BSL_RFR_spot_no_VA!$C53)-1</f>
        <v>4.6080808402848561E-2</v>
      </c>
      <c r="R53" s="58">
        <f>(1+$C53)*(1+BSL_RFR_spot_no_VA!R53)/(1+BSL_RFR_spot_no_VA!$C53)-1</f>
        <v>1.9955916385215211E-2</v>
      </c>
      <c r="S53" s="58">
        <f>(1+$C53)*(1+BSL_RFR_spot_no_VA!S53)/(1+BSL_RFR_spot_no_VA!$C53)-1</f>
        <v>1.9955916385215211E-2</v>
      </c>
      <c r="T53" s="58">
        <f>(1+$C53)*(1+BSL_RFR_spot_no_VA!T53)/(1+BSL_RFR_spot_no_VA!$C53)-1</f>
        <v>1.9955916385215211E-2</v>
      </c>
      <c r="U53" s="58">
        <f>(1+$C53)*(1+BSL_RFR_spot_no_VA!U53)/(1+BSL_RFR_spot_no_VA!$C53)-1</f>
        <v>1.1284323352013015E-2</v>
      </c>
      <c r="V53" s="58">
        <f>(1+$C53)*(1+BSL_RFR_spot_no_VA!V53)/(1+BSL_RFR_spot_no_VA!$C53)-1</f>
        <v>1.9955916385215211E-2</v>
      </c>
      <c r="W53" s="58">
        <f>(1+$C53)*(1+BSL_RFR_spot_no_VA!W53)/(1+BSL_RFR_spot_no_VA!$C53)-1</f>
        <v>1.9955916385215211E-2</v>
      </c>
      <c r="X53" s="58">
        <f>(1+$C53)*(1+BSL_RFR_spot_no_VA!X53)/(1+BSL_RFR_spot_no_VA!$C53)-1</f>
        <v>1.9955916385215211E-2</v>
      </c>
      <c r="Y53" s="58">
        <f>(1+$C53)*(1+BSL_RFR_spot_no_VA!Y53)/(1+BSL_RFR_spot_no_VA!$C53)-1</f>
        <v>1.9955916385215211E-2</v>
      </c>
      <c r="Z53" s="58">
        <f>(1+$C53)*(1+BSL_RFR_spot_no_VA!Z53)/(1+BSL_RFR_spot_no_VA!$C53)-1</f>
        <v>2.7642588339413132E-2</v>
      </c>
      <c r="AA53" s="58">
        <f>(1+$C53)*(1+BSL_RFR_spot_no_VA!AA53)/(1+BSL_RFR_spot_no_VA!$C53)-1</f>
        <v>3.3394952729617788E-2</v>
      </c>
      <c r="AB53" s="58">
        <f>(1+$C53)*(1+BSL_RFR_spot_no_VA!AB53)/(1+BSL_RFR_spot_no_VA!$C53)-1</f>
        <v>1.9955916385215211E-2</v>
      </c>
      <c r="AC53" s="58">
        <f>(1+$C53)*(1+BSL_RFR_spot_no_VA!AC53)/(1+BSL_RFR_spot_no_VA!$C53)-1</f>
        <v>3.0511395017597698E-2</v>
      </c>
      <c r="AD53" s="7">
        <f>BSL_RFR_spot_no_VA!AD53</f>
        <v>5.410959089715095E-2</v>
      </c>
      <c r="AE53" s="58">
        <f>(1+$C53)*(1+BSL_RFR_spot_no_VA!AE53)/(1+BSL_RFR_spot_no_VA!$C53)-1</f>
        <v>1.9955916385215211E-2</v>
      </c>
      <c r="AF53" s="58">
        <f>(1+$C53)*(1+BSL_RFR_spot_no_VA!AF53)/(1+BSL_RFR_spot_no_VA!$C53)-1</f>
        <v>1.9955916385215211E-2</v>
      </c>
      <c r="AG53" s="58">
        <f>(1+$C53)*(1+BSL_RFR_spot_no_VA!AG53)/(1+BSL_RFR_spot_no_VA!$C53)-1</f>
        <v>1.9955916385215211E-2</v>
      </c>
      <c r="AH53" s="58">
        <f>(1+$C53)*(1+BSL_RFR_spot_no_VA!AH53)/(1+BSL_RFR_spot_no_VA!$C53)-1</f>
        <v>2.5462731638300706E-2</v>
      </c>
      <c r="AI53" s="58">
        <f>(1+$C53)*(1+BSL_RFR_spot_no_VA!AI53)/(1+BSL_RFR_spot_no_VA!$C53)-1</f>
        <v>1.1284323352013015E-2</v>
      </c>
      <c r="AJ53" s="58">
        <f>(1+$C53)*(1+BSL_RFR_spot_no_VA!AJ53)/(1+BSL_RFR_spot_no_VA!$C53)-1</f>
        <v>2.0387302020806963E-2</v>
      </c>
      <c r="AK53" s="7">
        <f>BSL_RFR_spot_no_VA!AK53</f>
        <v>4.8769548699878484E-2</v>
      </c>
      <c r="AL53" s="7">
        <f>BSL_RFR_spot_no_VA!AL53</f>
        <v>8.0387065193520346E-2</v>
      </c>
      <c r="AM53" s="7">
        <f>BSL_RFR_spot_no_VA!AM53</f>
        <v>3.6824814681064355E-2</v>
      </c>
      <c r="AN53" s="7">
        <f>BSL_RFR_spot_no_VA!AN53</f>
        <v>4.7100950300974276E-2</v>
      </c>
      <c r="AO53" s="7">
        <f>BSL_RFR_spot_no_VA!AO53</f>
        <v>4.7420584675218258E-2</v>
      </c>
      <c r="AP53" s="7">
        <f>BSL_RFR_spot_no_VA!AP53</f>
        <v>4.9984126509487803E-2</v>
      </c>
      <c r="AQ53" s="7">
        <f>BSL_RFR_spot_no_VA!AQ53</f>
        <v>3.7647043408616687E-2</v>
      </c>
      <c r="AR53" s="7">
        <f>BSL_RFR_spot_no_VA!AR53</f>
        <v>5.0732414319535568E-2</v>
      </c>
      <c r="AS53" s="58">
        <f>(1+$C53)*(1+BSL_RFR_spot_no_VA!AS53)/(1+BSL_RFR_spot_no_VA!$C53)-1</f>
        <v>1.085496939080044E-2</v>
      </c>
      <c r="AT53" s="7">
        <f>BSL_RFR_spot_no_VA!AT53</f>
        <v>5.1446395093966757E-2</v>
      </c>
      <c r="AU53" s="7">
        <f>BSL_RFR_spot_no_VA!AU53</f>
        <v>5.228543845994249E-2</v>
      </c>
      <c r="AV53" s="7">
        <f>BSL_RFR_spot_no_VA!AV53</f>
        <v>4.7199005771254132E-2</v>
      </c>
      <c r="AW53" s="7">
        <f>BSL_RFR_spot_no_VA!AW53</f>
        <v>3.7757825596542727E-2</v>
      </c>
      <c r="AX53" s="7">
        <f>BSL_RFR_spot_no_VA!AX53</f>
        <v>7.506232071703578E-2</v>
      </c>
      <c r="AY53" s="7">
        <f>BSL_RFR_spot_no_VA!AY53</f>
        <v>3.9700984953190632E-2</v>
      </c>
      <c r="AZ53" s="7">
        <f>BSL_RFR_spot_no_VA!AZ53</f>
        <v>3.4786761542435984E-2</v>
      </c>
      <c r="BA53" s="7">
        <f>BSL_RFR_spot_no_VA!BA53</f>
        <v>4.6159878873198057E-2</v>
      </c>
      <c r="BB53" s="7">
        <f>BSL_RFR_spot_no_VA!BB53</f>
        <v>6.3527074333147304E-2</v>
      </c>
      <c r="BC53" s="58">
        <f>(1+$C53)*(1+BSL_RFR_spot_no_VA!BC53)/(1+BSL_RFR_spot_no_VA!$C53)-1</f>
        <v>2.7906007609637795E-2</v>
      </c>
      <c r="BD53" s="12"/>
      <c r="BE53" s="13"/>
      <c r="BF53" s="3"/>
    </row>
    <row r="54" spans="1:58" x14ac:dyDescent="0.25">
      <c r="A54" s="3"/>
      <c r="B54" s="3">
        <v>44</v>
      </c>
      <c r="C54" s="56">
        <v>2.0038606224457797E-2</v>
      </c>
      <c r="D54" s="58">
        <f>(1+$C54)*(1+BSL_RFR_spot_no_VA!D54)/(1+BSL_RFR_spot_no_VA!$C54)-1</f>
        <v>2.0038606224457745E-2</v>
      </c>
      <c r="E54" s="58">
        <f>(1+$C54)*(1+BSL_RFR_spot_no_VA!E54)/(1+BSL_RFR_spot_no_VA!$C54)-1</f>
        <v>2.0038606224457745E-2</v>
      </c>
      <c r="F54" s="58">
        <f>(1+$C54)*(1+BSL_RFR_spot_no_VA!F54)/(1+BSL_RFR_spot_no_VA!$C54)-1</f>
        <v>2.2711888445584805E-2</v>
      </c>
      <c r="G54" s="58">
        <f>(1+$C54)*(1+BSL_RFR_spot_no_VA!G54)/(1+BSL_RFR_spot_no_VA!$C54)-1</f>
        <v>3.4504951751308077E-2</v>
      </c>
      <c r="H54" s="58">
        <f>(1+$C54)*(1+BSL_RFR_spot_no_VA!H54)/(1+BSL_RFR_spot_no_VA!$C54)-1</f>
        <v>2.0038606224457745E-2</v>
      </c>
      <c r="I54" s="58">
        <f>(1+$C54)*(1+BSL_RFR_spot_no_VA!I54)/(1+BSL_RFR_spot_no_VA!$C54)-1</f>
        <v>2.1899511687775597E-2</v>
      </c>
      <c r="J54" s="58">
        <f>(1+$C54)*(1+BSL_RFR_spot_no_VA!J54)/(1+BSL_RFR_spot_no_VA!$C54)-1</f>
        <v>2.0316602807031181E-2</v>
      </c>
      <c r="K54" s="58">
        <f>(1+$C54)*(1+BSL_RFR_spot_no_VA!K54)/(1+BSL_RFR_spot_no_VA!$C54)-1</f>
        <v>2.0038606224457745E-2</v>
      </c>
      <c r="L54" s="58">
        <f>(1+$C54)*(1+BSL_RFR_spot_no_VA!L54)/(1+BSL_RFR_spot_no_VA!$C54)-1</f>
        <v>2.0038606224457745E-2</v>
      </c>
      <c r="M54" s="58">
        <f>(1+$C54)*(1+BSL_RFR_spot_no_VA!M54)/(1+BSL_RFR_spot_no_VA!$C54)-1</f>
        <v>2.0038606224457745E-2</v>
      </c>
      <c r="N54" s="58">
        <f>(1+$C54)*(1+BSL_RFR_spot_no_VA!N54)/(1+BSL_RFR_spot_no_VA!$C54)-1</f>
        <v>2.0038606224457745E-2</v>
      </c>
      <c r="O54" s="58">
        <f>(1+$C54)*(1+BSL_RFR_spot_no_VA!O54)/(1+BSL_RFR_spot_no_VA!$C54)-1</f>
        <v>2.0038606224457745E-2</v>
      </c>
      <c r="P54" s="58">
        <f>(1+$C54)*(1+BSL_RFR_spot_no_VA!P54)/(1+BSL_RFR_spot_no_VA!$C54)-1</f>
        <v>4.2797704100681067E-2</v>
      </c>
      <c r="Q54" s="58">
        <f>(1+$C54)*(1+BSL_RFR_spot_no_VA!Q54)/(1+BSL_RFR_spot_no_VA!$C54)-1</f>
        <v>4.5605098980722625E-2</v>
      </c>
      <c r="R54" s="58">
        <f>(1+$C54)*(1+BSL_RFR_spot_no_VA!R54)/(1+BSL_RFR_spot_no_VA!$C54)-1</f>
        <v>2.0038606224457745E-2</v>
      </c>
      <c r="S54" s="58">
        <f>(1+$C54)*(1+BSL_RFR_spot_no_VA!S54)/(1+BSL_RFR_spot_no_VA!$C54)-1</f>
        <v>2.0038606224457745E-2</v>
      </c>
      <c r="T54" s="58">
        <f>(1+$C54)*(1+BSL_RFR_spot_no_VA!T54)/(1+BSL_RFR_spot_no_VA!$C54)-1</f>
        <v>2.0038606224457745E-2</v>
      </c>
      <c r="U54" s="58">
        <f>(1+$C54)*(1+BSL_RFR_spot_no_VA!U54)/(1+BSL_RFR_spot_no_VA!$C54)-1</f>
        <v>1.1337789099494344E-2</v>
      </c>
      <c r="V54" s="58">
        <f>(1+$C54)*(1+BSL_RFR_spot_no_VA!V54)/(1+BSL_RFR_spot_no_VA!$C54)-1</f>
        <v>2.0038606224457745E-2</v>
      </c>
      <c r="W54" s="58">
        <f>(1+$C54)*(1+BSL_RFR_spot_no_VA!W54)/(1+BSL_RFR_spot_no_VA!$C54)-1</f>
        <v>2.0038606224457745E-2</v>
      </c>
      <c r="X54" s="58">
        <f>(1+$C54)*(1+BSL_RFR_spot_no_VA!X54)/(1+BSL_RFR_spot_no_VA!$C54)-1</f>
        <v>2.0038606224457745E-2</v>
      </c>
      <c r="Y54" s="58">
        <f>(1+$C54)*(1+BSL_RFR_spot_no_VA!Y54)/(1+BSL_RFR_spot_no_VA!$C54)-1</f>
        <v>2.0038606224457745E-2</v>
      </c>
      <c r="Z54" s="58">
        <f>(1+$C54)*(1+BSL_RFR_spot_no_VA!Z54)/(1+BSL_RFR_spot_no_VA!$C54)-1</f>
        <v>2.7569777662312944E-2</v>
      </c>
      <c r="AA54" s="58">
        <f>(1+$C54)*(1+BSL_RFR_spot_no_VA!AA54)/(1+BSL_RFR_spot_no_VA!$C54)-1</f>
        <v>3.3196163706521675E-2</v>
      </c>
      <c r="AB54" s="58">
        <f>(1+$C54)*(1+BSL_RFR_spot_no_VA!AB54)/(1+BSL_RFR_spot_no_VA!$C54)-1</f>
        <v>2.0038606224457745E-2</v>
      </c>
      <c r="AC54" s="58">
        <f>(1+$C54)*(1+BSL_RFR_spot_no_VA!AC54)/(1+BSL_RFR_spot_no_VA!$C54)-1</f>
        <v>3.0373407342402903E-2</v>
      </c>
      <c r="AD54" s="7">
        <f>BSL_RFR_spot_no_VA!AD54</f>
        <v>5.3838609641890578E-2</v>
      </c>
      <c r="AE54" s="58">
        <f>(1+$C54)*(1+BSL_RFR_spot_no_VA!AE54)/(1+BSL_RFR_spot_no_VA!$C54)-1</f>
        <v>2.0038606224457745E-2</v>
      </c>
      <c r="AF54" s="58">
        <f>(1+$C54)*(1+BSL_RFR_spot_no_VA!AF54)/(1+BSL_RFR_spot_no_VA!$C54)-1</f>
        <v>2.0038606224457745E-2</v>
      </c>
      <c r="AG54" s="58">
        <f>(1+$C54)*(1+BSL_RFR_spot_no_VA!AG54)/(1+BSL_RFR_spot_no_VA!$C54)-1</f>
        <v>2.0038606224457745E-2</v>
      </c>
      <c r="AH54" s="58">
        <f>(1+$C54)*(1+BSL_RFR_spot_no_VA!AH54)/(1+BSL_RFR_spot_no_VA!$C54)-1</f>
        <v>2.5435850705965102E-2</v>
      </c>
      <c r="AI54" s="58">
        <f>(1+$C54)*(1+BSL_RFR_spot_no_VA!AI54)/(1+BSL_RFR_spot_no_VA!$C54)-1</f>
        <v>1.1337789099494344E-2</v>
      </c>
      <c r="AJ54" s="58">
        <f>(1+$C54)*(1+BSL_RFR_spot_no_VA!AJ54)/(1+BSL_RFR_spot_no_VA!$C54)-1</f>
        <v>2.0206269209813277E-2</v>
      </c>
      <c r="AK54" s="7">
        <f>BSL_RFR_spot_no_VA!AK54</f>
        <v>4.8634991871967292E-2</v>
      </c>
      <c r="AL54" s="7">
        <f>BSL_RFR_spot_no_VA!AL54</f>
        <v>7.9506696187507941E-2</v>
      </c>
      <c r="AM54" s="7">
        <f>BSL_RFR_spot_no_VA!AM54</f>
        <v>3.6915879534779039E-2</v>
      </c>
      <c r="AN54" s="7">
        <f>BSL_RFR_spot_no_VA!AN54</f>
        <v>4.6989828676225365E-2</v>
      </c>
      <c r="AO54" s="7">
        <f>BSL_RFR_spot_no_VA!AO54</f>
        <v>4.7305724259910864E-2</v>
      </c>
      <c r="AP54" s="7">
        <f>BSL_RFR_spot_no_VA!AP54</f>
        <v>4.9807644754519487E-2</v>
      </c>
      <c r="AQ54" s="7">
        <f>BSL_RFR_spot_no_VA!AQ54</f>
        <v>3.773925474293871E-2</v>
      </c>
      <c r="AR54" s="7">
        <f>BSL_RFR_spot_no_VA!AR54</f>
        <v>5.0538207643397559E-2</v>
      </c>
      <c r="AS54" s="58">
        <f>(1+$C54)*(1+BSL_RFR_spot_no_VA!AS54)/(1+BSL_RFR_spot_no_VA!$C54)-1</f>
        <v>1.0925342012495731E-2</v>
      </c>
      <c r="AT54" s="7">
        <f>BSL_RFR_spot_no_VA!AT54</f>
        <v>5.1250834442790438E-2</v>
      </c>
      <c r="AU54" s="7">
        <f>BSL_RFR_spot_no_VA!AU54</f>
        <v>5.2056119577760462E-2</v>
      </c>
      <c r="AV54" s="7">
        <f>BSL_RFR_spot_no_VA!AV54</f>
        <v>4.7085538372230173E-2</v>
      </c>
      <c r="AW54" s="7">
        <f>BSL_RFR_spot_no_VA!AW54</f>
        <v>3.7842639013451862E-2</v>
      </c>
      <c r="AX54" s="7">
        <f>BSL_RFR_spot_no_VA!AX54</f>
        <v>7.4354018709744896E-2</v>
      </c>
      <c r="AY54" s="7">
        <f>BSL_RFR_spot_no_VA!AY54</f>
        <v>3.9760948526662565E-2</v>
      </c>
      <c r="AZ54" s="7">
        <f>BSL_RFR_spot_no_VA!AZ54</f>
        <v>3.4943314914680057E-2</v>
      </c>
      <c r="BA54" s="7">
        <f>BSL_RFR_spot_no_VA!BA54</f>
        <v>4.6081557379115567E-2</v>
      </c>
      <c r="BB54" s="7">
        <f>BSL_RFR_spot_no_VA!BB54</f>
        <v>6.3039272787202894E-2</v>
      </c>
      <c r="BC54" s="58">
        <f>(1+$C54)*(1+BSL_RFR_spot_no_VA!BC54)/(1+BSL_RFR_spot_no_VA!$C54)-1</f>
        <v>2.7640508553610221E-2</v>
      </c>
      <c r="BD54" s="12"/>
      <c r="BE54" s="13"/>
      <c r="BF54" s="3"/>
    </row>
    <row r="55" spans="1:58" x14ac:dyDescent="0.25">
      <c r="A55" s="3"/>
      <c r="B55" s="8">
        <v>45</v>
      </c>
      <c r="C55" s="57">
        <v>2.0117622933713299E-2</v>
      </c>
      <c r="D55" s="59">
        <f>(1+$C55)*(1+BSL_RFR_spot_no_VA!D55)/(1+BSL_RFR_spot_no_VA!$C55)-1</f>
        <v>2.011762293371322E-2</v>
      </c>
      <c r="E55" s="59">
        <f>(1+$C55)*(1+BSL_RFR_spot_no_VA!E55)/(1+BSL_RFR_spot_no_VA!$C55)-1</f>
        <v>2.011762293371322E-2</v>
      </c>
      <c r="F55" s="59">
        <f>(1+$C55)*(1+BSL_RFR_spot_no_VA!F55)/(1+BSL_RFR_spot_no_VA!$C55)-1</f>
        <v>2.2741304376616478E-2</v>
      </c>
      <c r="G55" s="59">
        <f>(1+$C55)*(1+BSL_RFR_spot_no_VA!G55)/(1+BSL_RFR_spot_no_VA!$C55)-1</f>
        <v>3.4277795771417097E-2</v>
      </c>
      <c r="H55" s="59">
        <f>(1+$C55)*(1+BSL_RFR_spot_no_VA!H55)/(1+BSL_RFR_spot_no_VA!$C55)-1</f>
        <v>2.011762293371322E-2</v>
      </c>
      <c r="I55" s="59">
        <f>(1+$C55)*(1+BSL_RFR_spot_no_VA!I55)/(1+BSL_RFR_spot_no_VA!$C55)-1</f>
        <v>2.1944672249279984E-2</v>
      </c>
      <c r="J55" s="59">
        <f>(1+$C55)*(1+BSL_RFR_spot_no_VA!J55)/(1+BSL_RFR_spot_no_VA!$C55)-1</f>
        <v>2.0390617102344244E-2</v>
      </c>
      <c r="K55" s="59">
        <f>(1+$C55)*(1+BSL_RFR_spot_no_VA!K55)/(1+BSL_RFR_spot_no_VA!$C55)-1</f>
        <v>2.011762293371322E-2</v>
      </c>
      <c r="L55" s="59">
        <f>(1+$C55)*(1+BSL_RFR_spot_no_VA!L55)/(1+BSL_RFR_spot_no_VA!$C55)-1</f>
        <v>2.011762293371322E-2</v>
      </c>
      <c r="M55" s="59">
        <f>(1+$C55)*(1+BSL_RFR_spot_no_VA!M55)/(1+BSL_RFR_spot_no_VA!$C55)-1</f>
        <v>2.011762293371322E-2</v>
      </c>
      <c r="N55" s="59">
        <f>(1+$C55)*(1+BSL_RFR_spot_no_VA!N55)/(1+BSL_RFR_spot_no_VA!$C55)-1</f>
        <v>2.011762293371322E-2</v>
      </c>
      <c r="O55" s="59">
        <f>(1+$C55)*(1+BSL_RFR_spot_no_VA!O55)/(1+BSL_RFR_spot_no_VA!$C55)-1</f>
        <v>2.011762293371322E-2</v>
      </c>
      <c r="P55" s="59">
        <f>(1+$C55)*(1+BSL_RFR_spot_no_VA!P55)/(1+BSL_RFR_spot_no_VA!$C55)-1</f>
        <v>4.2390937056538736E-2</v>
      </c>
      <c r="Q55" s="59">
        <f>(1+$C55)*(1+BSL_RFR_spot_no_VA!Q55)/(1+BSL_RFR_spot_no_VA!$C55)-1</f>
        <v>4.5145605757693774E-2</v>
      </c>
      <c r="R55" s="59">
        <f>(1+$C55)*(1+BSL_RFR_spot_no_VA!R55)/(1+BSL_RFR_spot_no_VA!$C55)-1</f>
        <v>2.011762293371322E-2</v>
      </c>
      <c r="S55" s="59">
        <f>(1+$C55)*(1+BSL_RFR_spot_no_VA!S55)/(1+BSL_RFR_spot_no_VA!$C55)-1</f>
        <v>2.011762293371322E-2</v>
      </c>
      <c r="T55" s="59">
        <f>(1+$C55)*(1+BSL_RFR_spot_no_VA!T55)/(1+BSL_RFR_spot_no_VA!$C55)-1</f>
        <v>2.011762293371322E-2</v>
      </c>
      <c r="U55" s="59">
        <f>(1+$C55)*(1+BSL_RFR_spot_no_VA!U55)/(1+BSL_RFR_spot_no_VA!$C55)-1</f>
        <v>1.1389399086665808E-2</v>
      </c>
      <c r="V55" s="59">
        <f>(1+$C55)*(1+BSL_RFR_spot_no_VA!V55)/(1+BSL_RFR_spot_no_VA!$C55)-1</f>
        <v>2.011762293371322E-2</v>
      </c>
      <c r="W55" s="59">
        <f>(1+$C55)*(1+BSL_RFR_spot_no_VA!W55)/(1+BSL_RFR_spot_no_VA!$C55)-1</f>
        <v>2.011762293371322E-2</v>
      </c>
      <c r="X55" s="59">
        <f>(1+$C55)*(1+BSL_RFR_spot_no_VA!X55)/(1+BSL_RFR_spot_no_VA!$C55)-1</f>
        <v>2.011762293371322E-2</v>
      </c>
      <c r="Y55" s="59">
        <f>(1+$C55)*(1+BSL_RFR_spot_no_VA!Y55)/(1+BSL_RFR_spot_no_VA!$C55)-1</f>
        <v>2.011762293371322E-2</v>
      </c>
      <c r="Z55" s="59">
        <f>(1+$C55)*(1+BSL_RFR_spot_no_VA!Z55)/(1+BSL_RFR_spot_no_VA!$C55)-1</f>
        <v>2.749817308620961E-2</v>
      </c>
      <c r="AA55" s="59">
        <f>(1+$C55)*(1+BSL_RFR_spot_no_VA!AA55)/(1+BSL_RFR_spot_no_VA!$C55)-1</f>
        <v>3.3003406968781235E-2</v>
      </c>
      <c r="AB55" s="59">
        <f>(1+$C55)*(1+BSL_RFR_spot_no_VA!AB55)/(1+BSL_RFR_spot_no_VA!$C55)-1</f>
        <v>2.011762293371322E-2</v>
      </c>
      <c r="AC55" s="59">
        <f>(1+$C55)*(1+BSL_RFR_spot_no_VA!AC55)/(1+BSL_RFR_spot_no_VA!$C55)-1</f>
        <v>3.0239457243950163E-2</v>
      </c>
      <c r="AD55" s="10">
        <f>BSL_RFR_spot_no_VA!AD55</f>
        <v>5.3578925492311136E-2</v>
      </c>
      <c r="AE55" s="59">
        <f>(1+$C55)*(1+BSL_RFR_spot_no_VA!AE55)/(1+BSL_RFR_spot_no_VA!$C55)-1</f>
        <v>2.011762293371322E-2</v>
      </c>
      <c r="AF55" s="59">
        <f>(1+$C55)*(1+BSL_RFR_spot_no_VA!AF55)/(1+BSL_RFR_spot_no_VA!$C55)-1</f>
        <v>2.011762293371322E-2</v>
      </c>
      <c r="AG55" s="59">
        <f>(1+$C55)*(1+BSL_RFR_spot_no_VA!AG55)/(1+BSL_RFR_spot_no_VA!$C55)-1</f>
        <v>2.011762293371322E-2</v>
      </c>
      <c r="AH55" s="59">
        <f>(1+$C55)*(1+BSL_RFR_spot_no_VA!AH55)/(1+BSL_RFR_spot_no_VA!$C55)-1</f>
        <v>2.5408430474950894E-2</v>
      </c>
      <c r="AI55" s="59">
        <f>(1+$C55)*(1+BSL_RFR_spot_no_VA!AI55)/(1+BSL_RFR_spot_no_VA!$C55)-1</f>
        <v>1.1389399086665808E-2</v>
      </c>
      <c r="AJ55" s="59">
        <f>(1+$C55)*(1+BSL_RFR_spot_no_VA!AJ55)/(1+BSL_RFR_spot_no_VA!$C55)-1</f>
        <v>2.0022721899781049E-2</v>
      </c>
      <c r="AK55" s="10">
        <f>BSL_RFR_spot_no_VA!AK55</f>
        <v>4.8503995273355693E-2</v>
      </c>
      <c r="AL55" s="10">
        <f>BSL_RFR_spot_no_VA!AL55</f>
        <v>7.8664812961162234E-2</v>
      </c>
      <c r="AM55" s="10">
        <f>BSL_RFR_spot_no_VA!AM55</f>
        <v>3.7006569105919151E-2</v>
      </c>
      <c r="AN55" s="10">
        <f>BSL_RFR_spot_no_VA!AN55</f>
        <v>4.6883033656513806E-2</v>
      </c>
      <c r="AO55" s="10">
        <f>BSL_RFR_spot_no_VA!AO55</f>
        <v>4.7195017339345169E-2</v>
      </c>
      <c r="AP55" s="10">
        <f>BSL_RFR_spot_no_VA!AP55</f>
        <v>4.9638259852960998E-2</v>
      </c>
      <c r="AQ55" s="10">
        <f>BSL_RFR_spot_no_VA!AQ55</f>
        <v>3.7827961490560558E-2</v>
      </c>
      <c r="AR55" s="10">
        <f>BSL_RFR_spot_no_VA!AR55</f>
        <v>5.0352049805279187E-2</v>
      </c>
      <c r="AS55" s="59">
        <f>(1+$C55)*(1+BSL_RFR_spot_no_VA!AS55)/(1+BSL_RFR_spot_no_VA!$C55)-1</f>
        <v>1.0991937557973674E-2</v>
      </c>
      <c r="AT55" s="10">
        <f>BSL_RFR_spot_no_VA!AT55</f>
        <v>5.1061513482767218E-2</v>
      </c>
      <c r="AU55" s="10">
        <f>BSL_RFR_spot_no_VA!AU55</f>
        <v>5.1836290101984428E-2</v>
      </c>
      <c r="AV55" s="10">
        <f>BSL_RFR_spot_no_VA!AV55</f>
        <v>4.6976529840343506E-2</v>
      </c>
      <c r="AW55" s="10">
        <f>BSL_RFR_spot_no_VA!AW55</f>
        <v>3.7924764670239197E-2</v>
      </c>
      <c r="AX55" s="10">
        <f>BSL_RFR_spot_no_VA!AX55</f>
        <v>7.3668144258424384E-2</v>
      </c>
      <c r="AY55" s="10">
        <f>BSL_RFR_spot_no_VA!AY55</f>
        <v>3.9817688060197698E-2</v>
      </c>
      <c r="AZ55" s="10">
        <f>BSL_RFR_spot_no_VA!AZ55</f>
        <v>3.5093635052805494E-2</v>
      </c>
      <c r="BA55" s="10">
        <f>BSL_RFR_spot_no_VA!BA55</f>
        <v>4.6004863806511587E-2</v>
      </c>
      <c r="BB55" s="10">
        <f>BSL_RFR_spot_no_VA!BB55</f>
        <v>6.2572396433981936E-2</v>
      </c>
      <c r="BC55" s="59">
        <f>(1+$C55)*(1+BSL_RFR_spot_no_VA!BC55)/(1+BSL_RFR_spot_no_VA!$C55)-1</f>
        <v>2.7307412057219649E-2</v>
      </c>
      <c r="BD55" s="12"/>
      <c r="BE55" s="13"/>
      <c r="BF55" s="3"/>
    </row>
    <row r="56" spans="1:58" x14ac:dyDescent="0.25">
      <c r="A56" s="3"/>
      <c r="B56" s="3">
        <v>46</v>
      </c>
      <c r="C56" s="56">
        <v>2.0193205560428404E-2</v>
      </c>
      <c r="D56" s="58">
        <f>(1+$C56)*(1+BSL_RFR_spot_no_VA!D56)/(1+BSL_RFR_spot_no_VA!$C56)-1</f>
        <v>2.0193205560428362E-2</v>
      </c>
      <c r="E56" s="58">
        <f>(1+$C56)*(1+BSL_RFR_spot_no_VA!E56)/(1+BSL_RFR_spot_no_VA!$C56)-1</f>
        <v>2.0193205560428362E-2</v>
      </c>
      <c r="F56" s="58">
        <f>(1+$C56)*(1+BSL_RFR_spot_no_VA!F56)/(1+BSL_RFR_spot_no_VA!$C56)-1</f>
        <v>2.2768303840580817E-2</v>
      </c>
      <c r="G56" s="58">
        <f>(1+$C56)*(1+BSL_RFR_spot_no_VA!G56)/(1+BSL_RFR_spot_no_VA!$C56)-1</f>
        <v>3.4058678423707356E-2</v>
      </c>
      <c r="H56" s="58">
        <f>(1+$C56)*(1+BSL_RFR_spot_no_VA!H56)/(1+BSL_RFR_spot_no_VA!$C56)-1</f>
        <v>2.0193205560428362E-2</v>
      </c>
      <c r="I56" s="58">
        <f>(1+$C56)*(1+BSL_RFR_spot_no_VA!I56)/(1+BSL_RFR_spot_no_VA!$C56)-1</f>
        <v>2.1986934815918957E-2</v>
      </c>
      <c r="J56" s="58">
        <f>(1+$C56)*(1+BSL_RFR_spot_no_VA!J56)/(1+BSL_RFR_spot_no_VA!$C56)-1</f>
        <v>2.0461220944672842E-2</v>
      </c>
      <c r="K56" s="58">
        <f>(1+$C56)*(1+BSL_RFR_spot_no_VA!K56)/(1+BSL_RFR_spot_no_VA!$C56)-1</f>
        <v>2.0193205560428362E-2</v>
      </c>
      <c r="L56" s="58">
        <f>(1+$C56)*(1+BSL_RFR_spot_no_VA!L56)/(1+BSL_RFR_spot_no_VA!$C56)-1</f>
        <v>2.0193205560428362E-2</v>
      </c>
      <c r="M56" s="58">
        <f>(1+$C56)*(1+BSL_RFR_spot_no_VA!M56)/(1+BSL_RFR_spot_no_VA!$C56)-1</f>
        <v>2.0193205560428362E-2</v>
      </c>
      <c r="N56" s="58">
        <f>(1+$C56)*(1+BSL_RFR_spot_no_VA!N56)/(1+BSL_RFR_spot_no_VA!$C56)-1</f>
        <v>2.0193205560428362E-2</v>
      </c>
      <c r="O56" s="58">
        <f>(1+$C56)*(1+BSL_RFR_spot_no_VA!O56)/(1+BSL_RFR_spot_no_VA!$C56)-1</f>
        <v>2.0193205560428362E-2</v>
      </c>
      <c r="P56" s="58">
        <f>(1+$C56)*(1+BSL_RFR_spot_no_VA!P56)/(1+BSL_RFR_spot_no_VA!$C56)-1</f>
        <v>4.1999088353430691E-2</v>
      </c>
      <c r="Q56" s="58">
        <f>(1+$C56)*(1+BSL_RFR_spot_no_VA!Q56)/(1+BSL_RFR_spot_no_VA!$C56)-1</f>
        <v>4.4701914461888093E-2</v>
      </c>
      <c r="R56" s="58">
        <f>(1+$C56)*(1+BSL_RFR_spot_no_VA!R56)/(1+BSL_RFR_spot_no_VA!$C56)-1</f>
        <v>2.0193205560428362E-2</v>
      </c>
      <c r="S56" s="58">
        <f>(1+$C56)*(1+BSL_RFR_spot_no_VA!S56)/(1+BSL_RFR_spot_no_VA!$C56)-1</f>
        <v>2.0193205560428362E-2</v>
      </c>
      <c r="T56" s="58">
        <f>(1+$C56)*(1+BSL_RFR_spot_no_VA!T56)/(1+BSL_RFR_spot_no_VA!$C56)-1</f>
        <v>2.0193205560428362E-2</v>
      </c>
      <c r="U56" s="58">
        <f>(1+$C56)*(1+BSL_RFR_spot_no_VA!U56)/(1+BSL_RFR_spot_no_VA!$C56)-1</f>
        <v>1.1439194321806179E-2</v>
      </c>
      <c r="V56" s="58">
        <f>(1+$C56)*(1+BSL_RFR_spot_no_VA!V56)/(1+BSL_RFR_spot_no_VA!$C56)-1</f>
        <v>2.0193205560428362E-2</v>
      </c>
      <c r="W56" s="58">
        <f>(1+$C56)*(1+BSL_RFR_spot_no_VA!W56)/(1+BSL_RFR_spot_no_VA!$C56)-1</f>
        <v>2.0193205560428362E-2</v>
      </c>
      <c r="X56" s="58">
        <f>(1+$C56)*(1+BSL_RFR_spot_no_VA!X56)/(1+BSL_RFR_spot_no_VA!$C56)-1</f>
        <v>2.0193205560428362E-2</v>
      </c>
      <c r="Y56" s="58">
        <f>(1+$C56)*(1+BSL_RFR_spot_no_VA!Y56)/(1+BSL_RFR_spot_no_VA!$C56)-1</f>
        <v>2.0193205560428362E-2</v>
      </c>
      <c r="Z56" s="58">
        <f>(1+$C56)*(1+BSL_RFR_spot_no_VA!Z56)/(1+BSL_RFR_spot_no_VA!$C56)-1</f>
        <v>2.7427914319723579E-2</v>
      </c>
      <c r="AA56" s="58">
        <f>(1+$C56)*(1+BSL_RFR_spot_no_VA!AA56)/(1+BSL_RFR_spot_no_VA!$C56)-1</f>
        <v>3.2816612389031219E-2</v>
      </c>
      <c r="AB56" s="58">
        <f>(1+$C56)*(1+BSL_RFR_spot_no_VA!AB56)/(1+BSL_RFR_spot_no_VA!$C56)-1</f>
        <v>2.0193205560428362E-2</v>
      </c>
      <c r="AC56" s="58">
        <f>(1+$C56)*(1+BSL_RFR_spot_no_VA!AC56)/(1+BSL_RFR_spot_no_VA!$C56)-1</f>
        <v>3.0109510020610797E-2</v>
      </c>
      <c r="AD56" s="7">
        <f>BSL_RFR_spot_no_VA!AD56</f>
        <v>5.3329911695468413E-2</v>
      </c>
      <c r="AE56" s="58">
        <f>(1+$C56)*(1+BSL_RFR_spot_no_VA!AE56)/(1+BSL_RFR_spot_no_VA!$C56)-1</f>
        <v>2.0193205560428362E-2</v>
      </c>
      <c r="AF56" s="58">
        <f>(1+$C56)*(1+BSL_RFR_spot_no_VA!AF56)/(1+BSL_RFR_spot_no_VA!$C56)-1</f>
        <v>2.0193205560428362E-2</v>
      </c>
      <c r="AG56" s="58">
        <f>(1+$C56)*(1+BSL_RFR_spot_no_VA!AG56)/(1+BSL_RFR_spot_no_VA!$C56)-1</f>
        <v>2.0193205560428362E-2</v>
      </c>
      <c r="AH56" s="58">
        <f>(1+$C56)*(1+BSL_RFR_spot_no_VA!AH56)/(1+BSL_RFR_spot_no_VA!$C56)-1</f>
        <v>2.5380700469714634E-2</v>
      </c>
      <c r="AI56" s="58">
        <f>(1+$C56)*(1+BSL_RFR_spot_no_VA!AI56)/(1+BSL_RFR_spot_no_VA!$C56)-1</f>
        <v>1.1439194321806179E-2</v>
      </c>
      <c r="AJ56" s="58">
        <f>(1+$C56)*(1+BSL_RFR_spot_no_VA!AJ56)/(1+BSL_RFR_spot_no_VA!$C56)-1</f>
        <v>1.9836114335192834E-2</v>
      </c>
      <c r="AK56" s="7">
        <f>BSL_RFR_spot_no_VA!AK56</f>
        <v>4.8376625264209716E-2</v>
      </c>
      <c r="AL56" s="7">
        <f>BSL_RFR_spot_no_VA!AL56</f>
        <v>7.7859092303268929E-2</v>
      </c>
      <c r="AM56" s="7">
        <f>BSL_RFR_spot_no_VA!AM56</f>
        <v>3.7096394054473514E-2</v>
      </c>
      <c r="AN56" s="7">
        <f>BSL_RFR_spot_no_VA!AN56</f>
        <v>4.6780358842503533E-2</v>
      </c>
      <c r="AO56" s="7">
        <f>BSL_RFR_spot_no_VA!AO56</f>
        <v>4.7088299650926313E-2</v>
      </c>
      <c r="AP56" s="7">
        <f>BSL_RFR_spot_no_VA!AP56</f>
        <v>4.9475613579458511E-2</v>
      </c>
      <c r="AQ56" s="7">
        <f>BSL_RFR_spot_no_VA!AQ56</f>
        <v>3.7913339016419689E-2</v>
      </c>
      <c r="AR56" s="7">
        <f>BSL_RFR_spot_no_VA!AR56</f>
        <v>5.0173488891464446E-2</v>
      </c>
      <c r="AS56" s="58">
        <f>(1+$C56)*(1+BSL_RFR_spot_no_VA!AS56)/(1+BSL_RFR_spot_no_VA!$C56)-1</f>
        <v>1.1055093499527935E-2</v>
      </c>
      <c r="AT56" s="7">
        <f>BSL_RFR_spot_no_VA!AT56</f>
        <v>5.0878330825616658E-2</v>
      </c>
      <c r="AU56" s="7">
        <f>BSL_RFR_spot_no_VA!AU56</f>
        <v>5.1625429418308721E-2</v>
      </c>
      <c r="AV56" s="7">
        <f>BSL_RFR_spot_no_VA!AV56</f>
        <v>4.6871760012088481E-2</v>
      </c>
      <c r="AW56" s="7">
        <f>BSL_RFR_spot_no_VA!AW56</f>
        <v>3.8004275885777039E-2</v>
      </c>
      <c r="AX56" s="7">
        <f>BSL_RFR_spot_no_VA!AX56</f>
        <v>7.3004859353933638E-2</v>
      </c>
      <c r="AY56" s="7">
        <f>BSL_RFR_spot_no_VA!AY56</f>
        <v>3.9871454079183799E-2</v>
      </c>
      <c r="AZ56" s="7">
        <f>BSL_RFR_spot_no_VA!AZ56</f>
        <v>3.5238054872883895E-2</v>
      </c>
      <c r="BA56" s="7">
        <f>BSL_RFR_spot_no_VA!BA56</f>
        <v>4.5929901742373547E-2</v>
      </c>
      <c r="BB56" s="7">
        <f>BSL_RFR_spot_no_VA!BB56</f>
        <v>6.2125214479533897E-2</v>
      </c>
      <c r="BC56" s="58">
        <f>(1+$C56)*(1+BSL_RFR_spot_no_VA!BC56)/(1+BSL_RFR_spot_no_VA!$C56)-1</f>
        <v>2.690355955808732E-2</v>
      </c>
      <c r="BD56" s="12"/>
      <c r="BE56" s="13"/>
      <c r="BF56" s="3"/>
    </row>
    <row r="57" spans="1:58" x14ac:dyDescent="0.25">
      <c r="A57" s="3"/>
      <c r="B57" s="3">
        <v>47</v>
      </c>
      <c r="C57" s="56">
        <v>2.0265572936045299E-2</v>
      </c>
      <c r="D57" s="58">
        <f>(1+$C57)*(1+BSL_RFR_spot_no_VA!D57)/(1+BSL_RFR_spot_no_VA!$C57)-1</f>
        <v>2.0265572936045251E-2</v>
      </c>
      <c r="E57" s="58">
        <f>(1+$C57)*(1+BSL_RFR_spot_no_VA!E57)/(1+BSL_RFR_spot_no_VA!$C57)-1</f>
        <v>2.0265572936045251E-2</v>
      </c>
      <c r="F57" s="58">
        <f>(1+$C57)*(1+BSL_RFR_spot_no_VA!F57)/(1+BSL_RFR_spot_no_VA!$C57)-1</f>
        <v>2.2793173442907877E-2</v>
      </c>
      <c r="G57" s="58">
        <f>(1+$C57)*(1+BSL_RFR_spot_no_VA!G57)/(1+BSL_RFR_spot_no_VA!$C57)-1</f>
        <v>3.3847301260186091E-2</v>
      </c>
      <c r="H57" s="58">
        <f>(1+$C57)*(1+BSL_RFR_spot_no_VA!H57)/(1+BSL_RFR_spot_no_VA!$C57)-1</f>
        <v>2.0265572936045251E-2</v>
      </c>
      <c r="I57" s="58">
        <f>(1+$C57)*(1+BSL_RFR_spot_no_VA!I57)/(1+BSL_RFR_spot_no_VA!$C57)-1</f>
        <v>2.2026598842086242E-2</v>
      </c>
      <c r="J57" s="58">
        <f>(1+$C57)*(1+BSL_RFR_spot_no_VA!J57)/(1+BSL_RFR_spot_no_VA!$C57)-1</f>
        <v>2.0528660217085548E-2</v>
      </c>
      <c r="K57" s="58">
        <f>(1+$C57)*(1+BSL_RFR_spot_no_VA!K57)/(1+BSL_RFR_spot_no_VA!$C57)-1</f>
        <v>2.0265572936045251E-2</v>
      </c>
      <c r="L57" s="58">
        <f>(1+$C57)*(1+BSL_RFR_spot_no_VA!L57)/(1+BSL_RFR_spot_no_VA!$C57)-1</f>
        <v>2.0265572936045251E-2</v>
      </c>
      <c r="M57" s="58">
        <f>(1+$C57)*(1+BSL_RFR_spot_no_VA!M57)/(1+BSL_RFR_spot_no_VA!$C57)-1</f>
        <v>2.0265572936045251E-2</v>
      </c>
      <c r="N57" s="58">
        <f>(1+$C57)*(1+BSL_RFR_spot_no_VA!N57)/(1+BSL_RFR_spot_no_VA!$C57)-1</f>
        <v>2.0265572936045251E-2</v>
      </c>
      <c r="O57" s="58">
        <f>(1+$C57)*(1+BSL_RFR_spot_no_VA!O57)/(1+BSL_RFR_spot_no_VA!$C57)-1</f>
        <v>2.0265572936045251E-2</v>
      </c>
      <c r="P57" s="58">
        <f>(1+$C57)*(1+BSL_RFR_spot_no_VA!P57)/(1+BSL_RFR_spot_no_VA!$C57)-1</f>
        <v>4.1621560975472871E-2</v>
      </c>
      <c r="Q57" s="58">
        <f>(1+$C57)*(1+BSL_RFR_spot_no_VA!Q57)/(1+BSL_RFR_spot_no_VA!$C57)-1</f>
        <v>4.4273563097066537E-2</v>
      </c>
      <c r="R57" s="58">
        <f>(1+$C57)*(1+BSL_RFR_spot_no_VA!R57)/(1+BSL_RFR_spot_no_VA!$C57)-1</f>
        <v>2.0265572936045251E-2</v>
      </c>
      <c r="S57" s="58">
        <f>(1+$C57)*(1+BSL_RFR_spot_no_VA!S57)/(1+BSL_RFR_spot_no_VA!$C57)-1</f>
        <v>2.0265572936045251E-2</v>
      </c>
      <c r="T57" s="58">
        <f>(1+$C57)*(1+BSL_RFR_spot_no_VA!T57)/(1+BSL_RFR_spot_no_VA!$C57)-1</f>
        <v>2.0265572936045251E-2</v>
      </c>
      <c r="U57" s="58">
        <f>(1+$C57)*(1+BSL_RFR_spot_no_VA!U57)/(1+BSL_RFR_spot_no_VA!$C57)-1</f>
        <v>1.1487224075545921E-2</v>
      </c>
      <c r="V57" s="58">
        <f>(1+$C57)*(1+BSL_RFR_spot_no_VA!V57)/(1+BSL_RFR_spot_no_VA!$C57)-1</f>
        <v>2.0265572936045251E-2</v>
      </c>
      <c r="W57" s="58">
        <f>(1+$C57)*(1+BSL_RFR_spot_no_VA!W57)/(1+BSL_RFR_spot_no_VA!$C57)-1</f>
        <v>2.0265572936045251E-2</v>
      </c>
      <c r="X57" s="58">
        <f>(1+$C57)*(1+BSL_RFR_spot_no_VA!X57)/(1+BSL_RFR_spot_no_VA!$C57)-1</f>
        <v>2.0265572936045251E-2</v>
      </c>
      <c r="Y57" s="58">
        <f>(1+$C57)*(1+BSL_RFR_spot_no_VA!Y57)/(1+BSL_RFR_spot_no_VA!$C57)-1</f>
        <v>2.0265572936045251E-2</v>
      </c>
      <c r="Z57" s="58">
        <f>(1+$C57)*(1+BSL_RFR_spot_no_VA!Z57)/(1+BSL_RFR_spot_no_VA!$C57)-1</f>
        <v>2.7359105283369489E-2</v>
      </c>
      <c r="AA57" s="58">
        <f>(1+$C57)*(1+BSL_RFR_spot_no_VA!AA57)/(1+BSL_RFR_spot_no_VA!$C57)-1</f>
        <v>3.2635678541764079E-2</v>
      </c>
      <c r="AB57" s="58">
        <f>(1+$C57)*(1+BSL_RFR_spot_no_VA!AB57)/(1+BSL_RFR_spot_no_VA!$C57)-1</f>
        <v>2.0265572936045251E-2</v>
      </c>
      <c r="AC57" s="58">
        <f>(1+$C57)*(1+BSL_RFR_spot_no_VA!AC57)/(1+BSL_RFR_spot_no_VA!$C57)-1</f>
        <v>2.9983508749142018E-2</v>
      </c>
      <c r="AD57" s="7">
        <f>BSL_RFR_spot_no_VA!AD57</f>
        <v>5.3090979160999252E-2</v>
      </c>
      <c r="AE57" s="58">
        <f>(1+$C57)*(1+BSL_RFR_spot_no_VA!AE57)/(1+BSL_RFR_spot_no_VA!$C57)-1</f>
        <v>2.0265572936045251E-2</v>
      </c>
      <c r="AF57" s="58">
        <f>(1+$C57)*(1+BSL_RFR_spot_no_VA!AF57)/(1+BSL_RFR_spot_no_VA!$C57)-1</f>
        <v>2.0265572936045251E-2</v>
      </c>
      <c r="AG57" s="58">
        <f>(1+$C57)*(1+BSL_RFR_spot_no_VA!AG57)/(1+BSL_RFR_spot_no_VA!$C57)-1</f>
        <v>2.0265572936045251E-2</v>
      </c>
      <c r="AH57" s="58">
        <f>(1+$C57)*(1+BSL_RFR_spot_no_VA!AH57)/(1+BSL_RFR_spot_no_VA!$C57)-1</f>
        <v>2.5352848739424116E-2</v>
      </c>
      <c r="AI57" s="58">
        <f>(1+$C57)*(1+BSL_RFR_spot_no_VA!AI57)/(1+BSL_RFR_spot_no_VA!$C57)-1</f>
        <v>1.1487224075545921E-2</v>
      </c>
      <c r="AJ57" s="58">
        <f>(1+$C57)*(1+BSL_RFR_spot_no_VA!AJ57)/(1+BSL_RFR_spot_no_VA!$C57)-1</f>
        <v>1.9653931036857086E-2</v>
      </c>
      <c r="AK57" s="7">
        <f>BSL_RFR_spot_no_VA!AK57</f>
        <v>4.8252906129513828E-2</v>
      </c>
      <c r="AL57" s="7">
        <f>BSL_RFR_spot_no_VA!AL57</f>
        <v>7.7087372236137597E-2</v>
      </c>
      <c r="AM57" s="7">
        <f>BSL_RFR_spot_no_VA!AM57</f>
        <v>3.7184979414842889E-2</v>
      </c>
      <c r="AN57" s="7">
        <f>BSL_RFR_spot_no_VA!AN57</f>
        <v>4.6681606093063044E-2</v>
      </c>
      <c r="AO57" s="7">
        <f>BSL_RFR_spot_no_VA!AO57</f>
        <v>4.698540905431936E-2</v>
      </c>
      <c r="AP57" s="7">
        <f>BSL_RFR_spot_no_VA!AP57</f>
        <v>4.9319363761875401E-2</v>
      </c>
      <c r="AQ57" s="7">
        <f>BSL_RFR_spot_no_VA!AQ57</f>
        <v>3.7995552563523161E-2</v>
      </c>
      <c r="AR57" s="7">
        <f>BSL_RFR_spot_no_VA!AR57</f>
        <v>5.0002102479053345E-2</v>
      </c>
      <c r="AS57" s="58">
        <f>(1+$C57)*(1+BSL_RFR_spot_no_VA!AS57)/(1+BSL_RFR_spot_no_VA!$C57)-1</f>
        <v>1.1115106567093136E-2</v>
      </c>
      <c r="AT57" s="7">
        <f>BSL_RFR_spot_no_VA!AT57</f>
        <v>5.0701156141389925E-2</v>
      </c>
      <c r="AU57" s="7">
        <f>BSL_RFR_spot_no_VA!AU57</f>
        <v>5.1423047817863221E-2</v>
      </c>
      <c r="AV57" s="7">
        <f>BSL_RFR_spot_no_VA!AV57</f>
        <v>4.6771018988462032E-2</v>
      </c>
      <c r="AW57" s="7">
        <f>BSL_RFR_spot_no_VA!AW57</f>
        <v>3.8081249439655851E-2</v>
      </c>
      <c r="AX57" s="7">
        <f>BSL_RFR_spot_no_VA!AX57</f>
        <v>7.2364031465664391E-2</v>
      </c>
      <c r="AY57" s="7">
        <f>BSL_RFR_spot_no_VA!AY57</f>
        <v>3.9922472914874829E-2</v>
      </c>
      <c r="AZ57" s="7">
        <f>BSL_RFR_spot_no_VA!AZ57</f>
        <v>3.537688652399984E-2</v>
      </c>
      <c r="BA57" s="7">
        <f>BSL_RFR_spot_no_VA!BA57</f>
        <v>4.5856742426779284E-2</v>
      </c>
      <c r="BB57" s="7">
        <f>BSL_RFR_spot_no_VA!BB57</f>
        <v>6.1696579557771081E-2</v>
      </c>
      <c r="BC57" s="58">
        <f>(1+$C57)*(1+BSL_RFR_spot_no_VA!BC57)/(1+BSL_RFR_spot_no_VA!$C57)-1</f>
        <v>2.6460150789138437E-2</v>
      </c>
      <c r="BD57" s="12"/>
      <c r="BE57" s="13"/>
      <c r="BF57" s="3"/>
    </row>
    <row r="58" spans="1:58" x14ac:dyDescent="0.25">
      <c r="A58" s="3"/>
      <c r="B58" s="3">
        <v>48</v>
      </c>
      <c r="C58" s="56">
        <v>2.0334925749270299E-2</v>
      </c>
      <c r="D58" s="58">
        <f>(1+$C58)*(1+BSL_RFR_spot_no_VA!D58)/(1+BSL_RFR_spot_no_VA!$C58)-1</f>
        <v>2.0334925749270205E-2</v>
      </c>
      <c r="E58" s="58">
        <f>(1+$C58)*(1+BSL_RFR_spot_no_VA!E58)/(1+BSL_RFR_spot_no_VA!$C58)-1</f>
        <v>2.0334925749270205E-2</v>
      </c>
      <c r="F58" s="58">
        <f>(1+$C58)*(1+BSL_RFR_spot_no_VA!F58)/(1+BSL_RFR_spot_no_VA!$C58)-1</f>
        <v>2.2816160478031033E-2</v>
      </c>
      <c r="G58" s="58">
        <f>(1+$C58)*(1+BSL_RFR_spot_no_VA!G58)/(1+BSL_RFR_spot_no_VA!$C58)-1</f>
        <v>3.3643365630384947E-2</v>
      </c>
      <c r="H58" s="58">
        <f>(1+$C58)*(1+BSL_RFR_spot_no_VA!H58)/(1+BSL_RFR_spot_no_VA!$C58)-1</f>
        <v>2.0334925749270205E-2</v>
      </c>
      <c r="I58" s="58">
        <f>(1+$C58)*(1+BSL_RFR_spot_no_VA!I58)/(1+BSL_RFR_spot_no_VA!$C58)-1</f>
        <v>2.20639249802419E-2</v>
      </c>
      <c r="J58" s="58">
        <f>(1+$C58)*(1+BSL_RFR_spot_no_VA!J58)/(1+BSL_RFR_spot_no_VA!$C58)-1</f>
        <v>2.0593156439368876E-2</v>
      </c>
      <c r="K58" s="58">
        <f>(1+$C58)*(1+BSL_RFR_spot_no_VA!K58)/(1+BSL_RFR_spot_no_VA!$C58)-1</f>
        <v>2.0334925749270205E-2</v>
      </c>
      <c r="L58" s="58">
        <f>(1+$C58)*(1+BSL_RFR_spot_no_VA!L58)/(1+BSL_RFR_spot_no_VA!$C58)-1</f>
        <v>2.0334925749270205E-2</v>
      </c>
      <c r="M58" s="58">
        <f>(1+$C58)*(1+BSL_RFR_spot_no_VA!M58)/(1+BSL_RFR_spot_no_VA!$C58)-1</f>
        <v>2.0334925749270205E-2</v>
      </c>
      <c r="N58" s="58">
        <f>(1+$C58)*(1+BSL_RFR_spot_no_VA!N58)/(1+BSL_RFR_spot_no_VA!$C58)-1</f>
        <v>2.0334925749270205E-2</v>
      </c>
      <c r="O58" s="58">
        <f>(1+$C58)*(1+BSL_RFR_spot_no_VA!O58)/(1+BSL_RFR_spot_no_VA!$C58)-1</f>
        <v>2.0334925749270205E-2</v>
      </c>
      <c r="P58" s="58">
        <f>(1+$C58)*(1+BSL_RFR_spot_no_VA!P58)/(1+BSL_RFR_spot_no_VA!$C58)-1</f>
        <v>4.1257762373355433E-2</v>
      </c>
      <c r="Q58" s="58">
        <f>(1+$C58)*(1+BSL_RFR_spot_no_VA!Q58)/(1+BSL_RFR_spot_no_VA!$C58)-1</f>
        <v>4.3860057520845208E-2</v>
      </c>
      <c r="R58" s="58">
        <f>(1+$C58)*(1+BSL_RFR_spot_no_VA!R58)/(1+BSL_RFR_spot_no_VA!$C58)-1</f>
        <v>2.0334925749270205E-2</v>
      </c>
      <c r="S58" s="58">
        <f>(1+$C58)*(1+BSL_RFR_spot_no_VA!S58)/(1+BSL_RFR_spot_no_VA!$C58)-1</f>
        <v>2.0334925749270205E-2</v>
      </c>
      <c r="T58" s="58">
        <f>(1+$C58)*(1+BSL_RFR_spot_no_VA!T58)/(1+BSL_RFR_spot_no_VA!$C58)-1</f>
        <v>2.0334925749270205E-2</v>
      </c>
      <c r="U58" s="58">
        <f>(1+$C58)*(1+BSL_RFR_spot_no_VA!U58)/(1+BSL_RFR_spot_no_VA!$C58)-1</f>
        <v>1.1533543321341932E-2</v>
      </c>
      <c r="V58" s="58">
        <f>(1+$C58)*(1+BSL_RFR_spot_no_VA!V58)/(1+BSL_RFR_spot_no_VA!$C58)-1</f>
        <v>2.0334925749270205E-2</v>
      </c>
      <c r="W58" s="58">
        <f>(1+$C58)*(1+BSL_RFR_spot_no_VA!W58)/(1+BSL_RFR_spot_no_VA!$C58)-1</f>
        <v>2.0334925749270205E-2</v>
      </c>
      <c r="X58" s="58">
        <f>(1+$C58)*(1+BSL_RFR_spot_no_VA!X58)/(1+BSL_RFR_spot_no_VA!$C58)-1</f>
        <v>2.0334925749270205E-2</v>
      </c>
      <c r="Y58" s="58">
        <f>(1+$C58)*(1+BSL_RFR_spot_no_VA!Y58)/(1+BSL_RFR_spot_no_VA!$C58)-1</f>
        <v>2.0334925749270205E-2</v>
      </c>
      <c r="Z58" s="58">
        <f>(1+$C58)*(1+BSL_RFR_spot_no_VA!Z58)/(1+BSL_RFR_spot_no_VA!$C58)-1</f>
        <v>2.7291820503817288E-2</v>
      </c>
      <c r="AA58" s="58">
        <f>(1+$C58)*(1+BSL_RFR_spot_no_VA!AA58)/(1+BSL_RFR_spot_no_VA!$C58)-1</f>
        <v>3.246048027237225E-2</v>
      </c>
      <c r="AB58" s="58">
        <f>(1+$C58)*(1+BSL_RFR_spot_no_VA!AB58)/(1+BSL_RFR_spot_no_VA!$C58)-1</f>
        <v>2.0334925749270205E-2</v>
      </c>
      <c r="AC58" s="58">
        <f>(1+$C58)*(1+BSL_RFR_spot_no_VA!AC58)/(1+BSL_RFR_spot_no_VA!$C58)-1</f>
        <v>2.9861379411691313E-2</v>
      </c>
      <c r="AD58" s="7">
        <f>BSL_RFR_spot_no_VA!AD58</f>
        <v>5.2861574745228124E-2</v>
      </c>
      <c r="AE58" s="58">
        <f>(1+$C58)*(1+BSL_RFR_spot_no_VA!AE58)/(1+BSL_RFR_spot_no_VA!$C58)-1</f>
        <v>2.0334925749270205E-2</v>
      </c>
      <c r="AF58" s="58">
        <f>(1+$C58)*(1+BSL_RFR_spot_no_VA!AF58)/(1+BSL_RFR_spot_no_VA!$C58)-1</f>
        <v>2.0334925749270205E-2</v>
      </c>
      <c r="AG58" s="58">
        <f>(1+$C58)*(1+BSL_RFR_spot_no_VA!AG58)/(1+BSL_RFR_spot_no_VA!$C58)-1</f>
        <v>2.0334925749270205E-2</v>
      </c>
      <c r="AH58" s="58">
        <f>(1+$C58)*(1+BSL_RFR_spot_no_VA!AH58)/(1+BSL_RFR_spot_no_VA!$C58)-1</f>
        <v>2.5325028682741113E-2</v>
      </c>
      <c r="AI58" s="58">
        <f>(1+$C58)*(1+BSL_RFR_spot_no_VA!AI58)/(1+BSL_RFR_spot_no_VA!$C58)-1</f>
        <v>1.1533543321341932E-2</v>
      </c>
      <c r="AJ58" s="58">
        <f>(1+$C58)*(1+BSL_RFR_spot_no_VA!AJ58)/(1+BSL_RFR_spot_no_VA!$C58)-1</f>
        <v>1.9484240353180526E-2</v>
      </c>
      <c r="AK58" s="7">
        <f>BSL_RFR_spot_no_VA!AK58</f>
        <v>4.8132828830072194E-2</v>
      </c>
      <c r="AL58" s="7">
        <f>BSL_RFR_spot_no_VA!AL58</f>
        <v>7.6347641829183077E-2</v>
      </c>
      <c r="AM58" s="7">
        <f>BSL_RFR_spot_no_VA!AM58</f>
        <v>3.7272042194460786E-2</v>
      </c>
      <c r="AN58" s="7">
        <f>BSL_RFR_spot_no_VA!AN58</f>
        <v>4.6586585802275371E-2</v>
      </c>
      <c r="AO58" s="7">
        <f>BSL_RFR_spot_no_VA!AO58</f>
        <v>4.6886186617529191E-2</v>
      </c>
      <c r="AP58" s="7">
        <f>BSL_RFR_spot_no_VA!AP58</f>
        <v>4.9169184586361103E-2</v>
      </c>
      <c r="AQ58" s="7">
        <f>BSL_RFR_spot_no_VA!AQ58</f>
        <v>3.8074757869604792E-2</v>
      </c>
      <c r="AR58" s="7">
        <f>BSL_RFR_spot_no_VA!AR58</f>
        <v>4.9837495656127606E-2</v>
      </c>
      <c r="AS58" s="58">
        <f>(1+$C58)*(1+BSL_RFR_spot_no_VA!AS58)/(1+BSL_RFR_spot_no_VA!$C58)-1</f>
        <v>1.1172238527948686E-2</v>
      </c>
      <c r="AT58" s="7">
        <f>BSL_RFR_spot_no_VA!AT58</f>
        <v>5.0529837711055681E-2</v>
      </c>
      <c r="AU58" s="7">
        <f>BSL_RFR_spot_no_VA!AU58</f>
        <v>5.1228685087634007E-2</v>
      </c>
      <c r="AV58" s="7">
        <f>BSL_RFR_spot_no_VA!AV58</f>
        <v>4.6674107076508875E-2</v>
      </c>
      <c r="AW58" s="7">
        <f>BSL_RFR_spot_no_VA!AW58</f>
        <v>3.8155764275664916E-2</v>
      </c>
      <c r="AX58" s="7">
        <f>BSL_RFR_spot_no_VA!AX58</f>
        <v>7.1745311178217364E-2</v>
      </c>
      <c r="AY58" s="7">
        <f>BSL_RFR_spot_no_VA!AY58</f>
        <v>3.9970949425804703E-2</v>
      </c>
      <c r="AZ58" s="7">
        <f>BSL_RFR_spot_no_VA!AZ58</f>
        <v>3.5510422765854033E-2</v>
      </c>
      <c r="BA58" s="7">
        <f>BSL_RFR_spot_no_VA!BA58</f>
        <v>4.5785430720194142E-2</v>
      </c>
      <c r="BB58" s="7">
        <f>BSL_RFR_spot_no_VA!BB58</f>
        <v>6.128542233573131E-2</v>
      </c>
      <c r="BC58" s="58">
        <f>(1+$C58)*(1+BSL_RFR_spot_no_VA!BC58)/(1+BSL_RFR_spot_no_VA!$C58)-1</f>
        <v>2.6010741332084697E-2</v>
      </c>
      <c r="BD58" s="12"/>
      <c r="BE58" s="13"/>
      <c r="BF58" s="3"/>
    </row>
    <row r="59" spans="1:58" x14ac:dyDescent="0.25">
      <c r="A59" s="3"/>
      <c r="B59" s="3">
        <v>49</v>
      </c>
      <c r="C59" s="56">
        <v>2.0401448373685099E-2</v>
      </c>
      <c r="D59" s="58">
        <f>(1+$C59)*(1+BSL_RFR_spot_no_VA!D59)/(1+BSL_RFR_spot_no_VA!$C59)-1</f>
        <v>2.0401448373685183E-2</v>
      </c>
      <c r="E59" s="58">
        <f>(1+$C59)*(1+BSL_RFR_spot_no_VA!E59)/(1+BSL_RFR_spot_no_VA!$C59)-1</f>
        <v>2.0401448373685183E-2</v>
      </c>
      <c r="F59" s="58">
        <f>(1+$C59)*(1+BSL_RFR_spot_no_VA!F59)/(1+BSL_RFR_spot_no_VA!$C59)-1</f>
        <v>2.283747874935349E-2</v>
      </c>
      <c r="G59" s="58">
        <f>(1+$C59)*(1+BSL_RFR_spot_no_VA!G59)/(1+BSL_RFR_spot_no_VA!$C59)-1</f>
        <v>3.344657565424547E-2</v>
      </c>
      <c r="H59" s="58">
        <f>(1+$C59)*(1+BSL_RFR_spot_no_VA!H59)/(1+BSL_RFR_spot_no_VA!$C59)-1</f>
        <v>2.0401448373685183E-2</v>
      </c>
      <c r="I59" s="58">
        <f>(1+$C59)*(1+BSL_RFR_spot_no_VA!I59)/(1+BSL_RFR_spot_no_VA!$C59)-1</f>
        <v>2.209914070809571E-2</v>
      </c>
      <c r="J59" s="58">
        <f>(1+$C59)*(1+BSL_RFR_spot_no_VA!J59)/(1+BSL_RFR_spot_no_VA!$C59)-1</f>
        <v>2.0654909765639884E-2</v>
      </c>
      <c r="K59" s="58">
        <f>(1+$C59)*(1+BSL_RFR_spot_no_VA!K59)/(1+BSL_RFR_spot_no_VA!$C59)-1</f>
        <v>2.0401448373685183E-2</v>
      </c>
      <c r="L59" s="58">
        <f>(1+$C59)*(1+BSL_RFR_spot_no_VA!L59)/(1+BSL_RFR_spot_no_VA!$C59)-1</f>
        <v>2.0401448373685183E-2</v>
      </c>
      <c r="M59" s="58">
        <f>(1+$C59)*(1+BSL_RFR_spot_no_VA!M59)/(1+BSL_RFR_spot_no_VA!$C59)-1</f>
        <v>2.0401448373685183E-2</v>
      </c>
      <c r="N59" s="58">
        <f>(1+$C59)*(1+BSL_RFR_spot_no_VA!N59)/(1+BSL_RFR_spot_no_VA!$C59)-1</f>
        <v>2.0401448373685183E-2</v>
      </c>
      <c r="O59" s="58">
        <f>(1+$C59)*(1+BSL_RFR_spot_no_VA!O59)/(1+BSL_RFR_spot_no_VA!$C59)-1</f>
        <v>2.0401448373685183E-2</v>
      </c>
      <c r="P59" s="58">
        <f>(1+$C59)*(1+BSL_RFR_spot_no_VA!P59)/(1+BSL_RFR_spot_no_VA!$C59)-1</f>
        <v>4.0907109805509823E-2</v>
      </c>
      <c r="Q59" s="58">
        <f>(1+$C59)*(1+BSL_RFR_spot_no_VA!Q59)/(1+BSL_RFR_spot_no_VA!$C59)-1</f>
        <v>4.3460883787730609E-2</v>
      </c>
      <c r="R59" s="58">
        <f>(1+$C59)*(1+BSL_RFR_spot_no_VA!R59)/(1+BSL_RFR_spot_no_VA!$C59)-1</f>
        <v>2.0401448373685183E-2</v>
      </c>
      <c r="S59" s="58">
        <f>(1+$C59)*(1+BSL_RFR_spot_no_VA!S59)/(1+BSL_RFR_spot_no_VA!$C59)-1</f>
        <v>2.0401448373685183E-2</v>
      </c>
      <c r="T59" s="58">
        <f>(1+$C59)*(1+BSL_RFR_spot_no_VA!T59)/(1+BSL_RFR_spot_no_VA!$C59)-1</f>
        <v>2.0401448373685183E-2</v>
      </c>
      <c r="U59" s="58">
        <f>(1+$C59)*(1+BSL_RFR_spot_no_VA!U59)/(1+BSL_RFR_spot_no_VA!$C59)-1</f>
        <v>1.1578210737346994E-2</v>
      </c>
      <c r="V59" s="58">
        <f>(1+$C59)*(1+BSL_RFR_spot_no_VA!V59)/(1+BSL_RFR_spot_no_VA!$C59)-1</f>
        <v>2.0401448373685183E-2</v>
      </c>
      <c r="W59" s="58">
        <f>(1+$C59)*(1+BSL_RFR_spot_no_VA!W59)/(1+BSL_RFR_spot_no_VA!$C59)-1</f>
        <v>2.0401448373685183E-2</v>
      </c>
      <c r="X59" s="58">
        <f>(1+$C59)*(1+BSL_RFR_spot_no_VA!X59)/(1+BSL_RFR_spot_no_VA!$C59)-1</f>
        <v>2.0401448373685183E-2</v>
      </c>
      <c r="Y59" s="58">
        <f>(1+$C59)*(1+BSL_RFR_spot_no_VA!Y59)/(1+BSL_RFR_spot_no_VA!$C59)-1</f>
        <v>2.0401448373685183E-2</v>
      </c>
      <c r="Z59" s="58">
        <f>(1+$C59)*(1+BSL_RFR_spot_no_VA!Z59)/(1+BSL_RFR_spot_no_VA!$C59)-1</f>
        <v>2.7226110420315086E-2</v>
      </c>
      <c r="AA59" s="58">
        <f>(1+$C59)*(1+BSL_RFR_spot_no_VA!AA59)/(1+BSL_RFR_spot_no_VA!$C59)-1</f>
        <v>3.2290874838817318E-2</v>
      </c>
      <c r="AB59" s="58">
        <f>(1+$C59)*(1+BSL_RFR_spot_no_VA!AB59)/(1+BSL_RFR_spot_no_VA!$C59)-1</f>
        <v>2.0401448373685183E-2</v>
      </c>
      <c r="AC59" s="58">
        <f>(1+$C59)*(1+BSL_RFR_spot_no_VA!AC59)/(1+BSL_RFR_spot_no_VA!$C59)-1</f>
        <v>2.9743035074075719E-2</v>
      </c>
      <c r="AD59" s="7">
        <f>BSL_RFR_spot_no_VA!AD59</f>
        <v>5.264117943753388E-2</v>
      </c>
      <c r="AE59" s="58">
        <f>(1+$C59)*(1+BSL_RFR_spot_no_VA!AE59)/(1+BSL_RFR_spot_no_VA!$C59)-1</f>
        <v>2.0401448373685183E-2</v>
      </c>
      <c r="AF59" s="58">
        <f>(1+$C59)*(1+BSL_RFR_spot_no_VA!AF59)/(1+BSL_RFR_spot_no_VA!$C59)-1</f>
        <v>2.0401448373685183E-2</v>
      </c>
      <c r="AG59" s="58">
        <f>(1+$C59)*(1+BSL_RFR_spot_no_VA!AG59)/(1+BSL_RFR_spot_no_VA!$C59)-1</f>
        <v>2.0401448373685183E-2</v>
      </c>
      <c r="AH59" s="58">
        <f>(1+$C59)*(1+BSL_RFR_spot_no_VA!AH59)/(1+BSL_RFR_spot_no_VA!$C59)-1</f>
        <v>2.5297364746000639E-2</v>
      </c>
      <c r="AI59" s="58">
        <f>(1+$C59)*(1+BSL_RFR_spot_no_VA!AI59)/(1+BSL_RFR_spot_no_VA!$C59)-1</f>
        <v>1.1578210737346994E-2</v>
      </c>
      <c r="AJ59" s="58">
        <f>(1+$C59)*(1+BSL_RFR_spot_no_VA!AJ59)/(1+BSL_RFR_spot_no_VA!$C59)-1</f>
        <v>1.9333713448937973E-2</v>
      </c>
      <c r="AK59" s="7">
        <f>BSL_RFR_spot_no_VA!AK59</f>
        <v>4.8016358175712481E-2</v>
      </c>
      <c r="AL59" s="7">
        <f>BSL_RFR_spot_no_VA!AL59</f>
        <v>7.5638031094737324E-2</v>
      </c>
      <c r="AM59" s="7">
        <f>BSL_RFR_spot_no_VA!AM59</f>
        <v>3.735737327646782E-2</v>
      </c>
      <c r="AN59" s="7">
        <f>BSL_RFR_spot_no_VA!AN59</f>
        <v>4.649511700467146E-2</v>
      </c>
      <c r="AO59" s="7">
        <f>BSL_RFR_spot_no_VA!AO59</f>
        <v>4.6790477428155119E-2</v>
      </c>
      <c r="AP59" s="7">
        <f>BSL_RFR_spot_no_VA!AP59</f>
        <v>4.9024766596351466E-2</v>
      </c>
      <c r="AQ59" s="7">
        <f>BSL_RFR_spot_no_VA!AQ59</f>
        <v>3.8151101748793437E-2</v>
      </c>
      <c r="AR59" s="7">
        <f>BSL_RFR_spot_no_VA!AR59</f>
        <v>4.9679299152572964E-2</v>
      </c>
      <c r="AS59" s="58">
        <f>(1+$C59)*(1+BSL_RFR_spot_no_VA!AS59)/(1+BSL_RFR_spot_no_VA!$C59)-1</f>
        <v>1.1226721064811152E-2</v>
      </c>
      <c r="AT59" s="7">
        <f>BSL_RFR_spot_no_VA!AT59</f>
        <v>5.0364208524435572E-2</v>
      </c>
      <c r="AU59" s="7">
        <f>BSL_RFR_spot_no_VA!AU59</f>
        <v>5.1041909031277033E-2</v>
      </c>
      <c r="AV59" s="7">
        <f>BSL_RFR_spot_no_VA!AV59</f>
        <v>4.6580834618410671E-2</v>
      </c>
      <c r="AW59" s="7">
        <f>BSL_RFR_spot_no_VA!AW59</f>
        <v>3.8227900456619945E-2</v>
      </c>
      <c r="AX59" s="7">
        <f>BSL_RFR_spot_no_VA!AX59</f>
        <v>7.1148192894840312E-2</v>
      </c>
      <c r="AY59" s="7">
        <f>BSL_RFR_spot_no_VA!AY59</f>
        <v>4.0017069372430658E-2</v>
      </c>
      <c r="AZ59" s="7">
        <f>BSL_RFR_spot_no_VA!AZ59</f>
        <v>3.5638938260411868E-2</v>
      </c>
      <c r="BA59" s="7">
        <f>BSL_RFR_spot_no_VA!BA59</f>
        <v>4.5715990062358491E-2</v>
      </c>
      <c r="BB59" s="7">
        <f>BSL_RFR_spot_no_VA!BB59</f>
        <v>6.0890746277408647E-2</v>
      </c>
      <c r="BC59" s="58">
        <f>(1+$C59)*(1+BSL_RFR_spot_no_VA!BC59)/(1+BSL_RFR_spot_no_VA!$C59)-1</f>
        <v>2.5582448669271951E-2</v>
      </c>
      <c r="BD59" s="12"/>
      <c r="BE59" s="13"/>
      <c r="BF59" s="3"/>
    </row>
    <row r="60" spans="1:58" x14ac:dyDescent="0.25">
      <c r="A60" s="3"/>
      <c r="B60" s="8">
        <v>50</v>
      </c>
      <c r="C60" s="57">
        <v>2.04653104820363E-2</v>
      </c>
      <c r="D60" s="59">
        <f>(1+$C60)*(1+BSL_RFR_spot_no_VA!D60)/(1+BSL_RFR_spot_no_VA!$C60)-1</f>
        <v>2.0465310482036259E-2</v>
      </c>
      <c r="E60" s="59">
        <f>(1+$C60)*(1+BSL_RFR_spot_no_VA!E60)/(1+BSL_RFR_spot_no_VA!$C60)-1</f>
        <v>2.0465310482036259E-2</v>
      </c>
      <c r="F60" s="59">
        <f>(1+$C60)*(1+BSL_RFR_spot_no_VA!F60)/(1+BSL_RFR_spot_no_VA!$C60)-1</f>
        <v>2.2857313475997731E-2</v>
      </c>
      <c r="G60" s="59">
        <f>(1+$C60)*(1+BSL_RFR_spot_no_VA!G60)/(1+BSL_RFR_spot_no_VA!$C60)-1</f>
        <v>3.3256640485918032E-2</v>
      </c>
      <c r="H60" s="59">
        <f>(1+$C60)*(1+BSL_RFR_spot_no_VA!H60)/(1+BSL_RFR_spot_no_VA!$C60)-1</f>
        <v>2.0465310482036259E-2</v>
      </c>
      <c r="I60" s="59">
        <f>(1+$C60)*(1+BSL_RFR_spot_no_VA!I60)/(1+BSL_RFR_spot_no_VA!$C60)-1</f>
        <v>2.2132445078567375E-2</v>
      </c>
      <c r="J60" s="59">
        <f>(1+$C60)*(1+BSL_RFR_spot_no_VA!J60)/(1+BSL_RFR_spot_no_VA!$C60)-1</f>
        <v>2.0714101556372766E-2</v>
      </c>
      <c r="K60" s="59">
        <f>(1+$C60)*(1+BSL_RFR_spot_no_VA!K60)/(1+BSL_RFR_spot_no_VA!$C60)-1</f>
        <v>2.0465310482036259E-2</v>
      </c>
      <c r="L60" s="59">
        <f>(1+$C60)*(1+BSL_RFR_spot_no_VA!L60)/(1+BSL_RFR_spot_no_VA!$C60)-1</f>
        <v>2.0465310482036259E-2</v>
      </c>
      <c r="M60" s="59">
        <f>(1+$C60)*(1+BSL_RFR_spot_no_VA!M60)/(1+BSL_RFR_spot_no_VA!$C60)-1</f>
        <v>2.0465310482036259E-2</v>
      </c>
      <c r="N60" s="59">
        <f>(1+$C60)*(1+BSL_RFR_spot_no_VA!N60)/(1+BSL_RFR_spot_no_VA!$C60)-1</f>
        <v>2.0465310482036259E-2</v>
      </c>
      <c r="O60" s="59">
        <f>(1+$C60)*(1+BSL_RFR_spot_no_VA!O60)/(1+BSL_RFR_spot_no_VA!$C60)-1</f>
        <v>2.0465310482036259E-2</v>
      </c>
      <c r="P60" s="59">
        <f>(1+$C60)*(1+BSL_RFR_spot_no_VA!P60)/(1+BSL_RFR_spot_no_VA!$C60)-1</f>
        <v>4.0569034293581829E-2</v>
      </c>
      <c r="Q60" s="59">
        <f>(1+$C60)*(1+BSL_RFR_spot_no_VA!Q60)/(1+BSL_RFR_spot_no_VA!$C60)-1</f>
        <v>4.3075517867599222E-2</v>
      </c>
      <c r="R60" s="59">
        <f>(1+$C60)*(1+BSL_RFR_spot_no_VA!R60)/(1+BSL_RFR_spot_no_VA!$C60)-1</f>
        <v>2.0465310482036259E-2</v>
      </c>
      <c r="S60" s="59">
        <f>(1+$C60)*(1+BSL_RFR_spot_no_VA!S60)/(1+BSL_RFR_spot_no_VA!$C60)-1</f>
        <v>2.0465310482036259E-2</v>
      </c>
      <c r="T60" s="59">
        <f>(1+$C60)*(1+BSL_RFR_spot_no_VA!T60)/(1+BSL_RFR_spot_no_VA!$C60)-1</f>
        <v>2.0465310482036259E-2</v>
      </c>
      <c r="U60" s="59">
        <f>(1+$C60)*(1+BSL_RFR_spot_no_VA!U60)/(1+BSL_RFR_spot_no_VA!$C60)-1</f>
        <v>1.1621287153481985E-2</v>
      </c>
      <c r="V60" s="59">
        <f>(1+$C60)*(1+BSL_RFR_spot_no_VA!V60)/(1+BSL_RFR_spot_no_VA!$C60)-1</f>
        <v>2.0465310482036259E-2</v>
      </c>
      <c r="W60" s="59">
        <f>(1+$C60)*(1+BSL_RFR_spot_no_VA!W60)/(1+BSL_RFR_spot_no_VA!$C60)-1</f>
        <v>2.0465310482036259E-2</v>
      </c>
      <c r="X60" s="59">
        <f>(1+$C60)*(1+BSL_RFR_spot_no_VA!X60)/(1+BSL_RFR_spot_no_VA!$C60)-1</f>
        <v>2.0465310482036259E-2</v>
      </c>
      <c r="Y60" s="59">
        <f>(1+$C60)*(1+BSL_RFR_spot_no_VA!Y60)/(1+BSL_RFR_spot_no_VA!$C60)-1</f>
        <v>2.0465310482036259E-2</v>
      </c>
      <c r="Z60" s="59">
        <f>(1+$C60)*(1+BSL_RFR_spot_no_VA!Z60)/(1+BSL_RFR_spot_no_VA!$C60)-1</f>
        <v>2.7162005791629973E-2</v>
      </c>
      <c r="AA60" s="59">
        <f>(1+$C60)*(1+BSL_RFR_spot_no_VA!AA60)/(1+BSL_RFR_spot_no_VA!$C60)-1</f>
        <v>3.2126706884244571E-2</v>
      </c>
      <c r="AB60" s="59">
        <f>(1+$C60)*(1+BSL_RFR_spot_no_VA!AB60)/(1+BSL_RFR_spot_no_VA!$C60)-1</f>
        <v>2.0465310482036259E-2</v>
      </c>
      <c r="AC60" s="59">
        <f>(1+$C60)*(1+BSL_RFR_spot_no_VA!AC60)/(1+BSL_RFR_spot_no_VA!$C60)-1</f>
        <v>2.9628379285960627E-2</v>
      </c>
      <c r="AD60" s="10">
        <f>BSL_RFR_spot_no_VA!AD60</f>
        <v>5.242930650500921E-2</v>
      </c>
      <c r="AE60" s="59">
        <f>(1+$C60)*(1+BSL_RFR_spot_no_VA!AE60)/(1+BSL_RFR_spot_no_VA!$C60)-1</f>
        <v>2.0465310482036259E-2</v>
      </c>
      <c r="AF60" s="59">
        <f>(1+$C60)*(1+BSL_RFR_spot_no_VA!AF60)/(1+BSL_RFR_spot_no_VA!$C60)-1</f>
        <v>2.0465310482036259E-2</v>
      </c>
      <c r="AG60" s="59">
        <f>(1+$C60)*(1+BSL_RFR_spot_no_VA!AG60)/(1+BSL_RFR_spot_no_VA!$C60)-1</f>
        <v>2.0465310482036259E-2</v>
      </c>
      <c r="AH60" s="59">
        <f>(1+$C60)*(1+BSL_RFR_spot_no_VA!AH60)/(1+BSL_RFR_spot_no_VA!$C60)-1</f>
        <v>2.5269957187227243E-2</v>
      </c>
      <c r="AI60" s="59">
        <f>(1+$C60)*(1+BSL_RFR_spot_no_VA!AI60)/(1+BSL_RFR_spot_no_VA!$C60)-1</f>
        <v>1.1621287153481985E-2</v>
      </c>
      <c r="AJ60" s="59">
        <f>(1+$C60)*(1+BSL_RFR_spot_no_VA!AJ60)/(1+BSL_RFR_spot_no_VA!$C60)-1</f>
        <v>1.9207942360349284E-2</v>
      </c>
      <c r="AK60" s="10">
        <f>BSL_RFR_spot_no_VA!AK60</f>
        <v>4.7903438696083933E-2</v>
      </c>
      <c r="AL60" s="10">
        <f>BSL_RFR_spot_no_VA!AL60</f>
        <v>7.4956801156396802E-2</v>
      </c>
      <c r="AM60" s="10">
        <f>BSL_RFR_spot_no_VA!AM60</f>
        <v>3.7440822779099658E-2</v>
      </c>
      <c r="AN60" s="10">
        <f>BSL_RFR_spot_no_VA!AN60</f>
        <v>4.6407027349200547E-2</v>
      </c>
      <c r="AO60" s="10">
        <f>BSL_RFR_spot_no_VA!AO60</f>
        <v>4.669813118320687E-2</v>
      </c>
      <c r="AP60" s="10">
        <f>BSL_RFR_spot_no_VA!AP60</f>
        <v>4.88858164643724E-2</v>
      </c>
      <c r="AQ60" s="10">
        <f>BSL_RFR_spot_no_VA!AQ60</f>
        <v>3.8224722639336628E-2</v>
      </c>
      <c r="AR60" s="10">
        <f>BSL_RFR_spot_no_VA!AR60</f>
        <v>4.9527167581734366E-2</v>
      </c>
      <c r="AS60" s="59">
        <f>(1+$C60)*(1+BSL_RFR_spot_no_VA!AS60)/(1+BSL_RFR_spot_no_VA!$C60)-1</f>
        <v>1.1278759903182722E-2</v>
      </c>
      <c r="AT60" s="10">
        <f>BSL_RFR_spot_no_VA!AT60</f>
        <v>5.0204091184663291E-2</v>
      </c>
      <c r="AU60" s="10">
        <f>BSL_RFR_spot_no_VA!AU60</f>
        <v>5.086231396203833E-2</v>
      </c>
      <c r="AV60" s="10">
        <f>BSL_RFR_spot_no_VA!AV60</f>
        <v>4.6491021737808502E-2</v>
      </c>
      <c r="AW60" s="10">
        <f>BSL_RFR_spot_no_VA!AW60</f>
        <v>3.8297738325791197E-2</v>
      </c>
      <c r="AX60" s="10">
        <f>BSL_RFR_spot_no_VA!AX60</f>
        <v>7.0572062014804926E-2</v>
      </c>
      <c r="AY60" s="10">
        <f>BSL_RFR_spot_no_VA!AY60</f>
        <v>4.0061001494386517E-2</v>
      </c>
      <c r="AZ60" s="10">
        <f>BSL_RFR_spot_no_VA!AZ60</f>
        <v>3.5762690780714035E-2</v>
      </c>
      <c r="BA60" s="10">
        <f>BSL_RFR_spot_no_VA!BA60</f>
        <v>4.5648426591632818E-2</v>
      </c>
      <c r="BB60" s="10">
        <f>BSL_RFR_spot_no_VA!BB60</f>
        <v>6.0511622619310979E-2</v>
      </c>
      <c r="BC60" s="59">
        <f>(1+$C60)*(1+BSL_RFR_spot_no_VA!BC60)/(1+BSL_RFR_spot_no_VA!$C60)-1</f>
        <v>2.5197148847116102E-2</v>
      </c>
      <c r="BD60" s="12"/>
      <c r="BE60" s="13"/>
      <c r="BF60" s="3"/>
    </row>
    <row r="61" spans="1:58" x14ac:dyDescent="0.25">
      <c r="A61" s="3"/>
      <c r="B61" s="3">
        <v>51</v>
      </c>
      <c r="C61" s="56">
        <v>2.0526668474973499E-2</v>
      </c>
      <c r="D61" s="58">
        <f>(1+$C61)*(1+BSL_RFR_spot_no_VA!D61)/(1+BSL_RFR_spot_no_VA!$C61)-1</f>
        <v>2.052666847497342E-2</v>
      </c>
      <c r="E61" s="58">
        <f>(1+$C61)*(1+BSL_RFR_spot_no_VA!E61)/(1+BSL_RFR_spot_no_VA!$C61)-1</f>
        <v>2.052666847497342E-2</v>
      </c>
      <c r="F61" s="58">
        <f>(1+$C61)*(1+BSL_RFR_spot_no_VA!F61)/(1+BSL_RFR_spot_no_VA!$C61)-1</f>
        <v>2.287582543780764E-2</v>
      </c>
      <c r="G61" s="58">
        <f>(1+$C61)*(1+BSL_RFR_spot_no_VA!G61)/(1+BSL_RFR_spot_no_VA!$C61)-1</f>
        <v>3.3073276008678931E-2</v>
      </c>
      <c r="H61" s="58">
        <f>(1+$C61)*(1+BSL_RFR_spot_no_VA!H61)/(1+BSL_RFR_spot_no_VA!$C61)-1</f>
        <v>2.052666847497342E-2</v>
      </c>
      <c r="I61" s="58">
        <f>(1+$C61)*(1+BSL_RFR_spot_no_VA!I61)/(1+BSL_RFR_spot_no_VA!$C61)-1</f>
        <v>2.216401273781643E-2</v>
      </c>
      <c r="J61" s="58">
        <f>(1+$C61)*(1+BSL_RFR_spot_no_VA!J61)/(1+BSL_RFR_spot_no_VA!$C61)-1</f>
        <v>2.0770896591586485E-2</v>
      </c>
      <c r="K61" s="58">
        <f>(1+$C61)*(1+BSL_RFR_spot_no_VA!K61)/(1+BSL_RFR_spot_no_VA!$C61)-1</f>
        <v>2.052666847497342E-2</v>
      </c>
      <c r="L61" s="58">
        <f>(1+$C61)*(1+BSL_RFR_spot_no_VA!L61)/(1+BSL_RFR_spot_no_VA!$C61)-1</f>
        <v>2.052666847497342E-2</v>
      </c>
      <c r="M61" s="58">
        <f>(1+$C61)*(1+BSL_RFR_spot_no_VA!M61)/(1+BSL_RFR_spot_no_VA!$C61)-1</f>
        <v>2.052666847497342E-2</v>
      </c>
      <c r="N61" s="58">
        <f>(1+$C61)*(1+BSL_RFR_spot_no_VA!N61)/(1+BSL_RFR_spot_no_VA!$C61)-1</f>
        <v>2.052666847497342E-2</v>
      </c>
      <c r="O61" s="58">
        <f>(1+$C61)*(1+BSL_RFR_spot_no_VA!O61)/(1+BSL_RFR_spot_no_VA!$C61)-1</f>
        <v>2.052666847497342E-2</v>
      </c>
      <c r="P61" s="58">
        <f>(1+$C61)*(1+BSL_RFR_spot_no_VA!P61)/(1+BSL_RFR_spot_no_VA!$C61)-1</f>
        <v>4.0242983477728256E-2</v>
      </c>
      <c r="Q61" s="58">
        <f>(1+$C61)*(1+BSL_RFR_spot_no_VA!Q61)/(1+BSL_RFR_spot_no_VA!$C61)-1</f>
        <v>4.2703433238157951E-2</v>
      </c>
      <c r="R61" s="58">
        <f>(1+$C61)*(1+BSL_RFR_spot_no_VA!R61)/(1+BSL_RFR_spot_no_VA!$C61)-1</f>
        <v>2.052666847497342E-2</v>
      </c>
      <c r="S61" s="58">
        <f>(1+$C61)*(1+BSL_RFR_spot_no_VA!S61)/(1+BSL_RFR_spot_no_VA!$C61)-1</f>
        <v>2.052666847497342E-2</v>
      </c>
      <c r="T61" s="58">
        <f>(1+$C61)*(1+BSL_RFR_spot_no_VA!T61)/(1+BSL_RFR_spot_no_VA!$C61)-1</f>
        <v>2.052666847497342E-2</v>
      </c>
      <c r="U61" s="58">
        <f>(1+$C61)*(1+BSL_RFR_spot_no_VA!U61)/(1+BSL_RFR_spot_no_VA!$C61)-1</f>
        <v>1.1662834351854112E-2</v>
      </c>
      <c r="V61" s="58">
        <f>(1+$C61)*(1+BSL_RFR_spot_no_VA!V61)/(1+BSL_RFR_spot_no_VA!$C61)-1</f>
        <v>2.052666847497342E-2</v>
      </c>
      <c r="W61" s="58">
        <f>(1+$C61)*(1+BSL_RFR_spot_no_VA!W61)/(1+BSL_RFR_spot_no_VA!$C61)-1</f>
        <v>2.052666847497342E-2</v>
      </c>
      <c r="X61" s="58">
        <f>(1+$C61)*(1+BSL_RFR_spot_no_VA!X61)/(1+BSL_RFR_spot_no_VA!$C61)-1</f>
        <v>2.052666847497342E-2</v>
      </c>
      <c r="Y61" s="58">
        <f>(1+$C61)*(1+BSL_RFR_spot_no_VA!Y61)/(1+BSL_RFR_spot_no_VA!$C61)-1</f>
        <v>2.052666847497342E-2</v>
      </c>
      <c r="Z61" s="58">
        <f>(1+$C61)*(1+BSL_RFR_spot_no_VA!Z61)/(1+BSL_RFR_spot_no_VA!$C61)-1</f>
        <v>2.7099521357844658E-2</v>
      </c>
      <c r="AA61" s="58">
        <f>(1+$C61)*(1+BSL_RFR_spot_no_VA!AA61)/(1+BSL_RFR_spot_no_VA!$C61)-1</f>
        <v>3.1967812451441979E-2</v>
      </c>
      <c r="AB61" s="58">
        <f>(1+$C61)*(1+BSL_RFR_spot_no_VA!AB61)/(1+BSL_RFR_spot_no_VA!$C61)-1</f>
        <v>2.052666847497342E-2</v>
      </c>
      <c r="AC61" s="58">
        <f>(1+$C61)*(1+BSL_RFR_spot_no_VA!AC61)/(1+BSL_RFR_spot_no_VA!$C61)-1</f>
        <v>2.951730884214343E-2</v>
      </c>
      <c r="AD61" s="7">
        <f>BSL_RFR_spot_no_VA!AD61</f>
        <v>5.2225499636982198E-2</v>
      </c>
      <c r="AE61" s="58">
        <f>(1+$C61)*(1+BSL_RFR_spot_no_VA!AE61)/(1+BSL_RFR_spot_no_VA!$C61)-1</f>
        <v>2.052666847497342E-2</v>
      </c>
      <c r="AF61" s="58">
        <f>(1+$C61)*(1+BSL_RFR_spot_no_VA!AF61)/(1+BSL_RFR_spot_no_VA!$C61)-1</f>
        <v>2.052666847497342E-2</v>
      </c>
      <c r="AG61" s="58">
        <f>(1+$C61)*(1+BSL_RFR_spot_no_VA!AG61)/(1+BSL_RFR_spot_no_VA!$C61)-1</f>
        <v>2.052666847497342E-2</v>
      </c>
      <c r="AH61" s="58">
        <f>(1+$C61)*(1+BSL_RFR_spot_no_VA!AH61)/(1+BSL_RFR_spot_no_VA!$C61)-1</f>
        <v>2.5242886063942427E-2</v>
      </c>
      <c r="AI61" s="58">
        <f>(1+$C61)*(1+BSL_RFR_spot_no_VA!AI61)/(1+BSL_RFR_spot_no_VA!$C61)-1</f>
        <v>1.1662834351854112E-2</v>
      </c>
      <c r="AJ61" s="58">
        <f>(1+$C61)*(1+BSL_RFR_spot_no_VA!AJ61)/(1+BSL_RFR_spot_no_VA!$C61)-1</f>
        <v>1.9110174318515583E-2</v>
      </c>
      <c r="AK61" s="7">
        <f>BSL_RFR_spot_no_VA!AK61</f>
        <v>4.7793999436383849E-2</v>
      </c>
      <c r="AL61" s="7">
        <f>BSL_RFR_spot_no_VA!AL61</f>
        <v>7.4302334816047866E-2</v>
      </c>
      <c r="AM61" s="7">
        <f>BSL_RFR_spot_no_VA!AM61</f>
        <v>3.752228819885417E-2</v>
      </c>
      <c r="AN61" s="7">
        <f>BSL_RFR_spot_no_VA!AN61</f>
        <v>4.6322152974187736E-2</v>
      </c>
      <c r="AO61" s="7">
        <f>BSL_RFR_spot_no_VA!AO61</f>
        <v>4.6609002601035066E-2</v>
      </c>
      <c r="AP61" s="7">
        <f>BSL_RFR_spot_no_VA!AP61</f>
        <v>4.875205659844406E-2</v>
      </c>
      <c r="AQ61" s="7">
        <f>BSL_RFR_spot_no_VA!AQ61</f>
        <v>3.8295751118640142E-2</v>
      </c>
      <c r="AR61" s="7">
        <f>BSL_RFR_spot_no_VA!AR61</f>
        <v>4.9380777791236508E-2</v>
      </c>
      <c r="AS61" s="58">
        <f>(1+$C61)*(1+BSL_RFR_spot_no_VA!AS61)/(1+BSL_RFR_spot_no_VA!$C61)-1</f>
        <v>1.1328538311927261E-2</v>
      </c>
      <c r="AT61" s="7">
        <f>BSL_RFR_spot_no_VA!AT61</f>
        <v>5.0049301834217186E-2</v>
      </c>
      <c r="AU61" s="7">
        <f>BSL_RFR_spot_no_VA!AU61</f>
        <v>5.0689519198844124E-2</v>
      </c>
      <c r="AV61" s="7">
        <f>BSL_RFR_spot_no_VA!AV61</f>
        <v>4.6404498026807683E-2</v>
      </c>
      <c r="AW61" s="7">
        <f>BSL_RFR_spot_no_VA!AW61</f>
        <v>3.8365357838261893E-2</v>
      </c>
      <c r="AX61" s="7">
        <f>BSL_RFR_spot_no_VA!AX61</f>
        <v>7.0016231360346071E-2</v>
      </c>
      <c r="AY61" s="7">
        <f>BSL_RFR_spot_no_VA!AY61</f>
        <v>4.0102899331937669E-2</v>
      </c>
      <c r="AZ61" s="7">
        <f>BSL_RFR_spot_no_VA!AZ61</f>
        <v>3.5881922340466499E-2</v>
      </c>
      <c r="BA61" s="7">
        <f>BSL_RFR_spot_no_VA!BA61</f>
        <v>4.5582732564853901E-2</v>
      </c>
      <c r="BB61" s="7">
        <f>BSL_RFR_spot_no_VA!BB61</f>
        <v>6.0147185591511443E-2</v>
      </c>
      <c r="BC61" s="58">
        <f>(1+$C61)*(1+BSL_RFR_spot_no_VA!BC61)/(1+BSL_RFR_spot_no_VA!$C61)-1</f>
        <v>2.486838067940389E-2</v>
      </c>
      <c r="BD61" s="12"/>
      <c r="BE61" s="13"/>
      <c r="BF61" s="3"/>
    </row>
    <row r="62" spans="1:58" x14ac:dyDescent="0.25">
      <c r="A62" s="3"/>
      <c r="B62" s="3">
        <v>52</v>
      </c>
      <c r="C62" s="56">
        <v>2.05856667481156E-2</v>
      </c>
      <c r="D62" s="58">
        <f>(1+$C62)*(1+BSL_RFR_spot_no_VA!D62)/(1+BSL_RFR_spot_no_VA!$C62)-1</f>
        <v>2.0585666748115683E-2</v>
      </c>
      <c r="E62" s="58">
        <f>(1+$C62)*(1+BSL_RFR_spot_no_VA!E62)/(1+BSL_RFR_spot_no_VA!$C62)-1</f>
        <v>2.0585666748115683E-2</v>
      </c>
      <c r="F62" s="58">
        <f>(1+$C62)*(1+BSL_RFR_spot_no_VA!F62)/(1+BSL_RFR_spot_no_VA!$C62)-1</f>
        <v>2.2893154483464961E-2</v>
      </c>
      <c r="G62" s="58">
        <f>(1+$C62)*(1+BSL_RFR_spot_no_VA!G62)/(1+BSL_RFR_spot_no_VA!$C62)-1</f>
        <v>3.289620607424415E-2</v>
      </c>
      <c r="H62" s="58">
        <f>(1+$C62)*(1+BSL_RFR_spot_no_VA!H62)/(1+BSL_RFR_spot_no_VA!$C62)-1</f>
        <v>2.0585666748115683E-2</v>
      </c>
      <c r="I62" s="58">
        <f>(1+$C62)*(1+BSL_RFR_spot_no_VA!I62)/(1+BSL_RFR_spot_no_VA!$C62)-1</f>
        <v>2.2193997331108051E-2</v>
      </c>
      <c r="J62" s="58">
        <f>(1+$C62)*(1+BSL_RFR_spot_no_VA!J62)/(1+BSL_RFR_spot_no_VA!$C62)-1</f>
        <v>2.0825444980625774E-2</v>
      </c>
      <c r="K62" s="58">
        <f>(1+$C62)*(1+BSL_RFR_spot_no_VA!K62)/(1+BSL_RFR_spot_no_VA!$C62)-1</f>
        <v>2.0585666748115683E-2</v>
      </c>
      <c r="L62" s="58">
        <f>(1+$C62)*(1+BSL_RFR_spot_no_VA!L62)/(1+BSL_RFR_spot_no_VA!$C62)-1</f>
        <v>2.0585666748115683E-2</v>
      </c>
      <c r="M62" s="58">
        <f>(1+$C62)*(1+BSL_RFR_spot_no_VA!M62)/(1+BSL_RFR_spot_no_VA!$C62)-1</f>
        <v>2.0585666748115683E-2</v>
      </c>
      <c r="N62" s="58">
        <f>(1+$C62)*(1+BSL_RFR_spot_no_VA!N62)/(1+BSL_RFR_spot_no_VA!$C62)-1</f>
        <v>2.0585666748115683E-2</v>
      </c>
      <c r="O62" s="58">
        <f>(1+$C62)*(1+BSL_RFR_spot_no_VA!O62)/(1+BSL_RFR_spot_no_VA!$C62)-1</f>
        <v>2.0585666748115683E-2</v>
      </c>
      <c r="P62" s="58">
        <f>(1+$C62)*(1+BSL_RFR_spot_no_VA!P62)/(1+BSL_RFR_spot_no_VA!$C62)-1</f>
        <v>3.9928423601396812E-2</v>
      </c>
      <c r="Q62" s="58">
        <f>(1+$C62)*(1+BSL_RFR_spot_no_VA!Q62)/(1+BSL_RFR_spot_no_VA!$C62)-1</f>
        <v>4.2344106758192446E-2</v>
      </c>
      <c r="R62" s="58">
        <f>(1+$C62)*(1+BSL_RFR_spot_no_VA!R62)/(1+BSL_RFR_spot_no_VA!$C62)-1</f>
        <v>2.0585666748115683E-2</v>
      </c>
      <c r="S62" s="58">
        <f>(1+$C62)*(1+BSL_RFR_spot_no_VA!S62)/(1+BSL_RFR_spot_no_VA!$C62)-1</f>
        <v>2.0585666748115683E-2</v>
      </c>
      <c r="T62" s="58">
        <f>(1+$C62)*(1+BSL_RFR_spot_no_VA!T62)/(1+BSL_RFR_spot_no_VA!$C62)-1</f>
        <v>2.0585666748115683E-2</v>
      </c>
      <c r="U62" s="58">
        <f>(1+$C62)*(1+BSL_RFR_spot_no_VA!U62)/(1+BSL_RFR_spot_no_VA!$C62)-1</f>
        <v>1.1702914147678323E-2</v>
      </c>
      <c r="V62" s="58">
        <f>(1+$C62)*(1+BSL_RFR_spot_no_VA!V62)/(1+BSL_RFR_spot_no_VA!$C62)-1</f>
        <v>2.0585666748115683E-2</v>
      </c>
      <c r="W62" s="58">
        <f>(1+$C62)*(1+BSL_RFR_spot_no_VA!W62)/(1+BSL_RFR_spot_no_VA!$C62)-1</f>
        <v>2.0585666748115683E-2</v>
      </c>
      <c r="X62" s="58">
        <f>(1+$C62)*(1+BSL_RFR_spot_no_VA!X62)/(1+BSL_RFR_spot_no_VA!$C62)-1</f>
        <v>2.0585666748115683E-2</v>
      </c>
      <c r="Y62" s="58">
        <f>(1+$C62)*(1+BSL_RFR_spot_no_VA!Y62)/(1+BSL_RFR_spot_no_VA!$C62)-1</f>
        <v>2.0585666748115683E-2</v>
      </c>
      <c r="Z62" s="58">
        <f>(1+$C62)*(1+BSL_RFR_spot_no_VA!Z62)/(1+BSL_RFR_spot_no_VA!$C62)-1</f>
        <v>2.7038658883801414E-2</v>
      </c>
      <c r="AA62" s="58">
        <f>(1+$C62)*(1+BSL_RFR_spot_no_VA!AA62)/(1+BSL_RFR_spot_no_VA!$C62)-1</f>
        <v>3.1814022211703596E-2</v>
      </c>
      <c r="AB62" s="58">
        <f>(1+$C62)*(1+BSL_RFR_spot_no_VA!AB62)/(1+BSL_RFR_spot_no_VA!$C62)-1</f>
        <v>2.0585666748115683E-2</v>
      </c>
      <c r="AC62" s="58">
        <f>(1+$C62)*(1+BSL_RFR_spot_no_VA!AC62)/(1+BSL_RFR_spot_no_VA!$C62)-1</f>
        <v>2.9409716018764076E-2</v>
      </c>
      <c r="AD62" s="7">
        <f>BSL_RFR_spot_no_VA!AD62</f>
        <v>5.2029331119731959E-2</v>
      </c>
      <c r="AE62" s="58">
        <f>(1+$C62)*(1+BSL_RFR_spot_no_VA!AE62)/(1+BSL_RFR_spot_no_VA!$C62)-1</f>
        <v>2.0585666748115683E-2</v>
      </c>
      <c r="AF62" s="58">
        <f>(1+$C62)*(1+BSL_RFR_spot_no_VA!AF62)/(1+BSL_RFR_spot_no_VA!$C62)-1</f>
        <v>2.0585666748115683E-2</v>
      </c>
      <c r="AG62" s="58">
        <f>(1+$C62)*(1+BSL_RFR_spot_no_VA!AG62)/(1+BSL_RFR_spot_no_VA!$C62)-1</f>
        <v>2.0585666748115683E-2</v>
      </c>
      <c r="AH62" s="58">
        <f>(1+$C62)*(1+BSL_RFR_spot_no_VA!AH62)/(1+BSL_RFR_spot_no_VA!$C62)-1</f>
        <v>2.5216214574739659E-2</v>
      </c>
      <c r="AI62" s="58">
        <f>(1+$C62)*(1+BSL_RFR_spot_no_VA!AI62)/(1+BSL_RFR_spot_no_VA!$C62)-1</f>
        <v>1.1702914147678323E-2</v>
      </c>
      <c r="AJ62" s="58">
        <f>(1+$C62)*(1+BSL_RFR_spot_no_VA!AJ62)/(1+BSL_RFR_spot_no_VA!$C62)-1</f>
        <v>1.9037311137401147E-2</v>
      </c>
      <c r="AK62" s="7">
        <f>BSL_RFR_spot_no_VA!AK62</f>
        <v>4.7687957865797825E-2</v>
      </c>
      <c r="AL62" s="7">
        <f>BSL_RFR_spot_no_VA!AL62</f>
        <v>7.3673127598500754E-2</v>
      </c>
      <c r="AM62" s="7">
        <f>BSL_RFR_spot_no_VA!AM62</f>
        <v>3.7601704800950264E-2</v>
      </c>
      <c r="AN62" s="7">
        <f>BSL_RFR_spot_no_VA!AN62</f>
        <v>4.6240338308903617E-2</v>
      </c>
      <c r="AO62" s="7">
        <f>BSL_RFR_spot_no_VA!AO62</f>
        <v>4.6522951690897818E-2</v>
      </c>
      <c r="AP62" s="7">
        <f>BSL_RFR_spot_no_VA!AP62</f>
        <v>4.862322463134916E-2</v>
      </c>
      <c r="AQ62" s="7">
        <f>BSL_RFR_spot_no_VA!AQ62</f>
        <v>3.8364310387032585E-2</v>
      </c>
      <c r="AR62" s="7">
        <f>BSL_RFR_spot_no_VA!AR62</f>
        <v>4.9239827319982776E-2</v>
      </c>
      <c r="AS62" s="58">
        <f>(1+$C62)*(1+BSL_RFR_spot_no_VA!AS62)/(1+BSL_RFR_spot_no_VA!$C62)-1</f>
        <v>1.1376220079275967E-2</v>
      </c>
      <c r="AT62" s="7">
        <f>BSL_RFR_spot_no_VA!AT62</f>
        <v>4.9899653279543266E-2</v>
      </c>
      <c r="AU62" s="7">
        <f>BSL_RFR_spot_no_VA!AU62</f>
        <v>5.0523167588307993E-2</v>
      </c>
      <c r="AV62" s="7">
        <f>BSL_RFR_spot_no_VA!AV62</f>
        <v>4.6321102192137475E-2</v>
      </c>
      <c r="AW62" s="7">
        <f>BSL_RFR_spot_no_VA!AW62</f>
        <v>3.8430838032088577E-2</v>
      </c>
      <c r="AX62" s="7">
        <f>BSL_RFR_spot_no_VA!AX62</f>
        <v>6.94799690972705E-2</v>
      </c>
      <c r="AY62" s="7">
        <f>BSL_RFR_spot_no_VA!AY62</f>
        <v>4.0142902826782789E-2</v>
      </c>
      <c r="AZ62" s="7">
        <f>BSL_RFR_spot_no_VA!AZ62</f>
        <v>3.5996860248346474E-2</v>
      </c>
      <c r="BA62" s="7">
        <f>BSL_RFR_spot_no_VA!BA62</f>
        <v>4.5518889194060108E-2</v>
      </c>
      <c r="BB62" s="7">
        <f>BSL_RFR_spot_no_VA!BB62</f>
        <v>5.9796627903482724E-2</v>
      </c>
      <c r="BC62" s="58">
        <f>(1+$C62)*(1+BSL_RFR_spot_no_VA!BC62)/(1+BSL_RFR_spot_no_VA!$C62)-1</f>
        <v>2.4590792617327217E-2</v>
      </c>
      <c r="BD62" s="12"/>
      <c r="BE62" s="13"/>
      <c r="BF62" s="3"/>
    </row>
    <row r="63" spans="1:58" x14ac:dyDescent="0.25">
      <c r="A63" s="3"/>
      <c r="B63" s="3">
        <v>53</v>
      </c>
      <c r="C63" s="56">
        <v>2.06424388179927E-2</v>
      </c>
      <c r="D63" s="58">
        <f>(1+$C63)*(1+BSL_RFR_spot_no_VA!D63)/(1+BSL_RFR_spot_no_VA!$C63)-1</f>
        <v>2.0642438817992659E-2</v>
      </c>
      <c r="E63" s="58">
        <f>(1+$C63)*(1+BSL_RFR_spot_no_VA!E63)/(1+BSL_RFR_spot_no_VA!$C63)-1</f>
        <v>2.0642438817992659E-2</v>
      </c>
      <c r="F63" s="58">
        <f>(1+$C63)*(1+BSL_RFR_spot_no_VA!F63)/(1+BSL_RFR_spot_no_VA!$C63)-1</f>
        <v>2.2909422504941546E-2</v>
      </c>
      <c r="G63" s="58">
        <f>(1+$C63)*(1+BSL_RFR_spot_no_VA!G63)/(1+BSL_RFR_spot_no_VA!$C63)-1</f>
        <v>3.2725163378101385E-2</v>
      </c>
      <c r="H63" s="58">
        <f>(1+$C63)*(1+BSL_RFR_spot_no_VA!H63)/(1+BSL_RFR_spot_no_VA!$C63)-1</f>
        <v>2.0642438817992659E-2</v>
      </c>
      <c r="I63" s="58">
        <f>(1+$C63)*(1+BSL_RFR_spot_no_VA!I63)/(1+BSL_RFR_spot_no_VA!$C63)-1</f>
        <v>2.2222534395528903E-2</v>
      </c>
      <c r="J63" s="58">
        <f>(1+$C63)*(1+BSL_RFR_spot_no_VA!J63)/(1+BSL_RFR_spot_no_VA!$C63)-1</f>
        <v>2.0877883814726328E-2</v>
      </c>
      <c r="K63" s="58">
        <f>(1+$C63)*(1+BSL_RFR_spot_no_VA!K63)/(1+BSL_RFR_spot_no_VA!$C63)-1</f>
        <v>2.0642438817992659E-2</v>
      </c>
      <c r="L63" s="58">
        <f>(1+$C63)*(1+BSL_RFR_spot_no_VA!L63)/(1+BSL_RFR_spot_no_VA!$C63)-1</f>
        <v>2.0642438817992659E-2</v>
      </c>
      <c r="M63" s="58">
        <f>(1+$C63)*(1+BSL_RFR_spot_no_VA!M63)/(1+BSL_RFR_spot_no_VA!$C63)-1</f>
        <v>2.0642438817992659E-2</v>
      </c>
      <c r="N63" s="58">
        <f>(1+$C63)*(1+BSL_RFR_spot_no_VA!N63)/(1+BSL_RFR_spot_no_VA!$C63)-1</f>
        <v>2.0642438817992659E-2</v>
      </c>
      <c r="O63" s="58">
        <f>(1+$C63)*(1+BSL_RFR_spot_no_VA!O63)/(1+BSL_RFR_spot_no_VA!$C63)-1</f>
        <v>2.0642438817992659E-2</v>
      </c>
      <c r="P63" s="58">
        <f>(1+$C63)*(1+BSL_RFR_spot_no_VA!P63)/(1+BSL_RFR_spot_no_VA!$C63)-1</f>
        <v>3.9624840810261963E-2</v>
      </c>
      <c r="Q63" s="58">
        <f>(1+$C63)*(1+BSL_RFR_spot_no_VA!Q63)/(1+BSL_RFR_spot_no_VA!$C63)-1</f>
        <v>4.1997023153443225E-2</v>
      </c>
      <c r="R63" s="58">
        <f>(1+$C63)*(1+BSL_RFR_spot_no_VA!R63)/(1+BSL_RFR_spot_no_VA!$C63)-1</f>
        <v>2.0642438817992659E-2</v>
      </c>
      <c r="S63" s="58">
        <f>(1+$C63)*(1+BSL_RFR_spot_no_VA!S63)/(1+BSL_RFR_spot_no_VA!$C63)-1</f>
        <v>2.0642438817992659E-2</v>
      </c>
      <c r="T63" s="58">
        <f>(1+$C63)*(1+BSL_RFR_spot_no_VA!T63)/(1+BSL_RFR_spot_no_VA!$C63)-1</f>
        <v>2.0642438817992659E-2</v>
      </c>
      <c r="U63" s="58">
        <f>(1+$C63)*(1+BSL_RFR_spot_no_VA!U63)/(1+BSL_RFR_spot_no_VA!$C63)-1</f>
        <v>1.1741587692823963E-2</v>
      </c>
      <c r="V63" s="58">
        <f>(1+$C63)*(1+BSL_RFR_spot_no_VA!V63)/(1+BSL_RFR_spot_no_VA!$C63)-1</f>
        <v>2.0642438817992659E-2</v>
      </c>
      <c r="W63" s="58">
        <f>(1+$C63)*(1+BSL_RFR_spot_no_VA!W63)/(1+BSL_RFR_spot_no_VA!$C63)-1</f>
        <v>2.0642438817992659E-2</v>
      </c>
      <c r="X63" s="58">
        <f>(1+$C63)*(1+BSL_RFR_spot_no_VA!X63)/(1+BSL_RFR_spot_no_VA!$C63)-1</f>
        <v>2.0642438817992659E-2</v>
      </c>
      <c r="Y63" s="58">
        <f>(1+$C63)*(1+BSL_RFR_spot_no_VA!Y63)/(1+BSL_RFR_spot_no_VA!$C63)-1</f>
        <v>2.0642438817992659E-2</v>
      </c>
      <c r="Z63" s="58">
        <f>(1+$C63)*(1+BSL_RFR_spot_no_VA!Z63)/(1+BSL_RFR_spot_no_VA!$C63)-1</f>
        <v>2.697940968862822E-2</v>
      </c>
      <c r="AA63" s="58">
        <f>(1+$C63)*(1+BSL_RFR_spot_no_VA!AA63)/(1+BSL_RFR_spot_no_VA!$C63)-1</f>
        <v>3.1665164049478722E-2</v>
      </c>
      <c r="AB63" s="58">
        <f>(1+$C63)*(1+BSL_RFR_spot_no_VA!AB63)/(1+BSL_RFR_spot_no_VA!$C63)-1</f>
        <v>2.0642438817992659E-2</v>
      </c>
      <c r="AC63" s="58">
        <f>(1+$C63)*(1+BSL_RFR_spot_no_VA!AC63)/(1+BSL_RFR_spot_no_VA!$C63)-1</f>
        <v>2.9305490377713683E-2</v>
      </c>
      <c r="AD63" s="7">
        <f>BSL_RFR_spot_no_VA!AD63</f>
        <v>5.1840400062997727E-2</v>
      </c>
      <c r="AE63" s="58">
        <f>(1+$C63)*(1+BSL_RFR_spot_no_VA!AE63)/(1+BSL_RFR_spot_no_VA!$C63)-1</f>
        <v>2.0642438817992659E-2</v>
      </c>
      <c r="AF63" s="58">
        <f>(1+$C63)*(1+BSL_RFR_spot_no_VA!AF63)/(1+BSL_RFR_spot_no_VA!$C63)-1</f>
        <v>2.0642438817992659E-2</v>
      </c>
      <c r="AG63" s="58">
        <f>(1+$C63)*(1+BSL_RFR_spot_no_VA!AG63)/(1+BSL_RFR_spot_no_VA!$C63)-1</f>
        <v>2.0642438817992659E-2</v>
      </c>
      <c r="AH63" s="58">
        <f>(1+$C63)*(1+BSL_RFR_spot_no_VA!AH63)/(1+BSL_RFR_spot_no_VA!$C63)-1</f>
        <v>2.518999186188009E-2</v>
      </c>
      <c r="AI63" s="58">
        <f>(1+$C63)*(1+BSL_RFR_spot_no_VA!AI63)/(1+BSL_RFR_spot_no_VA!$C63)-1</f>
        <v>1.1741587692823963E-2</v>
      </c>
      <c r="AJ63" s="58">
        <f>(1+$C63)*(1+BSL_RFR_spot_no_VA!AJ63)/(1+BSL_RFR_spot_no_VA!$C63)-1</f>
        <v>1.8985356810390153E-2</v>
      </c>
      <c r="AK63" s="7">
        <f>BSL_RFR_spot_no_VA!AK63</f>
        <v>4.7585223053831616E-2</v>
      </c>
      <c r="AL63" s="7">
        <f>BSL_RFR_spot_no_VA!AL63</f>
        <v>7.3067779317888437E-2</v>
      </c>
      <c r="AM63" s="7">
        <f>BSL_RFR_spot_no_VA!AM63</f>
        <v>3.767903782784221E-2</v>
      </c>
      <c r="AN63" s="7">
        <f>BSL_RFR_spot_no_VA!AN63</f>
        <v>4.6161435822050567E-2</v>
      </c>
      <c r="AO63" s="7">
        <f>BSL_RFR_spot_no_VA!AO63</f>
        <v>4.6439843909160672E-2</v>
      </c>
      <c r="AP63" s="7">
        <f>BSL_RFR_spot_no_VA!AP63</f>
        <v>4.8499072830284762E-2</v>
      </c>
      <c r="AQ63" s="7">
        <f>BSL_RFR_spot_no_VA!AQ63</f>
        <v>3.8430516721738917E-2</v>
      </c>
      <c r="AR63" s="7">
        <f>BSL_RFR_spot_no_VA!AR63</f>
        <v>4.910403295742749E-2</v>
      </c>
      <c r="AS63" s="58">
        <f>(1+$C63)*(1+BSL_RFR_spot_no_VA!AS63)/(1+BSL_RFR_spot_no_VA!$C63)-1</f>
        <v>1.14219520487433E-2</v>
      </c>
      <c r="AT63" s="7">
        <f>BSL_RFR_spot_no_VA!AT63</f>
        <v>4.9754957460099947E-2</v>
      </c>
      <c r="AU63" s="7">
        <f>BSL_RFR_spot_no_VA!AU63</f>
        <v>5.0362924068956039E-2</v>
      </c>
      <c r="AV63" s="7">
        <f>BSL_RFR_spot_no_VA!AV63</f>
        <v>4.6240681674931894E-2</v>
      </c>
      <c r="AW63" s="7">
        <f>BSL_RFR_spot_no_VA!AW63</f>
        <v>3.8494256614469702E-2</v>
      </c>
      <c r="AX63" s="7">
        <f>BSL_RFR_spot_no_VA!AX63</f>
        <v>6.8962519952549428E-2</v>
      </c>
      <c r="AY63" s="7">
        <f>BSL_RFR_spot_no_VA!AY63</f>
        <v>4.018113973202686E-2</v>
      </c>
      <c r="AZ63" s="7">
        <f>BSL_RFR_spot_no_VA!AZ63</f>
        <v>3.6107718091098917E-2</v>
      </c>
      <c r="BA63" s="7">
        <f>BSL_RFR_spot_no_VA!BA63</f>
        <v>4.5456868996831101E-2</v>
      </c>
      <c r="BB63" s="7">
        <f>BSL_RFR_spot_no_VA!BB63</f>
        <v>5.9459196503302891E-2</v>
      </c>
      <c r="BC63" s="58">
        <f>(1+$C63)*(1+BSL_RFR_spot_no_VA!BC63)/(1+BSL_RFR_spot_no_VA!$C63)-1</f>
        <v>2.435607831619091E-2</v>
      </c>
      <c r="BD63" s="12"/>
      <c r="BE63" s="13"/>
      <c r="BF63" s="3"/>
    </row>
    <row r="64" spans="1:58" x14ac:dyDescent="0.25">
      <c r="A64" s="3"/>
      <c r="B64" s="3">
        <v>54</v>
      </c>
      <c r="C64" s="56">
        <v>2.0697108324569297E-2</v>
      </c>
      <c r="D64" s="58">
        <f>(1+$C64)*(1+BSL_RFR_spot_no_VA!D64)/(1+BSL_RFR_spot_no_VA!$C64)-1</f>
        <v>2.069710832456928E-2</v>
      </c>
      <c r="E64" s="58">
        <f>(1+$C64)*(1+BSL_RFR_spot_no_VA!E64)/(1+BSL_RFR_spot_no_VA!$C64)-1</f>
        <v>2.069710832456928E-2</v>
      </c>
      <c r="F64" s="58">
        <f>(1+$C64)*(1+BSL_RFR_spot_no_VA!F64)/(1+BSL_RFR_spot_no_VA!$C64)-1</f>
        <v>2.2924735963846699E-2</v>
      </c>
      <c r="G64" s="58">
        <f>(1+$C64)*(1+BSL_RFR_spot_no_VA!G64)/(1+BSL_RFR_spot_no_VA!$C64)-1</f>
        <v>3.2559890044997708E-2</v>
      </c>
      <c r="H64" s="58">
        <f>(1+$C64)*(1+BSL_RFR_spot_no_VA!H64)/(1+BSL_RFR_spot_no_VA!$C64)-1</f>
        <v>2.069710832456928E-2</v>
      </c>
      <c r="I64" s="58">
        <f>(1+$C64)*(1+BSL_RFR_spot_no_VA!I64)/(1+BSL_RFR_spot_no_VA!$C64)-1</f>
        <v>2.2249743821608714E-2</v>
      </c>
      <c r="J64" s="58">
        <f>(1+$C64)*(1+BSL_RFR_spot_no_VA!J64)/(1+BSL_RFR_spot_no_VA!$C64)-1</f>
        <v>2.0928338600930241E-2</v>
      </c>
      <c r="K64" s="58">
        <f>(1+$C64)*(1+BSL_RFR_spot_no_VA!K64)/(1+BSL_RFR_spot_no_VA!$C64)-1</f>
        <v>2.069710832456928E-2</v>
      </c>
      <c r="L64" s="58">
        <f>(1+$C64)*(1+BSL_RFR_spot_no_VA!L64)/(1+BSL_RFR_spot_no_VA!$C64)-1</f>
        <v>2.069710832456928E-2</v>
      </c>
      <c r="M64" s="58">
        <f>(1+$C64)*(1+BSL_RFR_spot_no_VA!M64)/(1+BSL_RFR_spot_no_VA!$C64)-1</f>
        <v>2.069710832456928E-2</v>
      </c>
      <c r="N64" s="58">
        <f>(1+$C64)*(1+BSL_RFR_spot_no_VA!N64)/(1+BSL_RFR_spot_no_VA!$C64)-1</f>
        <v>2.069710832456928E-2</v>
      </c>
      <c r="O64" s="58">
        <f>(1+$C64)*(1+BSL_RFR_spot_no_VA!O64)/(1+BSL_RFR_spot_no_VA!$C64)-1</f>
        <v>2.069710832456928E-2</v>
      </c>
      <c r="P64" s="58">
        <f>(1+$C64)*(1+BSL_RFR_spot_no_VA!P64)/(1+BSL_RFR_spot_no_VA!$C64)-1</f>
        <v>3.933174191375044E-2</v>
      </c>
      <c r="Q64" s="58">
        <f>(1+$C64)*(1+BSL_RFR_spot_no_VA!Q64)/(1+BSL_RFR_spot_no_VA!$C64)-1</f>
        <v>4.1661678385618517E-2</v>
      </c>
      <c r="R64" s="58">
        <f>(1+$C64)*(1+BSL_RFR_spot_no_VA!R64)/(1+BSL_RFR_spot_no_VA!$C64)-1</f>
        <v>2.069710832456928E-2</v>
      </c>
      <c r="S64" s="58">
        <f>(1+$C64)*(1+BSL_RFR_spot_no_VA!S64)/(1+BSL_RFR_spot_no_VA!$C64)-1</f>
        <v>2.069710832456928E-2</v>
      </c>
      <c r="T64" s="58">
        <f>(1+$C64)*(1+BSL_RFR_spot_no_VA!T64)/(1+BSL_RFR_spot_no_VA!$C64)-1</f>
        <v>2.069710832456928E-2</v>
      </c>
      <c r="U64" s="58">
        <f>(1+$C64)*(1+BSL_RFR_spot_no_VA!U64)/(1+BSL_RFR_spot_no_VA!$C64)-1</f>
        <v>1.1778914955882236E-2</v>
      </c>
      <c r="V64" s="58">
        <f>(1+$C64)*(1+BSL_RFR_spot_no_VA!V64)/(1+BSL_RFR_spot_no_VA!$C64)-1</f>
        <v>2.069710832456928E-2</v>
      </c>
      <c r="W64" s="58">
        <f>(1+$C64)*(1+BSL_RFR_spot_no_VA!W64)/(1+BSL_RFR_spot_no_VA!$C64)-1</f>
        <v>2.069710832456928E-2</v>
      </c>
      <c r="X64" s="58">
        <f>(1+$C64)*(1+BSL_RFR_spot_no_VA!X64)/(1+BSL_RFR_spot_no_VA!$C64)-1</f>
        <v>2.069710832456928E-2</v>
      </c>
      <c r="Y64" s="58">
        <f>(1+$C64)*(1+BSL_RFR_spot_no_VA!Y64)/(1+BSL_RFR_spot_no_VA!$C64)-1</f>
        <v>2.069710832456928E-2</v>
      </c>
      <c r="Z64" s="58">
        <f>(1+$C64)*(1+BSL_RFR_spot_no_VA!Z64)/(1+BSL_RFR_spot_no_VA!$C64)-1</f>
        <v>2.6921756747558145E-2</v>
      </c>
      <c r="AA64" s="58">
        <f>(1+$C64)*(1+BSL_RFR_spot_no_VA!AA64)/(1+BSL_RFR_spot_no_VA!$C64)-1</f>
        <v>3.1521065118828462E-2</v>
      </c>
      <c r="AB64" s="58">
        <f>(1+$C64)*(1+BSL_RFR_spot_no_VA!AB64)/(1+BSL_RFR_spot_no_VA!$C64)-1</f>
        <v>2.069710832456928E-2</v>
      </c>
      <c r="AC64" s="58">
        <f>(1+$C64)*(1+BSL_RFR_spot_no_VA!AC64)/(1+BSL_RFR_spot_no_VA!$C64)-1</f>
        <v>2.9204520215805774E-2</v>
      </c>
      <c r="AD64" s="7">
        <f>BSL_RFR_spot_no_VA!AD64</f>
        <v>5.1658330693202137E-2</v>
      </c>
      <c r="AE64" s="58">
        <f>(1+$C64)*(1+BSL_RFR_spot_no_VA!AE64)/(1+BSL_RFR_spot_no_VA!$C64)-1</f>
        <v>2.069710832456928E-2</v>
      </c>
      <c r="AF64" s="58">
        <f>(1+$C64)*(1+BSL_RFR_spot_no_VA!AF64)/(1+BSL_RFR_spot_no_VA!$C64)-1</f>
        <v>2.069710832456928E-2</v>
      </c>
      <c r="AG64" s="58">
        <f>(1+$C64)*(1+BSL_RFR_spot_no_VA!AG64)/(1+BSL_RFR_spot_no_VA!$C64)-1</f>
        <v>2.069710832456928E-2</v>
      </c>
      <c r="AH64" s="58">
        <f>(1+$C64)*(1+BSL_RFR_spot_no_VA!AH64)/(1+BSL_RFR_spot_no_VA!$C64)-1</f>
        <v>2.5164255363601784E-2</v>
      </c>
      <c r="AI64" s="58">
        <f>(1+$C64)*(1+BSL_RFR_spot_no_VA!AI64)/(1+BSL_RFR_spot_no_VA!$C64)-1</f>
        <v>1.1778914955882236E-2</v>
      </c>
      <c r="AJ64" s="58">
        <f>(1+$C64)*(1+BSL_RFR_spot_no_VA!AJ64)/(1+BSL_RFR_spot_no_VA!$C64)-1</f>
        <v>1.8950960007721118E-2</v>
      </c>
      <c r="AK64" s="7">
        <f>BSL_RFR_spot_no_VA!AK64</f>
        <v>4.748569824280735E-2</v>
      </c>
      <c r="AL64" s="7">
        <f>BSL_RFR_spot_no_VA!AL64</f>
        <v>7.2484986184879752E-2</v>
      </c>
      <c r="AM64" s="7">
        <f>BSL_RFR_spot_no_VA!AM64</f>
        <v>3.7754276181272139E-2</v>
      </c>
      <c r="AN64" s="7">
        <f>BSL_RFR_spot_no_VA!AN64</f>
        <v>4.6085305733209792E-2</v>
      </c>
      <c r="AO64" s="7">
        <f>BSL_RFR_spot_no_VA!AO64</f>
        <v>4.635955022578897E-2</v>
      </c>
      <c r="AP64" s="7">
        <f>BSL_RFR_spot_no_VA!AP64</f>
        <v>4.8379367455930078E-2</v>
      </c>
      <c r="AQ64" s="7">
        <f>BSL_RFR_spot_no_VA!AQ64</f>
        <v>3.8494479902587253E-2</v>
      </c>
      <c r="AR64" s="7">
        <f>BSL_RFR_spot_no_VA!AR64</f>
        <v>4.8973129400593951E-2</v>
      </c>
      <c r="AS64" s="58">
        <f>(1+$C64)*(1+BSL_RFR_spot_no_VA!AS64)/(1+BSL_RFR_spot_no_VA!$C64)-1</f>
        <v>1.1465866284979143E-2</v>
      </c>
      <c r="AT64" s="7">
        <f>BSL_RFR_spot_no_VA!AT64</f>
        <v>4.9615027381851196E-2</v>
      </c>
      <c r="AU64" s="7">
        <f>BSL_RFR_spot_no_VA!AU64</f>
        <v>5.0208474288949034E-2</v>
      </c>
      <c r="AV64" s="7">
        <f>BSL_RFR_spot_no_VA!AV64</f>
        <v>4.6163092255418814E-2</v>
      </c>
      <c r="AW64" s="7">
        <f>BSL_RFR_spot_no_VA!AW64</f>
        <v>3.8555689642489677E-2</v>
      </c>
      <c r="AX64" s="7">
        <f>BSL_RFR_spot_no_VA!AX64</f>
        <v>6.8463121170755814E-2</v>
      </c>
      <c r="AY64" s="7">
        <f>BSL_RFR_spot_no_VA!AY64</f>
        <v>4.0217726856679015E-2</v>
      </c>
      <c r="AZ64" s="7">
        <f>BSL_RFR_spot_no_VA!AZ64</f>
        <v>3.6214696649549127E-2</v>
      </c>
      <c r="BA64" s="7">
        <f>BSL_RFR_spot_no_VA!BA64</f>
        <v>4.5396637740780843E-2</v>
      </c>
      <c r="BB64" s="7">
        <f>BSL_RFR_spot_no_VA!BB64</f>
        <v>5.9134188611014382E-2</v>
      </c>
      <c r="BC64" s="58">
        <f>(1+$C64)*(1+BSL_RFR_spot_no_VA!BC64)/(1+BSL_RFR_spot_no_VA!$C64)-1</f>
        <v>2.4157403456501525E-2</v>
      </c>
      <c r="BD64" s="12"/>
      <c r="BE64" s="13"/>
      <c r="BF64" s="3"/>
    </row>
    <row r="65" spans="1:58" x14ac:dyDescent="0.25">
      <c r="A65" s="3"/>
      <c r="B65" s="8">
        <v>55</v>
      </c>
      <c r="C65" s="57">
        <v>2.0749789925629897E-2</v>
      </c>
      <c r="D65" s="59">
        <f>(1+$C65)*(1+BSL_RFR_spot_no_VA!D65)/(1+BSL_RFR_spot_no_VA!$C65)-1</f>
        <v>2.0749789925629925E-2</v>
      </c>
      <c r="E65" s="59">
        <f>(1+$C65)*(1+BSL_RFR_spot_no_VA!E65)/(1+BSL_RFR_spot_no_VA!$C65)-1</f>
        <v>2.0749789925629925E-2</v>
      </c>
      <c r="F65" s="59">
        <f>(1+$C65)*(1+BSL_RFR_spot_no_VA!F65)/(1+BSL_RFR_spot_no_VA!$C65)-1</f>
        <v>2.2939188040746128E-2</v>
      </c>
      <c r="G65" s="59">
        <f>(1+$C65)*(1+BSL_RFR_spot_no_VA!G65)/(1+BSL_RFR_spot_no_VA!$C65)-1</f>
        <v>3.2400137984621269E-2</v>
      </c>
      <c r="H65" s="59">
        <f>(1+$C65)*(1+BSL_RFR_spot_no_VA!H65)/(1+BSL_RFR_spot_no_VA!$C65)-1</f>
        <v>2.0749789925629925E-2</v>
      </c>
      <c r="I65" s="59">
        <f>(1+$C65)*(1+BSL_RFR_spot_no_VA!I65)/(1+BSL_RFR_spot_no_VA!$C65)-1</f>
        <v>2.2275731952030586E-2</v>
      </c>
      <c r="J65" s="59">
        <f>(1+$C65)*(1+BSL_RFR_spot_no_VA!J65)/(1+BSL_RFR_spot_no_VA!$C65)-1</f>
        <v>2.09769245096596E-2</v>
      </c>
      <c r="K65" s="59">
        <f>(1+$C65)*(1+BSL_RFR_spot_no_VA!K65)/(1+BSL_RFR_spot_no_VA!$C65)-1</f>
        <v>2.0749789925629925E-2</v>
      </c>
      <c r="L65" s="59">
        <f>(1+$C65)*(1+BSL_RFR_spot_no_VA!L65)/(1+BSL_RFR_spot_no_VA!$C65)-1</f>
        <v>2.0749789925629925E-2</v>
      </c>
      <c r="M65" s="59">
        <f>(1+$C65)*(1+BSL_RFR_spot_no_VA!M65)/(1+BSL_RFR_spot_no_VA!$C65)-1</f>
        <v>2.0749789925629925E-2</v>
      </c>
      <c r="N65" s="59">
        <f>(1+$C65)*(1+BSL_RFR_spot_no_VA!N65)/(1+BSL_RFR_spot_no_VA!$C65)-1</f>
        <v>2.0749789925629925E-2</v>
      </c>
      <c r="O65" s="59">
        <f>(1+$C65)*(1+BSL_RFR_spot_no_VA!O65)/(1+BSL_RFR_spot_no_VA!$C65)-1</f>
        <v>2.0749789925629925E-2</v>
      </c>
      <c r="P65" s="59">
        <f>(1+$C65)*(1+BSL_RFR_spot_no_VA!P65)/(1+BSL_RFR_spot_no_VA!$C65)-1</f>
        <v>3.9048654728359278E-2</v>
      </c>
      <c r="Q65" s="59">
        <f>(1+$C65)*(1+BSL_RFR_spot_no_VA!Q65)/(1+BSL_RFR_spot_no_VA!$C65)-1</f>
        <v>4.1337582124943539E-2</v>
      </c>
      <c r="R65" s="59">
        <f>(1+$C65)*(1+BSL_RFR_spot_no_VA!R65)/(1+BSL_RFR_spot_no_VA!$C65)-1</f>
        <v>2.0749789925629925E-2</v>
      </c>
      <c r="S65" s="59">
        <f>(1+$C65)*(1+BSL_RFR_spot_no_VA!S65)/(1+BSL_RFR_spot_no_VA!$C65)-1</f>
        <v>2.0749789925629925E-2</v>
      </c>
      <c r="T65" s="59">
        <f>(1+$C65)*(1+BSL_RFR_spot_no_VA!T65)/(1+BSL_RFR_spot_no_VA!$C65)-1</f>
        <v>2.0749789925629925E-2</v>
      </c>
      <c r="U65" s="59">
        <f>(1+$C65)*(1+BSL_RFR_spot_no_VA!U65)/(1+BSL_RFR_spot_no_VA!$C65)-1</f>
        <v>1.1814954341968997E-2</v>
      </c>
      <c r="V65" s="59">
        <f>(1+$C65)*(1+BSL_RFR_spot_no_VA!V65)/(1+BSL_RFR_spot_no_VA!$C65)-1</f>
        <v>2.0749789925629925E-2</v>
      </c>
      <c r="W65" s="59">
        <f>(1+$C65)*(1+BSL_RFR_spot_no_VA!W65)/(1+BSL_RFR_spot_no_VA!$C65)-1</f>
        <v>2.0749789925629925E-2</v>
      </c>
      <c r="X65" s="59">
        <f>(1+$C65)*(1+BSL_RFR_spot_no_VA!X65)/(1+BSL_RFR_spot_no_VA!$C65)-1</f>
        <v>2.0749789925629925E-2</v>
      </c>
      <c r="Y65" s="59">
        <f>(1+$C65)*(1+BSL_RFR_spot_no_VA!Y65)/(1+BSL_RFR_spot_no_VA!$C65)-1</f>
        <v>2.0749789925629925E-2</v>
      </c>
      <c r="Z65" s="59">
        <f>(1+$C65)*(1+BSL_RFR_spot_no_VA!Z65)/(1+BSL_RFR_spot_no_VA!$C65)-1</f>
        <v>2.686567643735982E-2</v>
      </c>
      <c r="AA65" s="59">
        <f>(1+$C65)*(1+BSL_RFR_spot_no_VA!AA65)/(1+BSL_RFR_spot_no_VA!$C65)-1</f>
        <v>3.1381553467018097E-2</v>
      </c>
      <c r="AB65" s="59">
        <f>(1+$C65)*(1+BSL_RFR_spot_no_VA!AB65)/(1+BSL_RFR_spot_no_VA!$C65)-1</f>
        <v>2.0749789925629925E-2</v>
      </c>
      <c r="AC65" s="59">
        <f>(1+$C65)*(1+BSL_RFR_spot_no_VA!AC65)/(1+BSL_RFR_spot_no_VA!$C65)-1</f>
        <v>2.9106693721697052E-2</v>
      </c>
      <c r="AD65" s="10">
        <f>BSL_RFR_spot_no_VA!AD65</f>
        <v>5.148277072314511E-2</v>
      </c>
      <c r="AE65" s="59">
        <f>(1+$C65)*(1+BSL_RFR_spot_no_VA!AE65)/(1+BSL_RFR_spot_no_VA!$C65)-1</f>
        <v>2.0749789925629925E-2</v>
      </c>
      <c r="AF65" s="59">
        <f>(1+$C65)*(1+BSL_RFR_spot_no_VA!AF65)/(1+BSL_RFR_spot_no_VA!$C65)-1</f>
        <v>2.0749789925629925E-2</v>
      </c>
      <c r="AG65" s="59">
        <f>(1+$C65)*(1+BSL_RFR_spot_no_VA!AG65)/(1+BSL_RFR_spot_no_VA!$C65)-1</f>
        <v>2.0749789925629925E-2</v>
      </c>
      <c r="AH65" s="59">
        <f>(1+$C65)*(1+BSL_RFR_spot_no_VA!AH65)/(1+BSL_RFR_spot_no_VA!$C65)-1</f>
        <v>2.513903278966656E-2</v>
      </c>
      <c r="AI65" s="59">
        <f>(1+$C65)*(1+BSL_RFR_spot_no_VA!AI65)/(1+BSL_RFR_spot_no_VA!$C65)-1</f>
        <v>1.1814954341968997E-2</v>
      </c>
      <c r="AJ65" s="59">
        <f>(1+$C65)*(1+BSL_RFR_spot_no_VA!AJ65)/(1+BSL_RFR_spot_no_VA!$C65)-1</f>
        <v>1.8931301663352995E-2</v>
      </c>
      <c r="AK65" s="10">
        <f>BSL_RFR_spot_no_VA!AK65</f>
        <v>4.7389282922627007E-2</v>
      </c>
      <c r="AL65" s="10">
        <f>BSL_RFR_spot_no_VA!AL65</f>
        <v>7.1923533455905186E-2</v>
      </c>
      <c r="AM65" s="10">
        <f>BSL_RFR_spot_no_VA!AM65</f>
        <v>3.7827427300528793E-2</v>
      </c>
      <c r="AN65" s="10">
        <f>BSL_RFR_spot_no_VA!AN65</f>
        <v>4.6011815699860792E-2</v>
      </c>
      <c r="AO65" s="10">
        <f>BSL_RFR_spot_no_VA!AO65</f>
        <v>4.6281947120396794E-2</v>
      </c>
      <c r="AP65" s="10">
        <f>BSL_RFR_spot_no_VA!AP65</f>
        <v>4.8263888093215135E-2</v>
      </c>
      <c r="AQ65" s="10">
        <f>BSL_RFR_spot_no_VA!AQ65</f>
        <v>3.855630361098128E-2</v>
      </c>
      <c r="AR65" s="10">
        <f>BSL_RFR_spot_no_VA!AR65</f>
        <v>4.8846868003941335E-2</v>
      </c>
      <c r="AS65" s="59">
        <f>(1+$C65)*(1+BSL_RFR_spot_no_VA!AS65)/(1+BSL_RFR_spot_no_VA!$C65)-1</f>
        <v>1.150808192773245E-2</v>
      </c>
      <c r="AT65" s="10">
        <f>BSL_RFR_spot_no_VA!AT65</f>
        <v>4.9479678614029021E-2</v>
      </c>
      <c r="AU65" s="10">
        <f>BSL_RFR_spot_no_VA!AU65</f>
        <v>5.005952328473473E-2</v>
      </c>
      <c r="AV65" s="10">
        <f>BSL_RFR_spot_no_VA!AV65</f>
        <v>4.6088197651235729E-2</v>
      </c>
      <c r="AW65" s="10">
        <f>BSL_RFR_spot_no_VA!AW65</f>
        <v>3.8615211281533668E-2</v>
      </c>
      <c r="AX65" s="10">
        <f>BSL_RFR_spot_no_VA!AX65</f>
        <v>6.798101435738424E-2</v>
      </c>
      <c r="AY65" s="10">
        <f>BSL_RFR_spot_no_VA!AY65</f>
        <v>4.0252771166312096E-2</v>
      </c>
      <c r="AZ65" s="10">
        <f>BSL_RFR_spot_no_VA!AZ65</f>
        <v>3.631798475160708E-2</v>
      </c>
      <c r="BA65" s="10">
        <f>BSL_RFR_spot_no_VA!BA65</f>
        <v>4.5338156049359313E-2</v>
      </c>
      <c r="BB65" s="10">
        <f>BSL_RFR_spot_no_VA!BB65</f>
        <v>5.8820948021365727E-2</v>
      </c>
      <c r="BC65" s="59">
        <f>(1+$C65)*(1+BSL_RFR_spot_no_VA!BC65)/(1+BSL_RFR_spot_no_VA!$C65)-1</f>
        <v>2.398911368527612E-2</v>
      </c>
      <c r="BD65" s="12"/>
      <c r="BE65" s="13"/>
      <c r="BF65" s="3"/>
    </row>
    <row r="66" spans="1:58" x14ac:dyDescent="0.25">
      <c r="A66" s="3"/>
      <c r="B66" s="3">
        <v>56</v>
      </c>
      <c r="C66" s="56">
        <v>2.0800590096230098E-2</v>
      </c>
      <c r="D66" s="58">
        <f>(1+$C66)*(1+BSL_RFR_spot_no_VA!D66)/(1+BSL_RFR_spot_no_VA!$C66)-1</f>
        <v>2.0800590096230032E-2</v>
      </c>
      <c r="E66" s="58">
        <f>(1+$C66)*(1+BSL_RFR_spot_no_VA!E66)/(1+BSL_RFR_spot_no_VA!$C66)-1</f>
        <v>2.0800590096230032E-2</v>
      </c>
      <c r="F66" s="58">
        <f>(1+$C66)*(1+BSL_RFR_spot_no_VA!F66)/(1+BSL_RFR_spot_no_VA!$C66)-1</f>
        <v>2.2952860466663783E-2</v>
      </c>
      <c r="G66" s="58">
        <f>(1+$C66)*(1+BSL_RFR_spot_no_VA!G66)/(1+BSL_RFR_spot_no_VA!$C66)-1</f>
        <v>3.2245669066095051E-2</v>
      </c>
      <c r="H66" s="58">
        <f>(1+$C66)*(1+BSL_RFR_spot_no_VA!H66)/(1+BSL_RFR_spot_no_VA!$C66)-1</f>
        <v>2.0800590096230032E-2</v>
      </c>
      <c r="I66" s="58">
        <f>(1+$C66)*(1+BSL_RFR_spot_no_VA!I66)/(1+BSL_RFR_spot_no_VA!$C66)-1</f>
        <v>2.2300593374219968E-2</v>
      </c>
      <c r="J66" s="58">
        <f>(1+$C66)*(1+BSL_RFR_spot_no_VA!J66)/(1+BSL_RFR_spot_no_VA!$C66)-1</f>
        <v>2.1023747463074116E-2</v>
      </c>
      <c r="K66" s="58">
        <f>(1+$C66)*(1+BSL_RFR_spot_no_VA!K66)/(1+BSL_RFR_spot_no_VA!$C66)-1</f>
        <v>2.0800590096230032E-2</v>
      </c>
      <c r="L66" s="58">
        <f>(1+$C66)*(1+BSL_RFR_spot_no_VA!L66)/(1+BSL_RFR_spot_no_VA!$C66)-1</f>
        <v>2.0800590096230032E-2</v>
      </c>
      <c r="M66" s="58">
        <f>(1+$C66)*(1+BSL_RFR_spot_no_VA!M66)/(1+BSL_RFR_spot_no_VA!$C66)-1</f>
        <v>2.0800590096230032E-2</v>
      </c>
      <c r="N66" s="58">
        <f>(1+$C66)*(1+BSL_RFR_spot_no_VA!N66)/(1+BSL_RFR_spot_no_VA!$C66)-1</f>
        <v>2.0800590096230032E-2</v>
      </c>
      <c r="O66" s="58">
        <f>(1+$C66)*(1+BSL_RFR_spot_no_VA!O66)/(1+BSL_RFR_spot_no_VA!$C66)-1</f>
        <v>2.0800590096230032E-2</v>
      </c>
      <c r="P66" s="58">
        <f>(1+$C66)*(1+BSL_RFR_spot_no_VA!P66)/(1+BSL_RFR_spot_no_VA!$C66)-1</f>
        <v>3.8775128098409883E-2</v>
      </c>
      <c r="Q66" s="58">
        <f>(1+$C66)*(1+BSL_RFR_spot_no_VA!Q66)/(1+BSL_RFR_spot_no_VA!$C66)-1</f>
        <v>4.1024259505689553E-2</v>
      </c>
      <c r="R66" s="58">
        <f>(1+$C66)*(1+BSL_RFR_spot_no_VA!R66)/(1+BSL_RFR_spot_no_VA!$C66)-1</f>
        <v>2.0800590096230032E-2</v>
      </c>
      <c r="S66" s="58">
        <f>(1+$C66)*(1+BSL_RFR_spot_no_VA!S66)/(1+BSL_RFR_spot_no_VA!$C66)-1</f>
        <v>2.0800590096230032E-2</v>
      </c>
      <c r="T66" s="58">
        <f>(1+$C66)*(1+BSL_RFR_spot_no_VA!T66)/(1+BSL_RFR_spot_no_VA!$C66)-1</f>
        <v>2.0800590096230032E-2</v>
      </c>
      <c r="U66" s="58">
        <f>(1+$C66)*(1+BSL_RFR_spot_no_VA!U66)/(1+BSL_RFR_spot_no_VA!$C66)-1</f>
        <v>1.1849762422883714E-2</v>
      </c>
      <c r="V66" s="58">
        <f>(1+$C66)*(1+BSL_RFR_spot_no_VA!V66)/(1+BSL_RFR_spot_no_VA!$C66)-1</f>
        <v>2.0800590096230032E-2</v>
      </c>
      <c r="W66" s="58">
        <f>(1+$C66)*(1+BSL_RFR_spot_no_VA!W66)/(1+BSL_RFR_spot_no_VA!$C66)-1</f>
        <v>2.0800590096230032E-2</v>
      </c>
      <c r="X66" s="58">
        <f>(1+$C66)*(1+BSL_RFR_spot_no_VA!X66)/(1+BSL_RFR_spot_no_VA!$C66)-1</f>
        <v>2.0800590096230032E-2</v>
      </c>
      <c r="Y66" s="58">
        <f>(1+$C66)*(1+BSL_RFR_spot_no_VA!Y66)/(1+BSL_RFR_spot_no_VA!$C66)-1</f>
        <v>2.0800590096230032E-2</v>
      </c>
      <c r="Z66" s="58">
        <f>(1+$C66)*(1+BSL_RFR_spot_no_VA!Z66)/(1+BSL_RFR_spot_no_VA!$C66)-1</f>
        <v>2.6811139984491916E-2</v>
      </c>
      <c r="AA66" s="58">
        <f>(1+$C66)*(1+BSL_RFR_spot_no_VA!AA66)/(1+BSL_RFR_spot_no_VA!$C66)-1</f>
        <v>3.1246459303657881E-2</v>
      </c>
      <c r="AB66" s="58">
        <f>(1+$C66)*(1+BSL_RFR_spot_no_VA!AB66)/(1+BSL_RFR_spot_no_VA!$C66)-1</f>
        <v>2.0800590096230032E-2</v>
      </c>
      <c r="AC66" s="58">
        <f>(1+$C66)*(1+BSL_RFR_spot_no_VA!AC66)/(1+BSL_RFR_spot_no_VA!$C66)-1</f>
        <v>2.9011899892413595E-2</v>
      </c>
      <c r="AD66" s="7">
        <f>BSL_RFR_spot_no_VA!AD66</f>
        <v>5.1313389803989695E-2</v>
      </c>
      <c r="AE66" s="58">
        <f>(1+$C66)*(1+BSL_RFR_spot_no_VA!AE66)/(1+BSL_RFR_spot_no_VA!$C66)-1</f>
        <v>2.0800590096230032E-2</v>
      </c>
      <c r="AF66" s="58">
        <f>(1+$C66)*(1+BSL_RFR_spot_no_VA!AF66)/(1+BSL_RFR_spot_no_VA!$C66)-1</f>
        <v>2.0800590096230032E-2</v>
      </c>
      <c r="AG66" s="58">
        <f>(1+$C66)*(1+BSL_RFR_spot_no_VA!AG66)/(1+BSL_RFR_spot_no_VA!$C66)-1</f>
        <v>2.0800590096230032E-2</v>
      </c>
      <c r="AH66" s="58">
        <f>(1+$C66)*(1+BSL_RFR_spot_no_VA!AH66)/(1+BSL_RFR_spot_no_VA!$C66)-1</f>
        <v>2.5114343781204918E-2</v>
      </c>
      <c r="AI66" s="58">
        <f>(1+$C66)*(1+BSL_RFR_spot_no_VA!AI66)/(1+BSL_RFR_spot_no_VA!$C66)-1</f>
        <v>1.1849762422883714E-2</v>
      </c>
      <c r="AJ66" s="58">
        <f>(1+$C66)*(1+BSL_RFR_spot_no_VA!AJ66)/(1+BSL_RFR_spot_no_VA!$C66)-1</f>
        <v>1.892400430664698E-2</v>
      </c>
      <c r="AK66" s="7">
        <f>BSL_RFR_spot_no_VA!AK66</f>
        <v>4.7295874495549173E-2</v>
      </c>
      <c r="AL66" s="7">
        <f>BSL_RFR_spot_no_VA!AL66</f>
        <v>7.1382288613290656E-2</v>
      </c>
      <c r="AM66" s="7">
        <f>BSL_RFR_spot_no_VA!AM66</f>
        <v>3.7898513013079116E-2</v>
      </c>
      <c r="AN66" s="7">
        <f>BSL_RFR_spot_no_VA!AN66</f>
        <v>4.594084048984004E-2</v>
      </c>
      <c r="AO66" s="7">
        <f>BSL_RFR_spot_no_VA!AO66</f>
        <v>4.6206916523565011E-2</v>
      </c>
      <c r="AP66" s="7">
        <f>BSL_RFR_spot_no_VA!AP66</f>
        <v>4.8152426970756501E-2</v>
      </c>
      <c r="AQ66" s="7">
        <f>BSL_RFR_spot_no_VA!AQ66</f>
        <v>3.8616085803641731E-2</v>
      </c>
      <c r="AR66" s="7">
        <f>BSL_RFR_spot_no_VA!AR66</f>
        <v>4.8725015616972955E-2</v>
      </c>
      <c r="AS66" s="58">
        <f>(1+$C66)*(1+BSL_RFR_spot_no_VA!AS66)/(1+BSL_RFR_spot_no_VA!$C66)-1</f>
        <v>1.1548706782402718E-2</v>
      </c>
      <c r="AT66" s="7">
        <f>BSL_RFR_spot_no_VA!AT66</f>
        <v>4.9348730430567089E-2</v>
      </c>
      <c r="AU66" s="7">
        <f>BSL_RFR_spot_no_VA!AU66</f>
        <v>4.9915794225116272E-2</v>
      </c>
      <c r="AV66" s="7">
        <f>BSL_RFR_spot_no_VA!AV66</f>
        <v>4.6015869116057706E-2</v>
      </c>
      <c r="AW66" s="7">
        <f>BSL_RFR_spot_no_VA!AW66</f>
        <v>3.8672893627424543E-2</v>
      </c>
      <c r="AX66" s="7">
        <f>BSL_RFR_spot_no_VA!AX66</f>
        <v>6.7515454119872143E-2</v>
      </c>
      <c r="AY66" s="7">
        <f>BSL_RFR_spot_no_VA!AY66</f>
        <v>4.0286370758405354E-2</v>
      </c>
      <c r="AZ66" s="7">
        <f>BSL_RFR_spot_no_VA!AZ66</f>
        <v>3.6417760066243199E-2</v>
      </c>
      <c r="BA66" s="7">
        <f>BSL_RFR_spot_no_VA!BA66</f>
        <v>4.5281380724945253E-2</v>
      </c>
      <c r="BB66" s="7">
        <f>BSL_RFR_spot_no_VA!BB66</f>
        <v>5.8518861667282929E-2</v>
      </c>
      <c r="BC66" s="58">
        <f>(1+$C66)*(1+BSL_RFR_spot_no_VA!BC66)/(1+BSL_RFR_spot_no_VA!$C66)-1</f>
        <v>2.3846508176509351E-2</v>
      </c>
      <c r="BD66" s="12"/>
      <c r="BE66" s="13"/>
      <c r="BF66" s="3"/>
    </row>
    <row r="67" spans="1:58" x14ac:dyDescent="0.25">
      <c r="A67" s="3"/>
      <c r="B67" s="3">
        <v>57</v>
      </c>
      <c r="C67" s="56">
        <v>2.0849607844644198E-2</v>
      </c>
      <c r="D67" s="58">
        <f>(1+$C67)*(1+BSL_RFR_spot_no_VA!D67)/(1+BSL_RFR_spot_no_VA!$C67)-1</f>
        <v>2.0849607844644291E-2</v>
      </c>
      <c r="E67" s="58">
        <f>(1+$C67)*(1+BSL_RFR_spot_no_VA!E67)/(1+BSL_RFR_spot_no_VA!$C67)-1</f>
        <v>2.0849607844644291E-2</v>
      </c>
      <c r="F67" s="58">
        <f>(1+$C67)*(1+BSL_RFR_spot_no_VA!F67)/(1+BSL_RFR_spot_no_VA!$C67)-1</f>
        <v>2.2965825086189051E-2</v>
      </c>
      <c r="G67" s="58">
        <f>(1+$C67)*(1+BSL_RFR_spot_no_VA!G67)/(1+BSL_RFR_spot_no_VA!$C67)-1</f>
        <v>3.2096255150640296E-2</v>
      </c>
      <c r="H67" s="58">
        <f>(1+$C67)*(1+BSL_RFR_spot_no_VA!H67)/(1+BSL_RFR_spot_no_VA!$C67)-1</f>
        <v>2.0849607844644291E-2</v>
      </c>
      <c r="I67" s="58">
        <f>(1+$C67)*(1+BSL_RFR_spot_no_VA!I67)/(1+BSL_RFR_spot_no_VA!$C67)-1</f>
        <v>2.2324412454228781E-2</v>
      </c>
      <c r="J67" s="58">
        <f>(1+$C67)*(1+BSL_RFR_spot_no_VA!J67)/(1+BSL_RFR_spot_no_VA!$C67)-1</f>
        <v>2.1068905087048728E-2</v>
      </c>
      <c r="K67" s="58">
        <f>(1+$C67)*(1+BSL_RFR_spot_no_VA!K67)/(1+BSL_RFR_spot_no_VA!$C67)-1</f>
        <v>2.0849607844644291E-2</v>
      </c>
      <c r="L67" s="58">
        <f>(1+$C67)*(1+BSL_RFR_spot_no_VA!L67)/(1+BSL_RFR_spot_no_VA!$C67)-1</f>
        <v>2.0849607844644291E-2</v>
      </c>
      <c r="M67" s="58">
        <f>(1+$C67)*(1+BSL_RFR_spot_no_VA!M67)/(1+BSL_RFR_spot_no_VA!$C67)-1</f>
        <v>2.0849607844644291E-2</v>
      </c>
      <c r="N67" s="58">
        <f>(1+$C67)*(1+BSL_RFR_spot_no_VA!N67)/(1+BSL_RFR_spot_no_VA!$C67)-1</f>
        <v>2.0849607844644291E-2</v>
      </c>
      <c r="O67" s="58">
        <f>(1+$C67)*(1+BSL_RFR_spot_no_VA!O67)/(1+BSL_RFR_spot_no_VA!$C67)-1</f>
        <v>2.0849607844644291E-2</v>
      </c>
      <c r="P67" s="58">
        <f>(1+$C67)*(1+BSL_RFR_spot_no_VA!P67)/(1+BSL_RFR_spot_no_VA!$C67)-1</f>
        <v>3.8510731670844622E-2</v>
      </c>
      <c r="Q67" s="58">
        <f>(1+$C67)*(1+BSL_RFR_spot_no_VA!Q67)/(1+BSL_RFR_spot_no_VA!$C67)-1</f>
        <v>4.0721252310656153E-2</v>
      </c>
      <c r="R67" s="58">
        <f>(1+$C67)*(1+BSL_RFR_spot_no_VA!R67)/(1+BSL_RFR_spot_no_VA!$C67)-1</f>
        <v>2.0849607844644291E-2</v>
      </c>
      <c r="S67" s="58">
        <f>(1+$C67)*(1+BSL_RFR_spot_no_VA!S67)/(1+BSL_RFR_spot_no_VA!$C67)-1</f>
        <v>2.0849607844644291E-2</v>
      </c>
      <c r="T67" s="58">
        <f>(1+$C67)*(1+BSL_RFR_spot_no_VA!T67)/(1+BSL_RFR_spot_no_VA!$C67)-1</f>
        <v>2.0849607844644291E-2</v>
      </c>
      <c r="U67" s="58">
        <f>(1+$C67)*(1+BSL_RFR_spot_no_VA!U67)/(1+BSL_RFR_spot_no_VA!$C67)-1</f>
        <v>1.1883393754131166E-2</v>
      </c>
      <c r="V67" s="58">
        <f>(1+$C67)*(1+BSL_RFR_spot_no_VA!V67)/(1+BSL_RFR_spot_no_VA!$C67)-1</f>
        <v>2.0849607844644291E-2</v>
      </c>
      <c r="W67" s="58">
        <f>(1+$C67)*(1+BSL_RFR_spot_no_VA!W67)/(1+BSL_RFR_spot_no_VA!$C67)-1</f>
        <v>2.0849607844644291E-2</v>
      </c>
      <c r="X67" s="58">
        <f>(1+$C67)*(1+BSL_RFR_spot_no_VA!X67)/(1+BSL_RFR_spot_no_VA!$C67)-1</f>
        <v>2.0849607844644291E-2</v>
      </c>
      <c r="Y67" s="58">
        <f>(1+$C67)*(1+BSL_RFR_spot_no_VA!Y67)/(1+BSL_RFR_spot_no_VA!$C67)-1</f>
        <v>2.0849607844644291E-2</v>
      </c>
      <c r="Z67" s="58">
        <f>(1+$C67)*(1+BSL_RFR_spot_no_VA!Z67)/(1+BSL_RFR_spot_no_VA!$C67)-1</f>
        <v>2.6758114665093258E-2</v>
      </c>
      <c r="AA67" s="58">
        <f>(1+$C67)*(1+BSL_RFR_spot_no_VA!AA67)/(1+BSL_RFR_spot_no_VA!$C67)-1</f>
        <v>3.111561597994883E-2</v>
      </c>
      <c r="AB67" s="58">
        <f>(1+$C67)*(1+BSL_RFR_spot_no_VA!AB67)/(1+BSL_RFR_spot_no_VA!$C67)-1</f>
        <v>2.0849607844644291E-2</v>
      </c>
      <c r="AC67" s="58">
        <f>(1+$C67)*(1+BSL_RFR_spot_no_VA!AC67)/(1+BSL_RFR_spot_no_VA!$C67)-1</f>
        <v>2.8920029252278878E-2</v>
      </c>
      <c r="AD67" s="7">
        <f>BSL_RFR_spot_no_VA!AD67</f>
        <v>5.1149878062440868E-2</v>
      </c>
      <c r="AE67" s="58">
        <f>(1+$C67)*(1+BSL_RFR_spot_no_VA!AE67)/(1+BSL_RFR_spot_no_VA!$C67)-1</f>
        <v>2.0849607844644291E-2</v>
      </c>
      <c r="AF67" s="58">
        <f>(1+$C67)*(1+BSL_RFR_spot_no_VA!AF67)/(1+BSL_RFR_spot_no_VA!$C67)-1</f>
        <v>2.0849607844644291E-2</v>
      </c>
      <c r="AG67" s="58">
        <f>(1+$C67)*(1+BSL_RFR_spot_no_VA!AG67)/(1+BSL_RFR_spot_no_VA!$C67)-1</f>
        <v>2.0849607844644291E-2</v>
      </c>
      <c r="AH67" s="58">
        <f>(1+$C67)*(1+BSL_RFR_spot_no_VA!AH67)/(1+BSL_RFR_spot_no_VA!$C67)-1</f>
        <v>2.509020130570061E-2</v>
      </c>
      <c r="AI67" s="58">
        <f>(1+$C67)*(1+BSL_RFR_spot_no_VA!AI67)/(1+BSL_RFR_spot_no_VA!$C67)-1</f>
        <v>1.1883393754131166E-2</v>
      </c>
      <c r="AJ67" s="58">
        <f>(1+$C67)*(1+BSL_RFR_spot_no_VA!AJ67)/(1+BSL_RFR_spot_no_VA!$C67)-1</f>
        <v>1.8927058439593081E-2</v>
      </c>
      <c r="AK67" s="7">
        <f>BSL_RFR_spot_no_VA!AK67</f>
        <v>4.720536960359345E-2</v>
      </c>
      <c r="AL67" s="7">
        <f>BSL_RFR_spot_no_VA!AL67</f>
        <v>7.0860195056627884E-2</v>
      </c>
      <c r="AM67" s="7">
        <f>BSL_RFR_spot_no_VA!AM67</f>
        <v>3.7967566176493106E-2</v>
      </c>
      <c r="AN67" s="7">
        <f>BSL_RFR_spot_no_VA!AN67</f>
        <v>4.5872261646900503E-2</v>
      </c>
      <c r="AO67" s="7">
        <f>BSL_RFR_spot_no_VA!AO67</f>
        <v>4.6134345716181802E-2</v>
      </c>
      <c r="AP67" s="7">
        <f>BSL_RFR_spot_no_VA!AP67</f>
        <v>4.8044788281739415E-2</v>
      </c>
      <c r="AQ67" s="7">
        <f>BSL_RFR_spot_no_VA!AQ67</f>
        <v>3.8673919062596873E-2</v>
      </c>
      <c r="AR67" s="7">
        <f>BSL_RFR_spot_no_VA!AR67</f>
        <v>4.8607353504428907E-2</v>
      </c>
      <c r="AS67" s="58">
        <f>(1+$C67)*(1+BSL_RFR_spot_no_VA!AS67)/(1+BSL_RFR_spot_no_VA!$C67)-1</f>
        <v>1.1587838687647345E-2</v>
      </c>
      <c r="AT67" s="7">
        <f>BSL_RFR_spot_no_VA!AT67</f>
        <v>4.9222006663093953E-2</v>
      </c>
      <c r="AU67" s="7">
        <f>BSL_RFR_spot_no_VA!AU67</f>
        <v>4.9777027222964954E-2</v>
      </c>
      <c r="AV67" s="7">
        <f>BSL_RFR_spot_no_VA!AV67</f>
        <v>4.5945985043590154E-2</v>
      </c>
      <c r="AW67" s="7">
        <f>BSL_RFR_spot_no_VA!AW67</f>
        <v>3.8728806580709874E-2</v>
      </c>
      <c r="AX67" s="7">
        <f>BSL_RFR_spot_no_VA!AX67</f>
        <v>6.70657142266744E-2</v>
      </c>
      <c r="AY67" s="7">
        <f>BSL_RFR_spot_no_VA!AY67</f>
        <v>4.0318615728245577E-2</v>
      </c>
      <c r="AZ67" s="7">
        <f>BSL_RFR_spot_no_VA!AZ67</f>
        <v>3.651418984228072E-2</v>
      </c>
      <c r="BA67" s="7">
        <f>BSL_RFR_spot_no_VA!BA67</f>
        <v>4.5226265835987212E-2</v>
      </c>
      <c r="BB67" s="7">
        <f>BSL_RFR_spot_no_VA!BB67</f>
        <v>5.8227356432841715E-2</v>
      </c>
      <c r="BC67" s="58">
        <f>(1+$C67)*(1+BSL_RFR_spot_no_VA!BC67)/(1+BSL_RFR_spot_no_VA!$C67)-1</f>
        <v>2.3725662165119843E-2</v>
      </c>
      <c r="BD67" s="12"/>
      <c r="BE67" s="13"/>
      <c r="BF67" s="3"/>
    </row>
    <row r="68" spans="1:58" x14ac:dyDescent="0.25">
      <c r="A68" s="3"/>
      <c r="B68" s="3">
        <v>58</v>
      </c>
      <c r="C68" s="56">
        <v>2.0896935354721903E-2</v>
      </c>
      <c r="D68" s="58">
        <f>(1+$C68)*(1+BSL_RFR_spot_no_VA!D68)/(1+BSL_RFR_spot_no_VA!$C68)-1</f>
        <v>2.0896935354721924E-2</v>
      </c>
      <c r="E68" s="58">
        <f>(1+$C68)*(1+BSL_RFR_spot_no_VA!E68)/(1+BSL_RFR_spot_no_VA!$C68)-1</f>
        <v>2.0896935354721924E-2</v>
      </c>
      <c r="F68" s="58">
        <f>(1+$C68)*(1+BSL_RFR_spot_no_VA!F68)/(1+BSL_RFR_spot_no_VA!$C68)-1</f>
        <v>2.2978145193523813E-2</v>
      </c>
      <c r="G68" s="58">
        <f>(1+$C68)*(1+BSL_RFR_spot_no_VA!G68)/(1+BSL_RFR_spot_no_VA!$C68)-1</f>
        <v>3.195167801425125E-2</v>
      </c>
      <c r="H68" s="58">
        <f>(1+$C68)*(1+BSL_RFR_spot_no_VA!H68)/(1+BSL_RFR_spot_no_VA!$C68)-1</f>
        <v>2.0896935354721924E-2</v>
      </c>
      <c r="I68" s="58">
        <f>(1+$C68)*(1+BSL_RFR_spot_no_VA!I68)/(1+BSL_RFR_spot_no_VA!$C68)-1</f>
        <v>2.2347264651566556E-2</v>
      </c>
      <c r="J68" s="58">
        <f>(1+$C68)*(1+BSL_RFR_spot_no_VA!J68)/(1+BSL_RFR_spot_no_VA!$C68)-1</f>
        <v>2.1112487546037118E-2</v>
      </c>
      <c r="K68" s="58">
        <f>(1+$C68)*(1+BSL_RFR_spot_no_VA!K68)/(1+BSL_RFR_spot_no_VA!$C68)-1</f>
        <v>2.0896935354721924E-2</v>
      </c>
      <c r="L68" s="58">
        <f>(1+$C68)*(1+BSL_RFR_spot_no_VA!L68)/(1+BSL_RFR_spot_no_VA!$C68)-1</f>
        <v>2.0896935354721924E-2</v>
      </c>
      <c r="M68" s="58">
        <f>(1+$C68)*(1+BSL_RFR_spot_no_VA!M68)/(1+BSL_RFR_spot_no_VA!$C68)-1</f>
        <v>2.0896935354721924E-2</v>
      </c>
      <c r="N68" s="58">
        <f>(1+$C68)*(1+BSL_RFR_spot_no_VA!N68)/(1+BSL_RFR_spot_no_VA!$C68)-1</f>
        <v>2.0896935354721924E-2</v>
      </c>
      <c r="O68" s="58">
        <f>(1+$C68)*(1+BSL_RFR_spot_no_VA!O68)/(1+BSL_RFR_spot_no_VA!$C68)-1</f>
        <v>2.0896935354721924E-2</v>
      </c>
      <c r="P68" s="58">
        <f>(1+$C68)*(1+BSL_RFR_spot_no_VA!P68)/(1+BSL_RFR_spot_no_VA!$C68)-1</f>
        <v>3.825505548530761E-2</v>
      </c>
      <c r="Q68" s="58">
        <f>(1+$C68)*(1+BSL_RFR_spot_no_VA!Q68)/(1+BSL_RFR_spot_no_VA!$C68)-1</f>
        <v>4.0428119703228793E-2</v>
      </c>
      <c r="R68" s="58">
        <f>(1+$C68)*(1+BSL_RFR_spot_no_VA!R68)/(1+BSL_RFR_spot_no_VA!$C68)-1</f>
        <v>2.0896935354721924E-2</v>
      </c>
      <c r="S68" s="58">
        <f>(1+$C68)*(1+BSL_RFR_spot_no_VA!S68)/(1+BSL_RFR_spot_no_VA!$C68)-1</f>
        <v>2.0896935354721924E-2</v>
      </c>
      <c r="T68" s="58">
        <f>(1+$C68)*(1+BSL_RFR_spot_no_VA!T68)/(1+BSL_RFR_spot_no_VA!$C68)-1</f>
        <v>2.0896935354721924E-2</v>
      </c>
      <c r="U68" s="58">
        <f>(1+$C68)*(1+BSL_RFR_spot_no_VA!U68)/(1+BSL_RFR_spot_no_VA!$C68)-1</f>
        <v>1.1915900759996267E-2</v>
      </c>
      <c r="V68" s="58">
        <f>(1+$C68)*(1+BSL_RFR_spot_no_VA!V68)/(1+BSL_RFR_spot_no_VA!$C68)-1</f>
        <v>2.0896935354721924E-2</v>
      </c>
      <c r="W68" s="58">
        <f>(1+$C68)*(1+BSL_RFR_spot_no_VA!W68)/(1+BSL_RFR_spot_no_VA!$C68)-1</f>
        <v>2.0896935354721924E-2</v>
      </c>
      <c r="X68" s="58">
        <f>(1+$C68)*(1+BSL_RFR_spot_no_VA!X68)/(1+BSL_RFR_spot_no_VA!$C68)-1</f>
        <v>2.0896935354721924E-2</v>
      </c>
      <c r="Y68" s="58">
        <f>(1+$C68)*(1+BSL_RFR_spot_no_VA!Y68)/(1+BSL_RFR_spot_no_VA!$C68)-1</f>
        <v>2.0896935354721924E-2</v>
      </c>
      <c r="Z68" s="58">
        <f>(1+$C68)*(1+BSL_RFR_spot_no_VA!Z68)/(1+BSL_RFR_spot_no_VA!$C68)-1</f>
        <v>2.6706564797632781E-2</v>
      </c>
      <c r="AA68" s="58">
        <f>(1+$C68)*(1+BSL_RFR_spot_no_VA!AA68)/(1+BSL_RFR_spot_no_VA!$C68)-1</f>
        <v>3.0988860731218093E-2</v>
      </c>
      <c r="AB68" s="58">
        <f>(1+$C68)*(1+BSL_RFR_spot_no_VA!AB68)/(1+BSL_RFR_spot_no_VA!$C68)-1</f>
        <v>2.0896935354721924E-2</v>
      </c>
      <c r="AC68" s="58">
        <f>(1+$C68)*(1+BSL_RFR_spot_no_VA!AC68)/(1+BSL_RFR_spot_no_VA!$C68)-1</f>
        <v>2.883097440956206E-2</v>
      </c>
      <c r="AD68" s="7">
        <f>BSL_RFR_spot_no_VA!AD68</f>
        <v>5.099194472377655E-2</v>
      </c>
      <c r="AE68" s="58">
        <f>(1+$C68)*(1+BSL_RFR_spot_no_VA!AE68)/(1+BSL_RFR_spot_no_VA!$C68)-1</f>
        <v>2.0896935354721924E-2</v>
      </c>
      <c r="AF68" s="58">
        <f>(1+$C68)*(1+BSL_RFR_spot_no_VA!AF68)/(1+BSL_RFR_spot_no_VA!$C68)-1</f>
        <v>2.0896935354721924E-2</v>
      </c>
      <c r="AG68" s="58">
        <f>(1+$C68)*(1+BSL_RFR_spot_no_VA!AG68)/(1+BSL_RFR_spot_no_VA!$C68)-1</f>
        <v>2.0896935354721924E-2</v>
      </c>
      <c r="AH68" s="58">
        <f>(1+$C68)*(1+BSL_RFR_spot_no_VA!AH68)/(1+BSL_RFR_spot_no_VA!$C68)-1</f>
        <v>2.5066612829490298E-2</v>
      </c>
      <c r="AI68" s="58">
        <f>(1+$C68)*(1+BSL_RFR_spot_no_VA!AI68)/(1+BSL_RFR_spot_no_VA!$C68)-1</f>
        <v>1.1915900759996267E-2</v>
      </c>
      <c r="AJ68" s="58">
        <f>(1+$C68)*(1+BSL_RFR_spot_no_VA!AJ68)/(1+BSL_RFR_spot_no_VA!$C68)-1</f>
        <v>1.8938762389161479E-2</v>
      </c>
      <c r="AK68" s="7">
        <f>BSL_RFR_spot_no_VA!AK68</f>
        <v>4.7117665178658452E-2</v>
      </c>
      <c r="AL68" s="7">
        <f>BSL_RFR_spot_no_VA!AL68</f>
        <v>7.0356266280658275E-2</v>
      </c>
      <c r="AM68" s="7">
        <f>BSL_RFR_spot_no_VA!AM68</f>
        <v>3.8034627964856682E-2</v>
      </c>
      <c r="AN68" s="7">
        <f>BSL_RFR_spot_no_VA!AN68</f>
        <v>4.5805967155264637E-2</v>
      </c>
      <c r="AO68" s="7">
        <f>BSL_RFR_spot_no_VA!AO68</f>
        <v>4.6064127197169791E-2</v>
      </c>
      <c r="AP68" s="7">
        <f>BSL_RFR_spot_no_VA!AP68</f>
        <v>4.7940787515694083E-2</v>
      </c>
      <c r="AQ68" s="7">
        <f>BSL_RFR_spot_no_VA!AQ68</f>
        <v>3.872989092283996E-2</v>
      </c>
      <c r="AR68" s="7">
        <f>BSL_RFR_spot_no_VA!AR68</f>
        <v>4.8493676343932535E-2</v>
      </c>
      <c r="AS68" s="58">
        <f>(1+$C68)*(1+BSL_RFR_spot_no_VA!AS68)/(1+BSL_RFR_spot_no_VA!$C68)-1</f>
        <v>1.1625566693902689E-2</v>
      </c>
      <c r="AT68" s="7">
        <f>BSL_RFR_spot_no_VA!AT68</f>
        <v>4.9099336320563847E-2</v>
      </c>
      <c r="AU68" s="7">
        <f>BSL_RFR_spot_no_VA!AU68</f>
        <v>4.9642978215147737E-2</v>
      </c>
      <c r="AV68" s="7">
        <f>BSL_RFR_spot_no_VA!AV68</f>
        <v>4.5878430580682972E-2</v>
      </c>
      <c r="AW68" s="7">
        <f>BSL_RFR_spot_no_VA!AW68</f>
        <v>3.8783017763509342E-2</v>
      </c>
      <c r="AX68" s="7">
        <f>BSL_RFR_spot_no_VA!AX68</f>
        <v>6.6631091852477953E-2</v>
      </c>
      <c r="AY68" s="7">
        <f>BSL_RFR_spot_no_VA!AY68</f>
        <v>4.034958893905527E-2</v>
      </c>
      <c r="AZ68" s="7">
        <f>BSL_RFR_spot_no_VA!AZ68</f>
        <v>3.6607431595678586E-2</v>
      </c>
      <c r="BA68" s="7">
        <f>BSL_RFR_spot_no_VA!BA68</f>
        <v>4.5172763607273403E-2</v>
      </c>
      <c r="BB68" s="7">
        <f>BSL_RFR_spot_no_VA!BB68</f>
        <v>5.794589620289381E-2</v>
      </c>
      <c r="BC68" s="58">
        <f>(1+$C68)*(1+BSL_RFR_spot_no_VA!BC68)/(1+BSL_RFR_spot_no_VA!$C68)-1</f>
        <v>2.3623286516478714E-2</v>
      </c>
      <c r="BD68" s="12"/>
      <c r="BE68" s="13"/>
      <c r="BF68" s="3"/>
    </row>
    <row r="69" spans="1:58" x14ac:dyDescent="0.25">
      <c r="A69" s="3"/>
      <c r="B69" s="3">
        <v>59</v>
      </c>
      <c r="C69" s="56">
        <v>2.0942658563263099E-2</v>
      </c>
      <c r="D69" s="58">
        <f>(1+$C69)*(1+BSL_RFR_spot_no_VA!D69)/(1+BSL_RFR_spot_no_VA!$C69)-1</f>
        <v>2.094265856326305E-2</v>
      </c>
      <c r="E69" s="58">
        <f>(1+$C69)*(1+BSL_RFR_spot_no_VA!E69)/(1+BSL_RFR_spot_no_VA!$C69)-1</f>
        <v>2.094265856326305E-2</v>
      </c>
      <c r="F69" s="58">
        <f>(1+$C69)*(1+BSL_RFR_spot_no_VA!F69)/(1+BSL_RFR_spot_no_VA!$C69)-1</f>
        <v>2.2989876676138721E-2</v>
      </c>
      <c r="G69" s="58">
        <f>(1+$C69)*(1+BSL_RFR_spot_no_VA!G69)/(1+BSL_RFR_spot_no_VA!$C69)-1</f>
        <v>3.1811729186128179E-2</v>
      </c>
      <c r="H69" s="58">
        <f>(1+$C69)*(1+BSL_RFR_spot_no_VA!H69)/(1+BSL_RFR_spot_no_VA!$C69)-1</f>
        <v>2.094265856326305E-2</v>
      </c>
      <c r="I69" s="58">
        <f>(1+$C69)*(1+BSL_RFR_spot_no_VA!I69)/(1+BSL_RFR_spot_no_VA!$C69)-1</f>
        <v>2.2369217648243733E-2</v>
      </c>
      <c r="J69" s="58">
        <f>(1+$C69)*(1+BSL_RFR_spot_no_VA!J69)/(1+BSL_RFR_spot_no_VA!$C69)-1</f>
        <v>2.1154578277127634E-2</v>
      </c>
      <c r="K69" s="58">
        <f>(1+$C69)*(1+BSL_RFR_spot_no_VA!K69)/(1+BSL_RFR_spot_no_VA!$C69)-1</f>
        <v>2.094265856326305E-2</v>
      </c>
      <c r="L69" s="58">
        <f>(1+$C69)*(1+BSL_RFR_spot_no_VA!L69)/(1+BSL_RFR_spot_no_VA!$C69)-1</f>
        <v>2.094265856326305E-2</v>
      </c>
      <c r="M69" s="58">
        <f>(1+$C69)*(1+BSL_RFR_spot_no_VA!M69)/(1+BSL_RFR_spot_no_VA!$C69)-1</f>
        <v>2.094265856326305E-2</v>
      </c>
      <c r="N69" s="58">
        <f>(1+$C69)*(1+BSL_RFR_spot_no_VA!N69)/(1+BSL_RFR_spot_no_VA!$C69)-1</f>
        <v>2.094265856326305E-2</v>
      </c>
      <c r="O69" s="58">
        <f>(1+$C69)*(1+BSL_RFR_spot_no_VA!O69)/(1+BSL_RFR_spot_no_VA!$C69)-1</f>
        <v>2.094265856326305E-2</v>
      </c>
      <c r="P69" s="58">
        <f>(1+$C69)*(1+BSL_RFR_spot_no_VA!P69)/(1+BSL_RFR_spot_no_VA!$C69)-1</f>
        <v>3.8007709428366843E-2</v>
      </c>
      <c r="Q69" s="58">
        <f>(1+$C69)*(1+BSL_RFR_spot_no_VA!Q69)/(1+BSL_RFR_spot_no_VA!$C69)-1</f>
        <v>4.0144438603301635E-2</v>
      </c>
      <c r="R69" s="58">
        <f>(1+$C69)*(1+BSL_RFR_spot_no_VA!R69)/(1+BSL_RFR_spot_no_VA!$C69)-1</f>
        <v>2.094265856326305E-2</v>
      </c>
      <c r="S69" s="58">
        <f>(1+$C69)*(1+BSL_RFR_spot_no_VA!S69)/(1+BSL_RFR_spot_no_VA!$C69)-1</f>
        <v>2.094265856326305E-2</v>
      </c>
      <c r="T69" s="58">
        <f>(1+$C69)*(1+BSL_RFR_spot_no_VA!T69)/(1+BSL_RFR_spot_no_VA!$C69)-1</f>
        <v>2.094265856326305E-2</v>
      </c>
      <c r="U69" s="58">
        <f>(1+$C69)*(1+BSL_RFR_spot_no_VA!U69)/(1+BSL_RFR_spot_no_VA!$C69)-1</f>
        <v>1.1947333671642246E-2</v>
      </c>
      <c r="V69" s="58">
        <f>(1+$C69)*(1+BSL_RFR_spot_no_VA!V69)/(1+BSL_RFR_spot_no_VA!$C69)-1</f>
        <v>2.094265856326305E-2</v>
      </c>
      <c r="W69" s="58">
        <f>(1+$C69)*(1+BSL_RFR_spot_no_VA!W69)/(1+BSL_RFR_spot_no_VA!$C69)-1</f>
        <v>2.094265856326305E-2</v>
      </c>
      <c r="X69" s="58">
        <f>(1+$C69)*(1+BSL_RFR_spot_no_VA!X69)/(1+BSL_RFR_spot_no_VA!$C69)-1</f>
        <v>2.094265856326305E-2</v>
      </c>
      <c r="Y69" s="58">
        <f>(1+$C69)*(1+BSL_RFR_spot_no_VA!Y69)/(1+BSL_RFR_spot_no_VA!$C69)-1</f>
        <v>2.094265856326305E-2</v>
      </c>
      <c r="Z69" s="58">
        <f>(1+$C69)*(1+BSL_RFR_spot_no_VA!Z69)/(1+BSL_RFR_spot_no_VA!$C69)-1</f>
        <v>2.6656452562267896E-2</v>
      </c>
      <c r="AA69" s="58">
        <f>(1+$C69)*(1+BSL_RFR_spot_no_VA!AA69)/(1+BSL_RFR_spot_no_VA!$C69)-1</f>
        <v>3.086603522659126E-2</v>
      </c>
      <c r="AB69" s="58">
        <f>(1+$C69)*(1+BSL_RFR_spot_no_VA!AB69)/(1+BSL_RFR_spot_no_VA!$C69)-1</f>
        <v>2.094265856326305E-2</v>
      </c>
      <c r="AC69" s="58">
        <f>(1+$C69)*(1+BSL_RFR_spot_no_VA!AC69)/(1+BSL_RFR_spot_no_VA!$C69)-1</f>
        <v>2.8744630480049382E-2</v>
      </c>
      <c r="AD69" s="7">
        <f>BSL_RFR_spot_no_VA!AD69</f>
        <v>5.0839316819774272E-2</v>
      </c>
      <c r="AE69" s="58">
        <f>(1+$C69)*(1+BSL_RFR_spot_no_VA!AE69)/(1+BSL_RFR_spot_no_VA!$C69)-1</f>
        <v>2.094265856326305E-2</v>
      </c>
      <c r="AF69" s="58">
        <f>(1+$C69)*(1+BSL_RFR_spot_no_VA!AF69)/(1+BSL_RFR_spot_no_VA!$C69)-1</f>
        <v>2.094265856326305E-2</v>
      </c>
      <c r="AG69" s="58">
        <f>(1+$C69)*(1+BSL_RFR_spot_no_VA!AG69)/(1+BSL_RFR_spot_no_VA!$C69)-1</f>
        <v>2.094265856326305E-2</v>
      </c>
      <c r="AH69" s="58">
        <f>(1+$C69)*(1+BSL_RFR_spot_no_VA!AH69)/(1+BSL_RFR_spot_no_VA!$C69)-1</f>
        <v>2.5043581303189733E-2</v>
      </c>
      <c r="AI69" s="58">
        <f>(1+$C69)*(1+BSL_RFR_spot_no_VA!AI69)/(1+BSL_RFR_spot_no_VA!$C69)-1</f>
        <v>1.1947333671642246E-2</v>
      </c>
      <c r="AJ69" s="58">
        <f>(1+$C69)*(1+BSL_RFR_spot_no_VA!AJ69)/(1+BSL_RFR_spot_no_VA!$C69)-1</f>
        <v>1.8957672895054678E-2</v>
      </c>
      <c r="AK69" s="7">
        <f>BSL_RFR_spot_no_VA!AK69</f>
        <v>4.7032659265061838E-2</v>
      </c>
      <c r="AL69" s="7">
        <f>BSL_RFR_spot_no_VA!AL69</f>
        <v>6.9869580511598972E-2</v>
      </c>
      <c r="AM69" s="7">
        <f>BSL_RFR_spot_no_VA!AM69</f>
        <v>3.8099745680433061E-2</v>
      </c>
      <c r="AN69" s="7">
        <f>BSL_RFR_spot_no_VA!AN69</f>
        <v>4.5741851107654607E-2</v>
      </c>
      <c r="AO69" s="7">
        <f>BSL_RFR_spot_no_VA!AO69</f>
        <v>4.5996158527985109E-2</v>
      </c>
      <c r="AP69" s="7">
        <f>BSL_RFR_spot_no_VA!AP69</f>
        <v>4.7840250808042217E-2</v>
      </c>
      <c r="AQ69" s="7">
        <f>BSL_RFR_spot_no_VA!AQ69</f>
        <v>3.8784084179028344E-2</v>
      </c>
      <c r="AR69" s="7">
        <f>BSL_RFR_spot_no_VA!AR69</f>
        <v>4.8383791296077838E-2</v>
      </c>
      <c r="AS69" s="58">
        <f>(1+$C69)*(1+BSL_RFR_spot_no_VA!AS69)/(1+BSL_RFR_spot_no_VA!$C69)-1</f>
        <v>1.1661972081229433E-2</v>
      </c>
      <c r="AT69" s="7">
        <f>BSL_RFR_spot_no_VA!AT69</f>
        <v>4.8980554020803702E-2</v>
      </c>
      <c r="AU69" s="7">
        <f>BSL_RFR_spot_no_VA!AU69</f>
        <v>4.9513417909969437E-2</v>
      </c>
      <c r="AV69" s="7">
        <f>BSL_RFR_spot_no_VA!AV69</f>
        <v>4.5813097252292767E-2</v>
      </c>
      <c r="AW69" s="7">
        <f>BSL_RFR_spot_no_VA!AW69</f>
        <v>3.883559247098689E-2</v>
      </c>
      <c r="AX69" s="7">
        <f>BSL_RFR_spot_no_VA!AX69</f>
        <v>6.6210910356348629E-2</v>
      </c>
      <c r="AY69" s="7">
        <f>BSL_RFR_spot_no_VA!AY69</f>
        <v>4.0379366708132691E-2</v>
      </c>
      <c r="AZ69" s="7">
        <f>BSL_RFR_spot_no_VA!AZ69</f>
        <v>3.6697633748806302E-2</v>
      </c>
      <c r="BA69" s="7">
        <f>BSL_RFR_spot_no_VA!BA69</f>
        <v>4.5120825145960275E-2</v>
      </c>
      <c r="BB69" s="7">
        <f>BSL_RFR_spot_no_VA!BB69</f>
        <v>5.7673979135612896E-2</v>
      </c>
      <c r="BC69" s="58">
        <f>(1+$C69)*(1+BSL_RFR_spot_no_VA!BC69)/(1+BSL_RFR_spot_no_VA!$C69)-1</f>
        <v>2.3536615639323522E-2</v>
      </c>
      <c r="BD69" s="12"/>
      <c r="BE69" s="13"/>
      <c r="BF69" s="3"/>
    </row>
    <row r="70" spans="1:58" x14ac:dyDescent="0.25">
      <c r="A70" s="3"/>
      <c r="B70" s="8">
        <v>60</v>
      </c>
      <c r="C70" s="57">
        <v>2.0986857679904901E-2</v>
      </c>
      <c r="D70" s="59">
        <f>(1+$C70)*(1+BSL_RFR_spot_no_VA!D70)/(1+BSL_RFR_spot_no_VA!$C70)-1</f>
        <v>2.0986857679904825E-2</v>
      </c>
      <c r="E70" s="59">
        <f>(1+$C70)*(1+BSL_RFR_spot_no_VA!E70)/(1+BSL_RFR_spot_no_VA!$C70)-1</f>
        <v>2.0986857679904825E-2</v>
      </c>
      <c r="F70" s="59">
        <f>(1+$C70)*(1+BSL_RFR_spot_no_VA!F70)/(1+BSL_RFR_spot_no_VA!$C70)-1</f>
        <v>2.3001068995131435E-2</v>
      </c>
      <c r="G70" s="59">
        <f>(1+$C70)*(1+BSL_RFR_spot_no_VA!G70)/(1+BSL_RFR_spot_no_VA!$C70)-1</f>
        <v>3.1676209723627835E-2</v>
      </c>
      <c r="H70" s="59">
        <f>(1+$C70)*(1+BSL_RFR_spot_no_VA!H70)/(1+BSL_RFR_spot_no_VA!$C70)-1</f>
        <v>2.0986857679904825E-2</v>
      </c>
      <c r="I70" s="59">
        <f>(1+$C70)*(1+BSL_RFR_spot_no_VA!I70)/(1+BSL_RFR_spot_no_VA!$C70)-1</f>
        <v>2.2390332319954354E-2</v>
      </c>
      <c r="J70" s="59">
        <f>(1+$C70)*(1+BSL_RFR_spot_no_VA!J70)/(1+BSL_RFR_spot_no_VA!$C70)-1</f>
        <v>2.1195254637109029E-2</v>
      </c>
      <c r="K70" s="59">
        <f>(1+$C70)*(1+BSL_RFR_spot_no_VA!K70)/(1+BSL_RFR_spot_no_VA!$C70)-1</f>
        <v>2.0986857679904825E-2</v>
      </c>
      <c r="L70" s="59">
        <f>(1+$C70)*(1+BSL_RFR_spot_no_VA!L70)/(1+BSL_RFR_spot_no_VA!$C70)-1</f>
        <v>2.0986857679904825E-2</v>
      </c>
      <c r="M70" s="59">
        <f>(1+$C70)*(1+BSL_RFR_spot_no_VA!M70)/(1+BSL_RFR_spot_no_VA!$C70)-1</f>
        <v>2.0986857679904825E-2</v>
      </c>
      <c r="N70" s="59">
        <f>(1+$C70)*(1+BSL_RFR_spot_no_VA!N70)/(1+BSL_RFR_spot_no_VA!$C70)-1</f>
        <v>2.0986857679904825E-2</v>
      </c>
      <c r="O70" s="59">
        <f>(1+$C70)*(1+BSL_RFR_spot_no_VA!O70)/(1+BSL_RFR_spot_no_VA!$C70)-1</f>
        <v>2.0986857679904825E-2</v>
      </c>
      <c r="P70" s="59">
        <f>(1+$C70)*(1+BSL_RFR_spot_no_VA!P70)/(1+BSL_RFR_spot_no_VA!$C70)-1</f>
        <v>3.7768322590689962E-2</v>
      </c>
      <c r="Q70" s="59">
        <f>(1+$C70)*(1+BSL_RFR_spot_no_VA!Q70)/(1+BSL_RFR_spot_no_VA!$C70)-1</f>
        <v>3.9869803785108848E-2</v>
      </c>
      <c r="R70" s="59">
        <f>(1+$C70)*(1+BSL_RFR_spot_no_VA!R70)/(1+BSL_RFR_spot_no_VA!$C70)-1</f>
        <v>2.0986857679904825E-2</v>
      </c>
      <c r="S70" s="59">
        <f>(1+$C70)*(1+BSL_RFR_spot_no_VA!S70)/(1+BSL_RFR_spot_no_VA!$C70)-1</f>
        <v>2.0986857679904825E-2</v>
      </c>
      <c r="T70" s="59">
        <f>(1+$C70)*(1+BSL_RFR_spot_no_VA!T70)/(1+BSL_RFR_spot_no_VA!$C70)-1</f>
        <v>2.0986857679904825E-2</v>
      </c>
      <c r="U70" s="59">
        <f>(1+$C70)*(1+BSL_RFR_spot_no_VA!U70)/(1+BSL_RFR_spot_no_VA!$C70)-1</f>
        <v>1.1977740506179835E-2</v>
      </c>
      <c r="V70" s="59">
        <f>(1+$C70)*(1+BSL_RFR_spot_no_VA!V70)/(1+BSL_RFR_spot_no_VA!$C70)-1</f>
        <v>2.0986857679904825E-2</v>
      </c>
      <c r="W70" s="59">
        <f>(1+$C70)*(1+BSL_RFR_spot_no_VA!W70)/(1+BSL_RFR_spot_no_VA!$C70)-1</f>
        <v>2.0986857679904825E-2</v>
      </c>
      <c r="X70" s="59">
        <f>(1+$C70)*(1+BSL_RFR_spot_no_VA!X70)/(1+BSL_RFR_spot_no_VA!$C70)-1</f>
        <v>2.0986857679904825E-2</v>
      </c>
      <c r="Y70" s="59">
        <f>(1+$C70)*(1+BSL_RFR_spot_no_VA!Y70)/(1+BSL_RFR_spot_no_VA!$C70)-1</f>
        <v>2.0986857679904825E-2</v>
      </c>
      <c r="Z70" s="59">
        <f>(1+$C70)*(1+BSL_RFR_spot_no_VA!Z70)/(1+BSL_RFR_spot_no_VA!$C70)-1</f>
        <v>2.6607738675294756E-2</v>
      </c>
      <c r="AA70" s="59">
        <f>(1+$C70)*(1+BSL_RFR_spot_no_VA!AA70)/(1+BSL_RFR_spot_no_VA!$C70)-1</f>
        <v>3.0746985961945361E-2</v>
      </c>
      <c r="AB70" s="59">
        <f>(1+$C70)*(1+BSL_RFR_spot_no_VA!AB70)/(1+BSL_RFR_spot_no_VA!$C70)-1</f>
        <v>2.0986857679904825E-2</v>
      </c>
      <c r="AC70" s="59">
        <f>(1+$C70)*(1+BSL_RFR_spot_no_VA!AC70)/(1+BSL_RFR_spot_no_VA!$C70)-1</f>
        <v>2.8660895401689812E-2</v>
      </c>
      <c r="AD70" s="10">
        <f>BSL_RFR_spot_no_VA!AD70</f>
        <v>5.0691737979435381E-2</v>
      </c>
      <c r="AE70" s="59">
        <f>(1+$C70)*(1+BSL_RFR_spot_no_VA!AE70)/(1+BSL_RFR_spot_no_VA!$C70)-1</f>
        <v>2.0986857679904825E-2</v>
      </c>
      <c r="AF70" s="59">
        <f>(1+$C70)*(1+BSL_RFR_spot_no_VA!AF70)/(1+BSL_RFR_spot_no_VA!$C70)-1</f>
        <v>2.0986857679904825E-2</v>
      </c>
      <c r="AG70" s="59">
        <f>(1+$C70)*(1+BSL_RFR_spot_no_VA!AG70)/(1+BSL_RFR_spot_no_VA!$C70)-1</f>
        <v>2.0986857679904825E-2</v>
      </c>
      <c r="AH70" s="59">
        <f>(1+$C70)*(1+BSL_RFR_spot_no_VA!AH70)/(1+BSL_RFR_spot_no_VA!$C70)-1</f>
        <v>2.5021105989668113E-2</v>
      </c>
      <c r="AI70" s="59">
        <f>(1+$C70)*(1+BSL_RFR_spot_no_VA!AI70)/(1+BSL_RFR_spot_no_VA!$C70)-1</f>
        <v>1.1977740506179835E-2</v>
      </c>
      <c r="AJ70" s="59">
        <f>(1+$C70)*(1+BSL_RFR_spot_no_VA!AJ70)/(1+BSL_RFR_spot_no_VA!$C70)-1</f>
        <v>1.898256431125156E-2</v>
      </c>
      <c r="AK70" s="10">
        <f>BSL_RFR_spot_no_VA!AK70</f>
        <v>4.6950251655657471E-2</v>
      </c>
      <c r="AL70" s="10">
        <f>BSL_RFR_spot_no_VA!AL70</f>
        <v>6.9399275772403124E-2</v>
      </c>
      <c r="AM70" s="10">
        <f>BSL_RFR_spot_no_VA!AM70</f>
        <v>3.8162970993555367E-2</v>
      </c>
      <c r="AN70" s="10">
        <f>BSL_RFR_spot_no_VA!AN70</f>
        <v>4.5679813380153256E-2</v>
      </c>
      <c r="AO70" s="10">
        <f>BSL_RFR_spot_no_VA!AO70</f>
        <v>4.5930342160646953E-2</v>
      </c>
      <c r="AP70" s="10">
        <f>BSL_RFR_spot_no_VA!AP70</f>
        <v>4.7743014312247256E-2</v>
      </c>
      <c r="AQ70" s="10">
        <f>BSL_RFR_spot_no_VA!AQ70</f>
        <v>3.8836577172524978E-2</v>
      </c>
      <c r="AR70" s="10">
        <f>BSL_RFR_spot_no_VA!AR70</f>
        <v>4.8277517142107262E-2</v>
      </c>
      <c r="AS70" s="59">
        <f>(1+$C70)*(1+BSL_RFR_spot_no_VA!AS70)/(1+BSL_RFR_spot_no_VA!$C70)-1</f>
        <v>1.1697129240339832E-2</v>
      </c>
      <c r="AT70" s="10">
        <f>BSL_RFR_spot_no_VA!AT70</f>
        <v>4.8865500271089601E-2</v>
      </c>
      <c r="AU70" s="10">
        <f>BSL_RFR_spot_no_VA!AU70</f>
        <v>4.9388130800548824E-2</v>
      </c>
      <c r="AV70" s="10">
        <f>BSL_RFR_spot_no_VA!AV70</f>
        <v>4.5749882600201852E-2</v>
      </c>
      <c r="AW70" s="10">
        <f>BSL_RFR_spot_no_VA!AW70</f>
        <v>3.8886593650839796E-2</v>
      </c>
      <c r="AX70" s="10">
        <f>BSL_RFR_spot_no_VA!AX70</f>
        <v>6.580452094327871E-2</v>
      </c>
      <c r="AY70" s="10">
        <f>BSL_RFR_spot_no_VA!AY70</f>
        <v>4.040801941918426E-2</v>
      </c>
      <c r="AZ70" s="10">
        <f>BSL_RFR_spot_no_VA!AZ70</f>
        <v>3.6784936225021658E-2</v>
      </c>
      <c r="BA70" s="10">
        <f>BSL_RFR_spot_no_VA!BA70</f>
        <v>4.5070401030707696E-2</v>
      </c>
      <c r="BB70" s="10">
        <f>BSL_RFR_spot_no_VA!BB70</f>
        <v>5.741113514385332E-2</v>
      </c>
      <c r="BC70" s="59">
        <f>(1+$C70)*(1+BSL_RFR_spot_no_VA!BC70)/(1+BSL_RFR_spot_no_VA!$C70)-1</f>
        <v>2.346331732535889E-2</v>
      </c>
      <c r="BD70" s="12"/>
      <c r="BE70" s="13"/>
      <c r="BF70" s="3"/>
    </row>
    <row r="71" spans="1:58" x14ac:dyDescent="0.25">
      <c r="A71" s="3"/>
      <c r="B71" s="3">
        <v>61</v>
      </c>
      <c r="C71" s="56">
        <v>2.1029607656053103E-2</v>
      </c>
      <c r="D71" s="58">
        <f>(1+$C71)*(1+BSL_RFR_spot_no_VA!D71)/(1+BSL_RFR_spot_no_VA!$C71)-1</f>
        <v>2.1029607656052995E-2</v>
      </c>
      <c r="E71" s="58">
        <f>(1+$C71)*(1+BSL_RFR_spot_no_VA!E71)/(1+BSL_RFR_spot_no_VA!$C71)-1</f>
        <v>2.1029607656052995E-2</v>
      </c>
      <c r="F71" s="58">
        <f>(1+$C71)*(1+BSL_RFR_spot_no_VA!F71)/(1+BSL_RFR_spot_no_VA!$C71)-1</f>
        <v>2.3011766026786784E-2</v>
      </c>
      <c r="G71" s="58">
        <f>(1+$C71)*(1+BSL_RFR_spot_no_VA!G71)/(1+BSL_RFR_spot_no_VA!$C71)-1</f>
        <v>3.1544929940459987E-2</v>
      </c>
      <c r="H71" s="58">
        <f>(1+$C71)*(1+BSL_RFR_spot_no_VA!H71)/(1+BSL_RFR_spot_no_VA!$C71)-1</f>
        <v>2.1029607656052995E-2</v>
      </c>
      <c r="I71" s="58">
        <f>(1+$C71)*(1+BSL_RFR_spot_no_VA!I71)/(1+BSL_RFR_spot_no_VA!$C71)-1</f>
        <v>2.2410663572905998E-2</v>
      </c>
      <c r="J71" s="58">
        <f>(1+$C71)*(1+BSL_RFR_spot_no_VA!J71)/(1+BSL_RFR_spot_no_VA!$C71)-1</f>
        <v>2.1234588474289495E-2</v>
      </c>
      <c r="K71" s="58">
        <f>(1+$C71)*(1+BSL_RFR_spot_no_VA!K71)/(1+BSL_RFR_spot_no_VA!$C71)-1</f>
        <v>2.1029607656052995E-2</v>
      </c>
      <c r="L71" s="58">
        <f>(1+$C71)*(1+BSL_RFR_spot_no_VA!L71)/(1+BSL_RFR_spot_no_VA!$C71)-1</f>
        <v>2.1029607656052995E-2</v>
      </c>
      <c r="M71" s="58">
        <f>(1+$C71)*(1+BSL_RFR_spot_no_VA!M71)/(1+BSL_RFR_spot_no_VA!$C71)-1</f>
        <v>2.1029607656052995E-2</v>
      </c>
      <c r="N71" s="58">
        <f>(1+$C71)*(1+BSL_RFR_spot_no_VA!N71)/(1+BSL_RFR_spot_no_VA!$C71)-1</f>
        <v>2.1029607656052995E-2</v>
      </c>
      <c r="O71" s="58">
        <f>(1+$C71)*(1+BSL_RFR_spot_no_VA!O71)/(1+BSL_RFR_spot_no_VA!$C71)-1</f>
        <v>2.1029607656052995E-2</v>
      </c>
      <c r="P71" s="58">
        <f>(1+$C71)*(1+BSL_RFR_spot_no_VA!P71)/(1+BSL_RFR_spot_no_VA!$C71)-1</f>
        <v>3.7536542557930375E-2</v>
      </c>
      <c r="Q71" s="58">
        <f>(1+$C71)*(1+BSL_RFR_spot_no_VA!Q71)/(1+BSL_RFR_spot_no_VA!$C71)-1</f>
        <v>3.96038277600963E-2</v>
      </c>
      <c r="R71" s="58">
        <f>(1+$C71)*(1+BSL_RFR_spot_no_VA!R71)/(1+BSL_RFR_spot_no_VA!$C71)-1</f>
        <v>2.1029607656052995E-2</v>
      </c>
      <c r="S71" s="58">
        <f>(1+$C71)*(1+BSL_RFR_spot_no_VA!S71)/(1+BSL_RFR_spot_no_VA!$C71)-1</f>
        <v>2.1029607656052995E-2</v>
      </c>
      <c r="T71" s="58">
        <f>(1+$C71)*(1+BSL_RFR_spot_no_VA!T71)/(1+BSL_RFR_spot_no_VA!$C71)-1</f>
        <v>2.1029607656052995E-2</v>
      </c>
      <c r="U71" s="58">
        <f>(1+$C71)*(1+BSL_RFR_spot_no_VA!U71)/(1+BSL_RFR_spot_no_VA!$C71)-1</f>
        <v>1.2007167077102254E-2</v>
      </c>
      <c r="V71" s="58">
        <f>(1+$C71)*(1+BSL_RFR_spot_no_VA!V71)/(1+BSL_RFR_spot_no_VA!$C71)-1</f>
        <v>2.1029607656052995E-2</v>
      </c>
      <c r="W71" s="58">
        <f>(1+$C71)*(1+BSL_RFR_spot_no_VA!W71)/(1+BSL_RFR_spot_no_VA!$C71)-1</f>
        <v>2.1029607656052995E-2</v>
      </c>
      <c r="X71" s="58">
        <f>(1+$C71)*(1+BSL_RFR_spot_no_VA!X71)/(1+BSL_RFR_spot_no_VA!$C71)-1</f>
        <v>2.1029607656052995E-2</v>
      </c>
      <c r="Y71" s="58">
        <f>(1+$C71)*(1+BSL_RFR_spot_no_VA!Y71)/(1+BSL_RFR_spot_no_VA!$C71)-1</f>
        <v>2.1029607656052995E-2</v>
      </c>
      <c r="Z71" s="58">
        <f>(1+$C71)*(1+BSL_RFR_spot_no_VA!Z71)/(1+BSL_RFR_spot_no_VA!$C71)-1</f>
        <v>2.6560382942417027E-2</v>
      </c>
      <c r="AA71" s="58">
        <f>(1+$C71)*(1+BSL_RFR_spot_no_VA!AA71)/(1+BSL_RFR_spot_no_VA!$C71)-1</f>
        <v>3.0631564525960497E-2</v>
      </c>
      <c r="AB71" s="58">
        <f>(1+$C71)*(1+BSL_RFR_spot_no_VA!AB71)/(1+BSL_RFR_spot_no_VA!$C71)-1</f>
        <v>2.1029607656052995E-2</v>
      </c>
      <c r="AC71" s="58">
        <f>(1+$C71)*(1+BSL_RFR_spot_no_VA!AC71)/(1+BSL_RFR_spot_no_VA!$C71)-1</f>
        <v>2.8579670160306936E-2</v>
      </c>
      <c r="AD71" s="7">
        <f>BSL_RFR_spot_no_VA!AD71</f>
        <v>5.0548967299542724E-2</v>
      </c>
      <c r="AE71" s="58">
        <f>(1+$C71)*(1+BSL_RFR_spot_no_VA!AE71)/(1+BSL_RFR_spot_no_VA!$C71)-1</f>
        <v>2.1029607656052995E-2</v>
      </c>
      <c r="AF71" s="58">
        <f>(1+$C71)*(1+BSL_RFR_spot_no_VA!AF71)/(1+BSL_RFR_spot_no_VA!$C71)-1</f>
        <v>2.1029607656052995E-2</v>
      </c>
      <c r="AG71" s="58">
        <f>(1+$C71)*(1+BSL_RFR_spot_no_VA!AG71)/(1+BSL_RFR_spot_no_VA!$C71)-1</f>
        <v>2.1029607656052995E-2</v>
      </c>
      <c r="AH71" s="58">
        <f>(1+$C71)*(1+BSL_RFR_spot_no_VA!AH71)/(1+BSL_RFR_spot_no_VA!$C71)-1</f>
        <v>2.4999183159396976E-2</v>
      </c>
      <c r="AI71" s="58">
        <f>(1+$C71)*(1+BSL_RFR_spot_no_VA!AI71)/(1+BSL_RFR_spot_no_VA!$C71)-1</f>
        <v>1.2007167077102254E-2</v>
      </c>
      <c r="AJ71" s="58">
        <f>(1+$C71)*(1+BSL_RFR_spot_no_VA!AJ71)/(1+BSL_RFR_spot_no_VA!$C71)-1</f>
        <v>1.9012394764442275E-2</v>
      </c>
      <c r="AK71" s="7">
        <f>BSL_RFR_spot_no_VA!AK71</f>
        <v>4.6870344375551376E-2</v>
      </c>
      <c r="AL71" s="7">
        <f>BSL_RFR_spot_no_VA!AL71</f>
        <v>6.8944545347131347E-2</v>
      </c>
      <c r="AM71" s="7">
        <f>BSL_RFR_spot_no_VA!AM71</f>
        <v>3.8224358531708136E-2</v>
      </c>
      <c r="AN71" s="7">
        <f>BSL_RFR_spot_no_VA!AN71</f>
        <v>4.5619759316351427E-2</v>
      </c>
      <c r="AO71" s="7">
        <f>BSL_RFR_spot_no_VA!AO71</f>
        <v>4.5866585254746406E-2</v>
      </c>
      <c r="AP71" s="7">
        <f>BSL_RFR_spot_no_VA!AP71</f>
        <v>4.7648923597817694E-2</v>
      </c>
      <c r="AQ71" s="7">
        <f>BSL_RFR_spot_no_VA!AQ71</f>
        <v>3.888744406002953E-2</v>
      </c>
      <c r="AR71" s="7">
        <f>BSL_RFR_spot_no_VA!AR71</f>
        <v>4.8174683484529135E-2</v>
      </c>
      <c r="AS71" s="58">
        <f>(1+$C71)*(1+BSL_RFR_spot_no_VA!AS71)/(1+BSL_RFR_spot_no_VA!$C71)-1</f>
        <v>1.1731106436908112E-2</v>
      </c>
      <c r="AT71" s="7">
        <f>BSL_RFR_spot_no_VA!AT71</f>
        <v>4.8754021628296895E-2</v>
      </c>
      <c r="AU71" s="7">
        <f>BSL_RFR_spot_no_VA!AU71</f>
        <v>4.9266914241891113E-2</v>
      </c>
      <c r="AV71" s="7">
        <f>BSL_RFR_spot_no_VA!AV71</f>
        <v>4.568868983676766E-2</v>
      </c>
      <c r="AW71" s="7">
        <f>BSL_RFR_spot_no_VA!AW71</f>
        <v>3.8936081905337705E-2</v>
      </c>
      <c r="AX71" s="7">
        <f>BSL_RFR_spot_no_VA!AX71</f>
        <v>6.5411303483285277E-2</v>
      </c>
      <c r="AY71" s="7">
        <f>BSL_RFR_spot_no_VA!AY71</f>
        <v>4.0435612069682936E-2</v>
      </c>
      <c r="AZ71" s="7">
        <f>BSL_RFR_spot_no_VA!AZ71</f>
        <v>3.6869471001667709E-2</v>
      </c>
      <c r="BA71" s="7">
        <f>BSL_RFR_spot_no_VA!BA71</f>
        <v>4.5021441786768035E-2</v>
      </c>
      <c r="BB71" s="7">
        <f>BSL_RFR_spot_no_VA!BB71</f>
        <v>5.715692357125457E-2</v>
      </c>
      <c r="BC71" s="58">
        <f>(1+$C71)*(1+BSL_RFR_spot_no_VA!BC71)/(1+BSL_RFR_spot_no_VA!$C71)-1</f>
        <v>2.3401419718742877E-2</v>
      </c>
      <c r="BD71" s="12"/>
      <c r="BE71" s="13"/>
      <c r="BF71" s="3"/>
    </row>
    <row r="72" spans="1:58" x14ac:dyDescent="0.25">
      <c r="A72" s="3"/>
      <c r="B72" s="3">
        <v>62</v>
      </c>
      <c r="C72" s="56">
        <v>2.10709786085649E-2</v>
      </c>
      <c r="D72" s="58">
        <f>(1+$C72)*(1+BSL_RFR_spot_no_VA!D72)/(1+BSL_RFR_spot_no_VA!$C72)-1</f>
        <v>2.1070978608564994E-2</v>
      </c>
      <c r="E72" s="58">
        <f>(1+$C72)*(1+BSL_RFR_spot_no_VA!E72)/(1+BSL_RFR_spot_no_VA!$C72)-1</f>
        <v>2.1070978608564994E-2</v>
      </c>
      <c r="F72" s="58">
        <f>(1+$C72)*(1+BSL_RFR_spot_no_VA!F72)/(1+BSL_RFR_spot_no_VA!$C72)-1</f>
        <v>2.302200678598143E-2</v>
      </c>
      <c r="G72" s="58">
        <f>(1+$C72)*(1+BSL_RFR_spot_no_VA!G72)/(1+BSL_RFR_spot_no_VA!$C72)-1</f>
        <v>3.141770910156727E-2</v>
      </c>
      <c r="H72" s="58">
        <f>(1+$C72)*(1+BSL_RFR_spot_no_VA!H72)/(1+BSL_RFR_spot_no_VA!$C72)-1</f>
        <v>2.1070978608564994E-2</v>
      </c>
      <c r="I72" s="58">
        <f>(1+$C72)*(1+BSL_RFR_spot_no_VA!I72)/(1+BSL_RFR_spot_no_VA!$C72)-1</f>
        <v>2.243026106613466E-2</v>
      </c>
      <c r="J72" s="58">
        <f>(1+$C72)*(1+BSL_RFR_spot_no_VA!J72)/(1+BSL_RFR_spot_no_VA!$C72)-1</f>
        <v>2.1272646635082326E-2</v>
      </c>
      <c r="K72" s="58">
        <f>(1+$C72)*(1+BSL_RFR_spot_no_VA!K72)/(1+BSL_RFR_spot_no_VA!$C72)-1</f>
        <v>2.1070978608564994E-2</v>
      </c>
      <c r="L72" s="58">
        <f>(1+$C72)*(1+BSL_RFR_spot_no_VA!L72)/(1+BSL_RFR_spot_no_VA!$C72)-1</f>
        <v>2.1070978608564994E-2</v>
      </c>
      <c r="M72" s="58">
        <f>(1+$C72)*(1+BSL_RFR_spot_no_VA!M72)/(1+BSL_RFR_spot_no_VA!$C72)-1</f>
        <v>2.1070978608564994E-2</v>
      </c>
      <c r="N72" s="58">
        <f>(1+$C72)*(1+BSL_RFR_spot_no_VA!N72)/(1+BSL_RFR_spot_no_VA!$C72)-1</f>
        <v>2.1070978608564994E-2</v>
      </c>
      <c r="O72" s="58">
        <f>(1+$C72)*(1+BSL_RFR_spot_no_VA!O72)/(1+BSL_RFR_spot_no_VA!$C72)-1</f>
        <v>2.1070978608564994E-2</v>
      </c>
      <c r="P72" s="58">
        <f>(1+$C72)*(1+BSL_RFR_spot_no_VA!P72)/(1+BSL_RFR_spot_no_VA!$C72)-1</f>
        <v>3.7312034659549687E-2</v>
      </c>
      <c r="Q72" s="58">
        <f>(1+$C72)*(1+BSL_RFR_spot_no_VA!Q72)/(1+BSL_RFR_spot_no_VA!$C72)-1</f>
        <v>3.9346140495833737E-2</v>
      </c>
      <c r="R72" s="58">
        <f>(1+$C72)*(1+BSL_RFR_spot_no_VA!R72)/(1+BSL_RFR_spot_no_VA!$C72)-1</f>
        <v>2.1070978608564994E-2</v>
      </c>
      <c r="S72" s="58">
        <f>(1+$C72)*(1+BSL_RFR_spot_no_VA!S72)/(1+BSL_RFR_spot_no_VA!$C72)-1</f>
        <v>2.1070978608564994E-2</v>
      </c>
      <c r="T72" s="58">
        <f>(1+$C72)*(1+BSL_RFR_spot_no_VA!T72)/(1+BSL_RFR_spot_no_VA!$C72)-1</f>
        <v>2.1070978608564994E-2</v>
      </c>
      <c r="U72" s="58">
        <f>(1+$C72)*(1+BSL_RFR_spot_no_VA!U72)/(1+BSL_RFR_spot_no_VA!$C72)-1</f>
        <v>1.2035657028397484E-2</v>
      </c>
      <c r="V72" s="58">
        <f>(1+$C72)*(1+BSL_RFR_spot_no_VA!V72)/(1+BSL_RFR_spot_no_VA!$C72)-1</f>
        <v>2.1070978608564994E-2</v>
      </c>
      <c r="W72" s="58">
        <f>(1+$C72)*(1+BSL_RFR_spot_no_VA!W72)/(1+BSL_RFR_spot_no_VA!$C72)-1</f>
        <v>2.1070978608564994E-2</v>
      </c>
      <c r="X72" s="58">
        <f>(1+$C72)*(1+BSL_RFR_spot_no_VA!X72)/(1+BSL_RFR_spot_no_VA!$C72)-1</f>
        <v>2.1070978608564994E-2</v>
      </c>
      <c r="Y72" s="58">
        <f>(1+$C72)*(1+BSL_RFR_spot_no_VA!Y72)/(1+BSL_RFR_spot_no_VA!$C72)-1</f>
        <v>2.1070978608564994E-2</v>
      </c>
      <c r="Z72" s="58">
        <f>(1+$C72)*(1+BSL_RFR_spot_no_VA!Z72)/(1+BSL_RFR_spot_no_VA!$C72)-1</f>
        <v>2.6514344710683702E-2</v>
      </c>
      <c r="AA72" s="58">
        <f>(1+$C72)*(1+BSL_RFR_spot_no_VA!AA72)/(1+BSL_RFR_spot_no_VA!$C72)-1</f>
        <v>3.0519627763855972E-2</v>
      </c>
      <c r="AB72" s="58">
        <f>(1+$C72)*(1+BSL_RFR_spot_no_VA!AB72)/(1+BSL_RFR_spot_no_VA!$C72)-1</f>
        <v>2.1070978608564994E-2</v>
      </c>
      <c r="AC72" s="58">
        <f>(1+$C72)*(1+BSL_RFR_spot_no_VA!AC72)/(1+BSL_RFR_spot_no_VA!$C72)-1</f>
        <v>2.8500858942922536E-2</v>
      </c>
      <c r="AD72" s="7">
        <f>BSL_RFR_spot_no_VA!AD72</f>
        <v>5.041077829160967E-2</v>
      </c>
      <c r="AE72" s="58">
        <f>(1+$C72)*(1+BSL_RFR_spot_no_VA!AE72)/(1+BSL_RFR_spot_no_VA!$C72)-1</f>
        <v>2.1070978608564994E-2</v>
      </c>
      <c r="AF72" s="58">
        <f>(1+$C72)*(1+BSL_RFR_spot_no_VA!AF72)/(1+BSL_RFR_spot_no_VA!$C72)-1</f>
        <v>2.1070978608564994E-2</v>
      </c>
      <c r="AG72" s="58">
        <f>(1+$C72)*(1+BSL_RFR_spot_no_VA!AG72)/(1+BSL_RFR_spot_no_VA!$C72)-1</f>
        <v>2.1070978608564994E-2</v>
      </c>
      <c r="AH72" s="58">
        <f>(1+$C72)*(1+BSL_RFR_spot_no_VA!AH72)/(1+BSL_RFR_spot_no_VA!$C72)-1</f>
        <v>2.497780667400562E-2</v>
      </c>
      <c r="AI72" s="58">
        <f>(1+$C72)*(1+BSL_RFR_spot_no_VA!AI72)/(1+BSL_RFR_spot_no_VA!$C72)-1</f>
        <v>1.2035657028397484E-2</v>
      </c>
      <c r="AJ72" s="58">
        <f>(1+$C72)*(1+BSL_RFR_spot_no_VA!AJ72)/(1+BSL_RFR_spot_no_VA!$C72)-1</f>
        <v>1.9046277965178326E-2</v>
      </c>
      <c r="AK72" s="7">
        <f>BSL_RFR_spot_no_VA!AK72</f>
        <v>4.6792842041577298E-2</v>
      </c>
      <c r="AL72" s="7">
        <f>BSL_RFR_spot_no_VA!AL72</f>
        <v>6.850463361488246E-2</v>
      </c>
      <c r="AM72" s="7">
        <f>BSL_RFR_spot_no_VA!AM72</f>
        <v>3.8283964753308641E-2</v>
      </c>
      <c r="AN72" s="7">
        <f>BSL_RFR_spot_no_VA!AN72</f>
        <v>4.5561599422524246E-2</v>
      </c>
      <c r="AO72" s="7">
        <f>BSL_RFR_spot_no_VA!AO72</f>
        <v>4.5804799487769277E-2</v>
      </c>
      <c r="AP72" s="7">
        <f>BSL_RFR_spot_no_VA!AP72</f>
        <v>4.7557833076209644E-2</v>
      </c>
      <c r="AQ72" s="7">
        <f>BSL_RFR_spot_no_VA!AQ72</f>
        <v>3.8936755064971962E-2</v>
      </c>
      <c r="AR72" s="7">
        <f>BSL_RFR_spot_no_VA!AR72</f>
        <v>4.807513000624497E-2</v>
      </c>
      <c r="AS72" s="58">
        <f>(1+$C72)*(1+BSL_RFR_spot_no_VA!AS72)/(1+BSL_RFR_spot_no_VA!$C72)-1</f>
        <v>1.1763966476116661E-2</v>
      </c>
      <c r="AT72" s="7">
        <f>BSL_RFR_spot_no_VA!AT72</f>
        <v>4.8645970763604662E-2</v>
      </c>
      <c r="AU72" s="7">
        <f>BSL_RFR_spot_no_VA!AU72</f>
        <v>4.9149577588999849E-2</v>
      </c>
      <c r="AV72" s="7">
        <f>BSL_RFR_spot_no_VA!AV72</f>
        <v>4.5629427514462195E-2</v>
      </c>
      <c r="AW72" s="7">
        <f>BSL_RFR_spot_no_VA!AW72</f>
        <v>3.8984115511372819E-2</v>
      </c>
      <c r="AX72" s="7">
        <f>BSL_RFR_spot_no_VA!AX72</f>
        <v>6.5030666701882733E-2</v>
      </c>
      <c r="AY72" s="7">
        <f>BSL_RFR_spot_no_VA!AY72</f>
        <v>4.0462204760908893E-2</v>
      </c>
      <c r="AZ72" s="7">
        <f>BSL_RFR_spot_no_VA!AZ72</f>
        <v>3.6951362624424222E-2</v>
      </c>
      <c r="BA72" s="7">
        <f>BSL_RFR_spot_no_VA!BA72</f>
        <v>4.4973898266165602E-2</v>
      </c>
      <c r="BB72" s="7">
        <f>BSL_RFR_spot_no_VA!BB72</f>
        <v>5.6910931049306557E-2</v>
      </c>
      <c r="BC72" s="58">
        <f>(1+$C72)*(1+BSL_RFR_spot_no_VA!BC72)/(1+BSL_RFR_spot_no_VA!$C72)-1</f>
        <v>2.3349251788097103E-2</v>
      </c>
      <c r="BD72" s="12"/>
      <c r="BE72" s="13"/>
      <c r="BF72" s="3"/>
    </row>
    <row r="73" spans="1:58" x14ac:dyDescent="0.25">
      <c r="A73" s="3"/>
      <c r="B73" s="3">
        <v>63</v>
      </c>
      <c r="C73" s="56">
        <v>2.1111036203176101E-2</v>
      </c>
      <c r="D73" s="58">
        <f>(1+$C73)*(1+BSL_RFR_spot_no_VA!D73)/(1+BSL_RFR_spot_no_VA!$C73)-1</f>
        <v>2.1111036203176115E-2</v>
      </c>
      <c r="E73" s="58">
        <f>(1+$C73)*(1+BSL_RFR_spot_no_VA!E73)/(1+BSL_RFR_spot_no_VA!$C73)-1</f>
        <v>2.1111036203176115E-2</v>
      </c>
      <c r="F73" s="58">
        <f>(1+$C73)*(1+BSL_RFR_spot_no_VA!F73)/(1+BSL_RFR_spot_no_VA!$C73)-1</f>
        <v>2.3031826048862669E-2</v>
      </c>
      <c r="G73" s="58">
        <f>(1+$C73)*(1+BSL_RFR_spot_no_VA!G73)/(1+BSL_RFR_spot_no_VA!$C73)-1</f>
        <v>3.1294375095423765E-2</v>
      </c>
      <c r="H73" s="58">
        <f>(1+$C73)*(1+BSL_RFR_spot_no_VA!H73)/(1+BSL_RFR_spot_no_VA!$C73)-1</f>
        <v>2.1111036203176115E-2</v>
      </c>
      <c r="I73" s="58">
        <f>(1+$C73)*(1+BSL_RFR_spot_no_VA!I73)/(1+BSL_RFR_spot_no_VA!$C73)-1</f>
        <v>2.2449169836024518E-2</v>
      </c>
      <c r="J73" s="58">
        <f>(1+$C73)*(1+BSL_RFR_spot_no_VA!J73)/(1+BSL_RFR_spot_no_VA!$C73)-1</f>
        <v>2.13094914138936E-2</v>
      </c>
      <c r="K73" s="58">
        <f>(1+$C73)*(1+BSL_RFR_spot_no_VA!K73)/(1+BSL_RFR_spot_no_VA!$C73)-1</f>
        <v>2.1111036203176115E-2</v>
      </c>
      <c r="L73" s="58">
        <f>(1+$C73)*(1+BSL_RFR_spot_no_VA!L73)/(1+BSL_RFR_spot_no_VA!$C73)-1</f>
        <v>2.1111036203176115E-2</v>
      </c>
      <c r="M73" s="58">
        <f>(1+$C73)*(1+BSL_RFR_spot_no_VA!M73)/(1+BSL_RFR_spot_no_VA!$C73)-1</f>
        <v>2.1111036203176115E-2</v>
      </c>
      <c r="N73" s="58">
        <f>(1+$C73)*(1+BSL_RFR_spot_no_VA!N73)/(1+BSL_RFR_spot_no_VA!$C73)-1</f>
        <v>2.1111036203176115E-2</v>
      </c>
      <c r="O73" s="58">
        <f>(1+$C73)*(1+BSL_RFR_spot_no_VA!O73)/(1+BSL_RFR_spot_no_VA!$C73)-1</f>
        <v>2.1111036203176115E-2</v>
      </c>
      <c r="P73" s="58">
        <f>(1+$C73)*(1+BSL_RFR_spot_no_VA!P73)/(1+BSL_RFR_spot_no_VA!$C73)-1</f>
        <v>3.7094481194532181E-2</v>
      </c>
      <c r="Q73" s="58">
        <f>(1+$C73)*(1+BSL_RFR_spot_no_VA!Q73)/(1+BSL_RFR_spot_no_VA!$C73)-1</f>
        <v>3.9096389012004185E-2</v>
      </c>
      <c r="R73" s="58">
        <f>(1+$C73)*(1+BSL_RFR_spot_no_VA!R73)/(1+BSL_RFR_spot_no_VA!$C73)-1</f>
        <v>2.1111036203176115E-2</v>
      </c>
      <c r="S73" s="58">
        <f>(1+$C73)*(1+BSL_RFR_spot_no_VA!S73)/(1+BSL_RFR_spot_no_VA!$C73)-1</f>
        <v>2.1111036203176115E-2</v>
      </c>
      <c r="T73" s="58">
        <f>(1+$C73)*(1+BSL_RFR_spot_no_VA!T73)/(1+BSL_RFR_spot_no_VA!$C73)-1</f>
        <v>2.1111036203176115E-2</v>
      </c>
      <c r="U73" s="58">
        <f>(1+$C73)*(1+BSL_RFR_spot_no_VA!U73)/(1+BSL_RFR_spot_no_VA!$C73)-1</f>
        <v>1.206325188621693E-2</v>
      </c>
      <c r="V73" s="58">
        <f>(1+$C73)*(1+BSL_RFR_spot_no_VA!V73)/(1+BSL_RFR_spot_no_VA!$C73)-1</f>
        <v>2.1111036203176115E-2</v>
      </c>
      <c r="W73" s="58">
        <f>(1+$C73)*(1+BSL_RFR_spot_no_VA!W73)/(1+BSL_RFR_spot_no_VA!$C73)-1</f>
        <v>2.1111036203176115E-2</v>
      </c>
      <c r="X73" s="58">
        <f>(1+$C73)*(1+BSL_RFR_spot_no_VA!X73)/(1+BSL_RFR_spot_no_VA!$C73)-1</f>
        <v>2.1111036203176115E-2</v>
      </c>
      <c r="Y73" s="58">
        <f>(1+$C73)*(1+BSL_RFR_spot_no_VA!Y73)/(1+BSL_RFR_spot_no_VA!$C73)-1</f>
        <v>2.1111036203176115E-2</v>
      </c>
      <c r="Z73" s="58">
        <f>(1+$C73)*(1+BSL_RFR_spot_no_VA!Z73)/(1+BSL_RFR_spot_no_VA!$C73)-1</f>
        <v>2.6469583235700034E-2</v>
      </c>
      <c r="AA73" s="58">
        <f>(1+$C73)*(1+BSL_RFR_spot_no_VA!AA73)/(1+BSL_RFR_spot_no_VA!$C73)-1</f>
        <v>3.0411037859062295E-2</v>
      </c>
      <c r="AB73" s="58">
        <f>(1+$C73)*(1+BSL_RFR_spot_no_VA!AB73)/(1+BSL_RFR_spot_no_VA!$C73)-1</f>
        <v>2.1111036203176115E-2</v>
      </c>
      <c r="AC73" s="58">
        <f>(1+$C73)*(1+BSL_RFR_spot_no_VA!AC73)/(1+BSL_RFR_spot_no_VA!$C73)-1</f>
        <v>2.8424369232397995E-2</v>
      </c>
      <c r="AD73" s="7">
        <f>BSL_RFR_spot_no_VA!AD73</f>
        <v>5.027695790136244E-2</v>
      </c>
      <c r="AE73" s="58">
        <f>(1+$C73)*(1+BSL_RFR_spot_no_VA!AE73)/(1+BSL_RFR_spot_no_VA!$C73)-1</f>
        <v>2.1111036203176115E-2</v>
      </c>
      <c r="AF73" s="58">
        <f>(1+$C73)*(1+BSL_RFR_spot_no_VA!AF73)/(1+BSL_RFR_spot_no_VA!$C73)-1</f>
        <v>2.1111036203176115E-2</v>
      </c>
      <c r="AG73" s="58">
        <f>(1+$C73)*(1+BSL_RFR_spot_no_VA!AG73)/(1+BSL_RFR_spot_no_VA!$C73)-1</f>
        <v>2.1111036203176115E-2</v>
      </c>
      <c r="AH73" s="58">
        <f>(1+$C73)*(1+BSL_RFR_spot_no_VA!AH73)/(1+BSL_RFR_spot_no_VA!$C73)-1</f>
        <v>2.495696847554929E-2</v>
      </c>
      <c r="AI73" s="58">
        <f>(1+$C73)*(1+BSL_RFR_spot_no_VA!AI73)/(1+BSL_RFR_spot_no_VA!$C73)-1</f>
        <v>1.206325188621693E-2</v>
      </c>
      <c r="AJ73" s="58">
        <f>(1+$C73)*(1+BSL_RFR_spot_no_VA!AJ73)/(1+BSL_RFR_spot_no_VA!$C73)-1</f>
        <v>1.9083459637668554E-2</v>
      </c>
      <c r="AK73" s="7">
        <f>BSL_RFR_spot_no_VA!AK73</f>
        <v>4.6717652120795705E-2</v>
      </c>
      <c r="AL73" s="7">
        <f>BSL_RFR_spot_no_VA!AL73</f>
        <v>6.8078832224874875E-2</v>
      </c>
      <c r="AM73" s="7">
        <f>BSL_RFR_spot_no_VA!AM73</f>
        <v>3.8341847053520395E-2</v>
      </c>
      <c r="AN73" s="7">
        <f>BSL_RFR_spot_no_VA!AN73</f>
        <v>4.5505249075018517E-2</v>
      </c>
      <c r="AO73" s="7">
        <f>BSL_RFR_spot_no_VA!AO73</f>
        <v>4.5744900862198845E-2</v>
      </c>
      <c r="AP73" s="7">
        <f>BSL_RFR_spot_no_VA!AP73</f>
        <v>4.7469605455708441E-2</v>
      </c>
      <c r="AQ73" s="7">
        <f>BSL_RFR_spot_no_VA!AQ73</f>
        <v>3.8984576712784991E-2</v>
      </c>
      <c r="AR73" s="7">
        <f>BSL_RFR_spot_no_VA!AR73</f>
        <v>4.7978705783997988E-2</v>
      </c>
      <c r="AS73" s="58">
        <f>(1+$C73)*(1+BSL_RFR_spot_no_VA!AS73)/(1+BSL_RFR_spot_no_VA!$C73)-1</f>
        <v>1.1795767281772562E-2</v>
      </c>
      <c r="AT73" s="7">
        <f>BSL_RFR_spot_no_VA!AT73</f>
        <v>4.8541206452167085E-2</v>
      </c>
      <c r="AU73" s="7">
        <f>BSL_RFR_spot_no_VA!AU73</f>
        <v>4.9035941393089422E-2</v>
      </c>
      <c r="AV73" s="7">
        <f>BSL_RFR_spot_no_VA!AV73</f>
        <v>4.5572009211582332E-2</v>
      </c>
      <c r="AW73" s="7">
        <f>BSL_RFR_spot_no_VA!AW73</f>
        <v>3.9030750454752017E-2</v>
      </c>
      <c r="AX73" s="7">
        <f>BSL_RFR_spot_no_VA!AX73</f>
        <v>6.4662047908164544E-2</v>
      </c>
      <c r="AY73" s="7">
        <f>BSL_RFR_spot_no_VA!AY73</f>
        <v>4.0487853137346486E-2</v>
      </c>
      <c r="AZ73" s="7">
        <f>BSL_RFR_spot_no_VA!AZ73</f>
        <v>3.7030728685754744E-2</v>
      </c>
      <c r="BA73" s="7">
        <f>BSL_RFR_spot_no_VA!BA73</f>
        <v>4.492772194901451E-2</v>
      </c>
      <c r="BB73" s="7">
        <f>BSL_RFR_spot_no_VA!BB73</f>
        <v>5.6672769522089883E-2</v>
      </c>
      <c r="BC73" s="58">
        <f>(1+$C73)*(1+BSL_RFR_spot_no_VA!BC73)/(1+BSL_RFR_spot_no_VA!$C73)-1</f>
        <v>2.3305394528821521E-2</v>
      </c>
      <c r="BD73" s="12"/>
      <c r="BE73" s="13"/>
      <c r="BF73" s="3"/>
    </row>
    <row r="74" spans="1:58" x14ac:dyDescent="0.25">
      <c r="A74" s="3"/>
      <c r="B74" s="3">
        <v>64</v>
      </c>
      <c r="C74" s="56">
        <v>2.1149842002051701E-2</v>
      </c>
      <c r="D74" s="58">
        <f>(1+$C74)*(1+BSL_RFR_spot_no_VA!D74)/(1+BSL_RFR_spot_no_VA!$C74)-1</f>
        <v>2.1149842002051722E-2</v>
      </c>
      <c r="E74" s="58">
        <f>(1+$C74)*(1+BSL_RFR_spot_no_VA!E74)/(1+BSL_RFR_spot_no_VA!$C74)-1</f>
        <v>2.1149842002051722E-2</v>
      </c>
      <c r="F74" s="58">
        <f>(1+$C74)*(1+BSL_RFR_spot_no_VA!F74)/(1+BSL_RFR_spot_no_VA!$C74)-1</f>
        <v>2.3041254889545115E-2</v>
      </c>
      <c r="G74" s="58">
        <f>(1+$C74)*(1+BSL_RFR_spot_no_VA!G74)/(1+BSL_RFR_spot_no_VA!$C74)-1</f>
        <v>3.1174764092324114E-2</v>
      </c>
      <c r="H74" s="58">
        <f>(1+$C74)*(1+BSL_RFR_spot_no_VA!H74)/(1+BSL_RFR_spot_no_VA!$C74)-1</f>
        <v>2.1149842002051722E-2</v>
      </c>
      <c r="I74" s="58">
        <f>(1+$C74)*(1+BSL_RFR_spot_no_VA!I74)/(1+BSL_RFR_spot_no_VA!$C74)-1</f>
        <v>2.2467430837227909E-2</v>
      </c>
      <c r="J74" s="58">
        <f>(1+$C74)*(1+BSL_RFR_spot_no_VA!J74)/(1+BSL_RFR_spot_no_VA!$C74)-1</f>
        <v>2.1345180953621812E-2</v>
      </c>
      <c r="K74" s="58">
        <f>(1+$C74)*(1+BSL_RFR_spot_no_VA!K74)/(1+BSL_RFR_spot_no_VA!$C74)-1</f>
        <v>2.1149842002051722E-2</v>
      </c>
      <c r="L74" s="58">
        <f>(1+$C74)*(1+BSL_RFR_spot_no_VA!L74)/(1+BSL_RFR_spot_no_VA!$C74)-1</f>
        <v>2.1149842002051722E-2</v>
      </c>
      <c r="M74" s="58">
        <f>(1+$C74)*(1+BSL_RFR_spot_no_VA!M74)/(1+BSL_RFR_spot_no_VA!$C74)-1</f>
        <v>2.1149842002051722E-2</v>
      </c>
      <c r="N74" s="58">
        <f>(1+$C74)*(1+BSL_RFR_spot_no_VA!N74)/(1+BSL_RFR_spot_no_VA!$C74)-1</f>
        <v>2.1149842002051722E-2</v>
      </c>
      <c r="O74" s="58">
        <f>(1+$C74)*(1+BSL_RFR_spot_no_VA!O74)/(1+BSL_RFR_spot_no_VA!$C74)-1</f>
        <v>2.1149842002051722E-2</v>
      </c>
      <c r="P74" s="58">
        <f>(1+$C74)*(1+BSL_RFR_spot_no_VA!P74)/(1+BSL_RFR_spot_no_VA!$C74)-1</f>
        <v>3.6883580648745307E-2</v>
      </c>
      <c r="Q74" s="58">
        <f>(1+$C74)*(1+BSL_RFR_spot_no_VA!Q74)/(1+BSL_RFR_spot_no_VA!$C74)-1</f>
        <v>3.8854236886456395E-2</v>
      </c>
      <c r="R74" s="58">
        <f>(1+$C74)*(1+BSL_RFR_spot_no_VA!R74)/(1+BSL_RFR_spot_no_VA!$C74)-1</f>
        <v>2.1149842002051722E-2</v>
      </c>
      <c r="S74" s="58">
        <f>(1+$C74)*(1+BSL_RFR_spot_no_VA!S74)/(1+BSL_RFR_spot_no_VA!$C74)-1</f>
        <v>2.1149842002051722E-2</v>
      </c>
      <c r="T74" s="58">
        <f>(1+$C74)*(1+BSL_RFR_spot_no_VA!T74)/(1+BSL_RFR_spot_no_VA!$C74)-1</f>
        <v>2.1149842002051722E-2</v>
      </c>
      <c r="U74" s="58">
        <f>(1+$C74)*(1+BSL_RFR_spot_no_VA!U74)/(1+BSL_RFR_spot_no_VA!$C74)-1</f>
        <v>1.2089991123243937E-2</v>
      </c>
      <c r="V74" s="58">
        <f>(1+$C74)*(1+BSL_RFR_spot_no_VA!V74)/(1+BSL_RFR_spot_no_VA!$C74)-1</f>
        <v>2.1149842002051722E-2</v>
      </c>
      <c r="W74" s="58">
        <f>(1+$C74)*(1+BSL_RFR_spot_no_VA!W74)/(1+BSL_RFR_spot_no_VA!$C74)-1</f>
        <v>2.1149842002051722E-2</v>
      </c>
      <c r="X74" s="58">
        <f>(1+$C74)*(1+BSL_RFR_spot_no_VA!X74)/(1+BSL_RFR_spot_no_VA!$C74)-1</f>
        <v>2.1149842002051722E-2</v>
      </c>
      <c r="Y74" s="58">
        <f>(1+$C74)*(1+BSL_RFR_spot_no_VA!Y74)/(1+BSL_RFR_spot_no_VA!$C74)-1</f>
        <v>2.1149842002051722E-2</v>
      </c>
      <c r="Z74" s="58">
        <f>(1+$C74)*(1+BSL_RFR_spot_no_VA!Z74)/(1+BSL_RFR_spot_no_VA!$C74)-1</f>
        <v>2.6426057978054196E-2</v>
      </c>
      <c r="AA74" s="58">
        <f>(1+$C74)*(1+BSL_RFR_spot_no_VA!AA74)/(1+BSL_RFR_spot_no_VA!$C74)-1</f>
        <v>3.0305662349537243E-2</v>
      </c>
      <c r="AB74" s="58">
        <f>(1+$C74)*(1+BSL_RFR_spot_no_VA!AB74)/(1+BSL_RFR_spot_no_VA!$C74)-1</f>
        <v>2.1149842002051722E-2</v>
      </c>
      <c r="AC74" s="58">
        <f>(1+$C74)*(1+BSL_RFR_spot_no_VA!AC74)/(1+BSL_RFR_spot_no_VA!$C74)-1</f>
        <v>2.835011185473757E-2</v>
      </c>
      <c r="AD74" s="7">
        <f>BSL_RFR_spot_no_VA!AD74</f>
        <v>5.0147305596788927E-2</v>
      </c>
      <c r="AE74" s="58">
        <f>(1+$C74)*(1+BSL_RFR_spot_no_VA!AE74)/(1+BSL_RFR_spot_no_VA!$C74)-1</f>
        <v>2.1149842002051722E-2</v>
      </c>
      <c r="AF74" s="58">
        <f>(1+$C74)*(1+BSL_RFR_spot_no_VA!AF74)/(1+BSL_RFR_spot_no_VA!$C74)-1</f>
        <v>2.1149842002051722E-2</v>
      </c>
      <c r="AG74" s="58">
        <f>(1+$C74)*(1+BSL_RFR_spot_no_VA!AG74)/(1+BSL_RFR_spot_no_VA!$C74)-1</f>
        <v>2.1149842002051722E-2</v>
      </c>
      <c r="AH74" s="58">
        <f>(1+$C74)*(1+BSL_RFR_spot_no_VA!AH74)/(1+BSL_RFR_spot_no_VA!$C74)-1</f>
        <v>2.4936658996216554E-2</v>
      </c>
      <c r="AI74" s="58">
        <f>(1+$C74)*(1+BSL_RFR_spot_no_VA!AI74)/(1+BSL_RFR_spot_no_VA!$C74)-1</f>
        <v>1.2089991123243937E-2</v>
      </c>
      <c r="AJ74" s="58">
        <f>(1+$C74)*(1+BSL_RFR_spot_no_VA!AJ74)/(1+BSL_RFR_spot_no_VA!$C74)-1</f>
        <v>1.9123297742750456E-2</v>
      </c>
      <c r="AK74" s="7">
        <f>BSL_RFR_spot_no_VA!AK74</f>
        <v>4.6644685107252615E-2</v>
      </c>
      <c r="AL74" s="7">
        <f>BSL_RFR_spot_no_VA!AL74</f>
        <v>6.766647658544267E-2</v>
      </c>
      <c r="AM74" s="7">
        <f>BSL_RFR_spot_no_VA!AM74</f>
        <v>3.83980630590528E-2</v>
      </c>
      <c r="AN74" s="7">
        <f>BSL_RFR_spot_no_VA!AN74</f>
        <v>4.5450628240586211E-2</v>
      </c>
      <c r="AO74" s="7">
        <f>BSL_RFR_spot_no_VA!AO74</f>
        <v>4.5686809512120563E-2</v>
      </c>
      <c r="AP74" s="7">
        <f>BSL_RFR_spot_no_VA!AP74</f>
        <v>4.7384111225681202E-2</v>
      </c>
      <c r="AQ74" s="7">
        <f>BSL_RFR_spot_no_VA!AQ74</f>
        <v>3.9030972051097734E-2</v>
      </c>
      <c r="AR74" s="7">
        <f>BSL_RFR_spot_no_VA!AR74</f>
        <v>4.7885268652191115E-2</v>
      </c>
      <c r="AS74" s="58">
        <f>(1+$C74)*(1+BSL_RFR_spot_no_VA!AS74)/(1+BSL_RFR_spot_no_VA!$C74)-1</f>
        <v>1.1826562402125873E-2</v>
      </c>
      <c r="AT74" s="7">
        <f>BSL_RFR_spot_no_VA!AT74</f>
        <v>4.8439593504519873E-2</v>
      </c>
      <c r="AU74" s="7">
        <f>BSL_RFR_spot_no_VA!AU74</f>
        <v>4.8925836652809584E-2</v>
      </c>
      <c r="AV74" s="7">
        <f>BSL_RFR_spot_no_VA!AV74</f>
        <v>4.5516353234197338E-2</v>
      </c>
      <c r="AW74" s="7">
        <f>BSL_RFR_spot_no_VA!AW74</f>
        <v>3.9076040475614304E-2</v>
      </c>
      <c r="AX74" s="7">
        <f>BSL_RFR_spot_no_VA!AX74</f>
        <v>6.4304912389246294E-2</v>
      </c>
      <c r="AY74" s="7">
        <f>BSL_RFR_spot_no_VA!AY74</f>
        <v>4.051260878125662E-2</v>
      </c>
      <c r="AZ74" s="7">
        <f>BSL_RFR_spot_no_VA!AZ74</f>
        <v>3.7107680270013876E-2</v>
      </c>
      <c r="BA74" s="7">
        <f>BSL_RFR_spot_no_VA!BA74</f>
        <v>4.4882865179371123E-2</v>
      </c>
      <c r="BB74" s="7">
        <f>BSL_RFR_spot_no_VA!BB74</f>
        <v>5.6442074426010791E-2</v>
      </c>
      <c r="BC74" s="58">
        <f>(1+$C74)*(1+BSL_RFR_spot_no_VA!BC74)/(1+BSL_RFR_spot_no_VA!$C74)-1</f>
        <v>2.3268640756322068E-2</v>
      </c>
      <c r="BD74" s="12"/>
      <c r="BE74" s="13"/>
      <c r="BF74" s="3"/>
    </row>
    <row r="75" spans="1:58" x14ac:dyDescent="0.25">
      <c r="A75" s="3"/>
      <c r="B75" s="8">
        <v>65</v>
      </c>
      <c r="C75" s="57">
        <v>2.1187453779304703E-2</v>
      </c>
      <c r="D75" s="59">
        <f>(1+$C75)*(1+BSL_RFR_spot_no_VA!D75)/(1+BSL_RFR_spot_no_VA!$C75)-1</f>
        <v>2.1187453779304644E-2</v>
      </c>
      <c r="E75" s="59">
        <f>(1+$C75)*(1+BSL_RFR_spot_no_VA!E75)/(1+BSL_RFR_spot_no_VA!$C75)-1</f>
        <v>2.1187453779304644E-2</v>
      </c>
      <c r="F75" s="59">
        <f>(1+$C75)*(1+BSL_RFR_spot_no_VA!F75)/(1+BSL_RFR_spot_no_VA!$C75)-1</f>
        <v>2.3050321143314623E-2</v>
      </c>
      <c r="G75" s="59">
        <f>(1+$C75)*(1+BSL_RFR_spot_no_VA!G75)/(1+BSL_RFR_spot_no_VA!$C75)-1</f>
        <v>3.1058720195431988E-2</v>
      </c>
      <c r="H75" s="59">
        <f>(1+$C75)*(1+BSL_RFR_spot_no_VA!H75)/(1+BSL_RFR_spot_no_VA!$C75)-1</f>
        <v>2.1187453779304644E-2</v>
      </c>
      <c r="I75" s="59">
        <f>(1+$C75)*(1+BSL_RFR_spot_no_VA!I75)/(1+BSL_RFR_spot_no_VA!$C75)-1</f>
        <v>2.2485081411966146E-2</v>
      </c>
      <c r="J75" s="59">
        <f>(1+$C75)*(1+BSL_RFR_spot_no_VA!J75)/(1+BSL_RFR_spot_no_VA!$C75)-1</f>
        <v>2.1379769603040222E-2</v>
      </c>
      <c r="K75" s="59">
        <f>(1+$C75)*(1+BSL_RFR_spot_no_VA!K75)/(1+BSL_RFR_spot_no_VA!$C75)-1</f>
        <v>2.1187453779304644E-2</v>
      </c>
      <c r="L75" s="59">
        <f>(1+$C75)*(1+BSL_RFR_spot_no_VA!L75)/(1+BSL_RFR_spot_no_VA!$C75)-1</f>
        <v>2.1187453779304644E-2</v>
      </c>
      <c r="M75" s="59">
        <f>(1+$C75)*(1+BSL_RFR_spot_no_VA!M75)/(1+BSL_RFR_spot_no_VA!$C75)-1</f>
        <v>2.1187453779304644E-2</v>
      </c>
      <c r="N75" s="59">
        <f>(1+$C75)*(1+BSL_RFR_spot_no_VA!N75)/(1+BSL_RFR_spot_no_VA!$C75)-1</f>
        <v>2.1187453779304644E-2</v>
      </c>
      <c r="O75" s="59">
        <f>(1+$C75)*(1+BSL_RFR_spot_no_VA!O75)/(1+BSL_RFR_spot_no_VA!$C75)-1</f>
        <v>2.1187453779304644E-2</v>
      </c>
      <c r="P75" s="59">
        <f>(1+$C75)*(1+BSL_RFR_spot_no_VA!P75)/(1+BSL_RFR_spot_no_VA!$C75)-1</f>
        <v>3.6679046915262692E-2</v>
      </c>
      <c r="Q75" s="59">
        <f>(1+$C75)*(1+BSL_RFR_spot_no_VA!Q75)/(1+BSL_RFR_spot_no_VA!$C75)-1</f>
        <v>3.8619363697671494E-2</v>
      </c>
      <c r="R75" s="59">
        <f>(1+$C75)*(1+BSL_RFR_spot_no_VA!R75)/(1+BSL_RFR_spot_no_VA!$C75)-1</f>
        <v>2.1187453779304644E-2</v>
      </c>
      <c r="S75" s="59">
        <f>(1+$C75)*(1+BSL_RFR_spot_no_VA!S75)/(1+BSL_RFR_spot_no_VA!$C75)-1</f>
        <v>2.1187453779304644E-2</v>
      </c>
      <c r="T75" s="59">
        <f>(1+$C75)*(1+BSL_RFR_spot_no_VA!T75)/(1+BSL_RFR_spot_no_VA!$C75)-1</f>
        <v>2.1187453779304644E-2</v>
      </c>
      <c r="U75" s="59">
        <f>(1+$C75)*(1+BSL_RFR_spot_no_VA!U75)/(1+BSL_RFR_spot_no_VA!$C75)-1</f>
        <v>1.2115912231907E-2</v>
      </c>
      <c r="V75" s="59">
        <f>(1+$C75)*(1+BSL_RFR_spot_no_VA!V75)/(1+BSL_RFR_spot_no_VA!$C75)-1</f>
        <v>2.1187453779304644E-2</v>
      </c>
      <c r="W75" s="59">
        <f>(1+$C75)*(1+BSL_RFR_spot_no_VA!W75)/(1+BSL_RFR_spot_no_VA!$C75)-1</f>
        <v>2.1187453779304644E-2</v>
      </c>
      <c r="X75" s="59">
        <f>(1+$C75)*(1+BSL_RFR_spot_no_VA!X75)/(1+BSL_RFR_spot_no_VA!$C75)-1</f>
        <v>2.1187453779304644E-2</v>
      </c>
      <c r="Y75" s="59">
        <f>(1+$C75)*(1+BSL_RFR_spot_no_VA!Y75)/(1+BSL_RFR_spot_no_VA!$C75)-1</f>
        <v>2.1187453779304644E-2</v>
      </c>
      <c r="Z75" s="59">
        <f>(1+$C75)*(1+BSL_RFR_spot_no_VA!Z75)/(1+BSL_RFR_spot_no_VA!$C75)-1</f>
        <v>2.6383728840628118E-2</v>
      </c>
      <c r="AA75" s="59">
        <f>(1+$C75)*(1+BSL_RFR_spot_no_VA!AA75)/(1+BSL_RFR_spot_no_VA!$C75)-1</f>
        <v>3.0203374092443669E-2</v>
      </c>
      <c r="AB75" s="59">
        <f>(1+$C75)*(1+BSL_RFR_spot_no_VA!AB75)/(1+BSL_RFR_spot_no_VA!$C75)-1</f>
        <v>2.1187453779304644E-2</v>
      </c>
      <c r="AC75" s="59">
        <f>(1+$C75)*(1+BSL_RFR_spot_no_VA!AC75)/(1+BSL_RFR_spot_no_VA!$C75)-1</f>
        <v>2.8278000988438245E-2</v>
      </c>
      <c r="AD75" s="10">
        <f>BSL_RFR_spot_no_VA!AD75</f>
        <v>5.0021632520675263E-2</v>
      </c>
      <c r="AE75" s="59">
        <f>(1+$C75)*(1+BSL_RFR_spot_no_VA!AE75)/(1+BSL_RFR_spot_no_VA!$C75)-1</f>
        <v>2.1187453779304644E-2</v>
      </c>
      <c r="AF75" s="59">
        <f>(1+$C75)*(1+BSL_RFR_spot_no_VA!AF75)/(1+BSL_RFR_spot_no_VA!$C75)-1</f>
        <v>2.1187453779304644E-2</v>
      </c>
      <c r="AG75" s="59">
        <f>(1+$C75)*(1+BSL_RFR_spot_no_VA!AG75)/(1+BSL_RFR_spot_no_VA!$C75)-1</f>
        <v>2.1187453779304644E-2</v>
      </c>
      <c r="AH75" s="59">
        <f>(1+$C75)*(1+BSL_RFR_spot_no_VA!AH75)/(1+BSL_RFR_spot_no_VA!$C75)-1</f>
        <v>2.4916867500880846E-2</v>
      </c>
      <c r="AI75" s="59">
        <f>(1+$C75)*(1+BSL_RFR_spot_no_VA!AI75)/(1+BSL_RFR_spot_no_VA!$C75)-1</f>
        <v>1.2115912231907E-2</v>
      </c>
      <c r="AJ75" s="59">
        <f>(1+$C75)*(1+BSL_RFR_spot_no_VA!AJ75)/(1+BSL_RFR_spot_no_VA!$C75)-1</f>
        <v>1.9165245830876643E-2</v>
      </c>
      <c r="AK75" s="10">
        <f>BSL_RFR_spot_no_VA!AK75</f>
        <v>4.6573854632862677E-2</v>
      </c>
      <c r="AL75" s="10">
        <f>BSL_RFR_spot_no_VA!AL75</f>
        <v>6.7266942641325711E-2</v>
      </c>
      <c r="AM75" s="10">
        <f>BSL_RFR_spot_no_VA!AM75</f>
        <v>3.8452670076726259E-2</v>
      </c>
      <c r="AN75" s="10">
        <f>BSL_RFR_spot_no_VA!AN75</f>
        <v>4.5397661210062168E-2</v>
      </c>
      <c r="AO75" s="10">
        <f>BSL_RFR_spot_no_VA!AO75</f>
        <v>4.5630449511457005E-2</v>
      </c>
      <c r="AP75" s="10">
        <f>BSL_RFR_spot_no_VA!AP75</f>
        <v>4.7301228170040455E-2</v>
      </c>
      <c r="AQ75" s="10">
        <f>BSL_RFR_spot_no_VA!AQ75</f>
        <v>3.9076000855841286E-2</v>
      </c>
      <c r="AR75" s="10">
        <f>BSL_RFR_spot_no_VA!AR75</f>
        <v>4.7794684613368776E-2</v>
      </c>
      <c r="AS75" s="59">
        <f>(1+$C75)*(1+BSL_RFR_spot_no_VA!AS75)/(1+BSL_RFR_spot_no_VA!$C75)-1</f>
        <v>1.1856401452688736E-2</v>
      </c>
      <c r="AT75" s="10">
        <f>BSL_RFR_spot_no_VA!AT75</f>
        <v>4.8341002653293108E-2</v>
      </c>
      <c r="AU75" s="10">
        <f>BSL_RFR_spot_no_VA!AU75</f>
        <v>4.8819104117326928E-2</v>
      </c>
      <c r="AV75" s="10">
        <f>BSL_RFR_spot_no_VA!AV75</f>
        <v>4.546238233418487E-2</v>
      </c>
      <c r="AW75" s="10">
        <f>BSL_RFR_spot_no_VA!AW75</f>
        <v>3.9120037122391871E-2</v>
      </c>
      <c r="AX75" s="10">
        <f>BSL_RFR_spot_no_VA!AX75</f>
        <v>6.3958752570365984E-2</v>
      </c>
      <c r="AY75" s="10">
        <f>BSL_RFR_spot_no_VA!AY75</f>
        <v>4.0536519567497153E-2</v>
      </c>
      <c r="AZ75" s="10">
        <f>BSL_RFR_spot_no_VA!AZ75</f>
        <v>3.7182322367609544E-2</v>
      </c>
      <c r="BA75" s="10">
        <f>BSL_RFR_spot_no_VA!BA75</f>
        <v>4.483928134688453E-2</v>
      </c>
      <c r="BB75" s="10">
        <f>BSL_RFR_spot_no_VA!BB75</f>
        <v>5.6218503012537724E-2</v>
      </c>
      <c r="BC75" s="59">
        <f>(1+$C75)*(1+BSL_RFR_spot_no_VA!BC75)/(1+BSL_RFR_spot_no_VA!$C75)-1</f>
        <v>2.3237961824188025E-2</v>
      </c>
      <c r="BD75" s="12"/>
      <c r="BE75" s="13"/>
      <c r="BF75" s="3"/>
    </row>
    <row r="76" spans="1:58" x14ac:dyDescent="0.25">
      <c r="A76" s="3"/>
      <c r="B76" s="3">
        <v>66</v>
      </c>
      <c r="C76" s="56">
        <v>2.1223925807868201E-2</v>
      </c>
      <c r="D76" s="58">
        <f>(1+$C76)*(1+BSL_RFR_spot_no_VA!D76)/(1+BSL_RFR_spot_no_VA!$C76)-1</f>
        <v>2.1223925807868138E-2</v>
      </c>
      <c r="E76" s="58">
        <f>(1+$C76)*(1+BSL_RFR_spot_no_VA!E76)/(1+BSL_RFR_spot_no_VA!$C76)-1</f>
        <v>2.1223925807868138E-2</v>
      </c>
      <c r="F76" s="58">
        <f>(1+$C76)*(1+BSL_RFR_spot_no_VA!F76)/(1+BSL_RFR_spot_no_VA!$C76)-1</f>
        <v>2.3059049806926524E-2</v>
      </c>
      <c r="G76" s="58">
        <f>(1+$C76)*(1+BSL_RFR_spot_no_VA!G76)/(1+BSL_RFR_spot_no_VA!$C76)-1</f>
        <v>3.0946095089923853E-2</v>
      </c>
      <c r="H76" s="58">
        <f>(1+$C76)*(1+BSL_RFR_spot_no_VA!H76)/(1+BSL_RFR_spot_no_VA!$C76)-1</f>
        <v>2.1223925807868138E-2</v>
      </c>
      <c r="I76" s="58">
        <f>(1+$C76)*(1+BSL_RFR_spot_no_VA!I76)/(1+BSL_RFR_spot_no_VA!$C76)-1</f>
        <v>2.2502155697921467E-2</v>
      </c>
      <c r="J76" s="58">
        <f>(1+$C76)*(1+BSL_RFR_spot_no_VA!J76)/(1+BSL_RFR_spot_no_VA!$C76)-1</f>
        <v>2.141330823644183E-2</v>
      </c>
      <c r="K76" s="58">
        <f>(1+$C76)*(1+BSL_RFR_spot_no_VA!K76)/(1+BSL_RFR_spot_no_VA!$C76)-1</f>
        <v>2.1223925807868138E-2</v>
      </c>
      <c r="L76" s="58">
        <f>(1+$C76)*(1+BSL_RFR_spot_no_VA!L76)/(1+BSL_RFR_spot_no_VA!$C76)-1</f>
        <v>2.1223925807868138E-2</v>
      </c>
      <c r="M76" s="58">
        <f>(1+$C76)*(1+BSL_RFR_spot_no_VA!M76)/(1+BSL_RFR_spot_no_VA!$C76)-1</f>
        <v>2.1223925807868138E-2</v>
      </c>
      <c r="N76" s="58">
        <f>(1+$C76)*(1+BSL_RFR_spot_no_VA!N76)/(1+BSL_RFR_spot_no_VA!$C76)-1</f>
        <v>2.1223925807868138E-2</v>
      </c>
      <c r="O76" s="58">
        <f>(1+$C76)*(1+BSL_RFR_spot_no_VA!O76)/(1+BSL_RFR_spot_no_VA!$C76)-1</f>
        <v>2.1223925807868138E-2</v>
      </c>
      <c r="P76" s="58">
        <f>(1+$C76)*(1+BSL_RFR_spot_no_VA!P76)/(1+BSL_RFR_spot_no_VA!$C76)-1</f>
        <v>3.6480608526262115E-2</v>
      </c>
      <c r="Q76" s="58">
        <f>(1+$C76)*(1+BSL_RFR_spot_no_VA!Q76)/(1+BSL_RFR_spot_no_VA!$C76)-1</f>
        <v>3.8391464424660571E-2</v>
      </c>
      <c r="R76" s="58">
        <f>(1+$C76)*(1+BSL_RFR_spot_no_VA!R76)/(1+BSL_RFR_spot_no_VA!$C76)-1</f>
        <v>2.1223925807868138E-2</v>
      </c>
      <c r="S76" s="58">
        <f>(1+$C76)*(1+BSL_RFR_spot_no_VA!S76)/(1+BSL_RFR_spot_no_VA!$C76)-1</f>
        <v>2.1223925807868138E-2</v>
      </c>
      <c r="T76" s="58">
        <f>(1+$C76)*(1+BSL_RFR_spot_no_VA!T76)/(1+BSL_RFR_spot_no_VA!$C76)-1</f>
        <v>2.1223925807868138E-2</v>
      </c>
      <c r="U76" s="58">
        <f>(1+$C76)*(1+BSL_RFR_spot_no_VA!U76)/(1+BSL_RFR_spot_no_VA!$C76)-1</f>
        <v>1.2141050803404774E-2</v>
      </c>
      <c r="V76" s="58">
        <f>(1+$C76)*(1+BSL_RFR_spot_no_VA!V76)/(1+BSL_RFR_spot_no_VA!$C76)-1</f>
        <v>2.1223925807868138E-2</v>
      </c>
      <c r="W76" s="58">
        <f>(1+$C76)*(1+BSL_RFR_spot_no_VA!W76)/(1+BSL_RFR_spot_no_VA!$C76)-1</f>
        <v>2.1223925807868138E-2</v>
      </c>
      <c r="X76" s="58">
        <f>(1+$C76)*(1+BSL_RFR_spot_no_VA!X76)/(1+BSL_RFR_spot_no_VA!$C76)-1</f>
        <v>2.1223925807868138E-2</v>
      </c>
      <c r="Y76" s="58">
        <f>(1+$C76)*(1+BSL_RFR_spot_no_VA!Y76)/(1+BSL_RFR_spot_no_VA!$C76)-1</f>
        <v>2.1223925807868138E-2</v>
      </c>
      <c r="Z76" s="58">
        <f>(1+$C76)*(1+BSL_RFR_spot_no_VA!Z76)/(1+BSL_RFR_spot_no_VA!$C76)-1</f>
        <v>2.6342556356600211E-2</v>
      </c>
      <c r="AA76" s="58">
        <f>(1+$C76)*(1+BSL_RFR_spot_no_VA!AA76)/(1+BSL_RFR_spot_no_VA!$C76)-1</f>
        <v>3.0104051188498016E-2</v>
      </c>
      <c r="AB76" s="58">
        <f>(1+$C76)*(1+BSL_RFR_spot_no_VA!AB76)/(1+BSL_RFR_spot_no_VA!$C76)-1</f>
        <v>2.1223925807868138E-2</v>
      </c>
      <c r="AC76" s="58">
        <f>(1+$C76)*(1+BSL_RFR_spot_no_VA!AC76)/(1+BSL_RFR_spot_no_VA!$C76)-1</f>
        <v>2.82079541436564E-2</v>
      </c>
      <c r="AD76" s="7">
        <f>BSL_RFR_spot_no_VA!AD76</f>
        <v>4.9899760703588036E-2</v>
      </c>
      <c r="AE76" s="58">
        <f>(1+$C76)*(1+BSL_RFR_spot_no_VA!AE76)/(1+BSL_RFR_spot_no_VA!$C76)-1</f>
        <v>2.1223925807868138E-2</v>
      </c>
      <c r="AF76" s="58">
        <f>(1+$C76)*(1+BSL_RFR_spot_no_VA!AF76)/(1+BSL_RFR_spot_no_VA!$C76)-1</f>
        <v>2.1223925807868138E-2</v>
      </c>
      <c r="AG76" s="58">
        <f>(1+$C76)*(1+BSL_RFR_spot_no_VA!AG76)/(1+BSL_RFR_spot_no_VA!$C76)-1</f>
        <v>2.1223925807868138E-2</v>
      </c>
      <c r="AH76" s="58">
        <f>(1+$C76)*(1+BSL_RFR_spot_no_VA!AH76)/(1+BSL_RFR_spot_no_VA!$C76)-1</f>
        <v>2.4897582372956917E-2</v>
      </c>
      <c r="AI76" s="58">
        <f>(1+$C76)*(1+BSL_RFR_spot_no_VA!AI76)/(1+BSL_RFR_spot_no_VA!$C76)-1</f>
        <v>1.2141050803404774E-2</v>
      </c>
      <c r="AJ76" s="58">
        <f>(1+$C76)*(1+BSL_RFR_spot_no_VA!AJ76)/(1+BSL_RFR_spot_no_VA!$C76)-1</f>
        <v>1.9208838989231536E-2</v>
      </c>
      <c r="AK76" s="7">
        <f>BSL_RFR_spot_no_VA!AK76</f>
        <v>4.6505077525519578E-2</v>
      </c>
      <c r="AL76" s="7">
        <f>BSL_RFR_spot_no_VA!AL76</f>
        <v>6.6879643915274123E-2</v>
      </c>
      <c r="AM76" s="7">
        <f>BSL_RFR_spot_no_VA!AM76</f>
        <v>3.8505724666985763E-2</v>
      </c>
      <c r="AN76" s="7">
        <f>BSL_RFR_spot_no_VA!AN76</f>
        <v>4.5346276345502368E-2</v>
      </c>
      <c r="AO76" s="7">
        <f>BSL_RFR_spot_no_VA!AO76</f>
        <v>4.5575748685469097E-2</v>
      </c>
      <c r="AP76" s="7">
        <f>BSL_RFR_spot_no_VA!AP76</f>
        <v>4.7220840909366846E-2</v>
      </c>
      <c r="AQ76" s="7">
        <f>BSL_RFR_spot_no_VA!AQ76</f>
        <v>3.9119719824185717E-2</v>
      </c>
      <c r="AR76" s="7">
        <f>BSL_RFR_spot_no_VA!AR76</f>
        <v>4.770682729189768E-2</v>
      </c>
      <c r="AS76" s="58">
        <f>(1+$C76)*(1+BSL_RFR_spot_no_VA!AS76)/(1+BSL_RFR_spot_no_VA!$C76)-1</f>
        <v>1.1885330504797675E-2</v>
      </c>
      <c r="AT76" s="7">
        <f>BSL_RFR_spot_no_VA!AT76</f>
        <v>4.8245310406298314E-2</v>
      </c>
      <c r="AU76" s="7">
        <f>BSL_RFR_spot_no_VA!AU76</f>
        <v>4.8715593638119392E-2</v>
      </c>
      <c r="AV76" s="7">
        <f>BSL_RFR_spot_no_VA!AV76</f>
        <v>4.5410023443019032E-2</v>
      </c>
      <c r="AW76" s="7">
        <f>BSL_RFR_spot_no_VA!AW76</f>
        <v>3.9162789812180243E-2</v>
      </c>
      <c r="AX76" s="7">
        <f>BSL_RFR_spot_no_VA!AX76</f>
        <v>6.3623087016815294E-2</v>
      </c>
      <c r="AY76" s="7">
        <f>BSL_RFR_spot_no_VA!AY76</f>
        <v>4.0559629983050627E-2</v>
      </c>
      <c r="AZ76" s="7">
        <f>BSL_RFR_spot_no_VA!AZ76</f>
        <v>3.7254754260447109E-2</v>
      </c>
      <c r="BA76" s="7">
        <f>BSL_RFR_spot_no_VA!BA76</f>
        <v>4.4796925023655509E-2</v>
      </c>
      <c r="BB76" s="7">
        <f>BSL_RFR_spot_no_VA!BB76</f>
        <v>5.6001732802677617E-2</v>
      </c>
      <c r="BC76" s="58">
        <f>(1+$C76)*(1+BSL_RFR_spot_no_VA!BC76)/(1+BSL_RFR_spot_no_VA!$C76)-1</f>
        <v>2.3212479959210608E-2</v>
      </c>
      <c r="BD76" s="12"/>
      <c r="BE76" s="13"/>
      <c r="BF76" s="3"/>
    </row>
    <row r="77" spans="1:58" x14ac:dyDescent="0.25">
      <c r="A77" s="3"/>
      <c r="B77" s="3">
        <v>67</v>
      </c>
      <c r="C77" s="56">
        <v>2.1259309120704104E-2</v>
      </c>
      <c r="D77" s="58">
        <f>(1+$C77)*(1+BSL_RFR_spot_no_VA!D77)/(1+BSL_RFR_spot_no_VA!$C77)-1</f>
        <v>2.1259309120704062E-2</v>
      </c>
      <c r="E77" s="58">
        <f>(1+$C77)*(1+BSL_RFR_spot_no_VA!E77)/(1+BSL_RFR_spot_no_VA!$C77)-1</f>
        <v>2.1259309120704062E-2</v>
      </c>
      <c r="F77" s="58">
        <f>(1+$C77)*(1+BSL_RFR_spot_no_VA!F77)/(1+BSL_RFR_spot_no_VA!$C77)-1</f>
        <v>2.3067463385003206E-2</v>
      </c>
      <c r="G77" s="58">
        <f>(1+$C77)*(1+BSL_RFR_spot_no_VA!G77)/(1+BSL_RFR_spot_no_VA!$C77)-1</f>
        <v>3.08367476943745E-2</v>
      </c>
      <c r="H77" s="58">
        <f>(1+$C77)*(1+BSL_RFR_spot_no_VA!H77)/(1+BSL_RFR_spot_no_VA!$C77)-1</f>
        <v>2.1259309120704062E-2</v>
      </c>
      <c r="I77" s="58">
        <f>(1+$C77)*(1+BSL_RFR_spot_no_VA!I77)/(1+BSL_RFR_spot_no_VA!$C77)-1</f>
        <v>2.2518684983365622E-2</v>
      </c>
      <c r="J77" s="58">
        <f>(1+$C77)*(1+BSL_RFR_spot_no_VA!J77)/(1+BSL_RFR_spot_no_VA!$C77)-1</f>
        <v>2.1445844540186831E-2</v>
      </c>
      <c r="K77" s="58">
        <f>(1+$C77)*(1+BSL_RFR_spot_no_VA!K77)/(1+BSL_RFR_spot_no_VA!$C77)-1</f>
        <v>2.1259309120704062E-2</v>
      </c>
      <c r="L77" s="58">
        <f>(1+$C77)*(1+BSL_RFR_spot_no_VA!L77)/(1+BSL_RFR_spot_no_VA!$C77)-1</f>
        <v>2.1259309120704062E-2</v>
      </c>
      <c r="M77" s="58">
        <f>(1+$C77)*(1+BSL_RFR_spot_no_VA!M77)/(1+BSL_RFR_spot_no_VA!$C77)-1</f>
        <v>2.1259309120704062E-2</v>
      </c>
      <c r="N77" s="58">
        <f>(1+$C77)*(1+BSL_RFR_spot_no_VA!N77)/(1+BSL_RFR_spot_no_VA!$C77)-1</f>
        <v>2.1259309120704062E-2</v>
      </c>
      <c r="O77" s="58">
        <f>(1+$C77)*(1+BSL_RFR_spot_no_VA!O77)/(1+BSL_RFR_spot_no_VA!$C77)-1</f>
        <v>2.1259309120704062E-2</v>
      </c>
      <c r="P77" s="58">
        <f>(1+$C77)*(1+BSL_RFR_spot_no_VA!P77)/(1+BSL_RFR_spot_no_VA!$C77)-1</f>
        <v>3.628800790291109E-2</v>
      </c>
      <c r="Q77" s="58">
        <f>(1+$C77)*(1+BSL_RFR_spot_no_VA!Q77)/(1+BSL_RFR_spot_no_VA!$C77)-1</f>
        <v>3.8170248820908803E-2</v>
      </c>
      <c r="R77" s="58">
        <f>(1+$C77)*(1+BSL_RFR_spot_no_VA!R77)/(1+BSL_RFR_spot_no_VA!$C77)-1</f>
        <v>2.1259309120704062E-2</v>
      </c>
      <c r="S77" s="58">
        <f>(1+$C77)*(1+BSL_RFR_spot_no_VA!S77)/(1+BSL_RFR_spot_no_VA!$C77)-1</f>
        <v>2.1259309120704062E-2</v>
      </c>
      <c r="T77" s="58">
        <f>(1+$C77)*(1+BSL_RFR_spot_no_VA!T77)/(1+BSL_RFR_spot_no_VA!$C77)-1</f>
        <v>2.1259309120704062E-2</v>
      </c>
      <c r="U77" s="58">
        <f>(1+$C77)*(1+BSL_RFR_spot_no_VA!U77)/(1+BSL_RFR_spot_no_VA!$C77)-1</f>
        <v>1.2165440610153899E-2</v>
      </c>
      <c r="V77" s="58">
        <f>(1+$C77)*(1+BSL_RFR_spot_no_VA!V77)/(1+BSL_RFR_spot_no_VA!$C77)-1</f>
        <v>2.1259309120704062E-2</v>
      </c>
      <c r="W77" s="58">
        <f>(1+$C77)*(1+BSL_RFR_spot_no_VA!W77)/(1+BSL_RFR_spot_no_VA!$C77)-1</f>
        <v>2.1259309120704062E-2</v>
      </c>
      <c r="X77" s="58">
        <f>(1+$C77)*(1+BSL_RFR_spot_no_VA!X77)/(1+BSL_RFR_spot_no_VA!$C77)-1</f>
        <v>2.1259309120704062E-2</v>
      </c>
      <c r="Y77" s="58">
        <f>(1+$C77)*(1+BSL_RFR_spot_no_VA!Y77)/(1+BSL_RFR_spot_no_VA!$C77)-1</f>
        <v>2.1259309120704062E-2</v>
      </c>
      <c r="Z77" s="58">
        <f>(1+$C77)*(1+BSL_RFR_spot_no_VA!Z77)/(1+BSL_RFR_spot_no_VA!$C77)-1</f>
        <v>2.63025018363785E-2</v>
      </c>
      <c r="AA77" s="58">
        <f>(1+$C77)*(1+BSL_RFR_spot_no_VA!AA77)/(1+BSL_RFR_spot_no_VA!$C77)-1</f>
        <v>3.0007576875237252E-2</v>
      </c>
      <c r="AB77" s="58">
        <f>(1+$C77)*(1+BSL_RFR_spot_no_VA!AB77)/(1+BSL_RFR_spot_no_VA!$C77)-1</f>
        <v>2.1259309120704062E-2</v>
      </c>
      <c r="AC77" s="58">
        <f>(1+$C77)*(1+BSL_RFR_spot_no_VA!AC77)/(1+BSL_RFR_spot_no_VA!$C77)-1</f>
        <v>2.8139892117599929E-2</v>
      </c>
      <c r="AD77" s="7">
        <f>BSL_RFR_spot_no_VA!AD77</f>
        <v>4.9781522333357087E-2</v>
      </c>
      <c r="AE77" s="58">
        <f>(1+$C77)*(1+BSL_RFR_spot_no_VA!AE77)/(1+BSL_RFR_spot_no_VA!$C77)-1</f>
        <v>2.1259309120704062E-2</v>
      </c>
      <c r="AF77" s="58">
        <f>(1+$C77)*(1+BSL_RFR_spot_no_VA!AF77)/(1+BSL_RFR_spot_no_VA!$C77)-1</f>
        <v>2.1259309120704062E-2</v>
      </c>
      <c r="AG77" s="58">
        <f>(1+$C77)*(1+BSL_RFR_spot_no_VA!AG77)/(1+BSL_RFR_spot_no_VA!$C77)-1</f>
        <v>2.1259309120704062E-2</v>
      </c>
      <c r="AH77" s="58">
        <f>(1+$C77)*(1+BSL_RFR_spot_no_VA!AH77)/(1+BSL_RFR_spot_no_VA!$C77)-1</f>
        <v>2.4878791352382468E-2</v>
      </c>
      <c r="AI77" s="58">
        <f>(1+$C77)*(1+BSL_RFR_spot_no_VA!AI77)/(1+BSL_RFR_spot_no_VA!$C77)-1</f>
        <v>1.2165440610153899E-2</v>
      </c>
      <c r="AJ77" s="58">
        <f>(1+$C77)*(1+BSL_RFR_spot_no_VA!AJ77)/(1+BSL_RFR_spot_no_VA!$C77)-1</f>
        <v>1.9253681947511758E-2</v>
      </c>
      <c r="AK77" s="7">
        <f>BSL_RFR_spot_no_VA!AK77</f>
        <v>4.6438273825212484E-2</v>
      </c>
      <c r="AL77" s="7">
        <f>BSL_RFR_spot_no_VA!AL77</f>
        <v>6.6504028791637415E-2</v>
      </c>
      <c r="AM77" s="7">
        <f>BSL_RFR_spot_no_VA!AM77</f>
        <v>3.8557282318765651E-2</v>
      </c>
      <c r="AN77" s="7">
        <f>BSL_RFR_spot_no_VA!AN77</f>
        <v>4.5296405840712373E-2</v>
      </c>
      <c r="AO77" s="7">
        <f>BSL_RFR_spot_no_VA!AO77</f>
        <v>4.5522638426778617E-2</v>
      </c>
      <c r="AP77" s="7">
        <f>BSL_RFR_spot_no_VA!AP77</f>
        <v>4.7142840470855374E-2</v>
      </c>
      <c r="AQ77" s="7">
        <f>BSL_RFR_spot_no_VA!AQ77</f>
        <v>3.9162182755179575E-2</v>
      </c>
      <c r="AR77" s="7">
        <f>BSL_RFR_spot_no_VA!AR77</f>
        <v>4.7621577427606754E-2</v>
      </c>
      <c r="AS77" s="58">
        <f>(1+$C77)*(1+BSL_RFR_spot_no_VA!AS77)/(1+BSL_RFR_spot_no_VA!$C77)-1</f>
        <v>1.1913392427371106E-2</v>
      </c>
      <c r="AT77" s="7">
        <f>BSL_RFR_spot_no_VA!AT77</f>
        <v>4.8152398875004776E-2</v>
      </c>
      <c r="AU77" s="7">
        <f>BSL_RFR_spot_no_VA!AU77</f>
        <v>4.861516356639406E-2</v>
      </c>
      <c r="AV77" s="7">
        <f>BSL_RFR_spot_no_VA!AV77</f>
        <v>4.5359207420860859E-2</v>
      </c>
      <c r="AW77" s="7">
        <f>BSL_RFR_spot_no_VA!AW77</f>
        <v>3.920434589576427E-2</v>
      </c>
      <c r="AX77" s="7">
        <f>BSL_RFR_spot_no_VA!AX77</f>
        <v>6.3297459335782014E-2</v>
      </c>
      <c r="AY77" s="7">
        <f>BSL_RFR_spot_no_VA!AY77</f>
        <v>4.0581981415157342E-2</v>
      </c>
      <c r="AZ77" s="7">
        <f>BSL_RFR_spot_no_VA!AZ77</f>
        <v>3.7325069880727701E-2</v>
      </c>
      <c r="BA77" s="7">
        <f>BSL_RFR_spot_no_VA!BA77</f>
        <v>4.4755752064173926E-2</v>
      </c>
      <c r="BB77" s="7">
        <f>BSL_RFR_spot_no_VA!BB77</f>
        <v>5.5791460162667672E-2</v>
      </c>
      <c r="BC77" s="58">
        <f>(1+$C77)*(1+BSL_RFR_spot_no_VA!BC77)/(1+BSL_RFR_spot_no_VA!$C77)-1</f>
        <v>2.3191445178184056E-2</v>
      </c>
      <c r="BD77" s="12"/>
      <c r="BE77" s="13"/>
      <c r="BF77" s="3"/>
    </row>
    <row r="78" spans="1:58" x14ac:dyDescent="0.25">
      <c r="A78" s="3"/>
      <c r="B78" s="3">
        <v>68</v>
      </c>
      <c r="C78" s="56">
        <v>2.1293651748982598E-2</v>
      </c>
      <c r="D78" s="58">
        <f>(1+$C78)*(1+BSL_RFR_spot_no_VA!D78)/(1+BSL_RFR_spot_no_VA!$C78)-1</f>
        <v>2.1293651748982567E-2</v>
      </c>
      <c r="E78" s="58">
        <f>(1+$C78)*(1+BSL_RFR_spot_no_VA!E78)/(1+BSL_RFR_spot_no_VA!$C78)-1</f>
        <v>2.1293651748982567E-2</v>
      </c>
      <c r="F78" s="58">
        <f>(1+$C78)*(1+BSL_RFR_spot_no_VA!F78)/(1+BSL_RFR_spot_no_VA!$C78)-1</f>
        <v>2.3075582190180466E-2</v>
      </c>
      <c r="G78" s="58">
        <f>(1+$C78)*(1+BSL_RFR_spot_no_VA!G78)/(1+BSL_RFR_spot_no_VA!$C78)-1</f>
        <v>3.0730543817581113E-2</v>
      </c>
      <c r="H78" s="58">
        <f>(1+$C78)*(1+BSL_RFR_spot_no_VA!H78)/(1+BSL_RFR_spot_no_VA!$C78)-1</f>
        <v>2.1293651748982567E-2</v>
      </c>
      <c r="I78" s="58">
        <f>(1+$C78)*(1+BSL_RFR_spot_no_VA!I78)/(1+BSL_RFR_spot_no_VA!$C78)-1</f>
        <v>2.2534698016915433E-2</v>
      </c>
      <c r="J78" s="58">
        <f>(1+$C78)*(1+BSL_RFR_spot_no_VA!J78)/(1+BSL_RFR_spot_no_VA!$C78)-1</f>
        <v>2.1477423270155116E-2</v>
      </c>
      <c r="K78" s="58">
        <f>(1+$C78)*(1+BSL_RFR_spot_no_VA!K78)/(1+BSL_RFR_spot_no_VA!$C78)-1</f>
        <v>2.1293651748982567E-2</v>
      </c>
      <c r="L78" s="58">
        <f>(1+$C78)*(1+BSL_RFR_spot_no_VA!L78)/(1+BSL_RFR_spot_no_VA!$C78)-1</f>
        <v>2.1293651748982567E-2</v>
      </c>
      <c r="M78" s="58">
        <f>(1+$C78)*(1+BSL_RFR_spot_no_VA!M78)/(1+BSL_RFR_spot_no_VA!$C78)-1</f>
        <v>2.1293651748982567E-2</v>
      </c>
      <c r="N78" s="58">
        <f>(1+$C78)*(1+BSL_RFR_spot_no_VA!N78)/(1+BSL_RFR_spot_no_VA!$C78)-1</f>
        <v>2.1293651748982567E-2</v>
      </c>
      <c r="O78" s="58">
        <f>(1+$C78)*(1+BSL_RFR_spot_no_VA!O78)/(1+BSL_RFR_spot_no_VA!$C78)-1</f>
        <v>2.1293651748982567E-2</v>
      </c>
      <c r="P78" s="58">
        <f>(1+$C78)*(1+BSL_RFR_spot_no_VA!P78)/(1+BSL_RFR_spot_no_VA!$C78)-1</f>
        <v>3.6101000627910773E-2</v>
      </c>
      <c r="Q78" s="58">
        <f>(1+$C78)*(1+BSL_RFR_spot_no_VA!Q78)/(1+BSL_RFR_spot_no_VA!$C78)-1</f>
        <v>3.7955440775458982E-2</v>
      </c>
      <c r="R78" s="58">
        <f>(1+$C78)*(1+BSL_RFR_spot_no_VA!R78)/(1+BSL_RFR_spot_no_VA!$C78)-1</f>
        <v>2.1293651748982567E-2</v>
      </c>
      <c r="S78" s="58">
        <f>(1+$C78)*(1+BSL_RFR_spot_no_VA!S78)/(1+BSL_RFR_spot_no_VA!$C78)-1</f>
        <v>2.1293651748982567E-2</v>
      </c>
      <c r="T78" s="58">
        <f>(1+$C78)*(1+BSL_RFR_spot_no_VA!T78)/(1+BSL_RFR_spot_no_VA!$C78)-1</f>
        <v>2.1293651748982567E-2</v>
      </c>
      <c r="U78" s="58">
        <f>(1+$C78)*(1+BSL_RFR_spot_no_VA!U78)/(1+BSL_RFR_spot_no_VA!$C78)-1</f>
        <v>1.2189113689828446E-2</v>
      </c>
      <c r="V78" s="58">
        <f>(1+$C78)*(1+BSL_RFR_spot_no_VA!V78)/(1+BSL_RFR_spot_no_VA!$C78)-1</f>
        <v>2.1293651748982567E-2</v>
      </c>
      <c r="W78" s="58">
        <f>(1+$C78)*(1+BSL_RFR_spot_no_VA!W78)/(1+BSL_RFR_spot_no_VA!$C78)-1</f>
        <v>2.1293651748982567E-2</v>
      </c>
      <c r="X78" s="58">
        <f>(1+$C78)*(1+BSL_RFR_spot_no_VA!X78)/(1+BSL_RFR_spot_no_VA!$C78)-1</f>
        <v>2.1293651748982567E-2</v>
      </c>
      <c r="Y78" s="58">
        <f>(1+$C78)*(1+BSL_RFR_spot_no_VA!Y78)/(1+BSL_RFR_spot_no_VA!$C78)-1</f>
        <v>2.1293651748982567E-2</v>
      </c>
      <c r="Z78" s="58">
        <f>(1+$C78)*(1+BSL_RFR_spot_no_VA!Z78)/(1+BSL_RFR_spot_no_VA!$C78)-1</f>
        <v>2.6263527480373527E-2</v>
      </c>
      <c r="AA78" s="58">
        <f>(1+$C78)*(1+BSL_RFR_spot_no_VA!AA78)/(1+BSL_RFR_spot_no_VA!$C78)-1</f>
        <v>2.9913839396803032E-2</v>
      </c>
      <c r="AB78" s="58">
        <f>(1+$C78)*(1+BSL_RFR_spot_no_VA!AB78)/(1+BSL_RFR_spot_no_VA!$C78)-1</f>
        <v>2.1293651748982567E-2</v>
      </c>
      <c r="AC78" s="58">
        <f>(1+$C78)*(1+BSL_RFR_spot_no_VA!AC78)/(1+BSL_RFR_spot_no_VA!$C78)-1</f>
        <v>2.8073738931443604E-2</v>
      </c>
      <c r="AD78" s="7">
        <f>BSL_RFR_spot_no_VA!AD78</f>
        <v>4.9666759077227951E-2</v>
      </c>
      <c r="AE78" s="58">
        <f>(1+$C78)*(1+BSL_RFR_spot_no_VA!AE78)/(1+BSL_RFR_spot_no_VA!$C78)-1</f>
        <v>2.1293651748982567E-2</v>
      </c>
      <c r="AF78" s="58">
        <f>(1+$C78)*(1+BSL_RFR_spot_no_VA!AF78)/(1+BSL_RFR_spot_no_VA!$C78)-1</f>
        <v>2.1293651748982567E-2</v>
      </c>
      <c r="AG78" s="58">
        <f>(1+$C78)*(1+BSL_RFR_spot_no_VA!AG78)/(1+BSL_RFR_spot_no_VA!$C78)-1</f>
        <v>2.1293651748982567E-2</v>
      </c>
      <c r="AH78" s="58">
        <f>(1+$C78)*(1+BSL_RFR_spot_no_VA!AH78)/(1+BSL_RFR_spot_no_VA!$C78)-1</f>
        <v>2.4860481733188555E-2</v>
      </c>
      <c r="AI78" s="58">
        <f>(1+$C78)*(1+BSL_RFR_spot_no_VA!AI78)/(1+BSL_RFR_spot_no_VA!$C78)-1</f>
        <v>1.2189113689828446E-2</v>
      </c>
      <c r="AJ78" s="58">
        <f>(1+$C78)*(1+BSL_RFR_spot_no_VA!AJ78)/(1+BSL_RFR_spot_no_VA!$C78)-1</f>
        <v>1.9299438986720041E-2</v>
      </c>
      <c r="AK78" s="7">
        <f>BSL_RFR_spot_no_VA!AK78</f>
        <v>4.6373366767029411E-2</v>
      </c>
      <c r="AL78" s="7">
        <f>BSL_RFR_spot_no_VA!AL78</f>
        <v>6.6139578021283674E-2</v>
      </c>
      <c r="AM78" s="7">
        <f>BSL_RFR_spot_no_VA!AM78</f>
        <v>3.8607397206379623E-2</v>
      </c>
      <c r="AN78" s="7">
        <f>BSL_RFR_spot_no_VA!AN78</f>
        <v>4.5247985494928367E-2</v>
      </c>
      <c r="AO78" s="7">
        <f>BSL_RFR_spot_no_VA!AO78</f>
        <v>4.5471053516818571E-2</v>
      </c>
      <c r="AP78" s="7">
        <f>BSL_RFR_spot_no_VA!AP78</f>
        <v>4.7067123885050188E-2</v>
      </c>
      <c r="AQ78" s="7">
        <f>BSL_RFR_spot_no_VA!AQ78</f>
        <v>3.9203440718903249E-2</v>
      </c>
      <c r="AR78" s="7">
        <f>BSL_RFR_spot_no_VA!AR78</f>
        <v>4.7538822406381964E-2</v>
      </c>
      <c r="AS78" s="58">
        <f>(1+$C78)*(1+BSL_RFR_spot_no_VA!AS78)/(1+BSL_RFR_spot_no_VA!$C78)-1</f>
        <v>1.1940627188206987E-2</v>
      </c>
      <c r="AT78" s="7">
        <f>BSL_RFR_spot_no_VA!AT78</f>
        <v>4.8062155585594679E-2</v>
      </c>
      <c r="AU78" s="7">
        <f>BSL_RFR_spot_no_VA!AU78</f>
        <v>4.8517680193123969E-2</v>
      </c>
      <c r="AV78" s="7">
        <f>BSL_RFR_spot_no_VA!AV78</f>
        <v>4.5309868820405219E-2</v>
      </c>
      <c r="AW78" s="7">
        <f>BSL_RFR_spot_no_VA!AW78</f>
        <v>3.9244750725852651E-2</v>
      </c>
      <c r="AX78" s="7">
        <f>BSL_RFR_spot_no_VA!AX78</f>
        <v>6.2981437022038289E-2</v>
      </c>
      <c r="AY78" s="7">
        <f>BSL_RFR_spot_no_VA!AY78</f>
        <v>4.0603612411478585E-2</v>
      </c>
      <c r="AZ78" s="7">
        <f>BSL_RFR_spot_no_VA!AZ78</f>
        <v>3.7393358145026978E-2</v>
      </c>
      <c r="BA78" s="7">
        <f>BSL_RFR_spot_no_VA!BA78</f>
        <v>4.471571967494814E-2</v>
      </c>
      <c r="BB78" s="7">
        <f>BSL_RFR_spot_no_VA!BB78</f>
        <v>5.5587398991096215E-2</v>
      </c>
      <c r="BC78" s="58">
        <f>(1+$C78)*(1+BSL_RFR_spot_no_VA!BC78)/(1+BSL_RFR_spot_no_VA!$C78)-1</f>
        <v>2.3174215961637268E-2</v>
      </c>
      <c r="BD78" s="12"/>
      <c r="BE78" s="13"/>
      <c r="BF78" s="3"/>
    </row>
    <row r="79" spans="1:58" x14ac:dyDescent="0.25">
      <c r="A79" s="3"/>
      <c r="B79" s="3">
        <v>69</v>
      </c>
      <c r="C79" s="56">
        <v>2.1326998939564898E-2</v>
      </c>
      <c r="D79" s="58">
        <f>(1+$C79)*(1+BSL_RFR_spot_no_VA!D79)/(1+BSL_RFR_spot_no_VA!$C79)-1</f>
        <v>2.1326998939564801E-2</v>
      </c>
      <c r="E79" s="58">
        <f>(1+$C79)*(1+BSL_RFR_spot_no_VA!E79)/(1+BSL_RFR_spot_no_VA!$C79)-1</f>
        <v>2.1326998939564801E-2</v>
      </c>
      <c r="F79" s="58">
        <f>(1+$C79)*(1+BSL_RFR_spot_no_VA!F79)/(1+BSL_RFR_spot_no_VA!$C79)-1</f>
        <v>2.3083424603526748E-2</v>
      </c>
      <c r="G79" s="58">
        <f>(1+$C79)*(1+BSL_RFR_spot_no_VA!G79)/(1+BSL_RFR_spot_no_VA!$C79)-1</f>
        <v>3.0627355823241276E-2</v>
      </c>
      <c r="H79" s="58">
        <f>(1+$C79)*(1+BSL_RFR_spot_no_VA!H79)/(1+BSL_RFR_spot_no_VA!$C79)-1</f>
        <v>2.1326998939564801E-2</v>
      </c>
      <c r="I79" s="58">
        <f>(1+$C79)*(1+BSL_RFR_spot_no_VA!I79)/(1+BSL_RFR_spot_no_VA!$C79)-1</f>
        <v>2.2550221278189397E-2</v>
      </c>
      <c r="J79" s="58">
        <f>(1+$C79)*(1+BSL_RFR_spot_no_VA!J79)/(1+BSL_RFR_spot_no_VA!$C79)-1</f>
        <v>2.1508086483566169E-2</v>
      </c>
      <c r="K79" s="58">
        <f>(1+$C79)*(1+BSL_RFR_spot_no_VA!K79)/(1+BSL_RFR_spot_no_VA!$C79)-1</f>
        <v>2.1326998939564801E-2</v>
      </c>
      <c r="L79" s="58">
        <f>(1+$C79)*(1+BSL_RFR_spot_no_VA!L79)/(1+BSL_RFR_spot_no_VA!$C79)-1</f>
        <v>2.1326998939564801E-2</v>
      </c>
      <c r="M79" s="58">
        <f>(1+$C79)*(1+BSL_RFR_spot_no_VA!M79)/(1+BSL_RFR_spot_no_VA!$C79)-1</f>
        <v>2.1326998939564801E-2</v>
      </c>
      <c r="N79" s="58">
        <f>(1+$C79)*(1+BSL_RFR_spot_no_VA!N79)/(1+BSL_RFR_spot_no_VA!$C79)-1</f>
        <v>2.1326998939564801E-2</v>
      </c>
      <c r="O79" s="58">
        <f>(1+$C79)*(1+BSL_RFR_spot_no_VA!O79)/(1+BSL_RFR_spot_no_VA!$C79)-1</f>
        <v>2.1326998939564801E-2</v>
      </c>
      <c r="P79" s="58">
        <f>(1+$C79)*(1+BSL_RFR_spot_no_VA!P79)/(1+BSL_RFR_spot_no_VA!$C79)-1</f>
        <v>3.591935474398289E-2</v>
      </c>
      <c r="Q79" s="58">
        <f>(1+$C79)*(1+BSL_RFR_spot_no_VA!Q79)/(1+BSL_RFR_spot_no_VA!$C79)-1</f>
        <v>3.7746777671328724E-2</v>
      </c>
      <c r="R79" s="58">
        <f>(1+$C79)*(1+BSL_RFR_spot_no_VA!R79)/(1+BSL_RFR_spot_no_VA!$C79)-1</f>
        <v>2.1326998939564801E-2</v>
      </c>
      <c r="S79" s="58">
        <f>(1+$C79)*(1+BSL_RFR_spot_no_VA!S79)/(1+BSL_RFR_spot_no_VA!$C79)-1</f>
        <v>2.1326998939564801E-2</v>
      </c>
      <c r="T79" s="58">
        <f>(1+$C79)*(1+BSL_RFR_spot_no_VA!T79)/(1+BSL_RFR_spot_no_VA!$C79)-1</f>
        <v>2.1326998939564801E-2</v>
      </c>
      <c r="U79" s="58">
        <f>(1+$C79)*(1+BSL_RFR_spot_no_VA!U79)/(1+BSL_RFR_spot_no_VA!$C79)-1</f>
        <v>1.2212100429538353E-2</v>
      </c>
      <c r="V79" s="58">
        <f>(1+$C79)*(1+BSL_RFR_spot_no_VA!V79)/(1+BSL_RFR_spot_no_VA!$C79)-1</f>
        <v>2.1326998939564801E-2</v>
      </c>
      <c r="W79" s="58">
        <f>(1+$C79)*(1+BSL_RFR_spot_no_VA!W79)/(1+BSL_RFR_spot_no_VA!$C79)-1</f>
        <v>2.1326998939564801E-2</v>
      </c>
      <c r="X79" s="58">
        <f>(1+$C79)*(1+BSL_RFR_spot_no_VA!X79)/(1+BSL_RFR_spot_no_VA!$C79)-1</f>
        <v>2.1326998939564801E-2</v>
      </c>
      <c r="Y79" s="58">
        <f>(1+$C79)*(1+BSL_RFR_spot_no_VA!Y79)/(1+BSL_RFR_spot_no_VA!$C79)-1</f>
        <v>2.1326998939564801E-2</v>
      </c>
      <c r="Z79" s="58">
        <f>(1+$C79)*(1+BSL_RFR_spot_no_VA!Z79)/(1+BSL_RFR_spot_no_VA!$C79)-1</f>
        <v>2.622559646342526E-2</v>
      </c>
      <c r="AA79" s="58">
        <f>(1+$C79)*(1+BSL_RFR_spot_no_VA!AA79)/(1+BSL_RFR_spot_no_VA!$C79)-1</f>
        <v>2.9822731856434803E-2</v>
      </c>
      <c r="AB79" s="58">
        <f>(1+$C79)*(1+BSL_RFR_spot_no_VA!AB79)/(1+BSL_RFR_spot_no_VA!$C79)-1</f>
        <v>2.1326998939564801E-2</v>
      </c>
      <c r="AC79" s="58">
        <f>(1+$C79)*(1+BSL_RFR_spot_no_VA!AC79)/(1+BSL_RFR_spot_no_VA!$C79)-1</f>
        <v>2.800942175312171E-2</v>
      </c>
      <c r="AD79" s="7">
        <f>BSL_RFR_spot_no_VA!AD79</f>
        <v>4.955532145301933E-2</v>
      </c>
      <c r="AE79" s="58">
        <f>(1+$C79)*(1+BSL_RFR_spot_no_VA!AE79)/(1+BSL_RFR_spot_no_VA!$C79)-1</f>
        <v>2.1326998939564801E-2</v>
      </c>
      <c r="AF79" s="58">
        <f>(1+$C79)*(1+BSL_RFR_spot_no_VA!AF79)/(1+BSL_RFR_spot_no_VA!$C79)-1</f>
        <v>2.1326998939564801E-2</v>
      </c>
      <c r="AG79" s="58">
        <f>(1+$C79)*(1+BSL_RFR_spot_no_VA!AG79)/(1+BSL_RFR_spot_no_VA!$C79)-1</f>
        <v>2.1326998939564801E-2</v>
      </c>
      <c r="AH79" s="58">
        <f>(1+$C79)*(1+BSL_RFR_spot_no_VA!AH79)/(1+BSL_RFR_spot_no_VA!$C79)-1</f>
        <v>2.4842640526948401E-2</v>
      </c>
      <c r="AI79" s="58">
        <f>(1+$C79)*(1+BSL_RFR_spot_no_VA!AI79)/(1+BSL_RFR_spot_no_VA!$C79)-1</f>
        <v>1.2212100429538353E-2</v>
      </c>
      <c r="AJ79" s="58">
        <f>(1+$C79)*(1+BSL_RFR_spot_no_VA!AJ79)/(1+BSL_RFR_spot_no_VA!$C79)-1</f>
        <v>1.9345825359087909E-2</v>
      </c>
      <c r="AK79" s="7">
        <f>BSL_RFR_spot_no_VA!AK79</f>
        <v>4.6310282738327713E-2</v>
      </c>
      <c r="AL79" s="7">
        <f>BSL_RFR_spot_no_VA!AL79</f>
        <v>6.5785802428880213E-2</v>
      </c>
      <c r="AM79" s="7">
        <f>BSL_RFR_spot_no_VA!AM79</f>
        <v>3.8656122012622696E-2</v>
      </c>
      <c r="AN79" s="7">
        <f>BSL_RFR_spot_no_VA!AN79</f>
        <v>4.5200954499301504E-2</v>
      </c>
      <c r="AO79" s="7">
        <f>BSL_RFR_spot_no_VA!AO79</f>
        <v>4.542093195338115E-2</v>
      </c>
      <c r="AP79" s="7">
        <f>BSL_RFR_spot_no_VA!AP79</f>
        <v>4.6993593808190681E-2</v>
      </c>
      <c r="AQ79" s="7">
        <f>BSL_RFR_spot_no_VA!AQ79</f>
        <v>3.9243542214892457E-2</v>
      </c>
      <c r="AR79" s="7">
        <f>BSL_RFR_spot_no_VA!AR79</f>
        <v>4.7458455824913814E-2</v>
      </c>
      <c r="AS79" s="58">
        <f>(1+$C79)*(1+BSL_RFR_spot_no_VA!AS79)/(1+BSL_RFR_spot_no_VA!$C79)-1</f>
        <v>1.1967072120240063E-2</v>
      </c>
      <c r="AT79" s="7">
        <f>BSL_RFR_spot_no_VA!AT79</f>
        <v>4.7974473278458163E-2</v>
      </c>
      <c r="AU79" s="7">
        <f>BSL_RFR_spot_no_VA!AU79</f>
        <v>4.8423017228827581E-2</v>
      </c>
      <c r="AV79" s="7">
        <f>BSL_RFR_spot_no_VA!AV79</f>
        <v>4.5261945664877956E-2</v>
      </c>
      <c r="AW79" s="7">
        <f>BSL_RFR_spot_no_VA!AW79</f>
        <v>3.9284047727334404E-2</v>
      </c>
      <c r="AX79" s="7">
        <f>BSL_RFR_spot_no_VA!AX79</f>
        <v>6.2674610280376353E-2</v>
      </c>
      <c r="AY79" s="7">
        <f>BSL_RFR_spot_no_VA!AY79</f>
        <v>4.062455891531358E-2</v>
      </c>
      <c r="AZ79" s="7">
        <f>BSL_RFR_spot_no_VA!AZ79</f>
        <v>3.7459703265442235E-2</v>
      </c>
      <c r="BA79" s="7">
        <f>BSL_RFR_spot_no_VA!BA79</f>
        <v>4.4676786459338036E-2</v>
      </c>
      <c r="BB79" s="7">
        <f>BSL_RFR_spot_no_VA!BB79</f>
        <v>5.5389279508385014E-2</v>
      </c>
      <c r="BC79" s="58">
        <f>(1+$C79)*(1+BSL_RFR_spot_no_VA!BC79)/(1+BSL_RFR_spot_no_VA!$C79)-1</f>
        <v>2.3160243022798177E-2</v>
      </c>
      <c r="BD79" s="12"/>
      <c r="BE79" s="13"/>
      <c r="BF79" s="3"/>
    </row>
    <row r="80" spans="1:58" x14ac:dyDescent="0.25">
      <c r="A80" s="3"/>
      <c r="B80" s="8">
        <v>70</v>
      </c>
      <c r="C80" s="57">
        <v>2.1359393353854502E-2</v>
      </c>
      <c r="D80" s="59">
        <f>(1+$C80)*(1+BSL_RFR_spot_no_VA!D80)/(1+BSL_RFR_spot_no_VA!$C80)-1</f>
        <v>2.1359393353854506E-2</v>
      </c>
      <c r="E80" s="59">
        <f>(1+$C80)*(1+BSL_RFR_spot_no_VA!E80)/(1+BSL_RFR_spot_no_VA!$C80)-1</f>
        <v>2.1359393353854506E-2</v>
      </c>
      <c r="F80" s="59">
        <f>(1+$C80)*(1+BSL_RFR_spot_no_VA!F80)/(1+BSL_RFR_spot_no_VA!$C80)-1</f>
        <v>2.3091007300797051E-2</v>
      </c>
      <c r="G80" s="59">
        <f>(1+$C80)*(1+BSL_RFR_spot_no_VA!G80)/(1+BSL_RFR_spot_no_VA!$C80)-1</f>
        <v>3.0527062304272601E-2</v>
      </c>
      <c r="H80" s="59">
        <f>(1+$C80)*(1+BSL_RFR_spot_no_VA!H80)/(1+BSL_RFR_spot_no_VA!$C80)-1</f>
        <v>2.1359393353854506E-2</v>
      </c>
      <c r="I80" s="59">
        <f>(1+$C80)*(1+BSL_RFR_spot_no_VA!I80)/(1+BSL_RFR_spot_no_VA!$C80)-1</f>
        <v>2.2565279214746603E-2</v>
      </c>
      <c r="J80" s="59">
        <f>(1+$C80)*(1+BSL_RFR_spot_no_VA!J80)/(1+BSL_RFR_spot_no_VA!$C80)-1</f>
        <v>2.1537873748164404E-2</v>
      </c>
      <c r="K80" s="59">
        <f>(1+$C80)*(1+BSL_RFR_spot_no_VA!K80)/(1+BSL_RFR_spot_no_VA!$C80)-1</f>
        <v>2.1359393353854506E-2</v>
      </c>
      <c r="L80" s="59">
        <f>(1+$C80)*(1+BSL_RFR_spot_no_VA!L80)/(1+BSL_RFR_spot_no_VA!$C80)-1</f>
        <v>2.1359393353854506E-2</v>
      </c>
      <c r="M80" s="59">
        <f>(1+$C80)*(1+BSL_RFR_spot_no_VA!M80)/(1+BSL_RFR_spot_no_VA!$C80)-1</f>
        <v>2.1359393353854506E-2</v>
      </c>
      <c r="N80" s="59">
        <f>(1+$C80)*(1+BSL_RFR_spot_no_VA!N80)/(1+BSL_RFR_spot_no_VA!$C80)-1</f>
        <v>2.1359393353854506E-2</v>
      </c>
      <c r="O80" s="59">
        <f>(1+$C80)*(1+BSL_RFR_spot_no_VA!O80)/(1+BSL_RFR_spot_no_VA!$C80)-1</f>
        <v>2.1359393353854506E-2</v>
      </c>
      <c r="P80" s="59">
        <f>(1+$C80)*(1+BSL_RFR_spot_no_VA!P80)/(1+BSL_RFR_spot_no_VA!$C80)-1</f>
        <v>3.5742850080487498E-2</v>
      </c>
      <c r="Q80" s="59">
        <f>(1+$C80)*(1+BSL_RFR_spot_no_VA!Q80)/(1+BSL_RFR_spot_no_VA!$C80)-1</f>
        <v>3.7544009749136187E-2</v>
      </c>
      <c r="R80" s="59">
        <f>(1+$C80)*(1+BSL_RFR_spot_no_VA!R80)/(1+BSL_RFR_spot_no_VA!$C80)-1</f>
        <v>2.1359393353854506E-2</v>
      </c>
      <c r="S80" s="59">
        <f>(1+$C80)*(1+BSL_RFR_spot_no_VA!S80)/(1+BSL_RFR_spot_no_VA!$C80)-1</f>
        <v>2.1359393353854506E-2</v>
      </c>
      <c r="T80" s="59">
        <f>(1+$C80)*(1+BSL_RFR_spot_no_VA!T80)/(1+BSL_RFR_spot_no_VA!$C80)-1</f>
        <v>2.1359393353854506E-2</v>
      </c>
      <c r="U80" s="59">
        <f>(1+$C80)*(1+BSL_RFR_spot_no_VA!U80)/(1+BSL_RFR_spot_no_VA!$C80)-1</f>
        <v>1.2234429649083722E-2</v>
      </c>
      <c r="V80" s="59">
        <f>(1+$C80)*(1+BSL_RFR_spot_no_VA!V80)/(1+BSL_RFR_spot_no_VA!$C80)-1</f>
        <v>2.1359393353854506E-2</v>
      </c>
      <c r="W80" s="59">
        <f>(1+$C80)*(1+BSL_RFR_spot_no_VA!W80)/(1+BSL_RFR_spot_no_VA!$C80)-1</f>
        <v>2.1359393353854506E-2</v>
      </c>
      <c r="X80" s="59">
        <f>(1+$C80)*(1+BSL_RFR_spot_no_VA!X80)/(1+BSL_RFR_spot_no_VA!$C80)-1</f>
        <v>2.1359393353854506E-2</v>
      </c>
      <c r="Y80" s="59">
        <f>(1+$C80)*(1+BSL_RFR_spot_no_VA!Y80)/(1+BSL_RFR_spot_no_VA!$C80)-1</f>
        <v>2.1359393353854506E-2</v>
      </c>
      <c r="Z80" s="59">
        <f>(1+$C80)*(1+BSL_RFR_spot_no_VA!Z80)/(1+BSL_RFR_spot_no_VA!$C80)-1</f>
        <v>2.6188672995772544E-2</v>
      </c>
      <c r="AA80" s="59">
        <f>(1+$C80)*(1+BSL_RFR_spot_no_VA!AA80)/(1+BSL_RFR_spot_no_VA!$C80)-1</f>
        <v>2.9734152056715812E-2</v>
      </c>
      <c r="AB80" s="59">
        <f>(1+$C80)*(1+BSL_RFR_spot_no_VA!AB80)/(1+BSL_RFR_spot_no_VA!$C80)-1</f>
        <v>2.1359393353854506E-2</v>
      </c>
      <c r="AC80" s="59">
        <f>(1+$C80)*(1+BSL_RFR_spot_no_VA!AC80)/(1+BSL_RFR_spot_no_VA!$C80)-1</f>
        <v>2.7946870809584023E-2</v>
      </c>
      <c r="AD80" s="10">
        <f>BSL_RFR_spot_no_VA!AD80</f>
        <v>4.9447068245812797E-2</v>
      </c>
      <c r="AE80" s="59">
        <f>(1+$C80)*(1+BSL_RFR_spot_no_VA!AE80)/(1+BSL_RFR_spot_no_VA!$C80)-1</f>
        <v>2.1359393353854506E-2</v>
      </c>
      <c r="AF80" s="59">
        <f>(1+$C80)*(1+BSL_RFR_spot_no_VA!AF80)/(1+BSL_RFR_spot_no_VA!$C80)-1</f>
        <v>2.1359393353854506E-2</v>
      </c>
      <c r="AG80" s="59">
        <f>(1+$C80)*(1+BSL_RFR_spot_no_VA!AG80)/(1+BSL_RFR_spot_no_VA!$C80)-1</f>
        <v>2.1359393353854506E-2</v>
      </c>
      <c r="AH80" s="59">
        <f>(1+$C80)*(1+BSL_RFR_spot_no_VA!AH80)/(1+BSL_RFR_spot_no_VA!$C80)-1</f>
        <v>2.4825254597446333E-2</v>
      </c>
      <c r="AI80" s="59">
        <f>(1+$C80)*(1+BSL_RFR_spot_no_VA!AI80)/(1+BSL_RFR_spot_no_VA!$C80)-1</f>
        <v>1.2234429649083722E-2</v>
      </c>
      <c r="AJ80" s="59">
        <f>(1+$C80)*(1+BSL_RFR_spot_no_VA!AJ80)/(1+BSL_RFR_spot_no_VA!$C80)-1</f>
        <v>1.9392599978506952E-2</v>
      </c>
      <c r="AK80" s="10">
        <f>BSL_RFR_spot_no_VA!AK80</f>
        <v>4.624895121604844E-2</v>
      </c>
      <c r="AL80" s="10">
        <f>BSL_RFR_spot_no_VA!AL80</f>
        <v>6.5442240805009266E-2</v>
      </c>
      <c r="AM80" s="10">
        <f>BSL_RFR_spot_no_VA!AM80</f>
        <v>3.8703507805124104E-2</v>
      </c>
      <c r="AN80" s="10">
        <f>BSL_RFR_spot_no_VA!AN80</f>
        <v>4.5155255235760361E-2</v>
      </c>
      <c r="AO80" s="10">
        <f>BSL_RFR_spot_no_VA!AO80</f>
        <v>4.5372214784711096E-2</v>
      </c>
      <c r="AP80" s="10">
        <f>BSL_RFR_spot_no_VA!AP80</f>
        <v>4.6922158168932304E-2</v>
      </c>
      <c r="AQ80" s="10">
        <f>BSL_RFR_spot_no_VA!AQ80</f>
        <v>3.928253332054843E-2</v>
      </c>
      <c r="AR80" s="10">
        <f>BSL_RFR_spot_no_VA!AR80</f>
        <v>4.7380377087006931E-2</v>
      </c>
      <c r="AS80" s="59">
        <f>(1+$C80)*(1+BSL_RFR_spot_no_VA!AS80)/(1+BSL_RFR_spot_no_VA!$C80)-1</f>
        <v>1.1992762157407189E-2</v>
      </c>
      <c r="AT80" s="10">
        <f>BSL_RFR_spot_no_VA!AT80</f>
        <v>4.7889249700779901E-2</v>
      </c>
      <c r="AU80" s="10">
        <f>BSL_RFR_spot_no_VA!AU80</f>
        <v>4.8331055320337768E-2</v>
      </c>
      <c r="AV80" s="10">
        <f>BSL_RFR_spot_no_VA!AV80</f>
        <v>4.5215379239540443E-2</v>
      </c>
      <c r="AW80" s="10">
        <f>BSL_RFR_spot_no_VA!AW80</f>
        <v>3.93222784686027E-2</v>
      </c>
      <c r="AX80" s="10">
        <f>BSL_RFR_spot_no_VA!AX80</f>
        <v>6.237659084913405E-2</v>
      </c>
      <c r="AY80" s="10">
        <f>BSL_RFR_spot_no_VA!AY80</f>
        <v>4.0644854478528281E-2</v>
      </c>
      <c r="AZ80" s="10">
        <f>BSL_RFR_spot_no_VA!AZ80</f>
        <v>3.7524185039468083E-2</v>
      </c>
      <c r="BA80" s="10">
        <f>BSL_RFR_spot_no_VA!BA80</f>
        <v>4.4638912442200418E-2</v>
      </c>
      <c r="BB80" s="10">
        <f>BSL_RFR_spot_no_VA!BB80</f>
        <v>5.5196847140252192E-2</v>
      </c>
      <c r="BC80" s="59">
        <f>(1+$C80)*(1+BSL_RFR_spot_no_VA!BC80)/(1+BSL_RFR_spot_no_VA!$C80)-1</f>
        <v>2.3149055637752713E-2</v>
      </c>
      <c r="BD80" s="12"/>
      <c r="BE80" s="13"/>
      <c r="BF80" s="3"/>
    </row>
    <row r="81" spans="1:58" x14ac:dyDescent="0.25">
      <c r="A81" s="3"/>
      <c r="B81" s="3">
        <v>71</v>
      </c>
      <c r="C81" s="56">
        <v>2.1390875249851397E-2</v>
      </c>
      <c r="D81" s="58">
        <f>(1+$C81)*(1+BSL_RFR_spot_no_VA!D81)/(1+BSL_RFR_spot_no_VA!$C81)-1</f>
        <v>2.1390875249851504E-2</v>
      </c>
      <c r="E81" s="58">
        <f>(1+$C81)*(1+BSL_RFR_spot_no_VA!E81)/(1+BSL_RFR_spot_no_VA!$C81)-1</f>
        <v>2.1390875249851504E-2</v>
      </c>
      <c r="F81" s="58">
        <f>(1+$C81)*(1+BSL_RFR_spot_no_VA!F81)/(1+BSL_RFR_spot_no_VA!$C81)-1</f>
        <v>2.3098345449264368E-2</v>
      </c>
      <c r="G81" s="58">
        <f>(1+$C81)*(1+BSL_RFR_spot_no_VA!G81)/(1+BSL_RFR_spot_no_VA!$C81)-1</f>
        <v>3.0429547768061838E-2</v>
      </c>
      <c r="H81" s="58">
        <f>(1+$C81)*(1+BSL_RFR_spot_no_VA!H81)/(1+BSL_RFR_spot_no_VA!$C81)-1</f>
        <v>2.1390875249851504E-2</v>
      </c>
      <c r="I81" s="58">
        <f>(1+$C81)*(1+BSL_RFR_spot_no_VA!I81)/(1+BSL_RFR_spot_no_VA!$C81)-1</f>
        <v>2.2579894449878957E-2</v>
      </c>
      <c r="J81" s="58">
        <f>(1+$C81)*(1+BSL_RFR_spot_no_VA!J81)/(1+BSL_RFR_spot_no_VA!$C81)-1</f>
        <v>2.1566822331370528E-2</v>
      </c>
      <c r="K81" s="58">
        <f>(1+$C81)*(1+BSL_RFR_spot_no_VA!K81)/(1+BSL_RFR_spot_no_VA!$C81)-1</f>
        <v>2.1390875249851504E-2</v>
      </c>
      <c r="L81" s="58">
        <f>(1+$C81)*(1+BSL_RFR_spot_no_VA!L81)/(1+BSL_RFR_spot_no_VA!$C81)-1</f>
        <v>2.1390875249851504E-2</v>
      </c>
      <c r="M81" s="58">
        <f>(1+$C81)*(1+BSL_RFR_spot_no_VA!M81)/(1+BSL_RFR_spot_no_VA!$C81)-1</f>
        <v>2.1390875249851504E-2</v>
      </c>
      <c r="N81" s="58">
        <f>(1+$C81)*(1+BSL_RFR_spot_no_VA!N81)/(1+BSL_RFR_spot_no_VA!$C81)-1</f>
        <v>2.1390875249851504E-2</v>
      </c>
      <c r="O81" s="58">
        <f>(1+$C81)*(1+BSL_RFR_spot_no_VA!O81)/(1+BSL_RFR_spot_no_VA!$C81)-1</f>
        <v>2.1390875249851504E-2</v>
      </c>
      <c r="P81" s="58">
        <f>(1+$C81)*(1+BSL_RFR_spot_no_VA!P81)/(1+BSL_RFR_spot_no_VA!$C81)-1</f>
        <v>3.5571277609481866E-2</v>
      </c>
      <c r="Q81" s="58">
        <f>(1+$C81)*(1+BSL_RFR_spot_no_VA!Q81)/(1+BSL_RFR_spot_no_VA!$C81)-1</f>
        <v>3.7346899481920603E-2</v>
      </c>
      <c r="R81" s="58">
        <f>(1+$C81)*(1+BSL_RFR_spot_no_VA!R81)/(1+BSL_RFR_spot_no_VA!$C81)-1</f>
        <v>2.1390875249851504E-2</v>
      </c>
      <c r="S81" s="58">
        <f>(1+$C81)*(1+BSL_RFR_spot_no_VA!S81)/(1+BSL_RFR_spot_no_VA!$C81)-1</f>
        <v>2.1390875249851504E-2</v>
      </c>
      <c r="T81" s="58">
        <f>(1+$C81)*(1+BSL_RFR_spot_no_VA!T81)/(1+BSL_RFR_spot_no_VA!$C81)-1</f>
        <v>2.1390875249851504E-2</v>
      </c>
      <c r="U81" s="58">
        <f>(1+$C81)*(1+BSL_RFR_spot_no_VA!U81)/(1+BSL_RFR_spot_no_VA!$C81)-1</f>
        <v>1.2256128682453404E-2</v>
      </c>
      <c r="V81" s="58">
        <f>(1+$C81)*(1+BSL_RFR_spot_no_VA!V81)/(1+BSL_RFR_spot_no_VA!$C81)-1</f>
        <v>2.1390875249851504E-2</v>
      </c>
      <c r="W81" s="58">
        <f>(1+$C81)*(1+BSL_RFR_spot_no_VA!W81)/(1+BSL_RFR_spot_no_VA!$C81)-1</f>
        <v>2.1390875249851504E-2</v>
      </c>
      <c r="X81" s="58">
        <f>(1+$C81)*(1+BSL_RFR_spot_no_VA!X81)/(1+BSL_RFR_spot_no_VA!$C81)-1</f>
        <v>2.1390875249851504E-2</v>
      </c>
      <c r="Y81" s="58">
        <f>(1+$C81)*(1+BSL_RFR_spot_no_VA!Y81)/(1+BSL_RFR_spot_no_VA!$C81)-1</f>
        <v>2.1390875249851504E-2</v>
      </c>
      <c r="Z81" s="58">
        <f>(1+$C81)*(1+BSL_RFR_spot_no_VA!Z81)/(1+BSL_RFR_spot_no_VA!$C81)-1</f>
        <v>2.6152722364659819E-2</v>
      </c>
      <c r="AA81" s="58">
        <f>(1+$C81)*(1+BSL_RFR_spot_no_VA!AA81)/(1+BSL_RFR_spot_no_VA!$C81)-1</f>
        <v>2.9648002331661427E-2</v>
      </c>
      <c r="AB81" s="58">
        <f>(1+$C81)*(1+BSL_RFR_spot_no_VA!AB81)/(1+BSL_RFR_spot_no_VA!$C81)-1</f>
        <v>2.1390875249851504E-2</v>
      </c>
      <c r="AC81" s="58">
        <f>(1+$C81)*(1+BSL_RFR_spot_no_VA!AC81)/(1+BSL_RFR_spot_no_VA!$C81)-1</f>
        <v>2.7886019291452069E-2</v>
      </c>
      <c r="AD81" s="7">
        <f>BSL_RFR_spot_no_VA!AD81</f>
        <v>4.934186596686696E-2</v>
      </c>
      <c r="AE81" s="58">
        <f>(1+$C81)*(1+BSL_RFR_spot_no_VA!AE81)/(1+BSL_RFR_spot_no_VA!$C81)-1</f>
        <v>2.1390875249851504E-2</v>
      </c>
      <c r="AF81" s="58">
        <f>(1+$C81)*(1+BSL_RFR_spot_no_VA!AF81)/(1+BSL_RFR_spot_no_VA!$C81)-1</f>
        <v>2.1390875249851504E-2</v>
      </c>
      <c r="AG81" s="58">
        <f>(1+$C81)*(1+BSL_RFR_spot_no_VA!AG81)/(1+BSL_RFR_spot_no_VA!$C81)-1</f>
        <v>2.1390875249851504E-2</v>
      </c>
      <c r="AH81" s="58">
        <f>(1+$C81)*(1+BSL_RFR_spot_no_VA!AH81)/(1+BSL_RFR_spot_no_VA!$C81)-1</f>
        <v>2.4808310771065933E-2</v>
      </c>
      <c r="AI81" s="58">
        <f>(1+$C81)*(1+BSL_RFR_spot_no_VA!AI81)/(1+BSL_RFR_spot_no_VA!$C81)-1</f>
        <v>1.2256128682453404E-2</v>
      </c>
      <c r="AJ81" s="58">
        <f>(1+$C81)*(1+BSL_RFR_spot_no_VA!AJ81)/(1+BSL_RFR_spot_no_VA!$C81)-1</f>
        <v>1.9439559182286903E-2</v>
      </c>
      <c r="AK81" s="7">
        <f>BSL_RFR_spot_no_VA!AK81</f>
        <v>4.6189304689051136E-2</v>
      </c>
      <c r="AL81" s="7">
        <f>BSL_RFR_spot_no_VA!AL81</f>
        <v>6.5108457967153033E-2</v>
      </c>
      <c r="AM81" s="7">
        <f>BSL_RFR_spot_no_VA!AM81</f>
        <v>3.8749603955360534E-2</v>
      </c>
      <c r="AN81" s="7">
        <f>BSL_RFR_spot_no_VA!AN81</f>
        <v>4.5110833087762092E-2</v>
      </c>
      <c r="AO81" s="7">
        <f>BSL_RFR_spot_no_VA!AO81</f>
        <v>4.5324845950421189E-2</v>
      </c>
      <c r="AP81" s="7">
        <f>BSL_RFR_spot_no_VA!AP81</f>
        <v>4.6852729838137153E-2</v>
      </c>
      <c r="AQ81" s="7">
        <f>BSL_RFR_spot_no_VA!AQ81</f>
        <v>3.9320457830192002E-2</v>
      </c>
      <c r="AR81" s="7">
        <f>BSL_RFR_spot_no_VA!AR81</f>
        <v>4.7304491029046547E-2</v>
      </c>
      <c r="AS81" s="58">
        <f>(1+$C81)*(1+BSL_RFR_spot_no_VA!AS81)/(1+BSL_RFR_spot_no_VA!$C81)-1</f>
        <v>1.2017730044076247E-2</v>
      </c>
      <c r="AT81" s="7">
        <f>BSL_RFR_spot_no_VA!AT81</f>
        <v>4.7806387395890937E-2</v>
      </c>
      <c r="AU81" s="7">
        <f>BSL_RFR_spot_no_VA!AU81</f>
        <v>4.8241681601957076E-2</v>
      </c>
      <c r="AV81" s="7">
        <f>BSL_RFR_spot_no_VA!AV81</f>
        <v>4.5170113896036757E-2</v>
      </c>
      <c r="AW81" s="7">
        <f>BSL_RFR_spot_no_VA!AW81</f>
        <v>3.9359482733151818E-2</v>
      </c>
      <c r="AX81" s="7">
        <f>BSL_RFR_spot_no_VA!AX81</f>
        <v>6.2087010842507118E-2</v>
      </c>
      <c r="AY81" s="7">
        <f>BSL_RFR_spot_no_VA!AY81</f>
        <v>4.0664530454542769E-2</v>
      </c>
      <c r="AZ81" s="7">
        <f>BSL_RFR_spot_no_VA!AZ81</f>
        <v>3.7586879120134364E-2</v>
      </c>
      <c r="BA81" s="7">
        <f>BSL_RFR_spot_no_VA!BA81</f>
        <v>4.460205907820658E-2</v>
      </c>
      <c r="BB81" s="7">
        <f>BSL_RFR_spot_no_VA!BB81</f>
        <v>5.5009861487429035E-2</v>
      </c>
      <c r="BC81" s="58">
        <f>(1+$C81)*(1+BSL_RFR_spot_no_VA!BC81)/(1+BSL_RFR_spot_no_VA!$C81)-1</f>
        <v>2.3140250103310889E-2</v>
      </c>
      <c r="BD81" s="12"/>
      <c r="BE81" s="13"/>
      <c r="BF81" s="3"/>
    </row>
    <row r="82" spans="1:58" x14ac:dyDescent="0.25">
      <c r="A82" s="3"/>
      <c r="B82" s="3">
        <v>72</v>
      </c>
      <c r="C82" s="56">
        <v>2.1421482649040299E-2</v>
      </c>
      <c r="D82" s="58">
        <f>(1+$C82)*(1+BSL_RFR_spot_no_VA!D82)/(1+BSL_RFR_spot_no_VA!$C82)-1</f>
        <v>2.1421482649040202E-2</v>
      </c>
      <c r="E82" s="58">
        <f>(1+$C82)*(1+BSL_RFR_spot_no_VA!E82)/(1+BSL_RFR_spot_no_VA!$C82)-1</f>
        <v>2.1421482649040202E-2</v>
      </c>
      <c r="F82" s="58">
        <f>(1+$C82)*(1+BSL_RFR_spot_no_VA!F82)/(1+BSL_RFR_spot_no_VA!$C82)-1</f>
        <v>2.3105452879195409E-2</v>
      </c>
      <c r="G82" s="58">
        <f>(1+$C82)*(1+BSL_RFR_spot_no_VA!G82)/(1+BSL_RFR_spot_no_VA!$C82)-1</f>
        <v>3.0334702333518537E-2</v>
      </c>
      <c r="H82" s="58">
        <f>(1+$C82)*(1+BSL_RFR_spot_no_VA!H82)/(1+BSL_RFR_spot_no_VA!$C82)-1</f>
        <v>2.1421482649040202E-2</v>
      </c>
      <c r="I82" s="58">
        <f>(1+$C82)*(1+BSL_RFR_spot_no_VA!I82)/(1+BSL_RFR_spot_no_VA!$C82)-1</f>
        <v>2.259408796520268E-2</v>
      </c>
      <c r="J82" s="58">
        <f>(1+$C82)*(1+BSL_RFR_spot_no_VA!J82)/(1+BSL_RFR_spot_no_VA!$C82)-1</f>
        <v>2.1594967371673324E-2</v>
      </c>
      <c r="K82" s="58">
        <f>(1+$C82)*(1+BSL_RFR_spot_no_VA!K82)/(1+BSL_RFR_spot_no_VA!$C82)-1</f>
        <v>2.1421482649040202E-2</v>
      </c>
      <c r="L82" s="58">
        <f>(1+$C82)*(1+BSL_RFR_spot_no_VA!L82)/(1+BSL_RFR_spot_no_VA!$C82)-1</f>
        <v>2.1421482649040202E-2</v>
      </c>
      <c r="M82" s="58">
        <f>(1+$C82)*(1+BSL_RFR_spot_no_VA!M82)/(1+BSL_RFR_spot_no_VA!$C82)-1</f>
        <v>2.1421482649040202E-2</v>
      </c>
      <c r="N82" s="58">
        <f>(1+$C82)*(1+BSL_RFR_spot_no_VA!N82)/(1+BSL_RFR_spot_no_VA!$C82)-1</f>
        <v>2.1421482649040202E-2</v>
      </c>
      <c r="O82" s="58">
        <f>(1+$C82)*(1+BSL_RFR_spot_no_VA!O82)/(1+BSL_RFR_spot_no_VA!$C82)-1</f>
        <v>2.1421482649040202E-2</v>
      </c>
      <c r="P82" s="58">
        <f>(1+$C82)*(1+BSL_RFR_spot_no_VA!P82)/(1+BSL_RFR_spot_no_VA!$C82)-1</f>
        <v>3.5404438831877938E-2</v>
      </c>
      <c r="Q82" s="58">
        <f>(1+$C82)*(1+BSL_RFR_spot_no_VA!Q82)/(1+BSL_RFR_spot_no_VA!$C82)-1</f>
        <v>3.7155220965622737E-2</v>
      </c>
      <c r="R82" s="58">
        <f>(1+$C82)*(1+BSL_RFR_spot_no_VA!R82)/(1+BSL_RFR_spot_no_VA!$C82)-1</f>
        <v>2.1421482649040202E-2</v>
      </c>
      <c r="S82" s="58">
        <f>(1+$C82)*(1+BSL_RFR_spot_no_VA!S82)/(1+BSL_RFR_spot_no_VA!$C82)-1</f>
        <v>2.1421482649040202E-2</v>
      </c>
      <c r="T82" s="58">
        <f>(1+$C82)*(1+BSL_RFR_spot_no_VA!T82)/(1+BSL_RFR_spot_no_VA!$C82)-1</f>
        <v>2.1421482649040202E-2</v>
      </c>
      <c r="U82" s="58">
        <f>(1+$C82)*(1+BSL_RFR_spot_no_VA!U82)/(1+BSL_RFR_spot_no_VA!$C82)-1</f>
        <v>1.2277223456983677E-2</v>
      </c>
      <c r="V82" s="58">
        <f>(1+$C82)*(1+BSL_RFR_spot_no_VA!V82)/(1+BSL_RFR_spot_no_VA!$C82)-1</f>
        <v>2.1421482649040202E-2</v>
      </c>
      <c r="W82" s="58">
        <f>(1+$C82)*(1+BSL_RFR_spot_no_VA!W82)/(1+BSL_RFR_spot_no_VA!$C82)-1</f>
        <v>2.1421482649040202E-2</v>
      </c>
      <c r="X82" s="58">
        <f>(1+$C82)*(1+BSL_RFR_spot_no_VA!X82)/(1+BSL_RFR_spot_no_VA!$C82)-1</f>
        <v>2.1421482649040202E-2</v>
      </c>
      <c r="Y82" s="58">
        <f>(1+$C82)*(1+BSL_RFR_spot_no_VA!Y82)/(1+BSL_RFR_spot_no_VA!$C82)-1</f>
        <v>2.1421482649040202E-2</v>
      </c>
      <c r="Z82" s="58">
        <f>(1+$C82)*(1+BSL_RFR_spot_no_VA!Z82)/(1+BSL_RFR_spot_no_VA!$C82)-1</f>
        <v>2.6117710960036344E-2</v>
      </c>
      <c r="AA82" s="58">
        <f>(1+$C82)*(1+BSL_RFR_spot_no_VA!AA82)/(1+BSL_RFR_spot_no_VA!$C82)-1</f>
        <v>2.9564189373952887E-2</v>
      </c>
      <c r="AB82" s="58">
        <f>(1+$C82)*(1+BSL_RFR_spot_no_VA!AB82)/(1+BSL_RFR_spot_no_VA!$C82)-1</f>
        <v>2.1421482649040202E-2</v>
      </c>
      <c r="AC82" s="58">
        <f>(1+$C82)*(1+BSL_RFR_spot_no_VA!AC82)/(1+BSL_RFR_spot_no_VA!$C82)-1</f>
        <v>2.7826803252462451E-2</v>
      </c>
      <c r="AD82" s="7">
        <f>BSL_RFR_spot_no_VA!AD82</f>
        <v>4.9239588351675634E-2</v>
      </c>
      <c r="AE82" s="58">
        <f>(1+$C82)*(1+BSL_RFR_spot_no_VA!AE82)/(1+BSL_RFR_spot_no_VA!$C82)-1</f>
        <v>2.1421482649040202E-2</v>
      </c>
      <c r="AF82" s="58">
        <f>(1+$C82)*(1+BSL_RFR_spot_no_VA!AF82)/(1+BSL_RFR_spot_no_VA!$C82)-1</f>
        <v>2.1421482649040202E-2</v>
      </c>
      <c r="AG82" s="58">
        <f>(1+$C82)*(1+BSL_RFR_spot_no_VA!AG82)/(1+BSL_RFR_spot_no_VA!$C82)-1</f>
        <v>2.1421482649040202E-2</v>
      </c>
      <c r="AH82" s="58">
        <f>(1+$C82)*(1+BSL_RFR_spot_no_VA!AH82)/(1+BSL_RFR_spot_no_VA!$C82)-1</f>
        <v>2.4791795926720539E-2</v>
      </c>
      <c r="AI82" s="58">
        <f>(1+$C82)*(1+BSL_RFR_spot_no_VA!AI82)/(1+BSL_RFR_spot_no_VA!$C82)-1</f>
        <v>1.2277223456983677E-2</v>
      </c>
      <c r="AJ82" s="58">
        <f>(1+$C82)*(1+BSL_RFR_spot_no_VA!AJ82)/(1+BSL_RFR_spot_no_VA!$C82)-1</f>
        <v>1.9486531398701157E-2</v>
      </c>
      <c r="AK82" s="7">
        <f>BSL_RFR_spot_no_VA!AK82</f>
        <v>4.6131278569452761E-2</v>
      </c>
      <c r="AL82" s="7">
        <f>BSL_RFR_spot_no_VA!AL82</f>
        <v>6.4784042974920464E-2</v>
      </c>
      <c r="AM82" s="7">
        <f>BSL_RFR_spot_no_VA!AM82</f>
        <v>3.8794458091659934E-2</v>
      </c>
      <c r="AN82" s="7">
        <f>BSL_RFR_spot_no_VA!AN82</f>
        <v>4.5067636262408506E-2</v>
      </c>
      <c r="AO82" s="7">
        <f>BSL_RFR_spot_no_VA!AO82</f>
        <v>4.527877212937792E-2</v>
      </c>
      <c r="AP82" s="7">
        <f>BSL_RFR_spot_no_VA!AP82</f>
        <v>4.6785226320442463E-2</v>
      </c>
      <c r="AQ82" s="7">
        <f>BSL_RFR_spot_no_VA!AQ82</f>
        <v>3.9357357385383152E-2</v>
      </c>
      <c r="AR82" s="7">
        <f>BSL_RFR_spot_no_VA!AR82</f>
        <v>4.7230707572400776E-2</v>
      </c>
      <c r="AS82" s="58">
        <f>(1+$C82)*(1+BSL_RFR_spot_no_VA!AS82)/(1+BSL_RFR_spot_no_VA!$C82)-1</f>
        <v>1.2042006521465476E-2</v>
      </c>
      <c r="AT82" s="7">
        <f>BSL_RFR_spot_no_VA!AT82</f>
        <v>4.7725793492322754E-2</v>
      </c>
      <c r="AU82" s="7">
        <f>BSL_RFR_spot_no_VA!AU82</f>
        <v>4.8154789278535892E-2</v>
      </c>
      <c r="AV82" s="7">
        <f>BSL_RFR_spot_no_VA!AV82</f>
        <v>4.5126096868914223E-2</v>
      </c>
      <c r="AW82" s="7">
        <f>BSL_RFR_spot_no_VA!AW82</f>
        <v>3.9395698590829253E-2</v>
      </c>
      <c r="AX82" s="7">
        <f>BSL_RFR_spot_no_VA!AX82</f>
        <v>6.1805521624220594E-2</v>
      </c>
      <c r="AY82" s="7">
        <f>BSL_RFR_spot_no_VA!AY82</f>
        <v>4.0683616173458725E-2</v>
      </c>
      <c r="AZ82" s="7">
        <f>BSL_RFR_spot_no_VA!AZ82</f>
        <v>3.7647857267838924E-2</v>
      </c>
      <c r="BA82" s="7">
        <f>BSL_RFR_spot_no_VA!BA82</f>
        <v>4.4566189247039922E-2</v>
      </c>
      <c r="BB82" s="7">
        <f>BSL_RFR_spot_no_VA!BB82</f>
        <v>5.4828095374533481E-2</v>
      </c>
      <c r="BC82" s="58">
        <f>(1+$C82)*(1+BSL_RFR_spot_no_VA!BC82)/(1+BSL_RFR_spot_no_VA!$C82)-1</f>
        <v>2.3133479968895587E-2</v>
      </c>
      <c r="BD82" s="12"/>
      <c r="BE82" s="13"/>
      <c r="BF82" s="3"/>
    </row>
    <row r="83" spans="1:58" x14ac:dyDescent="0.25">
      <c r="A83" s="3"/>
      <c r="B83" s="3">
        <v>73</v>
      </c>
      <c r="C83" s="56">
        <v>2.1451251489566201E-2</v>
      </c>
      <c r="D83" s="58">
        <f>(1+$C83)*(1+BSL_RFR_spot_no_VA!D83)/(1+BSL_RFR_spot_no_VA!$C83)-1</f>
        <v>2.145125148956617E-2</v>
      </c>
      <c r="E83" s="58">
        <f>(1+$C83)*(1+BSL_RFR_spot_no_VA!E83)/(1+BSL_RFR_spot_no_VA!$C83)-1</f>
        <v>2.145125148956617E-2</v>
      </c>
      <c r="F83" s="58">
        <f>(1+$C83)*(1+BSL_RFR_spot_no_VA!F83)/(1+BSL_RFR_spot_no_VA!$C83)-1</f>
        <v>2.3112342233440941E-2</v>
      </c>
      <c r="G83" s="58">
        <f>(1+$C83)*(1+BSL_RFR_spot_no_VA!G83)/(1+BSL_RFR_spot_no_VA!$C83)-1</f>
        <v>3.0242421440489275E-2</v>
      </c>
      <c r="H83" s="58">
        <f>(1+$C83)*(1+BSL_RFR_spot_no_VA!H83)/(1+BSL_RFR_spot_no_VA!$C83)-1</f>
        <v>2.145125148956617E-2</v>
      </c>
      <c r="I83" s="58">
        <f>(1+$C83)*(1+BSL_RFR_spot_no_VA!I83)/(1+BSL_RFR_spot_no_VA!$C83)-1</f>
        <v>2.2607879261404173E-2</v>
      </c>
      <c r="J83" s="58">
        <f>(1+$C83)*(1+BSL_RFR_spot_no_VA!J83)/(1+BSL_RFR_spot_no_VA!$C83)-1</f>
        <v>2.16223420342323E-2</v>
      </c>
      <c r="K83" s="58">
        <f>(1+$C83)*(1+BSL_RFR_spot_no_VA!K83)/(1+BSL_RFR_spot_no_VA!$C83)-1</f>
        <v>2.145125148956617E-2</v>
      </c>
      <c r="L83" s="58">
        <f>(1+$C83)*(1+BSL_RFR_spot_no_VA!L83)/(1+BSL_RFR_spot_no_VA!$C83)-1</f>
        <v>2.145125148956617E-2</v>
      </c>
      <c r="M83" s="58">
        <f>(1+$C83)*(1+BSL_RFR_spot_no_VA!M83)/(1+BSL_RFR_spot_no_VA!$C83)-1</f>
        <v>2.145125148956617E-2</v>
      </c>
      <c r="N83" s="58">
        <f>(1+$C83)*(1+BSL_RFR_spot_no_VA!N83)/(1+BSL_RFR_spot_no_VA!$C83)-1</f>
        <v>2.145125148956617E-2</v>
      </c>
      <c r="O83" s="58">
        <f>(1+$C83)*(1+BSL_RFR_spot_no_VA!O83)/(1+BSL_RFR_spot_no_VA!$C83)-1</f>
        <v>2.145125148956617E-2</v>
      </c>
      <c r="P83" s="58">
        <f>(1+$C83)*(1+BSL_RFR_spot_no_VA!P83)/(1+BSL_RFR_spot_no_VA!$C83)-1</f>
        <v>3.5242145193813412E-2</v>
      </c>
      <c r="Q83" s="58">
        <f>(1+$C83)*(1+BSL_RFR_spot_no_VA!Q83)/(1+BSL_RFR_spot_no_VA!$C83)-1</f>
        <v>3.6968759328485534E-2</v>
      </c>
      <c r="R83" s="58">
        <f>(1+$C83)*(1+BSL_RFR_spot_no_VA!R83)/(1+BSL_RFR_spot_no_VA!$C83)-1</f>
        <v>2.145125148956617E-2</v>
      </c>
      <c r="S83" s="58">
        <f>(1+$C83)*(1+BSL_RFR_spot_no_VA!S83)/(1+BSL_RFR_spot_no_VA!$C83)-1</f>
        <v>2.145125148956617E-2</v>
      </c>
      <c r="T83" s="58">
        <f>(1+$C83)*(1+BSL_RFR_spot_no_VA!T83)/(1+BSL_RFR_spot_no_VA!$C83)-1</f>
        <v>2.145125148956617E-2</v>
      </c>
      <c r="U83" s="58">
        <f>(1+$C83)*(1+BSL_RFR_spot_no_VA!U83)/(1+BSL_RFR_spot_no_VA!$C83)-1</f>
        <v>1.2297738569746031E-2</v>
      </c>
      <c r="V83" s="58">
        <f>(1+$C83)*(1+BSL_RFR_spot_no_VA!V83)/(1+BSL_RFR_spot_no_VA!$C83)-1</f>
        <v>2.145125148956617E-2</v>
      </c>
      <c r="W83" s="58">
        <f>(1+$C83)*(1+BSL_RFR_spot_no_VA!W83)/(1+BSL_RFR_spot_no_VA!$C83)-1</f>
        <v>2.145125148956617E-2</v>
      </c>
      <c r="X83" s="58">
        <f>(1+$C83)*(1+BSL_RFR_spot_no_VA!X83)/(1+BSL_RFR_spot_no_VA!$C83)-1</f>
        <v>2.145125148956617E-2</v>
      </c>
      <c r="Y83" s="58">
        <f>(1+$C83)*(1+BSL_RFR_spot_no_VA!Y83)/(1+BSL_RFR_spot_no_VA!$C83)-1</f>
        <v>2.145125148956617E-2</v>
      </c>
      <c r="Z83" s="58">
        <f>(1+$C83)*(1+BSL_RFR_spot_no_VA!Z83)/(1+BSL_RFR_spot_no_VA!$C83)-1</f>
        <v>2.6083606287239602E-2</v>
      </c>
      <c r="AA83" s="58">
        <f>(1+$C83)*(1+BSL_RFR_spot_no_VA!AA83)/(1+BSL_RFR_spot_no_VA!$C83)-1</f>
        <v>2.9482624059966156E-2</v>
      </c>
      <c r="AB83" s="58">
        <f>(1+$C83)*(1+BSL_RFR_spot_no_VA!AB83)/(1+BSL_RFR_spot_no_VA!$C83)-1</f>
        <v>2.145125148956617E-2</v>
      </c>
      <c r="AC83" s="58">
        <f>(1+$C83)*(1+BSL_RFR_spot_no_VA!AC83)/(1+BSL_RFR_spot_no_VA!$C83)-1</f>
        <v>2.7769161505665885E-2</v>
      </c>
      <c r="AD83" s="7">
        <f>BSL_RFR_spot_no_VA!AD83</f>
        <v>4.9140115894257042E-2</v>
      </c>
      <c r="AE83" s="58">
        <f>(1+$C83)*(1+BSL_RFR_spot_no_VA!AE83)/(1+BSL_RFR_spot_no_VA!$C83)-1</f>
        <v>2.145125148956617E-2</v>
      </c>
      <c r="AF83" s="58">
        <f>(1+$C83)*(1+BSL_RFR_spot_no_VA!AF83)/(1+BSL_RFR_spot_no_VA!$C83)-1</f>
        <v>2.145125148956617E-2</v>
      </c>
      <c r="AG83" s="58">
        <f>(1+$C83)*(1+BSL_RFR_spot_no_VA!AG83)/(1+BSL_RFR_spot_no_VA!$C83)-1</f>
        <v>2.145125148956617E-2</v>
      </c>
      <c r="AH83" s="58">
        <f>(1+$C83)*(1+BSL_RFR_spot_no_VA!AH83)/(1+BSL_RFR_spot_no_VA!$C83)-1</f>
        <v>2.4775697068563973E-2</v>
      </c>
      <c r="AI83" s="58">
        <f>(1+$C83)*(1+BSL_RFR_spot_no_VA!AI83)/(1+BSL_RFR_spot_no_VA!$C83)-1</f>
        <v>1.2297738569746031E-2</v>
      </c>
      <c r="AJ83" s="58">
        <f>(1+$C83)*(1+BSL_RFR_spot_no_VA!AJ83)/(1+BSL_RFR_spot_no_VA!$C83)-1</f>
        <v>1.953337258227239E-2</v>
      </c>
      <c r="AK83" s="7">
        <f>BSL_RFR_spot_no_VA!AK83</f>
        <v>4.6074811096193713E-2</v>
      </c>
      <c r="AL83" s="7">
        <f>BSL_RFR_spot_no_VA!AL83</f>
        <v>6.4468607486138252E-2</v>
      </c>
      <c r="AM83" s="7">
        <f>BSL_RFR_spot_no_VA!AM83</f>
        <v>3.8838116079116913E-2</v>
      </c>
      <c r="AN83" s="7">
        <f>BSL_RFR_spot_no_VA!AN83</f>
        <v>4.5025615623388138E-2</v>
      </c>
      <c r="AO83" s="7">
        <f>BSL_RFR_spot_no_VA!AO83</f>
        <v>4.5233942594599119E-2</v>
      </c>
      <c r="AP83" s="7">
        <f>BSL_RFR_spot_no_VA!AP83</f>
        <v>4.6719569466314725E-2</v>
      </c>
      <c r="AQ83" s="7">
        <f>BSL_RFR_spot_no_VA!AQ83</f>
        <v>3.9393271597087276E-2</v>
      </c>
      <c r="AR83" s="7">
        <f>BSL_RFR_spot_no_VA!AR83</f>
        <v>4.7158941400702759E-2</v>
      </c>
      <c r="AS83" s="58">
        <f>(1+$C83)*(1+BSL_RFR_spot_no_VA!AS83)/(1+BSL_RFR_spot_no_VA!$C83)-1</f>
        <v>1.2065620493973084E-2</v>
      </c>
      <c r="AT83" s="7">
        <f>BSL_RFR_spot_no_VA!AT83</f>
        <v>4.7647379494828002E-2</v>
      </c>
      <c r="AU83" s="7">
        <f>BSL_RFR_spot_no_VA!AU83</f>
        <v>4.8070277238166925E-2</v>
      </c>
      <c r="AV83" s="7">
        <f>BSL_RFR_spot_no_VA!AV83</f>
        <v>4.5083278103646984E-2</v>
      </c>
      <c r="AW83" s="7">
        <f>BSL_RFR_spot_no_VA!AW83</f>
        <v>3.9430962468229414E-2</v>
      </c>
      <c r="AX83" s="7">
        <f>BSL_RFR_spot_no_VA!AX83</f>
        <v>6.1531792721199574E-2</v>
      </c>
      <c r="AY83" s="7">
        <f>BSL_RFR_spot_no_VA!AY83</f>
        <v>4.070213910116327E-2</v>
      </c>
      <c r="AZ83" s="7">
        <f>BSL_RFR_spot_no_VA!AZ83</f>
        <v>3.7707187585187762E-2</v>
      </c>
      <c r="BA83" s="7">
        <f>BSL_RFR_spot_no_VA!BA83</f>
        <v>4.4531267238154149E-2</v>
      </c>
      <c r="BB83" s="7">
        <f>BSL_RFR_spot_no_VA!BB83</f>
        <v>5.4651333971561966E-2</v>
      </c>
      <c r="BC83" s="58">
        <f>(1+$C83)*(1+BSL_RFR_spot_no_VA!BC83)/(1+BSL_RFR_spot_no_VA!$C83)-1</f>
        <v>2.3128447752476022E-2</v>
      </c>
      <c r="BD83" s="12"/>
      <c r="BE83" s="13"/>
      <c r="BF83" s="3"/>
    </row>
    <row r="84" spans="1:58" x14ac:dyDescent="0.25">
      <c r="A84" s="3"/>
      <c r="B84" s="3">
        <v>74</v>
      </c>
      <c r="C84" s="56">
        <v>2.1480215766992598E-2</v>
      </c>
      <c r="D84" s="58">
        <f>(1+$C84)*(1+BSL_RFR_spot_no_VA!D84)/(1+BSL_RFR_spot_no_VA!$C84)-1</f>
        <v>2.1480215766992661E-2</v>
      </c>
      <c r="E84" s="58">
        <f>(1+$C84)*(1+BSL_RFR_spot_no_VA!E84)/(1+BSL_RFR_spot_no_VA!$C84)-1</f>
        <v>2.1480215766992661E-2</v>
      </c>
      <c r="F84" s="58">
        <f>(1+$C84)*(1+BSL_RFR_spot_no_VA!F84)/(1+BSL_RFR_spot_no_VA!$C84)-1</f>
        <v>2.3119025098121027E-2</v>
      </c>
      <c r="G84" s="58">
        <f>(1+$C84)*(1+BSL_RFR_spot_no_VA!G84)/(1+BSL_RFR_spot_no_VA!$C84)-1</f>
        <v>3.0152605571821534E-2</v>
      </c>
      <c r="H84" s="58">
        <f>(1+$C84)*(1+BSL_RFR_spot_no_VA!H84)/(1+BSL_RFR_spot_no_VA!$C84)-1</f>
        <v>2.1480215766992661E-2</v>
      </c>
      <c r="I84" s="58">
        <f>(1+$C84)*(1+BSL_RFR_spot_no_VA!I84)/(1+BSL_RFR_spot_no_VA!$C84)-1</f>
        <v>2.2621286500032145E-2</v>
      </c>
      <c r="J84" s="58">
        <f>(1+$C84)*(1+BSL_RFR_spot_no_VA!J84)/(1+BSL_RFR_spot_no_VA!$C84)-1</f>
        <v>2.1648977652420687E-2</v>
      </c>
      <c r="K84" s="58">
        <f>(1+$C84)*(1+BSL_RFR_spot_no_VA!K84)/(1+BSL_RFR_spot_no_VA!$C84)-1</f>
        <v>2.1480215766992661E-2</v>
      </c>
      <c r="L84" s="58">
        <f>(1+$C84)*(1+BSL_RFR_spot_no_VA!L84)/(1+BSL_RFR_spot_no_VA!$C84)-1</f>
        <v>2.1480215766992661E-2</v>
      </c>
      <c r="M84" s="58">
        <f>(1+$C84)*(1+BSL_RFR_spot_no_VA!M84)/(1+BSL_RFR_spot_no_VA!$C84)-1</f>
        <v>2.1480215766992661E-2</v>
      </c>
      <c r="N84" s="58">
        <f>(1+$C84)*(1+BSL_RFR_spot_no_VA!N84)/(1+BSL_RFR_spot_no_VA!$C84)-1</f>
        <v>2.1480215766992661E-2</v>
      </c>
      <c r="O84" s="58">
        <f>(1+$C84)*(1+BSL_RFR_spot_no_VA!O84)/(1+BSL_RFR_spot_no_VA!$C84)-1</f>
        <v>2.1480215766992661E-2</v>
      </c>
      <c r="P84" s="58">
        <f>(1+$C84)*(1+BSL_RFR_spot_no_VA!P84)/(1+BSL_RFR_spot_no_VA!$C84)-1</f>
        <v>3.5084217532952433E-2</v>
      </c>
      <c r="Q84" s="58">
        <f>(1+$C84)*(1+BSL_RFR_spot_no_VA!Q84)/(1+BSL_RFR_spot_no_VA!$C84)-1</f>
        <v>3.6787310161644937E-2</v>
      </c>
      <c r="R84" s="58">
        <f>(1+$C84)*(1+BSL_RFR_spot_no_VA!R84)/(1+BSL_RFR_spot_no_VA!$C84)-1</f>
        <v>2.1480215766992661E-2</v>
      </c>
      <c r="S84" s="58">
        <f>(1+$C84)*(1+BSL_RFR_spot_no_VA!S84)/(1+BSL_RFR_spot_no_VA!$C84)-1</f>
        <v>2.1480215766992661E-2</v>
      </c>
      <c r="T84" s="58">
        <f>(1+$C84)*(1+BSL_RFR_spot_no_VA!T84)/(1+BSL_RFR_spot_no_VA!$C84)-1</f>
        <v>2.1480215766992661E-2</v>
      </c>
      <c r="U84" s="58">
        <f>(1+$C84)*(1+BSL_RFR_spot_no_VA!U84)/(1+BSL_RFR_spot_no_VA!$C84)-1</f>
        <v>1.2317697360882729E-2</v>
      </c>
      <c r="V84" s="58">
        <f>(1+$C84)*(1+BSL_RFR_spot_no_VA!V84)/(1+BSL_RFR_spot_no_VA!$C84)-1</f>
        <v>2.1480215766992661E-2</v>
      </c>
      <c r="W84" s="58">
        <f>(1+$C84)*(1+BSL_RFR_spot_no_VA!W84)/(1+BSL_RFR_spot_no_VA!$C84)-1</f>
        <v>2.1480215766992661E-2</v>
      </c>
      <c r="X84" s="58">
        <f>(1+$C84)*(1+BSL_RFR_spot_no_VA!X84)/(1+BSL_RFR_spot_no_VA!$C84)-1</f>
        <v>2.1480215766992661E-2</v>
      </c>
      <c r="Y84" s="58">
        <f>(1+$C84)*(1+BSL_RFR_spot_no_VA!Y84)/(1+BSL_RFR_spot_no_VA!$C84)-1</f>
        <v>2.1480215766992661E-2</v>
      </c>
      <c r="Z84" s="58">
        <f>(1+$C84)*(1+BSL_RFR_spot_no_VA!Z84)/(1+BSL_RFR_spot_no_VA!$C84)-1</f>
        <v>2.605037696908985E-2</v>
      </c>
      <c r="AA84" s="58">
        <f>(1+$C84)*(1+BSL_RFR_spot_no_VA!AA84)/(1+BSL_RFR_spot_no_VA!$C84)-1</f>
        <v>2.9403221274696856E-2</v>
      </c>
      <c r="AB84" s="58">
        <f>(1+$C84)*(1+BSL_RFR_spot_no_VA!AB84)/(1+BSL_RFR_spot_no_VA!$C84)-1</f>
        <v>2.1480215766992661E-2</v>
      </c>
      <c r="AC84" s="58">
        <f>(1+$C84)*(1+BSL_RFR_spot_no_VA!AC84)/(1+BSL_RFR_spot_no_VA!$C84)-1</f>
        <v>2.7713035517940243E-2</v>
      </c>
      <c r="AD84" s="7">
        <f>BSL_RFR_spot_no_VA!AD84</f>
        <v>4.9043335414970857E-2</v>
      </c>
      <c r="AE84" s="58">
        <f>(1+$C84)*(1+BSL_RFR_spot_no_VA!AE84)/(1+BSL_RFR_spot_no_VA!$C84)-1</f>
        <v>2.1480215766992661E-2</v>
      </c>
      <c r="AF84" s="58">
        <f>(1+$C84)*(1+BSL_RFR_spot_no_VA!AF84)/(1+BSL_RFR_spot_no_VA!$C84)-1</f>
        <v>2.1480215766992661E-2</v>
      </c>
      <c r="AG84" s="58">
        <f>(1+$C84)*(1+BSL_RFR_spot_no_VA!AG84)/(1+BSL_RFR_spot_no_VA!$C84)-1</f>
        <v>2.1480215766992661E-2</v>
      </c>
      <c r="AH84" s="58">
        <f>(1+$C84)*(1+BSL_RFR_spot_no_VA!AH84)/(1+BSL_RFR_spot_no_VA!$C84)-1</f>
        <v>2.4760001384210639E-2</v>
      </c>
      <c r="AI84" s="58">
        <f>(1+$C84)*(1+BSL_RFR_spot_no_VA!AI84)/(1+BSL_RFR_spot_no_VA!$C84)-1</f>
        <v>1.2317697360882729E-2</v>
      </c>
      <c r="AJ84" s="58">
        <f>(1+$C84)*(1+BSL_RFR_spot_no_VA!AJ84)/(1+BSL_RFR_spot_no_VA!$C84)-1</f>
        <v>1.9579962301239373E-2</v>
      </c>
      <c r="AK84" s="7">
        <f>BSL_RFR_spot_no_VA!AK84</f>
        <v>4.6019843233449098E-2</v>
      </c>
      <c r="AL84" s="7">
        <f>BSL_RFR_spot_no_VA!AL84</f>
        <v>6.4161784241658637E-2</v>
      </c>
      <c r="AM84" s="7">
        <f>BSL_RFR_spot_no_VA!AM84</f>
        <v>3.8880622020642353E-2</v>
      </c>
      <c r="AN84" s="7">
        <f>BSL_RFR_spot_no_VA!AN84</f>
        <v>4.4984724534183229E-2</v>
      </c>
      <c r="AO84" s="7">
        <f>BSL_RFR_spot_no_VA!AO84</f>
        <v>4.5190309075110902E-2</v>
      </c>
      <c r="AP84" s="7">
        <f>BSL_RFR_spot_no_VA!AP84</f>
        <v>4.6655685203327302E-2</v>
      </c>
      <c r="AQ84" s="7">
        <f>BSL_RFR_spot_no_VA!AQ84</f>
        <v>3.9428238160222007E-2</v>
      </c>
      <c r="AR84" s="7">
        <f>BSL_RFR_spot_no_VA!AR84</f>
        <v>4.7089111660116423E-2</v>
      </c>
      <c r="AS84" s="58">
        <f>(1+$C84)*(1+BSL_RFR_spot_no_VA!AS84)/(1+BSL_RFR_spot_no_VA!$C84)-1</f>
        <v>1.2088599177942916E-2</v>
      </c>
      <c r="AT84" s="7">
        <f>BSL_RFR_spot_no_VA!AT84</f>
        <v>4.7571061079090482E-2</v>
      </c>
      <c r="AU84" s="7">
        <f>BSL_RFR_spot_no_VA!AU84</f>
        <v>4.7988049692333723E-2</v>
      </c>
      <c r="AV84" s="7">
        <f>BSL_RFR_spot_no_VA!AV84</f>
        <v>4.5041610095511775E-2</v>
      </c>
      <c r="AW84" s="7">
        <f>BSL_RFR_spot_no_VA!AW84</f>
        <v>3.9465309217842526E-2</v>
      </c>
      <c r="AX84" s="7">
        <f>BSL_RFR_spot_no_VA!AX84</f>
        <v>6.1265510782874566E-2</v>
      </c>
      <c r="AY84" s="7">
        <f>BSL_RFR_spot_no_VA!AY84</f>
        <v>4.0720124984045869E-2</v>
      </c>
      <c r="AZ84" s="7">
        <f>BSL_RFR_spot_no_VA!AZ84</f>
        <v>3.7764934736071121E-2</v>
      </c>
      <c r="BA84" s="7">
        <f>BSL_RFR_spot_no_VA!BA84</f>
        <v>4.4497258727319133E-2</v>
      </c>
      <c r="BB84" s="7">
        <f>BSL_RFR_spot_no_VA!BB84</f>
        <v>5.4479373982023516E-2</v>
      </c>
      <c r="BC84" s="58">
        <f>(1+$C84)*(1+BSL_RFR_spot_no_VA!BC84)/(1+BSL_RFR_spot_no_VA!$C84)-1</f>
        <v>2.3124897901711572E-2</v>
      </c>
      <c r="BD84" s="12"/>
      <c r="BE84" s="13"/>
      <c r="BF84" s="3"/>
    </row>
    <row r="85" spans="1:58" x14ac:dyDescent="0.25">
      <c r="A85" s="3"/>
      <c r="B85" s="8">
        <v>75</v>
      </c>
      <c r="C85" s="57">
        <v>2.1508407663801701E-2</v>
      </c>
      <c r="D85" s="59">
        <f>(1+$C85)*(1+BSL_RFR_spot_no_VA!D85)/(1+BSL_RFR_spot_no_VA!$C85)-1</f>
        <v>2.1508407663801687E-2</v>
      </c>
      <c r="E85" s="59">
        <f>(1+$C85)*(1+BSL_RFR_spot_no_VA!E85)/(1+BSL_RFR_spot_no_VA!$C85)-1</f>
        <v>2.1508407663801687E-2</v>
      </c>
      <c r="F85" s="59">
        <f>(1+$C85)*(1+BSL_RFR_spot_no_VA!F85)/(1+BSL_RFR_spot_no_VA!$C85)-1</f>
        <v>2.3125512116955349E-2</v>
      </c>
      <c r="G85" s="59">
        <f>(1+$C85)*(1+BSL_RFR_spot_no_VA!G85)/(1+BSL_RFR_spot_no_VA!$C85)-1</f>
        <v>3.0065159988178047E-2</v>
      </c>
      <c r="H85" s="59">
        <f>(1+$C85)*(1+BSL_RFR_spot_no_VA!H85)/(1+BSL_RFR_spot_no_VA!$C85)-1</f>
        <v>2.1508407663801687E-2</v>
      </c>
      <c r="I85" s="59">
        <f>(1+$C85)*(1+BSL_RFR_spot_no_VA!I85)/(1+BSL_RFR_spot_no_VA!$C85)-1</f>
        <v>2.2634326628821366E-2</v>
      </c>
      <c r="J85" s="59">
        <f>(1+$C85)*(1+BSL_RFR_spot_no_VA!J85)/(1+BSL_RFR_spot_no_VA!$C85)-1</f>
        <v>2.1674903856816918E-2</v>
      </c>
      <c r="K85" s="59">
        <f>(1+$C85)*(1+BSL_RFR_spot_no_VA!K85)/(1+BSL_RFR_spot_no_VA!$C85)-1</f>
        <v>2.1508407663801687E-2</v>
      </c>
      <c r="L85" s="59">
        <f>(1+$C85)*(1+BSL_RFR_spot_no_VA!L85)/(1+BSL_RFR_spot_no_VA!$C85)-1</f>
        <v>2.1508407663801687E-2</v>
      </c>
      <c r="M85" s="59">
        <f>(1+$C85)*(1+BSL_RFR_spot_no_VA!M85)/(1+BSL_RFR_spot_no_VA!$C85)-1</f>
        <v>2.1508407663801687E-2</v>
      </c>
      <c r="N85" s="59">
        <f>(1+$C85)*(1+BSL_RFR_spot_no_VA!N85)/(1+BSL_RFR_spot_no_VA!$C85)-1</f>
        <v>2.1508407663801687E-2</v>
      </c>
      <c r="O85" s="59">
        <f>(1+$C85)*(1+BSL_RFR_spot_no_VA!O85)/(1+BSL_RFR_spot_no_VA!$C85)-1</f>
        <v>2.1508407663801687E-2</v>
      </c>
      <c r="P85" s="59">
        <f>(1+$C85)*(1+BSL_RFR_spot_no_VA!P85)/(1+BSL_RFR_spot_no_VA!$C85)-1</f>
        <v>3.4930485554145241E-2</v>
      </c>
      <c r="Q85" s="59">
        <f>(1+$C85)*(1+BSL_RFR_spot_no_VA!Q85)/(1+BSL_RFR_spot_no_VA!$C85)-1</f>
        <v>3.6610678972410993E-2</v>
      </c>
      <c r="R85" s="59">
        <f>(1+$C85)*(1+BSL_RFR_spot_no_VA!R85)/(1+BSL_RFR_spot_no_VA!$C85)-1</f>
        <v>2.1508407663801687E-2</v>
      </c>
      <c r="S85" s="59">
        <f>(1+$C85)*(1+BSL_RFR_spot_no_VA!S85)/(1+BSL_RFR_spot_no_VA!$C85)-1</f>
        <v>2.1508407663801687E-2</v>
      </c>
      <c r="T85" s="59">
        <f>(1+$C85)*(1+BSL_RFR_spot_no_VA!T85)/(1+BSL_RFR_spot_no_VA!$C85)-1</f>
        <v>2.1508407663801687E-2</v>
      </c>
      <c r="U85" s="59">
        <f>(1+$C85)*(1+BSL_RFR_spot_no_VA!U85)/(1+BSL_RFR_spot_no_VA!$C85)-1</f>
        <v>1.2337121983710508E-2</v>
      </c>
      <c r="V85" s="59">
        <f>(1+$C85)*(1+BSL_RFR_spot_no_VA!V85)/(1+BSL_RFR_spot_no_VA!$C85)-1</f>
        <v>2.1508407663801687E-2</v>
      </c>
      <c r="W85" s="59">
        <f>(1+$C85)*(1+BSL_RFR_spot_no_VA!W85)/(1+BSL_RFR_spot_no_VA!$C85)-1</f>
        <v>2.1508407663801687E-2</v>
      </c>
      <c r="X85" s="59">
        <f>(1+$C85)*(1+BSL_RFR_spot_no_VA!X85)/(1+BSL_RFR_spot_no_VA!$C85)-1</f>
        <v>2.1508407663801687E-2</v>
      </c>
      <c r="Y85" s="59">
        <f>(1+$C85)*(1+BSL_RFR_spot_no_VA!Y85)/(1+BSL_RFR_spot_no_VA!$C85)-1</f>
        <v>2.1508407663801687E-2</v>
      </c>
      <c r="Z85" s="59">
        <f>(1+$C85)*(1+BSL_RFR_spot_no_VA!Z85)/(1+BSL_RFR_spot_no_VA!$C85)-1</f>
        <v>2.6017992739439055E-2</v>
      </c>
      <c r="AA85" s="59">
        <f>(1+$C85)*(1+BSL_RFR_spot_no_VA!AA85)/(1+BSL_RFR_spot_no_VA!$C85)-1</f>
        <v>2.9325899738251282E-2</v>
      </c>
      <c r="AB85" s="59">
        <f>(1+$C85)*(1+BSL_RFR_spot_no_VA!AB85)/(1+BSL_RFR_spot_no_VA!$C85)-1</f>
        <v>2.1508407663801687E-2</v>
      </c>
      <c r="AC85" s="59">
        <f>(1+$C85)*(1+BSL_RFR_spot_no_VA!AC85)/(1+BSL_RFR_spot_no_VA!$C85)-1</f>
        <v>2.7658369304096819E-2</v>
      </c>
      <c r="AD85" s="10">
        <f>BSL_RFR_spot_no_VA!AD85</f>
        <v>4.8949139659342222E-2</v>
      </c>
      <c r="AE85" s="59">
        <f>(1+$C85)*(1+BSL_RFR_spot_no_VA!AE85)/(1+BSL_RFR_spot_no_VA!$C85)-1</f>
        <v>2.1508407663801687E-2</v>
      </c>
      <c r="AF85" s="59">
        <f>(1+$C85)*(1+BSL_RFR_spot_no_VA!AF85)/(1+BSL_RFR_spot_no_VA!$C85)-1</f>
        <v>2.1508407663801687E-2</v>
      </c>
      <c r="AG85" s="59">
        <f>(1+$C85)*(1+BSL_RFR_spot_no_VA!AG85)/(1+BSL_RFR_spot_no_VA!$C85)-1</f>
        <v>2.1508407663801687E-2</v>
      </c>
      <c r="AH85" s="59">
        <f>(1+$C85)*(1+BSL_RFR_spot_no_VA!AH85)/(1+BSL_RFR_spot_no_VA!$C85)-1</f>
        <v>2.4744696290797119E-2</v>
      </c>
      <c r="AI85" s="59">
        <f>(1+$C85)*(1+BSL_RFR_spot_no_VA!AI85)/(1+BSL_RFR_spot_no_VA!$C85)-1</f>
        <v>1.2337121983710508E-2</v>
      </c>
      <c r="AJ85" s="59">
        <f>(1+$C85)*(1+BSL_RFR_spot_no_VA!AJ85)/(1+BSL_RFR_spot_no_VA!$C85)-1</f>
        <v>1.9626200380216119E-2</v>
      </c>
      <c r="AK85" s="10">
        <f>BSL_RFR_spot_no_VA!AK85</f>
        <v>4.5966318565978215E-2</v>
      </c>
      <c r="AL85" s="10">
        <f>BSL_RFR_spot_no_VA!AL85</f>
        <v>6.3863225667774914E-2</v>
      </c>
      <c r="AM85" s="10">
        <f>BSL_RFR_spot_no_VA!AM85</f>
        <v>3.8922018274442971E-2</v>
      </c>
      <c r="AN85" s="10">
        <f>BSL_RFR_spot_no_VA!AN85</f>
        <v>4.4944918710999593E-2</v>
      </c>
      <c r="AO85" s="10">
        <f>BSL_RFR_spot_no_VA!AO85</f>
        <v>4.5147825624666238E-2</v>
      </c>
      <c r="AP85" s="10">
        <f>BSL_RFR_spot_no_VA!AP85</f>
        <v>4.6593503285442539E-2</v>
      </c>
      <c r="AQ85" s="10">
        <f>BSL_RFR_spot_no_VA!AQ85</f>
        <v>3.9462292961091716E-2</v>
      </c>
      <c r="AR85" s="10">
        <f>BSL_RFR_spot_no_VA!AR85</f>
        <v>4.7021141680832823E-2</v>
      </c>
      <c r="AS85" s="59">
        <f>(1+$C85)*(1+BSL_RFR_spot_no_VA!AS85)/(1+BSL_RFR_spot_no_VA!$C85)-1</f>
        <v>1.2110968235040875E-2</v>
      </c>
      <c r="AT85" s="10">
        <f>BSL_RFR_spot_no_VA!AT85</f>
        <v>4.7496757891475561E-2</v>
      </c>
      <c r="AU85" s="10">
        <f>BSL_RFR_spot_no_VA!AU85</f>
        <v>4.7908015841488627E-2</v>
      </c>
      <c r="AV85" s="10">
        <f>BSL_RFR_spot_no_VA!AV85</f>
        <v>4.5001047738672639E-2</v>
      </c>
      <c r="AW85" s="10">
        <f>BSL_RFR_spot_no_VA!AW85</f>
        <v>3.9498772185643016E-2</v>
      </c>
      <c r="AX85" s="10">
        <f>BSL_RFR_spot_no_VA!AX85</f>
        <v>6.1006378589476995E-2</v>
      </c>
      <c r="AY85" s="10">
        <f>BSL_RFR_spot_no_VA!AY85</f>
        <v>4.0737597980774476E-2</v>
      </c>
      <c r="AZ85" s="10">
        <f>BSL_RFR_spot_no_VA!AZ85</f>
        <v>3.7821160150107058E-2</v>
      </c>
      <c r="BA85" s="10">
        <f>BSL_RFR_spot_no_VA!BA85</f>
        <v>4.4464130746796782E-2</v>
      </c>
      <c r="BB85" s="10">
        <f>BSL_RFR_spot_no_VA!BB85</f>
        <v>5.4312022892222256E-2</v>
      </c>
      <c r="BC85" s="59">
        <f>(1+$C85)*(1+BSL_RFR_spot_no_VA!BC85)/(1+BSL_RFR_spot_no_VA!$C85)-1</f>
        <v>2.3122610802823518E-2</v>
      </c>
      <c r="BD85" s="12"/>
      <c r="BE85" s="13"/>
      <c r="BF85" s="3"/>
    </row>
    <row r="86" spans="1:58" x14ac:dyDescent="0.25">
      <c r="A86" s="3"/>
      <c r="B86" s="3">
        <v>76</v>
      </c>
      <c r="C86" s="56">
        <v>2.1535857668672002E-2</v>
      </c>
      <c r="D86" s="58">
        <f>(1+$C86)*(1+BSL_RFR_spot_no_VA!D86)/(1+BSL_RFR_spot_no_VA!$C86)-1</f>
        <v>2.1535857668671943E-2</v>
      </c>
      <c r="E86" s="58">
        <f>(1+$C86)*(1+BSL_RFR_spot_no_VA!E86)/(1+BSL_RFR_spot_no_VA!$C86)-1</f>
        <v>2.1535857668671943E-2</v>
      </c>
      <c r="F86" s="58">
        <f>(1+$C86)*(1+BSL_RFR_spot_no_VA!F86)/(1+BSL_RFR_spot_no_VA!$C86)-1</f>
        <v>2.3131813091439524E-2</v>
      </c>
      <c r="G86" s="58">
        <f>(1+$C86)*(1+BSL_RFR_spot_no_VA!G86)/(1+BSL_RFR_spot_no_VA!$C86)-1</f>
        <v>2.9979994475525462E-2</v>
      </c>
      <c r="H86" s="58">
        <f>(1+$C86)*(1+BSL_RFR_spot_no_VA!H86)/(1+BSL_RFR_spot_no_VA!$C86)-1</f>
        <v>2.1535857668671943E-2</v>
      </c>
      <c r="I86" s="58">
        <f>(1+$C86)*(1+BSL_RFR_spot_no_VA!I86)/(1+BSL_RFR_spot_no_VA!$C86)-1</f>
        <v>2.264701549268433E-2</v>
      </c>
      <c r="J86" s="58">
        <f>(1+$C86)*(1+BSL_RFR_spot_no_VA!J86)/(1+BSL_RFR_spot_no_VA!$C86)-1</f>
        <v>2.1700148692977761E-2</v>
      </c>
      <c r="K86" s="58">
        <f>(1+$C86)*(1+BSL_RFR_spot_no_VA!K86)/(1+BSL_RFR_spot_no_VA!$C86)-1</f>
        <v>2.1535857668671943E-2</v>
      </c>
      <c r="L86" s="58">
        <f>(1+$C86)*(1+BSL_RFR_spot_no_VA!L86)/(1+BSL_RFR_spot_no_VA!$C86)-1</f>
        <v>2.1535857668671943E-2</v>
      </c>
      <c r="M86" s="58">
        <f>(1+$C86)*(1+BSL_RFR_spot_no_VA!M86)/(1+BSL_RFR_spot_no_VA!$C86)-1</f>
        <v>2.1535857668671943E-2</v>
      </c>
      <c r="N86" s="58">
        <f>(1+$C86)*(1+BSL_RFR_spot_no_VA!N86)/(1+BSL_RFR_spot_no_VA!$C86)-1</f>
        <v>2.1535857668671943E-2</v>
      </c>
      <c r="O86" s="58">
        <f>(1+$C86)*(1+BSL_RFR_spot_no_VA!O86)/(1+BSL_RFR_spot_no_VA!$C86)-1</f>
        <v>2.1535857668671943E-2</v>
      </c>
      <c r="P86" s="58">
        <f>(1+$C86)*(1+BSL_RFR_spot_no_VA!P86)/(1+BSL_RFR_spot_no_VA!$C86)-1</f>
        <v>3.4780787333633434E-2</v>
      </c>
      <c r="Q86" s="58">
        <f>(1+$C86)*(1+BSL_RFR_spot_no_VA!Q86)/(1+BSL_RFR_spot_no_VA!$C86)-1</f>
        <v>3.6438680661134537E-2</v>
      </c>
      <c r="R86" s="58">
        <f>(1+$C86)*(1+BSL_RFR_spot_no_VA!R86)/(1+BSL_RFR_spot_no_VA!$C86)-1</f>
        <v>2.1535857668671943E-2</v>
      </c>
      <c r="S86" s="58">
        <f>(1+$C86)*(1+BSL_RFR_spot_no_VA!S86)/(1+BSL_RFR_spot_no_VA!$C86)-1</f>
        <v>2.1535857668671943E-2</v>
      </c>
      <c r="T86" s="58">
        <f>(1+$C86)*(1+BSL_RFR_spot_no_VA!T86)/(1+BSL_RFR_spot_no_VA!$C86)-1</f>
        <v>2.1535857668671943E-2</v>
      </c>
      <c r="U86" s="58">
        <f>(1+$C86)*(1+BSL_RFR_spot_no_VA!U86)/(1+BSL_RFR_spot_no_VA!$C86)-1</f>
        <v>1.2356033471500272E-2</v>
      </c>
      <c r="V86" s="58">
        <f>(1+$C86)*(1+BSL_RFR_spot_no_VA!V86)/(1+BSL_RFR_spot_no_VA!$C86)-1</f>
        <v>2.1535857668671943E-2</v>
      </c>
      <c r="W86" s="58">
        <f>(1+$C86)*(1+BSL_RFR_spot_no_VA!W86)/(1+BSL_RFR_spot_no_VA!$C86)-1</f>
        <v>2.1535857668671943E-2</v>
      </c>
      <c r="X86" s="58">
        <f>(1+$C86)*(1+BSL_RFR_spot_no_VA!X86)/(1+BSL_RFR_spot_no_VA!$C86)-1</f>
        <v>2.1535857668671943E-2</v>
      </c>
      <c r="Y86" s="58">
        <f>(1+$C86)*(1+BSL_RFR_spot_no_VA!Y86)/(1+BSL_RFR_spot_no_VA!$C86)-1</f>
        <v>2.1535857668671943E-2</v>
      </c>
      <c r="Z86" s="58">
        <f>(1+$C86)*(1+BSL_RFR_spot_no_VA!Z86)/(1+BSL_RFR_spot_no_VA!$C86)-1</f>
        <v>2.5986424429872867E-2</v>
      </c>
      <c r="AA86" s="58">
        <f>(1+$C86)*(1+BSL_RFR_spot_no_VA!AA86)/(1+BSL_RFR_spot_no_VA!$C86)-1</f>
        <v>2.9250581835198908E-2</v>
      </c>
      <c r="AB86" s="58">
        <f>(1+$C86)*(1+BSL_RFR_spot_no_VA!AB86)/(1+BSL_RFR_spot_no_VA!$C86)-1</f>
        <v>2.1535857668671943E-2</v>
      </c>
      <c r="AC86" s="58">
        <f>(1+$C86)*(1+BSL_RFR_spot_no_VA!AC86)/(1+BSL_RFR_spot_no_VA!$C86)-1</f>
        <v>2.7605109321591881E-2</v>
      </c>
      <c r="AD86" s="7">
        <f>BSL_RFR_spot_no_VA!AD86</f>
        <v>4.8857426925546843E-2</v>
      </c>
      <c r="AE86" s="58">
        <f>(1+$C86)*(1+BSL_RFR_spot_no_VA!AE86)/(1+BSL_RFR_spot_no_VA!$C86)-1</f>
        <v>2.1535857668671943E-2</v>
      </c>
      <c r="AF86" s="58">
        <f>(1+$C86)*(1+BSL_RFR_spot_no_VA!AF86)/(1+BSL_RFR_spot_no_VA!$C86)-1</f>
        <v>2.1535857668671943E-2</v>
      </c>
      <c r="AG86" s="58">
        <f>(1+$C86)*(1+BSL_RFR_spot_no_VA!AG86)/(1+BSL_RFR_spot_no_VA!$C86)-1</f>
        <v>2.1535857668671943E-2</v>
      </c>
      <c r="AH86" s="58">
        <f>(1+$C86)*(1+BSL_RFR_spot_no_VA!AH86)/(1+BSL_RFR_spot_no_VA!$C86)-1</f>
        <v>2.4729769470849705E-2</v>
      </c>
      <c r="AI86" s="58">
        <f>(1+$C86)*(1+BSL_RFR_spot_no_VA!AI86)/(1+BSL_RFR_spot_no_VA!$C86)-1</f>
        <v>1.2356033471500272E-2</v>
      </c>
      <c r="AJ86" s="58">
        <f>(1+$C86)*(1+BSL_RFR_spot_no_VA!AJ86)/(1+BSL_RFR_spot_no_VA!$C86)-1</f>
        <v>1.9672004016376254E-2</v>
      </c>
      <c r="AK86" s="7">
        <f>BSL_RFR_spot_no_VA!AK86</f>
        <v>4.5914183193095592E-2</v>
      </c>
      <c r="AL86" s="7">
        <f>BSL_RFR_spot_no_VA!AL86</f>
        <v>6.3572602586160487E-2</v>
      </c>
      <c r="AM86" s="7">
        <f>BSL_RFR_spot_no_VA!AM86</f>
        <v>3.8962345484103267E-2</v>
      </c>
      <c r="AN86" s="7">
        <f>BSL_RFR_spot_no_VA!AN86</f>
        <v>4.4906156084864923E-2</v>
      </c>
      <c r="AO86" s="7">
        <f>BSL_RFR_spot_no_VA!AO86</f>
        <v>4.5106448497155727E-2</v>
      </c>
      <c r="AP86" s="7">
        <f>BSL_RFR_spot_no_VA!AP86</f>
        <v>4.6532957059127744E-2</v>
      </c>
      <c r="AQ86" s="7">
        <f>BSL_RFR_spot_no_VA!AQ86</f>
        <v>3.9495470178177783E-2</v>
      </c>
      <c r="AR86" s="7">
        <f>BSL_RFR_spot_no_VA!AR86</f>
        <v>4.6954958718182338E-2</v>
      </c>
      <c r="AS86" s="58">
        <f>(1+$C86)*(1+BSL_RFR_spot_no_VA!AS86)/(1+BSL_RFR_spot_no_VA!$C86)-1</f>
        <v>1.2132751892121485E-2</v>
      </c>
      <c r="AT86" s="7">
        <f>BSL_RFR_spot_no_VA!AT86</f>
        <v>4.7424393354756011E-2</v>
      </c>
      <c r="AU86" s="7">
        <f>BSL_RFR_spot_no_VA!AU86</f>
        <v>4.7830089564185663E-2</v>
      </c>
      <c r="AV86" s="7">
        <f>BSL_RFR_spot_no_VA!AV86</f>
        <v>4.4961548184863753E-2</v>
      </c>
      <c r="AW86" s="7">
        <f>BSL_RFR_spot_no_VA!AW86</f>
        <v>3.953138327688599E-2</v>
      </c>
      <c r="AX86" s="7">
        <f>BSL_RFR_spot_no_VA!AX86</f>
        <v>6.0754114110974644E-2</v>
      </c>
      <c r="AY86" s="7">
        <f>BSL_RFR_spot_no_VA!AY86</f>
        <v>4.0754580782421224E-2</v>
      </c>
      <c r="AZ86" s="7">
        <f>BSL_RFR_spot_no_VA!AZ86</f>
        <v>3.7875922213499003E-2</v>
      </c>
      <c r="BA86" s="7">
        <f>BSL_RFR_spot_no_VA!BA86</f>
        <v>4.4431851650685195E-2</v>
      </c>
      <c r="BB86" s="7">
        <f>BSL_RFR_spot_no_VA!BB86</f>
        <v>5.414909827667036E-2</v>
      </c>
      <c r="BC86" s="58">
        <f>(1+$C86)*(1+BSL_RFR_spot_no_VA!BC86)/(1+BSL_RFR_spot_no_VA!$C86)-1</f>
        <v>2.3121397673239175E-2</v>
      </c>
      <c r="BD86" s="12"/>
      <c r="BE86" s="13"/>
      <c r="BF86" s="3"/>
    </row>
    <row r="87" spans="1:58" x14ac:dyDescent="0.25">
      <c r="A87" s="3"/>
      <c r="B87" s="3">
        <v>77</v>
      </c>
      <c r="C87" s="56">
        <v>2.15625946864622E-2</v>
      </c>
      <c r="D87" s="58">
        <f>(1+$C87)*(1+BSL_RFR_spot_no_VA!D87)/(1+BSL_RFR_spot_no_VA!$C87)-1</f>
        <v>2.1562594686462155E-2</v>
      </c>
      <c r="E87" s="58">
        <f>(1+$C87)*(1+BSL_RFR_spot_no_VA!E87)/(1+BSL_RFR_spot_no_VA!$C87)-1</f>
        <v>2.1562594686462155E-2</v>
      </c>
      <c r="F87" s="58">
        <f>(1+$C87)*(1+BSL_RFR_spot_no_VA!F87)/(1+BSL_RFR_spot_no_VA!$C87)-1</f>
        <v>2.3137937068742565E-2</v>
      </c>
      <c r="G87" s="58">
        <f>(1+$C87)*(1+BSL_RFR_spot_no_VA!G87)/(1+BSL_RFR_spot_no_VA!$C87)-1</f>
        <v>2.9897023105112108E-2</v>
      </c>
      <c r="H87" s="58">
        <f>(1+$C87)*(1+BSL_RFR_spot_no_VA!H87)/(1+BSL_RFR_spot_no_VA!$C87)-1</f>
        <v>2.1562594686462155E-2</v>
      </c>
      <c r="I87" s="58">
        <f>(1+$C87)*(1+BSL_RFR_spot_no_VA!I87)/(1+BSL_RFR_spot_no_VA!$C87)-1</f>
        <v>2.2659367932203578E-2</v>
      </c>
      <c r="J87" s="58">
        <f>(1+$C87)*(1+BSL_RFR_spot_no_VA!J87)/(1+BSL_RFR_spot_no_VA!$C87)-1</f>
        <v>2.1724738729149262E-2</v>
      </c>
      <c r="K87" s="58">
        <f>(1+$C87)*(1+BSL_RFR_spot_no_VA!K87)/(1+BSL_RFR_spot_no_VA!$C87)-1</f>
        <v>2.1562594686462155E-2</v>
      </c>
      <c r="L87" s="58">
        <f>(1+$C87)*(1+BSL_RFR_spot_no_VA!L87)/(1+BSL_RFR_spot_no_VA!$C87)-1</f>
        <v>2.1562594686462155E-2</v>
      </c>
      <c r="M87" s="58">
        <f>(1+$C87)*(1+BSL_RFR_spot_no_VA!M87)/(1+BSL_RFR_spot_no_VA!$C87)-1</f>
        <v>2.1562594686462155E-2</v>
      </c>
      <c r="N87" s="58">
        <f>(1+$C87)*(1+BSL_RFR_spot_no_VA!N87)/(1+BSL_RFR_spot_no_VA!$C87)-1</f>
        <v>2.1562594686462155E-2</v>
      </c>
      <c r="O87" s="58">
        <f>(1+$C87)*(1+BSL_RFR_spot_no_VA!O87)/(1+BSL_RFR_spot_no_VA!$C87)-1</f>
        <v>2.1562594686462155E-2</v>
      </c>
      <c r="P87" s="58">
        <f>(1+$C87)*(1+BSL_RFR_spot_no_VA!P87)/(1+BSL_RFR_spot_no_VA!$C87)-1</f>
        <v>3.4634968850838943E-2</v>
      </c>
      <c r="Q87" s="58">
        <f>(1+$C87)*(1+BSL_RFR_spot_no_VA!Q87)/(1+BSL_RFR_spot_no_VA!$C87)-1</f>
        <v>3.6271139022054477E-2</v>
      </c>
      <c r="R87" s="58">
        <f>(1+$C87)*(1+BSL_RFR_spot_no_VA!R87)/(1+BSL_RFR_spot_no_VA!$C87)-1</f>
        <v>2.1562594686462155E-2</v>
      </c>
      <c r="S87" s="58">
        <f>(1+$C87)*(1+BSL_RFR_spot_no_VA!S87)/(1+BSL_RFR_spot_no_VA!$C87)-1</f>
        <v>2.1562594686462155E-2</v>
      </c>
      <c r="T87" s="58">
        <f>(1+$C87)*(1+BSL_RFR_spot_no_VA!T87)/(1+BSL_RFR_spot_no_VA!$C87)-1</f>
        <v>2.1562594686462155E-2</v>
      </c>
      <c r="U87" s="58">
        <f>(1+$C87)*(1+BSL_RFR_spot_no_VA!U87)/(1+BSL_RFR_spot_no_VA!$C87)-1</f>
        <v>1.2374451800900577E-2</v>
      </c>
      <c r="V87" s="58">
        <f>(1+$C87)*(1+BSL_RFR_spot_no_VA!V87)/(1+BSL_RFR_spot_no_VA!$C87)-1</f>
        <v>2.1562594686462155E-2</v>
      </c>
      <c r="W87" s="58">
        <f>(1+$C87)*(1+BSL_RFR_spot_no_VA!W87)/(1+BSL_RFR_spot_no_VA!$C87)-1</f>
        <v>2.1562594686462155E-2</v>
      </c>
      <c r="X87" s="58">
        <f>(1+$C87)*(1+BSL_RFR_spot_no_VA!X87)/(1+BSL_RFR_spot_no_VA!$C87)-1</f>
        <v>2.1562594686462155E-2</v>
      </c>
      <c r="Y87" s="58">
        <f>(1+$C87)*(1+BSL_RFR_spot_no_VA!Y87)/(1+BSL_RFR_spot_no_VA!$C87)-1</f>
        <v>2.1562594686462155E-2</v>
      </c>
      <c r="Z87" s="58">
        <f>(1+$C87)*(1+BSL_RFR_spot_no_VA!Z87)/(1+BSL_RFR_spot_no_VA!$C87)-1</f>
        <v>2.5955643950998253E-2</v>
      </c>
      <c r="AA87" s="58">
        <f>(1+$C87)*(1+BSL_RFR_spot_no_VA!AA87)/(1+BSL_RFR_spot_no_VA!$C87)-1</f>
        <v>2.9177193447773142E-2</v>
      </c>
      <c r="AB87" s="58">
        <f>(1+$C87)*(1+BSL_RFR_spot_no_VA!AB87)/(1+BSL_RFR_spot_no_VA!$C87)-1</f>
        <v>2.1562594686462155E-2</v>
      </c>
      <c r="AC87" s="58">
        <f>(1+$C87)*(1+BSL_RFR_spot_no_VA!AC87)/(1+BSL_RFR_spot_no_VA!$C87)-1</f>
        <v>2.7553204366630668E-2</v>
      </c>
      <c r="AD87" s="7">
        <f>BSL_RFR_spot_no_VA!AD87</f>
        <v>4.8768100718383334E-2</v>
      </c>
      <c r="AE87" s="58">
        <f>(1+$C87)*(1+BSL_RFR_spot_no_VA!AE87)/(1+BSL_RFR_spot_no_VA!$C87)-1</f>
        <v>2.1562594686462155E-2</v>
      </c>
      <c r="AF87" s="58">
        <f>(1+$C87)*(1+BSL_RFR_spot_no_VA!AF87)/(1+BSL_RFR_spot_no_VA!$C87)-1</f>
        <v>2.1562594686462155E-2</v>
      </c>
      <c r="AG87" s="58">
        <f>(1+$C87)*(1+BSL_RFR_spot_no_VA!AG87)/(1+BSL_RFR_spot_no_VA!$C87)-1</f>
        <v>2.1562594686462155E-2</v>
      </c>
      <c r="AH87" s="58">
        <f>(1+$C87)*(1+BSL_RFR_spot_no_VA!AH87)/(1+BSL_RFR_spot_no_VA!$C87)-1</f>
        <v>2.4715208899616092E-2</v>
      </c>
      <c r="AI87" s="58">
        <f>(1+$C87)*(1+BSL_RFR_spot_no_VA!AI87)/(1+BSL_RFR_spot_no_VA!$C87)-1</f>
        <v>1.2374451800900577E-2</v>
      </c>
      <c r="AJ87" s="58">
        <f>(1+$C87)*(1+BSL_RFR_spot_no_VA!AJ87)/(1+BSL_RFR_spot_no_VA!$C87)-1</f>
        <v>1.9717305300201771E-2</v>
      </c>
      <c r="AK87" s="7">
        <f>BSL_RFR_spot_no_VA!AK87</f>
        <v>4.586338562259229E-2</v>
      </c>
      <c r="AL87" s="7">
        <f>BSL_RFR_spot_no_VA!AL87</f>
        <v>6.3289603022161467E-2</v>
      </c>
      <c r="AM87" s="7">
        <f>BSL_RFR_spot_no_VA!AM87</f>
        <v>3.9001642618164745E-2</v>
      </c>
      <c r="AN87" s="7">
        <f>BSL_RFR_spot_no_VA!AN87</f>
        <v>4.4868396672372635E-2</v>
      </c>
      <c r="AO87" s="7">
        <f>BSL_RFR_spot_no_VA!AO87</f>
        <v>4.5066136028523163E-2</v>
      </c>
      <c r="AP87" s="7">
        <f>BSL_RFR_spot_no_VA!AP87</f>
        <v>4.6473983245183925E-2</v>
      </c>
      <c r="AQ87" s="7">
        <f>BSL_RFR_spot_no_VA!AQ87</f>
        <v>3.9527802376720045E-2</v>
      </c>
      <c r="AR87" s="7">
        <f>BSL_RFR_spot_no_VA!AR87</f>
        <v>4.6890493711875925E-2</v>
      </c>
      <c r="AS87" s="58">
        <f>(1+$C87)*(1+BSL_RFR_spot_no_VA!AS87)/(1+BSL_RFR_spot_no_VA!$C87)-1</f>
        <v>1.2153973049206623E-2</v>
      </c>
      <c r="AT87" s="7">
        <f>BSL_RFR_spot_no_VA!AT87</f>
        <v>4.7353894480536729E-2</v>
      </c>
      <c r="AU87" s="7">
        <f>BSL_RFR_spot_no_VA!AU87</f>
        <v>4.7754189128013769E-2</v>
      </c>
      <c r="AV87" s="7">
        <f>BSL_RFR_spot_no_VA!AV87</f>
        <v>4.4923070711076152E-2</v>
      </c>
      <c r="AW87" s="7">
        <f>BSL_RFR_spot_no_VA!AW87</f>
        <v>3.9563173019935283E-2</v>
      </c>
      <c r="AX87" s="7">
        <f>BSL_RFR_spot_no_VA!AX87</f>
        <v>6.0508449617020288E-2</v>
      </c>
      <c r="AY87" s="7">
        <f>BSL_RFR_spot_no_VA!AY87</f>
        <v>4.0771094722090506E-2</v>
      </c>
      <c r="AZ87" s="7">
        <f>BSL_RFR_spot_no_VA!AZ87</f>
        <v>3.7929276447279836E-2</v>
      </c>
      <c r="BA87" s="7">
        <f>BSL_RFR_spot_no_VA!BA87</f>
        <v>4.4400391076690804E-2</v>
      </c>
      <c r="BB87" s="7">
        <f>BSL_RFR_spot_no_VA!BB87</f>
        <v>5.3990427155028886E-2</v>
      </c>
      <c r="BC87" s="58">
        <f>(1+$C87)*(1+BSL_RFR_spot_no_VA!BC87)/(1+BSL_RFR_spot_no_VA!$C87)-1</f>
        <v>2.3121096201439428E-2</v>
      </c>
      <c r="BD87" s="12"/>
      <c r="BE87" s="13"/>
      <c r="BF87" s="3"/>
    </row>
    <row r="88" spans="1:58" x14ac:dyDescent="0.25">
      <c r="A88" s="3"/>
      <c r="B88" s="3">
        <v>78</v>
      </c>
      <c r="C88" s="56">
        <v>2.1588646139736701E-2</v>
      </c>
      <c r="D88" s="58">
        <f>(1+$C88)*(1+BSL_RFR_spot_no_VA!D88)/(1+BSL_RFR_spot_no_VA!$C88)-1</f>
        <v>2.1588646139736767E-2</v>
      </c>
      <c r="E88" s="58">
        <f>(1+$C88)*(1+BSL_RFR_spot_no_VA!E88)/(1+BSL_RFR_spot_no_VA!$C88)-1</f>
        <v>2.1588646139736767E-2</v>
      </c>
      <c r="F88" s="58">
        <f>(1+$C88)*(1+BSL_RFR_spot_no_VA!F88)/(1+BSL_RFR_spot_no_VA!$C88)-1</f>
        <v>2.3143892418957979E-2</v>
      </c>
      <c r="G88" s="58">
        <f>(1+$C88)*(1+BSL_RFR_spot_no_VA!G88)/(1+BSL_RFR_spot_no_VA!$C88)-1</f>
        <v>2.981616400564957E-2</v>
      </c>
      <c r="H88" s="58">
        <f>(1+$C88)*(1+BSL_RFR_spot_no_VA!H88)/(1+BSL_RFR_spot_no_VA!$C88)-1</f>
        <v>2.1588646139736767E-2</v>
      </c>
      <c r="I88" s="58">
        <f>(1+$C88)*(1+BSL_RFR_spot_no_VA!I88)/(1+BSL_RFR_spot_no_VA!$C88)-1</f>
        <v>2.2671397871224963E-2</v>
      </c>
      <c r="J88" s="58">
        <f>(1+$C88)*(1+BSL_RFR_spot_no_VA!J88)/(1+BSL_RFR_spot_no_VA!$C88)-1</f>
        <v>2.1748699154951145E-2</v>
      </c>
      <c r="K88" s="58">
        <f>(1+$C88)*(1+BSL_RFR_spot_no_VA!K88)/(1+BSL_RFR_spot_no_VA!$C88)-1</f>
        <v>2.1588646139736767E-2</v>
      </c>
      <c r="L88" s="58">
        <f>(1+$C88)*(1+BSL_RFR_spot_no_VA!L88)/(1+BSL_RFR_spot_no_VA!$C88)-1</f>
        <v>2.1588646139736767E-2</v>
      </c>
      <c r="M88" s="58">
        <f>(1+$C88)*(1+BSL_RFR_spot_no_VA!M88)/(1+BSL_RFR_spot_no_VA!$C88)-1</f>
        <v>2.1588646139736767E-2</v>
      </c>
      <c r="N88" s="58">
        <f>(1+$C88)*(1+BSL_RFR_spot_no_VA!N88)/(1+BSL_RFR_spot_no_VA!$C88)-1</f>
        <v>2.1588646139736767E-2</v>
      </c>
      <c r="O88" s="58">
        <f>(1+$C88)*(1+BSL_RFR_spot_no_VA!O88)/(1+BSL_RFR_spot_no_VA!$C88)-1</f>
        <v>2.1588646139736767E-2</v>
      </c>
      <c r="P88" s="58">
        <f>(1+$C88)*(1+BSL_RFR_spot_no_VA!P88)/(1+BSL_RFR_spot_no_VA!$C88)-1</f>
        <v>3.4492883546664688E-2</v>
      </c>
      <c r="Q88" s="58">
        <f>(1+$C88)*(1+BSL_RFR_spot_no_VA!Q88)/(1+BSL_RFR_spot_no_VA!$C88)-1</f>
        <v>3.6107886268166745E-2</v>
      </c>
      <c r="R88" s="58">
        <f>(1+$C88)*(1+BSL_RFR_spot_no_VA!R88)/(1+BSL_RFR_spot_no_VA!$C88)-1</f>
        <v>2.1588646139736767E-2</v>
      </c>
      <c r="S88" s="58">
        <f>(1+$C88)*(1+BSL_RFR_spot_no_VA!S88)/(1+BSL_RFR_spot_no_VA!$C88)-1</f>
        <v>2.1588646139736767E-2</v>
      </c>
      <c r="T88" s="58">
        <f>(1+$C88)*(1+BSL_RFR_spot_no_VA!T88)/(1+BSL_RFR_spot_no_VA!$C88)-1</f>
        <v>2.1588646139736767E-2</v>
      </c>
      <c r="U88" s="58">
        <f>(1+$C88)*(1+BSL_RFR_spot_no_VA!U88)/(1+BSL_RFR_spot_no_VA!$C88)-1</f>
        <v>1.2392395952034452E-2</v>
      </c>
      <c r="V88" s="58">
        <f>(1+$C88)*(1+BSL_RFR_spot_no_VA!V88)/(1+BSL_RFR_spot_no_VA!$C88)-1</f>
        <v>2.1588646139736767E-2</v>
      </c>
      <c r="W88" s="58">
        <f>(1+$C88)*(1+BSL_RFR_spot_no_VA!W88)/(1+BSL_RFR_spot_no_VA!$C88)-1</f>
        <v>2.1588646139736767E-2</v>
      </c>
      <c r="X88" s="58">
        <f>(1+$C88)*(1+BSL_RFR_spot_no_VA!X88)/(1+BSL_RFR_spot_no_VA!$C88)-1</f>
        <v>2.1588646139736767E-2</v>
      </c>
      <c r="Y88" s="58">
        <f>(1+$C88)*(1+BSL_RFR_spot_no_VA!Y88)/(1+BSL_RFR_spot_no_VA!$C88)-1</f>
        <v>2.1588646139736767E-2</v>
      </c>
      <c r="Z88" s="58">
        <f>(1+$C88)*(1+BSL_RFR_spot_no_VA!Z88)/(1+BSL_RFR_spot_no_VA!$C88)-1</f>
        <v>2.5925624269505398E-2</v>
      </c>
      <c r="AA88" s="58">
        <f>(1+$C88)*(1+BSL_RFR_spot_no_VA!AA88)/(1+BSL_RFR_spot_no_VA!$C88)-1</f>
        <v>2.9105663793675962E-2</v>
      </c>
      <c r="AB88" s="58">
        <f>(1+$C88)*(1+BSL_RFR_spot_no_VA!AB88)/(1+BSL_RFR_spot_no_VA!$C88)-1</f>
        <v>2.1588646139736767E-2</v>
      </c>
      <c r="AC88" s="58">
        <f>(1+$C88)*(1+BSL_RFR_spot_no_VA!AC88)/(1+BSL_RFR_spot_no_VA!$C88)-1</f>
        <v>2.7502605472300878E-2</v>
      </c>
      <c r="AD88" s="7">
        <f>BSL_RFR_spot_no_VA!AD88</f>
        <v>4.8681069427726653E-2</v>
      </c>
      <c r="AE88" s="58">
        <f>(1+$C88)*(1+BSL_RFR_spot_no_VA!AE88)/(1+BSL_RFR_spot_no_VA!$C88)-1</f>
        <v>2.1588646139736767E-2</v>
      </c>
      <c r="AF88" s="58">
        <f>(1+$C88)*(1+BSL_RFR_spot_no_VA!AF88)/(1+BSL_RFR_spot_no_VA!$C88)-1</f>
        <v>2.1588646139736767E-2</v>
      </c>
      <c r="AG88" s="58">
        <f>(1+$C88)*(1+BSL_RFR_spot_no_VA!AG88)/(1+BSL_RFR_spot_no_VA!$C88)-1</f>
        <v>2.1588646139736767E-2</v>
      </c>
      <c r="AH88" s="58">
        <f>(1+$C88)*(1+BSL_RFR_spot_no_VA!AH88)/(1+BSL_RFR_spot_no_VA!$C88)-1</f>
        <v>2.4701002865288313E-2</v>
      </c>
      <c r="AI88" s="58">
        <f>(1+$C88)*(1+BSL_RFR_spot_no_VA!AI88)/(1+BSL_RFR_spot_no_VA!$C88)-1</f>
        <v>1.2392395952034452E-2</v>
      </c>
      <c r="AJ88" s="58">
        <f>(1+$C88)*(1+BSL_RFR_spot_no_VA!AJ88)/(1+BSL_RFR_spot_no_VA!$C88)-1</f>
        <v>1.976204908245216E-2</v>
      </c>
      <c r="AK88" s="7">
        <f>BSL_RFR_spot_no_VA!AK88</f>
        <v>4.5813876665644626E-2</v>
      </c>
      <c r="AL88" s="7">
        <f>BSL_RFR_spot_no_VA!AL88</f>
        <v>6.3013931103055532E-2</v>
      </c>
      <c r="AM88" s="7">
        <f>BSL_RFR_spot_no_VA!AM88</f>
        <v>3.9039947016692222E-2</v>
      </c>
      <c r="AN88" s="7">
        <f>BSL_RFR_spot_no_VA!AN88</f>
        <v>4.4831602454552533E-2</v>
      </c>
      <c r="AO88" s="7">
        <f>BSL_RFR_spot_no_VA!AO88</f>
        <v>4.5026848524958529E-2</v>
      </c>
      <c r="AP88" s="7">
        <f>BSL_RFR_spot_no_VA!AP88</f>
        <v>4.6416521735232807E-2</v>
      </c>
      <c r="AQ88" s="7">
        <f>BSL_RFR_spot_no_VA!AQ88</f>
        <v>3.9559320597500225E-2</v>
      </c>
      <c r="AR88" s="7">
        <f>BSL_RFR_spot_no_VA!AR88</f>
        <v>4.6827681061995419E-2</v>
      </c>
      <c r="AS88" s="58">
        <f>(1+$C88)*(1+BSL_RFR_spot_no_VA!AS88)/(1+BSL_RFR_spot_no_VA!$C88)-1</f>
        <v>1.2174653376985756E-2</v>
      </c>
      <c r="AT88" s="7">
        <f>BSL_RFR_spot_no_VA!AT88</f>
        <v>4.7285191688815065E-2</v>
      </c>
      <c r="AU88" s="7">
        <f>BSL_RFR_spot_no_VA!AU88</f>
        <v>4.7680236920710328E-2</v>
      </c>
      <c r="AV88" s="7">
        <f>BSL_RFR_spot_no_VA!AV88</f>
        <v>4.4885576595682375E-2</v>
      </c>
      <c r="AW88" s="7">
        <f>BSL_RFR_spot_no_VA!AW88</f>
        <v>3.9594170628003189E-2</v>
      </c>
      <c r="AX88" s="7">
        <f>BSL_RFR_spot_no_VA!AX88</f>
        <v>6.0269130837365958E-2</v>
      </c>
      <c r="AY88" s="7">
        <f>BSL_RFR_spot_no_VA!AY88</f>
        <v>4.078715987506909E-2</v>
      </c>
      <c r="AZ88" s="7">
        <f>BSL_RFR_spot_no_VA!AZ88</f>
        <v>3.798127567384002E-2</v>
      </c>
      <c r="BA88" s="7">
        <f>BSL_RFR_spot_no_VA!BA88</f>
        <v>4.4369719905363869E-2</v>
      </c>
      <c r="BB88" s="7">
        <f>BSL_RFR_spot_no_VA!BB88</f>
        <v>5.383584539637587E-2</v>
      </c>
      <c r="BC88" s="58">
        <f>(1+$C88)*(1+BSL_RFR_spot_no_VA!BC88)/(1+BSL_RFR_spot_no_VA!$C88)-1</f>
        <v>2.3121566819875206E-2</v>
      </c>
      <c r="BD88" s="12"/>
      <c r="BE88" s="13"/>
      <c r="BF88" s="3"/>
    </row>
    <row r="89" spans="1:58" x14ac:dyDescent="0.25">
      <c r="A89" s="3"/>
      <c r="B89" s="3">
        <v>79</v>
      </c>
      <c r="C89" s="56">
        <v>2.16140380625796E-2</v>
      </c>
      <c r="D89" s="58">
        <f>(1+$C89)*(1+BSL_RFR_spot_no_VA!D89)/(1+BSL_RFR_spot_no_VA!$C89)-1</f>
        <v>2.1614038062579555E-2</v>
      </c>
      <c r="E89" s="58">
        <f>(1+$C89)*(1+BSL_RFR_spot_no_VA!E89)/(1+BSL_RFR_spot_no_VA!$C89)-1</f>
        <v>2.1614038062579555E-2</v>
      </c>
      <c r="F89" s="58">
        <f>(1+$C89)*(1+BSL_RFR_spot_no_VA!F89)/(1+BSL_RFR_spot_no_VA!$C89)-1</f>
        <v>2.3149686903096489E-2</v>
      </c>
      <c r="G89" s="58">
        <f>(1+$C89)*(1+BSL_RFR_spot_no_VA!G89)/(1+BSL_RFR_spot_no_VA!$C89)-1</f>
        <v>2.9737339147346997E-2</v>
      </c>
      <c r="H89" s="58">
        <f>(1+$C89)*(1+BSL_RFR_spot_no_VA!H89)/(1+BSL_RFR_spot_no_VA!$C89)-1</f>
        <v>2.1614038062579555E-2</v>
      </c>
      <c r="I89" s="58">
        <f>(1+$C89)*(1+BSL_RFR_spot_no_VA!I89)/(1+BSL_RFR_spot_no_VA!$C89)-1</f>
        <v>2.2683118394908552E-2</v>
      </c>
      <c r="J89" s="58">
        <f>(1+$C89)*(1+BSL_RFR_spot_no_VA!J89)/(1+BSL_RFR_spot_no_VA!$C89)-1</f>
        <v>2.1772053871934149E-2</v>
      </c>
      <c r="K89" s="58">
        <f>(1+$C89)*(1+BSL_RFR_spot_no_VA!K89)/(1+BSL_RFR_spot_no_VA!$C89)-1</f>
        <v>2.1614038062579555E-2</v>
      </c>
      <c r="L89" s="58">
        <f>(1+$C89)*(1+BSL_RFR_spot_no_VA!L89)/(1+BSL_RFR_spot_no_VA!$C89)-1</f>
        <v>2.1614038062579555E-2</v>
      </c>
      <c r="M89" s="58">
        <f>(1+$C89)*(1+BSL_RFR_spot_no_VA!M89)/(1+BSL_RFR_spot_no_VA!$C89)-1</f>
        <v>2.1614038062579555E-2</v>
      </c>
      <c r="N89" s="58">
        <f>(1+$C89)*(1+BSL_RFR_spot_no_VA!N89)/(1+BSL_RFR_spot_no_VA!$C89)-1</f>
        <v>2.1614038062579555E-2</v>
      </c>
      <c r="O89" s="58">
        <f>(1+$C89)*(1+BSL_RFR_spot_no_VA!O89)/(1+BSL_RFR_spot_no_VA!$C89)-1</f>
        <v>2.1614038062579555E-2</v>
      </c>
      <c r="P89" s="58">
        <f>(1+$C89)*(1+BSL_RFR_spot_no_VA!P89)/(1+BSL_RFR_spot_no_VA!$C89)-1</f>
        <v>3.4354391907155168E-2</v>
      </c>
      <c r="Q89" s="58">
        <f>(1+$C89)*(1+BSL_RFR_spot_no_VA!Q89)/(1+BSL_RFR_spot_no_VA!$C89)-1</f>
        <v>3.5948762579842475E-2</v>
      </c>
      <c r="R89" s="58">
        <f>(1+$C89)*(1+BSL_RFR_spot_no_VA!R89)/(1+BSL_RFR_spot_no_VA!$C89)-1</f>
        <v>2.1614038062579555E-2</v>
      </c>
      <c r="S89" s="58">
        <f>(1+$C89)*(1+BSL_RFR_spot_no_VA!S89)/(1+BSL_RFR_spot_no_VA!$C89)-1</f>
        <v>2.1614038062579555E-2</v>
      </c>
      <c r="T89" s="58">
        <f>(1+$C89)*(1+BSL_RFR_spot_no_VA!T89)/(1+BSL_RFR_spot_no_VA!$C89)-1</f>
        <v>2.1614038062579555E-2</v>
      </c>
      <c r="U89" s="58">
        <f>(1+$C89)*(1+BSL_RFR_spot_no_VA!U89)/(1+BSL_RFR_spot_no_VA!$C89)-1</f>
        <v>1.2409883965319501E-2</v>
      </c>
      <c r="V89" s="58">
        <f>(1+$C89)*(1+BSL_RFR_spot_no_VA!V89)/(1+BSL_RFR_spot_no_VA!$C89)-1</f>
        <v>2.1614038062579555E-2</v>
      </c>
      <c r="W89" s="58">
        <f>(1+$C89)*(1+BSL_RFR_spot_no_VA!W89)/(1+BSL_RFR_spot_no_VA!$C89)-1</f>
        <v>2.1614038062579555E-2</v>
      </c>
      <c r="X89" s="58">
        <f>(1+$C89)*(1+BSL_RFR_spot_no_VA!X89)/(1+BSL_RFR_spot_no_VA!$C89)-1</f>
        <v>2.1614038062579555E-2</v>
      </c>
      <c r="Y89" s="58">
        <f>(1+$C89)*(1+BSL_RFR_spot_no_VA!Y89)/(1+BSL_RFR_spot_no_VA!$C89)-1</f>
        <v>2.1614038062579555E-2</v>
      </c>
      <c r="Z89" s="58">
        <f>(1+$C89)*(1+BSL_RFR_spot_no_VA!Z89)/(1+BSL_RFR_spot_no_VA!$C89)-1</f>
        <v>2.5896339381993094E-2</v>
      </c>
      <c r="AA89" s="58">
        <f>(1+$C89)*(1+BSL_RFR_spot_no_VA!AA89)/(1+BSL_RFR_spot_no_VA!$C89)-1</f>
        <v>2.903592526902754E-2</v>
      </c>
      <c r="AB89" s="58">
        <f>(1+$C89)*(1+BSL_RFR_spot_no_VA!AB89)/(1+BSL_RFR_spot_no_VA!$C89)-1</f>
        <v>2.1614038062579555E-2</v>
      </c>
      <c r="AC89" s="58">
        <f>(1+$C89)*(1+BSL_RFR_spot_no_VA!AC89)/(1+BSL_RFR_spot_no_VA!$C89)-1</f>
        <v>2.7453265809196381E-2</v>
      </c>
      <c r="AD89" s="7">
        <f>BSL_RFR_spot_no_VA!AD89</f>
        <v>4.8596246029592782E-2</v>
      </c>
      <c r="AE89" s="58">
        <f>(1+$C89)*(1+BSL_RFR_spot_no_VA!AE89)/(1+BSL_RFR_spot_no_VA!$C89)-1</f>
        <v>2.1614038062579555E-2</v>
      </c>
      <c r="AF89" s="58">
        <f>(1+$C89)*(1+BSL_RFR_spot_no_VA!AF89)/(1+BSL_RFR_spot_no_VA!$C89)-1</f>
        <v>2.1614038062579555E-2</v>
      </c>
      <c r="AG89" s="58">
        <f>(1+$C89)*(1+BSL_RFR_spot_no_VA!AG89)/(1+BSL_RFR_spot_no_VA!$C89)-1</f>
        <v>2.1614038062579555E-2</v>
      </c>
      <c r="AH89" s="58">
        <f>(1+$C89)*(1+BSL_RFR_spot_no_VA!AH89)/(1+BSL_RFR_spot_no_VA!$C89)-1</f>
        <v>2.4687139983297968E-2</v>
      </c>
      <c r="AI89" s="58">
        <f>(1+$C89)*(1+BSL_RFR_spot_no_VA!AI89)/(1+BSL_RFR_spot_no_VA!$C89)-1</f>
        <v>1.2409883965319501E-2</v>
      </c>
      <c r="AJ89" s="58">
        <f>(1+$C89)*(1+BSL_RFR_spot_no_VA!AJ89)/(1+BSL_RFR_spot_no_VA!$C89)-1</f>
        <v>1.9806191137832885E-2</v>
      </c>
      <c r="AK89" s="7">
        <f>BSL_RFR_spot_no_VA!AK89</f>
        <v>4.5765609333531243E-2</v>
      </c>
      <c r="AL89" s="7">
        <f>BSL_RFR_spot_no_VA!AL89</f>
        <v>6.2745306038720194E-2</v>
      </c>
      <c r="AM89" s="7">
        <f>BSL_RFR_spot_no_VA!AM89</f>
        <v>3.9077294442805943E-2</v>
      </c>
      <c r="AN89" s="7">
        <f>BSL_RFR_spot_no_VA!AN89</f>
        <v>4.4795737263373159E-2</v>
      </c>
      <c r="AO89" s="7">
        <f>BSL_RFR_spot_no_VA!AO89</f>
        <v>4.4988548157133712E-2</v>
      </c>
      <c r="AP89" s="7">
        <f>BSL_RFR_spot_no_VA!AP89</f>
        <v>4.6360515401854929E-2</v>
      </c>
      <c r="AQ89" s="7">
        <f>BSL_RFR_spot_no_VA!AQ89</f>
        <v>3.9590054440205469E-2</v>
      </c>
      <c r="AR89" s="7">
        <f>BSL_RFR_spot_no_VA!AR89</f>
        <v>4.6766458420475887E-2</v>
      </c>
      <c r="AS89" s="58">
        <f>(1+$C89)*(1+BSL_RFR_spot_no_VA!AS89)/(1+BSL_RFR_spot_no_VA!$C89)-1</f>
        <v>1.2194813405056459E-2</v>
      </c>
      <c r="AT89" s="7">
        <f>BSL_RFR_spot_no_VA!AT89</f>
        <v>4.7218218634968778E-2</v>
      </c>
      <c r="AU89" s="7">
        <f>BSL_RFR_spot_no_VA!AU89</f>
        <v>4.7608159199949984E-2</v>
      </c>
      <c r="AV89" s="7">
        <f>BSL_RFR_spot_no_VA!AV89</f>
        <v>4.4849029002468122E-2</v>
      </c>
      <c r="AW89" s="7">
        <f>BSL_RFR_spot_no_VA!AW89</f>
        <v>3.9624404058711704E-2</v>
      </c>
      <c r="AX89" s="7">
        <f>BSL_RFR_spot_no_VA!AX89</f>
        <v>6.0035916171526482E-2</v>
      </c>
      <c r="AY89" s="7">
        <f>BSL_RFR_spot_no_VA!AY89</f>
        <v>4.0802795150414184E-2</v>
      </c>
      <c r="AZ89" s="7">
        <f>BSL_RFR_spot_no_VA!AZ89</f>
        <v>3.8031970172573093E-2</v>
      </c>
      <c r="BA89" s="7">
        <f>BSL_RFR_spot_no_VA!BA89</f>
        <v>4.4339810217664199E-2</v>
      </c>
      <c r="BB89" s="7">
        <f>BSL_RFR_spot_no_VA!BB89</f>
        <v>5.3685197166954968E-2</v>
      </c>
      <c r="BC89" s="58">
        <f>(1+$C89)*(1+BSL_RFR_spot_no_VA!BC89)/(1+BSL_RFR_spot_no_VA!$C89)-1</f>
        <v>2.3122689515276296E-2</v>
      </c>
      <c r="BD89" s="12"/>
      <c r="BE89" s="13"/>
      <c r="BF89" s="3"/>
    </row>
    <row r="90" spans="1:58" x14ac:dyDescent="0.25">
      <c r="A90" s="3"/>
      <c r="B90" s="8">
        <v>80</v>
      </c>
      <c r="C90" s="57">
        <v>2.1638795187373799E-2</v>
      </c>
      <c r="D90" s="59">
        <f>(1+$C90)*(1+BSL_RFR_spot_no_VA!D90)/(1+BSL_RFR_spot_no_VA!$C90)-1</f>
        <v>2.1638795187373772E-2</v>
      </c>
      <c r="E90" s="59">
        <f>(1+$C90)*(1+BSL_RFR_spot_no_VA!E90)/(1+BSL_RFR_spot_no_VA!$C90)-1</f>
        <v>2.1638795187373772E-2</v>
      </c>
      <c r="F90" s="59">
        <f>(1+$C90)*(1+BSL_RFR_spot_no_VA!F90)/(1+BSL_RFR_spot_no_VA!$C90)-1</f>
        <v>2.3155327733034525E-2</v>
      </c>
      <c r="G90" s="59">
        <f>(1+$C90)*(1+BSL_RFR_spot_no_VA!G90)/(1+BSL_RFR_spot_no_VA!$C90)-1</f>
        <v>2.9660474137394921E-2</v>
      </c>
      <c r="H90" s="59">
        <f>(1+$C90)*(1+BSL_RFR_spot_no_VA!H90)/(1+BSL_RFR_spot_no_VA!$C90)-1</f>
        <v>2.1638795187373772E-2</v>
      </c>
      <c r="I90" s="59">
        <f>(1+$C90)*(1+BSL_RFR_spot_no_VA!I90)/(1+BSL_RFR_spot_no_VA!$C90)-1</f>
        <v>2.26945418194342E-2</v>
      </c>
      <c r="J90" s="59">
        <f>(1+$C90)*(1+BSL_RFR_spot_no_VA!J90)/(1+BSL_RFR_spot_no_VA!$C90)-1</f>
        <v>2.1794825576816113E-2</v>
      </c>
      <c r="K90" s="59">
        <f>(1+$C90)*(1+BSL_RFR_spot_no_VA!K90)/(1+BSL_RFR_spot_no_VA!$C90)-1</f>
        <v>2.1638795187373772E-2</v>
      </c>
      <c r="L90" s="59">
        <f>(1+$C90)*(1+BSL_RFR_spot_no_VA!L90)/(1+BSL_RFR_spot_no_VA!$C90)-1</f>
        <v>2.1638795187373772E-2</v>
      </c>
      <c r="M90" s="59">
        <f>(1+$C90)*(1+BSL_RFR_spot_no_VA!M90)/(1+BSL_RFR_spot_no_VA!$C90)-1</f>
        <v>2.1638795187373772E-2</v>
      </c>
      <c r="N90" s="59">
        <f>(1+$C90)*(1+BSL_RFR_spot_no_VA!N90)/(1+BSL_RFR_spot_no_VA!$C90)-1</f>
        <v>2.1638795187373772E-2</v>
      </c>
      <c r="O90" s="59">
        <f>(1+$C90)*(1+BSL_RFR_spot_no_VA!O90)/(1+BSL_RFR_spot_no_VA!$C90)-1</f>
        <v>2.1638795187373772E-2</v>
      </c>
      <c r="P90" s="59">
        <f>(1+$C90)*(1+BSL_RFR_spot_no_VA!P90)/(1+BSL_RFR_spot_no_VA!$C90)-1</f>
        <v>3.4219361071341714E-2</v>
      </c>
      <c r="Q90" s="59">
        <f>(1+$C90)*(1+BSL_RFR_spot_no_VA!Q90)/(1+BSL_RFR_spot_no_VA!$C90)-1</f>
        <v>3.5793615676734003E-2</v>
      </c>
      <c r="R90" s="59">
        <f>(1+$C90)*(1+BSL_RFR_spot_no_VA!R90)/(1+BSL_RFR_spot_no_VA!$C90)-1</f>
        <v>2.1638795187373772E-2</v>
      </c>
      <c r="S90" s="59">
        <f>(1+$C90)*(1+BSL_RFR_spot_no_VA!S90)/(1+BSL_RFR_spot_no_VA!$C90)-1</f>
        <v>2.1638795187373772E-2</v>
      </c>
      <c r="T90" s="59">
        <f>(1+$C90)*(1+BSL_RFR_spot_no_VA!T90)/(1+BSL_RFR_spot_no_VA!$C90)-1</f>
        <v>2.1638795187373772E-2</v>
      </c>
      <c r="U90" s="59">
        <f>(1+$C90)*(1+BSL_RFR_spot_no_VA!U90)/(1+BSL_RFR_spot_no_VA!$C90)-1</f>
        <v>1.2426932995112105E-2</v>
      </c>
      <c r="V90" s="59">
        <f>(1+$C90)*(1+BSL_RFR_spot_no_VA!V90)/(1+BSL_RFR_spot_no_VA!$C90)-1</f>
        <v>2.1638795187373772E-2</v>
      </c>
      <c r="W90" s="59">
        <f>(1+$C90)*(1+BSL_RFR_spot_no_VA!W90)/(1+BSL_RFR_spot_no_VA!$C90)-1</f>
        <v>2.1638795187373772E-2</v>
      </c>
      <c r="X90" s="59">
        <f>(1+$C90)*(1+BSL_RFR_spot_no_VA!X90)/(1+BSL_RFR_spot_no_VA!$C90)-1</f>
        <v>2.1638795187373772E-2</v>
      </c>
      <c r="Y90" s="59">
        <f>(1+$C90)*(1+BSL_RFR_spot_no_VA!Y90)/(1+BSL_RFR_spot_no_VA!$C90)-1</f>
        <v>2.1638795187373772E-2</v>
      </c>
      <c r="Z90" s="59">
        <f>(1+$C90)*(1+BSL_RFR_spot_no_VA!Z90)/(1+BSL_RFR_spot_no_VA!$C90)-1</f>
        <v>2.5867764286395589E-2</v>
      </c>
      <c r="AA90" s="59">
        <f>(1+$C90)*(1+BSL_RFR_spot_no_VA!AA90)/(1+BSL_RFR_spot_no_VA!$C90)-1</f>
        <v>2.896791329684012E-2</v>
      </c>
      <c r="AB90" s="59">
        <f>(1+$C90)*(1+BSL_RFR_spot_no_VA!AB90)/(1+BSL_RFR_spot_no_VA!$C90)-1</f>
        <v>2.1638795187373772E-2</v>
      </c>
      <c r="AC90" s="59">
        <f>(1+$C90)*(1+BSL_RFR_spot_no_VA!AC90)/(1+BSL_RFR_spot_no_VA!$C90)-1</f>
        <v>2.7405140588901089E-2</v>
      </c>
      <c r="AD90" s="10">
        <f>BSL_RFR_spot_no_VA!AD90</f>
        <v>4.8513547808108015E-2</v>
      </c>
      <c r="AE90" s="59">
        <f>(1+$C90)*(1+BSL_RFR_spot_no_VA!AE90)/(1+BSL_RFR_spot_no_VA!$C90)-1</f>
        <v>2.1638795187373772E-2</v>
      </c>
      <c r="AF90" s="59">
        <f>(1+$C90)*(1+BSL_RFR_spot_no_VA!AF90)/(1+BSL_RFR_spot_no_VA!$C90)-1</f>
        <v>2.1638795187373772E-2</v>
      </c>
      <c r="AG90" s="59">
        <f>(1+$C90)*(1+BSL_RFR_spot_no_VA!AG90)/(1+BSL_RFR_spot_no_VA!$C90)-1</f>
        <v>2.1638795187373772E-2</v>
      </c>
      <c r="AH90" s="59">
        <f>(1+$C90)*(1+BSL_RFR_spot_no_VA!AH90)/(1+BSL_RFR_spot_no_VA!$C90)-1</f>
        <v>2.4673609205706271E-2</v>
      </c>
      <c r="AI90" s="59">
        <f>(1+$C90)*(1+BSL_RFR_spot_no_VA!AI90)/(1+BSL_RFR_spot_no_VA!$C90)-1</f>
        <v>1.2426932995112105E-2</v>
      </c>
      <c r="AJ90" s="59">
        <f>(1+$C90)*(1+BSL_RFR_spot_no_VA!AJ90)/(1+BSL_RFR_spot_no_VA!$C90)-1</f>
        <v>1.9849696583284615E-2</v>
      </c>
      <c r="AK90" s="10">
        <f>BSL_RFR_spot_no_VA!AK90</f>
        <v>4.5718538736758685E-2</v>
      </c>
      <c r="AL90" s="10">
        <f>BSL_RFR_spot_no_VA!AL90</f>
        <v>6.2483461177769373E-2</v>
      </c>
      <c r="AM90" s="10">
        <f>BSL_RFR_spot_no_VA!AM90</f>
        <v>3.9113719137549685E-2</v>
      </c>
      <c r="AN90" s="10">
        <f>BSL_RFR_spot_no_VA!AN90</f>
        <v>4.4760766675406405E-2</v>
      </c>
      <c r="AO90" s="10">
        <f>BSL_RFR_spot_no_VA!AO90</f>
        <v>4.4951198860225139E-2</v>
      </c>
      <c r="AP90" s="10">
        <f>BSL_RFR_spot_no_VA!AP90</f>
        <v>4.630590992143846E-2</v>
      </c>
      <c r="AQ90" s="10">
        <f>BSL_RFR_spot_no_VA!AQ90</f>
        <v>3.9620032141725048E-2</v>
      </c>
      <c r="AR90" s="10">
        <f>BSL_RFR_spot_no_VA!AR90</f>
        <v>4.6706766496907859E-2</v>
      </c>
      <c r="AS90" s="59">
        <f>(1+$C90)*(1+BSL_RFR_spot_no_VA!AS90)/(1+BSL_RFR_spot_no_VA!$C90)-1</f>
        <v>1.2214472601973059E-2</v>
      </c>
      <c r="AT90" s="10">
        <f>BSL_RFR_spot_no_VA!AT90</f>
        <v>4.7152912044330808E-2</v>
      </c>
      <c r="AU90" s="10">
        <f>BSL_RFR_spot_no_VA!AU90</f>
        <v>4.7537885860415185E-2</v>
      </c>
      <c r="AV90" s="10">
        <f>BSL_RFR_spot_no_VA!AV90</f>
        <v>4.4813392872053326E-2</v>
      </c>
      <c r="AW90" s="10">
        <f>BSL_RFR_spot_no_VA!AW90</f>
        <v>3.9653900071434878E-2</v>
      </c>
      <c r="AX90" s="10">
        <f>BSL_RFR_spot_no_VA!AX90</f>
        <v>5.9808575946014741E-2</v>
      </c>
      <c r="AY90" s="10">
        <f>BSL_RFR_spot_no_VA!AY90</f>
        <v>4.0818018374803033E-2</v>
      </c>
      <c r="AZ90" s="10">
        <f>BSL_RFR_spot_no_VA!AZ90</f>
        <v>3.8081407825405922E-2</v>
      </c>
      <c r="BA90" s="10">
        <f>BSL_RFR_spot_no_VA!BA90</f>
        <v>4.4310635251531005E-2</v>
      </c>
      <c r="BB90" s="10">
        <f>BSL_RFR_spot_no_VA!BB90</f>
        <v>5.353833441788769E-2</v>
      </c>
      <c r="BC90" s="59">
        <f>(1+$C90)*(1+BSL_RFR_spot_no_VA!BC90)/(1+BSL_RFR_spot_no_VA!$C90)-1</f>
        <v>2.3124361095946178E-2</v>
      </c>
      <c r="BD90" s="12"/>
      <c r="BE90" s="13"/>
      <c r="BF90" s="3"/>
    </row>
    <row r="91" spans="1:58" x14ac:dyDescent="0.25">
      <c r="A91" s="3"/>
      <c r="B91" s="3">
        <v>81</v>
      </c>
      <c r="C91" s="56">
        <v>2.1662941025152201E-2</v>
      </c>
      <c r="D91" s="58">
        <f>(1+$C91)*(1+BSL_RFR_spot_no_VA!D91)/(1+BSL_RFR_spot_no_VA!$C91)-1</f>
        <v>2.1662941025152094E-2</v>
      </c>
      <c r="E91" s="58">
        <f>(1+$C91)*(1+BSL_RFR_spot_no_VA!E91)/(1+BSL_RFR_spot_no_VA!$C91)-1</f>
        <v>2.1662941025152094E-2</v>
      </c>
      <c r="F91" s="58">
        <f>(1+$C91)*(1+BSL_RFR_spot_no_VA!F91)/(1+BSL_RFR_spot_no_VA!$C91)-1</f>
        <v>2.3160821624451433E-2</v>
      </c>
      <c r="G91" s="58">
        <f>(1+$C91)*(1+BSL_RFR_spot_no_VA!G91)/(1+BSL_RFR_spot_no_VA!$C91)-1</f>
        <v>2.95854980264596E-2</v>
      </c>
      <c r="H91" s="58">
        <f>(1+$C91)*(1+BSL_RFR_spot_no_VA!H91)/(1+BSL_RFR_spot_no_VA!$C91)-1</f>
        <v>2.1662941025152094E-2</v>
      </c>
      <c r="I91" s="58">
        <f>(1+$C91)*(1+BSL_RFR_spot_no_VA!I91)/(1+BSL_RFR_spot_no_VA!$C91)-1</f>
        <v>2.2705679754381425E-2</v>
      </c>
      <c r="J91" s="58">
        <f>(1+$C91)*(1+BSL_RFR_spot_no_VA!J91)/(1+BSL_RFR_spot_no_VA!$C91)-1</f>
        <v>2.1817035838104459E-2</v>
      </c>
      <c r="K91" s="58">
        <f>(1+$C91)*(1+BSL_RFR_spot_no_VA!K91)/(1+BSL_RFR_spot_no_VA!$C91)-1</f>
        <v>2.1662941025152094E-2</v>
      </c>
      <c r="L91" s="58">
        <f>(1+$C91)*(1+BSL_RFR_spot_no_VA!L91)/(1+BSL_RFR_spot_no_VA!$C91)-1</f>
        <v>2.1662941025152094E-2</v>
      </c>
      <c r="M91" s="58">
        <f>(1+$C91)*(1+BSL_RFR_spot_no_VA!M91)/(1+BSL_RFR_spot_no_VA!$C91)-1</f>
        <v>2.1662941025152094E-2</v>
      </c>
      <c r="N91" s="58">
        <f>(1+$C91)*(1+BSL_RFR_spot_no_VA!N91)/(1+BSL_RFR_spot_no_VA!$C91)-1</f>
        <v>2.1662941025152094E-2</v>
      </c>
      <c r="O91" s="58">
        <f>(1+$C91)*(1+BSL_RFR_spot_no_VA!O91)/(1+BSL_RFR_spot_no_VA!$C91)-1</f>
        <v>2.1662941025152094E-2</v>
      </c>
      <c r="P91" s="58">
        <f>(1+$C91)*(1+BSL_RFR_spot_no_VA!P91)/(1+BSL_RFR_spot_no_VA!$C91)-1</f>
        <v>3.408766446206446E-2</v>
      </c>
      <c r="Q91" s="58">
        <f>(1+$C91)*(1+BSL_RFR_spot_no_VA!Q91)/(1+BSL_RFR_spot_no_VA!$C91)-1</f>
        <v>3.5642300412319416E-2</v>
      </c>
      <c r="R91" s="58">
        <f>(1+$C91)*(1+BSL_RFR_spot_no_VA!R91)/(1+BSL_RFR_spot_no_VA!$C91)-1</f>
        <v>2.1662941025152094E-2</v>
      </c>
      <c r="S91" s="58">
        <f>(1+$C91)*(1+BSL_RFR_spot_no_VA!S91)/(1+BSL_RFR_spot_no_VA!$C91)-1</f>
        <v>2.1662941025152094E-2</v>
      </c>
      <c r="T91" s="58">
        <f>(1+$C91)*(1+BSL_RFR_spot_no_VA!T91)/(1+BSL_RFR_spot_no_VA!$C91)-1</f>
        <v>2.1662941025152094E-2</v>
      </c>
      <c r="U91" s="58">
        <f>(1+$C91)*(1+BSL_RFR_spot_no_VA!U91)/(1+BSL_RFR_spot_no_VA!$C91)-1</f>
        <v>1.2443559360267864E-2</v>
      </c>
      <c r="V91" s="58">
        <f>(1+$C91)*(1+BSL_RFR_spot_no_VA!V91)/(1+BSL_RFR_spot_no_VA!$C91)-1</f>
        <v>2.1662941025152094E-2</v>
      </c>
      <c r="W91" s="58">
        <f>(1+$C91)*(1+BSL_RFR_spot_no_VA!W91)/(1+BSL_RFR_spot_no_VA!$C91)-1</f>
        <v>2.1662941025152094E-2</v>
      </c>
      <c r="X91" s="58">
        <f>(1+$C91)*(1+BSL_RFR_spot_no_VA!X91)/(1+BSL_RFR_spot_no_VA!$C91)-1</f>
        <v>2.1662941025152094E-2</v>
      </c>
      <c r="Y91" s="58">
        <f>(1+$C91)*(1+BSL_RFR_spot_no_VA!Y91)/(1+BSL_RFR_spot_no_VA!$C91)-1</f>
        <v>2.1662941025152094E-2</v>
      </c>
      <c r="Z91" s="58">
        <f>(1+$C91)*(1+BSL_RFR_spot_no_VA!Z91)/(1+BSL_RFR_spot_no_VA!$C91)-1</f>
        <v>2.5839874951674835E-2</v>
      </c>
      <c r="AA91" s="58">
        <f>(1+$C91)*(1+BSL_RFR_spot_no_VA!AA91)/(1+BSL_RFR_spot_no_VA!$C91)-1</f>
        <v>2.8901566181261718E-2</v>
      </c>
      <c r="AB91" s="58">
        <f>(1+$C91)*(1+BSL_RFR_spot_no_VA!AB91)/(1+BSL_RFR_spot_no_VA!$C91)-1</f>
        <v>2.1662941025152094E-2</v>
      </c>
      <c r="AC91" s="58">
        <f>(1+$C91)*(1+BSL_RFR_spot_no_VA!AC91)/(1+BSL_RFR_spot_no_VA!$C91)-1</f>
        <v>2.7358186970580123E-2</v>
      </c>
      <c r="AD91" s="7">
        <f>BSL_RFR_spot_no_VA!AD91</f>
        <v>4.8432896096787026E-2</v>
      </c>
      <c r="AE91" s="58">
        <f>(1+$C91)*(1+BSL_RFR_spot_no_VA!AE91)/(1+BSL_RFR_spot_no_VA!$C91)-1</f>
        <v>2.1662941025152094E-2</v>
      </c>
      <c r="AF91" s="58">
        <f>(1+$C91)*(1+BSL_RFR_spot_no_VA!AF91)/(1+BSL_RFR_spot_no_VA!$C91)-1</f>
        <v>2.1662941025152094E-2</v>
      </c>
      <c r="AG91" s="58">
        <f>(1+$C91)*(1+BSL_RFR_spot_no_VA!AG91)/(1+BSL_RFR_spot_no_VA!$C91)-1</f>
        <v>2.1662941025152094E-2</v>
      </c>
      <c r="AH91" s="58">
        <f>(1+$C91)*(1+BSL_RFR_spot_no_VA!AH91)/(1+BSL_RFR_spot_no_VA!$C91)-1</f>
        <v>2.4660399826543555E-2</v>
      </c>
      <c r="AI91" s="58">
        <f>(1+$C91)*(1+BSL_RFR_spot_no_VA!AI91)/(1+BSL_RFR_spot_no_VA!$C91)-1</f>
        <v>1.2443559360267864E-2</v>
      </c>
      <c r="AJ91" s="58">
        <f>(1+$C91)*(1+BSL_RFR_spot_no_VA!AJ91)/(1+BSL_RFR_spot_no_VA!$C91)-1</f>
        <v>1.9892538515024816E-2</v>
      </c>
      <c r="AK91" s="7">
        <f>BSL_RFR_spot_no_VA!AK91</f>
        <v>4.5672621987066453E-2</v>
      </c>
      <c r="AL91" s="7">
        <f>BSL_RFR_spot_no_VA!AL91</f>
        <v>6.2228143132886604E-2</v>
      </c>
      <c r="AM91" s="7">
        <f>BSL_RFR_spot_no_VA!AM91</f>
        <v>3.9149253876803236E-2</v>
      </c>
      <c r="AN91" s="7">
        <f>BSL_RFR_spot_no_VA!AN91</f>
        <v>4.4726657912200318E-2</v>
      </c>
      <c r="AO91" s="7">
        <f>BSL_RFR_spot_no_VA!AO91</f>
        <v>4.4914766239467552E-2</v>
      </c>
      <c r="AP91" s="7">
        <f>BSL_RFR_spot_no_VA!AP91</f>
        <v>4.6252653608856109E-2</v>
      </c>
      <c r="AQ91" s="7">
        <f>BSL_RFR_spot_no_VA!AQ91</f>
        <v>3.9649280649714402E-2</v>
      </c>
      <c r="AR91" s="7">
        <f>BSL_RFR_spot_no_VA!AR91</f>
        <v>4.6648548877587626E-2</v>
      </c>
      <c r="AS91" s="58">
        <f>(1+$C91)*(1+BSL_RFR_spot_no_VA!AS91)/(1+BSL_RFR_spot_no_VA!$C91)-1</f>
        <v>1.2233649448019079E-2</v>
      </c>
      <c r="AT91" s="7">
        <f>BSL_RFR_spot_no_VA!AT91</f>
        <v>4.7089211554348198E-2</v>
      </c>
      <c r="AU91" s="7">
        <f>BSL_RFR_spot_no_VA!AU91</f>
        <v>4.746935021685994E-2</v>
      </c>
      <c r="AV91" s="7">
        <f>BSL_RFR_spot_no_VA!AV91</f>
        <v>4.4778634820230367E-2</v>
      </c>
      <c r="AW91" s="7">
        <f>BSL_RFR_spot_no_VA!AW91</f>
        <v>3.968268428239341E-2</v>
      </c>
      <c r="AX91" s="7">
        <f>BSL_RFR_spot_no_VA!AX91</f>
        <v>5.9586891717170021E-2</v>
      </c>
      <c r="AY91" s="7">
        <f>BSL_RFR_spot_no_VA!AY91</f>
        <v>4.0832846369368347E-2</v>
      </c>
      <c r="AZ91" s="7">
        <f>BSL_RFR_spot_no_VA!AZ91</f>
        <v>3.8129634252928701E-2</v>
      </c>
      <c r="BA91" s="7">
        <f>BSL_RFR_spot_no_VA!BA91</f>
        <v>4.4282169358039747E-2</v>
      </c>
      <c r="BB91" s="7">
        <f>BSL_RFR_spot_no_VA!BB91</f>
        <v>5.3395116409636234E-2</v>
      </c>
      <c r="BC91" s="58">
        <f>(1+$C91)*(1+BSL_RFR_spot_no_VA!BC91)/(1+BSL_RFR_spot_no_VA!$C91)-1</f>
        <v>2.3126492848281277E-2</v>
      </c>
      <c r="BD91" s="12"/>
      <c r="BE91" s="13"/>
      <c r="BF91" s="3"/>
    </row>
    <row r="92" spans="1:58" x14ac:dyDescent="0.25">
      <c r="A92" s="3"/>
      <c r="B92" s="3">
        <v>82</v>
      </c>
      <c r="C92" s="56">
        <v>2.1686497940069601E-2</v>
      </c>
      <c r="D92" s="58">
        <f>(1+$C92)*(1+BSL_RFR_spot_no_VA!D92)/(1+BSL_RFR_spot_no_VA!$C92)-1</f>
        <v>2.1686497940069493E-2</v>
      </c>
      <c r="E92" s="58">
        <f>(1+$C92)*(1+BSL_RFR_spot_no_VA!E92)/(1+BSL_RFR_spot_no_VA!$C92)-1</f>
        <v>2.1686497940069493E-2</v>
      </c>
      <c r="F92" s="58">
        <f>(1+$C92)*(1+BSL_RFR_spot_no_VA!F92)/(1+BSL_RFR_spot_no_VA!$C92)-1</f>
        <v>2.316617484365624E-2</v>
      </c>
      <c r="G92" s="58">
        <f>(1+$C92)*(1+BSL_RFR_spot_no_VA!G92)/(1+BSL_RFR_spot_no_VA!$C92)-1</f>
        <v>2.9512343125732254E-2</v>
      </c>
      <c r="H92" s="58">
        <f>(1+$C92)*(1+BSL_RFR_spot_no_VA!H92)/(1+BSL_RFR_spot_no_VA!$C92)-1</f>
        <v>2.1686497940069493E-2</v>
      </c>
      <c r="I92" s="58">
        <f>(1+$C92)*(1+BSL_RFR_spot_no_VA!I92)/(1+BSL_RFR_spot_no_VA!$C92)-1</f>
        <v>2.2716543158669555E-2</v>
      </c>
      <c r="J92" s="58">
        <f>(1+$C92)*(1+BSL_RFR_spot_no_VA!J92)/(1+BSL_RFR_spot_no_VA!$C92)-1</f>
        <v>2.1838705166733918E-2</v>
      </c>
      <c r="K92" s="58">
        <f>(1+$C92)*(1+BSL_RFR_spot_no_VA!K92)/(1+BSL_RFR_spot_no_VA!$C92)-1</f>
        <v>2.1686497940069493E-2</v>
      </c>
      <c r="L92" s="58">
        <f>(1+$C92)*(1+BSL_RFR_spot_no_VA!L92)/(1+BSL_RFR_spot_no_VA!$C92)-1</f>
        <v>2.1686497940069493E-2</v>
      </c>
      <c r="M92" s="58">
        <f>(1+$C92)*(1+BSL_RFR_spot_no_VA!M92)/(1+BSL_RFR_spot_no_VA!$C92)-1</f>
        <v>2.1686497940069493E-2</v>
      </c>
      <c r="N92" s="58">
        <f>(1+$C92)*(1+BSL_RFR_spot_no_VA!N92)/(1+BSL_RFR_spot_no_VA!$C92)-1</f>
        <v>2.1686497940069493E-2</v>
      </c>
      <c r="O92" s="58">
        <f>(1+$C92)*(1+BSL_RFR_spot_no_VA!O92)/(1+BSL_RFR_spot_no_VA!$C92)-1</f>
        <v>2.1686497940069493E-2</v>
      </c>
      <c r="P92" s="58">
        <f>(1+$C92)*(1+BSL_RFR_spot_no_VA!P92)/(1+BSL_RFR_spot_no_VA!$C92)-1</f>
        <v>3.3959181438579344E-2</v>
      </c>
      <c r="Q92" s="58">
        <f>(1+$C92)*(1+BSL_RFR_spot_no_VA!Q92)/(1+BSL_RFR_spot_no_VA!$C92)-1</f>
        <v>3.5494678390332712E-2</v>
      </c>
      <c r="R92" s="58">
        <f>(1+$C92)*(1+BSL_RFR_spot_no_VA!R92)/(1+BSL_RFR_spot_no_VA!$C92)-1</f>
        <v>2.1686497940069493E-2</v>
      </c>
      <c r="S92" s="58">
        <f>(1+$C92)*(1+BSL_RFR_spot_no_VA!S92)/(1+BSL_RFR_spot_no_VA!$C92)-1</f>
        <v>2.1686497940069493E-2</v>
      </c>
      <c r="T92" s="58">
        <f>(1+$C92)*(1+BSL_RFR_spot_no_VA!T92)/(1+BSL_RFR_spot_no_VA!$C92)-1</f>
        <v>2.1686497940069493E-2</v>
      </c>
      <c r="U92" s="58">
        <f>(1+$C92)*(1+BSL_RFR_spot_no_VA!U92)/(1+BSL_RFR_spot_no_VA!$C92)-1</f>
        <v>1.2459778591758175E-2</v>
      </c>
      <c r="V92" s="58">
        <f>(1+$C92)*(1+BSL_RFR_spot_no_VA!V92)/(1+BSL_RFR_spot_no_VA!$C92)-1</f>
        <v>2.1686497940069493E-2</v>
      </c>
      <c r="W92" s="58">
        <f>(1+$C92)*(1+BSL_RFR_spot_no_VA!W92)/(1+BSL_RFR_spot_no_VA!$C92)-1</f>
        <v>2.1686497940069493E-2</v>
      </c>
      <c r="X92" s="58">
        <f>(1+$C92)*(1+BSL_RFR_spot_no_VA!X92)/(1+BSL_RFR_spot_no_VA!$C92)-1</f>
        <v>2.1686497940069493E-2</v>
      </c>
      <c r="Y92" s="58">
        <f>(1+$C92)*(1+BSL_RFR_spot_no_VA!Y92)/(1+BSL_RFR_spot_no_VA!$C92)-1</f>
        <v>2.1686497940069493E-2</v>
      </c>
      <c r="Z92" s="58">
        <f>(1+$C92)*(1+BSL_RFR_spot_no_VA!Z92)/(1+BSL_RFR_spot_no_VA!$C92)-1</f>
        <v>2.5812648286364093E-2</v>
      </c>
      <c r="AA92" s="58">
        <f>(1+$C92)*(1+BSL_RFR_spot_no_VA!AA92)/(1+BSL_RFR_spot_no_VA!$C92)-1</f>
        <v>2.883682496772888E-2</v>
      </c>
      <c r="AB92" s="58">
        <f>(1+$C92)*(1+BSL_RFR_spot_no_VA!AB92)/(1+BSL_RFR_spot_no_VA!$C92)-1</f>
        <v>2.1686497940069493E-2</v>
      </c>
      <c r="AC92" s="58">
        <f>(1+$C92)*(1+BSL_RFR_spot_no_VA!AC92)/(1+BSL_RFR_spot_no_VA!$C92)-1</f>
        <v>2.7312363970862563E-2</v>
      </c>
      <c r="AD92" s="7">
        <f>BSL_RFR_spot_no_VA!AD92</f>
        <v>4.835421603766199E-2</v>
      </c>
      <c r="AE92" s="58">
        <f>(1+$C92)*(1+BSL_RFR_spot_no_VA!AE92)/(1+BSL_RFR_spot_no_VA!$C92)-1</f>
        <v>2.1686497940069493E-2</v>
      </c>
      <c r="AF92" s="58">
        <f>(1+$C92)*(1+BSL_RFR_spot_no_VA!AF92)/(1+BSL_RFR_spot_no_VA!$C92)-1</f>
        <v>2.1686497940069493E-2</v>
      </c>
      <c r="AG92" s="58">
        <f>(1+$C92)*(1+BSL_RFR_spot_no_VA!AG92)/(1+BSL_RFR_spot_no_VA!$C92)-1</f>
        <v>2.1686497940069493E-2</v>
      </c>
      <c r="AH92" s="58">
        <f>(1+$C92)*(1+BSL_RFR_spot_no_VA!AH92)/(1+BSL_RFR_spot_no_VA!$C92)-1</f>
        <v>2.464750148381567E-2</v>
      </c>
      <c r="AI92" s="58">
        <f>(1+$C92)*(1+BSL_RFR_spot_no_VA!AI92)/(1+BSL_RFR_spot_no_VA!$C92)-1</f>
        <v>1.2459778591758175E-2</v>
      </c>
      <c r="AJ92" s="58">
        <f>(1+$C92)*(1+BSL_RFR_spot_no_VA!AJ92)/(1+BSL_RFR_spot_no_VA!$C92)-1</f>
        <v>1.9934696833746157E-2</v>
      </c>
      <c r="AK92" s="7">
        <f>BSL_RFR_spot_no_VA!AK92</f>
        <v>4.5627818102637052E-2</v>
      </c>
      <c r="AL92" s="7">
        <f>BSL_RFR_spot_no_VA!AL92</f>
        <v>6.1979110969643925E-2</v>
      </c>
      <c r="AM92" s="7">
        <f>BSL_RFR_spot_no_VA!AM92</f>
        <v>3.9183930029205838E-2</v>
      </c>
      <c r="AN92" s="7">
        <f>BSL_RFR_spot_no_VA!AN92</f>
        <v>4.4693379746933548E-2</v>
      </c>
      <c r="AO92" s="7">
        <f>BSL_RFR_spot_no_VA!AO92</f>
        <v>4.4879217480976008E-2</v>
      </c>
      <c r="AP92" s="7">
        <f>BSL_RFR_spot_no_VA!AP92</f>
        <v>4.6200697263137469E-2</v>
      </c>
      <c r="AQ92" s="7">
        <f>BSL_RFR_spot_no_VA!AQ92</f>
        <v>3.9677825691728286E-2</v>
      </c>
      <c r="AR92" s="7">
        <f>BSL_RFR_spot_no_VA!AR92</f>
        <v>4.6591751856827512E-2</v>
      </c>
      <c r="AS92" s="58">
        <f>(1+$C92)*(1+BSL_RFR_spot_no_VA!AS92)/(1+BSL_RFR_spot_no_VA!$C92)-1</f>
        <v>1.2252361501516429E-2</v>
      </c>
      <c r="AT92" s="7">
        <f>BSL_RFR_spot_no_VA!AT92</f>
        <v>4.7027059564276774E-2</v>
      </c>
      <c r="AU92" s="7">
        <f>BSL_RFR_spot_no_VA!AU92</f>
        <v>4.7402488801975728E-2</v>
      </c>
      <c r="AV92" s="7">
        <f>BSL_RFR_spot_no_VA!AV92</f>
        <v>4.4744723042760448E-2</v>
      </c>
      <c r="AW92" s="7">
        <f>BSL_RFR_spot_no_VA!AW92</f>
        <v>3.9710781217508595E-2</v>
      </c>
      <c r="AX92" s="7">
        <f>BSL_RFR_spot_no_VA!AX92</f>
        <v>5.9370655617404067E-2</v>
      </c>
      <c r="AY92" s="7">
        <f>BSL_RFR_spot_no_VA!AY92</f>
        <v>4.0847295020180363E-2</v>
      </c>
      <c r="AZ92" s="7">
        <f>BSL_RFR_spot_no_VA!AZ92</f>
        <v>3.8176692941784829E-2</v>
      </c>
      <c r="BA92" s="7">
        <f>BSL_RFR_spot_no_VA!BA92</f>
        <v>4.4254387957592956E-2</v>
      </c>
      <c r="BB92" s="7">
        <f>BSL_RFR_spot_no_VA!BB92</f>
        <v>5.3255409270279275E-2</v>
      </c>
      <c r="BC92" s="58">
        <f>(1+$C92)*(1+BSL_RFR_spot_no_VA!BC92)/(1+BSL_RFR_spot_no_VA!$C92)-1</f>
        <v>2.312900852529598E-2</v>
      </c>
      <c r="BD92" s="12"/>
      <c r="BE92" s="13"/>
      <c r="BF92" s="3"/>
    </row>
    <row r="93" spans="1:58" x14ac:dyDescent="0.25">
      <c r="A93" s="3"/>
      <c r="B93" s="3">
        <v>83</v>
      </c>
      <c r="C93" s="56">
        <v>2.1709487218491402E-2</v>
      </c>
      <c r="D93" s="58">
        <f>(1+$C93)*(1+BSL_RFR_spot_no_VA!D93)/(1+BSL_RFR_spot_no_VA!$C93)-1</f>
        <v>2.1709487218491308E-2</v>
      </c>
      <c r="E93" s="58">
        <f>(1+$C93)*(1+BSL_RFR_spot_no_VA!E93)/(1+BSL_RFR_spot_no_VA!$C93)-1</f>
        <v>2.1709487218491308E-2</v>
      </c>
      <c r="F93" s="58">
        <f>(1+$C93)*(1+BSL_RFR_spot_no_VA!F93)/(1+BSL_RFR_spot_no_VA!$C93)-1</f>
        <v>2.3171393249081351E-2</v>
      </c>
      <c r="G93" s="58">
        <f>(1+$C93)*(1+BSL_RFR_spot_no_VA!G93)/(1+BSL_RFR_spot_no_VA!$C93)-1</f>
        <v>2.9440944834060678E-2</v>
      </c>
      <c r="H93" s="58">
        <f>(1+$C93)*(1+BSL_RFR_spot_no_VA!H93)/(1+BSL_RFR_spot_no_VA!$C93)-1</f>
        <v>2.1709487218491308E-2</v>
      </c>
      <c r="I93" s="58">
        <f>(1+$C93)*(1+BSL_RFR_spot_no_VA!I93)/(1+BSL_RFR_spot_no_VA!$C93)-1</f>
        <v>2.2727142390843502E-2</v>
      </c>
      <c r="J93" s="58">
        <f>(1+$C93)*(1+BSL_RFR_spot_no_VA!J93)/(1+BSL_RFR_spot_no_VA!$C93)-1</f>
        <v>2.1859853081282798E-2</v>
      </c>
      <c r="K93" s="58">
        <f>(1+$C93)*(1+BSL_RFR_spot_no_VA!K93)/(1+BSL_RFR_spot_no_VA!$C93)-1</f>
        <v>2.1709487218491308E-2</v>
      </c>
      <c r="L93" s="58">
        <f>(1+$C93)*(1+BSL_RFR_spot_no_VA!L93)/(1+BSL_RFR_spot_no_VA!$C93)-1</f>
        <v>2.1709487218491308E-2</v>
      </c>
      <c r="M93" s="58">
        <f>(1+$C93)*(1+BSL_RFR_spot_no_VA!M93)/(1+BSL_RFR_spot_no_VA!$C93)-1</f>
        <v>2.1709487218491308E-2</v>
      </c>
      <c r="N93" s="58">
        <f>(1+$C93)*(1+BSL_RFR_spot_no_VA!N93)/(1+BSL_RFR_spot_no_VA!$C93)-1</f>
        <v>2.1709487218491308E-2</v>
      </c>
      <c r="O93" s="58">
        <f>(1+$C93)*(1+BSL_RFR_spot_no_VA!O93)/(1+BSL_RFR_spot_no_VA!$C93)-1</f>
        <v>2.1709487218491308E-2</v>
      </c>
      <c r="P93" s="58">
        <f>(1+$C93)*(1+BSL_RFR_spot_no_VA!P93)/(1+BSL_RFR_spot_no_VA!$C93)-1</f>
        <v>3.3833796969772623E-2</v>
      </c>
      <c r="Q93" s="58">
        <f>(1+$C93)*(1+BSL_RFR_spot_no_VA!Q93)/(1+BSL_RFR_spot_no_VA!$C93)-1</f>
        <v>3.5350617602241785E-2</v>
      </c>
      <c r="R93" s="58">
        <f>(1+$C93)*(1+BSL_RFR_spot_no_VA!R93)/(1+BSL_RFR_spot_no_VA!$C93)-1</f>
        <v>2.1709487218491308E-2</v>
      </c>
      <c r="S93" s="58">
        <f>(1+$C93)*(1+BSL_RFR_spot_no_VA!S93)/(1+BSL_RFR_spot_no_VA!$C93)-1</f>
        <v>2.1709487218491308E-2</v>
      </c>
      <c r="T93" s="58">
        <f>(1+$C93)*(1+BSL_RFR_spot_no_VA!T93)/(1+BSL_RFR_spot_no_VA!$C93)-1</f>
        <v>2.1709487218491308E-2</v>
      </c>
      <c r="U93" s="58">
        <f>(1+$C93)*(1+BSL_RFR_spot_no_VA!U93)/(1+BSL_RFR_spot_no_VA!$C93)-1</f>
        <v>1.2475605477453966E-2</v>
      </c>
      <c r="V93" s="58">
        <f>(1+$C93)*(1+BSL_RFR_spot_no_VA!V93)/(1+BSL_RFR_spot_no_VA!$C93)-1</f>
        <v>2.1709487218491308E-2</v>
      </c>
      <c r="W93" s="58">
        <f>(1+$C93)*(1+BSL_RFR_spot_no_VA!W93)/(1+BSL_RFR_spot_no_VA!$C93)-1</f>
        <v>2.1709487218491308E-2</v>
      </c>
      <c r="X93" s="58">
        <f>(1+$C93)*(1+BSL_RFR_spot_no_VA!X93)/(1+BSL_RFR_spot_no_VA!$C93)-1</f>
        <v>2.1709487218491308E-2</v>
      </c>
      <c r="Y93" s="58">
        <f>(1+$C93)*(1+BSL_RFR_spot_no_VA!Y93)/(1+BSL_RFR_spot_no_VA!$C93)-1</f>
        <v>2.1709487218491308E-2</v>
      </c>
      <c r="Z93" s="58">
        <f>(1+$C93)*(1+BSL_RFR_spot_no_VA!Z93)/(1+BSL_RFR_spot_no_VA!$C93)-1</f>
        <v>2.5786062106408991E-2</v>
      </c>
      <c r="AA93" s="58">
        <f>(1+$C93)*(1+BSL_RFR_spot_no_VA!AA93)/(1+BSL_RFR_spot_no_VA!$C93)-1</f>
        <v>2.8773633309083557E-2</v>
      </c>
      <c r="AB93" s="58">
        <f>(1+$C93)*(1+BSL_RFR_spot_no_VA!AB93)/(1+BSL_RFR_spot_no_VA!$C93)-1</f>
        <v>2.1709487218491308E-2</v>
      </c>
      <c r="AC93" s="58">
        <f>(1+$C93)*(1+BSL_RFR_spot_no_VA!AC93)/(1+BSL_RFR_spot_no_VA!$C93)-1</f>
        <v>2.726763237711749E-2</v>
      </c>
      <c r="AD93" s="7">
        <f>BSL_RFR_spot_no_VA!AD93</f>
        <v>4.8277436356910508E-2</v>
      </c>
      <c r="AE93" s="58">
        <f>(1+$C93)*(1+BSL_RFR_spot_no_VA!AE93)/(1+BSL_RFR_spot_no_VA!$C93)-1</f>
        <v>2.1709487218491308E-2</v>
      </c>
      <c r="AF93" s="58">
        <f>(1+$C93)*(1+BSL_RFR_spot_no_VA!AF93)/(1+BSL_RFR_spot_no_VA!$C93)-1</f>
        <v>2.1709487218491308E-2</v>
      </c>
      <c r="AG93" s="58">
        <f>(1+$C93)*(1+BSL_RFR_spot_no_VA!AG93)/(1+BSL_RFR_spot_no_VA!$C93)-1</f>
        <v>2.1709487218491308E-2</v>
      </c>
      <c r="AH93" s="58">
        <f>(1+$C93)*(1+BSL_RFR_spot_no_VA!AH93)/(1+BSL_RFR_spot_no_VA!$C93)-1</f>
        <v>2.4634904158798543E-2</v>
      </c>
      <c r="AI93" s="58">
        <f>(1+$C93)*(1+BSL_RFR_spot_no_VA!AI93)/(1+BSL_RFR_spot_no_VA!$C93)-1</f>
        <v>1.2475605477453966E-2</v>
      </c>
      <c r="AJ93" s="58">
        <f>(1+$C93)*(1+BSL_RFR_spot_no_VA!AJ93)/(1+BSL_RFR_spot_no_VA!$C93)-1</f>
        <v>1.9976157231805125E-2</v>
      </c>
      <c r="AK93" s="7">
        <f>BSL_RFR_spot_no_VA!AK93</f>
        <v>4.5584087916733074E-2</v>
      </c>
      <c r="AL93" s="7">
        <f>BSL_RFR_spot_no_VA!AL93</f>
        <v>6.1736135453578811E-2</v>
      </c>
      <c r="AM93" s="7">
        <f>BSL_RFR_spot_no_VA!AM93</f>
        <v>3.9217777614283467E-2</v>
      </c>
      <c r="AN93" s="7">
        <f>BSL_RFR_spot_no_VA!AN93</f>
        <v>4.4660902416947978E-2</v>
      </c>
      <c r="AO93" s="7">
        <f>BSL_RFR_spot_no_VA!AO93</f>
        <v>4.4844521267583648E-2</v>
      </c>
      <c r="AP93" s="7">
        <f>BSL_RFR_spot_no_VA!AP93</f>
        <v>4.6149994023366503E-2</v>
      </c>
      <c r="AQ93" s="7">
        <f>BSL_RFR_spot_no_VA!AQ93</f>
        <v>3.9705691840216328E-2</v>
      </c>
      <c r="AR93" s="7">
        <f>BSL_RFR_spot_no_VA!AR93</f>
        <v>4.6536324279610852E-2</v>
      </c>
      <c r="AS93" s="58">
        <f>(1+$C93)*(1+BSL_RFR_spot_no_VA!AS93)/(1+BSL_RFR_spot_no_VA!$C93)-1</f>
        <v>1.2270625459371631E-2</v>
      </c>
      <c r="AT93" s="7">
        <f>BSL_RFR_spot_no_VA!AT93</f>
        <v>4.6966401092296772E-2</v>
      </c>
      <c r="AU93" s="7">
        <f>BSL_RFR_spot_no_VA!AU93</f>
        <v>4.7337241177962674E-2</v>
      </c>
      <c r="AV93" s="7">
        <f>BSL_RFR_spot_no_VA!AV93</f>
        <v>4.4711627226205808E-2</v>
      </c>
      <c r="AW93" s="7">
        <f>BSL_RFR_spot_no_VA!AW93</f>
        <v>3.9738214363031377E-2</v>
      </c>
      <c r="AX93" s="7">
        <f>BSL_RFR_spot_no_VA!AX93</f>
        <v>5.9159669742597343E-2</v>
      </c>
      <c r="AY93" s="7">
        <f>BSL_RFR_spot_no_VA!AY93</f>
        <v>4.0861379342967075E-2</v>
      </c>
      <c r="AZ93" s="7">
        <f>BSL_RFR_spot_no_VA!AZ93</f>
        <v>3.8222625363929952E-2</v>
      </c>
      <c r="BA93" s="7">
        <f>BSL_RFR_spot_no_VA!BA93</f>
        <v>4.4227267496501188E-2</v>
      </c>
      <c r="BB93" s="7">
        <f>BSL_RFR_spot_no_VA!BB93</f>
        <v>5.3119085584911518E-2</v>
      </c>
      <c r="BC93" s="58">
        <f>(1+$C93)*(1+BSL_RFR_spot_no_VA!BC93)/(1+BSL_RFR_spot_no_VA!$C93)-1</f>
        <v>2.3131842618714593E-2</v>
      </c>
      <c r="BD93" s="12"/>
      <c r="BE93" s="13"/>
      <c r="BF93" s="3"/>
    </row>
    <row r="94" spans="1:58" x14ac:dyDescent="0.25">
      <c r="A94" s="3"/>
      <c r="B94" s="3">
        <v>84</v>
      </c>
      <c r="C94" s="56">
        <v>2.17319291331474E-2</v>
      </c>
      <c r="D94" s="58">
        <f>(1+$C94)*(1+BSL_RFR_spot_no_VA!D94)/(1+BSL_RFR_spot_no_VA!$C94)-1</f>
        <v>2.1731929133147476E-2</v>
      </c>
      <c r="E94" s="58">
        <f>(1+$C94)*(1+BSL_RFR_spot_no_VA!E94)/(1+BSL_RFR_spot_no_VA!$C94)-1</f>
        <v>2.1731929133147476E-2</v>
      </c>
      <c r="F94" s="58">
        <f>(1+$C94)*(1+BSL_RFR_spot_no_VA!F94)/(1+BSL_RFR_spot_no_VA!$C94)-1</f>
        <v>2.3176482328114867E-2</v>
      </c>
      <c r="G94" s="58">
        <f>(1+$C94)*(1+BSL_RFR_spot_no_VA!G94)/(1+BSL_RFR_spot_no_VA!$C94)-1</f>
        <v>2.9371241474686949E-2</v>
      </c>
      <c r="H94" s="58">
        <f>(1+$C94)*(1+BSL_RFR_spot_no_VA!H94)/(1+BSL_RFR_spot_no_VA!$C94)-1</f>
        <v>2.1731929133147476E-2</v>
      </c>
      <c r="I94" s="58">
        <f>(1+$C94)*(1+BSL_RFR_spot_no_VA!I94)/(1+BSL_RFR_spot_no_VA!$C94)-1</f>
        <v>2.2737487254357536E-2</v>
      </c>
      <c r="J94" s="58">
        <f>(1+$C94)*(1+BSL_RFR_spot_no_VA!J94)/(1+BSL_RFR_spot_no_VA!$C94)-1</f>
        <v>2.1880498168262985E-2</v>
      </c>
      <c r="K94" s="58">
        <f>(1+$C94)*(1+BSL_RFR_spot_no_VA!K94)/(1+BSL_RFR_spot_no_VA!$C94)-1</f>
        <v>2.1731929133147476E-2</v>
      </c>
      <c r="L94" s="58">
        <f>(1+$C94)*(1+BSL_RFR_spot_no_VA!L94)/(1+BSL_RFR_spot_no_VA!$C94)-1</f>
        <v>2.1731929133147476E-2</v>
      </c>
      <c r="M94" s="58">
        <f>(1+$C94)*(1+BSL_RFR_spot_no_VA!M94)/(1+BSL_RFR_spot_no_VA!$C94)-1</f>
        <v>2.1731929133147476E-2</v>
      </c>
      <c r="N94" s="58">
        <f>(1+$C94)*(1+BSL_RFR_spot_no_VA!N94)/(1+BSL_RFR_spot_no_VA!$C94)-1</f>
        <v>2.1731929133147476E-2</v>
      </c>
      <c r="O94" s="58">
        <f>(1+$C94)*(1+BSL_RFR_spot_no_VA!O94)/(1+BSL_RFR_spot_no_VA!$C94)-1</f>
        <v>2.1731929133147476E-2</v>
      </c>
      <c r="P94" s="58">
        <f>(1+$C94)*(1+BSL_RFR_spot_no_VA!P94)/(1+BSL_RFR_spot_no_VA!$C94)-1</f>
        <v>3.3711401326831592E-2</v>
      </c>
      <c r="Q94" s="58">
        <f>(1+$C94)*(1+BSL_RFR_spot_no_VA!Q94)/(1+BSL_RFR_spot_no_VA!$C94)-1</f>
        <v>3.5209992084889175E-2</v>
      </c>
      <c r="R94" s="58">
        <f>(1+$C94)*(1+BSL_RFR_spot_no_VA!R94)/(1+BSL_RFR_spot_no_VA!$C94)-1</f>
        <v>2.1731929133147476E-2</v>
      </c>
      <c r="S94" s="58">
        <f>(1+$C94)*(1+BSL_RFR_spot_no_VA!S94)/(1+BSL_RFR_spot_no_VA!$C94)-1</f>
        <v>2.1731929133147476E-2</v>
      </c>
      <c r="T94" s="58">
        <f>(1+$C94)*(1+BSL_RFR_spot_no_VA!T94)/(1+BSL_RFR_spot_no_VA!$C94)-1</f>
        <v>2.1731929133147476E-2</v>
      </c>
      <c r="U94" s="58">
        <f>(1+$C94)*(1+BSL_RFR_spot_no_VA!U94)/(1+BSL_RFR_spot_no_VA!$C94)-1</f>
        <v>1.2491054104232679E-2</v>
      </c>
      <c r="V94" s="58">
        <f>(1+$C94)*(1+BSL_RFR_spot_no_VA!V94)/(1+BSL_RFR_spot_no_VA!$C94)-1</f>
        <v>2.1731929133147476E-2</v>
      </c>
      <c r="W94" s="58">
        <f>(1+$C94)*(1+BSL_RFR_spot_no_VA!W94)/(1+BSL_RFR_spot_no_VA!$C94)-1</f>
        <v>2.1731929133147476E-2</v>
      </c>
      <c r="X94" s="58">
        <f>(1+$C94)*(1+BSL_RFR_spot_no_VA!X94)/(1+BSL_RFR_spot_no_VA!$C94)-1</f>
        <v>2.1731929133147476E-2</v>
      </c>
      <c r="Y94" s="58">
        <f>(1+$C94)*(1+BSL_RFR_spot_no_VA!Y94)/(1+BSL_RFR_spot_no_VA!$C94)-1</f>
        <v>2.1731929133147476E-2</v>
      </c>
      <c r="Z94" s="58">
        <f>(1+$C94)*(1+BSL_RFR_spot_no_VA!Z94)/(1+BSL_RFR_spot_no_VA!$C94)-1</f>
        <v>2.5760095102700609E-2</v>
      </c>
      <c r="AA94" s="58">
        <f>(1+$C94)*(1+BSL_RFR_spot_no_VA!AA94)/(1+BSL_RFR_spot_no_VA!$C94)-1</f>
        <v>2.8711937337626114E-2</v>
      </c>
      <c r="AB94" s="58">
        <f>(1+$C94)*(1+BSL_RFR_spot_no_VA!AB94)/(1+BSL_RFR_spot_no_VA!$C94)-1</f>
        <v>2.1731929133147476E-2</v>
      </c>
      <c r="AC94" s="58">
        <f>(1+$C94)*(1+BSL_RFR_spot_no_VA!AC94)/(1+BSL_RFR_spot_no_VA!$C94)-1</f>
        <v>2.7223954664193029E-2</v>
      </c>
      <c r="AD94" s="7">
        <f>BSL_RFR_spot_no_VA!AD94</f>
        <v>4.8202489155748207E-2</v>
      </c>
      <c r="AE94" s="58">
        <f>(1+$C94)*(1+BSL_RFR_spot_no_VA!AE94)/(1+BSL_RFR_spot_no_VA!$C94)-1</f>
        <v>2.1731929133147476E-2</v>
      </c>
      <c r="AF94" s="58">
        <f>(1+$C94)*(1+BSL_RFR_spot_no_VA!AF94)/(1+BSL_RFR_spot_no_VA!$C94)-1</f>
        <v>2.1731929133147476E-2</v>
      </c>
      <c r="AG94" s="58">
        <f>(1+$C94)*(1+BSL_RFR_spot_no_VA!AG94)/(1+BSL_RFR_spot_no_VA!$C94)-1</f>
        <v>2.1731929133147476E-2</v>
      </c>
      <c r="AH94" s="58">
        <f>(1+$C94)*(1+BSL_RFR_spot_no_VA!AH94)/(1+BSL_RFR_spot_no_VA!$C94)-1</f>
        <v>2.4622598173129617E-2</v>
      </c>
      <c r="AI94" s="58">
        <f>(1+$C94)*(1+BSL_RFR_spot_no_VA!AI94)/(1+BSL_RFR_spot_no_VA!$C94)-1</f>
        <v>1.2491054104232679E-2</v>
      </c>
      <c r="AJ94" s="58">
        <f>(1+$C94)*(1+BSL_RFR_spot_no_VA!AJ94)/(1+BSL_RFR_spot_no_VA!$C94)-1</f>
        <v>2.0016910320002523E-2</v>
      </c>
      <c r="AK94" s="7">
        <f>BSL_RFR_spot_no_VA!AK94</f>
        <v>4.5541393989913193E-2</v>
      </c>
      <c r="AL94" s="7">
        <f>BSL_RFR_spot_no_VA!AL94</f>
        <v>6.1498998350797418E-2</v>
      </c>
      <c r="AM94" s="7">
        <f>BSL_RFR_spot_no_VA!AM94</f>
        <v>3.9250825360147346E-2</v>
      </c>
      <c r="AN94" s="7">
        <f>BSL_RFR_spot_no_VA!AN94</f>
        <v>4.462919754177852E-2</v>
      </c>
      <c r="AO94" s="7">
        <f>BSL_RFR_spot_no_VA!AO94</f>
        <v>4.4810647699430994E-2</v>
      </c>
      <c r="AP94" s="7">
        <f>BSL_RFR_spot_no_VA!AP94</f>
        <v>4.6100499234083658E-2</v>
      </c>
      <c r="AQ94" s="7">
        <f>BSL_RFR_spot_no_VA!AQ94</f>
        <v>3.9732902573643258E-2</v>
      </c>
      <c r="AR94" s="7">
        <f>BSL_RFR_spot_no_VA!AR94</f>
        <v>4.6482217394755221E-2</v>
      </c>
      <c r="AS94" s="58">
        <f>(1+$C94)*(1+BSL_RFR_spot_no_VA!AS94)/(1+BSL_RFR_spot_no_VA!$C94)-1</f>
        <v>1.228845721247751E-2</v>
      </c>
      <c r="AT94" s="7">
        <f>BSL_RFR_spot_no_VA!AT94</f>
        <v>4.6907183639840477E-2</v>
      </c>
      <c r="AU94" s="7">
        <f>BSL_RFR_spot_no_VA!AU94</f>
        <v>4.7273549760783684E-2</v>
      </c>
      <c r="AV94" s="7">
        <f>BSL_RFR_spot_no_VA!AV94</f>
        <v>4.4679318464395434E-2</v>
      </c>
      <c r="AW94" s="7">
        <f>BSL_RFR_spot_no_VA!AW94</f>
        <v>3.976500621398249E-2</v>
      </c>
      <c r="AX94" s="7">
        <f>BSL_RFR_spot_no_VA!AX94</f>
        <v>5.8953745578339101E-2</v>
      </c>
      <c r="AY94" s="7">
        <f>BSL_RFR_spot_no_VA!AY94</f>
        <v>4.087511354259532E-2</v>
      </c>
      <c r="AZ94" s="7">
        <f>BSL_RFR_spot_no_VA!AZ94</f>
        <v>3.8267471088327287E-2</v>
      </c>
      <c r="BA94" s="7">
        <f>BSL_RFR_spot_no_VA!BA94</f>
        <v>4.4200785404249654E-2</v>
      </c>
      <c r="BB94" s="7">
        <f>BSL_RFR_spot_no_VA!BB94</f>
        <v>5.2986024013710997E-2</v>
      </c>
      <c r="BC94" s="58">
        <f>(1+$C94)*(1+BSL_RFR_spot_no_VA!BC94)/(1+BSL_RFR_spot_no_VA!$C94)-1</f>
        <v>2.3134938873569544E-2</v>
      </c>
      <c r="BD94" s="12"/>
      <c r="BE94" s="13"/>
      <c r="BF94" s="3"/>
    </row>
    <row r="95" spans="1:58" x14ac:dyDescent="0.25">
      <c r="A95" s="3"/>
      <c r="B95" s="8">
        <v>85</v>
      </c>
      <c r="C95" s="57">
        <v>2.1753843002757099E-2</v>
      </c>
      <c r="D95" s="59">
        <f>(1+$C95)*(1+BSL_RFR_spot_no_VA!D95)/(1+BSL_RFR_spot_no_VA!$C95)-1</f>
        <v>2.1753843002757067E-2</v>
      </c>
      <c r="E95" s="59">
        <f>(1+$C95)*(1+BSL_RFR_spot_no_VA!E95)/(1+BSL_RFR_spot_no_VA!$C95)-1</f>
        <v>2.1753843002757067E-2</v>
      </c>
      <c r="F95" s="59">
        <f>(1+$C95)*(1+BSL_RFR_spot_no_VA!F95)/(1+BSL_RFR_spot_no_VA!$C95)-1</f>
        <v>2.3181447229852603E-2</v>
      </c>
      <c r="G95" s="59">
        <f>(1+$C95)*(1+BSL_RFR_spot_no_VA!G95)/(1+BSL_RFR_spot_no_VA!$C95)-1</f>
        <v>2.9303174141123378E-2</v>
      </c>
      <c r="H95" s="59">
        <f>(1+$C95)*(1+BSL_RFR_spot_no_VA!H95)/(1+BSL_RFR_spot_no_VA!$C95)-1</f>
        <v>2.1753843002757067E-2</v>
      </c>
      <c r="I95" s="59">
        <f>(1+$C95)*(1+BSL_RFR_spot_no_VA!I95)/(1+BSL_RFR_spot_no_VA!$C95)-1</f>
        <v>2.2747587038456363E-2</v>
      </c>
      <c r="J95" s="59">
        <f>(1+$C95)*(1+BSL_RFR_spot_no_VA!J95)/(1+BSL_RFR_spot_no_VA!$C95)-1</f>
        <v>2.1900658137934403E-2</v>
      </c>
      <c r="K95" s="59">
        <f>(1+$C95)*(1+BSL_RFR_spot_no_VA!K95)/(1+BSL_RFR_spot_no_VA!$C95)-1</f>
        <v>2.1753843002757067E-2</v>
      </c>
      <c r="L95" s="59">
        <f>(1+$C95)*(1+BSL_RFR_spot_no_VA!L95)/(1+BSL_RFR_spot_no_VA!$C95)-1</f>
        <v>2.1753843002757067E-2</v>
      </c>
      <c r="M95" s="59">
        <f>(1+$C95)*(1+BSL_RFR_spot_no_VA!M95)/(1+BSL_RFR_spot_no_VA!$C95)-1</f>
        <v>2.1753843002757067E-2</v>
      </c>
      <c r="N95" s="59">
        <f>(1+$C95)*(1+BSL_RFR_spot_no_VA!N95)/(1+BSL_RFR_spot_no_VA!$C95)-1</f>
        <v>2.1753843002757067E-2</v>
      </c>
      <c r="O95" s="59">
        <f>(1+$C95)*(1+BSL_RFR_spot_no_VA!O95)/(1+BSL_RFR_spot_no_VA!$C95)-1</f>
        <v>2.1753843002757067E-2</v>
      </c>
      <c r="P95" s="59">
        <f>(1+$C95)*(1+BSL_RFR_spot_no_VA!P95)/(1+BSL_RFR_spot_no_VA!$C95)-1</f>
        <v>3.359188979425598E-2</v>
      </c>
      <c r="Q95" s="59">
        <f>(1+$C95)*(1+BSL_RFR_spot_no_VA!Q95)/(1+BSL_RFR_spot_no_VA!$C95)-1</f>
        <v>3.5072681597374311E-2</v>
      </c>
      <c r="R95" s="59">
        <f>(1+$C95)*(1+BSL_RFR_spot_no_VA!R95)/(1+BSL_RFR_spot_no_VA!$C95)-1</f>
        <v>2.1753843002757067E-2</v>
      </c>
      <c r="S95" s="59">
        <f>(1+$C95)*(1+BSL_RFR_spot_no_VA!S95)/(1+BSL_RFR_spot_no_VA!$C95)-1</f>
        <v>2.1753843002757067E-2</v>
      </c>
      <c r="T95" s="59">
        <f>(1+$C95)*(1+BSL_RFR_spot_no_VA!T95)/(1+BSL_RFR_spot_no_VA!$C95)-1</f>
        <v>2.1753843002757067E-2</v>
      </c>
      <c r="U95" s="59">
        <f>(1+$C95)*(1+BSL_RFR_spot_no_VA!U95)/(1+BSL_RFR_spot_no_VA!$C95)-1</f>
        <v>1.2506137897528857E-2</v>
      </c>
      <c r="V95" s="59">
        <f>(1+$C95)*(1+BSL_RFR_spot_no_VA!V95)/(1+BSL_RFR_spot_no_VA!$C95)-1</f>
        <v>2.1753843002757067E-2</v>
      </c>
      <c r="W95" s="59">
        <f>(1+$C95)*(1+BSL_RFR_spot_no_VA!W95)/(1+BSL_RFR_spot_no_VA!$C95)-1</f>
        <v>2.1753843002757067E-2</v>
      </c>
      <c r="X95" s="59">
        <f>(1+$C95)*(1+BSL_RFR_spot_no_VA!X95)/(1+BSL_RFR_spot_no_VA!$C95)-1</f>
        <v>2.1753843002757067E-2</v>
      </c>
      <c r="Y95" s="59">
        <f>(1+$C95)*(1+BSL_RFR_spot_no_VA!Y95)/(1+BSL_RFR_spot_no_VA!$C95)-1</f>
        <v>2.1753843002757067E-2</v>
      </c>
      <c r="Z95" s="59">
        <f>(1+$C95)*(1+BSL_RFR_spot_no_VA!Z95)/(1+BSL_RFR_spot_no_VA!$C95)-1</f>
        <v>2.573472680859723E-2</v>
      </c>
      <c r="AA95" s="59">
        <f>(1+$C95)*(1+BSL_RFR_spot_no_VA!AA95)/(1+BSL_RFR_spot_no_VA!$C95)-1</f>
        <v>2.8651685543051642E-2</v>
      </c>
      <c r="AB95" s="59">
        <f>(1+$C95)*(1+BSL_RFR_spot_no_VA!AB95)/(1+BSL_RFR_spot_no_VA!$C95)-1</f>
        <v>2.1753843002757067E-2</v>
      </c>
      <c r="AC95" s="59">
        <f>(1+$C95)*(1+BSL_RFR_spot_no_VA!AC95)/(1+BSL_RFR_spot_no_VA!$C95)-1</f>
        <v>2.7181294914620402E-2</v>
      </c>
      <c r="AD95" s="10">
        <f>BSL_RFR_spot_no_VA!AD95</f>
        <v>4.8129309715427393E-2</v>
      </c>
      <c r="AE95" s="59">
        <f>(1+$C95)*(1+BSL_RFR_spot_no_VA!AE95)/(1+BSL_RFR_spot_no_VA!$C95)-1</f>
        <v>2.1753843002757067E-2</v>
      </c>
      <c r="AF95" s="59">
        <f>(1+$C95)*(1+BSL_RFR_spot_no_VA!AF95)/(1+BSL_RFR_spot_no_VA!$C95)-1</f>
        <v>2.1753843002757067E-2</v>
      </c>
      <c r="AG95" s="59">
        <f>(1+$C95)*(1+BSL_RFR_spot_no_VA!AG95)/(1+BSL_RFR_spot_no_VA!$C95)-1</f>
        <v>2.1753843002757067E-2</v>
      </c>
      <c r="AH95" s="59">
        <f>(1+$C95)*(1+BSL_RFR_spot_no_VA!AH95)/(1+BSL_RFR_spot_no_VA!$C95)-1</f>
        <v>2.4610574184134038E-2</v>
      </c>
      <c r="AI95" s="59">
        <f>(1+$C95)*(1+BSL_RFR_spot_no_VA!AI95)/(1+BSL_RFR_spot_no_VA!$C95)-1</f>
        <v>1.2506137897528857E-2</v>
      </c>
      <c r="AJ95" s="59">
        <f>(1+$C95)*(1+BSL_RFR_spot_no_VA!AJ95)/(1+BSL_RFR_spot_no_VA!$C95)-1</f>
        <v>2.0056950874736579E-2</v>
      </c>
      <c r="AK95" s="10">
        <f>BSL_RFR_spot_no_VA!AK95</f>
        <v>4.5499700525895248E-2</v>
      </c>
      <c r="AL95" s="10">
        <f>BSL_RFR_spot_no_VA!AL95</f>
        <v>6.1267491777819316E-2</v>
      </c>
      <c r="AM95" s="10">
        <f>BSL_RFR_spot_no_VA!AM95</f>
        <v>3.9283100760276524E-2</v>
      </c>
      <c r="AN95" s="10">
        <f>BSL_RFR_spot_no_VA!AN95</f>
        <v>4.459823804631724E-2</v>
      </c>
      <c r="AO95" s="10">
        <f>BSL_RFR_spot_no_VA!AO95</f>
        <v>4.4777568219062536E-2</v>
      </c>
      <c r="AP95" s="10">
        <f>BSL_RFR_spot_no_VA!AP95</f>
        <v>4.6052170319515584E-2</v>
      </c>
      <c r="AQ95" s="10">
        <f>BSL_RFR_spot_no_VA!AQ95</f>
        <v>3.9759480333985575E-2</v>
      </c>
      <c r="AR95" s="10">
        <f>BSL_RFR_spot_no_VA!AR95</f>
        <v>4.6429384717808109E-2</v>
      </c>
      <c r="AS95" s="59">
        <f>(1+$C95)*(1+BSL_RFR_spot_no_VA!AS95)/(1+BSL_RFR_spot_no_VA!$C95)-1</f>
        <v>1.2305871896511222E-2</v>
      </c>
      <c r="AT95" s="10">
        <f>BSL_RFR_spot_no_VA!AT95</f>
        <v>4.6849357062936026E-2</v>
      </c>
      <c r="AU95" s="10">
        <f>BSL_RFR_spot_no_VA!AU95</f>
        <v>4.7211359656171181E-2</v>
      </c>
      <c r="AV95" s="10">
        <f>BSL_RFR_spot_no_VA!AV95</f>
        <v>4.4647769180151897E-2</v>
      </c>
      <c r="AW95" s="10">
        <f>BSL_RFR_spot_no_VA!AW95</f>
        <v>3.9791178320444098E-2</v>
      </c>
      <c r="AX95" s="10">
        <f>BSL_RFR_spot_no_VA!AX95</f>
        <v>5.8752703462720879E-2</v>
      </c>
      <c r="AY95" s="10">
        <f>BSL_RFR_spot_no_VA!AY95</f>
        <v>4.0888511067792788E-2</v>
      </c>
      <c r="AZ95" s="10">
        <f>BSL_RFR_spot_no_VA!AZ95</f>
        <v>3.8311267885604794E-2</v>
      </c>
      <c r="BA95" s="10">
        <f>BSL_RFR_spot_no_VA!BA95</f>
        <v>4.4174920051669453E-2</v>
      </c>
      <c r="BB95" s="10">
        <f>BSL_RFR_spot_no_VA!BB95</f>
        <v>5.2856108936426338E-2</v>
      </c>
      <c r="BC95" s="59">
        <f>(1+$C95)*(1+BSL_RFR_spot_no_VA!BC95)/(1+BSL_RFR_spot_no_VA!$C95)-1</f>
        <v>2.3138249010409506E-2</v>
      </c>
      <c r="BD95" s="12"/>
      <c r="BE95" s="13"/>
      <c r="BF95" s="3"/>
    </row>
    <row r="96" spans="1:58" x14ac:dyDescent="0.25">
      <c r="A96" s="3"/>
      <c r="B96" s="3">
        <v>86</v>
      </c>
      <c r="C96" s="56">
        <v>2.1775247247495199E-2</v>
      </c>
      <c r="D96" s="58">
        <f>(1+$C96)*(1+BSL_RFR_spot_no_VA!D96)/(1+BSL_RFR_spot_no_VA!$C96)-1</f>
        <v>2.1775247247495244E-2</v>
      </c>
      <c r="E96" s="58">
        <f>(1+$C96)*(1+BSL_RFR_spot_no_VA!E96)/(1+BSL_RFR_spot_no_VA!$C96)-1</f>
        <v>2.1775247247495244E-2</v>
      </c>
      <c r="F96" s="58">
        <f>(1+$C96)*(1+BSL_RFR_spot_no_VA!F96)/(1+BSL_RFR_spot_no_VA!$C96)-1</f>
        <v>2.3186292794279417E-2</v>
      </c>
      <c r="G96" s="58">
        <f>(1+$C96)*(1+BSL_RFR_spot_no_VA!G96)/(1+BSL_RFR_spot_no_VA!$C96)-1</f>
        <v>2.9236686551693758E-2</v>
      </c>
      <c r="H96" s="58">
        <f>(1+$C96)*(1+BSL_RFR_spot_no_VA!H96)/(1+BSL_RFR_spot_no_VA!$C96)-1</f>
        <v>2.1775247247495244E-2</v>
      </c>
      <c r="I96" s="58">
        <f>(1+$C96)*(1+BSL_RFR_spot_no_VA!I96)/(1+BSL_RFR_spot_no_VA!$C96)-1</f>
        <v>2.2757450555153991E-2</v>
      </c>
      <c r="J96" s="58">
        <f>(1+$C96)*(1+BSL_RFR_spot_no_VA!J96)/(1+BSL_RFR_spot_no_VA!$C96)-1</f>
        <v>2.1920349876040079E-2</v>
      </c>
      <c r="K96" s="58">
        <f>(1+$C96)*(1+BSL_RFR_spot_no_VA!K96)/(1+BSL_RFR_spot_no_VA!$C96)-1</f>
        <v>2.1775247247495244E-2</v>
      </c>
      <c r="L96" s="58">
        <f>(1+$C96)*(1+BSL_RFR_spot_no_VA!L96)/(1+BSL_RFR_spot_no_VA!$C96)-1</f>
        <v>2.1775247247495244E-2</v>
      </c>
      <c r="M96" s="58">
        <f>(1+$C96)*(1+BSL_RFR_spot_no_VA!M96)/(1+BSL_RFR_spot_no_VA!$C96)-1</f>
        <v>2.1775247247495244E-2</v>
      </c>
      <c r="N96" s="58">
        <f>(1+$C96)*(1+BSL_RFR_spot_no_VA!N96)/(1+BSL_RFR_spot_no_VA!$C96)-1</f>
        <v>2.1775247247495244E-2</v>
      </c>
      <c r="O96" s="58">
        <f>(1+$C96)*(1+BSL_RFR_spot_no_VA!O96)/(1+BSL_RFR_spot_no_VA!$C96)-1</f>
        <v>2.1775247247495244E-2</v>
      </c>
      <c r="P96" s="58">
        <f>(1+$C96)*(1+BSL_RFR_spot_no_VA!P96)/(1+BSL_RFR_spot_no_VA!$C96)-1</f>
        <v>3.347516239814774E-2</v>
      </c>
      <c r="Q96" s="58">
        <f>(1+$C96)*(1+BSL_RFR_spot_no_VA!Q96)/(1+BSL_RFR_spot_no_VA!$C96)-1</f>
        <v>3.4938571316252665E-2</v>
      </c>
      <c r="R96" s="58">
        <f>(1+$C96)*(1+BSL_RFR_spot_no_VA!R96)/(1+BSL_RFR_spot_no_VA!$C96)-1</f>
        <v>2.1775247247495244E-2</v>
      </c>
      <c r="S96" s="58">
        <f>(1+$C96)*(1+BSL_RFR_spot_no_VA!S96)/(1+BSL_RFR_spot_no_VA!$C96)-1</f>
        <v>2.1775247247495244E-2</v>
      </c>
      <c r="T96" s="58">
        <f>(1+$C96)*(1+BSL_RFR_spot_no_VA!T96)/(1+BSL_RFR_spot_no_VA!$C96)-1</f>
        <v>2.1775247247495244E-2</v>
      </c>
      <c r="U96" s="58">
        <f>(1+$C96)*(1+BSL_RFR_spot_no_VA!U96)/(1+BSL_RFR_spot_no_VA!$C96)-1</f>
        <v>1.2520869658478428E-2</v>
      </c>
      <c r="V96" s="58">
        <f>(1+$C96)*(1+BSL_RFR_spot_no_VA!V96)/(1+BSL_RFR_spot_no_VA!$C96)-1</f>
        <v>2.1775247247495244E-2</v>
      </c>
      <c r="W96" s="58">
        <f>(1+$C96)*(1+BSL_RFR_spot_no_VA!W96)/(1+BSL_RFR_spot_no_VA!$C96)-1</f>
        <v>2.1775247247495244E-2</v>
      </c>
      <c r="X96" s="58">
        <f>(1+$C96)*(1+BSL_RFR_spot_no_VA!X96)/(1+BSL_RFR_spot_no_VA!$C96)-1</f>
        <v>2.1775247247495244E-2</v>
      </c>
      <c r="Y96" s="58">
        <f>(1+$C96)*(1+BSL_RFR_spot_no_VA!Y96)/(1+BSL_RFR_spot_no_VA!$C96)-1</f>
        <v>2.1775247247495244E-2</v>
      </c>
      <c r="Z96" s="58">
        <f>(1+$C96)*(1+BSL_RFR_spot_no_VA!Z96)/(1+BSL_RFR_spot_no_VA!$C96)-1</f>
        <v>2.5709937567693464E-2</v>
      </c>
      <c r="AA96" s="58">
        <f>(1+$C96)*(1+BSL_RFR_spot_no_VA!AA96)/(1+BSL_RFR_spot_no_VA!$C96)-1</f>
        <v>2.8592828656138547E-2</v>
      </c>
      <c r="AB96" s="58">
        <f>(1+$C96)*(1+BSL_RFR_spot_no_VA!AB96)/(1+BSL_RFR_spot_no_VA!$C96)-1</f>
        <v>2.1775247247495244E-2</v>
      </c>
      <c r="AC96" s="58">
        <f>(1+$C96)*(1+BSL_RFR_spot_no_VA!AC96)/(1+BSL_RFR_spot_no_VA!$C96)-1</f>
        <v>2.7139618742276328E-2</v>
      </c>
      <c r="AD96" s="7">
        <f>BSL_RFR_spot_no_VA!AD96</f>
        <v>4.805783631530236E-2</v>
      </c>
      <c r="AE96" s="58">
        <f>(1+$C96)*(1+BSL_RFR_spot_no_VA!AE96)/(1+BSL_RFR_spot_no_VA!$C96)-1</f>
        <v>2.1775247247495244E-2</v>
      </c>
      <c r="AF96" s="58">
        <f>(1+$C96)*(1+BSL_RFR_spot_no_VA!AF96)/(1+BSL_RFR_spot_no_VA!$C96)-1</f>
        <v>2.1775247247495244E-2</v>
      </c>
      <c r="AG96" s="58">
        <f>(1+$C96)*(1+BSL_RFR_spot_no_VA!AG96)/(1+BSL_RFR_spot_no_VA!$C96)-1</f>
        <v>2.1775247247495244E-2</v>
      </c>
      <c r="AH96" s="58">
        <f>(1+$C96)*(1+BSL_RFR_spot_no_VA!AH96)/(1+BSL_RFR_spot_no_VA!$C96)-1</f>
        <v>2.459882317875195E-2</v>
      </c>
      <c r="AI96" s="58">
        <f>(1+$C96)*(1+BSL_RFR_spot_no_VA!AI96)/(1+BSL_RFR_spot_no_VA!$C96)-1</f>
        <v>1.2520869658478428E-2</v>
      </c>
      <c r="AJ96" s="58">
        <f>(1+$C96)*(1+BSL_RFR_spot_no_VA!AJ96)/(1+BSL_RFR_spot_no_VA!$C96)-1</f>
        <v>2.0096277189046052E-2</v>
      </c>
      <c r="AK96" s="7">
        <f>BSL_RFR_spot_no_VA!AK96</f>
        <v>4.5458973291092386E-2</v>
      </c>
      <c r="AL96" s="7">
        <f>BSL_RFR_spot_no_VA!AL96</f>
        <v>6.104141759666204E-2</v>
      </c>
      <c r="AM96" s="7">
        <f>BSL_RFR_spot_no_VA!AM96</f>
        <v>3.9314630129021033E-2</v>
      </c>
      <c r="AN96" s="7">
        <f>BSL_RFR_spot_no_VA!AN96</f>
        <v>4.4567998088779204E-2</v>
      </c>
      <c r="AO96" s="7">
        <f>BSL_RFR_spot_no_VA!AO96</f>
        <v>4.4745255540791229E-2</v>
      </c>
      <c r="AP96" s="7">
        <f>BSL_RFR_spot_no_VA!AP96</f>
        <v>4.600496666601428E-2</v>
      </c>
      <c r="AQ96" s="7">
        <f>BSL_RFR_spot_no_VA!AQ96</f>
        <v>3.9785446580836936E-2</v>
      </c>
      <c r="AR96" s="7">
        <f>BSL_RFR_spot_no_VA!AR96</f>
        <v>4.6377781902960713E-2</v>
      </c>
      <c r="AS96" s="58">
        <f>(1+$C96)*(1+BSL_RFR_spot_no_VA!AS96)/(1+BSL_RFR_spot_no_VA!$C96)-1</f>
        <v>1.2322883938600926E-2</v>
      </c>
      <c r="AT96" s="7">
        <f>BSL_RFR_spot_no_VA!AT96</f>
        <v>4.6792873450312467E-2</v>
      </c>
      <c r="AU96" s="7">
        <f>BSL_RFR_spot_no_VA!AU96</f>
        <v>4.7150618506515807E-2</v>
      </c>
      <c r="AV96" s="7">
        <f>BSL_RFR_spot_no_VA!AV96</f>
        <v>4.4616953051926034E-2</v>
      </c>
      <c r="AW96" s="7">
        <f>BSL_RFR_spot_no_VA!AW96</f>
        <v>3.9816751331764877E-2</v>
      </c>
      <c r="AX96" s="7">
        <f>BSL_RFR_spot_no_VA!AX96</f>
        <v>5.8556372083442998E-2</v>
      </c>
      <c r="AY96" s="7">
        <f>BSL_RFR_spot_no_VA!AY96</f>
        <v>4.0901584661541035E-2</v>
      </c>
      <c r="AZ96" s="7">
        <f>BSL_RFR_spot_no_VA!AZ96</f>
        <v>3.8354051826157143E-2</v>
      </c>
      <c r="BA96" s="7">
        <f>BSL_RFR_spot_no_VA!BA96</f>
        <v>4.414965071017618E-2</v>
      </c>
      <c r="BB96" s="7">
        <f>BSL_RFR_spot_no_VA!BB96</f>
        <v>5.2729230121227877E-2</v>
      </c>
      <c r="BC96" s="58">
        <f>(1+$C96)*(1+BSL_RFR_spot_no_VA!BC96)/(1+BSL_RFR_spot_no_VA!$C96)-1</f>
        <v>2.3141731625435868E-2</v>
      </c>
      <c r="BD96" s="12"/>
      <c r="BE96" s="13"/>
      <c r="BF96" s="3"/>
    </row>
    <row r="97" spans="1:58" x14ac:dyDescent="0.25">
      <c r="A97" s="3"/>
      <c r="B97" s="3">
        <v>87</v>
      </c>
      <c r="C97" s="56">
        <v>2.1796159440632498E-2</v>
      </c>
      <c r="D97" s="58">
        <f>(1+$C97)*(1+BSL_RFR_spot_no_VA!D97)/(1+BSL_RFR_spot_no_VA!$C97)-1</f>
        <v>2.1796159440632401E-2</v>
      </c>
      <c r="E97" s="58">
        <f>(1+$C97)*(1+BSL_RFR_spot_no_VA!E97)/(1+BSL_RFR_spot_no_VA!$C97)-1</f>
        <v>2.1796159440632401E-2</v>
      </c>
      <c r="F97" s="58">
        <f>(1+$C97)*(1+BSL_RFR_spot_no_VA!F97)/(1+BSL_RFR_spot_no_VA!$C97)-1</f>
        <v>2.3191023578313263E-2</v>
      </c>
      <c r="G97" s="58">
        <f>(1+$C97)*(1+BSL_RFR_spot_no_VA!G97)/(1+BSL_RFR_spot_no_VA!$C97)-1</f>
        <v>2.9171724912292696E-2</v>
      </c>
      <c r="H97" s="58">
        <f>(1+$C97)*(1+BSL_RFR_spot_no_VA!H97)/(1+BSL_RFR_spot_no_VA!$C97)-1</f>
        <v>2.1796159440632401E-2</v>
      </c>
      <c r="I97" s="58">
        <f>(1+$C97)*(1+BSL_RFR_spot_no_VA!I97)/(1+BSL_RFR_spot_no_VA!$C97)-1</f>
        <v>2.276708617275669E-2</v>
      </c>
      <c r="J97" s="58">
        <f>(1+$C97)*(1+BSL_RFR_spot_no_VA!J97)/(1+BSL_RFR_spot_no_VA!$C97)-1</f>
        <v>2.1939589491816625E-2</v>
      </c>
      <c r="K97" s="58">
        <f>(1+$C97)*(1+BSL_RFR_spot_no_VA!K97)/(1+BSL_RFR_spot_no_VA!$C97)-1</f>
        <v>2.1796159440632401E-2</v>
      </c>
      <c r="L97" s="58">
        <f>(1+$C97)*(1+BSL_RFR_spot_no_VA!L97)/(1+BSL_RFR_spot_no_VA!$C97)-1</f>
        <v>2.1796159440632401E-2</v>
      </c>
      <c r="M97" s="58">
        <f>(1+$C97)*(1+BSL_RFR_spot_no_VA!M97)/(1+BSL_RFR_spot_no_VA!$C97)-1</f>
        <v>2.1796159440632401E-2</v>
      </c>
      <c r="N97" s="58">
        <f>(1+$C97)*(1+BSL_RFR_spot_no_VA!N97)/(1+BSL_RFR_spot_no_VA!$C97)-1</f>
        <v>2.1796159440632401E-2</v>
      </c>
      <c r="O97" s="58">
        <f>(1+$C97)*(1+BSL_RFR_spot_no_VA!O97)/(1+BSL_RFR_spot_no_VA!$C97)-1</f>
        <v>2.1796159440632401E-2</v>
      </c>
      <c r="P97" s="58">
        <f>(1+$C97)*(1+BSL_RFR_spot_no_VA!P97)/(1+BSL_RFR_spot_no_VA!$C97)-1</f>
        <v>3.3361123650738067E-2</v>
      </c>
      <c r="Q97" s="58">
        <f>(1+$C97)*(1+BSL_RFR_spot_no_VA!Q97)/(1+BSL_RFR_spot_no_VA!$C97)-1</f>
        <v>3.4807551548119875E-2</v>
      </c>
      <c r="R97" s="58">
        <f>(1+$C97)*(1+BSL_RFR_spot_no_VA!R97)/(1+BSL_RFR_spot_no_VA!$C97)-1</f>
        <v>2.1796159440632401E-2</v>
      </c>
      <c r="S97" s="58">
        <f>(1+$C97)*(1+BSL_RFR_spot_no_VA!S97)/(1+BSL_RFR_spot_no_VA!$C97)-1</f>
        <v>2.1796159440632401E-2</v>
      </c>
      <c r="T97" s="58">
        <f>(1+$C97)*(1+BSL_RFR_spot_no_VA!T97)/(1+BSL_RFR_spot_no_VA!$C97)-1</f>
        <v>2.1796159440632401E-2</v>
      </c>
      <c r="U97" s="58">
        <f>(1+$C97)*(1+BSL_RFR_spot_no_VA!U97)/(1+BSL_RFR_spot_no_VA!$C97)-1</f>
        <v>1.2535261598785707E-2</v>
      </c>
      <c r="V97" s="58">
        <f>(1+$C97)*(1+BSL_RFR_spot_no_VA!V97)/(1+BSL_RFR_spot_no_VA!$C97)-1</f>
        <v>2.1796159440632401E-2</v>
      </c>
      <c r="W97" s="58">
        <f>(1+$C97)*(1+BSL_RFR_spot_no_VA!W97)/(1+BSL_RFR_spot_no_VA!$C97)-1</f>
        <v>2.1796159440632401E-2</v>
      </c>
      <c r="X97" s="58">
        <f>(1+$C97)*(1+BSL_RFR_spot_no_VA!X97)/(1+BSL_RFR_spot_no_VA!$C97)-1</f>
        <v>2.1796159440632401E-2</v>
      </c>
      <c r="Y97" s="58">
        <f>(1+$C97)*(1+BSL_RFR_spot_no_VA!Y97)/(1+BSL_RFR_spot_no_VA!$C97)-1</f>
        <v>2.1796159440632401E-2</v>
      </c>
      <c r="Z97" s="58">
        <f>(1+$C97)*(1+BSL_RFR_spot_no_VA!Z97)/(1+BSL_RFR_spot_no_VA!$C97)-1</f>
        <v>2.568570850203078E-2</v>
      </c>
      <c r="AA97" s="58">
        <f>(1+$C97)*(1+BSL_RFR_spot_no_VA!AA97)/(1+BSL_RFR_spot_no_VA!$C97)-1</f>
        <v>2.8535319538058657E-2</v>
      </c>
      <c r="AB97" s="58">
        <f>(1+$C97)*(1+BSL_RFR_spot_no_VA!AB97)/(1+BSL_RFR_spot_no_VA!$C97)-1</f>
        <v>2.1796159440632401E-2</v>
      </c>
      <c r="AC97" s="58">
        <f>(1+$C97)*(1+BSL_RFR_spot_no_VA!AC97)/(1+BSL_RFR_spot_no_VA!$C97)-1</f>
        <v>2.7098893219444031E-2</v>
      </c>
      <c r="AD97" s="7">
        <f>BSL_RFR_spot_no_VA!AD97</f>
        <v>4.7988010062982589E-2</v>
      </c>
      <c r="AE97" s="58">
        <f>(1+$C97)*(1+BSL_RFR_spot_no_VA!AE97)/(1+BSL_RFR_spot_no_VA!$C97)-1</f>
        <v>2.1796159440632401E-2</v>
      </c>
      <c r="AF97" s="58">
        <f>(1+$C97)*(1+BSL_RFR_spot_no_VA!AF97)/(1+BSL_RFR_spot_no_VA!$C97)-1</f>
        <v>2.1796159440632401E-2</v>
      </c>
      <c r="AG97" s="58">
        <f>(1+$C97)*(1+BSL_RFR_spot_no_VA!AG97)/(1+BSL_RFR_spot_no_VA!$C97)-1</f>
        <v>2.1796159440632401E-2</v>
      </c>
      <c r="AH97" s="58">
        <f>(1+$C97)*(1+BSL_RFR_spot_no_VA!AH97)/(1+BSL_RFR_spot_no_VA!$C97)-1</f>
        <v>2.4587336466372234E-2</v>
      </c>
      <c r="AI97" s="58">
        <f>(1+$C97)*(1+BSL_RFR_spot_no_VA!AI97)/(1+BSL_RFR_spot_no_VA!$C97)-1</f>
        <v>1.2535261598785707E-2</v>
      </c>
      <c r="AJ97" s="58">
        <f>(1+$C97)*(1+BSL_RFR_spot_no_VA!AJ97)/(1+BSL_RFR_spot_no_VA!$C97)-1</f>
        <v>2.0134890513352488E-2</v>
      </c>
      <c r="AK97" s="7">
        <f>BSL_RFR_spot_no_VA!AK97</f>
        <v>4.5419179537801169E-2</v>
      </c>
      <c r="AL97" s="7">
        <f>BSL_RFR_spot_no_VA!AL97</f>
        <v>6.082058685163183E-2</v>
      </c>
      <c r="AM97" s="7">
        <f>BSL_RFR_spot_no_VA!AM97</f>
        <v>3.9345438655546738E-2</v>
      </c>
      <c r="AN97" s="7">
        <f>BSL_RFR_spot_no_VA!AN97</f>
        <v>4.4538452993153399E-2</v>
      </c>
      <c r="AO97" s="7">
        <f>BSL_RFR_spot_no_VA!AO97</f>
        <v>4.4713683584086228E-2</v>
      </c>
      <c r="AP97" s="7">
        <f>BSL_RFR_spot_no_VA!AP97</f>
        <v>4.5958849512122368E-2</v>
      </c>
      <c r="AQ97" s="7">
        <f>BSL_RFR_spot_no_VA!AQ97</f>
        <v>3.981082184233764E-2</v>
      </c>
      <c r="AR97" s="7">
        <f>BSL_RFR_spot_no_VA!AR97</f>
        <v>4.6327366623326149E-2</v>
      </c>
      <c r="AS97" s="58">
        <f>(1+$C97)*(1+BSL_RFR_spot_no_VA!AS97)/(1+BSL_RFR_spot_no_VA!$C97)-1</f>
        <v>1.2339507100280089E-2</v>
      </c>
      <c r="AT97" s="7">
        <f>BSL_RFR_spot_no_VA!AT97</f>
        <v>4.6737687007999629E-2</v>
      </c>
      <c r="AU97" s="7">
        <f>BSL_RFR_spot_no_VA!AU97</f>
        <v>4.709127634784438E-2</v>
      </c>
      <c r="AV97" s="7">
        <f>BSL_RFR_spot_no_VA!AV97</f>
        <v>4.4586844945015303E-2</v>
      </c>
      <c r="AW97" s="7">
        <f>BSL_RFR_spot_no_VA!AW97</f>
        <v>3.9841745038729615E-2</v>
      </c>
      <c r="AX97" s="7">
        <f>BSL_RFR_spot_no_VA!AX97</f>
        <v>5.8364588007065343E-2</v>
      </c>
      <c r="AY97" s="7">
        <f>BSL_RFR_spot_no_VA!AY97</f>
        <v>4.0914346407517677E-2</v>
      </c>
      <c r="AZ97" s="7">
        <f>BSL_RFR_spot_no_VA!AZ97</f>
        <v>3.8395857372144349E-2</v>
      </c>
      <c r="BA97" s="7">
        <f>BSL_RFR_spot_no_VA!BA97</f>
        <v>4.4124957512217122E-2</v>
      </c>
      <c r="BB97" s="7">
        <f>BSL_RFR_spot_no_VA!BB97</f>
        <v>5.2605282416034571E-2</v>
      </c>
      <c r="BC97" s="58">
        <f>(1+$C97)*(1+BSL_RFR_spot_no_VA!BC97)/(1+BSL_RFR_spot_no_VA!$C97)-1</f>
        <v>2.3145351243268664E-2</v>
      </c>
      <c r="BD97" s="12"/>
      <c r="BE97" s="13"/>
      <c r="BF97" s="3"/>
    </row>
    <row r="98" spans="1:58" x14ac:dyDescent="0.25">
      <c r="A98" s="3"/>
      <c r="B98" s="3">
        <v>88</v>
      </c>
      <c r="C98" s="56">
        <v>2.1816596356654699E-2</v>
      </c>
      <c r="D98" s="58">
        <f>(1+$C98)*(1+BSL_RFR_spot_no_VA!D98)/(1+BSL_RFR_spot_no_VA!$C98)-1</f>
        <v>2.1816596356654783E-2</v>
      </c>
      <c r="E98" s="58">
        <f>(1+$C98)*(1+BSL_RFR_spot_no_VA!E98)/(1+BSL_RFR_spot_no_VA!$C98)-1</f>
        <v>2.1816596356654783E-2</v>
      </c>
      <c r="F98" s="58">
        <f>(1+$C98)*(1+BSL_RFR_spot_no_VA!F98)/(1+BSL_RFR_spot_no_VA!$C98)-1</f>
        <v>2.3195643879096339E-2</v>
      </c>
      <c r="G98" s="58">
        <f>(1+$C98)*(1+BSL_RFR_spot_no_VA!G98)/(1+BSL_RFR_spot_no_VA!$C98)-1</f>
        <v>2.9108237786912738E-2</v>
      </c>
      <c r="H98" s="58">
        <f>(1+$C98)*(1+BSL_RFR_spot_no_VA!H98)/(1+BSL_RFR_spot_no_VA!$C98)-1</f>
        <v>2.1816596356654783E-2</v>
      </c>
      <c r="I98" s="58">
        <f>(1+$C98)*(1+BSL_RFR_spot_no_VA!I98)/(1+BSL_RFR_spot_no_VA!$C98)-1</f>
        <v>2.2776501846312858E-2</v>
      </c>
      <c r="J98" s="58">
        <f>(1+$C98)*(1+BSL_RFR_spot_no_VA!J98)/(1+BSL_RFR_spot_no_VA!$C98)-1</f>
        <v>2.1958392362603218E-2</v>
      </c>
      <c r="K98" s="58">
        <f>(1+$C98)*(1+BSL_RFR_spot_no_VA!K98)/(1+BSL_RFR_spot_no_VA!$C98)-1</f>
        <v>2.1816596356654783E-2</v>
      </c>
      <c r="L98" s="58">
        <f>(1+$C98)*(1+BSL_RFR_spot_no_VA!L98)/(1+BSL_RFR_spot_no_VA!$C98)-1</f>
        <v>2.1816596356654783E-2</v>
      </c>
      <c r="M98" s="58">
        <f>(1+$C98)*(1+BSL_RFR_spot_no_VA!M98)/(1+BSL_RFR_spot_no_VA!$C98)-1</f>
        <v>2.1816596356654783E-2</v>
      </c>
      <c r="N98" s="58">
        <f>(1+$C98)*(1+BSL_RFR_spot_no_VA!N98)/(1+BSL_RFR_spot_no_VA!$C98)-1</f>
        <v>2.1816596356654783E-2</v>
      </c>
      <c r="O98" s="58">
        <f>(1+$C98)*(1+BSL_RFR_spot_no_VA!O98)/(1+BSL_RFR_spot_no_VA!$C98)-1</f>
        <v>2.1816596356654783E-2</v>
      </c>
      <c r="P98" s="58">
        <f>(1+$C98)*(1+BSL_RFR_spot_no_VA!P98)/(1+BSL_RFR_spot_no_VA!$C98)-1</f>
        <v>3.3249682310185102E-2</v>
      </c>
      <c r="Q98" s="58">
        <f>(1+$C98)*(1+BSL_RFR_spot_no_VA!Q98)/(1+BSL_RFR_spot_no_VA!$C98)-1</f>
        <v>3.4679517458673148E-2</v>
      </c>
      <c r="R98" s="58">
        <f>(1+$C98)*(1+BSL_RFR_spot_no_VA!R98)/(1+BSL_RFR_spot_no_VA!$C98)-1</f>
        <v>2.1816596356654783E-2</v>
      </c>
      <c r="S98" s="58">
        <f>(1+$C98)*(1+BSL_RFR_spot_no_VA!S98)/(1+BSL_RFR_spot_no_VA!$C98)-1</f>
        <v>2.1816596356654783E-2</v>
      </c>
      <c r="T98" s="58">
        <f>(1+$C98)*(1+BSL_RFR_spot_no_VA!T98)/(1+BSL_RFR_spot_no_VA!$C98)-1</f>
        <v>2.1816596356654783E-2</v>
      </c>
      <c r="U98" s="58">
        <f>(1+$C98)*(1+BSL_RFR_spot_no_VA!U98)/(1+BSL_RFR_spot_no_VA!$C98)-1</f>
        <v>1.2549325373444331E-2</v>
      </c>
      <c r="V98" s="58">
        <f>(1+$C98)*(1+BSL_RFR_spot_no_VA!V98)/(1+BSL_RFR_spot_no_VA!$C98)-1</f>
        <v>2.1816596356654783E-2</v>
      </c>
      <c r="W98" s="58">
        <f>(1+$C98)*(1+BSL_RFR_spot_no_VA!W98)/(1+BSL_RFR_spot_no_VA!$C98)-1</f>
        <v>2.1816596356654783E-2</v>
      </c>
      <c r="X98" s="58">
        <f>(1+$C98)*(1+BSL_RFR_spot_no_VA!X98)/(1+BSL_RFR_spot_no_VA!$C98)-1</f>
        <v>2.1816596356654783E-2</v>
      </c>
      <c r="Y98" s="58">
        <f>(1+$C98)*(1+BSL_RFR_spot_no_VA!Y98)/(1+BSL_RFR_spot_no_VA!$C98)-1</f>
        <v>2.1816596356654783E-2</v>
      </c>
      <c r="Z98" s="58">
        <f>(1+$C98)*(1+BSL_RFR_spot_no_VA!Z98)/(1+BSL_RFR_spot_no_VA!$C98)-1</f>
        <v>2.5662021480904684E-2</v>
      </c>
      <c r="AA98" s="58">
        <f>(1+$C98)*(1+BSL_RFR_spot_no_VA!AA98)/(1+BSL_RFR_spot_no_VA!$C98)-1</f>
        <v>2.8479113075129625E-2</v>
      </c>
      <c r="AB98" s="58">
        <f>(1+$C98)*(1+BSL_RFR_spot_no_VA!AB98)/(1+BSL_RFR_spot_no_VA!$C98)-1</f>
        <v>2.1816596356654783E-2</v>
      </c>
      <c r="AC98" s="58">
        <f>(1+$C98)*(1+BSL_RFR_spot_no_VA!AC98)/(1+BSL_RFR_spot_no_VA!$C98)-1</f>
        <v>2.7059086807216026E-2</v>
      </c>
      <c r="AD98" s="7">
        <f>BSL_RFR_spot_no_VA!AD98</f>
        <v>4.7919774735674325E-2</v>
      </c>
      <c r="AE98" s="58">
        <f>(1+$C98)*(1+BSL_RFR_spot_no_VA!AE98)/(1+BSL_RFR_spot_no_VA!$C98)-1</f>
        <v>2.1816596356654783E-2</v>
      </c>
      <c r="AF98" s="58">
        <f>(1+$C98)*(1+BSL_RFR_spot_no_VA!AF98)/(1+BSL_RFR_spot_no_VA!$C98)-1</f>
        <v>2.1816596356654783E-2</v>
      </c>
      <c r="AG98" s="58">
        <f>(1+$C98)*(1+BSL_RFR_spot_no_VA!AG98)/(1+BSL_RFR_spot_no_VA!$C98)-1</f>
        <v>2.1816596356654783E-2</v>
      </c>
      <c r="AH98" s="58">
        <f>(1+$C98)*(1+BSL_RFR_spot_no_VA!AH98)/(1+BSL_RFR_spot_no_VA!$C98)-1</f>
        <v>2.4576105670830461E-2</v>
      </c>
      <c r="AI98" s="58">
        <f>(1+$C98)*(1+BSL_RFR_spot_no_VA!AI98)/(1+BSL_RFR_spot_no_VA!$C98)-1</f>
        <v>1.2549325373444331E-2</v>
      </c>
      <c r="AJ98" s="58">
        <f>(1+$C98)*(1+BSL_RFR_spot_no_VA!AJ98)/(1+BSL_RFR_spot_no_VA!$C98)-1</f>
        <v>2.0172794573698249E-2</v>
      </c>
      <c r="AK98" s="7">
        <f>BSL_RFR_spot_no_VA!AK98</f>
        <v>4.5380287930989915E-2</v>
      </c>
      <c r="AL98" s="7">
        <f>BSL_RFR_spot_no_VA!AL98</f>
        <v>6.0604819244538088E-2</v>
      </c>
      <c r="AM98" s="7">
        <f>BSL_RFR_spot_no_VA!AM98</f>
        <v>3.937555045603669E-2</v>
      </c>
      <c r="AN98" s="7">
        <f>BSL_RFR_spot_no_VA!AN98</f>
        <v>4.4509579185836756E-2</v>
      </c>
      <c r="AO98" s="7">
        <f>BSL_RFR_spot_no_VA!AO98</f>
        <v>4.468282741077112E-2</v>
      </c>
      <c r="AP98" s="7">
        <f>BSL_RFR_spot_no_VA!AP98</f>
        <v>4.5913781845722035E-2</v>
      </c>
      <c r="AQ98" s="7">
        <f>BSL_RFR_spot_no_VA!AQ98</f>
        <v>3.9835625763132931E-2</v>
      </c>
      <c r="AR98" s="7">
        <f>BSL_RFR_spot_no_VA!AR98</f>
        <v>4.6278098458971684E-2</v>
      </c>
      <c r="AS98" s="58">
        <f>(1+$C98)*(1+BSL_RFR_spot_no_VA!AS98)/(1+BSL_RFR_spot_no_VA!$C98)-1</f>
        <v>1.2355754517100914E-2</v>
      </c>
      <c r="AT98" s="7">
        <f>BSL_RFR_spot_no_VA!AT98</f>
        <v>4.6683753950156337E-2</v>
      </c>
      <c r="AU98" s="7">
        <f>BSL_RFR_spot_no_VA!AU98</f>
        <v>4.7033285476144382E-2</v>
      </c>
      <c r="AV98" s="7">
        <f>BSL_RFR_spot_no_VA!AV98</f>
        <v>4.4557420847054274E-2</v>
      </c>
      <c r="AW98" s="7">
        <f>BSL_RFR_spot_no_VA!AW98</f>
        <v>3.9866178413763498E-2</v>
      </c>
      <c r="AX98" s="7">
        <f>BSL_RFR_spot_no_VA!AX98</f>
        <v>5.8177195238322321E-2</v>
      </c>
      <c r="AY98" s="7">
        <f>BSL_RFR_spot_no_VA!AY98</f>
        <v>4.092680777294655E-2</v>
      </c>
      <c r="AZ98" s="7">
        <f>BSL_RFR_spot_no_VA!AZ98</f>
        <v>3.8436717463806058E-2</v>
      </c>
      <c r="BA98" s="7">
        <f>BSL_RFR_spot_no_VA!BA98</f>
        <v>4.4100821413000091E-2</v>
      </c>
      <c r="BB98" s="7">
        <f>BSL_RFR_spot_no_VA!BB98</f>
        <v>5.2484165460601639E-2</v>
      </c>
      <c r="BC98" s="58">
        <f>(1+$C98)*(1+BSL_RFR_spot_no_VA!BC98)/(1+BSL_RFR_spot_no_VA!$C98)-1</f>
        <v>2.3149077500751236E-2</v>
      </c>
      <c r="BD98" s="12"/>
      <c r="BE98" s="13"/>
      <c r="BF98" s="3"/>
    </row>
    <row r="99" spans="1:58" x14ac:dyDescent="0.25">
      <c r="A99" s="3"/>
      <c r="B99" s="3">
        <v>89</v>
      </c>
      <c r="C99" s="56">
        <v>2.18365740161383E-2</v>
      </c>
      <c r="D99" s="58">
        <f>(1+$C99)*(1+BSL_RFR_spot_no_VA!D99)/(1+BSL_RFR_spot_no_VA!$C99)-1</f>
        <v>2.1836574016138366E-2</v>
      </c>
      <c r="E99" s="58">
        <f>(1+$C99)*(1+BSL_RFR_spot_no_VA!E99)/(1+BSL_RFR_spot_no_VA!$C99)-1</f>
        <v>2.1836574016138366E-2</v>
      </c>
      <c r="F99" s="58">
        <f>(1+$C99)*(1+BSL_RFR_spot_no_VA!F99)/(1+BSL_RFR_spot_no_VA!$C99)-1</f>
        <v>2.3200157754860395E-2</v>
      </c>
      <c r="G99" s="58">
        <f>(1+$C99)*(1+BSL_RFR_spot_no_VA!G99)/(1+BSL_RFR_spot_no_VA!$C99)-1</f>
        <v>2.9046175975515176E-2</v>
      </c>
      <c r="H99" s="58">
        <f>(1+$C99)*(1+BSL_RFR_spot_no_VA!H99)/(1+BSL_RFR_spot_no_VA!$C99)-1</f>
        <v>2.1836574016138366E-2</v>
      </c>
      <c r="I99" s="58">
        <f>(1+$C99)*(1+BSL_RFR_spot_no_VA!I99)/(1+BSL_RFR_spot_no_VA!$C99)-1</f>
        <v>2.2785705145336621E-2</v>
      </c>
      <c r="J99" s="58">
        <f>(1+$C99)*(1+BSL_RFR_spot_no_VA!J99)/(1+BSL_RFR_spot_no_VA!$C99)-1</f>
        <v>2.1976773175338638E-2</v>
      </c>
      <c r="K99" s="58">
        <f>(1+$C99)*(1+BSL_RFR_spot_no_VA!K99)/(1+BSL_RFR_spot_no_VA!$C99)-1</f>
        <v>2.1836574016138366E-2</v>
      </c>
      <c r="L99" s="58">
        <f>(1+$C99)*(1+BSL_RFR_spot_no_VA!L99)/(1+BSL_RFR_spot_no_VA!$C99)-1</f>
        <v>2.1836574016138366E-2</v>
      </c>
      <c r="M99" s="58">
        <f>(1+$C99)*(1+BSL_RFR_spot_no_VA!M99)/(1+BSL_RFR_spot_no_VA!$C99)-1</f>
        <v>2.1836574016138366E-2</v>
      </c>
      <c r="N99" s="58">
        <f>(1+$C99)*(1+BSL_RFR_spot_no_VA!N99)/(1+BSL_RFR_spot_no_VA!$C99)-1</f>
        <v>2.1836574016138366E-2</v>
      </c>
      <c r="O99" s="58">
        <f>(1+$C99)*(1+BSL_RFR_spot_no_VA!O99)/(1+BSL_RFR_spot_no_VA!$C99)-1</f>
        <v>2.1836574016138366E-2</v>
      </c>
      <c r="P99" s="58">
        <f>(1+$C99)*(1+BSL_RFR_spot_no_VA!P99)/(1+BSL_RFR_spot_no_VA!$C99)-1</f>
        <v>3.3140751154703718E-2</v>
      </c>
      <c r="Q99" s="58">
        <f>(1+$C99)*(1+BSL_RFR_spot_no_VA!Q99)/(1+BSL_RFR_spot_no_VA!$C99)-1</f>
        <v>3.4554368817352632E-2</v>
      </c>
      <c r="R99" s="58">
        <f>(1+$C99)*(1+BSL_RFR_spot_no_VA!R99)/(1+BSL_RFR_spot_no_VA!$C99)-1</f>
        <v>2.1836574016138366E-2</v>
      </c>
      <c r="S99" s="58">
        <f>(1+$C99)*(1+BSL_RFR_spot_no_VA!S99)/(1+BSL_RFR_spot_no_VA!$C99)-1</f>
        <v>2.1836574016138366E-2</v>
      </c>
      <c r="T99" s="58">
        <f>(1+$C99)*(1+BSL_RFR_spot_no_VA!T99)/(1+BSL_RFR_spot_no_VA!$C99)-1</f>
        <v>2.1836574016138366E-2</v>
      </c>
      <c r="U99" s="58">
        <f>(1+$C99)*(1+BSL_RFR_spot_no_VA!U99)/(1+BSL_RFR_spot_no_VA!$C99)-1</f>
        <v>1.2563072111445139E-2</v>
      </c>
      <c r="V99" s="58">
        <f>(1+$C99)*(1+BSL_RFR_spot_no_VA!V99)/(1+BSL_RFR_spot_no_VA!$C99)-1</f>
        <v>2.1836574016138366E-2</v>
      </c>
      <c r="W99" s="58">
        <f>(1+$C99)*(1+BSL_RFR_spot_no_VA!W99)/(1+BSL_RFR_spot_no_VA!$C99)-1</f>
        <v>2.1836574016138366E-2</v>
      </c>
      <c r="X99" s="58">
        <f>(1+$C99)*(1+BSL_RFR_spot_no_VA!X99)/(1+BSL_RFR_spot_no_VA!$C99)-1</f>
        <v>2.1836574016138366E-2</v>
      </c>
      <c r="Y99" s="58">
        <f>(1+$C99)*(1+BSL_RFR_spot_no_VA!Y99)/(1+BSL_RFR_spot_no_VA!$C99)-1</f>
        <v>2.1836574016138366E-2</v>
      </c>
      <c r="Z99" s="58">
        <f>(1+$C99)*(1+BSL_RFR_spot_no_VA!Z99)/(1+BSL_RFR_spot_no_VA!$C99)-1</f>
        <v>2.5638859090395538E-2</v>
      </c>
      <c r="AA99" s="58">
        <f>(1+$C99)*(1+BSL_RFR_spot_no_VA!AA99)/(1+BSL_RFR_spot_no_VA!$C99)-1</f>
        <v>2.8424166078832469E-2</v>
      </c>
      <c r="AB99" s="58">
        <f>(1+$C99)*(1+BSL_RFR_spot_no_VA!AB99)/(1+BSL_RFR_spot_no_VA!$C99)-1</f>
        <v>2.1836574016138366E-2</v>
      </c>
      <c r="AC99" s="58">
        <f>(1+$C99)*(1+BSL_RFR_spot_no_VA!AC99)/(1+BSL_RFR_spot_no_VA!$C99)-1</f>
        <v>2.7020169289142748E-2</v>
      </c>
      <c r="AD99" s="7">
        <f>BSL_RFR_spot_no_VA!AD99</f>
        <v>4.7853076631904079E-2</v>
      </c>
      <c r="AE99" s="58">
        <f>(1+$C99)*(1+BSL_RFR_spot_no_VA!AE99)/(1+BSL_RFR_spot_no_VA!$C99)-1</f>
        <v>2.1836574016138366E-2</v>
      </c>
      <c r="AF99" s="58">
        <f>(1+$C99)*(1+BSL_RFR_spot_no_VA!AF99)/(1+BSL_RFR_spot_no_VA!$C99)-1</f>
        <v>2.1836574016138366E-2</v>
      </c>
      <c r="AG99" s="58">
        <f>(1+$C99)*(1+BSL_RFR_spot_no_VA!AG99)/(1+BSL_RFR_spot_no_VA!$C99)-1</f>
        <v>2.1836574016138366E-2</v>
      </c>
      <c r="AH99" s="58">
        <f>(1+$C99)*(1+BSL_RFR_spot_no_VA!AH99)/(1+BSL_RFR_spot_no_VA!$C99)-1</f>
        <v>2.4565122721782684E-2</v>
      </c>
      <c r="AI99" s="58">
        <f>(1+$C99)*(1+BSL_RFR_spot_no_VA!AI99)/(1+BSL_RFR_spot_no_VA!$C99)-1</f>
        <v>1.2563072111445139E-2</v>
      </c>
      <c r="AJ99" s="58">
        <f>(1+$C99)*(1+BSL_RFR_spot_no_VA!AJ99)/(1+BSL_RFR_spot_no_VA!$C99)-1</f>
        <v>2.0209995156969196E-2</v>
      </c>
      <c r="AK99" s="7">
        <f>BSL_RFR_spot_no_VA!AK99</f>
        <v>4.5342268478609338E-2</v>
      </c>
      <c r="AL99" s="7">
        <f>BSL_RFR_spot_no_VA!AL99</f>
        <v>6.0393942645303955E-2</v>
      </c>
      <c r="AM99" s="7">
        <f>BSL_RFR_spot_no_VA!AM99</f>
        <v>3.9404988624005988E-2</v>
      </c>
      <c r="AN99" s="7">
        <f>BSL_RFR_spot_no_VA!AN99</f>
        <v>4.4481354136183926E-2</v>
      </c>
      <c r="AO99" s="7">
        <f>BSL_RFR_spot_no_VA!AO99</f>
        <v>4.465266316580796E-2</v>
      </c>
      <c r="AP99" s="7">
        <f>BSL_RFR_spot_no_VA!AP99</f>
        <v>4.5869728307777136E-2</v>
      </c>
      <c r="AQ99" s="7">
        <f>BSL_RFR_spot_no_VA!AQ99</f>
        <v>3.9859877149545531E-2</v>
      </c>
      <c r="AR99" s="7">
        <f>BSL_RFR_spot_no_VA!AR99</f>
        <v>4.6229938792147651E-2</v>
      </c>
      <c r="AS99" s="58">
        <f>(1+$C99)*(1+BSL_RFR_spot_no_VA!AS99)/(1+BSL_RFR_spot_no_VA!$C99)-1</f>
        <v>1.2371638735222179E-2</v>
      </c>
      <c r="AT99" s="7">
        <f>BSL_RFR_spot_no_VA!AT99</f>
        <v>4.6631032395831218E-2</v>
      </c>
      <c r="AU99" s="7">
        <f>BSL_RFR_spot_no_VA!AU99</f>
        <v>4.6976600322362838E-2</v>
      </c>
      <c r="AV99" s="7">
        <f>BSL_RFR_spot_no_VA!AV99</f>
        <v>4.4528657807497929E-2</v>
      </c>
      <c r="AW99" s="7">
        <f>BSL_RFR_spot_no_VA!AW99</f>
        <v>3.9890069649240356E-2</v>
      </c>
      <c r="AX99" s="7">
        <f>BSL_RFR_spot_no_VA!AX99</f>
        <v>5.7994044807527789E-2</v>
      </c>
      <c r="AY99" s="7">
        <f>BSL_RFR_spot_no_VA!AY99</f>
        <v>4.0938979648160512E-2</v>
      </c>
      <c r="AZ99" s="7">
        <f>BSL_RFR_spot_no_VA!AZ99</f>
        <v>3.8476663600472083E-2</v>
      </c>
      <c r="BA99" s="7">
        <f>BSL_RFR_spot_no_VA!BA99</f>
        <v>4.4077224153575845E-2</v>
      </c>
      <c r="BB99" s="7">
        <f>BSL_RFR_spot_no_VA!BB99</f>
        <v>5.2365783417779976E-2</v>
      </c>
      <c r="BC99" s="58">
        <f>(1+$C99)*(1+BSL_RFR_spot_no_VA!BC99)/(1+BSL_RFR_spot_no_VA!$C99)-1</f>
        <v>2.3152884443351285E-2</v>
      </c>
      <c r="BD99" s="12"/>
      <c r="BE99" s="13"/>
      <c r="BF99" s="3"/>
    </row>
    <row r="100" spans="1:58" x14ac:dyDescent="0.25">
      <c r="A100" s="3"/>
      <c r="B100" s="8">
        <v>90</v>
      </c>
      <c r="C100" s="57">
        <v>2.1856107727634199E-2</v>
      </c>
      <c r="D100" s="59">
        <f>(1+$C100)*(1+BSL_RFR_spot_no_VA!D100)/(1+BSL_RFR_spot_no_VA!$C100)-1</f>
        <v>2.1856107727634244E-2</v>
      </c>
      <c r="E100" s="59">
        <f>(1+$C100)*(1+BSL_RFR_spot_no_VA!E100)/(1+BSL_RFR_spot_no_VA!$C100)-1</f>
        <v>2.1856107727634244E-2</v>
      </c>
      <c r="F100" s="59">
        <f>(1+$C100)*(1+BSL_RFR_spot_no_VA!F100)/(1+BSL_RFR_spot_no_VA!$C100)-1</f>
        <v>2.3204569043665968E-2</v>
      </c>
      <c r="G100" s="59">
        <f>(1+$C100)*(1+BSL_RFR_spot_no_VA!G100)/(1+BSL_RFR_spot_no_VA!$C100)-1</f>
        <v>2.8985492398841739E-2</v>
      </c>
      <c r="H100" s="59">
        <f>(1+$C100)*(1+BSL_RFR_spot_no_VA!H100)/(1+BSL_RFR_spot_no_VA!$C100)-1</f>
        <v>2.1856107727634244E-2</v>
      </c>
      <c r="I100" s="59">
        <f>(1+$C100)*(1+BSL_RFR_spot_no_VA!I100)/(1+BSL_RFR_spot_no_VA!$C100)-1</f>
        <v>2.279470327909805E-2</v>
      </c>
      <c r="J100" s="59">
        <f>(1+$C100)*(1+BSL_RFR_spot_no_VA!J100)/(1+BSL_RFR_spot_no_VA!$C100)-1</f>
        <v>2.1994745965203899E-2</v>
      </c>
      <c r="K100" s="59">
        <f>(1+$C100)*(1+BSL_RFR_spot_no_VA!K100)/(1+BSL_RFR_spot_no_VA!$C100)-1</f>
        <v>2.1856107727634244E-2</v>
      </c>
      <c r="L100" s="59">
        <f>(1+$C100)*(1+BSL_RFR_spot_no_VA!L100)/(1+BSL_RFR_spot_no_VA!$C100)-1</f>
        <v>2.1856107727634244E-2</v>
      </c>
      <c r="M100" s="59">
        <f>(1+$C100)*(1+BSL_RFR_spot_no_VA!M100)/(1+BSL_RFR_spot_no_VA!$C100)-1</f>
        <v>2.1856107727634244E-2</v>
      </c>
      <c r="N100" s="59">
        <f>(1+$C100)*(1+BSL_RFR_spot_no_VA!N100)/(1+BSL_RFR_spot_no_VA!$C100)-1</f>
        <v>2.1856107727634244E-2</v>
      </c>
      <c r="O100" s="59">
        <f>(1+$C100)*(1+BSL_RFR_spot_no_VA!O100)/(1+BSL_RFR_spot_no_VA!$C100)-1</f>
        <v>2.1856107727634244E-2</v>
      </c>
      <c r="P100" s="59">
        <f>(1+$C100)*(1+BSL_RFR_spot_no_VA!P100)/(1+BSL_RFR_spot_no_VA!$C100)-1</f>
        <v>3.3034246770154096E-2</v>
      </c>
      <c r="Q100" s="59">
        <f>(1+$C100)*(1+BSL_RFR_spot_no_VA!Q100)/(1+BSL_RFR_spot_no_VA!$C100)-1</f>
        <v>3.443200975670746E-2</v>
      </c>
      <c r="R100" s="59">
        <f>(1+$C100)*(1+BSL_RFR_spot_no_VA!R100)/(1+BSL_RFR_spot_no_VA!$C100)-1</f>
        <v>2.1856107727634244E-2</v>
      </c>
      <c r="S100" s="59">
        <f>(1+$C100)*(1+BSL_RFR_spot_no_VA!S100)/(1+BSL_RFR_spot_no_VA!$C100)-1</f>
        <v>2.1856107727634244E-2</v>
      </c>
      <c r="T100" s="59">
        <f>(1+$C100)*(1+BSL_RFR_spot_no_VA!T100)/(1+BSL_RFR_spot_no_VA!$C100)-1</f>
        <v>2.1856107727634244E-2</v>
      </c>
      <c r="U100" s="59">
        <f>(1+$C100)*(1+BSL_RFR_spot_no_VA!U100)/(1+BSL_RFR_spot_no_VA!$C100)-1</f>
        <v>1.2576512444592902E-2</v>
      </c>
      <c r="V100" s="59">
        <f>(1+$C100)*(1+BSL_RFR_spot_no_VA!V100)/(1+BSL_RFR_spot_no_VA!$C100)-1</f>
        <v>2.1856107727634244E-2</v>
      </c>
      <c r="W100" s="59">
        <f>(1+$C100)*(1+BSL_RFR_spot_no_VA!W100)/(1+BSL_RFR_spot_no_VA!$C100)-1</f>
        <v>2.1856107727634244E-2</v>
      </c>
      <c r="X100" s="59">
        <f>(1+$C100)*(1+BSL_RFR_spot_no_VA!X100)/(1+BSL_RFR_spot_no_VA!$C100)-1</f>
        <v>2.1856107727634244E-2</v>
      </c>
      <c r="Y100" s="59">
        <f>(1+$C100)*(1+BSL_RFR_spot_no_VA!Y100)/(1+BSL_RFR_spot_no_VA!$C100)-1</f>
        <v>2.1856107727634244E-2</v>
      </c>
      <c r="Z100" s="59">
        <f>(1+$C100)*(1+BSL_RFR_spot_no_VA!Z100)/(1+BSL_RFR_spot_no_VA!$C100)-1</f>
        <v>2.56162046037125E-2</v>
      </c>
      <c r="AA100" s="59">
        <f>(1+$C100)*(1+BSL_RFR_spot_no_VA!AA100)/(1+BSL_RFR_spot_no_VA!$C100)-1</f>
        <v>2.8370437190894826E-2</v>
      </c>
      <c r="AB100" s="59">
        <f>(1+$C100)*(1+BSL_RFR_spot_no_VA!AB100)/(1+BSL_RFR_spot_no_VA!$C100)-1</f>
        <v>2.1856107727634244E-2</v>
      </c>
      <c r="AC100" s="59">
        <f>(1+$C100)*(1+BSL_RFR_spot_no_VA!AC100)/(1+BSL_RFR_spot_no_VA!$C100)-1</f>
        <v>2.6982111708051759E-2</v>
      </c>
      <c r="AD100" s="10">
        <f>BSL_RFR_spot_no_VA!AD100</f>
        <v>4.7787864432843552E-2</v>
      </c>
      <c r="AE100" s="59">
        <f>(1+$C100)*(1+BSL_RFR_spot_no_VA!AE100)/(1+BSL_RFR_spot_no_VA!$C100)-1</f>
        <v>2.1856107727634244E-2</v>
      </c>
      <c r="AF100" s="59">
        <f>(1+$C100)*(1+BSL_RFR_spot_no_VA!AF100)/(1+BSL_RFR_spot_no_VA!$C100)-1</f>
        <v>2.1856107727634244E-2</v>
      </c>
      <c r="AG100" s="59">
        <f>(1+$C100)*(1+BSL_RFR_spot_no_VA!AG100)/(1+BSL_RFR_spot_no_VA!$C100)-1</f>
        <v>2.1856107727634244E-2</v>
      </c>
      <c r="AH100" s="59">
        <f>(1+$C100)*(1+BSL_RFR_spot_no_VA!AH100)/(1+BSL_RFR_spot_no_VA!$C100)-1</f>
        <v>2.4554379845644458E-2</v>
      </c>
      <c r="AI100" s="59">
        <f>(1+$C100)*(1+BSL_RFR_spot_no_VA!AI100)/(1+BSL_RFR_spot_no_VA!$C100)-1</f>
        <v>1.2576512444592902E-2</v>
      </c>
      <c r="AJ100" s="59">
        <f>(1+$C100)*(1+BSL_RFR_spot_no_VA!AJ100)/(1+BSL_RFR_spot_no_VA!$C100)-1</f>
        <v>2.0246499754033032E-2</v>
      </c>
      <c r="AK100" s="10">
        <f>BSL_RFR_spot_no_VA!AK100</f>
        <v>4.5305092465328878E-2</v>
      </c>
      <c r="AL100" s="10">
        <f>BSL_RFR_spot_no_VA!AL100</f>
        <v>6.0187792635288284E-2</v>
      </c>
      <c r="AM100" s="10">
        <f>BSL_RFR_spot_no_VA!AM100</f>
        <v>3.9433775278657102E-2</v>
      </c>
      <c r="AN100" s="10">
        <f>BSL_RFR_spot_no_VA!AN100</f>
        <v>4.4453756300702807E-2</v>
      </c>
      <c r="AO100" s="10">
        <f>BSL_RFR_spot_no_VA!AO100</f>
        <v>4.4623168021465709E-2</v>
      </c>
      <c r="AP100" s="10">
        <f>BSL_RFR_spot_no_VA!AP100</f>
        <v>4.5826655102194636E-2</v>
      </c>
      <c r="AQ100" s="10">
        <f>BSL_RFR_spot_no_VA!AQ100</f>
        <v>3.9883594012140255E-2</v>
      </c>
      <c r="AR100" s="10">
        <f>BSL_RFR_spot_no_VA!AR100</f>
        <v>4.6182850709197254E-2</v>
      </c>
      <c r="AS100" s="59">
        <f>(1+$C100)*(1+BSL_RFR_spot_no_VA!AS100)/(1+BSL_RFR_spot_no_VA!$C100)-1</f>
        <v>1.2387171745276149E-2</v>
      </c>
      <c r="AT100" s="10">
        <f>BSL_RFR_spot_no_VA!AT100</f>
        <v>4.6579482271395856E-2</v>
      </c>
      <c r="AU100" s="10">
        <f>BSL_RFR_spot_no_VA!AU100</f>
        <v>4.6921177335446096E-2</v>
      </c>
      <c r="AV100" s="10">
        <f>BSL_RFR_spot_no_VA!AV100</f>
        <v>4.450053388082531E-2</v>
      </c>
      <c r="AW100" s="10">
        <f>BSL_RFR_spot_no_VA!AW100</f>
        <v>3.991343619396015E-2</v>
      </c>
      <c r="AX100" s="10">
        <f>BSL_RFR_spot_no_VA!AX100</f>
        <v>5.7814994384190799E-2</v>
      </c>
      <c r="AY100" s="10">
        <f>BSL_RFR_spot_no_VA!AY100</f>
        <v>4.0950872383167747E-2</v>
      </c>
      <c r="AZ100" s="10">
        <f>BSL_RFR_spot_no_VA!AZ100</f>
        <v>3.8515725916636434E-2</v>
      </c>
      <c r="BA100" s="10">
        <f>BSL_RFR_spot_no_VA!BA100</f>
        <v>4.4054148225308731E-2</v>
      </c>
      <c r="BB100" s="10">
        <f>BSL_RFR_spot_no_VA!BB100</f>
        <v>5.2250044722504718E-2</v>
      </c>
      <c r="BC100" s="59">
        <f>(1+$C100)*(1+BSL_RFR_spot_no_VA!BC100)/(1+BSL_RFR_spot_no_VA!$C100)-1</f>
        <v>2.315674991838268E-2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v>2.1875212126790097E-2</v>
      </c>
      <c r="D101" s="58">
        <f>(1+$C101)*(1+BSL_RFR_spot_no_VA!D101)/(1+BSL_RFR_spot_no_VA!$C101)-1</f>
        <v>2.187521212679E-2</v>
      </c>
      <c r="E101" s="58">
        <f>(1+$C101)*(1+BSL_RFR_spot_no_VA!E101)/(1+BSL_RFR_spot_no_VA!$C101)-1</f>
        <v>2.187521212679E-2</v>
      </c>
      <c r="F101" s="58">
        <f>(1+$C101)*(1+BSL_RFR_spot_no_VA!F101)/(1+BSL_RFR_spot_no_VA!$C101)-1</f>
        <v>2.3208881380249791E-2</v>
      </c>
      <c r="G101" s="58">
        <f>(1+$C101)*(1+BSL_RFR_spot_no_VA!G101)/(1+BSL_RFR_spot_no_VA!$C101)-1</f>
        <v>2.8926141989759957E-2</v>
      </c>
      <c r="H101" s="58">
        <f>(1+$C101)*(1+BSL_RFR_spot_no_VA!H101)/(1+BSL_RFR_spot_no_VA!$C101)-1</f>
        <v>2.187521212679E-2</v>
      </c>
      <c r="I101" s="58">
        <f>(1+$C101)*(1+BSL_RFR_spot_no_VA!I101)/(1+BSL_RFR_spot_no_VA!$C101)-1</f>
        <v>2.2803503119738E-2</v>
      </c>
      <c r="J101" s="58">
        <f>(1+$C101)*(1+BSL_RFR_spot_no_VA!J101)/(1+BSL_RFR_spot_no_VA!$C101)-1</f>
        <v>2.2012324151643448E-2</v>
      </c>
      <c r="K101" s="58">
        <f>(1+$C101)*(1+BSL_RFR_spot_no_VA!K101)/(1+BSL_RFR_spot_no_VA!$C101)-1</f>
        <v>2.187521212679E-2</v>
      </c>
      <c r="L101" s="58">
        <f>(1+$C101)*(1+BSL_RFR_spot_no_VA!L101)/(1+BSL_RFR_spot_no_VA!$C101)-1</f>
        <v>2.187521212679E-2</v>
      </c>
      <c r="M101" s="58">
        <f>(1+$C101)*(1+BSL_RFR_spot_no_VA!M101)/(1+BSL_RFR_spot_no_VA!$C101)-1</f>
        <v>2.187521212679E-2</v>
      </c>
      <c r="N101" s="58">
        <f>(1+$C101)*(1+BSL_RFR_spot_no_VA!N101)/(1+BSL_RFR_spot_no_VA!$C101)-1</f>
        <v>2.187521212679E-2</v>
      </c>
      <c r="O101" s="58">
        <f>(1+$C101)*(1+BSL_RFR_spot_no_VA!O101)/(1+BSL_RFR_spot_no_VA!$C101)-1</f>
        <v>2.187521212679E-2</v>
      </c>
      <c r="P101" s="58">
        <f>(1+$C101)*(1+BSL_RFR_spot_no_VA!P101)/(1+BSL_RFR_spot_no_VA!$C101)-1</f>
        <v>3.2930089350242664E-2</v>
      </c>
      <c r="Q101" s="58">
        <f>(1+$C101)*(1+BSL_RFR_spot_no_VA!Q101)/(1+BSL_RFR_spot_no_VA!$C101)-1</f>
        <v>3.4312348545636695E-2</v>
      </c>
      <c r="R101" s="58">
        <f>(1+$C101)*(1+BSL_RFR_spot_no_VA!R101)/(1+BSL_RFR_spot_no_VA!$C101)-1</f>
        <v>2.187521212679E-2</v>
      </c>
      <c r="S101" s="58">
        <f>(1+$C101)*(1+BSL_RFR_spot_no_VA!S101)/(1+BSL_RFR_spot_no_VA!$C101)-1</f>
        <v>2.187521212679E-2</v>
      </c>
      <c r="T101" s="58">
        <f>(1+$C101)*(1+BSL_RFR_spot_no_VA!T101)/(1+BSL_RFR_spot_no_VA!$C101)-1</f>
        <v>2.187521212679E-2</v>
      </c>
      <c r="U101" s="58">
        <f>(1+$C101)*(1+BSL_RFR_spot_no_VA!U101)/(1+BSL_RFR_spot_no_VA!$C101)-1</f>
        <v>1.2589656534542248E-2</v>
      </c>
      <c r="V101" s="58">
        <f>(1+$C101)*(1+BSL_RFR_spot_no_VA!V101)/(1+BSL_RFR_spot_no_VA!$C101)-1</f>
        <v>2.187521212679E-2</v>
      </c>
      <c r="W101" s="58">
        <f>(1+$C101)*(1+BSL_RFR_spot_no_VA!W101)/(1+BSL_RFR_spot_no_VA!$C101)-1</f>
        <v>2.187521212679E-2</v>
      </c>
      <c r="X101" s="58">
        <f>(1+$C101)*(1+BSL_RFR_spot_no_VA!X101)/(1+BSL_RFR_spot_no_VA!$C101)-1</f>
        <v>2.187521212679E-2</v>
      </c>
      <c r="Y101" s="58">
        <f>(1+$C101)*(1+BSL_RFR_spot_no_VA!Y101)/(1+BSL_RFR_spot_no_VA!$C101)-1</f>
        <v>2.187521212679E-2</v>
      </c>
      <c r="Z101" s="58">
        <f>(1+$C101)*(1+BSL_RFR_spot_no_VA!Z101)/(1+BSL_RFR_spot_no_VA!$C101)-1</f>
        <v>2.5594041952419877E-2</v>
      </c>
      <c r="AA101" s="58">
        <f>(1+$C101)*(1+BSL_RFR_spot_no_VA!AA101)/(1+BSL_RFR_spot_no_VA!$C101)-1</f>
        <v>2.8317886793232994E-2</v>
      </c>
      <c r="AB101" s="58">
        <f>(1+$C101)*(1+BSL_RFR_spot_no_VA!AB101)/(1+BSL_RFR_spot_no_VA!$C101)-1</f>
        <v>2.187521212679E-2</v>
      </c>
      <c r="AC101" s="58">
        <f>(1+$C101)*(1+BSL_RFR_spot_no_VA!AC101)/(1+BSL_RFR_spot_no_VA!$C101)-1</f>
        <v>2.6944886305901417E-2</v>
      </c>
      <c r="AD101" s="7">
        <f>BSL_RFR_spot_no_VA!AD101</f>
        <v>4.772408907255854E-2</v>
      </c>
      <c r="AE101" s="58">
        <f>(1+$C101)*(1+BSL_RFR_spot_no_VA!AE101)/(1+BSL_RFR_spot_no_VA!$C101)-1</f>
        <v>2.187521212679E-2</v>
      </c>
      <c r="AF101" s="58">
        <f>(1+$C101)*(1+BSL_RFR_spot_no_VA!AF101)/(1+BSL_RFR_spot_no_VA!$C101)-1</f>
        <v>2.187521212679E-2</v>
      </c>
      <c r="AG101" s="58">
        <f>(1+$C101)*(1+BSL_RFR_spot_no_VA!AG101)/(1+BSL_RFR_spot_no_VA!$C101)-1</f>
        <v>2.187521212679E-2</v>
      </c>
      <c r="AH101" s="58">
        <f>(1+$C101)*(1+BSL_RFR_spot_no_VA!AH101)/(1+BSL_RFR_spot_no_VA!$C101)-1</f>
        <v>2.4543869556229003E-2</v>
      </c>
      <c r="AI101" s="58">
        <f>(1+$C101)*(1+BSL_RFR_spot_no_VA!AI101)/(1+BSL_RFR_spot_no_VA!$C101)-1</f>
        <v>1.2589656534542248E-2</v>
      </c>
      <c r="AJ101" s="58">
        <f>(1+$C101)*(1+BSL_RFR_spot_no_VA!AJ101)/(1+BSL_RFR_spot_no_VA!$C101)-1</f>
        <v>2.02823172529627E-2</v>
      </c>
      <c r="AK101" s="7">
        <f>BSL_RFR_spot_no_VA!AK101</f>
        <v>4.5268732389589283E-2</v>
      </c>
      <c r="AL101" s="7">
        <f>BSL_RFR_spot_no_VA!AL101</f>
        <v>5.9986212080789469E-2</v>
      </c>
      <c r="AM101" s="7">
        <f>BSL_RFR_spot_no_VA!AM101</f>
        <v>3.946193161122391E-2</v>
      </c>
      <c r="AN101" s="7">
        <f>BSL_RFR_spot_no_VA!AN101</f>
        <v>4.4426765070663343E-2</v>
      </c>
      <c r="AO101" s="7">
        <f>BSL_RFR_spot_no_VA!AO101</f>
        <v>4.4594320124673459E-2</v>
      </c>
      <c r="AP101" s="7">
        <f>BSL_RFR_spot_no_VA!AP101</f>
        <v>4.5784529911381711E-2</v>
      </c>
      <c r="AQ101" s="7">
        <f>BSL_RFR_spot_no_VA!AQ101</f>
        <v>3.9906793605844815E-2</v>
      </c>
      <c r="AR101" s="7">
        <f>BSL_RFR_spot_no_VA!AR101</f>
        <v>4.6136798908674725E-2</v>
      </c>
      <c r="AS101" s="58">
        <f>(1+$C101)*(1+BSL_RFR_spot_no_VA!AS101)/(1+BSL_RFR_spot_no_VA!$C101)-1</f>
        <v>1.2402365013751471E-2</v>
      </c>
      <c r="AT101" s="7">
        <f>BSL_RFR_spot_no_VA!AT101</f>
        <v>4.6529065218343657E-2</v>
      </c>
      <c r="AU101" s="7">
        <f>BSL_RFR_spot_no_VA!AU101</f>
        <v>4.686697487284941E-2</v>
      </c>
      <c r="AV101" s="7">
        <f>BSL_RFR_spot_no_VA!AV101</f>
        <v>4.4473028073219512E-2</v>
      </c>
      <c r="AW101" s="7">
        <f>BSL_RFR_spot_no_VA!AW101</f>
        <v>3.9936294787874527E-2</v>
      </c>
      <c r="AX101" s="7">
        <f>BSL_RFR_spot_no_VA!AX101</f>
        <v>5.7639907915082667E-2</v>
      </c>
      <c r="AY101" s="7">
        <f>BSL_RFR_spot_no_VA!AY101</f>
        <v>4.0962495821475375E-2</v>
      </c>
      <c r="AZ101" s="7">
        <f>BSL_RFR_spot_no_VA!AZ101</f>
        <v>3.8553933253419936E-2</v>
      </c>
      <c r="BA101" s="7">
        <f>BSL_RFR_spot_no_VA!BA101</f>
        <v>4.4031576835749098E-2</v>
      </c>
      <c r="BB101" s="7">
        <f>BSL_RFR_spot_no_VA!BB101</f>
        <v>5.2136861847184246E-2</v>
      </c>
      <c r="BC101" s="58">
        <f>(1+$C101)*(1+BSL_RFR_spot_no_VA!BC101)/(1+BSL_RFR_spot_no_VA!$C101)-1</f>
        <v>2.3160655051528423E-2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v>2.18939012129214E-2</v>
      </c>
      <c r="D102" s="58">
        <f>(1+$C102)*(1+BSL_RFR_spot_no_VA!D102)/(1+BSL_RFR_spot_no_VA!$C102)-1</f>
        <v>2.1893901212921341E-2</v>
      </c>
      <c r="E102" s="58">
        <f>(1+$C102)*(1+BSL_RFR_spot_no_VA!E102)/(1+BSL_RFR_spot_no_VA!$C102)-1</f>
        <v>2.1893901212921341E-2</v>
      </c>
      <c r="F102" s="58">
        <f>(1+$C102)*(1+BSL_RFR_spot_no_VA!F102)/(1+BSL_RFR_spot_no_VA!$C102)-1</f>
        <v>2.3213098211214422E-2</v>
      </c>
      <c r="G102" s="58">
        <f>(1+$C102)*(1+BSL_RFR_spot_no_VA!G102)/(1+BSL_RFR_spot_no_VA!$C102)-1</f>
        <v>2.8868081590776917E-2</v>
      </c>
      <c r="H102" s="58">
        <f>(1+$C102)*(1+BSL_RFR_spot_no_VA!H102)/(1+BSL_RFR_spot_no_VA!$C102)-1</f>
        <v>2.1893901212921341E-2</v>
      </c>
      <c r="I102" s="58">
        <f>(1+$C102)*(1+BSL_RFR_spot_no_VA!I102)/(1+BSL_RFR_spot_no_VA!$C102)-1</f>
        <v>2.2812111223440068E-2</v>
      </c>
      <c r="J102" s="58">
        <f>(1+$C102)*(1+BSL_RFR_spot_no_VA!J102)/(1+BSL_RFR_spot_no_VA!$C102)-1</f>
        <v>2.2029520571979599E-2</v>
      </c>
      <c r="K102" s="58">
        <f>(1+$C102)*(1+BSL_RFR_spot_no_VA!K102)/(1+BSL_RFR_spot_no_VA!$C102)-1</f>
        <v>2.1893901212921341E-2</v>
      </c>
      <c r="L102" s="58">
        <f>(1+$C102)*(1+BSL_RFR_spot_no_VA!L102)/(1+BSL_RFR_spot_no_VA!$C102)-1</f>
        <v>2.1893901212921341E-2</v>
      </c>
      <c r="M102" s="58">
        <f>(1+$C102)*(1+BSL_RFR_spot_no_VA!M102)/(1+BSL_RFR_spot_no_VA!$C102)-1</f>
        <v>2.1893901212921341E-2</v>
      </c>
      <c r="N102" s="58">
        <f>(1+$C102)*(1+BSL_RFR_spot_no_VA!N102)/(1+BSL_RFR_spot_no_VA!$C102)-1</f>
        <v>2.1893901212921341E-2</v>
      </c>
      <c r="O102" s="58">
        <f>(1+$C102)*(1+BSL_RFR_spot_no_VA!O102)/(1+BSL_RFR_spot_no_VA!$C102)-1</f>
        <v>2.1893901212921341E-2</v>
      </c>
      <c r="P102" s="58">
        <f>(1+$C102)*(1+BSL_RFR_spot_no_VA!P102)/(1+BSL_RFR_spot_no_VA!$C102)-1</f>
        <v>3.2828202508561777E-2</v>
      </c>
      <c r="Q102" s="58">
        <f>(1+$C102)*(1+BSL_RFR_spot_no_VA!Q102)/(1+BSL_RFR_spot_no_VA!$C102)-1</f>
        <v>3.4195297375721134E-2</v>
      </c>
      <c r="R102" s="58">
        <f>(1+$C102)*(1+BSL_RFR_spot_no_VA!R102)/(1+BSL_RFR_spot_no_VA!$C102)-1</f>
        <v>2.1893901212921341E-2</v>
      </c>
      <c r="S102" s="58">
        <f>(1+$C102)*(1+BSL_RFR_spot_no_VA!S102)/(1+BSL_RFR_spot_no_VA!$C102)-1</f>
        <v>2.1893901212921341E-2</v>
      </c>
      <c r="T102" s="58">
        <f>(1+$C102)*(1+BSL_RFR_spot_no_VA!T102)/(1+BSL_RFR_spot_no_VA!$C102)-1</f>
        <v>2.1893901212921341E-2</v>
      </c>
      <c r="U102" s="58">
        <f>(1+$C102)*(1+BSL_RFR_spot_no_VA!U102)/(1+BSL_RFR_spot_no_VA!$C102)-1</f>
        <v>1.2602514098172257E-2</v>
      </c>
      <c r="V102" s="58">
        <f>(1+$C102)*(1+BSL_RFR_spot_no_VA!V102)/(1+BSL_RFR_spot_no_VA!$C102)-1</f>
        <v>2.1893901212921341E-2</v>
      </c>
      <c r="W102" s="58">
        <f>(1+$C102)*(1+BSL_RFR_spot_no_VA!W102)/(1+BSL_RFR_spot_no_VA!$C102)-1</f>
        <v>2.1893901212921341E-2</v>
      </c>
      <c r="X102" s="58">
        <f>(1+$C102)*(1+BSL_RFR_spot_no_VA!X102)/(1+BSL_RFR_spot_no_VA!$C102)-1</f>
        <v>2.1893901212921341E-2</v>
      </c>
      <c r="Y102" s="58">
        <f>(1+$C102)*(1+BSL_RFR_spot_no_VA!Y102)/(1+BSL_RFR_spot_no_VA!$C102)-1</f>
        <v>2.1893901212921341E-2</v>
      </c>
      <c r="Z102" s="58">
        <f>(1+$C102)*(1+BSL_RFR_spot_no_VA!Z102)/(1+BSL_RFR_spot_no_VA!$C102)-1</f>
        <v>2.5572355698590288E-2</v>
      </c>
      <c r="AA102" s="58">
        <f>(1+$C102)*(1+BSL_RFR_spot_no_VA!AA102)/(1+BSL_RFR_spot_no_VA!$C102)-1</f>
        <v>2.8266476922546024E-2</v>
      </c>
      <c r="AB102" s="58">
        <f>(1+$C102)*(1+BSL_RFR_spot_no_VA!AB102)/(1+BSL_RFR_spot_no_VA!$C102)-1</f>
        <v>2.1893901212921341E-2</v>
      </c>
      <c r="AC102" s="58">
        <f>(1+$C102)*(1+BSL_RFR_spot_no_VA!AC102)/(1+BSL_RFR_spot_no_VA!$C102)-1</f>
        <v>2.6908466466590397E-2</v>
      </c>
      <c r="AD102" s="7">
        <f>BSL_RFR_spot_no_VA!AD102</f>
        <v>4.7661703616519668E-2</v>
      </c>
      <c r="AE102" s="58">
        <f>(1+$C102)*(1+BSL_RFR_spot_no_VA!AE102)/(1+BSL_RFR_spot_no_VA!$C102)-1</f>
        <v>2.1893901212921341E-2</v>
      </c>
      <c r="AF102" s="58">
        <f>(1+$C102)*(1+BSL_RFR_spot_no_VA!AF102)/(1+BSL_RFR_spot_no_VA!$C102)-1</f>
        <v>2.1893901212921341E-2</v>
      </c>
      <c r="AG102" s="58">
        <f>(1+$C102)*(1+BSL_RFR_spot_no_VA!AG102)/(1+BSL_RFR_spot_no_VA!$C102)-1</f>
        <v>2.1893901212921341E-2</v>
      </c>
      <c r="AH102" s="58">
        <f>(1+$C102)*(1+BSL_RFR_spot_no_VA!AH102)/(1+BSL_RFR_spot_no_VA!$C102)-1</f>
        <v>2.4533584645219708E-2</v>
      </c>
      <c r="AI102" s="58">
        <f>(1+$C102)*(1+BSL_RFR_spot_no_VA!AI102)/(1+BSL_RFR_spot_no_VA!$C102)-1</f>
        <v>1.2602514098172257E-2</v>
      </c>
      <c r="AJ102" s="58">
        <f>(1+$C102)*(1+BSL_RFR_spot_no_VA!AJ102)/(1+BSL_RFR_spot_no_VA!$C102)-1</f>
        <v>2.0317457675586903E-2</v>
      </c>
      <c r="AK102" s="7">
        <f>BSL_RFR_spot_no_VA!AK102</f>
        <v>4.5233161903849739E-2</v>
      </c>
      <c r="AL102" s="7">
        <f>BSL_RFR_spot_no_VA!AL102</f>
        <v>5.9789050734462945E-2</v>
      </c>
      <c r="AM102" s="7">
        <f>BSL_RFR_spot_no_VA!AM102</f>
        <v>3.9489477929298911E-2</v>
      </c>
      <c r="AN102" s="7">
        <f>BSL_RFR_spot_no_VA!AN102</f>
        <v>4.4400360722888887E-2</v>
      </c>
      <c r="AO102" s="7">
        <f>BSL_RFR_spot_no_VA!AO102</f>
        <v>4.4566098547375033E-2</v>
      </c>
      <c r="AP102" s="7">
        <f>BSL_RFR_spot_no_VA!AP102</f>
        <v>4.5743321817100391E-2</v>
      </c>
      <c r="AQ102" s="7">
        <f>BSL_RFR_spot_no_VA!AQ102</f>
        <v>3.9929492467779548E-2</v>
      </c>
      <c r="AR102" s="7">
        <f>BSL_RFR_spot_no_VA!AR102</f>
        <v>4.6091749615223332E-2</v>
      </c>
      <c r="AS102" s="58">
        <f>(1+$C102)*(1+BSL_RFR_spot_no_VA!AS102)/(1+BSL_RFR_spot_no_VA!$C102)-1</f>
        <v>1.2417229512130978E-2</v>
      </c>
      <c r="AT102" s="7">
        <f>BSL_RFR_spot_no_VA!AT102</f>
        <v>4.6479744506195297E-2</v>
      </c>
      <c r="AU102" s="7">
        <f>BSL_RFR_spot_no_VA!AU102</f>
        <v>4.6813953097976313E-2</v>
      </c>
      <c r="AV102" s="7">
        <f>BSL_RFR_spot_no_VA!AV102</f>
        <v>4.4446120292490177E-2</v>
      </c>
      <c r="AW102" s="7">
        <f>BSL_RFR_spot_no_VA!AW102</f>
        <v>3.9958661495124392E-2</v>
      </c>
      <c r="AX102" s="7">
        <f>BSL_RFR_spot_no_VA!AX102</f>
        <v>5.7468655285093373E-2</v>
      </c>
      <c r="AY102" s="7">
        <f>BSL_RFR_spot_no_VA!AY102</f>
        <v>4.0973859331402851E-2</v>
      </c>
      <c r="AZ102" s="7">
        <f>BSL_RFR_spot_no_VA!AZ102</f>
        <v>3.8591313225733614E-2</v>
      </c>
      <c r="BA102" s="7">
        <f>BSL_RFR_spot_no_VA!BA102</f>
        <v>4.4009493875913019E-2</v>
      </c>
      <c r="BB102" s="7">
        <f>BSL_RFR_spot_no_VA!BB102</f>
        <v>5.2026151082268601E-2</v>
      </c>
      <c r="BC102" s="58">
        <f>(1+$C102)*(1+BSL_RFR_spot_no_VA!BC102)/(1+BSL_RFR_spot_no_VA!$C102)-1</f>
        <v>2.3164583795088678E-2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v>2.1912188383222203E-2</v>
      </c>
      <c r="D103" s="58">
        <f>(1+$C103)*(1+BSL_RFR_spot_no_VA!D103)/(1+BSL_RFR_spot_no_VA!$C103)-1</f>
        <v>2.1912188383222286E-2</v>
      </c>
      <c r="E103" s="58">
        <f>(1+$C103)*(1+BSL_RFR_spot_no_VA!E103)/(1+BSL_RFR_spot_no_VA!$C103)-1</f>
        <v>2.1912188383222286E-2</v>
      </c>
      <c r="F103" s="58">
        <f>(1+$C103)*(1+BSL_RFR_spot_no_VA!F103)/(1+BSL_RFR_spot_no_VA!$C103)-1</f>
        <v>2.3217222808746829E-2</v>
      </c>
      <c r="G103" s="58">
        <f>(1+$C103)*(1+BSL_RFR_spot_no_VA!G103)/(1+BSL_RFR_spot_no_VA!$C103)-1</f>
        <v>2.8811269857363264E-2</v>
      </c>
      <c r="H103" s="58">
        <f>(1+$C103)*(1+BSL_RFR_spot_no_VA!H103)/(1+BSL_RFR_spot_no_VA!$C103)-1</f>
        <v>2.1912188383222286E-2</v>
      </c>
      <c r="I103" s="58">
        <f>(1+$C103)*(1+BSL_RFR_spot_no_VA!I103)/(1+BSL_RFR_spot_no_VA!$C103)-1</f>
        <v>2.2820533849861713E-2</v>
      </c>
      <c r="J103" s="58">
        <f>(1+$C103)*(1+BSL_RFR_spot_no_VA!J103)/(1+BSL_RFR_spot_no_VA!$C103)-1</f>
        <v>2.2046347512811648E-2</v>
      </c>
      <c r="K103" s="58">
        <f>(1+$C103)*(1+BSL_RFR_spot_no_VA!K103)/(1+BSL_RFR_spot_no_VA!$C103)-1</f>
        <v>2.1912188383222286E-2</v>
      </c>
      <c r="L103" s="58">
        <f>(1+$C103)*(1+BSL_RFR_spot_no_VA!L103)/(1+BSL_RFR_spot_no_VA!$C103)-1</f>
        <v>2.1912188383222286E-2</v>
      </c>
      <c r="M103" s="58">
        <f>(1+$C103)*(1+BSL_RFR_spot_no_VA!M103)/(1+BSL_RFR_spot_no_VA!$C103)-1</f>
        <v>2.1912188383222286E-2</v>
      </c>
      <c r="N103" s="58">
        <f>(1+$C103)*(1+BSL_RFR_spot_no_VA!N103)/(1+BSL_RFR_spot_no_VA!$C103)-1</f>
        <v>2.1912188383222286E-2</v>
      </c>
      <c r="O103" s="58">
        <f>(1+$C103)*(1+BSL_RFR_spot_no_VA!O103)/(1+BSL_RFR_spot_no_VA!$C103)-1</f>
        <v>2.1912188383222286E-2</v>
      </c>
      <c r="P103" s="58">
        <f>(1+$C103)*(1+BSL_RFR_spot_no_VA!P103)/(1+BSL_RFR_spot_no_VA!$C103)-1</f>
        <v>3.2728513101719647E-2</v>
      </c>
      <c r="Q103" s="58">
        <f>(1+$C103)*(1+BSL_RFR_spot_no_VA!Q103)/(1+BSL_RFR_spot_no_VA!$C103)-1</f>
        <v>3.408077215987082E-2</v>
      </c>
      <c r="R103" s="58">
        <f>(1+$C103)*(1+BSL_RFR_spot_no_VA!R103)/(1+BSL_RFR_spot_no_VA!$C103)-1</f>
        <v>2.1912188383222286E-2</v>
      </c>
      <c r="S103" s="58">
        <f>(1+$C103)*(1+BSL_RFR_spot_no_VA!S103)/(1+BSL_RFR_spot_no_VA!$C103)-1</f>
        <v>2.1912188383222286E-2</v>
      </c>
      <c r="T103" s="58">
        <f>(1+$C103)*(1+BSL_RFR_spot_no_VA!T103)/(1+BSL_RFR_spot_no_VA!$C103)-1</f>
        <v>2.1912188383222286E-2</v>
      </c>
      <c r="U103" s="58">
        <f>(1+$C103)*(1+BSL_RFR_spot_no_VA!U103)/(1+BSL_RFR_spot_no_VA!$C103)-1</f>
        <v>1.2615094431404295E-2</v>
      </c>
      <c r="V103" s="58">
        <f>(1+$C103)*(1+BSL_RFR_spot_no_VA!V103)/(1+BSL_RFR_spot_no_VA!$C103)-1</f>
        <v>2.1912188383222286E-2</v>
      </c>
      <c r="W103" s="58">
        <f>(1+$C103)*(1+BSL_RFR_spot_no_VA!W103)/(1+BSL_RFR_spot_no_VA!$C103)-1</f>
        <v>2.1912188383222286E-2</v>
      </c>
      <c r="X103" s="58">
        <f>(1+$C103)*(1+BSL_RFR_spot_no_VA!X103)/(1+BSL_RFR_spot_no_VA!$C103)-1</f>
        <v>2.1912188383222286E-2</v>
      </c>
      <c r="Y103" s="58">
        <f>(1+$C103)*(1+BSL_RFR_spot_no_VA!Y103)/(1+BSL_RFR_spot_no_VA!$C103)-1</f>
        <v>2.1912188383222286E-2</v>
      </c>
      <c r="Z103" s="58">
        <f>(1+$C103)*(1+BSL_RFR_spot_no_VA!Z103)/(1+BSL_RFR_spot_no_VA!$C103)-1</f>
        <v>2.5551131007923944E-2</v>
      </c>
      <c r="AA103" s="58">
        <f>(1+$C103)*(1+BSL_RFR_spot_no_VA!AA103)/(1+BSL_RFR_spot_no_VA!$C103)-1</f>
        <v>2.8216171189354933E-2</v>
      </c>
      <c r="AB103" s="58">
        <f>(1+$C103)*(1+BSL_RFR_spot_no_VA!AB103)/(1+BSL_RFR_spot_no_VA!$C103)-1</f>
        <v>2.1912188383222286E-2</v>
      </c>
      <c r="AC103" s="58">
        <f>(1+$C103)*(1+BSL_RFR_spot_no_VA!AC103)/(1+BSL_RFR_spot_no_VA!$C103)-1</f>
        <v>2.6872826661585192E-2</v>
      </c>
      <c r="AD103" s="7">
        <f>BSL_RFR_spot_no_VA!AD103</f>
        <v>4.7600663147794542E-2</v>
      </c>
      <c r="AE103" s="58">
        <f>(1+$C103)*(1+BSL_RFR_spot_no_VA!AE103)/(1+BSL_RFR_spot_no_VA!$C103)-1</f>
        <v>2.1912188383222286E-2</v>
      </c>
      <c r="AF103" s="58">
        <f>(1+$C103)*(1+BSL_RFR_spot_no_VA!AF103)/(1+BSL_RFR_spot_no_VA!$C103)-1</f>
        <v>2.1912188383222286E-2</v>
      </c>
      <c r="AG103" s="58">
        <f>(1+$C103)*(1+BSL_RFR_spot_no_VA!AG103)/(1+BSL_RFR_spot_no_VA!$C103)-1</f>
        <v>2.1912188383222286E-2</v>
      </c>
      <c r="AH103" s="58">
        <f>(1+$C103)*(1+BSL_RFR_spot_no_VA!AH103)/(1+BSL_RFR_spot_no_VA!$C103)-1</f>
        <v>2.4523518172568703E-2</v>
      </c>
      <c r="AI103" s="58">
        <f>(1+$C103)*(1+BSL_RFR_spot_no_VA!AI103)/(1+BSL_RFR_spot_no_VA!$C103)-1</f>
        <v>1.2615094431404295E-2</v>
      </c>
      <c r="AJ103" s="58">
        <f>(1+$C103)*(1+BSL_RFR_spot_no_VA!AJ103)/(1+BSL_RFR_spot_no_VA!$C103)-1</f>
        <v>2.0351931951527513E-2</v>
      </c>
      <c r="AK103" s="7">
        <f>BSL_RFR_spot_no_VA!AK103</f>
        <v>4.5198355757906761E-2</v>
      </c>
      <c r="AL103" s="7">
        <f>BSL_RFR_spot_no_VA!AL103</f>
        <v>5.959616486253938E-2</v>
      </c>
      <c r="AM103" s="7">
        <f>BSL_RFR_spot_no_VA!AM103</f>
        <v>3.9516433699148923E-2</v>
      </c>
      <c r="AN103" s="7">
        <f>BSL_RFR_spot_no_VA!AN103</f>
        <v>4.4374524373520075E-2</v>
      </c>
      <c r="AO103" s="7">
        <f>BSL_RFR_spot_no_VA!AO103</f>
        <v>4.4538483239709326E-2</v>
      </c>
      <c r="AP103" s="7">
        <f>BSL_RFR_spot_no_VA!AP103</f>
        <v>4.5703001226249373E-2</v>
      </c>
      <c r="AQ103" s="7">
        <f>BSL_RFR_spot_no_VA!AQ103</f>
        <v>3.9951706452938218E-2</v>
      </c>
      <c r="AR103" s="7">
        <f>BSL_RFR_spot_no_VA!AR103</f>
        <v>4.6047670498821525E-2</v>
      </c>
      <c r="AS103" s="58">
        <f>(1+$C103)*(1+BSL_RFR_spot_no_VA!AS103)/(1+BSL_RFR_spot_no_VA!$C103)-1</f>
        <v>1.2431775743984241E-2</v>
      </c>
      <c r="AT103" s="7">
        <f>BSL_RFR_spot_no_VA!AT103</f>
        <v>4.6431484950248514E-2</v>
      </c>
      <c r="AU103" s="7">
        <f>BSL_RFR_spot_no_VA!AU103</f>
        <v>4.6762073884060174E-2</v>
      </c>
      <c r="AV103" s="7">
        <f>BSL_RFR_spot_no_VA!AV103</f>
        <v>4.4419791301023137E-2</v>
      </c>
      <c r="AW103" s="7">
        <f>BSL_RFR_spot_no_VA!AW103</f>
        <v>3.9980551735469438E-2</v>
      </c>
      <c r="AX103" s="7">
        <f>BSL_RFR_spot_no_VA!AX103</f>
        <v>5.7301111999326304E-2</v>
      </c>
      <c r="AY103" s="7">
        <f>BSL_RFR_spot_no_VA!AY103</f>
        <v>4.0984971835100747E-2</v>
      </c>
      <c r="AZ103" s="7">
        <f>BSL_RFR_spot_no_VA!AZ103</f>
        <v>3.8627892285430621E-2</v>
      </c>
      <c r="BA103" s="7">
        <f>BSL_RFR_spot_no_VA!BA103</f>
        <v>4.3987883888955137E-2</v>
      </c>
      <c r="BB103" s="7">
        <f>BSL_RFR_spot_no_VA!BB103</f>
        <v>5.1917832330883762E-2</v>
      </c>
      <c r="BC103" s="58">
        <f>(1+$C103)*(1+BSL_RFR_spot_no_VA!BC103)/(1+BSL_RFR_spot_no_VA!$C103)-1</f>
        <v>2.3168522538016711E-2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v>2.19300864647935E-2</v>
      </c>
      <c r="D104" s="58">
        <f>(1+$C104)*(1+BSL_RFR_spot_no_VA!D104)/(1+BSL_RFR_spot_no_VA!$C104)-1</f>
        <v>2.1930086464793552E-2</v>
      </c>
      <c r="E104" s="58">
        <f>(1+$C104)*(1+BSL_RFR_spot_no_VA!E104)/(1+BSL_RFR_spot_no_VA!$C104)-1</f>
        <v>2.1930086464793552E-2</v>
      </c>
      <c r="F104" s="58">
        <f>(1+$C104)*(1+BSL_RFR_spot_no_VA!F104)/(1+BSL_RFR_spot_no_VA!$C104)-1</f>
        <v>2.32212582830289E-2</v>
      </c>
      <c r="G104" s="58">
        <f>(1+$C104)*(1+BSL_RFR_spot_no_VA!G104)/(1+BSL_RFR_spot_no_VA!$C104)-1</f>
        <v>2.8755667166744159E-2</v>
      </c>
      <c r="H104" s="58">
        <f>(1+$C104)*(1+BSL_RFR_spot_no_VA!H104)/(1+BSL_RFR_spot_no_VA!$C104)-1</f>
        <v>2.1930086464793552E-2</v>
      </c>
      <c r="I104" s="58">
        <f>(1+$C104)*(1+BSL_RFR_spot_no_VA!I104)/(1+BSL_RFR_spot_no_VA!$C104)-1</f>
        <v>2.2828776979997967E-2</v>
      </c>
      <c r="J104" s="58">
        <f>(1+$C104)*(1+BSL_RFR_spot_no_VA!J104)/(1+BSL_RFR_spot_no_VA!$C104)-1</f>
        <v>2.2062816739368163E-2</v>
      </c>
      <c r="K104" s="58">
        <f>(1+$C104)*(1+BSL_RFR_spot_no_VA!K104)/(1+BSL_RFR_spot_no_VA!$C104)-1</f>
        <v>2.1930086464793552E-2</v>
      </c>
      <c r="L104" s="58">
        <f>(1+$C104)*(1+BSL_RFR_spot_no_VA!L104)/(1+BSL_RFR_spot_no_VA!$C104)-1</f>
        <v>2.1930086464793552E-2</v>
      </c>
      <c r="M104" s="58">
        <f>(1+$C104)*(1+BSL_RFR_spot_no_VA!M104)/(1+BSL_RFR_spot_no_VA!$C104)-1</f>
        <v>2.1930086464793552E-2</v>
      </c>
      <c r="N104" s="58">
        <f>(1+$C104)*(1+BSL_RFR_spot_no_VA!N104)/(1+BSL_RFR_spot_no_VA!$C104)-1</f>
        <v>2.1930086464793552E-2</v>
      </c>
      <c r="O104" s="58">
        <f>(1+$C104)*(1+BSL_RFR_spot_no_VA!O104)/(1+BSL_RFR_spot_no_VA!$C104)-1</f>
        <v>2.1930086464793552E-2</v>
      </c>
      <c r="P104" s="58">
        <f>(1+$C104)*(1+BSL_RFR_spot_no_VA!P104)/(1+BSL_RFR_spot_no_VA!$C104)-1</f>
        <v>3.26309510628644E-2</v>
      </c>
      <c r="Q104" s="58">
        <f>(1+$C104)*(1+BSL_RFR_spot_no_VA!Q104)/(1+BSL_RFR_spot_no_VA!$C104)-1</f>
        <v>3.3968692342564832E-2</v>
      </c>
      <c r="R104" s="58">
        <f>(1+$C104)*(1+BSL_RFR_spot_no_VA!R104)/(1+BSL_RFR_spot_no_VA!$C104)-1</f>
        <v>2.1930086464793552E-2</v>
      </c>
      <c r="S104" s="58">
        <f>(1+$C104)*(1+BSL_RFR_spot_no_VA!S104)/(1+BSL_RFR_spot_no_VA!$C104)-1</f>
        <v>2.1930086464793552E-2</v>
      </c>
      <c r="T104" s="58">
        <f>(1+$C104)*(1+BSL_RFR_spot_no_VA!T104)/(1+BSL_RFR_spot_no_VA!$C104)-1</f>
        <v>2.1930086464793552E-2</v>
      </c>
      <c r="U104" s="58">
        <f>(1+$C104)*(1+BSL_RFR_spot_no_VA!U104)/(1+BSL_RFR_spot_no_VA!$C104)-1</f>
        <v>1.262740643155813E-2</v>
      </c>
      <c r="V104" s="58">
        <f>(1+$C104)*(1+BSL_RFR_spot_no_VA!V104)/(1+BSL_RFR_spot_no_VA!$C104)-1</f>
        <v>2.1930086464793552E-2</v>
      </c>
      <c r="W104" s="58">
        <f>(1+$C104)*(1+BSL_RFR_spot_no_VA!W104)/(1+BSL_RFR_spot_no_VA!$C104)-1</f>
        <v>2.1930086464793552E-2</v>
      </c>
      <c r="X104" s="58">
        <f>(1+$C104)*(1+BSL_RFR_spot_no_VA!X104)/(1+BSL_RFR_spot_no_VA!$C104)-1</f>
        <v>2.1930086464793552E-2</v>
      </c>
      <c r="Y104" s="58">
        <f>(1+$C104)*(1+BSL_RFR_spot_no_VA!Y104)/(1+BSL_RFR_spot_no_VA!$C104)-1</f>
        <v>2.1930086464793552E-2</v>
      </c>
      <c r="Z104" s="58">
        <f>(1+$C104)*(1+BSL_RFR_spot_no_VA!Z104)/(1+BSL_RFR_spot_no_VA!$C104)-1</f>
        <v>2.5530353623842705E-2</v>
      </c>
      <c r="AA104" s="58">
        <f>(1+$C104)*(1+BSL_RFR_spot_no_VA!AA104)/(1+BSL_RFR_spot_no_VA!$C104)-1</f>
        <v>2.8166934701277402E-2</v>
      </c>
      <c r="AB104" s="58">
        <f>(1+$C104)*(1+BSL_RFR_spot_no_VA!AB104)/(1+BSL_RFR_spot_no_VA!$C104)-1</f>
        <v>2.1930086464793552E-2</v>
      </c>
      <c r="AC104" s="58">
        <f>(1+$C104)*(1+BSL_RFR_spot_no_VA!AC104)/(1+BSL_RFR_spot_no_VA!$C104)-1</f>
        <v>2.6837942398260761E-2</v>
      </c>
      <c r="AD104" s="7">
        <f>BSL_RFR_spot_no_VA!AD104</f>
        <v>4.7540924660366635E-2</v>
      </c>
      <c r="AE104" s="58">
        <f>(1+$C104)*(1+BSL_RFR_spot_no_VA!AE104)/(1+BSL_RFR_spot_no_VA!$C104)-1</f>
        <v>2.1930086464793552E-2</v>
      </c>
      <c r="AF104" s="58">
        <f>(1+$C104)*(1+BSL_RFR_spot_no_VA!AF104)/(1+BSL_RFR_spot_no_VA!$C104)-1</f>
        <v>2.1930086464793552E-2</v>
      </c>
      <c r="AG104" s="58">
        <f>(1+$C104)*(1+BSL_RFR_spot_no_VA!AG104)/(1+BSL_RFR_spot_no_VA!$C104)-1</f>
        <v>2.1930086464793552E-2</v>
      </c>
      <c r="AH104" s="58">
        <f>(1+$C104)*(1+BSL_RFR_spot_no_VA!AH104)/(1+BSL_RFR_spot_no_VA!$C104)-1</f>
        <v>2.4513663456909862E-2</v>
      </c>
      <c r="AI104" s="58">
        <f>(1+$C104)*(1+BSL_RFR_spot_no_VA!AI104)/(1+BSL_RFR_spot_no_VA!$C104)-1</f>
        <v>1.262740643155813E-2</v>
      </c>
      <c r="AJ104" s="58">
        <f>(1+$C104)*(1+BSL_RFR_spot_no_VA!AJ104)/(1+BSL_RFR_spot_no_VA!$C104)-1</f>
        <v>2.0385751724664614E-2</v>
      </c>
      <c r="AK104" s="7">
        <f>BSL_RFR_spot_no_VA!AK104</f>
        <v>4.5164289745149855E-2</v>
      </c>
      <c r="AL104" s="7">
        <f>BSL_RFR_spot_no_VA!AL104</f>
        <v>5.9407416895946197E-2</v>
      </c>
      <c r="AM104" s="7">
        <f>BSL_RFR_spot_no_VA!AM104</f>
        <v>3.9542817586056156E-2</v>
      </c>
      <c r="AN104" s="7">
        <f>BSL_RFR_spot_no_VA!AN104</f>
        <v>4.4349237934556696E-2</v>
      </c>
      <c r="AO104" s="7">
        <f>BSL_RFR_spot_no_VA!AO104</f>
        <v>4.4511454985842969E-2</v>
      </c>
      <c r="AP104" s="7">
        <f>BSL_RFR_spot_no_VA!AP104</f>
        <v>4.5663539801230391E-2</v>
      </c>
      <c r="AQ104" s="7">
        <f>BSL_RFR_spot_no_VA!AQ104</f>
        <v>3.9973450767854857E-2</v>
      </c>
      <c r="AR104" s="7">
        <f>BSL_RFR_spot_no_VA!AR104</f>
        <v>4.6004530599007776E-2</v>
      </c>
      <c r="AS104" s="58">
        <f>(1+$C104)*(1+BSL_RFR_spot_no_VA!AS104)/(1+BSL_RFR_spot_no_VA!$C104)-1</f>
        <v>1.2446013770188724E-2</v>
      </c>
      <c r="AT104" s="7">
        <f>BSL_RFR_spot_no_VA!AT104</f>
        <v>4.6384252833886475E-2</v>
      </c>
      <c r="AU104" s="7">
        <f>BSL_RFR_spot_no_VA!AU104</f>
        <v>4.6711300724030069E-2</v>
      </c>
      <c r="AV104" s="7">
        <f>BSL_RFR_spot_no_VA!AV104</f>
        <v>4.4394022671559119E-2</v>
      </c>
      <c r="AW104" s="7">
        <f>BSL_RFR_spot_no_VA!AW104</f>
        <v>4.0001980314172902E-2</v>
      </c>
      <c r="AX104" s="7">
        <f>BSL_RFR_spot_no_VA!AX104</f>
        <v>5.7137158884978945E-2</v>
      </c>
      <c r="AY104" s="7">
        <f>BSL_RFR_spot_no_VA!AY104</f>
        <v>4.0995841835458346E-2</v>
      </c>
      <c r="AZ104" s="7">
        <f>BSL_RFR_spot_no_VA!AZ104</f>
        <v>3.8663695780707386E-2</v>
      </c>
      <c r="BA104" s="7">
        <f>BSL_RFR_spot_no_VA!BA104</f>
        <v>4.3966732040214396E-2</v>
      </c>
      <c r="BB104" s="7">
        <f>BSL_RFR_spot_no_VA!BB104</f>
        <v>5.1811828916498825E-2</v>
      </c>
      <c r="BC104" s="58">
        <f>(1+$C104)*(1+BSL_RFR_spot_no_VA!BC104)/(1+BSL_RFR_spot_no_VA!$C104)-1</f>
        <v>2.3172459769208009E-2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v>2.1947607744647598E-2</v>
      </c>
      <c r="D105" s="59">
        <f>(1+$C105)*(1+BSL_RFR_spot_no_VA!D105)/(1+BSL_RFR_spot_no_VA!$C105)-1</f>
        <v>2.1947607744647657E-2</v>
      </c>
      <c r="E105" s="59">
        <f>(1+$C105)*(1+BSL_RFR_spot_no_VA!E105)/(1+BSL_RFR_spot_no_VA!$C105)-1</f>
        <v>2.1947607744647657E-2</v>
      </c>
      <c r="F105" s="59">
        <f>(1+$C105)*(1+BSL_RFR_spot_no_VA!F105)/(1+BSL_RFR_spot_no_VA!$C105)-1</f>
        <v>2.3225207593496444E-2</v>
      </c>
      <c r="G105" s="59">
        <f>(1+$C105)*(1+BSL_RFR_spot_no_VA!G105)/(1+BSL_RFR_spot_no_VA!$C105)-1</f>
        <v>2.8701235531841007E-2</v>
      </c>
      <c r="H105" s="59">
        <f>(1+$C105)*(1+BSL_RFR_spot_no_VA!H105)/(1+BSL_RFR_spot_no_VA!$C105)-1</f>
        <v>2.1947607744647657E-2</v>
      </c>
      <c r="I105" s="59">
        <f>(1+$C105)*(1+BSL_RFR_spot_no_VA!I105)/(1+BSL_RFR_spot_no_VA!$C105)-1</f>
        <v>2.2836846332638494E-2</v>
      </c>
      <c r="J105" s="59">
        <f>(1+$C105)*(1+BSL_RFR_spot_no_VA!J105)/(1+BSL_RFR_spot_no_VA!$C105)-1</f>
        <v>2.2078939522980345E-2</v>
      </c>
      <c r="K105" s="59">
        <f>(1+$C105)*(1+BSL_RFR_spot_no_VA!K105)/(1+BSL_RFR_spot_no_VA!$C105)-1</f>
        <v>2.1947607744647657E-2</v>
      </c>
      <c r="L105" s="59">
        <f>(1+$C105)*(1+BSL_RFR_spot_no_VA!L105)/(1+BSL_RFR_spot_no_VA!$C105)-1</f>
        <v>2.1947607744647657E-2</v>
      </c>
      <c r="M105" s="59">
        <f>(1+$C105)*(1+BSL_RFR_spot_no_VA!M105)/(1+BSL_RFR_spot_no_VA!$C105)-1</f>
        <v>2.1947607744647657E-2</v>
      </c>
      <c r="N105" s="59">
        <f>(1+$C105)*(1+BSL_RFR_spot_no_VA!N105)/(1+BSL_RFR_spot_no_VA!$C105)-1</f>
        <v>2.1947607744647657E-2</v>
      </c>
      <c r="O105" s="59">
        <f>(1+$C105)*(1+BSL_RFR_spot_no_VA!O105)/(1+BSL_RFR_spot_no_VA!$C105)-1</f>
        <v>2.1947607744647657E-2</v>
      </c>
      <c r="P105" s="59">
        <f>(1+$C105)*(1+BSL_RFR_spot_no_VA!P105)/(1+BSL_RFR_spot_no_VA!$C105)-1</f>
        <v>3.2535449244954773E-2</v>
      </c>
      <c r="Q105" s="59">
        <f>(1+$C105)*(1+BSL_RFR_spot_no_VA!Q105)/(1+BSL_RFR_spot_no_VA!$C105)-1</f>
        <v>3.3858980720991472E-2</v>
      </c>
      <c r="R105" s="59">
        <f>(1+$C105)*(1+BSL_RFR_spot_no_VA!R105)/(1+BSL_RFR_spot_no_VA!$C105)-1</f>
        <v>2.1947607744647657E-2</v>
      </c>
      <c r="S105" s="59">
        <f>(1+$C105)*(1+BSL_RFR_spot_no_VA!S105)/(1+BSL_RFR_spot_no_VA!$C105)-1</f>
        <v>2.1947607744647657E-2</v>
      </c>
      <c r="T105" s="59">
        <f>(1+$C105)*(1+BSL_RFR_spot_no_VA!T105)/(1+BSL_RFR_spot_no_VA!$C105)-1</f>
        <v>2.1947607744647657E-2</v>
      </c>
      <c r="U105" s="59">
        <f>(1+$C105)*(1+BSL_RFR_spot_no_VA!U105)/(1+BSL_RFR_spot_no_VA!$C105)-1</f>
        <v>1.2639458618347588E-2</v>
      </c>
      <c r="V105" s="59">
        <f>(1+$C105)*(1+BSL_RFR_spot_no_VA!V105)/(1+BSL_RFR_spot_no_VA!$C105)-1</f>
        <v>2.1947607744647657E-2</v>
      </c>
      <c r="W105" s="59">
        <f>(1+$C105)*(1+BSL_RFR_spot_no_VA!W105)/(1+BSL_RFR_spot_no_VA!$C105)-1</f>
        <v>2.1947607744647657E-2</v>
      </c>
      <c r="X105" s="59">
        <f>(1+$C105)*(1+BSL_RFR_spot_no_VA!X105)/(1+BSL_RFR_spot_no_VA!$C105)-1</f>
        <v>2.1947607744647657E-2</v>
      </c>
      <c r="Y105" s="59">
        <f>(1+$C105)*(1+BSL_RFR_spot_no_VA!Y105)/(1+BSL_RFR_spot_no_VA!$C105)-1</f>
        <v>2.1947607744647657E-2</v>
      </c>
      <c r="Z105" s="59">
        <f>(1+$C105)*(1+BSL_RFR_spot_no_VA!Z105)/(1+BSL_RFR_spot_no_VA!$C105)-1</f>
        <v>2.5510009842573789E-2</v>
      </c>
      <c r="AA105" s="59">
        <f>(1+$C105)*(1+BSL_RFR_spot_no_VA!AA105)/(1+BSL_RFR_spot_no_VA!$C105)-1</f>
        <v>2.8118733990335931E-2</v>
      </c>
      <c r="AB105" s="59">
        <f>(1+$C105)*(1+BSL_RFR_spot_no_VA!AB105)/(1+BSL_RFR_spot_no_VA!$C105)-1</f>
        <v>2.1947607744647657E-2</v>
      </c>
      <c r="AC105" s="59">
        <f>(1+$C105)*(1+BSL_RFR_spot_no_VA!AC105)/(1+BSL_RFR_spot_no_VA!$C105)-1</f>
        <v>2.6803790170834674E-2</v>
      </c>
      <c r="AD105" s="10">
        <f>BSL_RFR_spot_no_VA!AD105</f>
        <v>4.7482446959077773E-2</v>
      </c>
      <c r="AE105" s="59">
        <f>(1+$C105)*(1+BSL_RFR_spot_no_VA!AE105)/(1+BSL_RFR_spot_no_VA!$C105)-1</f>
        <v>2.1947607744647657E-2</v>
      </c>
      <c r="AF105" s="59">
        <f>(1+$C105)*(1+BSL_RFR_spot_no_VA!AF105)/(1+BSL_RFR_spot_no_VA!$C105)-1</f>
        <v>2.1947607744647657E-2</v>
      </c>
      <c r="AG105" s="59">
        <f>(1+$C105)*(1+BSL_RFR_spot_no_VA!AG105)/(1+BSL_RFR_spot_no_VA!$C105)-1</f>
        <v>2.1947607744647657E-2</v>
      </c>
      <c r="AH105" s="59">
        <f>(1+$C105)*(1+BSL_RFR_spot_no_VA!AH105)/(1+BSL_RFR_spot_no_VA!$C105)-1</f>
        <v>2.4504014066052848E-2</v>
      </c>
      <c r="AI105" s="59">
        <f>(1+$C105)*(1+BSL_RFR_spot_no_VA!AI105)/(1+BSL_RFR_spot_no_VA!$C105)-1</f>
        <v>1.2639458618347588E-2</v>
      </c>
      <c r="AJ105" s="59">
        <f>(1+$C105)*(1+BSL_RFR_spot_no_VA!AJ105)/(1+BSL_RFR_spot_no_VA!$C105)-1</f>
        <v>2.041892918766286E-2</v>
      </c>
      <c r="AK105" s="10">
        <f>BSL_RFR_spot_no_VA!AK105</f>
        <v>4.5130940651628482E-2</v>
      </c>
      <c r="AL105" s="10">
        <f>BSL_RFR_spot_no_VA!AL105</f>
        <v>5.9222675103576705E-2</v>
      </c>
      <c r="AM105" s="10">
        <f>BSL_RFR_spot_no_VA!AM105</f>
        <v>3.9568647492723041E-2</v>
      </c>
      <c r="AN105" s="10">
        <f>BSL_RFR_spot_no_VA!AN105</f>
        <v>4.4324484072993275E-2</v>
      </c>
      <c r="AO105" s="10">
        <f>BSL_RFR_spot_no_VA!AO105</f>
        <v>4.4484995362304103E-2</v>
      </c>
      <c r="AP105" s="10">
        <f>BSL_RFR_spot_no_VA!AP105</f>
        <v>4.5624910394586937E-2</v>
      </c>
      <c r="AQ105" s="10">
        <f>BSL_RFR_spot_no_VA!AQ105</f>
        <v>3.9994740002380569E-2</v>
      </c>
      <c r="AR105" s="10">
        <f>BSL_RFR_spot_no_VA!AR105</f>
        <v>4.5962300253751254E-2</v>
      </c>
      <c r="AS105" s="59">
        <f>(1+$C105)*(1+BSL_RFR_spot_no_VA!AS105)/(1+BSL_RFR_spot_no_VA!$C105)-1</f>
        <v>1.2459953232451859E-2</v>
      </c>
      <c r="AT105" s="10">
        <f>BSL_RFR_spot_no_VA!AT105</f>
        <v>4.6338015835220459E-2</v>
      </c>
      <c r="AU105" s="10">
        <f>BSL_RFR_spot_no_VA!AU105</f>
        <v>4.6661598645945546E-2</v>
      </c>
      <c r="AV105" s="10">
        <f>BSL_RFR_spot_no_VA!AV105</f>
        <v>4.4368796745609895E-2</v>
      </c>
      <c r="AW105" s="10">
        <f>BSL_RFR_spot_no_VA!AW105</f>
        <v>4.002296145041595E-2</v>
      </c>
      <c r="AX105" s="10">
        <f>BSL_RFR_spot_no_VA!AX105</f>
        <v>5.6976681811659491E-2</v>
      </c>
      <c r="AY105" s="10">
        <f>BSL_RFR_spot_no_VA!AY105</f>
        <v>4.1006477441081879E-2</v>
      </c>
      <c r="AZ105" s="10">
        <f>BSL_RFR_spot_no_VA!AZ105</f>
        <v>3.8698748012007789E-2</v>
      </c>
      <c r="BA105" s="10">
        <f>BSL_RFR_spot_no_VA!BA105</f>
        <v>4.394602408860826E-2</v>
      </c>
      <c r="BB105" s="10">
        <f>BSL_RFR_spot_no_VA!BB105</f>
        <v>5.1708067402686186E-2</v>
      </c>
      <c r="BC105" s="59">
        <f>(1+$C105)*(1+BSL_RFR_spot_no_VA!BC105)/(1+BSL_RFR_spot_no_VA!$C105)-1</f>
        <v>2.3176385786711995E-2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v>2.1964763997838199E-2</v>
      </c>
      <c r="D106" s="58">
        <f>(1+$C106)*(1+BSL_RFR_spot_no_VA!D106)/(1+BSL_RFR_spot_no_VA!$C106)-1</f>
        <v>2.1964763997838199E-2</v>
      </c>
      <c r="E106" s="58">
        <f>(1+$C106)*(1+BSL_RFR_spot_no_VA!E106)/(1+BSL_RFR_spot_no_VA!$C106)-1</f>
        <v>2.1964763997838199E-2</v>
      </c>
      <c r="F106" s="58">
        <f>(1+$C106)*(1+BSL_RFR_spot_no_VA!F106)/(1+BSL_RFR_spot_no_VA!$C106)-1</f>
        <v>2.3229073559063673E-2</v>
      </c>
      <c r="G106" s="58">
        <f>(1+$C106)*(1+BSL_RFR_spot_no_VA!G106)/(1+BSL_RFR_spot_no_VA!$C106)-1</f>
        <v>2.8647938520052429E-2</v>
      </c>
      <c r="H106" s="58">
        <f>(1+$C106)*(1+BSL_RFR_spot_no_VA!H106)/(1+BSL_RFR_spot_no_VA!$C106)-1</f>
        <v>2.1964763997838199E-2</v>
      </c>
      <c r="I106" s="58">
        <f>(1+$C106)*(1+BSL_RFR_spot_no_VA!I106)/(1+BSL_RFR_spot_no_VA!$C106)-1</f>
        <v>2.2844747379554997E-2</v>
      </c>
      <c r="J106" s="58">
        <f>(1+$C106)*(1+BSL_RFR_spot_no_VA!J106)/(1+BSL_RFR_spot_no_VA!$C106)-1</f>
        <v>2.2094726666808784E-2</v>
      </c>
      <c r="K106" s="58">
        <f>(1+$C106)*(1+BSL_RFR_spot_no_VA!K106)/(1+BSL_RFR_spot_no_VA!$C106)-1</f>
        <v>2.1964763997838199E-2</v>
      </c>
      <c r="L106" s="58">
        <f>(1+$C106)*(1+BSL_RFR_spot_no_VA!L106)/(1+BSL_RFR_spot_no_VA!$C106)-1</f>
        <v>2.1964763997838199E-2</v>
      </c>
      <c r="M106" s="58">
        <f>(1+$C106)*(1+BSL_RFR_spot_no_VA!M106)/(1+BSL_RFR_spot_no_VA!$C106)-1</f>
        <v>2.1964763997838199E-2</v>
      </c>
      <c r="N106" s="58">
        <f>(1+$C106)*(1+BSL_RFR_spot_no_VA!N106)/(1+BSL_RFR_spot_no_VA!$C106)-1</f>
        <v>2.1964763997838199E-2</v>
      </c>
      <c r="O106" s="58">
        <f>(1+$C106)*(1+BSL_RFR_spot_no_VA!O106)/(1+BSL_RFR_spot_no_VA!$C106)-1</f>
        <v>2.1964763997838199E-2</v>
      </c>
      <c r="P106" s="58">
        <f>(1+$C106)*(1+BSL_RFR_spot_no_VA!P106)/(1+BSL_RFR_spot_no_VA!$C106)-1</f>
        <v>3.2441943273153306E-2</v>
      </c>
      <c r="Q106" s="58">
        <f>(1+$C106)*(1+BSL_RFR_spot_no_VA!Q106)/(1+BSL_RFR_spot_no_VA!$C106)-1</f>
        <v>3.3751563276435359E-2</v>
      </c>
      <c r="R106" s="58">
        <f>(1+$C106)*(1+BSL_RFR_spot_no_VA!R106)/(1+BSL_RFR_spot_no_VA!$C106)-1</f>
        <v>2.1964763997838199E-2</v>
      </c>
      <c r="S106" s="58">
        <f>(1+$C106)*(1+BSL_RFR_spot_no_VA!S106)/(1+BSL_RFR_spot_no_VA!$C106)-1</f>
        <v>2.1964763997838199E-2</v>
      </c>
      <c r="T106" s="58">
        <f>(1+$C106)*(1+BSL_RFR_spot_no_VA!T106)/(1+BSL_RFR_spot_no_VA!$C106)-1</f>
        <v>2.1964763997838199E-2</v>
      </c>
      <c r="U106" s="58">
        <f>(1+$C106)*(1+BSL_RFR_spot_no_VA!U106)/(1+BSL_RFR_spot_no_VA!$C106)-1</f>
        <v>1.2651259153599437E-2</v>
      </c>
      <c r="V106" s="58">
        <f>(1+$C106)*(1+BSL_RFR_spot_no_VA!V106)/(1+BSL_RFR_spot_no_VA!$C106)-1</f>
        <v>2.1964763997838199E-2</v>
      </c>
      <c r="W106" s="58">
        <f>(1+$C106)*(1+BSL_RFR_spot_no_VA!W106)/(1+BSL_RFR_spot_no_VA!$C106)-1</f>
        <v>2.1964763997838199E-2</v>
      </c>
      <c r="X106" s="58">
        <f>(1+$C106)*(1+BSL_RFR_spot_no_VA!X106)/(1+BSL_RFR_spot_no_VA!$C106)-1</f>
        <v>2.1964763997838199E-2</v>
      </c>
      <c r="Y106" s="58">
        <f>(1+$C106)*(1+BSL_RFR_spot_no_VA!Y106)/(1+BSL_RFR_spot_no_VA!$C106)-1</f>
        <v>2.1964763997838199E-2</v>
      </c>
      <c r="Z106" s="58">
        <f>(1+$C106)*(1+BSL_RFR_spot_no_VA!Z106)/(1+BSL_RFR_spot_no_VA!$C106)-1</f>
        <v>2.5490086489212027E-2</v>
      </c>
      <c r="AA106" s="58">
        <f>(1+$C106)*(1+BSL_RFR_spot_no_VA!AA106)/(1+BSL_RFR_spot_no_VA!$C106)-1</f>
        <v>2.8071536944095588E-2</v>
      </c>
      <c r="AB106" s="58">
        <f>(1+$C106)*(1+BSL_RFR_spot_no_VA!AB106)/(1+BSL_RFR_spot_no_VA!$C106)-1</f>
        <v>2.1964763997838199E-2</v>
      </c>
      <c r="AC106" s="58">
        <f>(1+$C106)*(1+BSL_RFR_spot_no_VA!AC106)/(1+BSL_RFR_spot_no_VA!$C106)-1</f>
        <v>2.6770347413774154E-2</v>
      </c>
      <c r="AD106" s="7">
        <f>BSL_RFR_spot_no_VA!AD106</f>
        <v>4.7425190565733688E-2</v>
      </c>
      <c r="AE106" s="58">
        <f>(1+$C106)*(1+BSL_RFR_spot_no_VA!AE106)/(1+BSL_RFR_spot_no_VA!$C106)-1</f>
        <v>2.1964763997838199E-2</v>
      </c>
      <c r="AF106" s="58">
        <f>(1+$C106)*(1+BSL_RFR_spot_no_VA!AF106)/(1+BSL_RFR_spot_no_VA!$C106)-1</f>
        <v>2.1964763997838199E-2</v>
      </c>
      <c r="AG106" s="58">
        <f>(1+$C106)*(1+BSL_RFR_spot_no_VA!AG106)/(1+BSL_RFR_spot_no_VA!$C106)-1</f>
        <v>2.1964763997838199E-2</v>
      </c>
      <c r="AH106" s="58">
        <f>(1+$C106)*(1+BSL_RFR_spot_no_VA!AH106)/(1+BSL_RFR_spot_no_VA!$C106)-1</f>
        <v>2.4494563807603953E-2</v>
      </c>
      <c r="AI106" s="58">
        <f>(1+$C106)*(1+BSL_RFR_spot_no_VA!AI106)/(1+BSL_RFR_spot_no_VA!$C106)-1</f>
        <v>1.2651259153599437E-2</v>
      </c>
      <c r="AJ106" s="58">
        <f>(1+$C106)*(1+BSL_RFR_spot_no_VA!AJ106)/(1+BSL_RFR_spot_no_VA!$C106)-1</f>
        <v>2.0451476940760438E-2</v>
      </c>
      <c r="AK106" s="7">
        <f>BSL_RFR_spot_no_VA!AK106</f>
        <v>4.5098286207795768E-2</v>
      </c>
      <c r="AL106" s="7">
        <f>BSL_RFR_spot_no_VA!AL106</f>
        <v>5.9041813286056621E-2</v>
      </c>
      <c r="AM106" s="7">
        <f>BSL_RFR_spot_no_VA!AM106</f>
        <v>3.9593940595801458E-2</v>
      </c>
      <c r="AN106" s="7">
        <f>BSL_RFR_spot_no_VA!AN106</f>
        <v>4.4300246172379154E-2</v>
      </c>
      <c r="AO106" s="7">
        <f>BSL_RFR_spot_no_VA!AO106</f>
        <v>4.445908669866494E-2</v>
      </c>
      <c r="AP106" s="7">
        <f>BSL_RFR_spot_no_VA!AP106</f>
        <v>4.5587086987617154E-2</v>
      </c>
      <c r="AQ106" s="7">
        <f>BSL_RFR_spot_no_VA!AQ106</f>
        <v>4.0015588159686866E-2</v>
      </c>
      <c r="AR106" s="7">
        <f>BSL_RFR_spot_no_VA!AR106</f>
        <v>4.5920951032639712E-2</v>
      </c>
      <c r="AS106" s="58">
        <f>(1+$C106)*(1+BSL_RFR_spot_no_VA!AS106)/(1+BSL_RFR_spot_no_VA!$C106)-1</f>
        <v>1.2473603375265041E-2</v>
      </c>
      <c r="AT106" s="7">
        <f>BSL_RFR_spot_no_VA!AT106</f>
        <v>4.6292742957807276E-2</v>
      </c>
      <c r="AU106" s="7">
        <f>BSL_RFR_spot_no_VA!AU106</f>
        <v>4.6612934133606121E-2</v>
      </c>
      <c r="AV106" s="7">
        <f>BSL_RFR_spot_no_VA!AV106</f>
        <v>4.4344096594343796E-2</v>
      </c>
      <c r="AW106" s="7">
        <f>BSL_RFR_spot_no_VA!AW106</f>
        <v>4.0043508804308736E-2</v>
      </c>
      <c r="AX106" s="7">
        <f>BSL_RFR_spot_no_VA!AX106</f>
        <v>5.6819571428877724E-2</v>
      </c>
      <c r="AY106" s="7">
        <f>BSL_RFR_spot_no_VA!AY106</f>
        <v>4.101688638949641E-2</v>
      </c>
      <c r="AZ106" s="7">
        <f>BSL_RFR_spot_no_VA!AZ106</f>
        <v>3.8733072284654169E-2</v>
      </c>
      <c r="BA106" s="7">
        <f>BSL_RFR_spot_no_VA!BA106</f>
        <v>4.3925746359328555E-2</v>
      </c>
      <c r="BB106" s="7">
        <f>BSL_RFR_spot_no_VA!BB106</f>
        <v>5.1606477424103625E-2</v>
      </c>
      <c r="BC106" s="58">
        <f>(1+$C106)*(1+BSL_RFR_spot_no_VA!BC106)/(1+BSL_RFR_spot_no_VA!$C106)-1</f>
        <v>2.3180292446558726E-2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v>2.19815665138497E-2</v>
      </c>
      <c r="D107" s="58">
        <f>(1+$C107)*(1+BSL_RFR_spot_no_VA!D107)/(1+BSL_RFR_spot_no_VA!$C107)-1</f>
        <v>2.1981566513849637E-2</v>
      </c>
      <c r="E107" s="58">
        <f>(1+$C107)*(1+BSL_RFR_spot_no_VA!E107)/(1+BSL_RFR_spot_no_VA!$C107)-1</f>
        <v>2.1981566513849637E-2</v>
      </c>
      <c r="F107" s="58">
        <f>(1+$C107)*(1+BSL_RFR_spot_no_VA!F107)/(1+BSL_RFR_spot_no_VA!$C107)-1</f>
        <v>2.3232858867436423E-2</v>
      </c>
      <c r="G107" s="58">
        <f>(1+$C107)*(1+BSL_RFR_spot_no_VA!G107)/(1+BSL_RFR_spot_no_VA!$C107)-1</f>
        <v>2.8595741176598244E-2</v>
      </c>
      <c r="H107" s="58">
        <f>(1+$C107)*(1+BSL_RFR_spot_no_VA!H107)/(1+BSL_RFR_spot_no_VA!$C107)-1</f>
        <v>2.1981566513849637E-2</v>
      </c>
      <c r="I107" s="58">
        <f>(1+$C107)*(1+BSL_RFR_spot_no_VA!I107)/(1+BSL_RFR_spot_no_VA!$C107)-1</f>
        <v>2.2852485359539987E-2</v>
      </c>
      <c r="J107" s="58">
        <f>(1+$C107)*(1+BSL_RFR_spot_no_VA!J107)/(1+BSL_RFR_spot_no_VA!$C107)-1</f>
        <v>2.2110188529963937E-2</v>
      </c>
      <c r="K107" s="58">
        <f>(1+$C107)*(1+BSL_RFR_spot_no_VA!K107)/(1+BSL_RFR_spot_no_VA!$C107)-1</f>
        <v>2.1981566513849637E-2</v>
      </c>
      <c r="L107" s="58">
        <f>(1+$C107)*(1+BSL_RFR_spot_no_VA!L107)/(1+BSL_RFR_spot_no_VA!$C107)-1</f>
        <v>2.1981566513849637E-2</v>
      </c>
      <c r="M107" s="58">
        <f>(1+$C107)*(1+BSL_RFR_spot_no_VA!M107)/(1+BSL_RFR_spot_no_VA!$C107)-1</f>
        <v>2.1981566513849637E-2</v>
      </c>
      <c r="N107" s="58">
        <f>(1+$C107)*(1+BSL_RFR_spot_no_VA!N107)/(1+BSL_RFR_spot_no_VA!$C107)-1</f>
        <v>2.1981566513849637E-2</v>
      </c>
      <c r="O107" s="58">
        <f>(1+$C107)*(1+BSL_RFR_spot_no_VA!O107)/(1+BSL_RFR_spot_no_VA!$C107)-1</f>
        <v>2.1981566513849637E-2</v>
      </c>
      <c r="P107" s="58">
        <f>(1+$C107)*(1+BSL_RFR_spot_no_VA!P107)/(1+BSL_RFR_spot_no_VA!$C107)-1</f>
        <v>3.2350371405776901E-2</v>
      </c>
      <c r="Q107" s="58">
        <f>(1+$C107)*(1+BSL_RFR_spot_no_VA!Q107)/(1+BSL_RFR_spot_no_VA!$C107)-1</f>
        <v>3.3646369015290833E-2</v>
      </c>
      <c r="R107" s="58">
        <f>(1+$C107)*(1+BSL_RFR_spot_no_VA!R107)/(1+BSL_RFR_spot_no_VA!$C107)-1</f>
        <v>2.1981566513849637E-2</v>
      </c>
      <c r="S107" s="58">
        <f>(1+$C107)*(1+BSL_RFR_spot_no_VA!S107)/(1+BSL_RFR_spot_no_VA!$C107)-1</f>
        <v>2.1981566513849637E-2</v>
      </c>
      <c r="T107" s="58">
        <f>(1+$C107)*(1+BSL_RFR_spot_no_VA!T107)/(1+BSL_RFR_spot_no_VA!$C107)-1</f>
        <v>2.1981566513849637E-2</v>
      </c>
      <c r="U107" s="58">
        <f>(1+$C107)*(1+BSL_RFR_spot_no_VA!U107)/(1+BSL_RFR_spot_no_VA!$C107)-1</f>
        <v>1.266281585978013E-2</v>
      </c>
      <c r="V107" s="58">
        <f>(1+$C107)*(1+BSL_RFR_spot_no_VA!V107)/(1+BSL_RFR_spot_no_VA!$C107)-1</f>
        <v>2.1981566513849637E-2</v>
      </c>
      <c r="W107" s="58">
        <f>(1+$C107)*(1+BSL_RFR_spot_no_VA!W107)/(1+BSL_RFR_spot_no_VA!$C107)-1</f>
        <v>2.1981566513849637E-2</v>
      </c>
      <c r="X107" s="58">
        <f>(1+$C107)*(1+BSL_RFR_spot_no_VA!X107)/(1+BSL_RFR_spot_no_VA!$C107)-1</f>
        <v>2.1981566513849637E-2</v>
      </c>
      <c r="Y107" s="58">
        <f>(1+$C107)*(1+BSL_RFR_spot_no_VA!Y107)/(1+BSL_RFR_spot_no_VA!$C107)-1</f>
        <v>2.1981566513849637E-2</v>
      </c>
      <c r="Z107" s="58">
        <f>(1+$C107)*(1+BSL_RFR_spot_no_VA!Z107)/(1+BSL_RFR_spot_no_VA!$C107)-1</f>
        <v>2.5470570894761568E-2</v>
      </c>
      <c r="AA107" s="58">
        <f>(1+$C107)*(1+BSL_RFR_spot_no_VA!AA107)/(1+BSL_RFR_spot_no_VA!$C107)-1</f>
        <v>2.8025312740442621E-2</v>
      </c>
      <c r="AB107" s="58">
        <f>(1+$C107)*(1+BSL_RFR_spot_no_VA!AB107)/(1+BSL_RFR_spot_no_VA!$C107)-1</f>
        <v>2.1981566513849637E-2</v>
      </c>
      <c r="AC107" s="58">
        <f>(1+$C107)*(1+BSL_RFR_spot_no_VA!AC107)/(1+BSL_RFR_spot_no_VA!$C107)-1</f>
        <v>2.6737592457572568E-2</v>
      </c>
      <c r="AD107" s="7">
        <f>BSL_RFR_spot_no_VA!AD107</f>
        <v>4.7369117630931434E-2</v>
      </c>
      <c r="AE107" s="58">
        <f>(1+$C107)*(1+BSL_RFR_spot_no_VA!AE107)/(1+BSL_RFR_spot_no_VA!$C107)-1</f>
        <v>2.1981566513849637E-2</v>
      </c>
      <c r="AF107" s="58">
        <f>(1+$C107)*(1+BSL_RFR_spot_no_VA!AF107)/(1+BSL_RFR_spot_no_VA!$C107)-1</f>
        <v>2.1981566513849637E-2</v>
      </c>
      <c r="AG107" s="58">
        <f>(1+$C107)*(1+BSL_RFR_spot_no_VA!AG107)/(1+BSL_RFR_spot_no_VA!$C107)-1</f>
        <v>2.1981566513849637E-2</v>
      </c>
      <c r="AH107" s="58">
        <f>(1+$C107)*(1+BSL_RFR_spot_no_VA!AH107)/(1+BSL_RFR_spot_no_VA!$C107)-1</f>
        <v>2.4485306719767896E-2</v>
      </c>
      <c r="AI107" s="58">
        <f>(1+$C107)*(1+BSL_RFR_spot_no_VA!AI107)/(1+BSL_RFR_spot_no_VA!$C107)-1</f>
        <v>1.266281585978013E-2</v>
      </c>
      <c r="AJ107" s="58">
        <f>(1+$C107)*(1+BSL_RFR_spot_no_VA!AJ107)/(1+BSL_RFR_spot_no_VA!$C107)-1</f>
        <v>2.0483407871558112E-2</v>
      </c>
      <c r="AK107" s="7">
        <f>BSL_RFR_spot_no_VA!AK107</f>
        <v>4.5066305042797961E-2</v>
      </c>
      <c r="AL107" s="7">
        <f>BSL_RFR_spot_no_VA!AL107</f>
        <v>5.8864710488574445E-2</v>
      </c>
      <c r="AM107" s="7">
        <f>BSL_RFR_spot_no_VA!AM107</f>
        <v>3.9618713380603632E-2</v>
      </c>
      <c r="AN107" s="7">
        <f>BSL_RFR_spot_no_VA!AN107</f>
        <v>4.4276508296643868E-2</v>
      </c>
      <c r="AO107" s="7">
        <f>BSL_RFR_spot_no_VA!AO107</f>
        <v>4.4433712040433671E-2</v>
      </c>
      <c r="AP107" s="7">
        <f>BSL_RFR_spot_no_VA!AP107</f>
        <v>4.5550044632694187E-2</v>
      </c>
      <c r="AQ107" s="7">
        <f>BSL_RFR_spot_no_VA!AQ107</f>
        <v>4.0036008684603663E-2</v>
      </c>
      <c r="AR107" s="7">
        <f>BSL_RFR_spot_no_VA!AR107</f>
        <v>4.5880455674090603E-2</v>
      </c>
      <c r="AS107" s="58">
        <f>(1+$C107)*(1+BSL_RFR_spot_no_VA!AS107)/(1+BSL_RFR_spot_no_VA!$C107)-1</f>
        <v>1.2486973066430984E-2</v>
      </c>
      <c r="AT107" s="7">
        <f>BSL_RFR_spot_no_VA!AT107</f>
        <v>4.6248404465228488E-2</v>
      </c>
      <c r="AU107" s="7">
        <f>BSL_RFR_spot_no_VA!AU107</f>
        <v>4.6565275051983379E-2</v>
      </c>
      <c r="AV107" s="7">
        <f>BSL_RFR_spot_no_VA!AV107</f>
        <v>4.4319905981772934E-2</v>
      </c>
      <c r="AW107" s="7">
        <f>BSL_RFR_spot_no_VA!AW107</f>
        <v>4.0063635502561201E-2</v>
      </c>
      <c r="AX107" s="7">
        <f>BSL_RFR_spot_no_VA!AX107</f>
        <v>5.6665722919537531E-2</v>
      </c>
      <c r="AY107" s="7">
        <f>BSL_RFR_spot_no_VA!AY107</f>
        <v>4.1027076068718138E-2</v>
      </c>
      <c r="AZ107" s="7">
        <f>BSL_RFR_spot_no_VA!AZ107</f>
        <v>3.8766690958420114E-2</v>
      </c>
      <c r="BA107" s="7">
        <f>BSL_RFR_spot_no_VA!BA107</f>
        <v>4.3905885717814508E-2</v>
      </c>
      <c r="BB107" s="7">
        <f>BSL_RFR_spot_no_VA!BB107</f>
        <v>5.1506991527899837E-2</v>
      </c>
      <c r="BC107" s="58">
        <f>(1+$C107)*(1+BSL_RFR_spot_no_VA!BC107)/(1+BSL_RFR_spot_no_VA!$C107)-1</f>
        <v>2.3184172945778236E-2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v>2.1998026121371299E-2</v>
      </c>
      <c r="D108" s="58">
        <f>(1+$C108)*(1+BSL_RFR_spot_no_VA!D108)/(1+BSL_RFR_spot_no_VA!$C108)-1</f>
        <v>2.199802612137125E-2</v>
      </c>
      <c r="E108" s="58">
        <f>(1+$C108)*(1+BSL_RFR_spot_no_VA!E108)/(1+BSL_RFR_spot_no_VA!$C108)-1</f>
        <v>2.199802612137125E-2</v>
      </c>
      <c r="F108" s="58">
        <f>(1+$C108)*(1+BSL_RFR_spot_no_VA!F108)/(1+BSL_RFR_spot_no_VA!$C108)-1</f>
        <v>2.3236566083603583E-2</v>
      </c>
      <c r="G108" s="58">
        <f>(1+$C108)*(1+BSL_RFR_spot_no_VA!G108)/(1+BSL_RFR_spot_no_VA!$C108)-1</f>
        <v>2.8544609952141808E-2</v>
      </c>
      <c r="H108" s="58">
        <f>(1+$C108)*(1+BSL_RFR_spot_no_VA!H108)/(1+BSL_RFR_spot_no_VA!$C108)-1</f>
        <v>2.199802612137125E-2</v>
      </c>
      <c r="I108" s="58">
        <f>(1+$C108)*(1+BSL_RFR_spot_no_VA!I108)/(1+BSL_RFR_spot_no_VA!$C108)-1</f>
        <v>2.2860065291406606E-2</v>
      </c>
      <c r="J108" s="58">
        <f>(1+$C108)*(1+BSL_RFR_spot_no_VA!J108)/(1+BSL_RFR_spot_no_VA!$C108)-1</f>
        <v>2.2125335050128703E-2</v>
      </c>
      <c r="K108" s="58">
        <f>(1+$C108)*(1+BSL_RFR_spot_no_VA!K108)/(1+BSL_RFR_spot_no_VA!$C108)-1</f>
        <v>2.199802612137125E-2</v>
      </c>
      <c r="L108" s="58">
        <f>(1+$C108)*(1+BSL_RFR_spot_no_VA!L108)/(1+BSL_RFR_spot_no_VA!$C108)-1</f>
        <v>2.199802612137125E-2</v>
      </c>
      <c r="M108" s="58">
        <f>(1+$C108)*(1+BSL_RFR_spot_no_VA!M108)/(1+BSL_RFR_spot_no_VA!$C108)-1</f>
        <v>2.199802612137125E-2</v>
      </c>
      <c r="N108" s="58">
        <f>(1+$C108)*(1+BSL_RFR_spot_no_VA!N108)/(1+BSL_RFR_spot_no_VA!$C108)-1</f>
        <v>2.199802612137125E-2</v>
      </c>
      <c r="O108" s="58">
        <f>(1+$C108)*(1+BSL_RFR_spot_no_VA!O108)/(1+BSL_RFR_spot_no_VA!$C108)-1</f>
        <v>2.199802612137125E-2</v>
      </c>
      <c r="P108" s="58">
        <f>(1+$C108)*(1+BSL_RFR_spot_no_VA!P108)/(1+BSL_RFR_spot_no_VA!$C108)-1</f>
        <v>3.2260674403260081E-2</v>
      </c>
      <c r="Q108" s="58">
        <f>(1+$C108)*(1+BSL_RFR_spot_no_VA!Q108)/(1+BSL_RFR_spot_no_VA!$C108)-1</f>
        <v>3.3543329819116563E-2</v>
      </c>
      <c r="R108" s="58">
        <f>(1+$C108)*(1+BSL_RFR_spot_no_VA!R108)/(1+BSL_RFR_spot_no_VA!$C108)-1</f>
        <v>2.199802612137125E-2</v>
      </c>
      <c r="S108" s="58">
        <f>(1+$C108)*(1+BSL_RFR_spot_no_VA!S108)/(1+BSL_RFR_spot_no_VA!$C108)-1</f>
        <v>2.199802612137125E-2</v>
      </c>
      <c r="T108" s="58">
        <f>(1+$C108)*(1+BSL_RFR_spot_no_VA!T108)/(1+BSL_RFR_spot_no_VA!$C108)-1</f>
        <v>2.199802612137125E-2</v>
      </c>
      <c r="U108" s="58">
        <f>(1+$C108)*(1+BSL_RFR_spot_no_VA!U108)/(1+BSL_RFR_spot_no_VA!$C108)-1</f>
        <v>1.2674136237408096E-2</v>
      </c>
      <c r="V108" s="58">
        <f>(1+$C108)*(1+BSL_RFR_spot_no_VA!V108)/(1+BSL_RFR_spot_no_VA!$C108)-1</f>
        <v>2.199802612137125E-2</v>
      </c>
      <c r="W108" s="58">
        <f>(1+$C108)*(1+BSL_RFR_spot_no_VA!W108)/(1+BSL_RFR_spot_no_VA!$C108)-1</f>
        <v>2.199802612137125E-2</v>
      </c>
      <c r="X108" s="58">
        <f>(1+$C108)*(1+BSL_RFR_spot_no_VA!X108)/(1+BSL_RFR_spot_no_VA!$C108)-1</f>
        <v>2.199802612137125E-2</v>
      </c>
      <c r="Y108" s="58">
        <f>(1+$C108)*(1+BSL_RFR_spot_no_VA!Y108)/(1+BSL_RFR_spot_no_VA!$C108)-1</f>
        <v>2.199802612137125E-2</v>
      </c>
      <c r="Z108" s="58">
        <f>(1+$C108)*(1+BSL_RFR_spot_no_VA!Z108)/(1+BSL_RFR_spot_no_VA!$C108)-1</f>
        <v>2.5451450874127257E-2</v>
      </c>
      <c r="AA108" s="58">
        <f>(1+$C108)*(1+BSL_RFR_spot_no_VA!AA108)/(1+BSL_RFR_spot_no_VA!$C108)-1</f>
        <v>2.7980031785810766E-2</v>
      </c>
      <c r="AB108" s="58">
        <f>(1+$C108)*(1+BSL_RFR_spot_no_VA!AB108)/(1+BSL_RFR_spot_no_VA!$C108)-1</f>
        <v>2.199802612137125E-2</v>
      </c>
      <c r="AC108" s="58">
        <f>(1+$C108)*(1+BSL_RFR_spot_no_VA!AC108)/(1+BSL_RFR_spot_no_VA!$C108)-1</f>
        <v>2.6705504486765896E-2</v>
      </c>
      <c r="AD108" s="7">
        <f>BSL_RFR_spot_no_VA!AD108</f>
        <v>4.7314191851226317E-2</v>
      </c>
      <c r="AE108" s="58">
        <f>(1+$C108)*(1+BSL_RFR_spot_no_VA!AE108)/(1+BSL_RFR_spot_no_VA!$C108)-1</f>
        <v>2.199802612137125E-2</v>
      </c>
      <c r="AF108" s="58">
        <f>(1+$C108)*(1+BSL_RFR_spot_no_VA!AF108)/(1+BSL_RFR_spot_no_VA!$C108)-1</f>
        <v>2.199802612137125E-2</v>
      </c>
      <c r="AG108" s="58">
        <f>(1+$C108)*(1+BSL_RFR_spot_no_VA!AG108)/(1+BSL_RFR_spot_no_VA!$C108)-1</f>
        <v>2.199802612137125E-2</v>
      </c>
      <c r="AH108" s="58">
        <f>(1+$C108)*(1+BSL_RFR_spot_no_VA!AH108)/(1+BSL_RFR_spot_no_VA!$C108)-1</f>
        <v>2.4476237062354578E-2</v>
      </c>
      <c r="AI108" s="58">
        <f>(1+$C108)*(1+BSL_RFR_spot_no_VA!AI108)/(1+BSL_RFR_spot_no_VA!$C108)-1</f>
        <v>1.2674136237408096E-2</v>
      </c>
      <c r="AJ108" s="58">
        <f>(1+$C108)*(1+BSL_RFR_spot_no_VA!AJ108)/(1+BSL_RFR_spot_no_VA!$C108)-1</f>
        <v>2.0514735052944655E-2</v>
      </c>
      <c r="AK108" s="7">
        <f>BSL_RFR_spot_no_VA!AK108</f>
        <v>4.5034976641189939E-2</v>
      </c>
      <c r="AL108" s="7">
        <f>BSL_RFR_spot_no_VA!AL108</f>
        <v>5.8691250731378819E-2</v>
      </c>
      <c r="AM108" s="7">
        <f>BSL_RFR_spot_no_VA!AM108</f>
        <v>3.9642981674066657E-2</v>
      </c>
      <c r="AN108" s="7">
        <f>BSL_RFR_spot_no_VA!AN108</f>
        <v>4.425325515603884E-2</v>
      </c>
      <c r="AO108" s="7">
        <f>BSL_RFR_spot_no_VA!AO108</f>
        <v>4.4408855114020929E-2</v>
      </c>
      <c r="AP108" s="7">
        <f>BSL_RFR_spot_no_VA!AP108</f>
        <v>4.5513759399039344E-2</v>
      </c>
      <c r="AQ108" s="7">
        <f>BSL_RFR_spot_no_VA!AQ108</f>
        <v>4.0056014490394309E-2</v>
      </c>
      <c r="AR108" s="7">
        <f>BSL_RFR_spot_no_VA!AR108</f>
        <v>4.5840788026316748E-2</v>
      </c>
      <c r="AS108" s="58">
        <f>(1+$C108)*(1+BSL_RFR_spot_no_VA!AS108)/(1+BSL_RFR_spot_no_VA!$C108)-1</f>
        <v>1.2500070816269693E-2</v>
      </c>
      <c r="AT108" s="7">
        <f>BSL_RFR_spot_no_VA!AT108</f>
        <v>4.6204971819287621E-2</v>
      </c>
      <c r="AU108" s="7">
        <f>BSL_RFR_spot_no_VA!AU108</f>
        <v>4.6518590577139474E-2</v>
      </c>
      <c r="AV108" s="7">
        <f>BSL_RFR_spot_no_VA!AV108</f>
        <v>4.4296209330098035E-2</v>
      </c>
      <c r="AW108" s="7">
        <f>BSL_RFR_spot_no_VA!AW108</f>
        <v>4.0083354162882667E-2</v>
      </c>
      <c r="AX108" s="7">
        <f>BSL_RFR_spot_no_VA!AX108</f>
        <v>5.6515035768342159E-2</v>
      </c>
      <c r="AY108" s="7">
        <f>BSL_RFR_spot_no_VA!AY108</f>
        <v>4.1037053537325674E-2</v>
      </c>
      <c r="AZ108" s="7">
        <f>BSL_RFR_spot_no_VA!AZ108</f>
        <v>3.8799625494244872E-2</v>
      </c>
      <c r="BA108" s="7">
        <f>BSL_RFR_spot_no_VA!BA108</f>
        <v>4.3886429544950367E-2</v>
      </c>
      <c r="BB108" s="7">
        <f>BSL_RFR_spot_no_VA!BB108</f>
        <v>5.14095450248091E-2</v>
      </c>
      <c r="BC108" s="58">
        <f>(1+$C108)*(1+BSL_RFR_spot_no_VA!BC108)/(1+BSL_RFR_spot_no_VA!$C108)-1</f>
        <v>2.3188021634933831E-2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v>2.2014153211569201E-2</v>
      </c>
      <c r="D109" s="58">
        <f>(1+$C109)*(1+BSL_RFR_spot_no_VA!D109)/(1+BSL_RFR_spot_no_VA!$C109)-1</f>
        <v>2.2014153211569187E-2</v>
      </c>
      <c r="E109" s="58">
        <f>(1+$C109)*(1+BSL_RFR_spot_no_VA!E109)/(1+BSL_RFR_spot_no_VA!$C109)-1</f>
        <v>2.2014153211569187E-2</v>
      </c>
      <c r="F109" s="58">
        <f>(1+$C109)*(1+BSL_RFR_spot_no_VA!F109)/(1+BSL_RFR_spot_no_VA!$C109)-1</f>
        <v>2.3240197657603767E-2</v>
      </c>
      <c r="G109" s="58">
        <f>(1+$C109)*(1+BSL_RFR_spot_no_VA!G109)/(1+BSL_RFR_spot_no_VA!$C109)-1</f>
        <v>2.8494512634447133E-2</v>
      </c>
      <c r="H109" s="58">
        <f>(1+$C109)*(1+BSL_RFR_spot_no_VA!H109)/(1+BSL_RFR_spot_no_VA!$C109)-1</f>
        <v>2.2014153211569187E-2</v>
      </c>
      <c r="I109" s="58">
        <f>(1+$C109)*(1+BSL_RFR_spot_no_VA!I109)/(1+BSL_RFR_spot_no_VA!$C109)-1</f>
        <v>2.2867491986051203E-2</v>
      </c>
      <c r="J109" s="58">
        <f>(1+$C109)*(1+BSL_RFR_spot_no_VA!J109)/(1+BSL_RFR_spot_no_VA!$C109)-1</f>
        <v>2.2140175764806536E-2</v>
      </c>
      <c r="K109" s="58">
        <f>(1+$C109)*(1+BSL_RFR_spot_no_VA!K109)/(1+BSL_RFR_spot_no_VA!$C109)-1</f>
        <v>2.2014153211569187E-2</v>
      </c>
      <c r="L109" s="58">
        <f>(1+$C109)*(1+BSL_RFR_spot_no_VA!L109)/(1+BSL_RFR_spot_no_VA!$C109)-1</f>
        <v>2.2014153211569187E-2</v>
      </c>
      <c r="M109" s="58">
        <f>(1+$C109)*(1+BSL_RFR_spot_no_VA!M109)/(1+BSL_RFR_spot_no_VA!$C109)-1</f>
        <v>2.2014153211569187E-2</v>
      </c>
      <c r="N109" s="58">
        <f>(1+$C109)*(1+BSL_RFR_spot_no_VA!N109)/(1+BSL_RFR_spot_no_VA!$C109)-1</f>
        <v>2.2014153211569187E-2</v>
      </c>
      <c r="O109" s="58">
        <f>(1+$C109)*(1+BSL_RFR_spot_no_VA!O109)/(1+BSL_RFR_spot_no_VA!$C109)-1</f>
        <v>2.2014153211569187E-2</v>
      </c>
      <c r="P109" s="58">
        <f>(1+$C109)*(1+BSL_RFR_spot_no_VA!P109)/(1+BSL_RFR_spot_no_VA!$C109)-1</f>
        <v>3.217279540462914E-2</v>
      </c>
      <c r="Q109" s="58">
        <f>(1+$C109)*(1+BSL_RFR_spot_no_VA!Q109)/(1+BSL_RFR_spot_no_VA!$C109)-1</f>
        <v>3.34423803031898E-2</v>
      </c>
      <c r="R109" s="58">
        <f>(1+$C109)*(1+BSL_RFR_spot_no_VA!R109)/(1+BSL_RFR_spot_no_VA!$C109)-1</f>
        <v>2.2014153211569187E-2</v>
      </c>
      <c r="S109" s="58">
        <f>(1+$C109)*(1+BSL_RFR_spot_no_VA!S109)/(1+BSL_RFR_spot_no_VA!$C109)-1</f>
        <v>2.2014153211569187E-2</v>
      </c>
      <c r="T109" s="58">
        <f>(1+$C109)*(1+BSL_RFR_spot_no_VA!T109)/(1+BSL_RFR_spot_no_VA!$C109)-1</f>
        <v>2.2014153211569187E-2</v>
      </c>
      <c r="U109" s="58">
        <f>(1+$C109)*(1+BSL_RFR_spot_no_VA!U109)/(1+BSL_RFR_spot_no_VA!$C109)-1</f>
        <v>1.2685227481425976E-2</v>
      </c>
      <c r="V109" s="58">
        <f>(1+$C109)*(1+BSL_RFR_spot_no_VA!V109)/(1+BSL_RFR_spot_no_VA!$C109)-1</f>
        <v>2.2014153211569187E-2</v>
      </c>
      <c r="W109" s="58">
        <f>(1+$C109)*(1+BSL_RFR_spot_no_VA!W109)/(1+BSL_RFR_spot_no_VA!$C109)-1</f>
        <v>2.2014153211569187E-2</v>
      </c>
      <c r="X109" s="58">
        <f>(1+$C109)*(1+BSL_RFR_spot_no_VA!X109)/(1+BSL_RFR_spot_no_VA!$C109)-1</f>
        <v>2.2014153211569187E-2</v>
      </c>
      <c r="Y109" s="58">
        <f>(1+$C109)*(1+BSL_RFR_spot_no_VA!Y109)/(1+BSL_RFR_spot_no_VA!$C109)-1</f>
        <v>2.2014153211569187E-2</v>
      </c>
      <c r="Z109" s="58">
        <f>(1+$C109)*(1+BSL_RFR_spot_no_VA!Z109)/(1+BSL_RFR_spot_no_VA!$C109)-1</f>
        <v>2.5432714705052151E-2</v>
      </c>
      <c r="AA109" s="58">
        <f>(1+$C109)*(1+BSL_RFR_spot_no_VA!AA109)/(1+BSL_RFR_spot_no_VA!$C109)-1</f>
        <v>2.7935665656680708E-2</v>
      </c>
      <c r="AB109" s="58">
        <f>(1+$C109)*(1+BSL_RFR_spot_no_VA!AB109)/(1+BSL_RFR_spot_no_VA!$C109)-1</f>
        <v>2.2014153211569187E-2</v>
      </c>
      <c r="AC109" s="58">
        <f>(1+$C109)*(1+BSL_RFR_spot_no_VA!AC109)/(1+BSL_RFR_spot_no_VA!$C109)-1</f>
        <v>2.6674063500097489E-2</v>
      </c>
      <c r="AD109" s="7">
        <f>BSL_RFR_spot_no_VA!AD109</f>
        <v>4.726037839125885E-2</v>
      </c>
      <c r="AE109" s="58">
        <f>(1+$C109)*(1+BSL_RFR_spot_no_VA!AE109)/(1+BSL_RFR_spot_no_VA!$C109)-1</f>
        <v>2.2014153211569187E-2</v>
      </c>
      <c r="AF109" s="58">
        <f>(1+$C109)*(1+BSL_RFR_spot_no_VA!AF109)/(1+BSL_RFR_spot_no_VA!$C109)-1</f>
        <v>2.2014153211569187E-2</v>
      </c>
      <c r="AG109" s="58">
        <f>(1+$C109)*(1+BSL_RFR_spot_no_VA!AG109)/(1+BSL_RFR_spot_no_VA!$C109)-1</f>
        <v>2.2014153211569187E-2</v>
      </c>
      <c r="AH109" s="58">
        <f>(1+$C109)*(1+BSL_RFR_spot_no_VA!AH109)/(1+BSL_RFR_spot_no_VA!$C109)-1</f>
        <v>2.4467349308017639E-2</v>
      </c>
      <c r="AI109" s="58">
        <f>(1+$C109)*(1+BSL_RFR_spot_no_VA!AI109)/(1+BSL_RFR_spot_no_VA!$C109)-1</f>
        <v>1.2685227481425976E-2</v>
      </c>
      <c r="AJ109" s="58">
        <f>(1+$C109)*(1+BSL_RFR_spot_no_VA!AJ109)/(1+BSL_RFR_spot_no_VA!$C109)-1</f>
        <v>2.054547165671794E-2</v>
      </c>
      <c r="AK109" s="7">
        <f>BSL_RFR_spot_no_VA!AK109</f>
        <v>4.500428130194134E-2</v>
      </c>
      <c r="AL109" s="7">
        <f>BSL_RFR_spot_no_VA!AL109</f>
        <v>5.8521322756715177E-2</v>
      </c>
      <c r="AM109" s="7">
        <f>BSL_RFR_spot_no_VA!AM109</f>
        <v>3.9666760676039692E-2</v>
      </c>
      <c r="AN109" s="7">
        <f>BSL_RFR_spot_no_VA!AN109</f>
        <v>4.4230472075061034E-2</v>
      </c>
      <c r="AO109" s="7">
        <f>BSL_RFR_spot_no_VA!AO109</f>
        <v>4.438450029365848E-2</v>
      </c>
      <c r="AP109" s="7">
        <f>BSL_RFR_spot_no_VA!AP109</f>
        <v>4.5478208321715785E-2</v>
      </c>
      <c r="AQ109" s="7">
        <f>BSL_RFR_spot_no_VA!AQ109</f>
        <v>4.0075617984062673E-2</v>
      </c>
      <c r="AR109" s="7">
        <f>BSL_RFR_spot_no_VA!AR109</f>
        <v>4.5801922991784094E-2</v>
      </c>
      <c r="AS109" s="58">
        <f>(1+$C109)*(1+BSL_RFR_spot_no_VA!AS109)/(1+BSL_RFR_spot_no_VA!$C109)-1</f>
        <v>1.2512904795620283E-2</v>
      </c>
      <c r="AT109" s="7">
        <f>BSL_RFR_spot_no_VA!AT109</f>
        <v>4.6162417621633312E-2</v>
      </c>
      <c r="AU109" s="7">
        <f>BSL_RFR_spot_no_VA!AU109</f>
        <v>4.647285113033317E-2</v>
      </c>
      <c r="AV109" s="7">
        <f>BSL_RFR_spot_no_VA!AV109</f>
        <v>4.4272991687063667E-2</v>
      </c>
      <c r="AW109" s="7">
        <f>BSL_RFR_spot_no_VA!AW109</f>
        <v>4.0102676917166846E-2</v>
      </c>
      <c r="AX109" s="7">
        <f>BSL_RFR_spot_no_VA!AX109</f>
        <v>5.6367413544104572E-2</v>
      </c>
      <c r="AY109" s="7">
        <f>BSL_RFR_spot_no_VA!AY109</f>
        <v>4.1046825543147758E-2</v>
      </c>
      <c r="AZ109" s="7">
        <f>BSL_RFR_spot_no_VA!AZ109</f>
        <v>3.8831896498271012E-2</v>
      </c>
      <c r="BA109" s="7">
        <f>BSL_RFR_spot_no_VA!BA109</f>
        <v>4.386736571344807E-2</v>
      </c>
      <c r="BB109" s="7">
        <f>BSL_RFR_spot_no_VA!BB109</f>
        <v>5.1314075849254515E-2</v>
      </c>
      <c r="BC109" s="58">
        <f>(1+$C109)*(1+BSL_RFR_spot_no_VA!BC109)/(1+BSL_RFR_spot_no_VA!$C109)-1</f>
        <v>2.3191833856155197E-2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v>2.2029957759963203E-2</v>
      </c>
      <c r="D110" s="59">
        <f>(1+$C110)*(1+BSL_RFR_spot_no_VA!D110)/(1+BSL_RFR_spot_no_VA!$C110)-1</f>
        <v>2.2029957759963192E-2</v>
      </c>
      <c r="E110" s="59">
        <f>(1+$C110)*(1+BSL_RFR_spot_no_VA!E110)/(1+BSL_RFR_spot_no_VA!$C110)-1</f>
        <v>2.2029957759963192E-2</v>
      </c>
      <c r="F110" s="59">
        <f>(1+$C110)*(1+BSL_RFR_spot_no_VA!F110)/(1+BSL_RFR_spot_no_VA!$C110)-1</f>
        <v>2.3243755931633192E-2</v>
      </c>
      <c r="G110" s="59">
        <f>(1+$C110)*(1+BSL_RFR_spot_no_VA!G110)/(1+BSL_RFR_spot_no_VA!$C110)-1</f>
        <v>2.8445418283823631E-2</v>
      </c>
      <c r="H110" s="59">
        <f>(1+$C110)*(1+BSL_RFR_spot_no_VA!H110)/(1+BSL_RFR_spot_no_VA!$C110)-1</f>
        <v>2.2029957759963192E-2</v>
      </c>
      <c r="I110" s="59">
        <f>(1+$C110)*(1+BSL_RFR_spot_no_VA!I110)/(1+BSL_RFR_spot_no_VA!$C110)-1</f>
        <v>2.287477005765437E-2</v>
      </c>
      <c r="J110" s="59">
        <f>(1+$C110)*(1+BSL_RFR_spot_no_VA!J110)/(1+BSL_RFR_spot_no_VA!$C110)-1</f>
        <v>2.2154719831281255E-2</v>
      </c>
      <c r="K110" s="59">
        <f>(1+$C110)*(1+BSL_RFR_spot_no_VA!K110)/(1+BSL_RFR_spot_no_VA!$C110)-1</f>
        <v>2.2029957759963192E-2</v>
      </c>
      <c r="L110" s="59">
        <f>(1+$C110)*(1+BSL_RFR_spot_no_VA!L110)/(1+BSL_RFR_spot_no_VA!$C110)-1</f>
        <v>2.2029957759963192E-2</v>
      </c>
      <c r="M110" s="59">
        <f>(1+$C110)*(1+BSL_RFR_spot_no_VA!M110)/(1+BSL_RFR_spot_no_VA!$C110)-1</f>
        <v>2.2029957759963192E-2</v>
      </c>
      <c r="N110" s="59">
        <f>(1+$C110)*(1+BSL_RFR_spot_no_VA!N110)/(1+BSL_RFR_spot_no_VA!$C110)-1</f>
        <v>2.2029957759963192E-2</v>
      </c>
      <c r="O110" s="59">
        <f>(1+$C110)*(1+BSL_RFR_spot_no_VA!O110)/(1+BSL_RFR_spot_no_VA!$C110)-1</f>
        <v>2.2029957759963192E-2</v>
      </c>
      <c r="P110" s="59">
        <f>(1+$C110)*(1+BSL_RFR_spot_no_VA!P110)/(1+BSL_RFR_spot_no_VA!$C110)-1</f>
        <v>3.2086679811015095E-2</v>
      </c>
      <c r="Q110" s="59">
        <f>(1+$C110)*(1+BSL_RFR_spot_no_VA!Q110)/(1+BSL_RFR_spot_no_VA!$C110)-1</f>
        <v>3.334345768302982E-2</v>
      </c>
      <c r="R110" s="59">
        <f>(1+$C110)*(1+BSL_RFR_spot_no_VA!R110)/(1+BSL_RFR_spot_no_VA!$C110)-1</f>
        <v>2.2029957759963192E-2</v>
      </c>
      <c r="S110" s="59">
        <f>(1+$C110)*(1+BSL_RFR_spot_no_VA!S110)/(1+BSL_RFR_spot_no_VA!$C110)-1</f>
        <v>2.2029957759963192E-2</v>
      </c>
      <c r="T110" s="59">
        <f>(1+$C110)*(1+BSL_RFR_spot_no_VA!T110)/(1+BSL_RFR_spot_no_VA!$C110)-1</f>
        <v>2.2029957759963192E-2</v>
      </c>
      <c r="U110" s="59">
        <f>(1+$C110)*(1+BSL_RFR_spot_no_VA!U110)/(1+BSL_RFR_spot_no_VA!$C110)-1</f>
        <v>1.2696096496600306E-2</v>
      </c>
      <c r="V110" s="59">
        <f>(1+$C110)*(1+BSL_RFR_spot_no_VA!V110)/(1+BSL_RFR_spot_no_VA!$C110)-1</f>
        <v>2.2029957759963192E-2</v>
      </c>
      <c r="W110" s="59">
        <f>(1+$C110)*(1+BSL_RFR_spot_no_VA!W110)/(1+BSL_RFR_spot_no_VA!$C110)-1</f>
        <v>2.2029957759963192E-2</v>
      </c>
      <c r="X110" s="59">
        <f>(1+$C110)*(1+BSL_RFR_spot_no_VA!X110)/(1+BSL_RFR_spot_no_VA!$C110)-1</f>
        <v>2.2029957759963192E-2</v>
      </c>
      <c r="Y110" s="59">
        <f>(1+$C110)*(1+BSL_RFR_spot_no_VA!Y110)/(1+BSL_RFR_spot_no_VA!$C110)-1</f>
        <v>2.2029957759963192E-2</v>
      </c>
      <c r="Z110" s="59">
        <f>(1+$C110)*(1+BSL_RFR_spot_no_VA!Z110)/(1+BSL_RFR_spot_no_VA!$C110)-1</f>
        <v>2.5414351107963196E-2</v>
      </c>
      <c r="AA110" s="59">
        <f>(1+$C110)*(1+BSL_RFR_spot_no_VA!AA110)/(1+BSL_RFR_spot_no_VA!$C110)-1</f>
        <v>2.789218704417129E-2</v>
      </c>
      <c r="AB110" s="59">
        <f>(1+$C110)*(1+BSL_RFR_spot_no_VA!AB110)/(1+BSL_RFR_spot_no_VA!$C110)-1</f>
        <v>2.2029957759963192E-2</v>
      </c>
      <c r="AC110" s="59">
        <f>(1+$C110)*(1+BSL_RFR_spot_no_VA!AC110)/(1+BSL_RFR_spot_no_VA!$C110)-1</f>
        <v>2.6643250272714525E-2</v>
      </c>
      <c r="AD110" s="10">
        <f>BSL_RFR_spot_no_VA!AD110</f>
        <v>4.7207643810508904E-2</v>
      </c>
      <c r="AE110" s="59">
        <f>(1+$C110)*(1+BSL_RFR_spot_no_VA!AE110)/(1+BSL_RFR_spot_no_VA!$C110)-1</f>
        <v>2.2029957759963192E-2</v>
      </c>
      <c r="AF110" s="59">
        <f>(1+$C110)*(1+BSL_RFR_spot_no_VA!AF110)/(1+BSL_RFR_spot_no_VA!$C110)-1</f>
        <v>2.2029957759963192E-2</v>
      </c>
      <c r="AG110" s="59">
        <f>(1+$C110)*(1+BSL_RFR_spot_no_VA!AG110)/(1+BSL_RFR_spot_no_VA!$C110)-1</f>
        <v>2.2029957759963192E-2</v>
      </c>
      <c r="AH110" s="59">
        <f>(1+$C110)*(1+BSL_RFR_spot_no_VA!AH110)/(1+BSL_RFR_spot_no_VA!$C110)-1</f>
        <v>2.4458638133751043E-2</v>
      </c>
      <c r="AI110" s="59">
        <f>(1+$C110)*(1+BSL_RFR_spot_no_VA!AI110)/(1+BSL_RFR_spot_no_VA!$C110)-1</f>
        <v>1.2696096496600306E-2</v>
      </c>
      <c r="AJ110" s="59">
        <f>(1+$C110)*(1+BSL_RFR_spot_no_VA!AJ110)/(1+BSL_RFR_spot_no_VA!$C110)-1</f>
        <v>2.0575630880747875E-2</v>
      </c>
      <c r="AK110" s="10">
        <f>BSL_RFR_spot_no_VA!AK110</f>
        <v>4.4974200099627382E-2</v>
      </c>
      <c r="AL110" s="10">
        <f>BSL_RFR_spot_no_VA!AL110</f>
        <v>5.8354819791019752E-2</v>
      </c>
      <c r="AM110" s="10">
        <f>BSL_RFR_spot_no_VA!AM110</f>
        <v>3.9690064988965101E-2</v>
      </c>
      <c r="AN110" s="10">
        <f>BSL_RFR_spot_no_VA!AN110</f>
        <v>4.420814496222758E-2</v>
      </c>
      <c r="AO110" s="10">
        <f>BSL_RFR_spot_no_VA!AO110</f>
        <v>4.4360632570155545E-2</v>
      </c>
      <c r="AP110" s="10">
        <f>BSL_RFR_spot_no_VA!AP110</f>
        <v>4.5443369353627361E-2</v>
      </c>
      <c r="AQ110" s="10">
        <f>BSL_RFR_spot_no_VA!AQ110</f>
        <v>4.0094831090280669E-2</v>
      </c>
      <c r="AR110" s="10">
        <f>BSL_RFR_spot_no_VA!AR110</f>
        <v>4.5763836474937758E-2</v>
      </c>
      <c r="AS110" s="59">
        <f>(1+$C110)*(1+BSL_RFR_spot_no_VA!AS110)/(1+BSL_RFR_spot_no_VA!$C110)-1</f>
        <v>1.2525482852720149E-2</v>
      </c>
      <c r="AT110" s="10">
        <f>BSL_RFR_spot_no_VA!AT110</f>
        <v>4.6120715558623182E-2</v>
      </c>
      <c r="AU110" s="10">
        <f>BSL_RFR_spot_no_VA!AU110</f>
        <v>4.6428028316018333E-2</v>
      </c>
      <c r="AV110" s="10">
        <f>BSL_RFR_spot_no_VA!AV110</f>
        <v>4.4250238695199728E-2</v>
      </c>
      <c r="AW110" s="10">
        <f>BSL_RFR_spot_no_VA!AW110</f>
        <v>4.0121615433525992E-2</v>
      </c>
      <c r="AX110" s="10">
        <f>BSL_RFR_spot_no_VA!AX110</f>
        <v>5.6222763695016331E-2</v>
      </c>
      <c r="AY110" s="10">
        <f>BSL_RFR_spot_no_VA!AY110</f>
        <v>4.1056398540685546E-2</v>
      </c>
      <c r="AZ110" s="10">
        <f>BSL_RFR_spot_no_VA!AZ110</f>
        <v>3.886352376337765E-2</v>
      </c>
      <c r="BA110" s="10">
        <f>BSL_RFR_spot_no_VA!BA110</f>
        <v>4.384868256536345E-2</v>
      </c>
      <c r="BB110" s="10">
        <f>BSL_RFR_spot_no_VA!BB110</f>
        <v>5.1220524427836533E-2</v>
      </c>
      <c r="BC110" s="59">
        <f>(1+$C110)*(1+BSL_RFR_spot_no_VA!BC110)/(1+BSL_RFR_spot_no_VA!$C110)-1</f>
        <v>2.3195605803187469E-2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v>2.20454493470029E-2</v>
      </c>
      <c r="D111" s="58">
        <f>(1+$C111)*(1+BSL_RFR_spot_no_VA!D111)/(1+BSL_RFR_spot_no_VA!$C111)-1</f>
        <v>2.204544934700281E-2</v>
      </c>
      <c r="E111" s="58">
        <f>(1+$C111)*(1+BSL_RFR_spot_no_VA!E111)/(1+BSL_RFR_spot_no_VA!$C111)-1</f>
        <v>2.204544934700281E-2</v>
      </c>
      <c r="F111" s="58">
        <f>(1+$C111)*(1+BSL_RFR_spot_no_VA!F111)/(1+BSL_RFR_spot_no_VA!$C111)-1</f>
        <v>2.3247243146573116E-2</v>
      </c>
      <c r="G111" s="58">
        <f>(1+$C111)*(1+BSL_RFR_spot_no_VA!G111)/(1+BSL_RFR_spot_no_VA!$C111)-1</f>
        <v>2.8397297172134683E-2</v>
      </c>
      <c r="H111" s="58">
        <f>(1+$C111)*(1+BSL_RFR_spot_no_VA!H111)/(1+BSL_RFR_spot_no_VA!$C111)-1</f>
        <v>2.204544934700281E-2</v>
      </c>
      <c r="I111" s="58">
        <f>(1+$C111)*(1+BSL_RFR_spot_no_VA!I111)/(1+BSL_RFR_spot_no_VA!$C111)-1</f>
        <v>2.2881903934105052E-2</v>
      </c>
      <c r="J111" s="58">
        <f>(1+$C111)*(1+BSL_RFR_spot_no_VA!J111)/(1+BSL_RFR_spot_no_VA!$C111)-1</f>
        <v>2.2168976045385369E-2</v>
      </c>
      <c r="K111" s="58">
        <f>(1+$C111)*(1+BSL_RFR_spot_no_VA!K111)/(1+BSL_RFR_spot_no_VA!$C111)-1</f>
        <v>2.204544934700281E-2</v>
      </c>
      <c r="L111" s="58">
        <f>(1+$C111)*(1+BSL_RFR_spot_no_VA!L111)/(1+BSL_RFR_spot_no_VA!$C111)-1</f>
        <v>2.204544934700281E-2</v>
      </c>
      <c r="M111" s="58">
        <f>(1+$C111)*(1+BSL_RFR_spot_no_VA!M111)/(1+BSL_RFR_spot_no_VA!$C111)-1</f>
        <v>2.204544934700281E-2</v>
      </c>
      <c r="N111" s="58">
        <f>(1+$C111)*(1+BSL_RFR_spot_no_VA!N111)/(1+BSL_RFR_spot_no_VA!$C111)-1</f>
        <v>2.204544934700281E-2</v>
      </c>
      <c r="O111" s="58">
        <f>(1+$C111)*(1+BSL_RFR_spot_no_VA!O111)/(1+BSL_RFR_spot_no_VA!$C111)-1</f>
        <v>2.204544934700281E-2</v>
      </c>
      <c r="P111" s="58">
        <f>(1+$C111)*(1+BSL_RFR_spot_no_VA!P111)/(1+BSL_RFR_spot_no_VA!$C111)-1</f>
        <v>3.2002275175763817E-2</v>
      </c>
      <c r="Q111" s="58">
        <f>(1+$C111)*(1+BSL_RFR_spot_no_VA!Q111)/(1+BSL_RFR_spot_no_VA!$C111)-1</f>
        <v>3.3246501648415583E-2</v>
      </c>
      <c r="R111" s="58">
        <f>(1+$C111)*(1+BSL_RFR_spot_no_VA!R111)/(1+BSL_RFR_spot_no_VA!$C111)-1</f>
        <v>2.204544934700281E-2</v>
      </c>
      <c r="S111" s="58">
        <f>(1+$C111)*(1+BSL_RFR_spot_no_VA!S111)/(1+BSL_RFR_spot_no_VA!$C111)-1</f>
        <v>2.204544934700281E-2</v>
      </c>
      <c r="T111" s="58">
        <f>(1+$C111)*(1+BSL_RFR_spot_no_VA!T111)/(1+BSL_RFR_spot_no_VA!$C111)-1</f>
        <v>2.204544934700281E-2</v>
      </c>
      <c r="U111" s="58">
        <f>(1+$C111)*(1+BSL_RFR_spot_no_VA!U111)/(1+BSL_RFR_spot_no_VA!$C111)-1</f>
        <v>1.2706749912010817E-2</v>
      </c>
      <c r="V111" s="58">
        <f>(1+$C111)*(1+BSL_RFR_spot_no_VA!V111)/(1+BSL_RFR_spot_no_VA!$C111)-1</f>
        <v>2.204544934700281E-2</v>
      </c>
      <c r="W111" s="58">
        <f>(1+$C111)*(1+BSL_RFR_spot_no_VA!W111)/(1+BSL_RFR_spot_no_VA!$C111)-1</f>
        <v>2.204544934700281E-2</v>
      </c>
      <c r="X111" s="58">
        <f>(1+$C111)*(1+BSL_RFR_spot_no_VA!X111)/(1+BSL_RFR_spot_no_VA!$C111)-1</f>
        <v>2.204544934700281E-2</v>
      </c>
      <c r="Y111" s="58">
        <f>(1+$C111)*(1+BSL_RFR_spot_no_VA!Y111)/(1+BSL_RFR_spot_no_VA!$C111)-1</f>
        <v>2.204544934700281E-2</v>
      </c>
      <c r="Z111" s="58">
        <f>(1+$C111)*(1+BSL_RFR_spot_no_VA!Z111)/(1+BSL_RFR_spot_no_VA!$C111)-1</f>
        <v>2.5396349226705528E-2</v>
      </c>
      <c r="AA111" s="58">
        <f>(1+$C111)*(1+BSL_RFR_spot_no_VA!AA111)/(1+BSL_RFR_spot_no_VA!$C111)-1</f>
        <v>2.7849569701559052E-2</v>
      </c>
      <c r="AB111" s="58">
        <f>(1+$C111)*(1+BSL_RFR_spot_no_VA!AB111)/(1+BSL_RFR_spot_no_VA!$C111)-1</f>
        <v>2.204544934700281E-2</v>
      </c>
      <c r="AC111" s="58">
        <f>(1+$C111)*(1+BSL_RFR_spot_no_VA!AC111)/(1+BSL_RFR_spot_no_VA!$C111)-1</f>
        <v>2.6613046320295153E-2</v>
      </c>
      <c r="AD111" s="7">
        <f>BSL_RFR_spot_no_VA!AD111</f>
        <v>4.7155955994367948E-2</v>
      </c>
      <c r="AE111" s="58">
        <f>(1+$C111)*(1+BSL_RFR_spot_no_VA!AE111)/(1+BSL_RFR_spot_no_VA!$C111)-1</f>
        <v>2.204544934700281E-2</v>
      </c>
      <c r="AF111" s="58">
        <f>(1+$C111)*(1+BSL_RFR_spot_no_VA!AF111)/(1+BSL_RFR_spot_no_VA!$C111)-1</f>
        <v>2.204544934700281E-2</v>
      </c>
      <c r="AG111" s="58">
        <f>(1+$C111)*(1+BSL_RFR_spot_no_VA!AG111)/(1+BSL_RFR_spot_no_VA!$C111)-1</f>
        <v>2.204544934700281E-2</v>
      </c>
      <c r="AH111" s="58">
        <f>(1+$C111)*(1+BSL_RFR_spot_no_VA!AH111)/(1+BSL_RFR_spot_no_VA!$C111)-1</f>
        <v>2.4450098412643451E-2</v>
      </c>
      <c r="AI111" s="58">
        <f>(1+$C111)*(1+BSL_RFR_spot_no_VA!AI111)/(1+BSL_RFR_spot_no_VA!$C111)-1</f>
        <v>1.2706749912010817E-2</v>
      </c>
      <c r="AJ111" s="58">
        <f>(1+$C111)*(1+BSL_RFR_spot_no_VA!AJ111)/(1+BSL_RFR_spot_no_VA!$C111)-1</f>
        <v>2.0605225887837086E-2</v>
      </c>
      <c r="AK111" s="7">
        <f>BSL_RFR_spot_no_VA!AK111</f>
        <v>4.4944714847676037E-2</v>
      </c>
      <c r="AL111" s="7">
        <f>BSL_RFR_spot_no_VA!AL111</f>
        <v>5.8191639321333088E-2</v>
      </c>
      <c r="AM111" s="7">
        <f>BSL_RFR_spot_no_VA!AM111</f>
        <v>3.9712908646030387E-2</v>
      </c>
      <c r="AN111" s="7">
        <f>BSL_RFR_spot_no_VA!AN111</f>
        <v>4.4186260281584122E-2</v>
      </c>
      <c r="AO111" s="7">
        <f>BSL_RFR_spot_no_VA!AO111</f>
        <v>4.4337237521375528E-2</v>
      </c>
      <c r="AP111" s="7">
        <f>BSL_RFR_spot_no_VA!AP111</f>
        <v>4.5409221320323656E-2</v>
      </c>
      <c r="AQ111" s="7">
        <f>BSL_RFR_spot_no_VA!AQ111</f>
        <v>4.0113665274018162E-2</v>
      </c>
      <c r="AR111" s="7">
        <f>BSL_RFR_spot_no_VA!AR111</f>
        <v>4.5726505332968292E-2</v>
      </c>
      <c r="AS111" s="58">
        <f>(1+$C111)*(1+BSL_RFR_spot_no_VA!AS111)/(1+BSL_RFR_spot_no_VA!$C111)-1</f>
        <v>1.2537812529056058E-2</v>
      </c>
      <c r="AT111" s="7">
        <f>BSL_RFR_spot_no_VA!AT111</f>
        <v>4.6079840349194434E-2</v>
      </c>
      <c r="AU111" s="7">
        <f>BSL_RFR_spot_no_VA!AU111</f>
        <v>4.6384094863484382E-2</v>
      </c>
      <c r="AV111" s="7">
        <f>BSL_RFR_spot_no_VA!AV111</f>
        <v>4.4227936562824643E-2</v>
      </c>
      <c r="AW111" s="7">
        <f>BSL_RFR_spot_no_VA!AW111</f>
        <v>4.0140180937229264E-2</v>
      </c>
      <c r="AX111" s="7">
        <f>BSL_RFR_spot_no_VA!AX111</f>
        <v>5.6080997356012796E-2</v>
      </c>
      <c r="AY111" s="7">
        <f>BSL_RFR_spot_no_VA!AY111</f>
        <v>4.1065778707354283E-2</v>
      </c>
      <c r="AZ111" s="7">
        <f>BSL_RFR_spot_no_VA!AZ111</f>
        <v>3.8894526308368649E-2</v>
      </c>
      <c r="BA111" s="7">
        <f>BSL_RFR_spot_no_VA!BA111</f>
        <v>4.383036889070846E-2</v>
      </c>
      <c r="BB111" s="7">
        <f>BSL_RFR_spot_no_VA!BB111</f>
        <v>5.1128833555629027E-2</v>
      </c>
      <c r="BC111" s="58">
        <f>(1+$C111)*(1+BSL_RFR_spot_no_VA!BC111)/(1+BSL_RFR_spot_no_VA!$C111)-1</f>
        <v>2.3199334400478167E-2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v>2.2060637177434003E-2</v>
      </c>
      <c r="D112" s="58">
        <f>(1+$C112)*(1+BSL_RFR_spot_no_VA!D112)/(1+BSL_RFR_spot_no_VA!$C112)-1</f>
        <v>2.2060637177433895E-2</v>
      </c>
      <c r="E112" s="58">
        <f>(1+$C112)*(1+BSL_RFR_spot_no_VA!E112)/(1+BSL_RFR_spot_no_VA!$C112)-1</f>
        <v>2.2060637177433895E-2</v>
      </c>
      <c r="F112" s="58">
        <f>(1+$C112)*(1+BSL_RFR_spot_no_VA!F112)/(1+BSL_RFR_spot_no_VA!$C112)-1</f>
        <v>2.325066144798571E-2</v>
      </c>
      <c r="G112" s="58">
        <f>(1+$C112)*(1+BSL_RFR_spot_no_VA!G112)/(1+BSL_RFR_spot_no_VA!$C112)-1</f>
        <v>2.8350120725152195E-2</v>
      </c>
      <c r="H112" s="58">
        <f>(1+$C112)*(1+BSL_RFR_spot_no_VA!H112)/(1+BSL_RFR_spot_no_VA!$C112)-1</f>
        <v>2.2060637177433895E-2</v>
      </c>
      <c r="I112" s="58">
        <f>(1+$C112)*(1+BSL_RFR_spot_no_VA!I112)/(1+BSL_RFR_spot_no_VA!$C112)-1</f>
        <v>2.2888897866716551E-2</v>
      </c>
      <c r="J112" s="58">
        <f>(1+$C112)*(1+BSL_RFR_spot_no_VA!J112)/(1+BSL_RFR_spot_no_VA!$C112)-1</f>
        <v>2.2182952859163496E-2</v>
      </c>
      <c r="K112" s="58">
        <f>(1+$C112)*(1+BSL_RFR_spot_no_VA!K112)/(1+BSL_RFR_spot_no_VA!$C112)-1</f>
        <v>2.2060637177433895E-2</v>
      </c>
      <c r="L112" s="58">
        <f>(1+$C112)*(1+BSL_RFR_spot_no_VA!L112)/(1+BSL_RFR_spot_no_VA!$C112)-1</f>
        <v>2.2060637177433895E-2</v>
      </c>
      <c r="M112" s="58">
        <f>(1+$C112)*(1+BSL_RFR_spot_no_VA!M112)/(1+BSL_RFR_spot_no_VA!$C112)-1</f>
        <v>2.2060637177433895E-2</v>
      </c>
      <c r="N112" s="58">
        <f>(1+$C112)*(1+BSL_RFR_spot_no_VA!N112)/(1+BSL_RFR_spot_no_VA!$C112)-1</f>
        <v>2.2060637177433895E-2</v>
      </c>
      <c r="O112" s="58">
        <f>(1+$C112)*(1+BSL_RFR_spot_no_VA!O112)/(1+BSL_RFR_spot_no_VA!$C112)-1</f>
        <v>2.2060637177433895E-2</v>
      </c>
      <c r="P112" s="58">
        <f>(1+$C112)*(1+BSL_RFR_spot_no_VA!P112)/(1+BSL_RFR_spot_no_VA!$C112)-1</f>
        <v>3.1919531100733201E-2</v>
      </c>
      <c r="Q112" s="58">
        <f>(1+$C112)*(1+BSL_RFR_spot_no_VA!Q112)/(1+BSL_RFR_spot_no_VA!$C112)-1</f>
        <v>3.3151454244434442E-2</v>
      </c>
      <c r="R112" s="58">
        <f>(1+$C112)*(1+BSL_RFR_spot_no_VA!R112)/(1+BSL_RFR_spot_no_VA!$C112)-1</f>
        <v>2.2060637177433895E-2</v>
      </c>
      <c r="S112" s="58">
        <f>(1+$C112)*(1+BSL_RFR_spot_no_VA!S112)/(1+BSL_RFR_spot_no_VA!$C112)-1</f>
        <v>2.2060637177433895E-2</v>
      </c>
      <c r="T112" s="58">
        <f>(1+$C112)*(1+BSL_RFR_spot_no_VA!T112)/(1+BSL_RFR_spot_no_VA!$C112)-1</f>
        <v>2.2060637177433895E-2</v>
      </c>
      <c r="U112" s="58">
        <f>(1+$C112)*(1+BSL_RFR_spot_no_VA!U112)/(1+BSL_RFR_spot_no_VA!$C112)-1</f>
        <v>1.2717194094688633E-2</v>
      </c>
      <c r="V112" s="58">
        <f>(1+$C112)*(1+BSL_RFR_spot_no_VA!V112)/(1+BSL_RFR_spot_no_VA!$C112)-1</f>
        <v>2.2060637177433895E-2</v>
      </c>
      <c r="W112" s="58">
        <f>(1+$C112)*(1+BSL_RFR_spot_no_VA!W112)/(1+BSL_RFR_spot_no_VA!$C112)-1</f>
        <v>2.2060637177433895E-2</v>
      </c>
      <c r="X112" s="58">
        <f>(1+$C112)*(1+BSL_RFR_spot_no_VA!X112)/(1+BSL_RFR_spot_no_VA!$C112)-1</f>
        <v>2.2060637177433895E-2</v>
      </c>
      <c r="Y112" s="58">
        <f>(1+$C112)*(1+BSL_RFR_spot_no_VA!Y112)/(1+BSL_RFR_spot_no_VA!$C112)-1</f>
        <v>2.2060637177433895E-2</v>
      </c>
      <c r="Z112" s="58">
        <f>(1+$C112)*(1+BSL_RFR_spot_no_VA!Z112)/(1+BSL_RFR_spot_no_VA!$C112)-1</f>
        <v>2.537869861013764E-2</v>
      </c>
      <c r="AA112" s="58">
        <f>(1+$C112)*(1+BSL_RFR_spot_no_VA!AA112)/(1+BSL_RFR_spot_no_VA!$C112)-1</f>
        <v>2.7807788394575761E-2</v>
      </c>
      <c r="AB112" s="58">
        <f>(1+$C112)*(1+BSL_RFR_spot_no_VA!AB112)/(1+BSL_RFR_spot_no_VA!$C112)-1</f>
        <v>2.2060637177433895E-2</v>
      </c>
      <c r="AC112" s="58">
        <f>(1+$C112)*(1+BSL_RFR_spot_no_VA!AC112)/(1+BSL_RFR_spot_no_VA!$C112)-1</f>
        <v>2.6583433865009054E-2</v>
      </c>
      <c r="AD112" s="7">
        <f>BSL_RFR_spot_no_VA!AD112</f>
        <v>4.7105284089225874E-2</v>
      </c>
      <c r="AE112" s="58">
        <f>(1+$C112)*(1+BSL_RFR_spot_no_VA!AE112)/(1+BSL_RFR_spot_no_VA!$C112)-1</f>
        <v>2.2060637177433895E-2</v>
      </c>
      <c r="AF112" s="58">
        <f>(1+$C112)*(1+BSL_RFR_spot_no_VA!AF112)/(1+BSL_RFR_spot_no_VA!$C112)-1</f>
        <v>2.2060637177433895E-2</v>
      </c>
      <c r="AG112" s="58">
        <f>(1+$C112)*(1+BSL_RFR_spot_no_VA!AG112)/(1+BSL_RFR_spot_no_VA!$C112)-1</f>
        <v>2.2060637177433895E-2</v>
      </c>
      <c r="AH112" s="58">
        <f>(1+$C112)*(1+BSL_RFR_spot_no_VA!AH112)/(1+BSL_RFR_spot_no_VA!$C112)-1</f>
        <v>2.444172520591259E-2</v>
      </c>
      <c r="AI112" s="58">
        <f>(1+$C112)*(1+BSL_RFR_spot_no_VA!AI112)/(1+BSL_RFR_spot_no_VA!$C112)-1</f>
        <v>1.2717194094688633E-2</v>
      </c>
      <c r="AJ112" s="58">
        <f>(1+$C112)*(1+BSL_RFR_spot_no_VA!AJ112)/(1+BSL_RFR_spot_no_VA!$C112)-1</f>
        <v>2.0634269754674861E-2</v>
      </c>
      <c r="AK112" s="7">
        <f>BSL_RFR_spot_no_VA!AK112</f>
        <v>4.4915808063572538E-2</v>
      </c>
      <c r="AL112" s="7">
        <f>BSL_RFR_spot_no_VA!AL112</f>
        <v>5.8031682884963631E-2</v>
      </c>
      <c r="AM112" s="7">
        <f>BSL_RFR_spot_no_VA!AM112</f>
        <v>3.9735305137858834E-2</v>
      </c>
      <c r="AN112" s="7">
        <f>BSL_RFR_spot_no_VA!AN112</f>
        <v>4.4164805025833864E-2</v>
      </c>
      <c r="AO112" s="7">
        <f>BSL_RFR_spot_no_VA!AO112</f>
        <v>4.4314301284335444E-2</v>
      </c>
      <c r="AP112" s="7">
        <f>BSL_RFR_spot_no_VA!AP112</f>
        <v>4.5375743877420271E-2</v>
      </c>
      <c r="AQ112" s="7">
        <f>BSL_RFR_spot_no_VA!AQ112</f>
        <v>4.0132131561956941E-2</v>
      </c>
      <c r="AR112" s="7">
        <f>BSL_RFR_spot_no_VA!AR112</f>
        <v>4.5689907329427459E-2</v>
      </c>
      <c r="AS112" s="58">
        <f>(1+$C112)*(1+BSL_RFR_spot_no_VA!AS112)/(1+BSL_RFR_spot_no_VA!$C112)-1</f>
        <v>1.2549901074263126E-2</v>
      </c>
      <c r="AT112" s="7">
        <f>BSL_RFR_spot_no_VA!AT112</f>
        <v>4.6039767695615019E-2</v>
      </c>
      <c r="AU112" s="7">
        <f>BSL_RFR_spot_no_VA!AU112</f>
        <v>4.63410245718896E-2</v>
      </c>
      <c r="AV112" s="7">
        <f>BSL_RFR_spot_no_VA!AV112</f>
        <v>4.4206072036697242E-2</v>
      </c>
      <c r="AW112" s="7">
        <f>BSL_RFR_spot_no_VA!AW112</f>
        <v>4.0158384230599253E-2</v>
      </c>
      <c r="AX112" s="7">
        <f>BSL_RFR_spot_no_VA!AX112</f>
        <v>5.5942029167417751E-2</v>
      </c>
      <c r="AY112" s="7">
        <f>BSL_RFR_spot_no_VA!AY112</f>
        <v>4.1074971958647621E-2</v>
      </c>
      <c r="AZ112" s="7">
        <f>BSL_RFR_spot_no_VA!AZ112</f>
        <v>3.8924922414965479E-2</v>
      </c>
      <c r="BA112" s="7">
        <f>BSL_RFR_spot_no_VA!BA112</f>
        <v>4.3812413907105441E-2</v>
      </c>
      <c r="BB112" s="7">
        <f>BSL_RFR_spot_no_VA!BB112</f>
        <v>5.1038948279753527E-2</v>
      </c>
      <c r="BC112" s="58">
        <f>(1+$C112)*(1+BSL_RFR_spot_no_VA!BC112)/(1+BSL_RFR_spot_no_VA!$C112)-1</f>
        <v>2.3203017198709874E-2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v>2.2075530098536401E-2</v>
      </c>
      <c r="D113" s="58">
        <f>(1+$C113)*(1+BSL_RFR_spot_no_VA!D113)/(1+BSL_RFR_spot_no_VA!$C113)-1</f>
        <v>2.2075530098536467E-2</v>
      </c>
      <c r="E113" s="58">
        <f>(1+$C113)*(1+BSL_RFR_spot_no_VA!E113)/(1+BSL_RFR_spot_no_VA!$C113)-1</f>
        <v>2.2075530098536467E-2</v>
      </c>
      <c r="F113" s="58">
        <f>(1+$C113)*(1+BSL_RFR_spot_no_VA!F113)/(1+BSL_RFR_spot_no_VA!$C113)-1</f>
        <v>2.325401289164164E-2</v>
      </c>
      <c r="G113" s="58">
        <f>(1+$C113)*(1+BSL_RFR_spot_no_VA!G113)/(1+BSL_RFR_spot_no_VA!$C113)-1</f>
        <v>2.8303861468069291E-2</v>
      </c>
      <c r="H113" s="58">
        <f>(1+$C113)*(1+BSL_RFR_spot_no_VA!H113)/(1+BSL_RFR_spot_no_VA!$C113)-1</f>
        <v>2.2075530098536467E-2</v>
      </c>
      <c r="I113" s="58">
        <f>(1+$C113)*(1+BSL_RFR_spot_no_VA!I113)/(1+BSL_RFR_spot_no_VA!$C113)-1</f>
        <v>2.2895755939287943E-2</v>
      </c>
      <c r="J113" s="58">
        <f>(1+$C113)*(1+BSL_RFR_spot_no_VA!J113)/(1+BSL_RFR_spot_no_VA!$C113)-1</f>
        <v>2.2196658397500624E-2</v>
      </c>
      <c r="K113" s="58">
        <f>(1+$C113)*(1+BSL_RFR_spot_no_VA!K113)/(1+BSL_RFR_spot_no_VA!$C113)-1</f>
        <v>2.2075530098536467E-2</v>
      </c>
      <c r="L113" s="58">
        <f>(1+$C113)*(1+BSL_RFR_spot_no_VA!L113)/(1+BSL_RFR_spot_no_VA!$C113)-1</f>
        <v>2.2075530098536467E-2</v>
      </c>
      <c r="M113" s="58">
        <f>(1+$C113)*(1+BSL_RFR_spot_no_VA!M113)/(1+BSL_RFR_spot_no_VA!$C113)-1</f>
        <v>2.2075530098536467E-2</v>
      </c>
      <c r="N113" s="58">
        <f>(1+$C113)*(1+BSL_RFR_spot_no_VA!N113)/(1+BSL_RFR_spot_no_VA!$C113)-1</f>
        <v>2.2075530098536467E-2</v>
      </c>
      <c r="O113" s="58">
        <f>(1+$C113)*(1+BSL_RFR_spot_no_VA!O113)/(1+BSL_RFR_spot_no_VA!$C113)-1</f>
        <v>2.2075530098536467E-2</v>
      </c>
      <c r="P113" s="58">
        <f>(1+$C113)*(1+BSL_RFR_spot_no_VA!P113)/(1+BSL_RFR_spot_no_VA!$C113)-1</f>
        <v>3.1838399138388596E-2</v>
      </c>
      <c r="Q113" s="58">
        <f>(1+$C113)*(1+BSL_RFR_spot_no_VA!Q113)/(1+BSL_RFR_spot_no_VA!$C113)-1</f>
        <v>3.3058259759135344E-2</v>
      </c>
      <c r="R113" s="58">
        <f>(1+$C113)*(1+BSL_RFR_spot_no_VA!R113)/(1+BSL_RFR_spot_no_VA!$C113)-1</f>
        <v>2.2075530098536467E-2</v>
      </c>
      <c r="S113" s="58">
        <f>(1+$C113)*(1+BSL_RFR_spot_no_VA!S113)/(1+BSL_RFR_spot_no_VA!$C113)-1</f>
        <v>2.2075530098536467E-2</v>
      </c>
      <c r="T113" s="58">
        <f>(1+$C113)*(1+BSL_RFR_spot_no_VA!T113)/(1+BSL_RFR_spot_no_VA!$C113)-1</f>
        <v>2.2075530098536467E-2</v>
      </c>
      <c r="U113" s="58">
        <f>(1+$C113)*(1+BSL_RFR_spot_no_VA!U113)/(1+BSL_RFR_spot_no_VA!$C113)-1</f>
        <v>1.2727435162465994E-2</v>
      </c>
      <c r="V113" s="58">
        <f>(1+$C113)*(1+BSL_RFR_spot_no_VA!V113)/(1+BSL_RFR_spot_no_VA!$C113)-1</f>
        <v>2.2075530098536467E-2</v>
      </c>
      <c r="W113" s="58">
        <f>(1+$C113)*(1+BSL_RFR_spot_no_VA!W113)/(1+BSL_RFR_spot_no_VA!$C113)-1</f>
        <v>2.2075530098536467E-2</v>
      </c>
      <c r="X113" s="58">
        <f>(1+$C113)*(1+BSL_RFR_spot_no_VA!X113)/(1+BSL_RFR_spot_no_VA!$C113)-1</f>
        <v>2.2075530098536467E-2</v>
      </c>
      <c r="Y113" s="58">
        <f>(1+$C113)*(1+BSL_RFR_spot_no_VA!Y113)/(1+BSL_RFR_spot_no_VA!$C113)-1</f>
        <v>2.2075530098536467E-2</v>
      </c>
      <c r="Z113" s="58">
        <f>(1+$C113)*(1+BSL_RFR_spot_no_VA!Z113)/(1+BSL_RFR_spot_no_VA!$C113)-1</f>
        <v>2.5361389194555883E-2</v>
      </c>
      <c r="AA113" s="58">
        <f>(1+$C113)*(1+BSL_RFR_spot_no_VA!AA113)/(1+BSL_RFR_spot_no_VA!$C113)-1</f>
        <v>2.7766818854312314E-2</v>
      </c>
      <c r="AB113" s="58">
        <f>(1+$C113)*(1+BSL_RFR_spot_no_VA!AB113)/(1+BSL_RFR_spot_no_VA!$C113)-1</f>
        <v>2.2075530098536467E-2</v>
      </c>
      <c r="AC113" s="58">
        <f>(1+$C113)*(1+BSL_RFR_spot_no_VA!AC113)/(1+BSL_RFR_spot_no_VA!$C113)-1</f>
        <v>2.6554395803220165E-2</v>
      </c>
      <c r="AD113" s="7">
        <f>BSL_RFR_spot_no_VA!AD113</f>
        <v>4.7055598441323454E-2</v>
      </c>
      <c r="AE113" s="58">
        <f>(1+$C113)*(1+BSL_RFR_spot_no_VA!AE113)/(1+BSL_RFR_spot_no_VA!$C113)-1</f>
        <v>2.2075530098536467E-2</v>
      </c>
      <c r="AF113" s="58">
        <f>(1+$C113)*(1+BSL_RFR_spot_no_VA!AF113)/(1+BSL_RFR_spot_no_VA!$C113)-1</f>
        <v>2.2075530098536467E-2</v>
      </c>
      <c r="AG113" s="58">
        <f>(1+$C113)*(1+BSL_RFR_spot_no_VA!AG113)/(1+BSL_RFR_spot_no_VA!$C113)-1</f>
        <v>2.2075530098536467E-2</v>
      </c>
      <c r="AH113" s="58">
        <f>(1+$C113)*(1+BSL_RFR_spot_no_VA!AH113)/(1+BSL_RFR_spot_no_VA!$C113)-1</f>
        <v>2.4433513755216962E-2</v>
      </c>
      <c r="AI113" s="58">
        <f>(1+$C113)*(1+BSL_RFR_spot_no_VA!AI113)/(1+BSL_RFR_spot_no_VA!$C113)-1</f>
        <v>1.2727435162465994E-2</v>
      </c>
      <c r="AJ113" s="58">
        <f>(1+$C113)*(1+BSL_RFR_spot_no_VA!AJ113)/(1+BSL_RFR_spot_no_VA!$C113)-1</f>
        <v>2.0662775429484581E-2</v>
      </c>
      <c r="AK113" s="7">
        <f>BSL_RFR_spot_no_VA!AK113</f>
        <v>4.4887462935903066E-2</v>
      </c>
      <c r="AL113" s="7">
        <f>BSL_RFR_spot_no_VA!AL113</f>
        <v>5.7874855871447917E-2</v>
      </c>
      <c r="AM113" s="7">
        <f>BSL_RFR_spot_no_VA!AM113</f>
        <v>3.9757267437814825E-2</v>
      </c>
      <c r="AN113" s="7">
        <f>BSL_RFR_spot_no_VA!AN113</f>
        <v>4.4143766690985187E-2</v>
      </c>
      <c r="AO113" s="7">
        <f>BSL_RFR_spot_no_VA!AO113</f>
        <v>4.4291810528832132E-2</v>
      </c>
      <c r="AP113" s="7">
        <f>BSL_RFR_spot_no_VA!AP113</f>
        <v>4.5342917470470923E-2</v>
      </c>
      <c r="AQ113" s="7">
        <f>BSL_RFR_spot_no_VA!AQ113</f>
        <v>4.0150240562755179E-2</v>
      </c>
      <c r="AR113" s="7">
        <f>BSL_RFR_spot_no_VA!AR113</f>
        <v>4.5654021090496544E-2</v>
      </c>
      <c r="AS113" s="58">
        <f>(1+$C113)*(1+BSL_RFR_spot_no_VA!AS113)/(1+BSL_RFR_spot_no_VA!$C113)-1</f>
        <v>1.2561755460138269E-2</v>
      </c>
      <c r="AT113" s="7">
        <f>BSL_RFR_spot_no_VA!AT113</f>
        <v>4.6000474236923106E-2</v>
      </c>
      <c r="AU113" s="7">
        <f>BSL_RFR_spot_no_VA!AU113</f>
        <v>4.6298792258463672E-2</v>
      </c>
      <c r="AV113" s="7">
        <f>BSL_RFR_spot_no_VA!AV113</f>
        <v>4.4184632376212729E-2</v>
      </c>
      <c r="AW113" s="7">
        <f>BSL_RFR_spot_no_VA!AW113</f>
        <v>4.0176235711923303E-2</v>
      </c>
      <c r="AX113" s="7">
        <f>BSL_RFR_spot_no_VA!AX113</f>
        <v>5.5805777104124044E-2</v>
      </c>
      <c r="AY113" s="7">
        <f>BSL_RFR_spot_no_VA!AY113</f>
        <v>4.108398396230184E-2</v>
      </c>
      <c r="AZ113" s="7">
        <f>BSL_RFR_spot_no_VA!AZ113</f>
        <v>3.8954729662739052E-2</v>
      </c>
      <c r="BA113" s="7">
        <f>BSL_RFR_spot_no_VA!BA113</f>
        <v>4.379480724043594E-2</v>
      </c>
      <c r="BB113" s="7">
        <f>BSL_RFR_spot_no_VA!BB113</f>
        <v>5.0950815789735371E-2</v>
      </c>
      <c r="BC113" s="58">
        <f>(1+$C113)*(1+BSL_RFR_spot_no_VA!BC113)/(1+BSL_RFR_spot_no_VA!$C113)-1</f>
        <v>2.3206652284555762E-2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v>2.20901366173098E-2</v>
      </c>
      <c r="D114" s="58">
        <f>(1+$C114)*(1+BSL_RFR_spot_no_VA!D114)/(1+BSL_RFR_spot_no_VA!$C114)-1</f>
        <v>2.2090136617309852E-2</v>
      </c>
      <c r="E114" s="58">
        <f>(1+$C114)*(1+BSL_RFR_spot_no_VA!E114)/(1+BSL_RFR_spot_no_VA!$C114)-1</f>
        <v>2.2090136617309852E-2</v>
      </c>
      <c r="F114" s="58">
        <f>(1+$C114)*(1+BSL_RFR_spot_no_VA!F114)/(1+BSL_RFR_spot_no_VA!$C114)-1</f>
        <v>2.3257299448615321E-2</v>
      </c>
      <c r="G114" s="58">
        <f>(1+$C114)*(1+BSL_RFR_spot_no_VA!G114)/(1+BSL_RFR_spot_no_VA!$C114)-1</f>
        <v>2.8258492973965765E-2</v>
      </c>
      <c r="H114" s="58">
        <f>(1+$C114)*(1+BSL_RFR_spot_no_VA!H114)/(1+BSL_RFR_spot_no_VA!$C114)-1</f>
        <v>2.2090136617309852E-2</v>
      </c>
      <c r="I114" s="58">
        <f>(1+$C114)*(1+BSL_RFR_spot_no_VA!I114)/(1+BSL_RFR_spot_no_VA!$C114)-1</f>
        <v>2.2902482076575303E-2</v>
      </c>
      <c r="J114" s="58">
        <f>(1+$C114)*(1+BSL_RFR_spot_no_VA!J114)/(1+BSL_RFR_spot_no_VA!$C114)-1</f>
        <v>2.2210100473793126E-2</v>
      </c>
      <c r="K114" s="58">
        <f>(1+$C114)*(1+BSL_RFR_spot_no_VA!K114)/(1+BSL_RFR_spot_no_VA!$C114)-1</f>
        <v>2.2090136617309852E-2</v>
      </c>
      <c r="L114" s="58">
        <f>(1+$C114)*(1+BSL_RFR_spot_no_VA!L114)/(1+BSL_RFR_spot_no_VA!$C114)-1</f>
        <v>2.2090136617309852E-2</v>
      </c>
      <c r="M114" s="58">
        <f>(1+$C114)*(1+BSL_RFR_spot_no_VA!M114)/(1+BSL_RFR_spot_no_VA!$C114)-1</f>
        <v>2.2090136617309852E-2</v>
      </c>
      <c r="N114" s="58">
        <f>(1+$C114)*(1+BSL_RFR_spot_no_VA!N114)/(1+BSL_RFR_spot_no_VA!$C114)-1</f>
        <v>2.2090136617309852E-2</v>
      </c>
      <c r="O114" s="58">
        <f>(1+$C114)*(1+BSL_RFR_spot_no_VA!O114)/(1+BSL_RFR_spot_no_VA!$C114)-1</f>
        <v>2.2090136617309852E-2</v>
      </c>
      <c r="P114" s="58">
        <f>(1+$C114)*(1+BSL_RFR_spot_no_VA!P114)/(1+BSL_RFR_spot_no_VA!$C114)-1</f>
        <v>3.1758832699340989E-2</v>
      </c>
      <c r="Q114" s="58">
        <f>(1+$C114)*(1+BSL_RFR_spot_no_VA!Q114)/(1+BSL_RFR_spot_no_VA!$C114)-1</f>
        <v>3.2966864617383074E-2</v>
      </c>
      <c r="R114" s="58">
        <f>(1+$C114)*(1+BSL_RFR_spot_no_VA!R114)/(1+BSL_RFR_spot_no_VA!$C114)-1</f>
        <v>2.2090136617309852E-2</v>
      </c>
      <c r="S114" s="58">
        <f>(1+$C114)*(1+BSL_RFR_spot_no_VA!S114)/(1+BSL_RFR_spot_no_VA!$C114)-1</f>
        <v>2.2090136617309852E-2</v>
      </c>
      <c r="T114" s="58">
        <f>(1+$C114)*(1+BSL_RFR_spot_no_VA!T114)/(1+BSL_RFR_spot_no_VA!$C114)-1</f>
        <v>2.2090136617309852E-2</v>
      </c>
      <c r="U114" s="58">
        <f>(1+$C114)*(1+BSL_RFR_spot_no_VA!U114)/(1+BSL_RFR_spot_no_VA!$C114)-1</f>
        <v>1.2737478996075469E-2</v>
      </c>
      <c r="V114" s="58">
        <f>(1+$C114)*(1+BSL_RFR_spot_no_VA!V114)/(1+BSL_RFR_spot_no_VA!$C114)-1</f>
        <v>2.2090136617309852E-2</v>
      </c>
      <c r="W114" s="58">
        <f>(1+$C114)*(1+BSL_RFR_spot_no_VA!W114)/(1+BSL_RFR_spot_no_VA!$C114)-1</f>
        <v>2.2090136617309852E-2</v>
      </c>
      <c r="X114" s="58">
        <f>(1+$C114)*(1+BSL_RFR_spot_no_VA!X114)/(1+BSL_RFR_spot_no_VA!$C114)-1</f>
        <v>2.2090136617309852E-2</v>
      </c>
      <c r="Y114" s="58">
        <f>(1+$C114)*(1+BSL_RFR_spot_no_VA!Y114)/(1+BSL_RFR_spot_no_VA!$C114)-1</f>
        <v>2.2090136617309852E-2</v>
      </c>
      <c r="Z114" s="58">
        <f>(1+$C114)*(1+BSL_RFR_spot_no_VA!Z114)/(1+BSL_RFR_spot_no_VA!$C114)-1</f>
        <v>2.5344411286917223E-2</v>
      </c>
      <c r="AA114" s="58">
        <f>(1+$C114)*(1+BSL_RFR_spot_no_VA!AA114)/(1+BSL_RFR_spot_no_VA!$C114)-1</f>
        <v>2.7726637732607307E-2</v>
      </c>
      <c r="AB114" s="58">
        <f>(1+$C114)*(1+BSL_RFR_spot_no_VA!AB114)/(1+BSL_RFR_spot_no_VA!$C114)-1</f>
        <v>2.2090136617309852E-2</v>
      </c>
      <c r="AC114" s="58">
        <f>(1+$C114)*(1+BSL_RFR_spot_no_VA!AC114)/(1+BSL_RFR_spot_no_VA!$C114)-1</f>
        <v>2.6525915674833866E-2</v>
      </c>
      <c r="AD114" s="7">
        <f>BSL_RFR_spot_no_VA!AD114</f>
        <v>4.7006870539102685E-2</v>
      </c>
      <c r="AE114" s="58">
        <f>(1+$C114)*(1+BSL_RFR_spot_no_VA!AE114)/(1+BSL_RFR_spot_no_VA!$C114)-1</f>
        <v>2.2090136617309852E-2</v>
      </c>
      <c r="AF114" s="58">
        <f>(1+$C114)*(1+BSL_RFR_spot_no_VA!AF114)/(1+BSL_RFR_spot_no_VA!$C114)-1</f>
        <v>2.2090136617309852E-2</v>
      </c>
      <c r="AG114" s="58">
        <f>(1+$C114)*(1+BSL_RFR_spot_no_VA!AG114)/(1+BSL_RFR_spot_no_VA!$C114)-1</f>
        <v>2.2090136617309852E-2</v>
      </c>
      <c r="AH114" s="58">
        <f>(1+$C114)*(1+BSL_RFR_spot_no_VA!AH114)/(1+BSL_RFR_spot_no_VA!$C114)-1</f>
        <v>2.4425459475247546E-2</v>
      </c>
      <c r="AI114" s="58">
        <f>(1+$C114)*(1+BSL_RFR_spot_no_VA!AI114)/(1+BSL_RFR_spot_no_VA!$C114)-1</f>
        <v>1.2737478996075469E-2</v>
      </c>
      <c r="AJ114" s="58">
        <f>(1+$C114)*(1+BSL_RFR_spot_no_VA!AJ114)/(1+BSL_RFR_spot_no_VA!$C114)-1</f>
        <v>2.0690755697161611E-2</v>
      </c>
      <c r="AK114" s="7">
        <f>BSL_RFR_spot_no_VA!AK114</f>
        <v>4.4859663293147944E-2</v>
      </c>
      <c r="AL114" s="7">
        <f>BSL_RFR_spot_no_VA!AL114</f>
        <v>5.7721067336033771E-2</v>
      </c>
      <c r="AM114" s="7">
        <f>BSL_RFR_spot_no_VA!AM114</f>
        <v>3.9778808025991319E-2</v>
      </c>
      <c r="AN114" s="7">
        <f>BSL_RFR_spot_no_VA!AN114</f>
        <v>4.4123133252423452E-2</v>
      </c>
      <c r="AO114" s="7">
        <f>BSL_RFR_spot_no_VA!AO114</f>
        <v>4.4269752432497533E-2</v>
      </c>
      <c r="AP114" s="7">
        <f>BSL_RFR_spot_no_VA!AP114</f>
        <v>4.5310723297123046E-2</v>
      </c>
      <c r="AQ114" s="7">
        <f>BSL_RFR_spot_no_VA!AQ114</f>
        <v>4.0168002486236309E-2</v>
      </c>
      <c r="AR114" s="7">
        <f>BSL_RFR_spot_no_VA!AR114</f>
        <v>4.5618826063744011E-2</v>
      </c>
      <c r="AS114" s="58">
        <f>(1+$C114)*(1+BSL_RFR_spot_no_VA!AS114)/(1+BSL_RFR_spot_no_VA!$C114)-1</f>
        <v>1.2573382393836541E-2</v>
      </c>
      <c r="AT114" s="7">
        <f>BSL_RFR_spot_no_VA!AT114</f>
        <v>4.5961937504888084E-2</v>
      </c>
      <c r="AU114" s="7">
        <f>BSL_RFR_spot_no_VA!AU114</f>
        <v>4.6257373709670313E-2</v>
      </c>
      <c r="AV114" s="7">
        <f>BSL_RFR_spot_no_VA!AV114</f>
        <v>4.4163605329046618E-2</v>
      </c>
      <c r="AW114" s="7">
        <f>BSL_RFR_spot_no_VA!AW114</f>
        <v>4.0193745393425573E-2</v>
      </c>
      <c r="AX114" s="7">
        <f>BSL_RFR_spot_no_VA!AX114</f>
        <v>5.5672162314610141E-2</v>
      </c>
      <c r="AY114" s="7">
        <f>BSL_RFR_spot_no_VA!AY114</f>
        <v>4.109282015153326E-2</v>
      </c>
      <c r="AZ114" s="7">
        <f>BSL_RFR_spot_no_VA!AZ114</f>
        <v>3.8983964962114648E-2</v>
      </c>
      <c r="BA114" s="7">
        <f>BSL_RFR_spot_no_VA!BA114</f>
        <v>4.3777538906448976E-2</v>
      </c>
      <c r="BB114" s="7">
        <f>BSL_RFR_spot_no_VA!BB114</f>
        <v>5.0864385314189686E-2</v>
      </c>
      <c r="BC114" s="58">
        <f>(1+$C114)*(1+BSL_RFR_spot_no_VA!BC114)/(1+BSL_RFR_spot_no_VA!$C114)-1</f>
        <v>2.3210238202731714E-2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v>2.2104464916678102E-2</v>
      </c>
      <c r="D115" s="59">
        <f>(1+$C115)*(1+BSL_RFR_spot_no_VA!D115)/(1+BSL_RFR_spot_no_VA!$C115)-1</f>
        <v>2.2104464916678168E-2</v>
      </c>
      <c r="E115" s="59">
        <f>(1+$C115)*(1+BSL_RFR_spot_no_VA!E115)/(1+BSL_RFR_spot_no_VA!$C115)-1</f>
        <v>2.2104464916678168E-2</v>
      </c>
      <c r="F115" s="59">
        <f>(1+$C115)*(1+BSL_RFR_spot_no_VA!F115)/(1+BSL_RFR_spot_no_VA!$C115)-1</f>
        <v>2.3260523010000034E-2</v>
      </c>
      <c r="G115" s="59">
        <f>(1+$C115)*(1+BSL_RFR_spot_no_VA!G115)/(1+BSL_RFR_spot_no_VA!$C115)-1</f>
        <v>2.8213989815068619E-2</v>
      </c>
      <c r="H115" s="59">
        <f>(1+$C115)*(1+BSL_RFR_spot_no_VA!H115)/(1+BSL_RFR_spot_no_VA!$C115)-1</f>
        <v>2.2104464916678168E-2</v>
      </c>
      <c r="I115" s="59">
        <f>(1+$C115)*(1+BSL_RFR_spot_no_VA!I115)/(1+BSL_RFR_spot_no_VA!$C115)-1</f>
        <v>2.2909080052216035E-2</v>
      </c>
      <c r="J115" s="59">
        <f>(1+$C115)*(1+BSL_RFR_spot_no_VA!J115)/(1+BSL_RFR_spot_no_VA!$C115)-1</f>
        <v>2.2223286604722947E-2</v>
      </c>
      <c r="K115" s="59">
        <f>(1+$C115)*(1+BSL_RFR_spot_no_VA!K115)/(1+BSL_RFR_spot_no_VA!$C115)-1</f>
        <v>2.2104464916678168E-2</v>
      </c>
      <c r="L115" s="59">
        <f>(1+$C115)*(1+BSL_RFR_spot_no_VA!L115)/(1+BSL_RFR_spot_no_VA!$C115)-1</f>
        <v>2.2104464916678168E-2</v>
      </c>
      <c r="M115" s="59">
        <f>(1+$C115)*(1+BSL_RFR_spot_no_VA!M115)/(1+BSL_RFR_spot_no_VA!$C115)-1</f>
        <v>2.2104464916678168E-2</v>
      </c>
      <c r="N115" s="59">
        <f>(1+$C115)*(1+BSL_RFR_spot_no_VA!N115)/(1+BSL_RFR_spot_no_VA!$C115)-1</f>
        <v>2.2104464916678168E-2</v>
      </c>
      <c r="O115" s="59">
        <f>(1+$C115)*(1+BSL_RFR_spot_no_VA!O115)/(1+BSL_RFR_spot_no_VA!$C115)-1</f>
        <v>2.2104464916678168E-2</v>
      </c>
      <c r="P115" s="59">
        <f>(1+$C115)*(1+BSL_RFR_spot_no_VA!P115)/(1+BSL_RFR_spot_no_VA!$C115)-1</f>
        <v>3.1680786964986662E-2</v>
      </c>
      <c r="Q115" s="59">
        <f>(1+$C115)*(1+BSL_RFR_spot_no_VA!Q115)/(1+BSL_RFR_spot_no_VA!$C115)-1</f>
        <v>3.287721728054116E-2</v>
      </c>
      <c r="R115" s="59">
        <f>(1+$C115)*(1+BSL_RFR_spot_no_VA!R115)/(1+BSL_RFR_spot_no_VA!$C115)-1</f>
        <v>2.2104464916678168E-2</v>
      </c>
      <c r="S115" s="59">
        <f>(1+$C115)*(1+BSL_RFR_spot_no_VA!S115)/(1+BSL_RFR_spot_no_VA!$C115)-1</f>
        <v>2.2104464916678168E-2</v>
      </c>
      <c r="T115" s="59">
        <f>(1+$C115)*(1+BSL_RFR_spot_no_VA!T115)/(1+BSL_RFR_spot_no_VA!$C115)-1</f>
        <v>2.2104464916678168E-2</v>
      </c>
      <c r="U115" s="59">
        <f>(1+$C115)*(1+BSL_RFR_spot_no_VA!U115)/(1+BSL_RFR_spot_no_VA!$C115)-1</f>
        <v>1.2747331250561489E-2</v>
      </c>
      <c r="V115" s="59">
        <f>(1+$C115)*(1+BSL_RFR_spot_no_VA!V115)/(1+BSL_RFR_spot_no_VA!$C115)-1</f>
        <v>2.2104464916678168E-2</v>
      </c>
      <c r="W115" s="59">
        <f>(1+$C115)*(1+BSL_RFR_spot_no_VA!W115)/(1+BSL_RFR_spot_no_VA!$C115)-1</f>
        <v>2.2104464916678168E-2</v>
      </c>
      <c r="X115" s="59">
        <f>(1+$C115)*(1+BSL_RFR_spot_no_VA!X115)/(1+BSL_RFR_spot_no_VA!$C115)-1</f>
        <v>2.2104464916678168E-2</v>
      </c>
      <c r="Y115" s="59">
        <f>(1+$C115)*(1+BSL_RFR_spot_no_VA!Y115)/(1+BSL_RFR_spot_no_VA!$C115)-1</f>
        <v>2.2104464916678168E-2</v>
      </c>
      <c r="Z115" s="59">
        <f>(1+$C115)*(1+BSL_RFR_spot_no_VA!Z115)/(1+BSL_RFR_spot_no_VA!$C115)-1</f>
        <v>2.5327755548831155E-2</v>
      </c>
      <c r="AA115" s="59">
        <f>(1+$C115)*(1+BSL_RFR_spot_no_VA!AA115)/(1+BSL_RFR_spot_no_VA!$C115)-1</f>
        <v>2.7687222559771296E-2</v>
      </c>
      <c r="AB115" s="59">
        <f>(1+$C115)*(1+BSL_RFR_spot_no_VA!AB115)/(1+BSL_RFR_spot_no_VA!$C115)-1</f>
        <v>2.2104464916678168E-2</v>
      </c>
      <c r="AC115" s="59">
        <f>(1+$C115)*(1+BSL_RFR_spot_no_VA!AC115)/(1+BSL_RFR_spot_no_VA!$C115)-1</f>
        <v>2.6497977634205583E-2</v>
      </c>
      <c r="AD115" s="10">
        <f>BSL_RFR_spot_no_VA!AD115</f>
        <v>4.6959072958839165E-2</v>
      </c>
      <c r="AE115" s="59">
        <f>(1+$C115)*(1+BSL_RFR_spot_no_VA!AE115)/(1+BSL_RFR_spot_no_VA!$C115)-1</f>
        <v>2.2104464916678168E-2</v>
      </c>
      <c r="AF115" s="59">
        <f>(1+$C115)*(1+BSL_RFR_spot_no_VA!AF115)/(1+BSL_RFR_spot_no_VA!$C115)-1</f>
        <v>2.2104464916678168E-2</v>
      </c>
      <c r="AG115" s="59">
        <f>(1+$C115)*(1+BSL_RFR_spot_no_VA!AG115)/(1+BSL_RFR_spot_no_VA!$C115)-1</f>
        <v>2.2104464916678168E-2</v>
      </c>
      <c r="AH115" s="59">
        <f>(1+$C115)*(1+BSL_RFR_spot_no_VA!AH115)/(1+BSL_RFR_spot_no_VA!$C115)-1</f>
        <v>2.441755794660283E-2</v>
      </c>
      <c r="AI115" s="59">
        <f>(1+$C115)*(1+BSL_RFR_spot_no_VA!AI115)/(1+BSL_RFR_spot_no_VA!$C115)-1</f>
        <v>1.2747331250561489E-2</v>
      </c>
      <c r="AJ115" s="59">
        <f>(1+$C115)*(1+BSL_RFR_spot_no_VA!AJ115)/(1+BSL_RFR_spot_no_VA!$C115)-1</f>
        <v>2.0718223150853143E-2</v>
      </c>
      <c r="AK115" s="10">
        <f>BSL_RFR_spot_no_VA!AK115</f>
        <v>4.4832393574121054E-2</v>
      </c>
      <c r="AL115" s="10">
        <f>BSL_RFR_spot_no_VA!AL115</f>
        <v>5.7570229823890706E-2</v>
      </c>
      <c r="AM115" s="10">
        <f>BSL_RFR_spot_no_VA!AM115</f>
        <v>3.9799938911947663E-2</v>
      </c>
      <c r="AN115" s="10">
        <f>BSL_RFR_spot_no_VA!AN115</f>
        <v>4.410289314231175E-2</v>
      </c>
      <c r="AO115" s="10">
        <f>BSL_RFR_spot_no_VA!AO115</f>
        <v>4.424811465720313E-2</v>
      </c>
      <c r="AP115" s="10">
        <f>BSL_RFR_spot_no_VA!AP115</f>
        <v>4.5279143271412581E-2</v>
      </c>
      <c r="AQ115" s="10">
        <f>BSL_RFR_spot_no_VA!AQ115</f>
        <v>4.0185427161561815E-2</v>
      </c>
      <c r="AR115" s="10">
        <f>BSL_RFR_spot_no_VA!AR115</f>
        <v>4.5584302479203753E-2</v>
      </c>
      <c r="AS115" s="59">
        <f>(1+$C115)*(1+BSL_RFR_spot_no_VA!AS115)/(1+BSL_RFR_spot_no_VA!$C115)-1</f>
        <v>1.2584788330307184E-2</v>
      </c>
      <c r="AT115" s="10">
        <f>BSL_RFR_spot_no_VA!AT115</f>
        <v>4.5924135882362771E-2</v>
      </c>
      <c r="AU115" s="10">
        <f>BSL_RFR_spot_no_VA!AU115</f>
        <v>4.6216745635139667E-2</v>
      </c>
      <c r="AV115" s="10">
        <f>BSL_RFR_spot_no_VA!AV115</f>
        <v>4.414297910815268E-2</v>
      </c>
      <c r="AW115" s="10">
        <f>BSL_RFR_spot_no_VA!AW115</f>
        <v>4.0210922918348491E-2</v>
      </c>
      <c r="AX115" s="10">
        <f>BSL_RFR_spot_no_VA!AX115</f>
        <v>5.5541108969149988E-2</v>
      </c>
      <c r="AY115" s="10">
        <f>BSL_RFR_spot_no_VA!AY115</f>
        <v>4.1101485737425003E-2</v>
      </c>
      <c r="AZ115" s="10">
        <f>BSL_RFR_spot_no_VA!AZ115</f>
        <v>3.9012644585564082E-2</v>
      </c>
      <c r="BA115" s="10">
        <f>BSL_RFR_spot_no_VA!BA115</f>
        <v>4.3760599293272362E-2</v>
      </c>
      <c r="BB115" s="10">
        <f>BSL_RFR_spot_no_VA!BB115</f>
        <v>5.0779608023419298E-2</v>
      </c>
      <c r="BC115" s="59">
        <f>(1+$C115)*(1+BSL_RFR_spot_no_VA!BC115)/(1+BSL_RFR_spot_no_VA!$C115)-1</f>
        <v>2.3213773888687728E-2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v>2.2118522870775301E-2</v>
      </c>
      <c r="D116" s="58">
        <f>(1+$C116)*(1+BSL_RFR_spot_no_VA!D116)/(1+BSL_RFR_spot_no_VA!$C116)-1</f>
        <v>2.2118522870775204E-2</v>
      </c>
      <c r="E116" s="58">
        <f>(1+$C116)*(1+BSL_RFR_spot_no_VA!E116)/(1+BSL_RFR_spot_no_VA!$C116)-1</f>
        <v>2.2118522870775204E-2</v>
      </c>
      <c r="F116" s="58">
        <f>(1+$C116)*(1+BSL_RFR_spot_no_VA!F116)/(1+BSL_RFR_spot_no_VA!$C116)-1</f>
        <v>2.3263685391271105E-2</v>
      </c>
      <c r="G116" s="58">
        <f>(1+$C116)*(1+BSL_RFR_spot_no_VA!G116)/(1+BSL_RFR_spot_no_VA!$C116)-1</f>
        <v>2.8170327516625182E-2</v>
      </c>
      <c r="H116" s="58">
        <f>(1+$C116)*(1+BSL_RFR_spot_no_VA!H116)/(1+BSL_RFR_spot_no_VA!$C116)-1</f>
        <v>2.2118522870775204E-2</v>
      </c>
      <c r="I116" s="58">
        <f>(1+$C116)*(1+BSL_RFR_spot_no_VA!I116)/(1+BSL_RFR_spot_no_VA!$C116)-1</f>
        <v>2.2915553496150487E-2</v>
      </c>
      <c r="J116" s="58">
        <f>(1+$C116)*(1+BSL_RFR_spot_no_VA!J116)/(1+BSL_RFR_spot_no_VA!$C116)-1</f>
        <v>2.2236224024193341E-2</v>
      </c>
      <c r="K116" s="58">
        <f>(1+$C116)*(1+BSL_RFR_spot_no_VA!K116)/(1+BSL_RFR_spot_no_VA!$C116)-1</f>
        <v>2.2118522870775204E-2</v>
      </c>
      <c r="L116" s="58">
        <f>(1+$C116)*(1+BSL_RFR_spot_no_VA!L116)/(1+BSL_RFR_spot_no_VA!$C116)-1</f>
        <v>2.2118522870775204E-2</v>
      </c>
      <c r="M116" s="58">
        <f>(1+$C116)*(1+BSL_RFR_spot_no_VA!M116)/(1+BSL_RFR_spot_no_VA!$C116)-1</f>
        <v>2.2118522870775204E-2</v>
      </c>
      <c r="N116" s="58">
        <f>(1+$C116)*(1+BSL_RFR_spot_no_VA!N116)/(1+BSL_RFR_spot_no_VA!$C116)-1</f>
        <v>2.2118522870775204E-2</v>
      </c>
      <c r="O116" s="58">
        <f>(1+$C116)*(1+BSL_RFR_spot_no_VA!O116)/(1+BSL_RFR_spot_no_VA!$C116)-1</f>
        <v>2.2118522870775204E-2</v>
      </c>
      <c r="P116" s="58">
        <f>(1+$C116)*(1+BSL_RFR_spot_no_VA!P116)/(1+BSL_RFR_spot_no_VA!$C116)-1</f>
        <v>3.1604218804938577E-2</v>
      </c>
      <c r="Q116" s="58">
        <f>(1+$C116)*(1+BSL_RFR_spot_no_VA!Q116)/(1+BSL_RFR_spot_no_VA!$C116)-1</f>
        <v>3.2789268151620643E-2</v>
      </c>
      <c r="R116" s="58">
        <f>(1+$C116)*(1+BSL_RFR_spot_no_VA!R116)/(1+BSL_RFR_spot_no_VA!$C116)-1</f>
        <v>2.2118522870775204E-2</v>
      </c>
      <c r="S116" s="58">
        <f>(1+$C116)*(1+BSL_RFR_spot_no_VA!S116)/(1+BSL_RFR_spot_no_VA!$C116)-1</f>
        <v>2.2118522870775204E-2</v>
      </c>
      <c r="T116" s="58">
        <f>(1+$C116)*(1+BSL_RFR_spot_no_VA!T116)/(1+BSL_RFR_spot_no_VA!$C116)-1</f>
        <v>2.2118522870775204E-2</v>
      </c>
      <c r="U116" s="58">
        <f>(1+$C116)*(1+BSL_RFR_spot_no_VA!U116)/(1+BSL_RFR_spot_no_VA!$C116)-1</f>
        <v>1.2756997366038414E-2</v>
      </c>
      <c r="V116" s="58">
        <f>(1+$C116)*(1+BSL_RFR_spot_no_VA!V116)/(1+BSL_RFR_spot_no_VA!$C116)-1</f>
        <v>2.2118522870775204E-2</v>
      </c>
      <c r="W116" s="58">
        <f>(1+$C116)*(1+BSL_RFR_spot_no_VA!W116)/(1+BSL_RFR_spot_no_VA!$C116)-1</f>
        <v>2.2118522870775204E-2</v>
      </c>
      <c r="X116" s="58">
        <f>(1+$C116)*(1+BSL_RFR_spot_no_VA!X116)/(1+BSL_RFR_spot_no_VA!$C116)-1</f>
        <v>2.2118522870775204E-2</v>
      </c>
      <c r="Y116" s="58">
        <f>(1+$C116)*(1+BSL_RFR_spot_no_VA!Y116)/(1+BSL_RFR_spot_no_VA!$C116)-1</f>
        <v>2.2118522870775204E-2</v>
      </c>
      <c r="Z116" s="58">
        <f>(1+$C116)*(1+BSL_RFR_spot_no_VA!Z116)/(1+BSL_RFR_spot_no_VA!$C116)-1</f>
        <v>2.5311412981290804E-2</v>
      </c>
      <c r="AA116" s="58">
        <f>(1+$C116)*(1+BSL_RFR_spot_no_VA!AA116)/(1+BSL_RFR_spot_no_VA!$C116)-1</f>
        <v>2.7648551704513524E-2</v>
      </c>
      <c r="AB116" s="58">
        <f>(1+$C116)*(1+BSL_RFR_spot_no_VA!AB116)/(1+BSL_RFR_spot_no_VA!$C116)-1</f>
        <v>2.2118522870775204E-2</v>
      </c>
      <c r="AC116" s="58">
        <f>(1+$C116)*(1+BSL_RFR_spot_no_VA!AC116)/(1+BSL_RFR_spot_no_VA!$C116)-1</f>
        <v>2.6470566422530428E-2</v>
      </c>
      <c r="AD116" s="7">
        <f>BSL_RFR_spot_no_VA!AD116</f>
        <v>4.691217931333469E-2</v>
      </c>
      <c r="AE116" s="58">
        <f>(1+$C116)*(1+BSL_RFR_spot_no_VA!AE116)/(1+BSL_RFR_spot_no_VA!$C116)-1</f>
        <v>2.2118522870775204E-2</v>
      </c>
      <c r="AF116" s="58">
        <f>(1+$C116)*(1+BSL_RFR_spot_no_VA!AF116)/(1+BSL_RFR_spot_no_VA!$C116)-1</f>
        <v>2.2118522870775204E-2</v>
      </c>
      <c r="AG116" s="58">
        <f>(1+$C116)*(1+BSL_RFR_spot_no_VA!AG116)/(1+BSL_RFR_spot_no_VA!$C116)-1</f>
        <v>2.2118522870775204E-2</v>
      </c>
      <c r="AH116" s="58">
        <f>(1+$C116)*(1+BSL_RFR_spot_no_VA!AH116)/(1+BSL_RFR_spot_no_VA!$C116)-1</f>
        <v>2.4409804908940069E-2</v>
      </c>
      <c r="AI116" s="58">
        <f>(1+$C116)*(1+BSL_RFR_spot_no_VA!AI116)/(1+BSL_RFR_spot_no_VA!$C116)-1</f>
        <v>1.2756997366038414E-2</v>
      </c>
      <c r="AJ116" s="58">
        <f>(1+$C116)*(1+BSL_RFR_spot_no_VA!AJ116)/(1+BSL_RFR_spot_no_VA!$C116)-1</f>
        <v>2.074519016906673E-2</v>
      </c>
      <c r="AK116" s="7">
        <f>BSL_RFR_spot_no_VA!AK116</f>
        <v>4.480563879996291E-2</v>
      </c>
      <c r="AL116" s="7">
        <f>BSL_RFR_spot_no_VA!AL116</f>
        <v>5.7422259204314763E-2</v>
      </c>
      <c r="AM116" s="7">
        <f>BSL_RFR_spot_no_VA!AM116</f>
        <v>3.9820671656264128E-2</v>
      </c>
      <c r="AN116" s="7">
        <f>BSL_RFR_spot_no_VA!AN116</f>
        <v>4.408303522824375E-2</v>
      </c>
      <c r="AO116" s="7">
        <f>BSL_RFR_spot_no_VA!AO116</f>
        <v>4.4226885326734244E-2</v>
      </c>
      <c r="AP116" s="7">
        <f>BSL_RFR_spot_no_VA!AP116</f>
        <v>4.5248159990062264E-2</v>
      </c>
      <c r="AQ116" s="7">
        <f>BSL_RFR_spot_no_VA!AQ116</f>
        <v>4.0202524054450128E-2</v>
      </c>
      <c r="AR116" s="7">
        <f>BSL_RFR_spot_no_VA!AR116</f>
        <v>4.5550431312628481E-2</v>
      </c>
      <c r="AS116" s="58">
        <f>(1+$C116)*(1+BSL_RFR_spot_no_VA!AS116)/(1+BSL_RFR_spot_no_VA!$C116)-1</f>
        <v>1.259597948402047E-2</v>
      </c>
      <c r="AT116" s="7">
        <f>BSL_RFR_spot_no_VA!AT116</f>
        <v>4.5887048563882038E-2</v>
      </c>
      <c r="AU116" s="7">
        <f>BSL_RFR_spot_no_VA!AU116</f>
        <v>4.617688562418798E-2</v>
      </c>
      <c r="AV116" s="7">
        <f>BSL_RFR_spot_no_VA!AV116</f>
        <v>4.4122742370029666E-2</v>
      </c>
      <c r="AW116" s="7">
        <f>BSL_RFR_spot_no_VA!AW116</f>
        <v>4.0227777577193313E-2</v>
      </c>
      <c r="AX116" s="7">
        <f>BSL_RFR_spot_no_VA!AX116</f>
        <v>5.5412544116614448E-2</v>
      </c>
      <c r="AY116" s="7">
        <f>BSL_RFR_spot_no_VA!AY116</f>
        <v>4.1109985720523046E-2</v>
      </c>
      <c r="AZ116" s="7">
        <f>BSL_RFR_spot_no_VA!AZ116</f>
        <v>3.9040784197102552E-2</v>
      </c>
      <c r="BA116" s="7">
        <f>BSL_RFR_spot_no_VA!BA116</f>
        <v>4.3743979144788891E-2</v>
      </c>
      <c r="BB116" s="7">
        <f>BSL_RFR_spot_no_VA!BB116</f>
        <v>5.069643693753112E-2</v>
      </c>
      <c r="BC116" s="58">
        <f>(1+$C116)*(1+BSL_RFR_spot_no_VA!BC116)/(1+BSL_RFR_spot_no_VA!$C116)-1</f>
        <v>2.3217258610489511E-2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v>2.2132318059375301E-2</v>
      </c>
      <c r="D117" s="58">
        <f>(1+$C117)*(1+BSL_RFR_spot_no_VA!D117)/(1+BSL_RFR_spot_no_VA!$C117)-1</f>
        <v>2.2132318059375322E-2</v>
      </c>
      <c r="E117" s="58">
        <f>(1+$C117)*(1+BSL_RFR_spot_no_VA!E117)/(1+BSL_RFR_spot_no_VA!$C117)-1</f>
        <v>2.2132318059375322E-2</v>
      </c>
      <c r="F117" s="58">
        <f>(1+$C117)*(1+BSL_RFR_spot_no_VA!F117)/(1+BSL_RFR_spot_no_VA!$C117)-1</f>
        <v>2.3266788336333555E-2</v>
      </c>
      <c r="G117" s="58">
        <f>(1+$C117)*(1+BSL_RFR_spot_no_VA!G117)/(1+BSL_RFR_spot_no_VA!$C117)-1</f>
        <v>2.8127482513248925E-2</v>
      </c>
      <c r="H117" s="58">
        <f>(1+$C117)*(1+BSL_RFR_spot_no_VA!H117)/(1+BSL_RFR_spot_no_VA!$C117)-1</f>
        <v>2.2132318059375322E-2</v>
      </c>
      <c r="I117" s="58">
        <f>(1+$C117)*(1+BSL_RFR_spot_no_VA!I117)/(1+BSL_RFR_spot_no_VA!$C117)-1</f>
        <v>2.2921905901587269E-2</v>
      </c>
      <c r="J117" s="58">
        <f>(1+$C117)*(1+BSL_RFR_spot_no_VA!J117)/(1+BSL_RFR_spot_no_VA!$C117)-1</f>
        <v>2.2248919696491898E-2</v>
      </c>
      <c r="K117" s="58">
        <f>(1+$C117)*(1+BSL_RFR_spot_no_VA!K117)/(1+BSL_RFR_spot_no_VA!$C117)-1</f>
        <v>2.2132318059375322E-2</v>
      </c>
      <c r="L117" s="58">
        <f>(1+$C117)*(1+BSL_RFR_spot_no_VA!L117)/(1+BSL_RFR_spot_no_VA!$C117)-1</f>
        <v>2.2132318059375322E-2</v>
      </c>
      <c r="M117" s="58">
        <f>(1+$C117)*(1+BSL_RFR_spot_no_VA!M117)/(1+BSL_RFR_spot_no_VA!$C117)-1</f>
        <v>2.2132318059375322E-2</v>
      </c>
      <c r="N117" s="58">
        <f>(1+$C117)*(1+BSL_RFR_spot_no_VA!N117)/(1+BSL_RFR_spot_no_VA!$C117)-1</f>
        <v>2.2132318059375322E-2</v>
      </c>
      <c r="O117" s="58">
        <f>(1+$C117)*(1+BSL_RFR_spot_no_VA!O117)/(1+BSL_RFR_spot_no_VA!$C117)-1</f>
        <v>2.2132318059375322E-2</v>
      </c>
      <c r="P117" s="58">
        <f>(1+$C117)*(1+BSL_RFR_spot_no_VA!P117)/(1+BSL_RFR_spot_no_VA!$C117)-1</f>
        <v>3.1529086698951714E-2</v>
      </c>
      <c r="Q117" s="58">
        <f>(1+$C117)*(1+BSL_RFR_spot_no_VA!Q117)/(1+BSL_RFR_spot_no_VA!$C117)-1</f>
        <v>3.2702969485577604E-2</v>
      </c>
      <c r="R117" s="58">
        <f>(1+$C117)*(1+BSL_RFR_spot_no_VA!R117)/(1+BSL_RFR_spot_no_VA!$C117)-1</f>
        <v>2.2132318059375322E-2</v>
      </c>
      <c r="S117" s="58">
        <f>(1+$C117)*(1+BSL_RFR_spot_no_VA!S117)/(1+BSL_RFR_spot_no_VA!$C117)-1</f>
        <v>2.2132318059375322E-2</v>
      </c>
      <c r="T117" s="58">
        <f>(1+$C117)*(1+BSL_RFR_spot_no_VA!T117)/(1+BSL_RFR_spot_no_VA!$C117)-1</f>
        <v>2.2132318059375322E-2</v>
      </c>
      <c r="U117" s="58">
        <f>(1+$C117)*(1+BSL_RFR_spot_no_VA!U117)/(1+BSL_RFR_spot_no_VA!$C117)-1</f>
        <v>1.2766482577843297E-2</v>
      </c>
      <c r="V117" s="58">
        <f>(1+$C117)*(1+BSL_RFR_spot_no_VA!V117)/(1+BSL_RFR_spot_no_VA!$C117)-1</f>
        <v>2.2132318059375322E-2</v>
      </c>
      <c r="W117" s="58">
        <f>(1+$C117)*(1+BSL_RFR_spot_no_VA!W117)/(1+BSL_RFR_spot_no_VA!$C117)-1</f>
        <v>2.2132318059375322E-2</v>
      </c>
      <c r="X117" s="58">
        <f>(1+$C117)*(1+BSL_RFR_spot_no_VA!X117)/(1+BSL_RFR_spot_no_VA!$C117)-1</f>
        <v>2.2132318059375322E-2</v>
      </c>
      <c r="Y117" s="58">
        <f>(1+$C117)*(1+BSL_RFR_spot_no_VA!Y117)/(1+BSL_RFR_spot_no_VA!$C117)-1</f>
        <v>2.2132318059375322E-2</v>
      </c>
      <c r="Z117" s="58">
        <f>(1+$C117)*(1+BSL_RFR_spot_no_VA!Z117)/(1+BSL_RFR_spot_no_VA!$C117)-1</f>
        <v>2.5295374910110802E-2</v>
      </c>
      <c r="AA117" s="58">
        <f>(1+$C117)*(1+BSL_RFR_spot_no_VA!AA117)/(1+BSL_RFR_spot_no_VA!$C117)-1</f>
        <v>2.761060433596163E-2</v>
      </c>
      <c r="AB117" s="58">
        <f>(1+$C117)*(1+BSL_RFR_spot_no_VA!AB117)/(1+BSL_RFR_spot_no_VA!$C117)-1</f>
        <v>2.2132318059375322E-2</v>
      </c>
      <c r="AC117" s="58">
        <f>(1+$C117)*(1+BSL_RFR_spot_no_VA!AC117)/(1+BSL_RFR_spot_no_VA!$C117)-1</f>
        <v>2.6443667341634169E-2</v>
      </c>
      <c r="AD117" s="7">
        <f>BSL_RFR_spot_no_VA!AD117</f>
        <v>4.6866164203479554E-2</v>
      </c>
      <c r="AE117" s="58">
        <f>(1+$C117)*(1+BSL_RFR_spot_no_VA!AE117)/(1+BSL_RFR_spot_no_VA!$C117)-1</f>
        <v>2.2132318059375322E-2</v>
      </c>
      <c r="AF117" s="58">
        <f>(1+$C117)*(1+BSL_RFR_spot_no_VA!AF117)/(1+BSL_RFR_spot_no_VA!$C117)-1</f>
        <v>2.2132318059375322E-2</v>
      </c>
      <c r="AG117" s="58">
        <f>(1+$C117)*(1+BSL_RFR_spot_no_VA!AG117)/(1+BSL_RFR_spot_no_VA!$C117)-1</f>
        <v>2.2132318059375322E-2</v>
      </c>
      <c r="AH117" s="58">
        <f>(1+$C117)*(1+BSL_RFR_spot_no_VA!AH117)/(1+BSL_RFR_spot_no_VA!$C117)-1</f>
        <v>2.4402196254402542E-2</v>
      </c>
      <c r="AI117" s="58">
        <f>(1+$C117)*(1+BSL_RFR_spot_no_VA!AI117)/(1+BSL_RFR_spot_no_VA!$C117)-1</f>
        <v>1.2766482577843297E-2</v>
      </c>
      <c r="AJ117" s="58">
        <f>(1+$C117)*(1+BSL_RFR_spot_no_VA!AJ117)/(1+BSL_RFR_spot_no_VA!$C117)-1</f>
        <v>2.0771668897525242E-2</v>
      </c>
      <c r="AK117" s="7">
        <f>BSL_RFR_spot_no_VA!AK117</f>
        <v>4.4779384547606993E-2</v>
      </c>
      <c r="AL117" s="7">
        <f>BSL_RFR_spot_no_VA!AL117</f>
        <v>5.727707451430808E-2</v>
      </c>
      <c r="AM117" s="7">
        <f>BSL_RFR_spot_no_VA!AM117</f>
        <v>3.9841017390975342E-2</v>
      </c>
      <c r="AN117" s="7">
        <f>BSL_RFR_spot_no_VA!AN117</f>
        <v>4.4063548793066287E-2</v>
      </c>
      <c r="AO117" s="7">
        <f>BSL_RFR_spot_no_VA!AO117</f>
        <v>4.4206053005654722E-2</v>
      </c>
      <c r="AP117" s="7">
        <f>BSL_RFR_spot_no_VA!AP117</f>
        <v>4.5217756700650424E-2</v>
      </c>
      <c r="AQ117" s="7">
        <f>BSL_RFR_spot_no_VA!AQ117</f>
        <v>4.0219302283496239E-2</v>
      </c>
      <c r="AR117" s="7">
        <f>BSL_RFR_spot_no_VA!AR117</f>
        <v>4.5517194250781268E-2</v>
      </c>
      <c r="AS117" s="58">
        <f>(1+$C117)*(1+BSL_RFR_spot_no_VA!AS117)/(1+BSL_RFR_spot_no_VA!$C117)-1</f>
        <v>1.260696184004062E-2</v>
      </c>
      <c r="AT117" s="7">
        <f>BSL_RFR_spot_no_VA!AT117</f>
        <v>4.5850655518364869E-2</v>
      </c>
      <c r="AU117" s="7">
        <f>BSL_RFR_spot_no_VA!AU117</f>
        <v>4.613777210475889E-2</v>
      </c>
      <c r="AV117" s="7">
        <f>BSL_RFR_spot_no_VA!AV117</f>
        <v>4.4102884194182179E-2</v>
      </c>
      <c r="AW117" s="7">
        <f>BSL_RFR_spot_no_VA!AW117</f>
        <v>4.0244318323157557E-2</v>
      </c>
      <c r="AX117" s="7">
        <f>BSL_RFR_spot_no_VA!AX117</f>
        <v>5.5286397549310307E-2</v>
      </c>
      <c r="AY117" s="7">
        <f>BSL_RFR_spot_no_VA!AY117</f>
        <v>4.1118324901695535E-2</v>
      </c>
      <c r="AZ117" s="7">
        <f>BSL_RFR_spot_no_VA!AZ117</f>
        <v>3.9068398880188759E-2</v>
      </c>
      <c r="BA117" s="7">
        <f>BSL_RFR_spot_no_VA!BA117</f>
        <v>4.3727669544836534E-2</v>
      </c>
      <c r="BB117" s="7">
        <f>BSL_RFR_spot_no_VA!BB117</f>
        <v>5.0614826839712634E-2</v>
      </c>
      <c r="BC117" s="58">
        <f>(1+$C117)*(1+BSL_RFR_spot_no_VA!BC117)/(1+BSL_RFR_spot_no_VA!$C117)-1</f>
        <v>2.322069191867171E-2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v>2.2145857781519798E-2</v>
      </c>
      <c r="D118" s="58">
        <f>(1+$C118)*(1+BSL_RFR_spot_no_VA!D118)/(1+BSL_RFR_spot_no_VA!$C118)-1</f>
        <v>2.2145857781519895E-2</v>
      </c>
      <c r="E118" s="58">
        <f>(1+$C118)*(1+BSL_RFR_spot_no_VA!E118)/(1+BSL_RFR_spot_no_VA!$C118)-1</f>
        <v>2.2145857781519895E-2</v>
      </c>
      <c r="F118" s="58">
        <f>(1+$C118)*(1+BSL_RFR_spot_no_VA!F118)/(1+BSL_RFR_spot_no_VA!$C118)-1</f>
        <v>2.3269833521282646E-2</v>
      </c>
      <c r="G118" s="58">
        <f>(1+$C118)*(1+BSL_RFR_spot_no_VA!G118)/(1+BSL_RFR_spot_no_VA!$C118)-1</f>
        <v>2.8085432107578301E-2</v>
      </c>
      <c r="H118" s="58">
        <f>(1+$C118)*(1+BSL_RFR_spot_no_VA!H118)/(1+BSL_RFR_spot_no_VA!$C118)-1</f>
        <v>2.2145857781519895E-2</v>
      </c>
      <c r="I118" s="58">
        <f>(1+$C118)*(1+BSL_RFR_spot_no_VA!I118)/(1+BSL_RFR_spot_no_VA!$C118)-1</f>
        <v>2.2928140631537364E-2</v>
      </c>
      <c r="J118" s="58">
        <f>(1+$C118)*(1+BSL_RFR_spot_no_VA!J118)/(1+BSL_RFR_spot_no_VA!$C118)-1</f>
        <v>2.2261380328712166E-2</v>
      </c>
      <c r="K118" s="58">
        <f>(1+$C118)*(1+BSL_RFR_spot_no_VA!K118)/(1+BSL_RFR_spot_no_VA!$C118)-1</f>
        <v>2.2145857781519895E-2</v>
      </c>
      <c r="L118" s="58">
        <f>(1+$C118)*(1+BSL_RFR_spot_no_VA!L118)/(1+BSL_RFR_spot_no_VA!$C118)-1</f>
        <v>2.2145857781519895E-2</v>
      </c>
      <c r="M118" s="58">
        <f>(1+$C118)*(1+BSL_RFR_spot_no_VA!M118)/(1+BSL_RFR_spot_no_VA!$C118)-1</f>
        <v>2.2145857781519895E-2</v>
      </c>
      <c r="N118" s="58">
        <f>(1+$C118)*(1+BSL_RFR_spot_no_VA!N118)/(1+BSL_RFR_spot_no_VA!$C118)-1</f>
        <v>2.2145857781519895E-2</v>
      </c>
      <c r="O118" s="58">
        <f>(1+$C118)*(1+BSL_RFR_spot_no_VA!O118)/(1+BSL_RFR_spot_no_VA!$C118)-1</f>
        <v>2.2145857781519895E-2</v>
      </c>
      <c r="P118" s="58">
        <f>(1+$C118)*(1+BSL_RFR_spot_no_VA!P118)/(1+BSL_RFR_spot_no_VA!$C118)-1</f>
        <v>3.1455350663071258E-2</v>
      </c>
      <c r="Q118" s="58">
        <f>(1+$C118)*(1+BSL_RFR_spot_no_VA!Q118)/(1+BSL_RFR_spot_no_VA!$C118)-1</f>
        <v>3.2618275304434619E-2</v>
      </c>
      <c r="R118" s="58">
        <f>(1+$C118)*(1+BSL_RFR_spot_no_VA!R118)/(1+BSL_RFR_spot_no_VA!$C118)-1</f>
        <v>2.2145857781519895E-2</v>
      </c>
      <c r="S118" s="58">
        <f>(1+$C118)*(1+BSL_RFR_spot_no_VA!S118)/(1+BSL_RFR_spot_no_VA!$C118)-1</f>
        <v>2.2145857781519895E-2</v>
      </c>
      <c r="T118" s="58">
        <f>(1+$C118)*(1+BSL_RFR_spot_no_VA!T118)/(1+BSL_RFR_spot_no_VA!$C118)-1</f>
        <v>2.2145857781519895E-2</v>
      </c>
      <c r="U118" s="58">
        <f>(1+$C118)*(1+BSL_RFR_spot_no_VA!U118)/(1+BSL_RFR_spot_no_VA!$C118)-1</f>
        <v>1.2775791926115776E-2</v>
      </c>
      <c r="V118" s="58">
        <f>(1+$C118)*(1+BSL_RFR_spot_no_VA!V118)/(1+BSL_RFR_spot_no_VA!$C118)-1</f>
        <v>2.2145857781519895E-2</v>
      </c>
      <c r="W118" s="58">
        <f>(1+$C118)*(1+BSL_RFR_spot_no_VA!W118)/(1+BSL_RFR_spot_no_VA!$C118)-1</f>
        <v>2.2145857781519895E-2</v>
      </c>
      <c r="X118" s="58">
        <f>(1+$C118)*(1+BSL_RFR_spot_no_VA!X118)/(1+BSL_RFR_spot_no_VA!$C118)-1</f>
        <v>2.2145857781519895E-2</v>
      </c>
      <c r="Y118" s="58">
        <f>(1+$C118)*(1+BSL_RFR_spot_no_VA!Y118)/(1+BSL_RFR_spot_no_VA!$C118)-1</f>
        <v>2.2145857781519895E-2</v>
      </c>
      <c r="Z118" s="58">
        <f>(1+$C118)*(1+BSL_RFR_spot_no_VA!Z118)/(1+BSL_RFR_spot_no_VA!$C118)-1</f>
        <v>2.5279632972037946E-2</v>
      </c>
      <c r="AA118" s="58">
        <f>(1+$C118)*(1+BSL_RFR_spot_no_VA!AA118)/(1+BSL_RFR_spot_no_VA!$C118)-1</f>
        <v>2.7573360387644685E-2</v>
      </c>
      <c r="AB118" s="58">
        <f>(1+$C118)*(1+BSL_RFR_spot_no_VA!AB118)/(1+BSL_RFR_spot_no_VA!$C118)-1</f>
        <v>2.2145857781519895E-2</v>
      </c>
      <c r="AC118" s="58">
        <f>(1+$C118)*(1+BSL_RFR_spot_no_VA!AC118)/(1+BSL_RFR_spot_no_VA!$C118)-1</f>
        <v>2.641726622908358E-2</v>
      </c>
      <c r="AD118" s="7">
        <f>BSL_RFR_spot_no_VA!AD118</f>
        <v>4.6821003172491604E-2</v>
      </c>
      <c r="AE118" s="58">
        <f>(1+$C118)*(1+BSL_RFR_spot_no_VA!AE118)/(1+BSL_RFR_spot_no_VA!$C118)-1</f>
        <v>2.2145857781519895E-2</v>
      </c>
      <c r="AF118" s="58">
        <f>(1+$C118)*(1+BSL_RFR_spot_no_VA!AF118)/(1+BSL_RFR_spot_no_VA!$C118)-1</f>
        <v>2.2145857781519895E-2</v>
      </c>
      <c r="AG118" s="58">
        <f>(1+$C118)*(1+BSL_RFR_spot_no_VA!AG118)/(1+BSL_RFR_spot_no_VA!$C118)-1</f>
        <v>2.2145857781519895E-2</v>
      </c>
      <c r="AH118" s="58">
        <f>(1+$C118)*(1+BSL_RFR_spot_no_VA!AH118)/(1+BSL_RFR_spot_no_VA!$C118)-1</f>
        <v>2.4394728021312595E-2</v>
      </c>
      <c r="AI118" s="58">
        <f>(1+$C118)*(1+BSL_RFR_spot_no_VA!AI118)/(1+BSL_RFR_spot_no_VA!$C118)-1</f>
        <v>1.2775791926115776E-2</v>
      </c>
      <c r="AJ118" s="58">
        <f>(1+$C118)*(1+BSL_RFR_spot_no_VA!AJ118)/(1+BSL_RFR_spot_no_VA!$C118)-1</f>
        <v>2.0797671235080584E-2</v>
      </c>
      <c r="AK118" s="7">
        <f>BSL_RFR_spot_no_VA!AK118</f>
        <v>4.4753616924629647E-2</v>
      </c>
      <c r="AL118" s="7">
        <f>BSL_RFR_spot_no_VA!AL118</f>
        <v>5.7134597810908572E-2</v>
      </c>
      <c r="AM118" s="7">
        <f>BSL_RFR_spot_no_VA!AM118</f>
        <v>3.9860986838944346E-2</v>
      </c>
      <c r="AN118" s="7">
        <f>BSL_RFR_spot_no_VA!AN118</f>
        <v>4.4044423515799513E-2</v>
      </c>
      <c r="AO118" s="7">
        <f>BSL_RFR_spot_no_VA!AO118</f>
        <v>4.4185606679290723E-2</v>
      </c>
      <c r="AP118" s="7">
        <f>BSL_RFR_spot_no_VA!AP118</f>
        <v>4.5187917271534372E-2</v>
      </c>
      <c r="AQ118" s="7">
        <f>BSL_RFR_spot_no_VA!AQ118</f>
        <v>4.023577063564332E-2</v>
      </c>
      <c r="AR118" s="7">
        <f>BSL_RFR_spot_no_VA!AR118</f>
        <v>4.548457365863201E-2</v>
      </c>
      <c r="AS118" s="58">
        <f>(1+$C118)*(1+BSL_RFR_spot_no_VA!AS118)/(1+BSL_RFR_spot_no_VA!$C118)-1</f>
        <v>1.2617741164477669E-2</v>
      </c>
      <c r="AT118" s="7">
        <f>BSL_RFR_spot_no_VA!AT118</f>
        <v>4.5814937453802385E-2</v>
      </c>
      <c r="AU118" s="7">
        <f>BSL_RFR_spot_no_VA!AU118</f>
        <v>4.6099384304633118E-2</v>
      </c>
      <c r="AV118" s="7">
        <f>BSL_RFR_spot_no_VA!AV118</f>
        <v>4.4083394063695547E-2</v>
      </c>
      <c r="AW118" s="7">
        <f>BSL_RFR_spot_no_VA!AW118</f>
        <v>4.0260553786814146E-2</v>
      </c>
      <c r="AX118" s="7">
        <f>BSL_RFR_spot_no_VA!AX118</f>
        <v>5.5162601675338152E-2</v>
      </c>
      <c r="AY118" s="7">
        <f>BSL_RFR_spot_no_VA!AY118</f>
        <v>4.1126507892318642E-2</v>
      </c>
      <c r="AZ118" s="7">
        <f>BSL_RFR_spot_no_VA!AZ118</f>
        <v>3.9095503164129797E-2</v>
      </c>
      <c r="BA118" s="7">
        <f>BSL_RFR_spot_no_VA!BA118</f>
        <v>4.3711661902191778E-2</v>
      </c>
      <c r="BB118" s="7">
        <f>BSL_RFR_spot_no_VA!BB118</f>
        <v>5.0534734194337183E-2</v>
      </c>
      <c r="BC118" s="58">
        <f>(1+$C118)*(1+BSL_RFR_spot_no_VA!BC118)/(1+BSL_RFR_spot_no_VA!$C118)-1</f>
        <v>2.3224073602959638E-2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v>2.2159149068395497E-2</v>
      </c>
      <c r="D119" s="58">
        <f>(1+$C119)*(1+BSL_RFR_spot_no_VA!D119)/(1+BSL_RFR_spot_no_VA!$C119)-1</f>
        <v>2.2159149068395445E-2</v>
      </c>
      <c r="E119" s="58">
        <f>(1+$C119)*(1+BSL_RFR_spot_no_VA!E119)/(1+BSL_RFR_spot_no_VA!$C119)-1</f>
        <v>2.2159149068395445E-2</v>
      </c>
      <c r="F119" s="58">
        <f>(1+$C119)*(1+BSL_RFR_spot_no_VA!F119)/(1+BSL_RFR_spot_no_VA!$C119)-1</f>
        <v>2.327282255790375E-2</v>
      </c>
      <c r="G119" s="58">
        <f>(1+$C119)*(1+BSL_RFR_spot_no_VA!G119)/(1+BSL_RFR_spot_no_VA!$C119)-1</f>
        <v>2.8044154431124291E-2</v>
      </c>
      <c r="H119" s="58">
        <f>(1+$C119)*(1+BSL_RFR_spot_no_VA!H119)/(1+BSL_RFR_spot_no_VA!$C119)-1</f>
        <v>2.2159149068395445E-2</v>
      </c>
      <c r="I119" s="58">
        <f>(1+$C119)*(1+BSL_RFR_spot_no_VA!I119)/(1+BSL_RFR_spot_no_VA!$C119)-1</f>
        <v>2.2934260924959871E-2</v>
      </c>
      <c r="J119" s="58">
        <f>(1+$C119)*(1+BSL_RFR_spot_no_VA!J119)/(1+BSL_RFR_spot_no_VA!$C119)-1</f>
        <v>2.2273612382506691E-2</v>
      </c>
      <c r="K119" s="58">
        <f>(1+$C119)*(1+BSL_RFR_spot_no_VA!K119)/(1+BSL_RFR_spot_no_VA!$C119)-1</f>
        <v>2.2159149068395445E-2</v>
      </c>
      <c r="L119" s="58">
        <f>(1+$C119)*(1+BSL_RFR_spot_no_VA!L119)/(1+BSL_RFR_spot_no_VA!$C119)-1</f>
        <v>2.2159149068395445E-2</v>
      </c>
      <c r="M119" s="58">
        <f>(1+$C119)*(1+BSL_RFR_spot_no_VA!M119)/(1+BSL_RFR_spot_no_VA!$C119)-1</f>
        <v>2.2159149068395445E-2</v>
      </c>
      <c r="N119" s="58">
        <f>(1+$C119)*(1+BSL_RFR_spot_no_VA!N119)/(1+BSL_RFR_spot_no_VA!$C119)-1</f>
        <v>2.2159149068395445E-2</v>
      </c>
      <c r="O119" s="58">
        <f>(1+$C119)*(1+BSL_RFR_spot_no_VA!O119)/(1+BSL_RFR_spot_no_VA!$C119)-1</f>
        <v>2.2159149068395445E-2</v>
      </c>
      <c r="P119" s="58">
        <f>(1+$C119)*(1+BSL_RFR_spot_no_VA!P119)/(1+BSL_RFR_spot_no_VA!$C119)-1</f>
        <v>3.1382972179746504E-2</v>
      </c>
      <c r="Q119" s="58">
        <f>(1+$C119)*(1+BSL_RFR_spot_no_VA!Q119)/(1+BSL_RFR_spot_no_VA!$C119)-1</f>
        <v>3.2535141316948346E-2</v>
      </c>
      <c r="R119" s="58">
        <f>(1+$C119)*(1+BSL_RFR_spot_no_VA!R119)/(1+BSL_RFR_spot_no_VA!$C119)-1</f>
        <v>2.2159149068395445E-2</v>
      </c>
      <c r="S119" s="58">
        <f>(1+$C119)*(1+BSL_RFR_spot_no_VA!S119)/(1+BSL_RFR_spot_no_VA!$C119)-1</f>
        <v>2.2159149068395445E-2</v>
      </c>
      <c r="T119" s="58">
        <f>(1+$C119)*(1+BSL_RFR_spot_no_VA!T119)/(1+BSL_RFR_spot_no_VA!$C119)-1</f>
        <v>2.2159149068395445E-2</v>
      </c>
      <c r="U119" s="58">
        <f>(1+$C119)*(1+BSL_RFR_spot_no_VA!U119)/(1+BSL_RFR_spot_no_VA!$C119)-1</f>
        <v>1.2784930264850614E-2</v>
      </c>
      <c r="V119" s="58">
        <f>(1+$C119)*(1+BSL_RFR_spot_no_VA!V119)/(1+BSL_RFR_spot_no_VA!$C119)-1</f>
        <v>2.2159149068395445E-2</v>
      </c>
      <c r="W119" s="58">
        <f>(1+$C119)*(1+BSL_RFR_spot_no_VA!W119)/(1+BSL_RFR_spot_no_VA!$C119)-1</f>
        <v>2.2159149068395445E-2</v>
      </c>
      <c r="X119" s="58">
        <f>(1+$C119)*(1+BSL_RFR_spot_no_VA!X119)/(1+BSL_RFR_spot_no_VA!$C119)-1</f>
        <v>2.2159149068395445E-2</v>
      </c>
      <c r="Y119" s="58">
        <f>(1+$C119)*(1+BSL_RFR_spot_no_VA!Y119)/(1+BSL_RFR_spot_no_VA!$C119)-1</f>
        <v>2.2159149068395445E-2</v>
      </c>
      <c r="Z119" s="58">
        <f>(1+$C119)*(1+BSL_RFR_spot_no_VA!Z119)/(1+BSL_RFR_spot_no_VA!$C119)-1</f>
        <v>2.5264179101516238E-2</v>
      </c>
      <c r="AA119" s="58">
        <f>(1+$C119)*(1+BSL_RFR_spot_no_VA!AA119)/(1+BSL_RFR_spot_no_VA!$C119)-1</f>
        <v>2.7536800523336291E-2</v>
      </c>
      <c r="AB119" s="58">
        <f>(1+$C119)*(1+BSL_RFR_spot_no_VA!AB119)/(1+BSL_RFR_spot_no_VA!$C119)-1</f>
        <v>2.2159149068395445E-2</v>
      </c>
      <c r="AC119" s="58">
        <f>(1+$C119)*(1+BSL_RFR_spot_no_VA!AC119)/(1+BSL_RFR_spot_no_VA!$C119)-1</f>
        <v>2.6391349434559119E-2</v>
      </c>
      <c r="AD119" s="7">
        <f>BSL_RFR_spot_no_VA!AD119</f>
        <v>4.6776672662669494E-2</v>
      </c>
      <c r="AE119" s="58">
        <f>(1+$C119)*(1+BSL_RFR_spot_no_VA!AE119)/(1+BSL_RFR_spot_no_VA!$C119)-1</f>
        <v>2.2159149068395445E-2</v>
      </c>
      <c r="AF119" s="58">
        <f>(1+$C119)*(1+BSL_RFR_spot_no_VA!AF119)/(1+BSL_RFR_spot_no_VA!$C119)-1</f>
        <v>2.2159149068395445E-2</v>
      </c>
      <c r="AG119" s="58">
        <f>(1+$C119)*(1+BSL_RFR_spot_no_VA!AG119)/(1+BSL_RFR_spot_no_VA!$C119)-1</f>
        <v>2.2159149068395445E-2</v>
      </c>
      <c r="AH119" s="58">
        <f>(1+$C119)*(1+BSL_RFR_spot_no_VA!AH119)/(1+BSL_RFR_spot_no_VA!$C119)-1</f>
        <v>2.4387396388131588E-2</v>
      </c>
      <c r="AI119" s="58">
        <f>(1+$C119)*(1+BSL_RFR_spot_no_VA!AI119)/(1+BSL_RFR_spot_no_VA!$C119)-1</f>
        <v>1.2784930264850614E-2</v>
      </c>
      <c r="AJ119" s="58">
        <f>(1+$C119)*(1+BSL_RFR_spot_no_VA!AJ119)/(1+BSL_RFR_spot_no_VA!$C119)-1</f>
        <v>2.0823208823096184E-2</v>
      </c>
      <c r="AK119" s="7">
        <f>BSL_RFR_spot_no_VA!AK119</f>
        <v>4.472832254541026E-2</v>
      </c>
      <c r="AL119" s="7">
        <f>BSL_RFR_spot_no_VA!AL119</f>
        <v>5.6994754031682415E-2</v>
      </c>
      <c r="AM119" s="7">
        <f>BSL_RFR_spot_no_VA!AM119</f>
        <v>3.9880590332232568E-2</v>
      </c>
      <c r="AN119" s="7">
        <f>BSL_RFR_spot_no_VA!AN119</f>
        <v>4.4025649453589555E-2</v>
      </c>
      <c r="AO119" s="7">
        <f>BSL_RFR_spot_no_VA!AO119</f>
        <v>4.4165535734777439E-2</v>
      </c>
      <c r="AP119" s="7">
        <f>BSL_RFR_spot_no_VA!AP119</f>
        <v>4.5158626163420923E-2</v>
      </c>
      <c r="AQ119" s="7">
        <f>BSL_RFR_spot_no_VA!AQ119</f>
        <v>4.0251937580858543E-2</v>
      </c>
      <c r="AR119" s="7">
        <f>BSL_RFR_spot_no_VA!AR119</f>
        <v>4.5452552548343572E-2</v>
      </c>
      <c r="AS119" s="58">
        <f>(1+$C119)*(1+BSL_RFR_spot_no_VA!AS119)/(1+BSL_RFR_spot_no_VA!$C119)-1</f>
        <v>1.2628323014374665E-2</v>
      </c>
      <c r="AT119" s="7">
        <f>BSL_RFR_spot_no_VA!AT119</f>
        <v>4.5779875783829915E-2</v>
      </c>
      <c r="AU119" s="7">
        <f>BSL_RFR_spot_no_VA!AU119</f>
        <v>4.60617022147638E-2</v>
      </c>
      <c r="AV119" s="7">
        <f>BSL_RFR_spot_no_VA!AV119</f>
        <v>4.406426184686163E-2</v>
      </c>
      <c r="AW119" s="7">
        <f>BSL_RFR_spot_no_VA!AW119</f>
        <v>4.0276492290072019E-2</v>
      </c>
      <c r="AX119" s="7">
        <f>BSL_RFR_spot_no_VA!AX119</f>
        <v>5.504109139799418E-2</v>
      </c>
      <c r="AY119" s="7">
        <f>BSL_RFR_spot_no_VA!AY119</f>
        <v>4.1134539123830693E-2</v>
      </c>
      <c r="AZ119" s="7">
        <f>BSL_RFR_spot_no_VA!AZ119</f>
        <v>3.9122111049079367E-2</v>
      </c>
      <c r="BA119" s="7">
        <f>BSL_RFR_spot_no_VA!BA119</f>
        <v>4.3695947936290391E-2</v>
      </c>
      <c r="BB119" s="7">
        <f>BSL_RFR_spot_no_VA!BB119</f>
        <v>5.0456117069583195E-2</v>
      </c>
      <c r="BC119" s="58">
        <f>(1+$C119)*(1+BSL_RFR_spot_no_VA!BC119)/(1+BSL_RFR_spot_no_VA!$C119)-1</f>
        <v>2.3227403654962675E-2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v>2.21721986955099E-2</v>
      </c>
      <c r="D120" s="59">
        <f>(1+$C120)*(1+BSL_RFR_spot_no_VA!D120)/(1+BSL_RFR_spot_no_VA!$C120)-1</f>
        <v>2.2172198695509904E-2</v>
      </c>
      <c r="E120" s="59">
        <f>(1+$C120)*(1+BSL_RFR_spot_no_VA!E120)/(1+BSL_RFR_spot_no_VA!$C120)-1</f>
        <v>2.2172198695509904E-2</v>
      </c>
      <c r="F120" s="59">
        <f>(1+$C120)*(1+BSL_RFR_spot_no_VA!F120)/(1+BSL_RFR_spot_no_VA!$C120)-1</f>
        <v>2.3275756996934405E-2</v>
      </c>
      <c r="G120" s="59">
        <f>(1+$C120)*(1+BSL_RFR_spot_no_VA!G120)/(1+BSL_RFR_spot_no_VA!$C120)-1</f>
        <v>2.8003628407170078E-2</v>
      </c>
      <c r="H120" s="59">
        <f>(1+$C120)*(1+BSL_RFR_spot_no_VA!H120)/(1+BSL_RFR_spot_no_VA!$C120)-1</f>
        <v>2.2172198695509904E-2</v>
      </c>
      <c r="I120" s="59">
        <f>(1+$C120)*(1+BSL_RFR_spot_no_VA!I120)/(1+BSL_RFR_spot_no_VA!$C120)-1</f>
        <v>2.2940269902546939E-2</v>
      </c>
      <c r="J120" s="59">
        <f>(1+$C120)*(1+BSL_RFR_spot_no_VA!J120)/(1+BSL_RFR_spot_no_VA!$C120)-1</f>
        <v>2.2285622085191026E-2</v>
      </c>
      <c r="K120" s="59">
        <f>(1+$C120)*(1+BSL_RFR_spot_no_VA!K120)/(1+BSL_RFR_spot_no_VA!$C120)-1</f>
        <v>2.2172198695509904E-2</v>
      </c>
      <c r="L120" s="59">
        <f>(1+$C120)*(1+BSL_RFR_spot_no_VA!L120)/(1+BSL_RFR_spot_no_VA!$C120)-1</f>
        <v>2.2172198695509904E-2</v>
      </c>
      <c r="M120" s="59">
        <f>(1+$C120)*(1+BSL_RFR_spot_no_VA!M120)/(1+BSL_RFR_spot_no_VA!$C120)-1</f>
        <v>2.2172198695509904E-2</v>
      </c>
      <c r="N120" s="59">
        <f>(1+$C120)*(1+BSL_RFR_spot_no_VA!N120)/(1+BSL_RFR_spot_no_VA!$C120)-1</f>
        <v>2.2172198695509904E-2</v>
      </c>
      <c r="O120" s="59">
        <f>(1+$C120)*(1+BSL_RFR_spot_no_VA!O120)/(1+BSL_RFR_spot_no_VA!$C120)-1</f>
        <v>2.2172198695509904E-2</v>
      </c>
      <c r="P120" s="59">
        <f>(1+$C120)*(1+BSL_RFR_spot_no_VA!P120)/(1+BSL_RFR_spot_no_VA!$C120)-1</f>
        <v>3.1311914131671337E-2</v>
      </c>
      <c r="Q120" s="59">
        <f>(1+$C120)*(1+BSL_RFR_spot_no_VA!Q120)/(1+BSL_RFR_spot_no_VA!$C120)-1</f>
        <v>3.245352484254771E-2</v>
      </c>
      <c r="R120" s="59">
        <f>(1+$C120)*(1+BSL_RFR_spot_no_VA!R120)/(1+BSL_RFR_spot_no_VA!$C120)-1</f>
        <v>2.2172198695509904E-2</v>
      </c>
      <c r="S120" s="59">
        <f>(1+$C120)*(1+BSL_RFR_spot_no_VA!S120)/(1+BSL_RFR_spot_no_VA!$C120)-1</f>
        <v>2.2172198695509904E-2</v>
      </c>
      <c r="T120" s="59">
        <f>(1+$C120)*(1+BSL_RFR_spot_no_VA!T120)/(1+BSL_RFR_spot_no_VA!$C120)-1</f>
        <v>2.2172198695509904E-2</v>
      </c>
      <c r="U120" s="59">
        <f>(1+$C120)*(1+BSL_RFR_spot_no_VA!U120)/(1+BSL_RFR_spot_no_VA!$C120)-1</f>
        <v>1.279390227044841E-2</v>
      </c>
      <c r="V120" s="59">
        <f>(1+$C120)*(1+BSL_RFR_spot_no_VA!V120)/(1+BSL_RFR_spot_no_VA!$C120)-1</f>
        <v>2.2172198695509904E-2</v>
      </c>
      <c r="W120" s="59">
        <f>(1+$C120)*(1+BSL_RFR_spot_no_VA!W120)/(1+BSL_RFR_spot_no_VA!$C120)-1</f>
        <v>2.2172198695509904E-2</v>
      </c>
      <c r="X120" s="59">
        <f>(1+$C120)*(1+BSL_RFR_spot_no_VA!X120)/(1+BSL_RFR_spot_no_VA!$C120)-1</f>
        <v>2.2172198695509904E-2</v>
      </c>
      <c r="Y120" s="59">
        <f>(1+$C120)*(1+BSL_RFR_spot_no_VA!Y120)/(1+BSL_RFR_spot_no_VA!$C120)-1</f>
        <v>2.2172198695509904E-2</v>
      </c>
      <c r="Z120" s="59">
        <f>(1+$C120)*(1+BSL_RFR_spot_no_VA!Z120)/(1+BSL_RFR_spot_no_VA!$C120)-1</f>
        <v>2.5249005518065193E-2</v>
      </c>
      <c r="AA120" s="59">
        <f>(1+$C120)*(1+BSL_RFR_spot_no_VA!AA120)/(1+BSL_RFR_spot_no_VA!$C120)-1</f>
        <v>2.7500906104655609E-2</v>
      </c>
      <c r="AB120" s="59">
        <f>(1+$C120)*(1+BSL_RFR_spot_no_VA!AB120)/(1+BSL_RFR_spot_no_VA!$C120)-1</f>
        <v>2.2172198695509904E-2</v>
      </c>
      <c r="AC120" s="59">
        <f>(1+$C120)*(1+BSL_RFR_spot_no_VA!AC120)/(1+BSL_RFR_spot_no_VA!$C120)-1</f>
        <v>2.6365903797411328E-2</v>
      </c>
      <c r="AD120" s="10">
        <f>BSL_RFR_spot_no_VA!AD120</f>
        <v>4.6733149974501398E-2</v>
      </c>
      <c r="AE120" s="59">
        <f>(1+$C120)*(1+BSL_RFR_spot_no_VA!AE120)/(1+BSL_RFR_spot_no_VA!$C120)-1</f>
        <v>2.2172198695509904E-2</v>
      </c>
      <c r="AF120" s="59">
        <f>(1+$C120)*(1+BSL_RFR_spot_no_VA!AF120)/(1+BSL_RFR_spot_no_VA!$C120)-1</f>
        <v>2.2172198695509904E-2</v>
      </c>
      <c r="AG120" s="59">
        <f>(1+$C120)*(1+BSL_RFR_spot_no_VA!AG120)/(1+BSL_RFR_spot_no_VA!$C120)-1</f>
        <v>2.2172198695509904E-2</v>
      </c>
      <c r="AH120" s="59">
        <f>(1+$C120)*(1+BSL_RFR_spot_no_VA!AH120)/(1+BSL_RFR_spot_no_VA!$C120)-1</f>
        <v>2.4380197667671633E-2</v>
      </c>
      <c r="AI120" s="59">
        <f>(1+$C120)*(1+BSL_RFR_spot_no_VA!AI120)/(1+BSL_RFR_spot_no_VA!$C120)-1</f>
        <v>1.279390227044841E-2</v>
      </c>
      <c r="AJ120" s="59">
        <f>(1+$C120)*(1+BSL_RFR_spot_no_VA!AJ120)/(1+BSL_RFR_spot_no_VA!$C120)-1</f>
        <v>2.084829303778557E-2</v>
      </c>
      <c r="AK120" s="10">
        <f>BSL_RFR_spot_no_VA!AK120</f>
        <v>4.4703488508526901E-2</v>
      </c>
      <c r="AL120" s="10">
        <f>BSL_RFR_spot_no_VA!AL120</f>
        <v>5.6857470862890391E-2</v>
      </c>
      <c r="AM120" s="10">
        <f>BSL_RFR_spot_no_VA!AM120</f>
        <v>3.9899837829523221E-2</v>
      </c>
      <c r="AN120" s="10">
        <f>BSL_RFR_spot_no_VA!AN120</f>
        <v>4.4007217024628176E-2</v>
      </c>
      <c r="AO120" s="10">
        <f>BSL_RFR_spot_no_VA!AO120</f>
        <v>4.414582994309324E-2</v>
      </c>
      <c r="AP120" s="10">
        <f>BSL_RFR_spot_no_VA!AP120</f>
        <v>4.5129868402472573E-2</v>
      </c>
      <c r="AQ120" s="10">
        <f>BSL_RFR_spot_no_VA!AQ120</f>
        <v>4.0267811286054611E-2</v>
      </c>
      <c r="AR120" s="10">
        <f>BSL_RFR_spot_no_VA!AR120</f>
        <v>4.5421114549932806E-2</v>
      </c>
      <c r="AS120" s="59">
        <f>(1+$C120)*(1+BSL_RFR_spot_no_VA!AS120)/(1+BSL_RFR_spot_no_VA!$C120)-1</f>
        <v>1.2638712747054859E-2</v>
      </c>
      <c r="AT120" s="10">
        <f>BSL_RFR_spot_no_VA!AT120</f>
        <v>4.5745452596041014E-2</v>
      </c>
      <c r="AU120" s="10">
        <f>BSL_RFR_spot_no_VA!AU120</f>
        <v>4.6024706554598449E-2</v>
      </c>
      <c r="AV120" s="10">
        <f>BSL_RFR_spot_no_VA!AV120</f>
        <v>4.4045477779787623E-2</v>
      </c>
      <c r="AW120" s="10">
        <f>BSL_RFR_spot_no_VA!AW120</f>
        <v>4.0292141859453956E-2</v>
      </c>
      <c r="AX120" s="10">
        <f>BSL_RFR_spot_no_VA!AX120</f>
        <v>5.4921804001762276E-2</v>
      </c>
      <c r="AY120" s="10">
        <f>BSL_RFR_spot_no_VA!AY120</f>
        <v>4.1142422856700112E-2</v>
      </c>
      <c r="AZ120" s="10">
        <f>BSL_RFR_spot_no_VA!AZ120</f>
        <v>3.9148236029714845E-2</v>
      </c>
      <c r="BA120" s="10">
        <f>BSL_RFR_spot_no_VA!BA120</f>
        <v>4.3680519663659156E-2</v>
      </c>
      <c r="BB120" s="10">
        <f>BSL_RFR_spot_no_VA!BB120</f>
        <v>5.0378935064285812E-2</v>
      </c>
      <c r="BC120" s="59">
        <f>(1+$C120)*(1+BSL_RFR_spot_no_VA!BC120)/(1+BSL_RFR_spot_no_VA!$C120)-1</f>
        <v>2.3230682236013767E-2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v>2.2185013194207799E-2</v>
      </c>
      <c r="D121" s="58">
        <f>(1+$C121)*(1+BSL_RFR_spot_no_VA!D121)/(1+BSL_RFR_spot_no_VA!$C121)-1</f>
        <v>2.2185013194207848E-2</v>
      </c>
      <c r="E121" s="58">
        <f>(1+$C121)*(1+BSL_RFR_spot_no_VA!E121)/(1+BSL_RFR_spot_no_VA!$C121)-1</f>
        <v>2.2185013194207848E-2</v>
      </c>
      <c r="F121" s="58">
        <f>(1+$C121)*(1+BSL_RFR_spot_no_VA!F121)/(1+BSL_RFR_spot_no_VA!$C121)-1</f>
        <v>2.3278638331107437E-2</v>
      </c>
      <c r="G121" s="58">
        <f>(1+$C121)*(1+BSL_RFR_spot_no_VA!G121)/(1+BSL_RFR_spot_no_VA!$C121)-1</f>
        <v>2.7963833715603847E-2</v>
      </c>
      <c r="H121" s="58">
        <f>(1+$C121)*(1+BSL_RFR_spot_no_VA!H121)/(1+BSL_RFR_spot_no_VA!$C121)-1</f>
        <v>2.2185013194207848E-2</v>
      </c>
      <c r="I121" s="58">
        <f>(1+$C121)*(1+BSL_RFR_spot_no_VA!I121)/(1+BSL_RFR_spot_no_VA!$C121)-1</f>
        <v>2.2946170572164526E-2</v>
      </c>
      <c r="J121" s="58">
        <f>(1+$C121)*(1+BSL_RFR_spot_no_VA!J121)/(1+BSL_RFR_spot_no_VA!$C121)-1</f>
        <v>2.2297415440253987E-2</v>
      </c>
      <c r="K121" s="58">
        <f>(1+$C121)*(1+BSL_RFR_spot_no_VA!K121)/(1+BSL_RFR_spot_no_VA!$C121)-1</f>
        <v>2.2185013194207848E-2</v>
      </c>
      <c r="L121" s="58">
        <f>(1+$C121)*(1+BSL_RFR_spot_no_VA!L121)/(1+BSL_RFR_spot_no_VA!$C121)-1</f>
        <v>2.2185013194207848E-2</v>
      </c>
      <c r="M121" s="58">
        <f>(1+$C121)*(1+BSL_RFR_spot_no_VA!M121)/(1+BSL_RFR_spot_no_VA!$C121)-1</f>
        <v>2.2185013194207848E-2</v>
      </c>
      <c r="N121" s="58">
        <f>(1+$C121)*(1+BSL_RFR_spot_no_VA!N121)/(1+BSL_RFR_spot_no_VA!$C121)-1</f>
        <v>2.2185013194207848E-2</v>
      </c>
      <c r="O121" s="58">
        <f>(1+$C121)*(1+BSL_RFR_spot_no_VA!O121)/(1+BSL_RFR_spot_no_VA!$C121)-1</f>
        <v>2.2185013194207848E-2</v>
      </c>
      <c r="P121" s="58">
        <f>(1+$C121)*(1+BSL_RFR_spot_no_VA!P121)/(1+BSL_RFR_spot_no_VA!$C121)-1</f>
        <v>3.1242140739121904E-2</v>
      </c>
      <c r="Q121" s="58">
        <f>(1+$C121)*(1+BSL_RFR_spot_no_VA!Q121)/(1+BSL_RFR_spot_no_VA!$C121)-1</f>
        <v>3.2373384739281086E-2</v>
      </c>
      <c r="R121" s="58">
        <f>(1+$C121)*(1+BSL_RFR_spot_no_VA!R121)/(1+BSL_RFR_spot_no_VA!$C121)-1</f>
        <v>2.2185013194207848E-2</v>
      </c>
      <c r="S121" s="58">
        <f>(1+$C121)*(1+BSL_RFR_spot_no_VA!S121)/(1+BSL_RFR_spot_no_VA!$C121)-1</f>
        <v>2.2185013194207848E-2</v>
      </c>
      <c r="T121" s="58">
        <f>(1+$C121)*(1+BSL_RFR_spot_no_VA!T121)/(1+BSL_RFR_spot_no_VA!$C121)-1</f>
        <v>2.2185013194207848E-2</v>
      </c>
      <c r="U121" s="58">
        <f>(1+$C121)*(1+BSL_RFR_spot_no_VA!U121)/(1+BSL_RFR_spot_no_VA!$C121)-1</f>
        <v>1.2802712449797582E-2</v>
      </c>
      <c r="V121" s="58">
        <f>(1+$C121)*(1+BSL_RFR_spot_no_VA!V121)/(1+BSL_RFR_spot_no_VA!$C121)-1</f>
        <v>2.2185013194207848E-2</v>
      </c>
      <c r="W121" s="58">
        <f>(1+$C121)*(1+BSL_RFR_spot_no_VA!W121)/(1+BSL_RFR_spot_no_VA!$C121)-1</f>
        <v>2.2185013194207848E-2</v>
      </c>
      <c r="X121" s="58">
        <f>(1+$C121)*(1+BSL_RFR_spot_no_VA!X121)/(1+BSL_RFR_spot_no_VA!$C121)-1</f>
        <v>2.2185013194207848E-2</v>
      </c>
      <c r="Y121" s="58">
        <f>(1+$C121)*(1+BSL_RFR_spot_no_VA!Y121)/(1+BSL_RFR_spot_no_VA!$C121)-1</f>
        <v>2.2185013194207848E-2</v>
      </c>
      <c r="Z121" s="58">
        <f>(1+$C121)*(1+BSL_RFR_spot_no_VA!Z121)/(1+BSL_RFR_spot_no_VA!$C121)-1</f>
        <v>2.5234104714247918E-2</v>
      </c>
      <c r="AA121" s="58">
        <f>(1+$C121)*(1+BSL_RFR_spot_no_VA!AA121)/(1+BSL_RFR_spot_no_VA!$C121)-1</f>
        <v>2.7465659160320399E-2</v>
      </c>
      <c r="AB121" s="58">
        <f>(1+$C121)*(1+BSL_RFR_spot_no_VA!AB121)/(1+BSL_RFR_spot_no_VA!$C121)-1</f>
        <v>2.2185013194207848E-2</v>
      </c>
      <c r="AC121" s="58">
        <f>(1+$C121)*(1+BSL_RFR_spot_no_VA!AC121)/(1+BSL_RFR_spot_no_VA!$C121)-1</f>
        <v>2.634091662533633E-2</v>
      </c>
      <c r="AD121" s="7">
        <f>BSL_RFR_spot_no_VA!AD121</f>
        <v>4.6690413227974181E-2</v>
      </c>
      <c r="AE121" s="58">
        <f>(1+$C121)*(1+BSL_RFR_spot_no_VA!AE121)/(1+BSL_RFR_spot_no_VA!$C121)-1</f>
        <v>2.2185013194207848E-2</v>
      </c>
      <c r="AF121" s="58">
        <f>(1+$C121)*(1+BSL_RFR_spot_no_VA!AF121)/(1+BSL_RFR_spot_no_VA!$C121)-1</f>
        <v>2.2185013194207848E-2</v>
      </c>
      <c r="AG121" s="58">
        <f>(1+$C121)*(1+BSL_RFR_spot_no_VA!AG121)/(1+BSL_RFR_spot_no_VA!$C121)-1</f>
        <v>2.2185013194207848E-2</v>
      </c>
      <c r="AH121" s="58">
        <f>(1+$C121)*(1+BSL_RFR_spot_no_VA!AH121)/(1+BSL_RFR_spot_no_VA!$C121)-1</f>
        <v>2.4373128301554026E-2</v>
      </c>
      <c r="AI121" s="58">
        <f>(1+$C121)*(1+BSL_RFR_spot_no_VA!AI121)/(1+BSL_RFR_spot_no_VA!$C121)-1</f>
        <v>1.2802712449797582E-2</v>
      </c>
      <c r="AJ121" s="58">
        <f>(1+$C121)*(1+BSL_RFR_spot_no_VA!AJ121)/(1+BSL_RFR_spot_no_VA!$C121)-1</f>
        <v>2.0872934985059821E-2</v>
      </c>
      <c r="AK121" s="7">
        <f>BSL_RFR_spot_no_VA!AK121</f>
        <v>4.4679102375316804E-2</v>
      </c>
      <c r="AL121" s="7">
        <f>BSL_RFR_spot_no_VA!AL121</f>
        <v>5.6722678614830269E-2</v>
      </c>
      <c r="AM121" s="7">
        <f>BSL_RFR_spot_no_VA!AM121</f>
        <v>3.9918738932649189E-2</v>
      </c>
      <c r="AN121" s="7">
        <f>BSL_RFR_spot_no_VA!AN121</f>
        <v>4.3989116991979493E-2</v>
      </c>
      <c r="AO121" s="7">
        <f>BSL_RFR_spot_no_VA!AO121</f>
        <v>4.4126479442031741E-2</v>
      </c>
      <c r="AP121" s="7">
        <f>BSL_RFR_spot_no_VA!AP121</f>
        <v>4.5101629554863853E-2</v>
      </c>
      <c r="AQ121" s="7">
        <f>BSL_RFR_spot_no_VA!AQ121</f>
        <v>4.0283399628304073E-2</v>
      </c>
      <c r="AR121" s="7">
        <f>BSL_RFR_spot_no_VA!AR121</f>
        <v>4.5390243883504766E-2</v>
      </c>
      <c r="AS121" s="58">
        <f>(1+$C121)*(1+BSL_RFR_spot_no_VA!AS121)/(1+BSL_RFR_spot_no_VA!$C121)-1</f>
        <v>1.2648915528966853E-2</v>
      </c>
      <c r="AT121" s="7">
        <f>BSL_RFR_spot_no_VA!AT121</f>
        <v>4.5711650621969913E-2</v>
      </c>
      <c r="AU121" s="7">
        <f>BSL_RFR_spot_no_VA!AU121</f>
        <v>4.5988378739272751E-2</v>
      </c>
      <c r="AV121" s="7">
        <f>BSL_RFR_spot_no_VA!AV121</f>
        <v>4.4027032449929449E-2</v>
      </c>
      <c r="AW121" s="7">
        <f>BSL_RFR_spot_no_VA!AW121</f>
        <v>4.030751023872603E-2</v>
      </c>
      <c r="AX121" s="7">
        <f>BSL_RFR_spot_no_VA!AX121</f>
        <v>5.4804679044490934E-2</v>
      </c>
      <c r="AY121" s="7">
        <f>BSL_RFR_spot_no_VA!AY121</f>
        <v>4.1150163188851119E-2</v>
      </c>
      <c r="AZ121" s="7">
        <f>BSL_RFR_spot_no_VA!AZ121</f>
        <v>3.9173891117671555E-2</v>
      </c>
      <c r="BA121" s="7">
        <f>BSL_RFR_spot_no_VA!BA121</f>
        <v>4.3665369385016639E-2</v>
      </c>
      <c r="BB121" s="7">
        <f>BSL_RFR_spot_no_VA!BB121</f>
        <v>5.0303149238750899E-2</v>
      </c>
      <c r="BC121" s="58">
        <f>(1+$C121)*(1+BSL_RFR_spot_no_VA!BC121)/(1+BSL_RFR_spot_no_VA!$C121)-1</f>
        <v>2.3233909649466034E-2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v>2.2197598862571902E-2</v>
      </c>
      <c r="D122" s="58">
        <f>(1+$C122)*(1+BSL_RFR_spot_no_VA!D122)/(1+BSL_RFR_spot_no_VA!$C122)-1</f>
        <v>2.2197598862571999E-2</v>
      </c>
      <c r="E122" s="58">
        <f>(1+$C122)*(1+BSL_RFR_spot_no_VA!E122)/(1+BSL_RFR_spot_no_VA!$C122)-1</f>
        <v>2.2197598862571999E-2</v>
      </c>
      <c r="F122" s="58">
        <f>(1+$C122)*(1+BSL_RFR_spot_no_VA!F122)/(1+BSL_RFR_spot_no_VA!$C122)-1</f>
        <v>2.3281467997995797E-2</v>
      </c>
      <c r="G122" s="58">
        <f>(1+$C122)*(1+BSL_RFR_spot_no_VA!G122)/(1+BSL_RFR_spot_no_VA!$C122)-1</f>
        <v>2.7924750759579897E-2</v>
      </c>
      <c r="H122" s="58">
        <f>(1+$C122)*(1+BSL_RFR_spot_no_VA!H122)/(1+BSL_RFR_spot_no_VA!$C122)-1</f>
        <v>2.2197598862571999E-2</v>
      </c>
      <c r="I122" s="58">
        <f>(1+$C122)*(1+BSL_RFR_spot_no_VA!I122)/(1+BSL_RFR_spot_no_VA!$C122)-1</f>
        <v>2.2951965833991173E-2</v>
      </c>
      <c r="J122" s="58">
        <f>(1+$C122)*(1+BSL_RFR_spot_no_VA!J122)/(1+BSL_RFR_spot_no_VA!$C122)-1</f>
        <v>2.2308998237306366E-2</v>
      </c>
      <c r="K122" s="58">
        <f>(1+$C122)*(1+BSL_RFR_spot_no_VA!K122)/(1+BSL_RFR_spot_no_VA!$C122)-1</f>
        <v>2.2197598862571999E-2</v>
      </c>
      <c r="L122" s="58">
        <f>(1+$C122)*(1+BSL_RFR_spot_no_VA!L122)/(1+BSL_RFR_spot_no_VA!$C122)-1</f>
        <v>2.2197598862571999E-2</v>
      </c>
      <c r="M122" s="58">
        <f>(1+$C122)*(1+BSL_RFR_spot_no_VA!M122)/(1+BSL_RFR_spot_no_VA!$C122)-1</f>
        <v>2.2197598862571999E-2</v>
      </c>
      <c r="N122" s="58">
        <f>(1+$C122)*(1+BSL_RFR_spot_no_VA!N122)/(1+BSL_RFR_spot_no_VA!$C122)-1</f>
        <v>2.2197598862571999E-2</v>
      </c>
      <c r="O122" s="58">
        <f>(1+$C122)*(1+BSL_RFR_spot_no_VA!O122)/(1+BSL_RFR_spot_no_VA!$C122)-1</f>
        <v>2.2197598862571999E-2</v>
      </c>
      <c r="P122" s="58">
        <f>(1+$C122)*(1+BSL_RFR_spot_no_VA!P122)/(1+BSL_RFR_spot_no_VA!$C122)-1</f>
        <v>3.1173617500595663E-2</v>
      </c>
      <c r="Q122" s="58">
        <f>(1+$C122)*(1+BSL_RFR_spot_no_VA!Q122)/(1+BSL_RFR_spot_no_VA!$C122)-1</f>
        <v>3.2294681335548692E-2</v>
      </c>
      <c r="R122" s="58">
        <f>(1+$C122)*(1+BSL_RFR_spot_no_VA!R122)/(1+BSL_RFR_spot_no_VA!$C122)-1</f>
        <v>2.2197598862571999E-2</v>
      </c>
      <c r="S122" s="58">
        <f>(1+$C122)*(1+BSL_RFR_spot_no_VA!S122)/(1+BSL_RFR_spot_no_VA!$C122)-1</f>
        <v>2.2197598862571999E-2</v>
      </c>
      <c r="T122" s="58">
        <f>(1+$C122)*(1+BSL_RFR_spot_no_VA!T122)/(1+BSL_RFR_spot_no_VA!$C122)-1</f>
        <v>2.2197598862571999E-2</v>
      </c>
      <c r="U122" s="58">
        <f>(1+$C122)*(1+BSL_RFR_spot_no_VA!U122)/(1+BSL_RFR_spot_no_VA!$C122)-1</f>
        <v>1.2811365147921361E-2</v>
      </c>
      <c r="V122" s="58">
        <f>(1+$C122)*(1+BSL_RFR_spot_no_VA!V122)/(1+BSL_RFR_spot_no_VA!$C122)-1</f>
        <v>2.2197598862571999E-2</v>
      </c>
      <c r="W122" s="58">
        <f>(1+$C122)*(1+BSL_RFR_spot_no_VA!W122)/(1+BSL_RFR_spot_no_VA!$C122)-1</f>
        <v>2.2197598862571999E-2</v>
      </c>
      <c r="X122" s="58">
        <f>(1+$C122)*(1+BSL_RFR_spot_no_VA!X122)/(1+BSL_RFR_spot_no_VA!$C122)-1</f>
        <v>2.2197598862571999E-2</v>
      </c>
      <c r="Y122" s="58">
        <f>(1+$C122)*(1+BSL_RFR_spot_no_VA!Y122)/(1+BSL_RFR_spot_no_VA!$C122)-1</f>
        <v>2.2197598862571999E-2</v>
      </c>
      <c r="Z122" s="58">
        <f>(1+$C122)*(1+BSL_RFR_spot_no_VA!Z122)/(1+BSL_RFR_spot_no_VA!$C122)-1</f>
        <v>2.5219469444205389E-2</v>
      </c>
      <c r="AA122" s="58">
        <f>(1+$C122)*(1+BSL_RFR_spot_no_VA!AA122)/(1+BSL_RFR_spot_no_VA!$C122)-1</f>
        <v>2.743104235696836E-2</v>
      </c>
      <c r="AB122" s="58">
        <f>(1+$C122)*(1+BSL_RFR_spot_no_VA!AB122)/(1+BSL_RFR_spot_no_VA!$C122)-1</f>
        <v>2.2197598862571999E-2</v>
      </c>
      <c r="AC122" s="58">
        <f>(1+$C122)*(1+BSL_RFR_spot_no_VA!AC122)/(1+BSL_RFR_spot_no_VA!$C122)-1</f>
        <v>2.6316375674122261E-2</v>
      </c>
      <c r="AD122" s="7">
        <f>BSL_RFR_spot_no_VA!AD122</f>
        <v>4.6648441325957357E-2</v>
      </c>
      <c r="AE122" s="58">
        <f>(1+$C122)*(1+BSL_RFR_spot_no_VA!AE122)/(1+BSL_RFR_spot_no_VA!$C122)-1</f>
        <v>2.2197598862571999E-2</v>
      </c>
      <c r="AF122" s="58">
        <f>(1+$C122)*(1+BSL_RFR_spot_no_VA!AF122)/(1+BSL_RFR_spot_no_VA!$C122)-1</f>
        <v>2.2197598862571999E-2</v>
      </c>
      <c r="AG122" s="58">
        <f>(1+$C122)*(1+BSL_RFR_spot_no_VA!AG122)/(1+BSL_RFR_spot_no_VA!$C122)-1</f>
        <v>2.2197598862571999E-2</v>
      </c>
      <c r="AH122" s="58">
        <f>(1+$C122)*(1+BSL_RFR_spot_no_VA!AH122)/(1+BSL_RFR_spot_no_VA!$C122)-1</f>
        <v>2.4366184854911044E-2</v>
      </c>
      <c r="AI122" s="58">
        <f>(1+$C122)*(1+BSL_RFR_spot_no_VA!AI122)/(1+BSL_RFR_spot_no_VA!$C122)-1</f>
        <v>1.2811365147921361E-2</v>
      </c>
      <c r="AJ122" s="58">
        <f>(1+$C122)*(1+BSL_RFR_spot_no_VA!AJ122)/(1+BSL_RFR_spot_no_VA!$C122)-1</f>
        <v>2.0897145497503988E-2</v>
      </c>
      <c r="AK122" s="7">
        <f>BSL_RFR_spot_no_VA!AK122</f>
        <v>4.4655152149535526E-2</v>
      </c>
      <c r="AL122" s="7">
        <f>BSL_RFR_spot_no_VA!AL122</f>
        <v>5.6590310103886265E-2</v>
      </c>
      <c r="AM122" s="7">
        <f>BSL_RFR_spot_no_VA!AM122</f>
        <v>3.9937302902273375E-2</v>
      </c>
      <c r="AN122" s="7">
        <f>BSL_RFR_spot_no_VA!AN122</f>
        <v>4.3971340448264451E-2</v>
      </c>
      <c r="AO122" s="7">
        <f>BSL_RFR_spot_no_VA!AO122</f>
        <v>4.4107474720057605E-2</v>
      </c>
      <c r="AP122" s="7">
        <f>BSL_RFR_spot_no_VA!AP122</f>
        <v>4.5073895702691047E-2</v>
      </c>
      <c r="AQ122" s="7">
        <f>BSL_RFR_spot_no_VA!AQ122</f>
        <v>4.0298710207384625E-2</v>
      </c>
      <c r="AR122" s="7">
        <f>BSL_RFR_spot_no_VA!AR122</f>
        <v>4.5359925332963513E-2</v>
      </c>
      <c r="AS122" s="58">
        <f>(1+$C122)*(1+BSL_RFR_spot_no_VA!AS122)/(1+BSL_RFR_spot_no_VA!$C122)-1</f>
        <v>1.2658936344067451E-2</v>
      </c>
      <c r="AT122" s="7">
        <f>BSL_RFR_spot_no_VA!AT122</f>
        <v>4.5678453208640502E-2</v>
      </c>
      <c r="AU122" s="7">
        <f>BSL_RFR_spot_no_VA!AU122</f>
        <v>4.5952700848553629E-2</v>
      </c>
      <c r="AV122" s="7">
        <f>BSL_RFR_spot_no_VA!AV122</f>
        <v>4.4008916780494456E-2</v>
      </c>
      <c r="AW122" s="7">
        <f>BSL_RFR_spot_no_VA!AW122</f>
        <v>4.0322604900918435E-2</v>
      </c>
      <c r="AX122" s="7">
        <f>BSL_RFR_spot_no_VA!AX122</f>
        <v>5.468965825536376E-2</v>
      </c>
      <c r="AY122" s="7">
        <f>BSL_RFR_spot_no_VA!AY122</f>
        <v>4.1157764063588509E-2</v>
      </c>
      <c r="AZ122" s="7">
        <f>BSL_RFR_spot_no_VA!AZ122</f>
        <v>3.9199088862808429E-2</v>
      </c>
      <c r="BA122" s="7">
        <f>BSL_RFR_spot_no_VA!BA122</f>
        <v>4.3650489673002335E-2</v>
      </c>
      <c r="BB122" s="7">
        <f>BSL_RFR_spot_no_VA!BB122</f>
        <v>5.0228722049283858E-2</v>
      </c>
      <c r="BC122" s="58">
        <f>(1+$C122)*(1+BSL_RFR_spot_no_VA!BC122)/(1+BSL_RFR_spot_no_VA!$C122)-1</f>
        <v>2.3237086316854283E-2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v>2.2209961775743602E-2</v>
      </c>
      <c r="D123" s="58">
        <f>(1+$C123)*(1+BSL_RFR_spot_no_VA!D123)/(1+BSL_RFR_spot_no_VA!$C123)-1</f>
        <v>2.2209961775743636E-2</v>
      </c>
      <c r="E123" s="58">
        <f>(1+$C123)*(1+BSL_RFR_spot_no_VA!E123)/(1+BSL_RFR_spot_no_VA!$C123)-1</f>
        <v>2.2209961775743636E-2</v>
      </c>
      <c r="F123" s="58">
        <f>(1+$C123)*(1+BSL_RFR_spot_no_VA!F123)/(1+BSL_RFR_spot_no_VA!$C123)-1</f>
        <v>2.3284247382677536E-2</v>
      </c>
      <c r="G123" s="58">
        <f>(1+$C123)*(1+BSL_RFR_spot_no_VA!G123)/(1+BSL_RFR_spot_no_VA!$C123)-1</f>
        <v>2.7886360633890606E-2</v>
      </c>
      <c r="H123" s="58">
        <f>(1+$C123)*(1+BSL_RFR_spot_no_VA!H123)/(1+BSL_RFR_spot_no_VA!$C123)-1</f>
        <v>2.2209961775743636E-2</v>
      </c>
      <c r="I123" s="58">
        <f>(1+$C123)*(1+BSL_RFR_spot_no_VA!I123)/(1+BSL_RFR_spot_no_VA!$C123)-1</f>
        <v>2.2957658485359911E-2</v>
      </c>
      <c r="J123" s="58">
        <f>(1+$C123)*(1+BSL_RFR_spot_no_VA!J123)/(1+BSL_RFR_spot_no_VA!$C123)-1</f>
        <v>2.2320376061505387E-2</v>
      </c>
      <c r="K123" s="58">
        <f>(1+$C123)*(1+BSL_RFR_spot_no_VA!K123)/(1+BSL_RFR_spot_no_VA!$C123)-1</f>
        <v>2.2209961775743636E-2</v>
      </c>
      <c r="L123" s="58">
        <f>(1+$C123)*(1+BSL_RFR_spot_no_VA!L123)/(1+BSL_RFR_spot_no_VA!$C123)-1</f>
        <v>2.2209961775743636E-2</v>
      </c>
      <c r="M123" s="58">
        <f>(1+$C123)*(1+BSL_RFR_spot_no_VA!M123)/(1+BSL_RFR_spot_no_VA!$C123)-1</f>
        <v>2.2209961775743636E-2</v>
      </c>
      <c r="N123" s="58">
        <f>(1+$C123)*(1+BSL_RFR_spot_no_VA!N123)/(1+BSL_RFR_spot_no_VA!$C123)-1</f>
        <v>2.2209961775743636E-2</v>
      </c>
      <c r="O123" s="58">
        <f>(1+$C123)*(1+BSL_RFR_spot_no_VA!O123)/(1+BSL_RFR_spot_no_VA!$C123)-1</f>
        <v>2.2209961775743636E-2</v>
      </c>
      <c r="P123" s="58">
        <f>(1+$C123)*(1+BSL_RFR_spot_no_VA!P123)/(1+BSL_RFR_spot_no_VA!$C123)-1</f>
        <v>3.1106311136537723E-2</v>
      </c>
      <c r="Q123" s="58">
        <f>(1+$C123)*(1+BSL_RFR_spot_no_VA!Q123)/(1+BSL_RFR_spot_no_VA!$C123)-1</f>
        <v>3.221737636538391E-2</v>
      </c>
      <c r="R123" s="58">
        <f>(1+$C123)*(1+BSL_RFR_spot_no_VA!R123)/(1+BSL_RFR_spot_no_VA!$C123)-1</f>
        <v>2.2209961775743636E-2</v>
      </c>
      <c r="S123" s="58">
        <f>(1+$C123)*(1+BSL_RFR_spot_no_VA!S123)/(1+BSL_RFR_spot_no_VA!$C123)-1</f>
        <v>2.2209961775743636E-2</v>
      </c>
      <c r="T123" s="58">
        <f>(1+$C123)*(1+BSL_RFR_spot_no_VA!T123)/(1+BSL_RFR_spot_no_VA!$C123)-1</f>
        <v>2.2209961775743636E-2</v>
      </c>
      <c r="U123" s="58">
        <f>(1+$C123)*(1+BSL_RFR_spot_no_VA!U123)/(1+BSL_RFR_spot_no_VA!$C123)-1</f>
        <v>1.2819864555210225E-2</v>
      </c>
      <c r="V123" s="58">
        <f>(1+$C123)*(1+BSL_RFR_spot_no_VA!V123)/(1+BSL_RFR_spot_no_VA!$C123)-1</f>
        <v>2.2209961775743636E-2</v>
      </c>
      <c r="W123" s="58">
        <f>(1+$C123)*(1+BSL_RFR_spot_no_VA!W123)/(1+BSL_RFR_spot_no_VA!$C123)-1</f>
        <v>2.2209961775743636E-2</v>
      </c>
      <c r="X123" s="58">
        <f>(1+$C123)*(1+BSL_RFR_spot_no_VA!X123)/(1+BSL_RFR_spot_no_VA!$C123)-1</f>
        <v>2.2209961775743636E-2</v>
      </c>
      <c r="Y123" s="58">
        <f>(1+$C123)*(1+BSL_RFR_spot_no_VA!Y123)/(1+BSL_RFR_spot_no_VA!$C123)-1</f>
        <v>2.2209961775743636E-2</v>
      </c>
      <c r="Z123" s="58">
        <f>(1+$C123)*(1+BSL_RFR_spot_no_VA!Z123)/(1+BSL_RFR_spot_no_VA!$C123)-1</f>
        <v>2.5205092712721866E-2</v>
      </c>
      <c r="AA123" s="58">
        <f>(1+$C123)*(1+BSL_RFR_spot_no_VA!AA123)/(1+BSL_RFR_spot_no_VA!$C123)-1</f>
        <v>2.7397038971452625E-2</v>
      </c>
      <c r="AB123" s="58">
        <f>(1+$C123)*(1+BSL_RFR_spot_no_VA!AB123)/(1+BSL_RFR_spot_no_VA!$C123)-1</f>
        <v>2.2209961775743636E-2</v>
      </c>
      <c r="AC123" s="58">
        <f>(1+$C123)*(1+BSL_RFR_spot_no_VA!AC123)/(1+BSL_RFR_spot_no_VA!$C123)-1</f>
        <v>2.6292269128394885E-2</v>
      </c>
      <c r="AD123" s="7">
        <f>BSL_RFR_spot_no_VA!AD123</f>
        <v>4.6607213919524826E-2</v>
      </c>
      <c r="AE123" s="58">
        <f>(1+$C123)*(1+BSL_RFR_spot_no_VA!AE123)/(1+BSL_RFR_spot_no_VA!$C123)-1</f>
        <v>2.2209961775743636E-2</v>
      </c>
      <c r="AF123" s="58">
        <f>(1+$C123)*(1+BSL_RFR_spot_no_VA!AF123)/(1+BSL_RFR_spot_no_VA!$C123)-1</f>
        <v>2.2209961775743636E-2</v>
      </c>
      <c r="AG123" s="58">
        <f>(1+$C123)*(1+BSL_RFR_spot_no_VA!AG123)/(1+BSL_RFR_spot_no_VA!$C123)-1</f>
        <v>2.2209961775743636E-2</v>
      </c>
      <c r="AH123" s="58">
        <f>(1+$C123)*(1+BSL_RFR_spot_no_VA!AH123)/(1+BSL_RFR_spot_no_VA!$C123)-1</f>
        <v>2.435936401131511E-2</v>
      </c>
      <c r="AI123" s="58">
        <f>(1+$C123)*(1+BSL_RFR_spot_no_VA!AI123)/(1+BSL_RFR_spot_no_VA!$C123)-1</f>
        <v>1.2819864555210225E-2</v>
      </c>
      <c r="AJ123" s="58">
        <f>(1+$C123)*(1+BSL_RFR_spot_no_VA!AJ123)/(1+BSL_RFR_spot_no_VA!$C123)-1</f>
        <v>2.0920935133147633E-2</v>
      </c>
      <c r="AK123" s="7">
        <f>BSL_RFR_spot_no_VA!AK123</f>
        <v>4.4631626258057278E-2</v>
      </c>
      <c r="AL123" s="7">
        <f>BSL_RFR_spot_no_VA!AL123</f>
        <v>5.6460300540889907E-2</v>
      </c>
      <c r="AM123" s="7">
        <f>BSL_RFR_spot_no_VA!AM123</f>
        <v>3.995553867277235E-2</v>
      </c>
      <c r="AN123" s="7">
        <f>BSL_RFR_spot_no_VA!AN123</f>
        <v>4.3953878801143986E-2</v>
      </c>
      <c r="AO123" s="7">
        <f>BSL_RFR_spot_no_VA!AO123</f>
        <v>4.4088806600989239E-2</v>
      </c>
      <c r="AP123" s="7">
        <f>BSL_RFR_spot_no_VA!AP123</f>
        <v>4.5046653421157323E-2</v>
      </c>
      <c r="AQ123" s="7">
        <f>BSL_RFR_spot_no_VA!AQ123</f>
        <v>4.0313750357693356E-2</v>
      </c>
      <c r="AR123" s="7">
        <f>BSL_RFR_spot_no_VA!AR123</f>
        <v>4.5330144221109148E-2</v>
      </c>
      <c r="AS123" s="58">
        <f>(1+$C123)*(1+BSL_RFR_spot_no_VA!AS123)/(1+BSL_RFR_spot_no_VA!$C123)-1</f>
        <v>1.2668780001759972E-2</v>
      </c>
      <c r="AT123" s="7">
        <f>BSL_RFR_spot_no_VA!AT123</f>
        <v>4.5645844291572368E-2</v>
      </c>
      <c r="AU123" s="7">
        <f>BSL_RFR_spot_no_VA!AU123</f>
        <v>4.5917655597424112E-2</v>
      </c>
      <c r="AV123" s="7">
        <f>BSL_RFR_spot_no_VA!AV123</f>
        <v>4.3991122015659689E-2</v>
      </c>
      <c r="AW123" s="7">
        <f>BSL_RFR_spot_no_VA!AW123</f>
        <v>4.0337433059760119E-2</v>
      </c>
      <c r="AX123" s="7">
        <f>BSL_RFR_spot_no_VA!AX123</f>
        <v>5.4576685438307404E-2</v>
      </c>
      <c r="AY123" s="7">
        <f>BSL_RFR_spot_no_VA!AY123</f>
        <v>4.1165229277045912E-2</v>
      </c>
      <c r="AZ123" s="7">
        <f>BSL_RFR_spot_no_VA!AZ123</f>
        <v>3.9223841373374091E-2</v>
      </c>
      <c r="BA123" s="7">
        <f>BSL_RFR_spot_no_VA!BA123</f>
        <v>4.3635873360515331E-2</v>
      </c>
      <c r="BB123" s="7">
        <f>BSL_RFR_spot_no_VA!BB123</f>
        <v>5.0155617286204102E-2</v>
      </c>
      <c r="BC123" s="58">
        <f>(1+$C123)*(1+BSL_RFR_spot_no_VA!BC123)/(1+BSL_RFR_spot_no_VA!$C123)-1</f>
        <v>2.3240212757389633E-2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v>2.2222107795701801E-2</v>
      </c>
      <c r="D124" s="58">
        <f>(1+$C124)*(1+BSL_RFR_spot_no_VA!D124)/(1+BSL_RFR_spot_no_VA!$C124)-1</f>
        <v>2.2222107795701884E-2</v>
      </c>
      <c r="E124" s="58">
        <f>(1+$C124)*(1+BSL_RFR_spot_no_VA!E124)/(1+BSL_RFR_spot_no_VA!$C124)-1</f>
        <v>2.2222107795701884E-2</v>
      </c>
      <c r="F124" s="58">
        <f>(1+$C124)*(1+BSL_RFR_spot_no_VA!F124)/(1+BSL_RFR_spot_no_VA!$C124)-1</f>
        <v>2.3286977820229149E-2</v>
      </c>
      <c r="G124" s="58">
        <f>(1+$C124)*(1+BSL_RFR_spot_no_VA!G124)/(1+BSL_RFR_spot_no_VA!$C124)-1</f>
        <v>2.7848645094958213E-2</v>
      </c>
      <c r="H124" s="58">
        <f>(1+$C124)*(1+BSL_RFR_spot_no_VA!H124)/(1+BSL_RFR_spot_no_VA!$C124)-1</f>
        <v>2.2222107795701884E-2</v>
      </c>
      <c r="I124" s="58">
        <f>(1+$C124)*(1+BSL_RFR_spot_no_VA!I124)/(1+BSL_RFR_spot_no_VA!$C124)-1</f>
        <v>2.2963251225336156E-2</v>
      </c>
      <c r="J124" s="58">
        <f>(1+$C124)*(1+BSL_RFR_spot_no_VA!J124)/(1+BSL_RFR_spot_no_VA!$C124)-1</f>
        <v>2.2331554302482237E-2</v>
      </c>
      <c r="K124" s="58">
        <f>(1+$C124)*(1+BSL_RFR_spot_no_VA!K124)/(1+BSL_RFR_spot_no_VA!$C124)-1</f>
        <v>2.2222107795701884E-2</v>
      </c>
      <c r="L124" s="58">
        <f>(1+$C124)*(1+BSL_RFR_spot_no_VA!L124)/(1+BSL_RFR_spot_no_VA!$C124)-1</f>
        <v>2.2222107795701884E-2</v>
      </c>
      <c r="M124" s="58">
        <f>(1+$C124)*(1+BSL_RFR_spot_no_VA!M124)/(1+BSL_RFR_spot_no_VA!$C124)-1</f>
        <v>2.2222107795701884E-2</v>
      </c>
      <c r="N124" s="58">
        <f>(1+$C124)*(1+BSL_RFR_spot_no_VA!N124)/(1+BSL_RFR_spot_no_VA!$C124)-1</f>
        <v>2.2222107795701884E-2</v>
      </c>
      <c r="O124" s="58">
        <f>(1+$C124)*(1+BSL_RFR_spot_no_VA!O124)/(1+BSL_RFR_spot_no_VA!$C124)-1</f>
        <v>2.2222107795701884E-2</v>
      </c>
      <c r="P124" s="58">
        <f>(1+$C124)*(1+BSL_RFR_spot_no_VA!P124)/(1+BSL_RFR_spot_no_VA!$C124)-1</f>
        <v>3.1040189535989748E-2</v>
      </c>
      <c r="Q124" s="58">
        <f>(1+$C124)*(1+BSL_RFR_spot_no_VA!Q124)/(1+BSL_RFR_spot_no_VA!$C124)-1</f>
        <v>3.2141432907084155E-2</v>
      </c>
      <c r="R124" s="58">
        <f>(1+$C124)*(1+BSL_RFR_spot_no_VA!R124)/(1+BSL_RFR_spot_no_VA!$C124)-1</f>
        <v>2.2222107795701884E-2</v>
      </c>
      <c r="S124" s="58">
        <f>(1+$C124)*(1+BSL_RFR_spot_no_VA!S124)/(1+BSL_RFR_spot_no_VA!$C124)-1</f>
        <v>2.2222107795701884E-2</v>
      </c>
      <c r="T124" s="58">
        <f>(1+$C124)*(1+BSL_RFR_spot_no_VA!T124)/(1+BSL_RFR_spot_no_VA!$C124)-1</f>
        <v>2.2222107795701884E-2</v>
      </c>
      <c r="U124" s="58">
        <f>(1+$C124)*(1+BSL_RFR_spot_no_VA!U124)/(1+BSL_RFR_spot_no_VA!$C124)-1</f>
        <v>1.2828214714272423E-2</v>
      </c>
      <c r="V124" s="58">
        <f>(1+$C124)*(1+BSL_RFR_spot_no_VA!V124)/(1+BSL_RFR_spot_no_VA!$C124)-1</f>
        <v>2.2222107795701884E-2</v>
      </c>
      <c r="W124" s="58">
        <f>(1+$C124)*(1+BSL_RFR_spot_no_VA!W124)/(1+BSL_RFR_spot_no_VA!$C124)-1</f>
        <v>2.2222107795701884E-2</v>
      </c>
      <c r="X124" s="58">
        <f>(1+$C124)*(1+BSL_RFR_spot_no_VA!X124)/(1+BSL_RFR_spot_no_VA!$C124)-1</f>
        <v>2.2222107795701884E-2</v>
      </c>
      <c r="Y124" s="58">
        <f>(1+$C124)*(1+BSL_RFR_spot_no_VA!Y124)/(1+BSL_RFR_spot_no_VA!$C124)-1</f>
        <v>2.2222107795701884E-2</v>
      </c>
      <c r="Z124" s="58">
        <f>(1+$C124)*(1+BSL_RFR_spot_no_VA!Z124)/(1+BSL_RFR_spot_no_VA!$C124)-1</f>
        <v>2.5190967764807004E-2</v>
      </c>
      <c r="AA124" s="58">
        <f>(1+$C124)*(1+BSL_RFR_spot_no_VA!AA124)/(1+BSL_RFR_spot_no_VA!$C124)-1</f>
        <v>2.7363632864537024E-2</v>
      </c>
      <c r="AB124" s="58">
        <f>(1+$C124)*(1+BSL_RFR_spot_no_VA!AB124)/(1+BSL_RFR_spot_no_VA!$C124)-1</f>
        <v>2.2222107795701884E-2</v>
      </c>
      <c r="AC124" s="58">
        <f>(1+$C124)*(1+BSL_RFR_spot_no_VA!AC124)/(1+BSL_RFR_spot_no_VA!$C124)-1</f>
        <v>2.6268585583316906E-2</v>
      </c>
      <c r="AD124" s="7">
        <f>BSL_RFR_spot_no_VA!AD124</f>
        <v>4.6566711375101821E-2</v>
      </c>
      <c r="AE124" s="58">
        <f>(1+$C124)*(1+BSL_RFR_spot_no_VA!AE124)/(1+BSL_RFR_spot_no_VA!$C124)-1</f>
        <v>2.2222107795701884E-2</v>
      </c>
      <c r="AF124" s="58">
        <f>(1+$C124)*(1+BSL_RFR_spot_no_VA!AF124)/(1+BSL_RFR_spot_no_VA!$C124)-1</f>
        <v>2.2222107795701884E-2</v>
      </c>
      <c r="AG124" s="58">
        <f>(1+$C124)*(1+BSL_RFR_spot_no_VA!AG124)/(1+BSL_RFR_spot_no_VA!$C124)-1</f>
        <v>2.2222107795701884E-2</v>
      </c>
      <c r="AH124" s="58">
        <f>(1+$C124)*(1+BSL_RFR_spot_no_VA!AH124)/(1+BSL_RFR_spot_no_VA!$C124)-1</f>
        <v>2.4352662567932448E-2</v>
      </c>
      <c r="AI124" s="58">
        <f>(1+$C124)*(1+BSL_RFR_spot_no_VA!AI124)/(1+BSL_RFR_spot_no_VA!$C124)-1</f>
        <v>1.2828214714272423E-2</v>
      </c>
      <c r="AJ124" s="58">
        <f>(1+$C124)*(1+BSL_RFR_spot_no_VA!AJ124)/(1+BSL_RFR_spot_no_VA!$C124)-1</f>
        <v>2.094431417574083E-2</v>
      </c>
      <c r="AK124" s="7">
        <f>BSL_RFR_spot_no_VA!AK124</f>
        <v>4.4608513532552019E-2</v>
      </c>
      <c r="AL124" s="7">
        <f>BSL_RFR_spot_no_VA!AL124</f>
        <v>5.6332587425405478E-2</v>
      </c>
      <c r="AM124" s="7">
        <f>BSL_RFR_spot_no_VA!AM124</f>
        <v>3.9973454866364166E-2</v>
      </c>
      <c r="AN124" s="7">
        <f>BSL_RFR_spot_no_VA!AN124</f>
        <v>4.3936723759557816E-2</v>
      </c>
      <c r="AO124" s="7">
        <f>BSL_RFR_spot_no_VA!AO124</f>
        <v>4.4070466229464422E-2</v>
      </c>
      <c r="AP124" s="7">
        <f>BSL_RFR_spot_no_VA!AP124</f>
        <v>4.5019889756952258E-2</v>
      </c>
      <c r="AQ124" s="7">
        <f>BSL_RFR_spot_no_VA!AQ124</f>
        <v>4.0328527159565475E-2</v>
      </c>
      <c r="AR124" s="7">
        <f>BSL_RFR_spot_no_VA!AR124</f>
        <v>4.5300886386036021E-2</v>
      </c>
      <c r="AS124" s="58">
        <f>(1+$C124)*(1+BSL_RFR_spot_no_VA!AS124)/(1+BSL_RFR_spot_no_VA!$C124)-1</f>
        <v>1.2678451144421565E-2</v>
      </c>
      <c r="AT124" s="7">
        <f>BSL_RFR_spot_no_VA!AT124</f>
        <v>4.5613808369179276E-2</v>
      </c>
      <c r="AU124" s="7">
        <f>BSL_RFR_spot_no_VA!AU124</f>
        <v>4.5883226308216507E-2</v>
      </c>
      <c r="AV124" s="7">
        <f>BSL_RFR_spot_no_VA!AV124</f>
        <v>4.3973639706559542E-2</v>
      </c>
      <c r="AW124" s="7">
        <f>BSL_RFR_spot_no_VA!AW124</f>
        <v>4.0352001680565408E-2</v>
      </c>
      <c r="AX124" s="7">
        <f>BSL_RFR_spot_no_VA!AX124</f>
        <v>5.4465706380502743E-2</v>
      </c>
      <c r="AY124" s="7">
        <f>BSL_RFR_spot_no_VA!AY124</f>
        <v>4.1172562485201736E-2</v>
      </c>
      <c r="AZ124" s="7">
        <f>BSL_RFR_spot_no_VA!AZ124</f>
        <v>3.9248160335138227E-2</v>
      </c>
      <c r="BA124" s="7">
        <f>BSL_RFR_spot_no_VA!BA124</f>
        <v>4.3621513529621403E-2</v>
      </c>
      <c r="BB124" s="7">
        <f>BSL_RFR_spot_no_VA!BB124</f>
        <v>5.008380001513224E-2</v>
      </c>
      <c r="BC124" s="58">
        <f>(1+$C124)*(1+BSL_RFR_spot_no_VA!BC124)/(1+BSL_RFR_spot_no_VA!$C124)-1</f>
        <v>2.3243289570344494E-2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v>2.22340425805303E-2</v>
      </c>
      <c r="D125" s="59">
        <f>(1+$C125)*(1+BSL_RFR_spot_no_VA!D125)/(1+BSL_RFR_spot_no_VA!$C125)-1</f>
        <v>2.22340425805303E-2</v>
      </c>
      <c r="E125" s="59">
        <f>(1+$C125)*(1+BSL_RFR_spot_no_VA!E125)/(1+BSL_RFR_spot_no_VA!$C125)-1</f>
        <v>2.22340425805303E-2</v>
      </c>
      <c r="F125" s="59">
        <f>(1+$C125)*(1+BSL_RFR_spot_no_VA!F125)/(1+BSL_RFR_spot_no_VA!$C125)-1</f>
        <v>2.3289660598070139E-2</v>
      </c>
      <c r="G125" s="59">
        <f>(1+$C125)*(1+BSL_RFR_spot_no_VA!G125)/(1+BSL_RFR_spot_no_VA!$C125)-1</f>
        <v>2.7811586532351384E-2</v>
      </c>
      <c r="H125" s="59">
        <f>(1+$C125)*(1+BSL_RFR_spot_no_VA!H125)/(1+BSL_RFR_spot_no_VA!$C125)-1</f>
        <v>2.22340425805303E-2</v>
      </c>
      <c r="I125" s="59">
        <f>(1+$C125)*(1+BSL_RFR_spot_no_VA!I125)/(1+BSL_RFR_spot_no_VA!$C125)-1</f>
        <v>2.2968746659041361E-2</v>
      </c>
      <c r="J125" s="59">
        <f>(1+$C125)*(1+BSL_RFR_spot_no_VA!J125)/(1+BSL_RFR_spot_no_VA!$C125)-1</f>
        <v>2.2342538162809955E-2</v>
      </c>
      <c r="K125" s="59">
        <f>(1+$C125)*(1+BSL_RFR_spot_no_VA!K125)/(1+BSL_RFR_spot_no_VA!$C125)-1</f>
        <v>2.22340425805303E-2</v>
      </c>
      <c r="L125" s="59">
        <f>(1+$C125)*(1+BSL_RFR_spot_no_VA!L125)/(1+BSL_RFR_spot_no_VA!$C125)-1</f>
        <v>2.22340425805303E-2</v>
      </c>
      <c r="M125" s="59">
        <f>(1+$C125)*(1+BSL_RFR_spot_no_VA!M125)/(1+BSL_RFR_spot_no_VA!$C125)-1</f>
        <v>2.22340425805303E-2</v>
      </c>
      <c r="N125" s="59">
        <f>(1+$C125)*(1+BSL_RFR_spot_no_VA!N125)/(1+BSL_RFR_spot_no_VA!$C125)-1</f>
        <v>2.22340425805303E-2</v>
      </c>
      <c r="O125" s="59">
        <f>(1+$C125)*(1+BSL_RFR_spot_no_VA!O125)/(1+BSL_RFR_spot_no_VA!$C125)-1</f>
        <v>2.22340425805303E-2</v>
      </c>
      <c r="P125" s="59">
        <f>(1+$C125)*(1+BSL_RFR_spot_no_VA!P125)/(1+BSL_RFR_spot_no_VA!$C125)-1</f>
        <v>3.0975221705977107E-2</v>
      </c>
      <c r="Q125" s="59">
        <f>(1+$C125)*(1+BSL_RFR_spot_no_VA!Q125)/(1+BSL_RFR_spot_no_VA!$C125)-1</f>
        <v>3.2066815324989451E-2</v>
      </c>
      <c r="R125" s="59">
        <f>(1+$C125)*(1+BSL_RFR_spot_no_VA!R125)/(1+BSL_RFR_spot_no_VA!$C125)-1</f>
        <v>2.22340425805303E-2</v>
      </c>
      <c r="S125" s="59">
        <f>(1+$C125)*(1+BSL_RFR_spot_no_VA!S125)/(1+BSL_RFR_spot_no_VA!$C125)-1</f>
        <v>2.22340425805303E-2</v>
      </c>
      <c r="T125" s="59">
        <f>(1+$C125)*(1+BSL_RFR_spot_no_VA!T125)/(1+BSL_RFR_spot_no_VA!$C125)-1</f>
        <v>2.22340425805303E-2</v>
      </c>
      <c r="U125" s="59">
        <f>(1+$C125)*(1+BSL_RFR_spot_no_VA!U125)/(1+BSL_RFR_spot_no_VA!$C125)-1</f>
        <v>1.2836419526418563E-2</v>
      </c>
      <c r="V125" s="59">
        <f>(1+$C125)*(1+BSL_RFR_spot_no_VA!V125)/(1+BSL_RFR_spot_no_VA!$C125)-1</f>
        <v>2.22340425805303E-2</v>
      </c>
      <c r="W125" s="59">
        <f>(1+$C125)*(1+BSL_RFR_spot_no_VA!W125)/(1+BSL_RFR_spot_no_VA!$C125)-1</f>
        <v>2.22340425805303E-2</v>
      </c>
      <c r="X125" s="59">
        <f>(1+$C125)*(1+BSL_RFR_spot_no_VA!X125)/(1+BSL_RFR_spot_no_VA!$C125)-1</f>
        <v>2.22340425805303E-2</v>
      </c>
      <c r="Y125" s="59">
        <f>(1+$C125)*(1+BSL_RFR_spot_no_VA!Y125)/(1+BSL_RFR_spot_no_VA!$C125)-1</f>
        <v>2.22340425805303E-2</v>
      </c>
      <c r="Z125" s="59">
        <f>(1+$C125)*(1+BSL_RFR_spot_no_VA!Z125)/(1+BSL_RFR_spot_no_VA!$C125)-1</f>
        <v>2.5177088075759579E-2</v>
      </c>
      <c r="AA125" s="59">
        <f>(1+$C125)*(1+BSL_RFR_spot_no_VA!AA125)/(1+BSL_RFR_spot_no_VA!$C125)-1</f>
        <v>2.7330808455902078E-2</v>
      </c>
      <c r="AB125" s="59">
        <f>(1+$C125)*(1+BSL_RFR_spot_no_VA!AB125)/(1+BSL_RFR_spot_no_VA!$C125)-1</f>
        <v>2.22340425805303E-2</v>
      </c>
      <c r="AC125" s="59">
        <f>(1+$C125)*(1+BSL_RFR_spot_no_VA!AC125)/(1+BSL_RFR_spot_no_VA!$C125)-1</f>
        <v>2.6245314027186994E-2</v>
      </c>
      <c r="AD125" s="10">
        <f>BSL_RFR_spot_no_VA!AD125</f>
        <v>4.6526914743326486E-2</v>
      </c>
      <c r="AE125" s="59">
        <f>(1+$C125)*(1+BSL_RFR_spot_no_VA!AE125)/(1+BSL_RFR_spot_no_VA!$C125)-1</f>
        <v>2.22340425805303E-2</v>
      </c>
      <c r="AF125" s="59">
        <f>(1+$C125)*(1+BSL_RFR_spot_no_VA!AF125)/(1+BSL_RFR_spot_no_VA!$C125)-1</f>
        <v>2.22340425805303E-2</v>
      </c>
      <c r="AG125" s="59">
        <f>(1+$C125)*(1+BSL_RFR_spot_no_VA!AG125)/(1+BSL_RFR_spot_no_VA!$C125)-1</f>
        <v>2.22340425805303E-2</v>
      </c>
      <c r="AH125" s="59">
        <f>(1+$C125)*(1+BSL_RFR_spot_no_VA!AH125)/(1+BSL_RFR_spot_no_VA!$C125)-1</f>
        <v>2.4346077430889457E-2</v>
      </c>
      <c r="AI125" s="59">
        <f>(1+$C125)*(1+BSL_RFR_spot_no_VA!AI125)/(1+BSL_RFR_spot_no_VA!$C125)-1</f>
        <v>1.2836419526418563E-2</v>
      </c>
      <c r="AJ125" s="59">
        <f>(1+$C125)*(1+BSL_RFR_spot_no_VA!AJ125)/(1+BSL_RFR_spot_no_VA!$C125)-1</f>
        <v>2.0967292636292045E-2</v>
      </c>
      <c r="AK125" s="10">
        <f>BSL_RFR_spot_no_VA!AK125</f>
        <v>4.4585803192088269E-2</v>
      </c>
      <c r="AL125" s="10">
        <f>BSL_RFR_spot_no_VA!AL125</f>
        <v>5.6207110445545272E-2</v>
      </c>
      <c r="AM125" s="10">
        <f>BSL_RFR_spot_no_VA!AM125</f>
        <v>3.9991059806523177E-2</v>
      </c>
      <c r="AN125" s="10">
        <f>BSL_RFR_spot_no_VA!AN125</f>
        <v>4.3919867320675543E-2</v>
      </c>
      <c r="AO125" s="10">
        <f>BSL_RFR_spot_no_VA!AO125</f>
        <v>4.4052445057146672E-2</v>
      </c>
      <c r="AP125" s="10">
        <f>BSL_RFR_spot_no_VA!AP125</f>
        <v>4.499359220775645E-2</v>
      </c>
      <c r="AQ125" s="10">
        <f>BSL_RFR_spot_no_VA!AQ125</f>
        <v>4.034304745003281E-2</v>
      </c>
      <c r="AR125" s="10">
        <f>BSL_RFR_spot_no_VA!AR125</f>
        <v>4.527213815875708E-2</v>
      </c>
      <c r="AS125" s="59">
        <f>(1+$C125)*(1+BSL_RFR_spot_no_VA!AS125)/(1+BSL_RFR_spot_no_VA!$C125)-1</f>
        <v>1.2687954254547495E-2</v>
      </c>
      <c r="AT125" s="10">
        <f>BSL_RFR_spot_no_VA!AT125</f>
        <v>4.5582330478477484E-2</v>
      </c>
      <c r="AU125" s="10">
        <f>BSL_RFR_spot_no_VA!AU125</f>
        <v>4.5849396884193316E-2</v>
      </c>
      <c r="AV125" s="10">
        <f>BSL_RFR_spot_no_VA!AV125</f>
        <v>4.3956461697993277E-2</v>
      </c>
      <c r="AW125" s="10">
        <f>BSL_RFR_spot_no_VA!AW125</f>
        <v>4.0366317490599934E-2</v>
      </c>
      <c r="AX125" s="10">
        <f>BSL_RFR_spot_no_VA!AX125</f>
        <v>5.4356668765689786E-2</v>
      </c>
      <c r="AY125" s="10">
        <f>BSL_RFR_spot_no_VA!AY125</f>
        <v>4.1179767210487217E-2</v>
      </c>
      <c r="AZ125" s="10">
        <f>BSL_RFR_spot_no_VA!AZ125</f>
        <v>3.927205702954728E-2</v>
      </c>
      <c r="BA125" s="10">
        <f>BSL_RFR_spot_no_VA!BA125</f>
        <v>4.3607403500999453E-2</v>
      </c>
      <c r="BB125" s="10">
        <f>BSL_RFR_spot_no_VA!BB125</f>
        <v>5.0013236521345705E-2</v>
      </c>
      <c r="BC125" s="59">
        <f>(1+$C125)*(1+BSL_RFR_spot_no_VA!BC125)/(1+BSL_RFR_spot_no_VA!$C125)-1</f>
        <v>2.3246317419929774E-2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v>2.2245771593206599E-2</v>
      </c>
      <c r="D126" s="58">
        <f>(1+$C126)*(1+BSL_RFR_spot_no_VA!D126)/(1+BSL_RFR_spot_no_VA!$C126)-1</f>
        <v>2.2245771593206509E-2</v>
      </c>
      <c r="E126" s="58">
        <f>(1+$C126)*(1+BSL_RFR_spot_no_VA!E126)/(1+BSL_RFR_spot_no_VA!$C126)-1</f>
        <v>2.2245771593206509E-2</v>
      </c>
      <c r="F126" s="58">
        <f>(1+$C126)*(1+BSL_RFR_spot_no_VA!F126)/(1+BSL_RFR_spot_no_VA!$C126)-1</f>
        <v>2.3292296958161041E-2</v>
      </c>
      <c r="G126" s="58">
        <f>(1+$C126)*(1+BSL_RFR_spot_no_VA!G126)/(1+BSL_RFR_spot_no_VA!$C126)-1</f>
        <v>2.7775167941740397E-2</v>
      </c>
      <c r="H126" s="58">
        <f>(1+$C126)*(1+BSL_RFR_spot_no_VA!H126)/(1+BSL_RFR_spot_no_VA!$C126)-1</f>
        <v>2.2245771593206509E-2</v>
      </c>
      <c r="I126" s="58">
        <f>(1+$C126)*(1+BSL_RFR_spot_no_VA!I126)/(1+BSL_RFR_spot_no_VA!$C126)-1</f>
        <v>2.2974147301743297E-2</v>
      </c>
      <c r="J126" s="58">
        <f>(1+$C126)*(1+BSL_RFR_spot_no_VA!J126)/(1+BSL_RFR_spot_no_VA!$C126)-1</f>
        <v>2.2353332666031678E-2</v>
      </c>
      <c r="K126" s="58">
        <f>(1+$C126)*(1+BSL_RFR_spot_no_VA!K126)/(1+BSL_RFR_spot_no_VA!$C126)-1</f>
        <v>2.2245771593206509E-2</v>
      </c>
      <c r="L126" s="58">
        <f>(1+$C126)*(1+BSL_RFR_spot_no_VA!L126)/(1+BSL_RFR_spot_no_VA!$C126)-1</f>
        <v>2.2245771593206509E-2</v>
      </c>
      <c r="M126" s="58">
        <f>(1+$C126)*(1+BSL_RFR_spot_no_VA!M126)/(1+BSL_RFR_spot_no_VA!$C126)-1</f>
        <v>2.2245771593206509E-2</v>
      </c>
      <c r="N126" s="58">
        <f>(1+$C126)*(1+BSL_RFR_spot_no_VA!N126)/(1+BSL_RFR_spot_no_VA!$C126)-1</f>
        <v>2.2245771593206509E-2</v>
      </c>
      <c r="O126" s="58">
        <f>(1+$C126)*(1+BSL_RFR_spot_no_VA!O126)/(1+BSL_RFR_spot_no_VA!$C126)-1</f>
        <v>2.2245771593206509E-2</v>
      </c>
      <c r="P126" s="58">
        <f>(1+$C126)*(1+BSL_RFR_spot_no_VA!P126)/(1+BSL_RFR_spot_no_VA!$C126)-1</f>
        <v>3.0911377723479294E-2</v>
      </c>
      <c r="Q126" s="58">
        <f>(1+$C126)*(1+BSL_RFR_spot_no_VA!Q126)/(1+BSL_RFR_spot_no_VA!$C126)-1</f>
        <v>3.1993489214231285E-2</v>
      </c>
      <c r="R126" s="58">
        <f>(1+$C126)*(1+BSL_RFR_spot_no_VA!R126)/(1+BSL_RFR_spot_no_VA!$C126)-1</f>
        <v>2.2245771593206509E-2</v>
      </c>
      <c r="S126" s="58">
        <f>(1+$C126)*(1+BSL_RFR_spot_no_VA!S126)/(1+BSL_RFR_spot_no_VA!$C126)-1</f>
        <v>2.2245771593206509E-2</v>
      </c>
      <c r="T126" s="58">
        <f>(1+$C126)*(1+BSL_RFR_spot_no_VA!T126)/(1+BSL_RFR_spot_no_VA!$C126)-1</f>
        <v>2.2245771593206509E-2</v>
      </c>
      <c r="U126" s="58">
        <f>(1+$C126)*(1+BSL_RFR_spot_no_VA!U126)/(1+BSL_RFR_spot_no_VA!$C126)-1</f>
        <v>1.2844482757809805E-2</v>
      </c>
      <c r="V126" s="58">
        <f>(1+$C126)*(1+BSL_RFR_spot_no_VA!V126)/(1+BSL_RFR_spot_no_VA!$C126)-1</f>
        <v>2.2245771593206509E-2</v>
      </c>
      <c r="W126" s="58">
        <f>(1+$C126)*(1+BSL_RFR_spot_no_VA!W126)/(1+BSL_RFR_spot_no_VA!$C126)-1</f>
        <v>2.2245771593206509E-2</v>
      </c>
      <c r="X126" s="58">
        <f>(1+$C126)*(1+BSL_RFR_spot_no_VA!X126)/(1+BSL_RFR_spot_no_VA!$C126)-1</f>
        <v>2.2245771593206509E-2</v>
      </c>
      <c r="Y126" s="58">
        <f>(1+$C126)*(1+BSL_RFR_spot_no_VA!Y126)/(1+BSL_RFR_spot_no_VA!$C126)-1</f>
        <v>2.2245771593206509E-2</v>
      </c>
      <c r="Z126" s="58">
        <f>(1+$C126)*(1+BSL_RFR_spot_no_VA!Z126)/(1+BSL_RFR_spot_no_VA!$C126)-1</f>
        <v>2.5163447341695955E-2</v>
      </c>
      <c r="AA126" s="58">
        <f>(1+$C126)*(1+BSL_RFR_spot_no_VA!AA126)/(1+BSL_RFR_spot_no_VA!$C126)-1</f>
        <v>2.7298550700401547E-2</v>
      </c>
      <c r="AB126" s="58">
        <f>(1+$C126)*(1+BSL_RFR_spot_no_VA!AB126)/(1+BSL_RFR_spot_no_VA!$C126)-1</f>
        <v>2.2245771593206509E-2</v>
      </c>
      <c r="AC126" s="58">
        <f>(1+$C126)*(1+BSL_RFR_spot_no_VA!AC126)/(1+BSL_RFR_spot_no_VA!$C126)-1</f>
        <v>2.6222443824891029E-2</v>
      </c>
      <c r="AD126" s="7">
        <f>BSL_RFR_spot_no_VA!AD126</f>
        <v>4.6487805729515719E-2</v>
      </c>
      <c r="AE126" s="58">
        <f>(1+$C126)*(1+BSL_RFR_spot_no_VA!AE126)/(1+BSL_RFR_spot_no_VA!$C126)-1</f>
        <v>2.2245771593206509E-2</v>
      </c>
      <c r="AF126" s="58">
        <f>(1+$C126)*(1+BSL_RFR_spot_no_VA!AF126)/(1+BSL_RFR_spot_no_VA!$C126)-1</f>
        <v>2.2245771593206509E-2</v>
      </c>
      <c r="AG126" s="58">
        <f>(1+$C126)*(1+BSL_RFR_spot_no_VA!AG126)/(1+BSL_RFR_spot_no_VA!$C126)-1</f>
        <v>2.2245771593206509E-2</v>
      </c>
      <c r="AH126" s="58">
        <f>(1+$C126)*(1+BSL_RFR_spot_no_VA!AH126)/(1+BSL_RFR_spot_no_VA!$C126)-1</f>
        <v>2.4339605610846027E-2</v>
      </c>
      <c r="AI126" s="58">
        <f>(1+$C126)*(1+BSL_RFR_spot_no_VA!AI126)/(1+BSL_RFR_spot_no_VA!$C126)-1</f>
        <v>1.2844482757809805E-2</v>
      </c>
      <c r="AJ126" s="58">
        <f>(1+$C126)*(1+BSL_RFR_spot_no_VA!AJ126)/(1+BSL_RFR_spot_no_VA!$C126)-1</f>
        <v>2.0989880255646076E-2</v>
      </c>
      <c r="AK126" s="7">
        <f>BSL_RFR_spot_no_VA!AK126</f>
        <v>4.456348482660788E-2</v>
      </c>
      <c r="AL126" s="7">
        <f>BSL_RFR_spot_no_VA!AL126</f>
        <v>5.6083811383017768E-2</v>
      </c>
      <c r="AM126" s="7">
        <f>BSL_RFR_spot_no_VA!AM126</f>
        <v>4.0008361530722292E-2</v>
      </c>
      <c r="AN126" s="7">
        <f>BSL_RFR_spot_no_VA!AN126</f>
        <v>4.3903301757512558E-2</v>
      </c>
      <c r="AO126" s="7">
        <f>BSL_RFR_spot_no_VA!AO126</f>
        <v>4.4034734829623279E-2</v>
      </c>
      <c r="AP126" s="7">
        <f>BSL_RFR_spot_no_VA!AP126</f>
        <v>4.49677487028044E-2</v>
      </c>
      <c r="AQ126" s="7">
        <f>BSL_RFR_spot_no_VA!AQ126</f>
        <v>4.0357317833049633E-2</v>
      </c>
      <c r="AR126" s="7">
        <f>BSL_RFR_spot_no_VA!AR126</f>
        <v>4.5243886341978845E-2</v>
      </c>
      <c r="AS126" s="58">
        <f>(1+$C126)*(1+BSL_RFR_spot_no_VA!AS126)/(1+BSL_RFR_spot_no_VA!$C126)-1</f>
        <v>1.2697293661527276E-2</v>
      </c>
      <c r="AT126" s="7">
        <f>BSL_RFR_spot_no_VA!AT126</f>
        <v>4.555139617202153E-2</v>
      </c>
      <c r="AU126" s="7">
        <f>BSL_RFR_spot_no_VA!AU126</f>
        <v>4.5816151784493275E-2</v>
      </c>
      <c r="AV126" s="7">
        <f>BSL_RFR_spot_no_VA!AV126</f>
        <v>4.3939580115815335E-2</v>
      </c>
      <c r="AW126" s="7">
        <f>BSL_RFR_spot_no_VA!AW126</f>
        <v>4.0380386988947414E-2</v>
      </c>
      <c r="AX126" s="7">
        <f>BSL_RFR_spot_no_VA!AX126</f>
        <v>5.4249522091975644E-2</v>
      </c>
      <c r="AY126" s="7">
        <f>BSL_RFR_spot_no_VA!AY126</f>
        <v>4.1186846848014325E-2</v>
      </c>
      <c r="AZ126" s="7">
        <f>BSL_RFR_spot_no_VA!AZ126</f>
        <v>3.9295542350963331E-2</v>
      </c>
      <c r="BA126" s="7">
        <f>BSL_RFR_spot_no_VA!BA126</f>
        <v>4.3593536823902213E-2</v>
      </c>
      <c r="BB126" s="7">
        <f>BSL_RFR_spot_no_VA!BB126</f>
        <v>4.9943894257024501E-2</v>
      </c>
      <c r="BC126" s="58">
        <f>(1+$C126)*(1+BSL_RFR_spot_no_VA!BC126)/(1+BSL_RFR_spot_no_VA!$C126)-1</f>
        <v>2.3249297022340132E-2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v>2.22573001099397E-2</v>
      </c>
      <c r="D127" s="58">
        <f>(1+$C127)*(1+BSL_RFR_spot_no_VA!D127)/(1+BSL_RFR_spot_no_VA!$C127)-1</f>
        <v>2.2257300109939759E-2</v>
      </c>
      <c r="E127" s="58">
        <f>(1+$C127)*(1+BSL_RFR_spot_no_VA!E127)/(1+BSL_RFR_spot_no_VA!$C127)-1</f>
        <v>2.2257300109939759E-2</v>
      </c>
      <c r="F127" s="58">
        <f>(1+$C127)*(1+BSL_RFR_spot_no_VA!F127)/(1+BSL_RFR_spot_no_VA!$C127)-1</f>
        <v>2.3294888099074651E-2</v>
      </c>
      <c r="G127" s="58">
        <f>(1+$C127)*(1+BSL_RFR_spot_no_VA!G127)/(1+BSL_RFR_spot_no_VA!$C127)-1</f>
        <v>2.7739372899205472E-2</v>
      </c>
      <c r="H127" s="58">
        <f>(1+$C127)*(1+BSL_RFR_spot_no_VA!H127)/(1+BSL_RFR_spot_no_VA!$C127)-1</f>
        <v>2.2257300109939759E-2</v>
      </c>
      <c r="I127" s="58">
        <f>(1+$C127)*(1+BSL_RFR_spot_no_VA!I127)/(1+BSL_RFR_spot_no_VA!$C127)-1</f>
        <v>2.297945558273029E-2</v>
      </c>
      <c r="J127" s="58">
        <f>(1+$C127)*(1+BSL_RFR_spot_no_VA!J127)/(1+BSL_RFR_spot_no_VA!$C127)-1</f>
        <v>2.2363942664282765E-2</v>
      </c>
      <c r="K127" s="58">
        <f>(1+$C127)*(1+BSL_RFR_spot_no_VA!K127)/(1+BSL_RFR_spot_no_VA!$C127)-1</f>
        <v>2.2257300109939759E-2</v>
      </c>
      <c r="L127" s="58">
        <f>(1+$C127)*(1+BSL_RFR_spot_no_VA!L127)/(1+BSL_RFR_spot_no_VA!$C127)-1</f>
        <v>2.2257300109939759E-2</v>
      </c>
      <c r="M127" s="58">
        <f>(1+$C127)*(1+BSL_RFR_spot_no_VA!M127)/(1+BSL_RFR_spot_no_VA!$C127)-1</f>
        <v>2.2257300109939759E-2</v>
      </c>
      <c r="N127" s="58">
        <f>(1+$C127)*(1+BSL_RFR_spot_no_VA!N127)/(1+BSL_RFR_spot_no_VA!$C127)-1</f>
        <v>2.2257300109939759E-2</v>
      </c>
      <c r="O127" s="58">
        <f>(1+$C127)*(1+BSL_RFR_spot_no_VA!O127)/(1+BSL_RFR_spot_no_VA!$C127)-1</f>
        <v>2.2257300109939759E-2</v>
      </c>
      <c r="P127" s="58">
        <f>(1+$C127)*(1+BSL_RFR_spot_no_VA!P127)/(1+BSL_RFR_spot_no_VA!$C127)-1</f>
        <v>3.0848628689836621E-2</v>
      </c>
      <c r="Q127" s="58">
        <f>(1+$C127)*(1+BSL_RFR_spot_no_VA!Q127)/(1+BSL_RFR_spot_no_VA!$C127)-1</f>
        <v>3.1921421348273249E-2</v>
      </c>
      <c r="R127" s="58">
        <f>(1+$C127)*(1+BSL_RFR_spot_no_VA!R127)/(1+BSL_RFR_spot_no_VA!$C127)-1</f>
        <v>2.2257300109939759E-2</v>
      </c>
      <c r="S127" s="58">
        <f>(1+$C127)*(1+BSL_RFR_spot_no_VA!S127)/(1+BSL_RFR_spot_no_VA!$C127)-1</f>
        <v>2.2257300109939759E-2</v>
      </c>
      <c r="T127" s="58">
        <f>(1+$C127)*(1+BSL_RFR_spot_no_VA!T127)/(1+BSL_RFR_spot_no_VA!$C127)-1</f>
        <v>2.2257300109939759E-2</v>
      </c>
      <c r="U127" s="58">
        <f>(1+$C127)*(1+BSL_RFR_spot_no_VA!U127)/(1+BSL_RFR_spot_no_VA!$C127)-1</f>
        <v>1.2852408045284092E-2</v>
      </c>
      <c r="V127" s="58">
        <f>(1+$C127)*(1+BSL_RFR_spot_no_VA!V127)/(1+BSL_RFR_spot_no_VA!$C127)-1</f>
        <v>2.2257300109939759E-2</v>
      </c>
      <c r="W127" s="58">
        <f>(1+$C127)*(1+BSL_RFR_spot_no_VA!W127)/(1+BSL_RFR_spot_no_VA!$C127)-1</f>
        <v>2.2257300109939759E-2</v>
      </c>
      <c r="X127" s="58">
        <f>(1+$C127)*(1+BSL_RFR_spot_no_VA!X127)/(1+BSL_RFR_spot_no_VA!$C127)-1</f>
        <v>2.2257300109939759E-2</v>
      </c>
      <c r="Y127" s="58">
        <f>(1+$C127)*(1+BSL_RFR_spot_no_VA!Y127)/(1+BSL_RFR_spot_no_VA!$C127)-1</f>
        <v>2.2257300109939759E-2</v>
      </c>
      <c r="Z127" s="58">
        <f>(1+$C127)*(1+BSL_RFR_spot_no_VA!Z127)/(1+BSL_RFR_spot_no_VA!$C127)-1</f>
        <v>2.5150039470519747E-2</v>
      </c>
      <c r="AA127" s="58">
        <f>(1+$C127)*(1+BSL_RFR_spot_no_VA!AA127)/(1+BSL_RFR_spot_no_VA!$C127)-1</f>
        <v>2.726684506548982E-2</v>
      </c>
      <c r="AB127" s="58">
        <f>(1+$C127)*(1+BSL_RFR_spot_no_VA!AB127)/(1+BSL_RFR_spot_no_VA!$C127)-1</f>
        <v>2.2257300109939759E-2</v>
      </c>
      <c r="AC127" s="58">
        <f>(1+$C127)*(1+BSL_RFR_spot_no_VA!AC127)/(1+BSL_RFR_spot_no_VA!$C127)-1</f>
        <v>2.6199964702156686E-2</v>
      </c>
      <c r="AD127" s="7">
        <f>BSL_RFR_spot_no_VA!AD127</f>
        <v>4.6449366665652914E-2</v>
      </c>
      <c r="AE127" s="58">
        <f>(1+$C127)*(1+BSL_RFR_spot_no_VA!AE127)/(1+BSL_RFR_spot_no_VA!$C127)-1</f>
        <v>2.2257300109939759E-2</v>
      </c>
      <c r="AF127" s="58">
        <f>(1+$C127)*(1+BSL_RFR_spot_no_VA!AF127)/(1+BSL_RFR_spot_no_VA!$C127)-1</f>
        <v>2.2257300109939759E-2</v>
      </c>
      <c r="AG127" s="58">
        <f>(1+$C127)*(1+BSL_RFR_spot_no_VA!AG127)/(1+BSL_RFR_spot_no_VA!$C127)-1</f>
        <v>2.2257300109939759E-2</v>
      </c>
      <c r="AH127" s="58">
        <f>(1+$C127)*(1+BSL_RFR_spot_no_VA!AH127)/(1+BSL_RFR_spot_no_VA!$C127)-1</f>
        <v>2.4333244218762484E-2</v>
      </c>
      <c r="AI127" s="58">
        <f>(1+$C127)*(1+BSL_RFR_spot_no_VA!AI127)/(1+BSL_RFR_spot_no_VA!$C127)-1</f>
        <v>1.2852408045284092E-2</v>
      </c>
      <c r="AJ127" s="58">
        <f>(1+$C127)*(1+BSL_RFR_spot_no_VA!AJ127)/(1+BSL_RFR_spot_no_VA!$C127)-1</f>
        <v>2.1012086507928851E-2</v>
      </c>
      <c r="AK127" s="7">
        <f>BSL_RFR_spot_no_VA!AK127</f>
        <v>4.4541548381226814E-2</v>
      </c>
      <c r="AL127" s="7">
        <f>BSL_RFR_spot_no_VA!AL127</f>
        <v>5.5962634023065005E-2</v>
      </c>
      <c r="AM127" s="7">
        <f>BSL_RFR_spot_no_VA!AM127</f>
        <v>4.0025367802540179E-2</v>
      </c>
      <c r="AN127" s="7">
        <f>BSL_RFR_spot_no_VA!AN127</f>
        <v>4.3887019607177002E-2</v>
      </c>
      <c r="AO127" s="7">
        <f>BSL_RFR_spot_no_VA!AO127</f>
        <v>4.401732757396104E-2</v>
      </c>
      <c r="AP127" s="7">
        <f>BSL_RFR_spot_no_VA!AP127</f>
        <v>4.4942347584437936E-2</v>
      </c>
      <c r="AQ127" s="7">
        <f>BSL_RFR_spot_no_VA!AQ127</f>
        <v>4.0371344689219324E-2</v>
      </c>
      <c r="AR127" s="7">
        <f>BSL_RFR_spot_no_VA!AR127</f>
        <v>4.521611818995952E-2</v>
      </c>
      <c r="AS127" s="58">
        <f>(1+$C127)*(1+BSL_RFR_spot_no_VA!AS127)/(1+BSL_RFR_spot_no_VA!$C127)-1</f>
        <v>1.2706473548083963E-2</v>
      </c>
      <c r="AT127" s="7">
        <f>BSL_RFR_spot_no_VA!AT127</f>
        <v>4.5520991495996421E-2</v>
      </c>
      <c r="AU127" s="7">
        <f>BSL_RFR_spot_no_VA!AU127</f>
        <v>4.578347600035948E-2</v>
      </c>
      <c r="AV127" s="7">
        <f>BSL_RFR_spot_no_VA!AV127</f>
        <v>4.3922987354964027E-2</v>
      </c>
      <c r="AW127" s="7">
        <f>BSL_RFR_spot_no_VA!AW127</f>
        <v>4.0394216455911902E-2</v>
      </c>
      <c r="AX127" s="7">
        <f>BSL_RFR_spot_no_VA!AX127</f>
        <v>5.414421759387511E-2</v>
      </c>
      <c r="AY127" s="7">
        <f>BSL_RFR_spot_no_VA!AY127</f>
        <v>4.1193804671447953E-2</v>
      </c>
      <c r="AZ127" s="7">
        <f>BSL_RFR_spot_no_VA!AZ127</f>
        <v>3.9318626823035663E-2</v>
      </c>
      <c r="BA127" s="7">
        <f>BSL_RFR_spot_no_VA!BA127</f>
        <v>4.3579907266603213E-2</v>
      </c>
      <c r="BB127" s="7">
        <f>BSL_RFR_spot_no_VA!BB127</f>
        <v>4.9875741791208128E-2</v>
      </c>
      <c r="BC127" s="58">
        <f>(1+$C127)*(1+BSL_RFR_spot_no_VA!BC127)/(1+BSL_RFR_spot_no_VA!$C127)-1</f>
        <v>2.3252229134657965E-2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v>2.22686332280841E-2</v>
      </c>
      <c r="D128" s="58">
        <f>(1+$C128)*(1+BSL_RFR_spot_no_VA!D128)/(1+BSL_RFR_spot_no_VA!$C128)-1</f>
        <v>2.2268633228084145E-2</v>
      </c>
      <c r="E128" s="58">
        <f>(1+$C128)*(1+BSL_RFR_spot_no_VA!E128)/(1+BSL_RFR_spot_no_VA!$C128)-1</f>
        <v>2.2268633228084145E-2</v>
      </c>
      <c r="F128" s="58">
        <f>(1+$C128)*(1+BSL_RFR_spot_no_VA!F128)/(1+BSL_RFR_spot_no_VA!$C128)-1</f>
        <v>2.3297435177943582E-2</v>
      </c>
      <c r="G128" s="58">
        <f>(1+$C128)*(1+BSL_RFR_spot_no_VA!G128)/(1+BSL_RFR_spot_no_VA!$C128)-1</f>
        <v>2.7704185536825188E-2</v>
      </c>
      <c r="H128" s="58">
        <f>(1+$C128)*(1+BSL_RFR_spot_no_VA!H128)/(1+BSL_RFR_spot_no_VA!$C128)-1</f>
        <v>2.2268633228084145E-2</v>
      </c>
      <c r="I128" s="58">
        <f>(1+$C128)*(1+BSL_RFR_spot_no_VA!I128)/(1+BSL_RFR_spot_no_VA!$C128)-1</f>
        <v>2.2984673848980286E-2</v>
      </c>
      <c r="J128" s="58">
        <f>(1+$C128)*(1+BSL_RFR_spot_no_VA!J128)/(1+BSL_RFR_spot_no_VA!$C128)-1</f>
        <v>2.2374372845525237E-2</v>
      </c>
      <c r="K128" s="58">
        <f>(1+$C128)*(1+BSL_RFR_spot_no_VA!K128)/(1+BSL_RFR_spot_no_VA!$C128)-1</f>
        <v>2.2268633228084145E-2</v>
      </c>
      <c r="L128" s="58">
        <f>(1+$C128)*(1+BSL_RFR_spot_no_VA!L128)/(1+BSL_RFR_spot_no_VA!$C128)-1</f>
        <v>2.2268633228084145E-2</v>
      </c>
      <c r="M128" s="58">
        <f>(1+$C128)*(1+BSL_RFR_spot_no_VA!M128)/(1+BSL_RFR_spot_no_VA!$C128)-1</f>
        <v>2.2268633228084145E-2</v>
      </c>
      <c r="N128" s="58">
        <f>(1+$C128)*(1+BSL_RFR_spot_no_VA!N128)/(1+BSL_RFR_spot_no_VA!$C128)-1</f>
        <v>2.2268633228084145E-2</v>
      </c>
      <c r="O128" s="58">
        <f>(1+$C128)*(1+BSL_RFR_spot_no_VA!O128)/(1+BSL_RFR_spot_no_VA!$C128)-1</f>
        <v>2.2268633228084145E-2</v>
      </c>
      <c r="P128" s="58">
        <f>(1+$C128)*(1+BSL_RFR_spot_no_VA!P128)/(1+BSL_RFR_spot_no_VA!$C128)-1</f>
        <v>3.0786946687444861E-2</v>
      </c>
      <c r="Q128" s="58">
        <f>(1+$C128)*(1+BSL_RFR_spot_no_VA!Q128)/(1+BSL_RFR_spot_no_VA!$C128)-1</f>
        <v>3.1850579629093767E-2</v>
      </c>
      <c r="R128" s="58">
        <f>(1+$C128)*(1+BSL_RFR_spot_no_VA!R128)/(1+BSL_RFR_spot_no_VA!$C128)-1</f>
        <v>2.2268633228084145E-2</v>
      </c>
      <c r="S128" s="58">
        <f>(1+$C128)*(1+BSL_RFR_spot_no_VA!S128)/(1+BSL_RFR_spot_no_VA!$C128)-1</f>
        <v>2.2268633228084145E-2</v>
      </c>
      <c r="T128" s="58">
        <f>(1+$C128)*(1+BSL_RFR_spot_no_VA!T128)/(1+BSL_RFR_spot_no_VA!$C128)-1</f>
        <v>2.2268633228084145E-2</v>
      </c>
      <c r="U128" s="58">
        <f>(1+$C128)*(1+BSL_RFR_spot_no_VA!U128)/(1+BSL_RFR_spot_no_VA!$C128)-1</f>
        <v>1.286019890188328E-2</v>
      </c>
      <c r="V128" s="58">
        <f>(1+$C128)*(1+BSL_RFR_spot_no_VA!V128)/(1+BSL_RFR_spot_no_VA!$C128)-1</f>
        <v>2.2268633228084145E-2</v>
      </c>
      <c r="W128" s="58">
        <f>(1+$C128)*(1+BSL_RFR_spot_no_VA!W128)/(1+BSL_RFR_spot_no_VA!$C128)-1</f>
        <v>2.2268633228084145E-2</v>
      </c>
      <c r="X128" s="58">
        <f>(1+$C128)*(1+BSL_RFR_spot_no_VA!X128)/(1+BSL_RFR_spot_no_VA!$C128)-1</f>
        <v>2.2268633228084145E-2</v>
      </c>
      <c r="Y128" s="58">
        <f>(1+$C128)*(1+BSL_RFR_spot_no_VA!Y128)/(1+BSL_RFR_spot_no_VA!$C128)-1</f>
        <v>2.2268633228084145E-2</v>
      </c>
      <c r="Z128" s="58">
        <f>(1+$C128)*(1+BSL_RFR_spot_no_VA!Z128)/(1+BSL_RFR_spot_no_VA!$C128)-1</f>
        <v>2.5136858573306942E-2</v>
      </c>
      <c r="AA128" s="58">
        <f>(1+$C128)*(1+BSL_RFR_spot_no_VA!AA128)/(1+BSL_RFR_spot_no_VA!$C128)-1</f>
        <v>2.7235677509763079E-2</v>
      </c>
      <c r="AB128" s="58">
        <f>(1+$C128)*(1+BSL_RFR_spot_no_VA!AB128)/(1+BSL_RFR_spot_no_VA!$C128)-1</f>
        <v>2.2268633228084145E-2</v>
      </c>
      <c r="AC128" s="58">
        <f>(1+$C128)*(1+BSL_RFR_spot_no_VA!AC128)/(1+BSL_RFR_spot_no_VA!$C128)-1</f>
        <v>2.6177866730574761E-2</v>
      </c>
      <c r="AD128" s="7">
        <f>BSL_RFR_spot_no_VA!AD128</f>
        <v>4.6411580483792791E-2</v>
      </c>
      <c r="AE128" s="58">
        <f>(1+$C128)*(1+BSL_RFR_spot_no_VA!AE128)/(1+BSL_RFR_spot_no_VA!$C128)-1</f>
        <v>2.2268633228084145E-2</v>
      </c>
      <c r="AF128" s="58">
        <f>(1+$C128)*(1+BSL_RFR_spot_no_VA!AF128)/(1+BSL_RFR_spot_no_VA!$C128)-1</f>
        <v>2.2268633228084145E-2</v>
      </c>
      <c r="AG128" s="58">
        <f>(1+$C128)*(1+BSL_RFR_spot_no_VA!AG128)/(1+BSL_RFR_spot_no_VA!$C128)-1</f>
        <v>2.2268633228084145E-2</v>
      </c>
      <c r="AH128" s="58">
        <f>(1+$C128)*(1+BSL_RFR_spot_no_VA!AH128)/(1+BSL_RFR_spot_no_VA!$C128)-1</f>
        <v>2.432699046186082E-2</v>
      </c>
      <c r="AI128" s="58">
        <f>(1+$C128)*(1+BSL_RFR_spot_no_VA!AI128)/(1+BSL_RFR_spot_no_VA!$C128)-1</f>
        <v>1.286019890188328E-2</v>
      </c>
      <c r="AJ128" s="58">
        <f>(1+$C128)*(1+BSL_RFR_spot_no_VA!AJ128)/(1+BSL_RFR_spot_no_VA!$C128)-1</f>
        <v>2.1033920604689227E-2</v>
      </c>
      <c r="AK128" s="7">
        <f>BSL_RFR_spot_no_VA!AK128</f>
        <v>4.4519984141311753E-2</v>
      </c>
      <c r="AL128" s="7">
        <f>BSL_RFR_spot_no_VA!AL128</f>
        <v>5.5843524069024264E-2</v>
      </c>
      <c r="AM128" s="7">
        <f>BSL_RFR_spot_no_VA!AM128</f>
        <v>4.0042086123166953E-2</v>
      </c>
      <c r="AN128" s="7">
        <f>BSL_RFR_spot_no_VA!AN128</f>
        <v>4.3871013659709135E-2</v>
      </c>
      <c r="AO128" s="7">
        <f>BSL_RFR_spot_no_VA!AO128</f>
        <v>4.4000215586879499E-2</v>
      </c>
      <c r="AP128" s="7">
        <f>BSL_RFR_spot_no_VA!AP128</f>
        <v>4.4917377590600438E-2</v>
      </c>
      <c r="AQ128" s="7">
        <f>BSL_RFR_spot_no_VA!AQ128</f>
        <v>4.0385134185046301E-2</v>
      </c>
      <c r="AR128" s="7">
        <f>BSL_RFR_spot_no_VA!AR128</f>
        <v>4.5188821389387401E-2</v>
      </c>
      <c r="AS128" s="58">
        <f>(1+$C128)*(1+BSL_RFR_spot_no_VA!AS128)/(1+BSL_RFR_spot_no_VA!$C128)-1</f>
        <v>1.2715497956388377E-2</v>
      </c>
      <c r="AT128" s="7">
        <f>BSL_RFR_spot_no_VA!AT128</f>
        <v>4.549110296940917E-2</v>
      </c>
      <c r="AU128" s="7">
        <f>BSL_RFR_spot_no_VA!AU128</f>
        <v>4.575135503257588E-2</v>
      </c>
      <c r="AV128" s="7">
        <f>BSL_RFR_spot_no_VA!AV128</f>
        <v>4.3906676068093065E-2</v>
      </c>
      <c r="AW128" s="7">
        <f>BSL_RFR_spot_no_VA!AW128</f>
        <v>4.0407811961970852E-2</v>
      </c>
      <c r="AX128" s="7">
        <f>BSL_RFR_spot_no_VA!AX128</f>
        <v>5.4040708168335838E-2</v>
      </c>
      <c r="AY128" s="7">
        <f>BSL_RFR_spot_no_VA!AY128</f>
        <v>4.1200643838550599E-2</v>
      </c>
      <c r="AZ128" s="7">
        <f>BSL_RFR_spot_no_VA!AZ128</f>
        <v>3.934132061425788E-2</v>
      </c>
      <c r="BA128" s="7">
        <f>BSL_RFR_spot_no_VA!BA128</f>
        <v>4.3566508807305171E-2</v>
      </c>
      <c r="BB128" s="7">
        <f>BSL_RFR_spot_no_VA!BB128</f>
        <v>4.98087487623049E-2</v>
      </c>
      <c r="BC128" s="58">
        <f>(1+$C128)*(1+BSL_RFR_spot_no_VA!BC128)/(1+BSL_RFR_spot_no_VA!$C128)-1</f>
        <v>2.3255114545378763E-2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v>2.2279775873654598E-2</v>
      </c>
      <c r="D129" s="58">
        <f>(1+$C129)*(1+BSL_RFR_spot_no_VA!D129)/(1+BSL_RFR_spot_no_VA!$C129)-1</f>
        <v>2.2279775873654595E-2</v>
      </c>
      <c r="E129" s="58">
        <f>(1+$C129)*(1+BSL_RFR_spot_no_VA!E129)/(1+BSL_RFR_spot_no_VA!$C129)-1</f>
        <v>2.2279775873654595E-2</v>
      </c>
      <c r="F129" s="58">
        <f>(1+$C129)*(1+BSL_RFR_spot_no_VA!F129)/(1+BSL_RFR_spot_no_VA!$C129)-1</f>
        <v>2.3299939312298346E-2</v>
      </c>
      <c r="G129" s="58">
        <f>(1+$C129)*(1+BSL_RFR_spot_no_VA!G129)/(1+BSL_RFR_spot_no_VA!$C129)-1</f>
        <v>2.7669590519474596E-2</v>
      </c>
      <c r="H129" s="58">
        <f>(1+$C129)*(1+BSL_RFR_spot_no_VA!H129)/(1+BSL_RFR_spot_no_VA!$C129)-1</f>
        <v>2.2279775873654595E-2</v>
      </c>
      <c r="I129" s="58">
        <f>(1+$C129)*(1+BSL_RFR_spot_no_VA!I129)/(1+BSL_RFR_spot_no_VA!$C129)-1</f>
        <v>2.2989804368637179E-2</v>
      </c>
      <c r="J129" s="58">
        <f>(1+$C129)*(1+BSL_RFR_spot_no_VA!J129)/(1+BSL_RFR_spot_no_VA!$C129)-1</f>
        <v>2.2384627740420493E-2</v>
      </c>
      <c r="K129" s="58">
        <f>(1+$C129)*(1+BSL_RFR_spot_no_VA!K129)/(1+BSL_RFR_spot_no_VA!$C129)-1</f>
        <v>2.2279775873654595E-2</v>
      </c>
      <c r="L129" s="58">
        <f>(1+$C129)*(1+BSL_RFR_spot_no_VA!L129)/(1+BSL_RFR_spot_no_VA!$C129)-1</f>
        <v>2.2279775873654595E-2</v>
      </c>
      <c r="M129" s="58">
        <f>(1+$C129)*(1+BSL_RFR_spot_no_VA!M129)/(1+BSL_RFR_spot_no_VA!$C129)-1</f>
        <v>2.2279775873654595E-2</v>
      </c>
      <c r="N129" s="58">
        <f>(1+$C129)*(1+BSL_RFR_spot_no_VA!N129)/(1+BSL_RFR_spot_no_VA!$C129)-1</f>
        <v>2.2279775873654595E-2</v>
      </c>
      <c r="O129" s="58">
        <f>(1+$C129)*(1+BSL_RFR_spot_no_VA!O129)/(1+BSL_RFR_spot_no_VA!$C129)-1</f>
        <v>2.2279775873654595E-2</v>
      </c>
      <c r="P129" s="58">
        <f>(1+$C129)*(1+BSL_RFR_spot_no_VA!P129)/(1+BSL_RFR_spot_no_VA!$C129)-1</f>
        <v>3.0726304738614596E-2</v>
      </c>
      <c r="Q129" s="58">
        <f>(1+$C129)*(1+BSL_RFR_spot_no_VA!Q129)/(1+BSL_RFR_spot_no_VA!$C129)-1</f>
        <v>3.1780933039847303E-2</v>
      </c>
      <c r="R129" s="58">
        <f>(1+$C129)*(1+BSL_RFR_spot_no_VA!R129)/(1+BSL_RFR_spot_no_VA!$C129)-1</f>
        <v>2.2279775873654595E-2</v>
      </c>
      <c r="S129" s="58">
        <f>(1+$C129)*(1+BSL_RFR_spot_no_VA!S129)/(1+BSL_RFR_spot_no_VA!$C129)-1</f>
        <v>2.2279775873654595E-2</v>
      </c>
      <c r="T129" s="58">
        <f>(1+$C129)*(1+BSL_RFR_spot_no_VA!T129)/(1+BSL_RFR_spot_no_VA!$C129)-1</f>
        <v>2.2279775873654595E-2</v>
      </c>
      <c r="U129" s="58">
        <f>(1+$C129)*(1+BSL_RFR_spot_no_VA!U129)/(1+BSL_RFR_spot_no_VA!$C129)-1</f>
        <v>1.286785872209717E-2</v>
      </c>
      <c r="V129" s="58">
        <f>(1+$C129)*(1+BSL_RFR_spot_no_VA!V129)/(1+BSL_RFR_spot_no_VA!$C129)-1</f>
        <v>2.2279775873654595E-2</v>
      </c>
      <c r="W129" s="58">
        <f>(1+$C129)*(1+BSL_RFR_spot_no_VA!W129)/(1+BSL_RFR_spot_no_VA!$C129)-1</f>
        <v>2.2279775873654595E-2</v>
      </c>
      <c r="X129" s="58">
        <f>(1+$C129)*(1+BSL_RFR_spot_no_VA!X129)/(1+BSL_RFR_spot_no_VA!$C129)-1</f>
        <v>2.2279775873654595E-2</v>
      </c>
      <c r="Y129" s="58">
        <f>(1+$C129)*(1+BSL_RFR_spot_no_VA!Y129)/(1+BSL_RFR_spot_no_VA!$C129)-1</f>
        <v>2.2279775873654595E-2</v>
      </c>
      <c r="Z129" s="58">
        <f>(1+$C129)*(1+BSL_RFR_spot_no_VA!Z129)/(1+BSL_RFR_spot_no_VA!$C129)-1</f>
        <v>2.5123898956095347E-2</v>
      </c>
      <c r="AA129" s="58">
        <f>(1+$C129)*(1+BSL_RFR_spot_no_VA!AA129)/(1+BSL_RFR_spot_no_VA!$C129)-1</f>
        <v>2.7205034462550515E-2</v>
      </c>
      <c r="AB129" s="58">
        <f>(1+$C129)*(1+BSL_RFR_spot_no_VA!AB129)/(1+BSL_RFR_spot_no_VA!$C129)-1</f>
        <v>2.2279775873654595E-2</v>
      </c>
      <c r="AC129" s="58">
        <f>(1+$C129)*(1+BSL_RFR_spot_no_VA!AC129)/(1+BSL_RFR_spot_no_VA!$C129)-1</f>
        <v>2.6156140313338794E-2</v>
      </c>
      <c r="AD129" s="7">
        <f>BSL_RFR_spot_no_VA!AD129</f>
        <v>4.6374430690812707E-2</v>
      </c>
      <c r="AE129" s="58">
        <f>(1+$C129)*(1+BSL_RFR_spot_no_VA!AE129)/(1+BSL_RFR_spot_no_VA!$C129)-1</f>
        <v>2.2279775873654595E-2</v>
      </c>
      <c r="AF129" s="58">
        <f>(1+$C129)*(1+BSL_RFR_spot_no_VA!AF129)/(1+BSL_RFR_spot_no_VA!$C129)-1</f>
        <v>2.2279775873654595E-2</v>
      </c>
      <c r="AG129" s="58">
        <f>(1+$C129)*(1+BSL_RFR_spot_no_VA!AG129)/(1+BSL_RFR_spot_no_VA!$C129)-1</f>
        <v>2.2279775873654595E-2</v>
      </c>
      <c r="AH129" s="58">
        <f>(1+$C129)*(1+BSL_RFR_spot_no_VA!AH129)/(1+BSL_RFR_spot_no_VA!$C129)-1</f>
        <v>2.4320841639760671E-2</v>
      </c>
      <c r="AI129" s="58">
        <f>(1+$C129)*(1+BSL_RFR_spot_no_VA!AI129)/(1+BSL_RFR_spot_no_VA!$C129)-1</f>
        <v>1.286785872209717E-2</v>
      </c>
      <c r="AJ129" s="58">
        <f>(1+$C129)*(1+BSL_RFR_spot_no_VA!AJ129)/(1+BSL_RFR_spot_no_VA!$C129)-1</f>
        <v>2.1055391499608334E-2</v>
      </c>
      <c r="AK129" s="7">
        <f>BSL_RFR_spot_no_VA!AK129</f>
        <v>4.4498782718293217E-2</v>
      </c>
      <c r="AL129" s="7">
        <f>BSL_RFR_spot_no_VA!AL129</f>
        <v>5.5726429061201621E-2</v>
      </c>
      <c r="AM129" s="7">
        <f>BSL_RFR_spot_no_VA!AM129</f>
        <v>4.0058523742342977E-2</v>
      </c>
      <c r="AN129" s="7">
        <f>BSL_RFR_spot_no_VA!AN129</f>
        <v>4.3855276947477595E-2</v>
      </c>
      <c r="AO129" s="7">
        <f>BSL_RFR_spot_no_VA!AO129</f>
        <v>4.3983391423511486E-2</v>
      </c>
      <c r="AP129" s="7">
        <f>BSL_RFR_spot_no_VA!AP129</f>
        <v>4.4892827838207694E-2</v>
      </c>
      <c r="AQ129" s="7">
        <f>BSL_RFR_spot_no_VA!AQ129</f>
        <v>4.0398692281739867E-2</v>
      </c>
      <c r="AR129" s="7">
        <f>BSL_RFR_spot_no_VA!AR129</f>
        <v>4.5161984041219849E-2</v>
      </c>
      <c r="AS129" s="58">
        <f>(1+$C129)*(1+BSL_RFR_spot_no_VA!AS129)/(1+BSL_RFR_spot_no_VA!$C129)-1</f>
        <v>1.2724370793873341E-2</v>
      </c>
      <c r="AT129" s="7">
        <f>BSL_RFR_spot_no_VA!AT129</f>
        <v>4.5461717564319049E-2</v>
      </c>
      <c r="AU129" s="7">
        <f>BSL_RFR_spot_no_VA!AU129</f>
        <v>4.5719774870039309E-2</v>
      </c>
      <c r="AV129" s="7">
        <f>BSL_RFR_spot_no_VA!AV129</f>
        <v>4.3890639154773092E-2</v>
      </c>
      <c r="AW129" s="7">
        <f>BSL_RFR_spot_no_VA!AW129</f>
        <v>4.0421179376309402E-2</v>
      </c>
      <c r="AX129" s="7">
        <f>BSL_RFR_spot_no_VA!AX129</f>
        <v>5.3938948304508516E-2</v>
      </c>
      <c r="AY129" s="7">
        <f>BSL_RFR_spot_no_VA!AY129</f>
        <v>4.1207367396416617E-2</v>
      </c>
      <c r="AZ129" s="7">
        <f>BSL_RFR_spot_no_VA!AZ129</f>
        <v>3.9363633552754518E-2</v>
      </c>
      <c r="BA129" s="7">
        <f>BSL_RFR_spot_no_VA!BA129</f>
        <v>4.3553335625479139E-2</v>
      </c>
      <c r="BB129" s="7">
        <f>BSL_RFR_spot_no_VA!BB129</f>
        <v>4.9742885833002903E-2</v>
      </c>
      <c r="BC129" s="58">
        <f>(1+$C129)*(1+BSL_RFR_spot_no_VA!BC129)/(1+BSL_RFR_spot_no_VA!$C129)-1</f>
        <v>2.3257954066327136E-2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v>2.2290732808465597E-2</v>
      </c>
      <c r="D130" s="59">
        <f>(1+$C130)*(1+BSL_RFR_spot_no_VA!D130)/(1+BSL_RFR_spot_no_VA!$C130)-1</f>
        <v>2.2290732808465608E-2</v>
      </c>
      <c r="E130" s="59">
        <f>(1+$C130)*(1+BSL_RFR_spot_no_VA!E130)/(1+BSL_RFR_spot_no_VA!$C130)-1</f>
        <v>2.2290732808465608E-2</v>
      </c>
      <c r="F130" s="59">
        <f>(1+$C130)*(1+BSL_RFR_spot_no_VA!F130)/(1+BSL_RFR_spot_no_VA!$C130)-1</f>
        <v>2.3302401581800636E-2</v>
      </c>
      <c r="G130" s="59">
        <f>(1+$C130)*(1+BSL_RFR_spot_no_VA!G130)/(1+BSL_RFR_spot_no_VA!$C130)-1</f>
        <v>2.7635573022758653E-2</v>
      </c>
      <c r="H130" s="59">
        <f>(1+$C130)*(1+BSL_RFR_spot_no_VA!H130)/(1+BSL_RFR_spot_no_VA!$C130)-1</f>
        <v>2.2290732808465608E-2</v>
      </c>
      <c r="I130" s="59">
        <f>(1+$C130)*(1+BSL_RFR_spot_no_VA!I130)/(1+BSL_RFR_spot_no_VA!$C130)-1</f>
        <v>2.2994849334312173E-2</v>
      </c>
      <c r="J130" s="59">
        <f>(1+$C130)*(1+BSL_RFR_spot_no_VA!J130)/(1+BSL_RFR_spot_no_VA!$C130)-1</f>
        <v>2.2394711728859651E-2</v>
      </c>
      <c r="K130" s="59">
        <f>(1+$C130)*(1+BSL_RFR_spot_no_VA!K130)/(1+BSL_RFR_spot_no_VA!$C130)-1</f>
        <v>2.2290732808465608E-2</v>
      </c>
      <c r="L130" s="59">
        <f>(1+$C130)*(1+BSL_RFR_spot_no_VA!L130)/(1+BSL_RFR_spot_no_VA!$C130)-1</f>
        <v>2.2290732808465608E-2</v>
      </c>
      <c r="M130" s="59">
        <f>(1+$C130)*(1+BSL_RFR_spot_no_VA!M130)/(1+BSL_RFR_spot_no_VA!$C130)-1</f>
        <v>2.2290732808465608E-2</v>
      </c>
      <c r="N130" s="59">
        <f>(1+$C130)*(1+BSL_RFR_spot_no_VA!N130)/(1+BSL_RFR_spot_no_VA!$C130)-1</f>
        <v>2.2290732808465608E-2</v>
      </c>
      <c r="O130" s="59">
        <f>(1+$C130)*(1+BSL_RFR_spot_no_VA!O130)/(1+BSL_RFR_spot_no_VA!$C130)-1</f>
        <v>2.2290732808465608E-2</v>
      </c>
      <c r="P130" s="59">
        <f>(1+$C130)*(1+BSL_RFR_spot_no_VA!P130)/(1+BSL_RFR_spot_no_VA!$C130)-1</f>
        <v>3.0666676766469836E-2</v>
      </c>
      <c r="Q130" s="59">
        <f>(1+$C130)*(1+BSL_RFR_spot_no_VA!Q130)/(1+BSL_RFR_spot_no_VA!$C130)-1</f>
        <v>3.1712451599873903E-2</v>
      </c>
      <c r="R130" s="59">
        <f>(1+$C130)*(1+BSL_RFR_spot_no_VA!R130)/(1+BSL_RFR_spot_no_VA!$C130)-1</f>
        <v>2.2290732808465608E-2</v>
      </c>
      <c r="S130" s="59">
        <f>(1+$C130)*(1+BSL_RFR_spot_no_VA!S130)/(1+BSL_RFR_spot_no_VA!$C130)-1</f>
        <v>2.2290732808465608E-2</v>
      </c>
      <c r="T130" s="59">
        <f>(1+$C130)*(1+BSL_RFR_spot_no_VA!T130)/(1+BSL_RFR_spot_no_VA!$C130)-1</f>
        <v>2.2290732808465608E-2</v>
      </c>
      <c r="U130" s="59">
        <f>(1+$C130)*(1+BSL_RFR_spot_no_VA!U130)/(1+BSL_RFR_spot_no_VA!$C130)-1</f>
        <v>1.2875390786844632E-2</v>
      </c>
      <c r="V130" s="59">
        <f>(1+$C130)*(1+BSL_RFR_spot_no_VA!V130)/(1+BSL_RFR_spot_no_VA!$C130)-1</f>
        <v>2.2290732808465608E-2</v>
      </c>
      <c r="W130" s="59">
        <f>(1+$C130)*(1+BSL_RFR_spot_no_VA!W130)/(1+BSL_RFR_spot_no_VA!$C130)-1</f>
        <v>2.2290732808465608E-2</v>
      </c>
      <c r="X130" s="59">
        <f>(1+$C130)*(1+BSL_RFR_spot_no_VA!X130)/(1+BSL_RFR_spot_no_VA!$C130)-1</f>
        <v>2.2290732808465608E-2</v>
      </c>
      <c r="Y130" s="59">
        <f>(1+$C130)*(1+BSL_RFR_spot_no_VA!Y130)/(1+BSL_RFR_spot_no_VA!$C130)-1</f>
        <v>2.2290732808465608E-2</v>
      </c>
      <c r="Z130" s="59">
        <f>(1+$C130)*(1+BSL_RFR_spot_no_VA!Z130)/(1+BSL_RFR_spot_no_VA!$C130)-1</f>
        <v>2.5111155112047312E-2</v>
      </c>
      <c r="AA130" s="59">
        <f>(1+$C130)*(1+BSL_RFR_spot_no_VA!AA130)/(1+BSL_RFR_spot_no_VA!$C130)-1</f>
        <v>2.7174902804494527E-2</v>
      </c>
      <c r="AB130" s="59">
        <f>(1+$C130)*(1+BSL_RFR_spot_no_VA!AB130)/(1+BSL_RFR_spot_no_VA!$C130)-1</f>
        <v>2.2290732808465608E-2</v>
      </c>
      <c r="AC130" s="59">
        <f>(1+$C130)*(1+BSL_RFR_spot_no_VA!AC130)/(1+BSL_RFR_spot_no_VA!$C130)-1</f>
        <v>2.6134776171671481E-2</v>
      </c>
      <c r="AD130" s="10">
        <f>BSL_RFR_spot_no_VA!AD130</f>
        <v>4.6337901344424726E-2</v>
      </c>
      <c r="AE130" s="59">
        <f>(1+$C130)*(1+BSL_RFR_spot_no_VA!AE130)/(1+BSL_RFR_spot_no_VA!$C130)-1</f>
        <v>2.2290732808465608E-2</v>
      </c>
      <c r="AF130" s="59">
        <f>(1+$C130)*(1+BSL_RFR_spot_no_VA!AF130)/(1+BSL_RFR_spot_no_VA!$C130)-1</f>
        <v>2.2290732808465608E-2</v>
      </c>
      <c r="AG130" s="59">
        <f>(1+$C130)*(1+BSL_RFR_spot_no_VA!AG130)/(1+BSL_RFR_spot_no_VA!$C130)-1</f>
        <v>2.2290732808465608E-2</v>
      </c>
      <c r="AH130" s="59">
        <f>(1+$C130)*(1+BSL_RFR_spot_no_VA!AH130)/(1+BSL_RFR_spot_no_VA!$C130)-1</f>
        <v>2.4314795140791379E-2</v>
      </c>
      <c r="AI130" s="59">
        <f>(1+$C130)*(1+BSL_RFR_spot_no_VA!AI130)/(1+BSL_RFR_spot_no_VA!$C130)-1</f>
        <v>1.2875390786844632E-2</v>
      </c>
      <c r="AJ130" s="59">
        <f>(1+$C130)*(1+BSL_RFR_spot_no_VA!AJ130)/(1+BSL_RFR_spot_no_VA!$C130)-1</f>
        <v>2.1076507893658558E-2</v>
      </c>
      <c r="AK130" s="10">
        <f>BSL_RFR_spot_no_VA!AK130</f>
        <v>4.4477935036172589E-2</v>
      </c>
      <c r="AL130" s="10">
        <f>BSL_RFR_spot_no_VA!AL130</f>
        <v>5.5611298299846013E-2</v>
      </c>
      <c r="AM130" s="10">
        <f>BSL_RFR_spot_no_VA!AM130</f>
        <v>4.0074687668763209E-2</v>
      </c>
      <c r="AN130" s="10">
        <f>BSL_RFR_spot_no_VA!AN130</f>
        <v>4.3839802735104794E-2</v>
      </c>
      <c r="AO130" s="10">
        <f>BSL_RFR_spot_no_VA!AO130</f>
        <v>4.3966847886711014E-2</v>
      </c>
      <c r="AP130" s="10">
        <f>BSL_RFR_spot_no_VA!AP130</f>
        <v>4.4868687807351204E-2</v>
      </c>
      <c r="AQ130" s="10">
        <f>BSL_RFR_spot_no_VA!AQ130</f>
        <v>4.0412024743597508E-2</v>
      </c>
      <c r="AR130" s="10">
        <f>BSL_RFR_spot_no_VA!AR130</f>
        <v>4.5135594643426424E-2</v>
      </c>
      <c r="AS130" s="59">
        <f>(1+$C130)*(1+BSL_RFR_spot_no_VA!AS130)/(1+BSL_RFR_spot_no_VA!$C130)-1</f>
        <v>1.2733095838763919E-2</v>
      </c>
      <c r="AT130" s="10">
        <f>BSL_RFR_spot_no_VA!AT130</f>
        <v>4.543282268702975E-2</v>
      </c>
      <c r="AU130" s="10">
        <f>BSL_RFR_spot_no_VA!AU130</f>
        <v>4.5688721969401991E-2</v>
      </c>
      <c r="AV130" s="10">
        <f>BSL_RFR_spot_no_VA!AV130</f>
        <v>4.3874869751227452E-2</v>
      </c>
      <c r="AW130" s="10">
        <f>BSL_RFR_spot_no_VA!AW130</f>
        <v>4.0434324374954089E-2</v>
      </c>
      <c r="AX130" s="10">
        <f>BSL_RFR_spot_no_VA!AX130</f>
        <v>5.383889401704578E-2</v>
      </c>
      <c r="AY130" s="10">
        <f>BSL_RFR_spot_no_VA!AY130</f>
        <v>4.1213978286416486E-2</v>
      </c>
      <c r="AZ130" s="10">
        <f>BSL_RFR_spot_no_VA!AZ130</f>
        <v>3.9385575140342022E-2</v>
      </c>
      <c r="BA130" s="10">
        <f>BSL_RFR_spot_no_VA!BA130</f>
        <v>4.3540382093625096E-2</v>
      </c>
      <c r="BB130" s="10">
        <f>BSL_RFR_spot_no_VA!BB130</f>
        <v>4.9678124647443367E-2</v>
      </c>
      <c r="BC130" s="59">
        <f>(1+$C130)*(1+BSL_RFR_spot_no_VA!BC130)/(1+BSL_RFR_spot_no_VA!$C130)-1</f>
        <v>2.3260748525778752E-2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v>2.2301508636916201E-2</v>
      </c>
      <c r="D131" s="58">
        <f>(1+$C131)*(1+BSL_RFR_spot_no_VA!D131)/(1+BSL_RFR_spot_no_VA!$C131)-1</f>
        <v>2.2301508636916267E-2</v>
      </c>
      <c r="E131" s="58">
        <f>(1+$C131)*(1+BSL_RFR_spot_no_VA!E131)/(1+BSL_RFR_spot_no_VA!$C131)-1</f>
        <v>2.2301508636916267E-2</v>
      </c>
      <c r="F131" s="58">
        <f>(1+$C131)*(1+BSL_RFR_spot_no_VA!F131)/(1+BSL_RFR_spot_no_VA!$C131)-1</f>
        <v>2.3304823029880462E-2</v>
      </c>
      <c r="G131" s="58">
        <f>(1+$C131)*(1+BSL_RFR_spot_no_VA!G131)/(1+BSL_RFR_spot_no_VA!$C131)-1</f>
        <v>2.7602118712024781E-2</v>
      </c>
      <c r="H131" s="58">
        <f>(1+$C131)*(1+BSL_RFR_spot_no_VA!H131)/(1+BSL_RFR_spot_no_VA!$C131)-1</f>
        <v>2.2301508636916267E-2</v>
      </c>
      <c r="I131" s="58">
        <f>(1+$C131)*(1+BSL_RFR_spot_no_VA!I131)/(1+BSL_RFR_spot_no_VA!$C131)-1</f>
        <v>2.2999810866213277E-2</v>
      </c>
      <c r="J131" s="58">
        <f>(1+$C131)*(1+BSL_RFR_spot_no_VA!J131)/(1+BSL_RFR_spot_no_VA!$C131)-1</f>
        <v>2.2404629046172131E-2</v>
      </c>
      <c r="K131" s="58">
        <f>(1+$C131)*(1+BSL_RFR_spot_no_VA!K131)/(1+BSL_RFR_spot_no_VA!$C131)-1</f>
        <v>2.2301508636916267E-2</v>
      </c>
      <c r="L131" s="58">
        <f>(1+$C131)*(1+BSL_RFR_spot_no_VA!L131)/(1+BSL_RFR_spot_no_VA!$C131)-1</f>
        <v>2.2301508636916267E-2</v>
      </c>
      <c r="M131" s="58">
        <f>(1+$C131)*(1+BSL_RFR_spot_no_VA!M131)/(1+BSL_RFR_spot_no_VA!$C131)-1</f>
        <v>2.2301508636916267E-2</v>
      </c>
      <c r="N131" s="58">
        <f>(1+$C131)*(1+BSL_RFR_spot_no_VA!N131)/(1+BSL_RFR_spot_no_VA!$C131)-1</f>
        <v>2.2301508636916267E-2</v>
      </c>
      <c r="O131" s="58">
        <f>(1+$C131)*(1+BSL_RFR_spot_no_VA!O131)/(1+BSL_RFR_spot_no_VA!$C131)-1</f>
        <v>2.2301508636916267E-2</v>
      </c>
      <c r="P131" s="58">
        <f>(1+$C131)*(1+BSL_RFR_spot_no_VA!P131)/(1+BSL_RFR_spot_no_VA!$C131)-1</f>
        <v>3.0608037557766199E-2</v>
      </c>
      <c r="Q131" s="58">
        <f>(1+$C131)*(1+BSL_RFR_spot_no_VA!Q131)/(1+BSL_RFR_spot_no_VA!$C131)-1</f>
        <v>3.1645106321917638E-2</v>
      </c>
      <c r="R131" s="58">
        <f>(1+$C131)*(1+BSL_RFR_spot_no_VA!R131)/(1+BSL_RFR_spot_no_VA!$C131)-1</f>
        <v>2.2301508636916267E-2</v>
      </c>
      <c r="S131" s="58">
        <f>(1+$C131)*(1+BSL_RFR_spot_no_VA!S131)/(1+BSL_RFR_spot_no_VA!$C131)-1</f>
        <v>2.2301508636916267E-2</v>
      </c>
      <c r="T131" s="58">
        <f>(1+$C131)*(1+BSL_RFR_spot_no_VA!T131)/(1+BSL_RFR_spot_no_VA!$C131)-1</f>
        <v>2.2301508636916267E-2</v>
      </c>
      <c r="U131" s="58">
        <f>(1+$C131)*(1+BSL_RFR_spot_no_VA!U131)/(1+BSL_RFR_spot_no_VA!$C131)-1</f>
        <v>1.2882798268200268E-2</v>
      </c>
      <c r="V131" s="58">
        <f>(1+$C131)*(1+BSL_RFR_spot_no_VA!V131)/(1+BSL_RFR_spot_no_VA!$C131)-1</f>
        <v>2.2301508636916267E-2</v>
      </c>
      <c r="W131" s="58">
        <f>(1+$C131)*(1+BSL_RFR_spot_no_VA!W131)/(1+BSL_RFR_spot_no_VA!$C131)-1</f>
        <v>2.2301508636916267E-2</v>
      </c>
      <c r="X131" s="58">
        <f>(1+$C131)*(1+BSL_RFR_spot_no_VA!X131)/(1+BSL_RFR_spot_no_VA!$C131)-1</f>
        <v>2.2301508636916267E-2</v>
      </c>
      <c r="Y131" s="58">
        <f>(1+$C131)*(1+BSL_RFR_spot_no_VA!Y131)/(1+BSL_RFR_spot_no_VA!$C131)-1</f>
        <v>2.2301508636916267E-2</v>
      </c>
      <c r="Z131" s="58">
        <f>(1+$C131)*(1+BSL_RFR_spot_no_VA!Z131)/(1+BSL_RFR_spot_no_VA!$C131)-1</f>
        <v>2.5098621713974367E-2</v>
      </c>
      <c r="AA131" s="58">
        <f>(1+$C131)*(1+BSL_RFR_spot_no_VA!AA131)/(1+BSL_RFR_spot_no_VA!$C131)-1</f>
        <v>2.714526984907395E-2</v>
      </c>
      <c r="AB131" s="58">
        <f>(1+$C131)*(1+BSL_RFR_spot_no_VA!AB131)/(1+BSL_RFR_spot_no_VA!$C131)-1</f>
        <v>2.2301508636916267E-2</v>
      </c>
      <c r="AC131" s="58">
        <f>(1+$C131)*(1+BSL_RFR_spot_no_VA!AC131)/(1+BSL_RFR_spot_no_VA!$C131)-1</f>
        <v>2.6113765331893246E-2</v>
      </c>
      <c r="AD131" s="7">
        <f>BSL_RFR_spot_no_VA!AD131</f>
        <v>4.6301977030377861E-2</v>
      </c>
      <c r="AE131" s="58">
        <f>(1+$C131)*(1+BSL_RFR_spot_no_VA!AE131)/(1+BSL_RFR_spot_no_VA!$C131)-1</f>
        <v>2.2301508636916267E-2</v>
      </c>
      <c r="AF131" s="58">
        <f>(1+$C131)*(1+BSL_RFR_spot_no_VA!AF131)/(1+BSL_RFR_spot_no_VA!$C131)-1</f>
        <v>2.2301508636916267E-2</v>
      </c>
      <c r="AG131" s="58">
        <f>(1+$C131)*(1+BSL_RFR_spot_no_VA!AG131)/(1+BSL_RFR_spot_no_VA!$C131)-1</f>
        <v>2.2301508636916267E-2</v>
      </c>
      <c r="AH131" s="58">
        <f>(1+$C131)*(1+BSL_RFR_spot_no_VA!AH131)/(1+BSL_RFR_spot_no_VA!$C131)-1</f>
        <v>2.4308848438468811E-2</v>
      </c>
      <c r="AI131" s="58">
        <f>(1+$C131)*(1+BSL_RFR_spot_no_VA!AI131)/(1+BSL_RFR_spot_no_VA!$C131)-1</f>
        <v>1.2882798268200268E-2</v>
      </c>
      <c r="AJ131" s="58">
        <f>(1+$C131)*(1+BSL_RFR_spot_no_VA!AJ131)/(1+BSL_RFR_spot_no_VA!$C131)-1</f>
        <v>2.1097278240608697E-2</v>
      </c>
      <c r="AK131" s="7">
        <f>BSL_RFR_spot_no_VA!AK131</f>
        <v>4.4457432318685486E-2</v>
      </c>
      <c r="AL131" s="7">
        <f>BSL_RFR_spot_no_VA!AL131</f>
        <v>5.5498082771967105E-2</v>
      </c>
      <c r="AM131" s="7">
        <f>BSL_RFR_spot_no_VA!AM131</f>
        <v>4.0090584679972396E-2</v>
      </c>
      <c r="AN131" s="7">
        <f>BSL_RFR_spot_no_VA!AN131</f>
        <v>4.3824584509884801E-2</v>
      </c>
      <c r="AO131" s="7">
        <f>BSL_RFR_spot_no_VA!AO131</f>
        <v>4.3950578016883401E-2</v>
      </c>
      <c r="AP131" s="7">
        <f>BSL_RFR_spot_no_VA!AP131</f>
        <v>4.4844947326283302E-2</v>
      </c>
      <c r="AQ131" s="7">
        <f>BSL_RFR_spot_no_VA!AQ131</f>
        <v>4.0425137145984946E-2</v>
      </c>
      <c r="AR131" s="7">
        <f>BSL_RFR_spot_no_VA!AR131</f>
        <v>4.510964207458712E-2</v>
      </c>
      <c r="AS131" s="58">
        <f>(1+$C131)*(1+BSL_RFR_spot_no_VA!AS131)/(1+BSL_RFR_spot_no_VA!$C131)-1</f>
        <v>1.2741676745333663E-2</v>
      </c>
      <c r="AT131" s="7">
        <f>BSL_RFR_spot_no_VA!AT131</f>
        <v>4.5404406160206578E-2</v>
      </c>
      <c r="AU131" s="7">
        <f>BSL_RFR_spot_no_VA!AU131</f>
        <v>4.5658183235723904E-2</v>
      </c>
      <c r="AV131" s="7">
        <f>BSL_RFR_spot_no_VA!AV131</f>
        <v>4.3859361220573323E-2</v>
      </c>
      <c r="AW131" s="7">
        <f>BSL_RFR_spot_no_VA!AW131</f>
        <v>4.0447252448525317E-2</v>
      </c>
      <c r="AX131" s="7">
        <f>BSL_RFR_spot_no_VA!AX131</f>
        <v>5.3740502782726018E-2</v>
      </c>
      <c r="AY131" s="7">
        <f>BSL_RFR_spot_no_VA!AY131</f>
        <v>4.1220479348874184E-2</v>
      </c>
      <c r="AZ131" s="7">
        <f>BSL_RFR_spot_no_VA!AZ131</f>
        <v>3.9407154565902713E-2</v>
      </c>
      <c r="BA131" s="7">
        <f>BSL_RFR_spot_no_VA!BA131</f>
        <v>4.3527642769421782E-2</v>
      </c>
      <c r="BB131" s="7">
        <f>BSL_RFR_spot_no_VA!BB131</f>
        <v>4.961443779052277E-2</v>
      </c>
      <c r="BC131" s="58">
        <f>(1+$C131)*(1+BSL_RFR_spot_no_VA!BC131)/(1+BSL_RFR_spot_no_VA!$C131)-1</f>
        <v>2.3263498762624568E-2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v>2.2312107812441303E-2</v>
      </c>
      <c r="D132" s="58">
        <f>(1+$C132)*(1+BSL_RFR_spot_no_VA!D132)/(1+BSL_RFR_spot_no_VA!$C132)-1</f>
        <v>2.2312107812441306E-2</v>
      </c>
      <c r="E132" s="58">
        <f>(1+$C132)*(1+BSL_RFR_spot_no_VA!E132)/(1+BSL_RFR_spot_no_VA!$C132)-1</f>
        <v>2.2312107812441306E-2</v>
      </c>
      <c r="F132" s="58">
        <f>(1+$C132)*(1+BSL_RFR_spot_no_VA!F132)/(1+BSL_RFR_spot_no_VA!$C132)-1</f>
        <v>2.3307204665283132E-2</v>
      </c>
      <c r="G132" s="58">
        <f>(1+$C132)*(1+BSL_RFR_spot_no_VA!G132)/(1+BSL_RFR_spot_no_VA!$C132)-1</f>
        <v>2.7569213722390629E-2</v>
      </c>
      <c r="H132" s="58">
        <f>(1+$C132)*(1+BSL_RFR_spot_no_VA!H132)/(1+BSL_RFR_spot_no_VA!$C132)-1</f>
        <v>2.2312107812441306E-2</v>
      </c>
      <c r="I132" s="58">
        <f>(1+$C132)*(1+BSL_RFR_spot_no_VA!I132)/(1+BSL_RFR_spot_no_VA!$C132)-1</f>
        <v>2.300469101512137E-2</v>
      </c>
      <c r="J132" s="58">
        <f>(1+$C132)*(1+BSL_RFR_spot_no_VA!J132)/(1+BSL_RFR_spot_no_VA!$C132)-1</f>
        <v>2.2414383789030046E-2</v>
      </c>
      <c r="K132" s="58">
        <f>(1+$C132)*(1+BSL_RFR_spot_no_VA!K132)/(1+BSL_RFR_spot_no_VA!$C132)-1</f>
        <v>2.2312107812441306E-2</v>
      </c>
      <c r="L132" s="58">
        <f>(1+$C132)*(1+BSL_RFR_spot_no_VA!L132)/(1+BSL_RFR_spot_no_VA!$C132)-1</f>
        <v>2.2312107812441306E-2</v>
      </c>
      <c r="M132" s="58">
        <f>(1+$C132)*(1+BSL_RFR_spot_no_VA!M132)/(1+BSL_RFR_spot_no_VA!$C132)-1</f>
        <v>2.2312107812441306E-2</v>
      </c>
      <c r="N132" s="58">
        <f>(1+$C132)*(1+BSL_RFR_spot_no_VA!N132)/(1+BSL_RFR_spot_no_VA!$C132)-1</f>
        <v>2.2312107812441306E-2</v>
      </c>
      <c r="O132" s="58">
        <f>(1+$C132)*(1+BSL_RFR_spot_no_VA!O132)/(1+BSL_RFR_spot_no_VA!$C132)-1</f>
        <v>2.2312107812441306E-2</v>
      </c>
      <c r="P132" s="58">
        <f>(1+$C132)*(1+BSL_RFR_spot_no_VA!P132)/(1+BSL_RFR_spot_no_VA!$C132)-1</f>
        <v>3.0550362727526759E-2</v>
      </c>
      <c r="Q132" s="58">
        <f>(1+$C132)*(1+BSL_RFR_spot_no_VA!Q132)/(1+BSL_RFR_spot_no_VA!$C132)-1</f>
        <v>3.1578869171436486E-2</v>
      </c>
      <c r="R132" s="58">
        <f>(1+$C132)*(1+BSL_RFR_spot_no_VA!R132)/(1+BSL_RFR_spot_no_VA!$C132)-1</f>
        <v>2.2312107812441306E-2</v>
      </c>
      <c r="S132" s="58">
        <f>(1+$C132)*(1+BSL_RFR_spot_no_VA!S132)/(1+BSL_RFR_spot_no_VA!$C132)-1</f>
        <v>2.2312107812441306E-2</v>
      </c>
      <c r="T132" s="58">
        <f>(1+$C132)*(1+BSL_RFR_spot_no_VA!T132)/(1+BSL_RFR_spot_no_VA!$C132)-1</f>
        <v>2.2312107812441306E-2</v>
      </c>
      <c r="U132" s="58">
        <f>(1+$C132)*(1+BSL_RFR_spot_no_VA!U132)/(1+BSL_RFR_spot_no_VA!$C132)-1</f>
        <v>1.2890084233887711E-2</v>
      </c>
      <c r="V132" s="58">
        <f>(1+$C132)*(1+BSL_RFR_spot_no_VA!V132)/(1+BSL_RFR_spot_no_VA!$C132)-1</f>
        <v>2.2312107812441306E-2</v>
      </c>
      <c r="W132" s="58">
        <f>(1+$C132)*(1+BSL_RFR_spot_no_VA!W132)/(1+BSL_RFR_spot_no_VA!$C132)-1</f>
        <v>2.2312107812441306E-2</v>
      </c>
      <c r="X132" s="58">
        <f>(1+$C132)*(1+BSL_RFR_spot_no_VA!X132)/(1+BSL_RFR_spot_no_VA!$C132)-1</f>
        <v>2.2312107812441306E-2</v>
      </c>
      <c r="Y132" s="58">
        <f>(1+$C132)*(1+BSL_RFR_spot_no_VA!Y132)/(1+BSL_RFR_spot_no_VA!$C132)-1</f>
        <v>2.2312107812441306E-2</v>
      </c>
      <c r="Z132" s="58">
        <f>(1+$C132)*(1+BSL_RFR_spot_no_VA!Z132)/(1+BSL_RFR_spot_no_VA!$C132)-1</f>
        <v>2.5086293607204491E-2</v>
      </c>
      <c r="AA132" s="58">
        <f>(1+$C132)*(1+BSL_RFR_spot_no_VA!AA132)/(1+BSL_RFR_spot_no_VA!$C132)-1</f>
        <v>2.7116123325010122E-2</v>
      </c>
      <c r="AB132" s="58">
        <f>(1+$C132)*(1+BSL_RFR_spot_no_VA!AB132)/(1+BSL_RFR_spot_no_VA!$C132)-1</f>
        <v>2.2312107812441306E-2</v>
      </c>
      <c r="AC132" s="58">
        <f>(1+$C132)*(1+BSL_RFR_spot_no_VA!AC132)/(1+BSL_RFR_spot_no_VA!$C132)-1</f>
        <v>2.6093099113109197E-2</v>
      </c>
      <c r="AD132" s="7">
        <f>BSL_RFR_spot_no_VA!AD132</f>
        <v>4.6266642840781191E-2</v>
      </c>
      <c r="AE132" s="58">
        <f>(1+$C132)*(1+BSL_RFR_spot_no_VA!AE132)/(1+BSL_RFR_spot_no_VA!$C132)-1</f>
        <v>2.2312107812441306E-2</v>
      </c>
      <c r="AF132" s="58">
        <f>(1+$C132)*(1+BSL_RFR_spot_no_VA!AF132)/(1+BSL_RFR_spot_no_VA!$C132)-1</f>
        <v>2.2312107812441306E-2</v>
      </c>
      <c r="AG132" s="58">
        <f>(1+$C132)*(1+BSL_RFR_spot_no_VA!AG132)/(1+BSL_RFR_spot_no_VA!$C132)-1</f>
        <v>2.2312107812441306E-2</v>
      </c>
      <c r="AH132" s="58">
        <f>(1+$C132)*(1+BSL_RFR_spot_no_VA!AH132)/(1+BSL_RFR_spot_no_VA!$C132)-1</f>
        <v>2.4302999088127164E-2</v>
      </c>
      <c r="AI132" s="58">
        <f>(1+$C132)*(1+BSL_RFR_spot_no_VA!AI132)/(1+BSL_RFR_spot_no_VA!$C132)-1</f>
        <v>1.2890084233887711E-2</v>
      </c>
      <c r="AJ132" s="58">
        <f>(1+$C132)*(1+BSL_RFR_spot_no_VA!AJ132)/(1+BSL_RFR_spot_no_VA!$C132)-1</f>
        <v>2.1117710752796226E-2</v>
      </c>
      <c r="AK132" s="7">
        <f>BSL_RFR_spot_no_VA!AK132</f>
        <v>4.4437266077084425E-2</v>
      </c>
      <c r="AL132" s="7">
        <f>BSL_RFR_spot_no_VA!AL132</f>
        <v>5.5386735081758953E-2</v>
      </c>
      <c r="AM132" s="7">
        <f>BSL_RFR_spot_no_VA!AM132</f>
        <v>4.0106221331785319E-2</v>
      </c>
      <c r="AN132" s="7">
        <f>BSL_RFR_spot_no_VA!AN132</f>
        <v>4.3809615972673743E-2</v>
      </c>
      <c r="AO132" s="7">
        <f>BSL_RFR_spot_no_VA!AO132</f>
        <v>4.393457508230969E-2</v>
      </c>
      <c r="AP132" s="7">
        <f>BSL_RFR_spot_no_VA!AP132</f>
        <v>4.4821596557140353E-2</v>
      </c>
      <c r="AQ132" s="7">
        <f>BSL_RFR_spot_no_VA!AQ132</f>
        <v>4.0438034882938512E-2</v>
      </c>
      <c r="AR132" s="7">
        <f>BSL_RFR_spot_no_VA!AR132</f>
        <v>4.5084115578292394E-2</v>
      </c>
      <c r="AS132" s="58">
        <f>(1+$C132)*(1+BSL_RFR_spot_no_VA!AS132)/(1+BSL_RFR_spot_no_VA!$C132)-1</f>
        <v>1.2750117048914378E-2</v>
      </c>
      <c r="AT132" s="7">
        <f>BSL_RFR_spot_no_VA!AT132</f>
        <v>4.5376456205876492E-2</v>
      </c>
      <c r="AU132" s="7">
        <f>BSL_RFR_spot_no_VA!AU132</f>
        <v>4.5628146004076164E-2</v>
      </c>
      <c r="AV132" s="7">
        <f>BSL_RFR_spot_no_VA!AV132</f>
        <v>4.3844107143540478E-2</v>
      </c>
      <c r="AW132" s="7">
        <f>BSL_RFR_spot_no_VA!AW132</f>
        <v>4.0459968909632327E-2</v>
      </c>
      <c r="AX132" s="7">
        <f>BSL_RFR_spot_no_VA!AX132</f>
        <v>5.3643733480206679E-2</v>
      </c>
      <c r="AY132" s="7">
        <f>BSL_RFR_spot_no_VA!AY132</f>
        <v>4.1226873327490976E-2</v>
      </c>
      <c r="AZ132" s="7">
        <f>BSL_RFR_spot_no_VA!AZ132</f>
        <v>3.9428380718113498E-2</v>
      </c>
      <c r="BA132" s="7">
        <f>BSL_RFR_spot_no_VA!BA132</f>
        <v>4.3515112388240684E-2</v>
      </c>
      <c r="BB132" s="7">
        <f>BSL_RFR_spot_no_VA!BB132</f>
        <v>4.9551798749204679E-2</v>
      </c>
      <c r="BC132" s="58">
        <f>(1+$C132)*(1+BSL_RFR_spot_no_VA!BC132)/(1+BSL_RFR_spot_no_VA!$C132)-1</f>
        <v>2.3266205621428115E-2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v>2.2322534643648903E-2</v>
      </c>
      <c r="D133" s="58">
        <f>(1+$C133)*(1+BSL_RFR_spot_no_VA!D133)/(1+BSL_RFR_spot_no_VA!$C133)-1</f>
        <v>2.2322534643648861E-2</v>
      </c>
      <c r="E133" s="58">
        <f>(1+$C133)*(1+BSL_RFR_spot_no_VA!E133)/(1+BSL_RFR_spot_no_VA!$C133)-1</f>
        <v>2.2322534643648861E-2</v>
      </c>
      <c r="F133" s="58">
        <f>(1+$C133)*(1+BSL_RFR_spot_no_VA!F133)/(1+BSL_RFR_spot_no_VA!$C133)-1</f>
        <v>2.330954746353564E-2</v>
      </c>
      <c r="G133" s="58">
        <f>(1+$C133)*(1+BSL_RFR_spot_no_VA!G133)/(1+BSL_RFR_spot_no_VA!$C133)-1</f>
        <v>2.7536844639732605E-2</v>
      </c>
      <c r="H133" s="58">
        <f>(1+$C133)*(1+BSL_RFR_spot_no_VA!H133)/(1+BSL_RFR_spot_no_VA!$C133)-1</f>
        <v>2.2322534643648861E-2</v>
      </c>
      <c r="I133" s="58">
        <f>(1+$C133)*(1+BSL_RFR_spot_no_VA!I133)/(1+BSL_RFR_spot_no_VA!$C133)-1</f>
        <v>2.3009491765216605E-2</v>
      </c>
      <c r="J133" s="58">
        <f>(1+$C133)*(1+BSL_RFR_spot_no_VA!J133)/(1+BSL_RFR_spot_no_VA!$C133)-1</f>
        <v>2.2423979921067927E-2</v>
      </c>
      <c r="K133" s="58">
        <f>(1+$C133)*(1+BSL_RFR_spot_no_VA!K133)/(1+BSL_RFR_spot_no_VA!$C133)-1</f>
        <v>2.2322534643648861E-2</v>
      </c>
      <c r="L133" s="58">
        <f>(1+$C133)*(1+BSL_RFR_spot_no_VA!L133)/(1+BSL_RFR_spot_no_VA!$C133)-1</f>
        <v>2.2322534643648861E-2</v>
      </c>
      <c r="M133" s="58">
        <f>(1+$C133)*(1+BSL_RFR_spot_no_VA!M133)/(1+BSL_RFR_spot_no_VA!$C133)-1</f>
        <v>2.2322534643648861E-2</v>
      </c>
      <c r="N133" s="58">
        <f>(1+$C133)*(1+BSL_RFR_spot_no_VA!N133)/(1+BSL_RFR_spot_no_VA!$C133)-1</f>
        <v>2.2322534643648861E-2</v>
      </c>
      <c r="O133" s="58">
        <f>(1+$C133)*(1+BSL_RFR_spot_no_VA!O133)/(1+BSL_RFR_spot_no_VA!$C133)-1</f>
        <v>2.2322534643648861E-2</v>
      </c>
      <c r="P133" s="58">
        <f>(1+$C133)*(1+BSL_RFR_spot_no_VA!P133)/(1+BSL_RFR_spot_no_VA!$C133)-1</f>
        <v>3.0493628685390739E-2</v>
      </c>
      <c r="Q133" s="58">
        <f>(1+$C133)*(1+BSL_RFR_spot_no_VA!Q133)/(1+BSL_RFR_spot_no_VA!$C133)-1</f>
        <v>3.1513713027878643E-2</v>
      </c>
      <c r="R133" s="58">
        <f>(1+$C133)*(1+BSL_RFR_spot_no_VA!R133)/(1+BSL_RFR_spot_no_VA!$C133)-1</f>
        <v>2.2322534643648861E-2</v>
      </c>
      <c r="S133" s="58">
        <f>(1+$C133)*(1+BSL_RFR_spot_no_VA!S133)/(1+BSL_RFR_spot_no_VA!$C133)-1</f>
        <v>2.2322534643648861E-2</v>
      </c>
      <c r="T133" s="58">
        <f>(1+$C133)*(1+BSL_RFR_spot_no_VA!T133)/(1+BSL_RFR_spot_no_VA!$C133)-1</f>
        <v>2.2322534643648861E-2</v>
      </c>
      <c r="U133" s="58">
        <f>(1+$C133)*(1+BSL_RFR_spot_no_VA!U133)/(1+BSL_RFR_spot_no_VA!$C133)-1</f>
        <v>1.289725165155331E-2</v>
      </c>
      <c r="V133" s="58">
        <f>(1+$C133)*(1+BSL_RFR_spot_no_VA!V133)/(1+BSL_RFR_spot_no_VA!$C133)-1</f>
        <v>2.2322534643648861E-2</v>
      </c>
      <c r="W133" s="58">
        <f>(1+$C133)*(1+BSL_RFR_spot_no_VA!W133)/(1+BSL_RFR_spot_no_VA!$C133)-1</f>
        <v>2.2322534643648861E-2</v>
      </c>
      <c r="X133" s="58">
        <f>(1+$C133)*(1+BSL_RFR_spot_no_VA!X133)/(1+BSL_RFR_spot_no_VA!$C133)-1</f>
        <v>2.2322534643648861E-2</v>
      </c>
      <c r="Y133" s="58">
        <f>(1+$C133)*(1+BSL_RFR_spot_no_VA!Y133)/(1+BSL_RFR_spot_no_VA!$C133)-1</f>
        <v>2.2322534643648861E-2</v>
      </c>
      <c r="Z133" s="58">
        <f>(1+$C133)*(1+BSL_RFR_spot_no_VA!Z133)/(1+BSL_RFR_spot_no_VA!$C133)-1</f>
        <v>2.507416580277666E-2</v>
      </c>
      <c r="AA133" s="58">
        <f>(1+$C133)*(1+BSL_RFR_spot_no_VA!AA133)/(1+BSL_RFR_spot_no_VA!$C133)-1</f>
        <v>2.708745135951629E-2</v>
      </c>
      <c r="AB133" s="58">
        <f>(1+$C133)*(1+BSL_RFR_spot_no_VA!AB133)/(1+BSL_RFR_spot_no_VA!$C133)-1</f>
        <v>2.2322534643648861E-2</v>
      </c>
      <c r="AC133" s="58">
        <f>(1+$C133)*(1+BSL_RFR_spot_no_VA!AC133)/(1+BSL_RFR_spot_no_VA!$C133)-1</f>
        <v>2.6072769115472738E-2</v>
      </c>
      <c r="AD133" s="7">
        <f>BSL_RFR_spot_no_VA!AD133</f>
        <v>4.6231884353488573E-2</v>
      </c>
      <c r="AE133" s="58">
        <f>(1+$C133)*(1+BSL_RFR_spot_no_VA!AE133)/(1+BSL_RFR_spot_no_VA!$C133)-1</f>
        <v>2.2322534643648861E-2</v>
      </c>
      <c r="AF133" s="58">
        <f>(1+$C133)*(1+BSL_RFR_spot_no_VA!AF133)/(1+BSL_RFR_spot_no_VA!$C133)-1</f>
        <v>2.2322534643648861E-2</v>
      </c>
      <c r="AG133" s="58">
        <f>(1+$C133)*(1+BSL_RFR_spot_no_VA!AG133)/(1+BSL_RFR_spot_no_VA!$C133)-1</f>
        <v>2.2322534643648861E-2</v>
      </c>
      <c r="AH133" s="58">
        <f>(1+$C133)*(1+BSL_RFR_spot_no_VA!AH133)/(1+BSL_RFR_spot_no_VA!$C133)-1</f>
        <v>2.4297244723704647E-2</v>
      </c>
      <c r="AI133" s="58">
        <f>(1+$C133)*(1+BSL_RFR_spot_no_VA!AI133)/(1+BSL_RFR_spot_no_VA!$C133)-1</f>
        <v>1.289725165155331E-2</v>
      </c>
      <c r="AJ133" s="58">
        <f>(1+$C133)*(1+BSL_RFR_spot_no_VA!AJ133)/(1+BSL_RFR_spot_no_VA!$C133)-1</f>
        <v>2.1137813407084982E-2</v>
      </c>
      <c r="AK133" s="7">
        <f>BSL_RFR_spot_no_VA!AK133</f>
        <v>4.4417428098509681E-2</v>
      </c>
      <c r="AL133" s="7">
        <f>BSL_RFR_spot_no_VA!AL133</f>
        <v>5.5277209384450021E-2</v>
      </c>
      <c r="AM133" s="7">
        <f>BSL_RFR_spot_no_VA!AM133</f>
        <v>4.0121603967250508E-2</v>
      </c>
      <c r="AN133" s="7">
        <f>BSL_RFR_spot_no_VA!AN133</f>
        <v>4.3794891029219407E-2</v>
      </c>
      <c r="AO133" s="7">
        <f>BSL_RFR_spot_no_VA!AO133</f>
        <v>4.3918832569931787E-2</v>
      </c>
      <c r="AP133" s="7">
        <f>BSL_RFR_spot_no_VA!AP133</f>
        <v>4.4798625982360951E-2</v>
      </c>
      <c r="AQ133" s="7">
        <f>BSL_RFR_spot_no_VA!AQ133</f>
        <v>4.0450723174411118E-2</v>
      </c>
      <c r="AR133" s="7">
        <f>BSL_RFR_spot_no_VA!AR133</f>
        <v>4.5059004748305043E-2</v>
      </c>
      <c r="AS133" s="58">
        <f>(1+$C133)*(1+BSL_RFR_spot_no_VA!AS133)/(1+BSL_RFR_spot_no_VA!$C133)-1</f>
        <v>1.2758420170661644E-2</v>
      </c>
      <c r="AT133" s="7">
        <f>BSL_RFR_spot_no_VA!AT133</f>
        <v>4.5348961429223511E-2</v>
      </c>
      <c r="AU133" s="7">
        <f>BSL_RFR_spot_no_VA!AU133</f>
        <v>4.5598598022040138E-2</v>
      </c>
      <c r="AV133" s="7">
        <f>BSL_RFR_spot_no_VA!AV133</f>
        <v>4.3829101309639906E-2</v>
      </c>
      <c r="AW133" s="7">
        <f>BSL_RFR_spot_no_VA!AW133</f>
        <v>4.0472478899925113E-2</v>
      </c>
      <c r="AX133" s="7">
        <f>BSL_RFR_spot_no_VA!AX133</f>
        <v>5.3548546332733427E-2</v>
      </c>
      <c r="AY133" s="7">
        <f>BSL_RFR_spot_no_VA!AY133</f>
        <v>4.1233162873529405E-2</v>
      </c>
      <c r="AZ133" s="7">
        <f>BSL_RFR_spot_no_VA!AZ133</f>
        <v>3.9449262197561286E-2</v>
      </c>
      <c r="BA133" s="7">
        <f>BSL_RFR_spot_no_VA!BA133</f>
        <v>4.3502785856023518E-2</v>
      </c>
      <c r="BB133" s="7">
        <f>BSL_RFR_spot_no_VA!BB133</f>
        <v>4.949018187572185E-2</v>
      </c>
      <c r="BC133" s="58">
        <f>(1+$C133)*(1+BSL_RFR_spot_no_VA!BC133)/(1+BSL_RFR_spot_no_VA!$C133)-1</f>
        <v>2.3268869948265047E-2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v>2.2332793300159599E-2</v>
      </c>
      <c r="D134" s="58">
        <f>(1+$C134)*(1+BSL_RFR_spot_no_VA!D134)/(1+BSL_RFR_spot_no_VA!$C134)-1</f>
        <v>2.2332793300159581E-2</v>
      </c>
      <c r="E134" s="58">
        <f>(1+$C134)*(1+BSL_RFR_spot_no_VA!E134)/(1+BSL_RFR_spot_no_VA!$C134)-1</f>
        <v>2.2332793300159581E-2</v>
      </c>
      <c r="F134" s="58">
        <f>(1+$C134)*(1+BSL_RFR_spot_no_VA!F134)/(1+BSL_RFR_spot_no_VA!$C134)-1</f>
        <v>2.3311852368332886E-2</v>
      </c>
      <c r="G134" s="58">
        <f>(1+$C134)*(1+BSL_RFR_spot_no_VA!G134)/(1+BSL_RFR_spot_no_VA!$C134)-1</f>
        <v>2.7504998482583476E-2</v>
      </c>
      <c r="H134" s="58">
        <f>(1+$C134)*(1+BSL_RFR_spot_no_VA!H134)/(1+BSL_RFR_spot_no_VA!$C134)-1</f>
        <v>2.2332793300159581E-2</v>
      </c>
      <c r="I134" s="58">
        <f>(1+$C134)*(1+BSL_RFR_spot_no_VA!I134)/(1+BSL_RFR_spot_no_VA!$C134)-1</f>
        <v>2.3014215036765373E-2</v>
      </c>
      <c r="J134" s="58">
        <f>(1+$C134)*(1+BSL_RFR_spot_no_VA!J134)/(1+BSL_RFR_spot_no_VA!$C134)-1</f>
        <v>2.2433421278229337E-2</v>
      </c>
      <c r="K134" s="58">
        <f>(1+$C134)*(1+BSL_RFR_spot_no_VA!K134)/(1+BSL_RFR_spot_no_VA!$C134)-1</f>
        <v>2.2332793300159581E-2</v>
      </c>
      <c r="L134" s="58">
        <f>(1+$C134)*(1+BSL_RFR_spot_no_VA!L134)/(1+BSL_RFR_spot_no_VA!$C134)-1</f>
        <v>2.2332793300159581E-2</v>
      </c>
      <c r="M134" s="58">
        <f>(1+$C134)*(1+BSL_RFR_spot_no_VA!M134)/(1+BSL_RFR_spot_no_VA!$C134)-1</f>
        <v>2.2332793300159581E-2</v>
      </c>
      <c r="N134" s="58">
        <f>(1+$C134)*(1+BSL_RFR_spot_no_VA!N134)/(1+BSL_RFR_spot_no_VA!$C134)-1</f>
        <v>2.2332793300159581E-2</v>
      </c>
      <c r="O134" s="58">
        <f>(1+$C134)*(1+BSL_RFR_spot_no_VA!O134)/(1+BSL_RFR_spot_no_VA!$C134)-1</f>
        <v>2.2332793300159581E-2</v>
      </c>
      <c r="P134" s="58">
        <f>(1+$C134)*(1+BSL_RFR_spot_no_VA!P134)/(1+BSL_RFR_spot_no_VA!$C134)-1</f>
        <v>3.0437812603581582E-2</v>
      </c>
      <c r="Q134" s="58">
        <f>(1+$C134)*(1+BSL_RFR_spot_no_VA!Q134)/(1+BSL_RFR_spot_no_VA!$C134)-1</f>
        <v>3.1449611647826892E-2</v>
      </c>
      <c r="R134" s="58">
        <f>(1+$C134)*(1+BSL_RFR_spot_no_VA!R134)/(1+BSL_RFR_spot_no_VA!$C134)-1</f>
        <v>2.2332793300159581E-2</v>
      </c>
      <c r="S134" s="58">
        <f>(1+$C134)*(1+BSL_RFR_spot_no_VA!S134)/(1+BSL_RFR_spot_no_VA!$C134)-1</f>
        <v>2.2332793300159581E-2</v>
      </c>
      <c r="T134" s="58">
        <f>(1+$C134)*(1+BSL_RFR_spot_no_VA!T134)/(1+BSL_RFR_spot_no_VA!$C134)-1</f>
        <v>2.2332793300159581E-2</v>
      </c>
      <c r="U134" s="58">
        <f>(1+$C134)*(1+BSL_RFR_spot_no_VA!U134)/(1+BSL_RFR_spot_no_VA!$C134)-1</f>
        <v>1.2904303392827554E-2</v>
      </c>
      <c r="V134" s="58">
        <f>(1+$C134)*(1+BSL_RFR_spot_no_VA!V134)/(1+BSL_RFR_spot_no_VA!$C134)-1</f>
        <v>2.2332793300159581E-2</v>
      </c>
      <c r="W134" s="58">
        <f>(1+$C134)*(1+BSL_RFR_spot_no_VA!W134)/(1+BSL_RFR_spot_no_VA!$C134)-1</f>
        <v>2.2332793300159581E-2</v>
      </c>
      <c r="X134" s="58">
        <f>(1+$C134)*(1+BSL_RFR_spot_no_VA!X134)/(1+BSL_RFR_spot_no_VA!$C134)-1</f>
        <v>2.2332793300159581E-2</v>
      </c>
      <c r="Y134" s="58">
        <f>(1+$C134)*(1+BSL_RFR_spot_no_VA!Y134)/(1+BSL_RFR_spot_no_VA!$C134)-1</f>
        <v>2.2332793300159581E-2</v>
      </c>
      <c r="Z134" s="58">
        <f>(1+$C134)*(1+BSL_RFR_spot_no_VA!Z134)/(1+BSL_RFR_spot_no_VA!$C134)-1</f>
        <v>2.5062233470940054E-2</v>
      </c>
      <c r="AA134" s="58">
        <f>(1+$C134)*(1+BSL_RFR_spot_no_VA!AA134)/(1+BSL_RFR_spot_no_VA!$C134)-1</f>
        <v>2.7059242462339261E-2</v>
      </c>
      <c r="AB134" s="58">
        <f>(1+$C134)*(1+BSL_RFR_spot_no_VA!AB134)/(1+BSL_RFR_spot_no_VA!$C134)-1</f>
        <v>2.2332793300159581E-2</v>
      </c>
      <c r="AC134" s="58">
        <f>(1+$C134)*(1+BSL_RFR_spot_no_VA!AC134)/(1+BSL_RFR_spot_no_VA!$C134)-1</f>
        <v>2.6052767208999406E-2</v>
      </c>
      <c r="AD134" s="7">
        <f>BSL_RFR_spot_no_VA!AD134</f>
        <v>4.6197687612477445E-2</v>
      </c>
      <c r="AE134" s="58">
        <f>(1+$C134)*(1+BSL_RFR_spot_no_VA!AE134)/(1+BSL_RFR_spot_no_VA!$C134)-1</f>
        <v>2.2332793300159581E-2</v>
      </c>
      <c r="AF134" s="58">
        <f>(1+$C134)*(1+BSL_RFR_spot_no_VA!AF134)/(1+BSL_RFR_spot_no_VA!$C134)-1</f>
        <v>2.2332793300159581E-2</v>
      </c>
      <c r="AG134" s="58">
        <f>(1+$C134)*(1+BSL_RFR_spot_no_VA!AG134)/(1+BSL_RFR_spot_no_VA!$C134)-1</f>
        <v>2.2332793300159581E-2</v>
      </c>
      <c r="AH134" s="58">
        <f>(1+$C134)*(1+BSL_RFR_spot_no_VA!AH134)/(1+BSL_RFR_spot_no_VA!$C134)-1</f>
        <v>2.4291583054670607E-2</v>
      </c>
      <c r="AI134" s="58">
        <f>(1+$C134)*(1+BSL_RFR_spot_no_VA!AI134)/(1+BSL_RFR_spot_no_VA!$C134)-1</f>
        <v>1.2904303392827554E-2</v>
      </c>
      <c r="AJ134" s="58">
        <f>(1+$C134)*(1+BSL_RFR_spot_no_VA!AJ134)/(1+BSL_RFR_spot_no_VA!$C134)-1</f>
        <v>2.1157593950955844E-2</v>
      </c>
      <c r="AK134" s="7">
        <f>BSL_RFR_spot_no_VA!AK134</f>
        <v>4.4397910434912813E-2</v>
      </c>
      <c r="AL134" s="7">
        <f>BSL_RFR_spot_no_VA!AL134</f>
        <v>5.5169461323382629E-2</v>
      </c>
      <c r="AM134" s="7">
        <f>BSL_RFR_spot_no_VA!AM134</f>
        <v>4.0136738725189636E-2</v>
      </c>
      <c r="AN134" s="7">
        <f>BSL_RFR_spot_no_VA!AN134</f>
        <v>4.3780403781908728E-2</v>
      </c>
      <c r="AO134" s="7">
        <f>BSL_RFR_spot_no_VA!AO134</f>
        <v>4.390334417658015E-2</v>
      </c>
      <c r="AP134" s="7">
        <f>BSL_RFR_spot_no_VA!AP134</f>
        <v>4.4776026391760926E-2</v>
      </c>
      <c r="AQ134" s="7">
        <f>BSL_RFR_spot_no_VA!AQ134</f>
        <v>4.0463207073176077E-2</v>
      </c>
      <c r="AR134" s="7">
        <f>BSL_RFR_spot_no_VA!AR134</f>
        <v>4.5034299514437048E-2</v>
      </c>
      <c r="AS134" s="58">
        <f>(1+$C134)*(1+BSL_RFR_spot_no_VA!AS134)/(1+BSL_RFR_spot_no_VA!$C134)-1</f>
        <v>1.2766589422096075E-2</v>
      </c>
      <c r="AT134" s="7">
        <f>BSL_RFR_spot_no_VA!AT134</f>
        <v>4.532191080317971E-2</v>
      </c>
      <c r="AU134" s="7">
        <f>BSL_RFR_spot_no_VA!AU134</f>
        <v>4.5569527433055423E-2</v>
      </c>
      <c r="AV134" s="7">
        <f>BSL_RFR_spot_no_VA!AV134</f>
        <v>4.3814337708756534E-2</v>
      </c>
      <c r="AW134" s="7">
        <f>BSL_RFR_spot_no_VA!AW134</f>
        <v>4.0484787396822819E-2</v>
      </c>
      <c r="AX134" s="7">
        <f>BSL_RFR_spot_no_VA!AX134</f>
        <v>5.3454902853633524E-2</v>
      </c>
      <c r="AY134" s="7">
        <f>BSL_RFR_spot_no_VA!AY134</f>
        <v>4.123935054978034E-2</v>
      </c>
      <c r="AZ134" s="7">
        <f>BSL_RFR_spot_no_VA!AZ134</f>
        <v>3.9469807328281314E-2</v>
      </c>
      <c r="BA134" s="7">
        <f>BSL_RFR_spot_no_VA!BA134</f>
        <v>4.3490658242487212E-2</v>
      </c>
      <c r="BB134" s="7">
        <f>BSL_RFR_spot_no_VA!BB134</f>
        <v>4.9429562352568679E-2</v>
      </c>
      <c r="BC134" s="58">
        <f>(1+$C134)*(1+BSL_RFR_spot_no_VA!BC134)/(1+BSL_RFR_spot_no_VA!$C134)-1</f>
        <v>2.3271492587221498E-2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v>2.23428878181662E-2</v>
      </c>
      <c r="D135" s="59">
        <f>(1+$C135)*(1+BSL_RFR_spot_no_VA!D135)/(1+BSL_RFR_spot_no_VA!$C135)-1</f>
        <v>2.2342887818166179E-2</v>
      </c>
      <c r="E135" s="59">
        <f>(1+$C135)*(1+BSL_RFR_spot_no_VA!E135)/(1+BSL_RFR_spot_no_VA!$C135)-1</f>
        <v>2.2342887818166179E-2</v>
      </c>
      <c r="F135" s="59">
        <f>(1+$C135)*(1+BSL_RFR_spot_no_VA!F135)/(1+BSL_RFR_spot_no_VA!$C135)-1</f>
        <v>2.331412029285107E-2</v>
      </c>
      <c r="G135" s="59">
        <f>(1+$C135)*(1+BSL_RFR_spot_no_VA!G135)/(1+BSL_RFR_spot_no_VA!$C135)-1</f>
        <v>2.7473662684885269E-2</v>
      </c>
      <c r="H135" s="59">
        <f>(1+$C135)*(1+BSL_RFR_spot_no_VA!H135)/(1+BSL_RFR_spot_no_VA!$C135)-1</f>
        <v>2.2342887818166179E-2</v>
      </c>
      <c r="I135" s="59">
        <f>(1+$C135)*(1+BSL_RFR_spot_no_VA!I135)/(1+BSL_RFR_spot_no_VA!$C135)-1</f>
        <v>2.3018862688677366E-2</v>
      </c>
      <c r="J135" s="59">
        <f>(1+$C135)*(1+BSL_RFR_spot_no_VA!J135)/(1+BSL_RFR_spot_no_VA!$C135)-1</f>
        <v>2.2442711573858798E-2</v>
      </c>
      <c r="K135" s="59">
        <f>(1+$C135)*(1+BSL_RFR_spot_no_VA!K135)/(1+BSL_RFR_spot_no_VA!$C135)-1</f>
        <v>2.2342887818166179E-2</v>
      </c>
      <c r="L135" s="59">
        <f>(1+$C135)*(1+BSL_RFR_spot_no_VA!L135)/(1+BSL_RFR_spot_no_VA!$C135)-1</f>
        <v>2.2342887818166179E-2</v>
      </c>
      <c r="M135" s="59">
        <f>(1+$C135)*(1+BSL_RFR_spot_no_VA!M135)/(1+BSL_RFR_spot_no_VA!$C135)-1</f>
        <v>2.2342887818166179E-2</v>
      </c>
      <c r="N135" s="59">
        <f>(1+$C135)*(1+BSL_RFR_spot_no_VA!N135)/(1+BSL_RFR_spot_no_VA!$C135)-1</f>
        <v>2.2342887818166179E-2</v>
      </c>
      <c r="O135" s="59">
        <f>(1+$C135)*(1+BSL_RFR_spot_no_VA!O135)/(1+BSL_RFR_spot_no_VA!$C135)-1</f>
        <v>2.2342887818166179E-2</v>
      </c>
      <c r="P135" s="59">
        <f>(1+$C135)*(1+BSL_RFR_spot_no_VA!P135)/(1+BSL_RFR_spot_no_VA!$C135)-1</f>
        <v>3.038289238640246E-2</v>
      </c>
      <c r="Q135" s="59">
        <f>(1+$C135)*(1+BSL_RFR_spot_no_VA!Q135)/(1+BSL_RFR_spot_no_VA!$C135)-1</f>
        <v>3.1386539629895793E-2</v>
      </c>
      <c r="R135" s="59">
        <f>(1+$C135)*(1+BSL_RFR_spot_no_VA!R135)/(1+BSL_RFR_spot_no_VA!$C135)-1</f>
        <v>2.2342887818166179E-2</v>
      </c>
      <c r="S135" s="59">
        <f>(1+$C135)*(1+BSL_RFR_spot_no_VA!S135)/(1+BSL_RFR_spot_no_VA!$C135)-1</f>
        <v>2.2342887818166179E-2</v>
      </c>
      <c r="T135" s="59">
        <f>(1+$C135)*(1+BSL_RFR_spot_no_VA!T135)/(1+BSL_RFR_spot_no_VA!$C135)-1</f>
        <v>2.2342887818166179E-2</v>
      </c>
      <c r="U135" s="59">
        <f>(1+$C135)*(1+BSL_RFR_spot_no_VA!U135)/(1+BSL_RFR_spot_no_VA!$C135)-1</f>
        <v>1.2911242237187981E-2</v>
      </c>
      <c r="V135" s="59">
        <f>(1+$C135)*(1+BSL_RFR_spot_no_VA!V135)/(1+BSL_RFR_spot_no_VA!$C135)-1</f>
        <v>2.2342887818166179E-2</v>
      </c>
      <c r="W135" s="59">
        <f>(1+$C135)*(1+BSL_RFR_spot_no_VA!W135)/(1+BSL_RFR_spot_no_VA!$C135)-1</f>
        <v>2.2342887818166179E-2</v>
      </c>
      <c r="X135" s="59">
        <f>(1+$C135)*(1+BSL_RFR_spot_no_VA!X135)/(1+BSL_RFR_spot_no_VA!$C135)-1</f>
        <v>2.2342887818166179E-2</v>
      </c>
      <c r="Y135" s="59">
        <f>(1+$C135)*(1+BSL_RFR_spot_no_VA!Y135)/(1+BSL_RFR_spot_no_VA!$C135)-1</f>
        <v>2.2342887818166179E-2</v>
      </c>
      <c r="Z135" s="59">
        <f>(1+$C135)*(1+BSL_RFR_spot_no_VA!Z135)/(1+BSL_RFR_spot_no_VA!$C135)-1</f>
        <v>2.5050491934951014E-2</v>
      </c>
      <c r="AA135" s="59">
        <f>(1+$C135)*(1+BSL_RFR_spot_no_VA!AA135)/(1+BSL_RFR_spot_no_VA!$C135)-1</f>
        <v>2.7031485510551123E-2</v>
      </c>
      <c r="AB135" s="59">
        <f>(1+$C135)*(1+BSL_RFR_spot_no_VA!AB135)/(1+BSL_RFR_spot_no_VA!$C135)-1</f>
        <v>2.2342887818166179E-2</v>
      </c>
      <c r="AC135" s="59">
        <f>(1+$C135)*(1+BSL_RFR_spot_no_VA!AC135)/(1+BSL_RFR_spot_no_VA!$C135)-1</f>
        <v>2.6033085522900956E-2</v>
      </c>
      <c r="AD135" s="10">
        <f>BSL_RFR_spot_no_VA!AD135</f>
        <v>4.6164039109173549E-2</v>
      </c>
      <c r="AE135" s="59">
        <f>(1+$C135)*(1+BSL_RFR_spot_no_VA!AE135)/(1+BSL_RFR_spot_no_VA!$C135)-1</f>
        <v>2.2342887818166179E-2</v>
      </c>
      <c r="AF135" s="59">
        <f>(1+$C135)*(1+BSL_RFR_spot_no_VA!AF135)/(1+BSL_RFR_spot_no_VA!$C135)-1</f>
        <v>2.2342887818166179E-2</v>
      </c>
      <c r="AG135" s="59">
        <f>(1+$C135)*(1+BSL_RFR_spot_no_VA!AG135)/(1+BSL_RFR_spot_no_VA!$C135)-1</f>
        <v>2.2342887818166179E-2</v>
      </c>
      <c r="AH135" s="59">
        <f>(1+$C135)*(1+BSL_RFR_spot_no_VA!AH135)/(1+BSL_RFR_spot_no_VA!$C135)-1</f>
        <v>2.4286011863086765E-2</v>
      </c>
      <c r="AI135" s="59">
        <f>(1+$C135)*(1+BSL_RFR_spot_no_VA!AI135)/(1+BSL_RFR_spot_no_VA!$C135)-1</f>
        <v>1.2911242237187981E-2</v>
      </c>
      <c r="AJ135" s="59">
        <f>(1+$C135)*(1+BSL_RFR_spot_no_VA!AJ135)/(1+BSL_RFR_spot_no_VA!$C135)-1</f>
        <v>2.1177059908670248E-2</v>
      </c>
      <c r="AK135" s="10">
        <f>BSL_RFR_spot_no_VA!AK135</f>
        <v>4.4378705392505324E-2</v>
      </c>
      <c r="AL135" s="10">
        <f>BSL_RFR_spot_no_VA!AL135</f>
        <v>5.5063447970107093E-2</v>
      </c>
      <c r="AM135" s="10">
        <f>BSL_RFR_spot_no_VA!AM135</f>
        <v>4.0151631548329902E-2</v>
      </c>
      <c r="AN135" s="10">
        <f>BSL_RFR_spot_no_VA!AN135</f>
        <v>4.3766148521911408E-2</v>
      </c>
      <c r="AO135" s="10">
        <f>BSL_RFR_spot_no_VA!AO135</f>
        <v>4.3888103800616474E-2</v>
      </c>
      <c r="AP135" s="10">
        <f>BSL_RFR_spot_no_VA!AP135</f>
        <v>4.4753788870229183E-2</v>
      </c>
      <c r="AQ135" s="10">
        <f>BSL_RFR_spot_no_VA!AQ135</f>
        <v>4.047549147141094E-2</v>
      </c>
      <c r="AR135" s="10">
        <f>BSL_RFR_spot_no_VA!AR135</f>
        <v>4.5009990129103228E-2</v>
      </c>
      <c r="AS135" s="59">
        <f>(1+$C135)*(1+BSL_RFR_spot_no_VA!AS135)/(1+BSL_RFR_spot_no_VA!$C135)-1</f>
        <v>1.277462800943141E-2</v>
      </c>
      <c r="AT135" s="10">
        <f>BSL_RFR_spot_no_VA!AT135</f>
        <v>4.5295293653749402E-2</v>
      </c>
      <c r="AU135" s="10">
        <f>BSL_RFR_spot_no_VA!AU135</f>
        <v>4.5540922760567204E-2</v>
      </c>
      <c r="AV135" s="10">
        <f>BSL_RFR_spot_no_VA!AV135</f>
        <v>4.37998105231443E-2</v>
      </c>
      <c r="AW135" s="10">
        <f>BSL_RFR_spot_no_VA!AW135</f>
        <v>4.0496899219934601E-2</v>
      </c>
      <c r="AX135" s="10">
        <f>BSL_RFR_spot_no_VA!AX135</f>
        <v>5.336276579443977E-2</v>
      </c>
      <c r="AY135" s="10">
        <f>BSL_RFR_spot_no_VA!AY135</f>
        <v>4.1245438834320636E-2</v>
      </c>
      <c r="AZ135" s="10">
        <f>BSL_RFR_spot_no_VA!AZ135</f>
        <v>3.9490024168748361E-2</v>
      </c>
      <c r="BA135" s="10">
        <f>BSL_RFR_spot_no_VA!BA135</f>
        <v>4.3478724774640876E-2</v>
      </c>
      <c r="BB135" s="10">
        <f>BSL_RFR_spot_no_VA!BB135</f>
        <v>4.9369916159174743E-2</v>
      </c>
      <c r="BC135" s="59">
        <f>(1+$C135)*(1+BSL_RFR_spot_no_VA!BC135)/(1+BSL_RFR_spot_no_VA!$C135)-1</f>
        <v>2.3274074377472198E-2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v>2.2352822105728198E-2</v>
      </c>
      <c r="D136" s="58">
        <f>(1+$C136)*(1+BSL_RFR_spot_no_VA!D136)/(1+BSL_RFR_spot_no_VA!$C136)-1</f>
        <v>2.2352822105728087E-2</v>
      </c>
      <c r="E136" s="58">
        <f>(1+$C136)*(1+BSL_RFR_spot_no_VA!E136)/(1+BSL_RFR_spot_no_VA!$C136)-1</f>
        <v>2.2352822105728087E-2</v>
      </c>
      <c r="F136" s="58">
        <f>(1+$C136)*(1+BSL_RFR_spot_no_VA!F136)/(1+BSL_RFR_spot_no_VA!$C136)-1</f>
        <v>2.3316352120997141E-2</v>
      </c>
      <c r="G136" s="58">
        <f>(1+$C136)*(1+BSL_RFR_spot_no_VA!G136)/(1+BSL_RFR_spot_no_VA!$C136)-1</f>
        <v>2.7442825079559974E-2</v>
      </c>
      <c r="H136" s="58">
        <f>(1+$C136)*(1+BSL_RFR_spot_no_VA!H136)/(1+BSL_RFR_spot_no_VA!$C136)-1</f>
        <v>2.2352822105728087E-2</v>
      </c>
      <c r="I136" s="58">
        <f>(1+$C136)*(1+BSL_RFR_spot_no_VA!I136)/(1+BSL_RFR_spot_no_VA!$C136)-1</f>
        <v>2.3023436520939633E-2</v>
      </c>
      <c r="J136" s="58">
        <f>(1+$C136)*(1+BSL_RFR_spot_no_VA!J136)/(1+BSL_RFR_spot_no_VA!$C136)-1</f>
        <v>2.2451854403553906E-2</v>
      </c>
      <c r="K136" s="58">
        <f>(1+$C136)*(1+BSL_RFR_spot_no_VA!K136)/(1+BSL_RFR_spot_no_VA!$C136)-1</f>
        <v>2.2352822105728087E-2</v>
      </c>
      <c r="L136" s="58">
        <f>(1+$C136)*(1+BSL_RFR_spot_no_VA!L136)/(1+BSL_RFR_spot_no_VA!$C136)-1</f>
        <v>2.2352822105728087E-2</v>
      </c>
      <c r="M136" s="58">
        <f>(1+$C136)*(1+BSL_RFR_spot_no_VA!M136)/(1+BSL_RFR_spot_no_VA!$C136)-1</f>
        <v>2.2352822105728087E-2</v>
      </c>
      <c r="N136" s="58">
        <f>(1+$C136)*(1+BSL_RFR_spot_no_VA!N136)/(1+BSL_RFR_spot_no_VA!$C136)-1</f>
        <v>2.2352822105728087E-2</v>
      </c>
      <c r="O136" s="58">
        <f>(1+$C136)*(1+BSL_RFR_spot_no_VA!O136)/(1+BSL_RFR_spot_no_VA!$C136)-1</f>
        <v>2.2352822105728087E-2</v>
      </c>
      <c r="P136" s="58">
        <f>(1+$C136)*(1+BSL_RFR_spot_no_VA!P136)/(1+BSL_RFR_spot_no_VA!$C136)-1</f>
        <v>3.0328846641179963E-2</v>
      </c>
      <c r="Q136" s="58">
        <f>(1+$C136)*(1+BSL_RFR_spot_no_VA!Q136)/(1+BSL_RFR_spot_no_VA!$C136)-1</f>
        <v>3.132447238130065E-2</v>
      </c>
      <c r="R136" s="58">
        <f>(1+$C136)*(1+BSL_RFR_spot_no_VA!R136)/(1+BSL_RFR_spot_no_VA!$C136)-1</f>
        <v>2.2352822105728087E-2</v>
      </c>
      <c r="S136" s="58">
        <f>(1+$C136)*(1+BSL_RFR_spot_no_VA!S136)/(1+BSL_RFR_spot_no_VA!$C136)-1</f>
        <v>2.2352822105728087E-2</v>
      </c>
      <c r="T136" s="58">
        <f>(1+$C136)*(1+BSL_RFR_spot_no_VA!T136)/(1+BSL_RFR_spot_no_VA!$C136)-1</f>
        <v>2.2352822105728087E-2</v>
      </c>
      <c r="U136" s="58">
        <f>(1+$C136)*(1+BSL_RFR_spot_no_VA!U136)/(1+BSL_RFR_spot_no_VA!$C136)-1</f>
        <v>1.2918070875642007E-2</v>
      </c>
      <c r="V136" s="58">
        <f>(1+$C136)*(1+BSL_RFR_spot_no_VA!V136)/(1+BSL_RFR_spot_no_VA!$C136)-1</f>
        <v>2.2352822105728087E-2</v>
      </c>
      <c r="W136" s="58">
        <f>(1+$C136)*(1+BSL_RFR_spot_no_VA!W136)/(1+BSL_RFR_spot_no_VA!$C136)-1</f>
        <v>2.2352822105728087E-2</v>
      </c>
      <c r="X136" s="58">
        <f>(1+$C136)*(1+BSL_RFR_spot_no_VA!X136)/(1+BSL_RFR_spot_no_VA!$C136)-1</f>
        <v>2.2352822105728087E-2</v>
      </c>
      <c r="Y136" s="58">
        <f>(1+$C136)*(1+BSL_RFR_spot_no_VA!Y136)/(1+BSL_RFR_spot_no_VA!$C136)-1</f>
        <v>2.2352822105728087E-2</v>
      </c>
      <c r="Z136" s="58">
        <f>(1+$C136)*(1+BSL_RFR_spot_no_VA!Z136)/(1+BSL_RFR_spot_no_VA!$C136)-1</f>
        <v>2.5038936665148226E-2</v>
      </c>
      <c r="AA136" s="58">
        <f>(1+$C136)*(1+BSL_RFR_spot_no_VA!AA136)/(1+BSL_RFR_spot_no_VA!$C136)-1</f>
        <v>2.700416973405706E-2</v>
      </c>
      <c r="AB136" s="58">
        <f>(1+$C136)*(1+BSL_RFR_spot_no_VA!AB136)/(1+BSL_RFR_spot_no_VA!$C136)-1</f>
        <v>2.2352822105728087E-2</v>
      </c>
      <c r="AC136" s="58">
        <f>(1+$C136)*(1+BSL_RFR_spot_no_VA!AC136)/(1+BSL_RFR_spot_no_VA!$C136)-1</f>
        <v>2.601371643541861E-2</v>
      </c>
      <c r="AD136" s="7">
        <f>BSL_RFR_spot_no_VA!AD136</f>
        <v>4.6130925764665376E-2</v>
      </c>
      <c r="AE136" s="58">
        <f>(1+$C136)*(1+BSL_RFR_spot_no_VA!AE136)/(1+BSL_RFR_spot_no_VA!$C136)-1</f>
        <v>2.2352822105728087E-2</v>
      </c>
      <c r="AF136" s="58">
        <f>(1+$C136)*(1+BSL_RFR_spot_no_VA!AF136)/(1+BSL_RFR_spot_no_VA!$C136)-1</f>
        <v>2.2352822105728087E-2</v>
      </c>
      <c r="AG136" s="58">
        <f>(1+$C136)*(1+BSL_RFR_spot_no_VA!AG136)/(1+BSL_RFR_spot_no_VA!$C136)-1</f>
        <v>2.2352822105728087E-2</v>
      </c>
      <c r="AH136" s="58">
        <f>(1+$C136)*(1+BSL_RFR_spot_no_VA!AH136)/(1+BSL_RFR_spot_no_VA!$C136)-1</f>
        <v>2.4280529000806128E-2</v>
      </c>
      <c r="AI136" s="58">
        <f>(1+$C136)*(1+BSL_RFR_spot_no_VA!AI136)/(1+BSL_RFR_spot_no_VA!$C136)-1</f>
        <v>1.2918070875642007E-2</v>
      </c>
      <c r="AJ136" s="58">
        <f>(1+$C136)*(1+BSL_RFR_spot_no_VA!AJ136)/(1+BSL_RFR_spot_no_VA!$C136)-1</f>
        <v>2.1196218587468785E-2</v>
      </c>
      <c r="AK136" s="7">
        <f>BSL_RFR_spot_no_VA!AK136</f>
        <v>4.4359805521703377E-2</v>
      </c>
      <c r="AL136" s="7">
        <f>BSL_RFR_spot_no_VA!AL136</f>
        <v>5.4959127767363336E-2</v>
      </c>
      <c r="AM136" s="7">
        <f>BSL_RFR_spot_no_VA!AM136</f>
        <v>4.0166288191054722E-2</v>
      </c>
      <c r="AN136" s="7">
        <f>BSL_RFR_spot_no_VA!AN136</f>
        <v>4.3752119721693683E-2</v>
      </c>
      <c r="AO136" s="7">
        <f>BSL_RFR_spot_no_VA!AO136</f>
        <v>4.3873105533968504E-2</v>
      </c>
      <c r="AP136" s="7">
        <f>BSL_RFR_spot_no_VA!AP136</f>
        <v>4.4731904786009524E-2</v>
      </c>
      <c r="AQ136" s="7">
        <f>BSL_RFR_spot_no_VA!AQ136</f>
        <v>4.0487581106977366E-2</v>
      </c>
      <c r="AR136" s="7">
        <f>BSL_RFR_spot_no_VA!AR136</f>
        <v>4.4986067154514364E-2</v>
      </c>
      <c r="AS136" s="58">
        <f>(1+$C136)*(1+BSL_RFR_spot_no_VA!AS136)/(1+BSL_RFR_spot_no_VA!$C136)-1</f>
        <v>1.278253903769877E-2</v>
      </c>
      <c r="AT136" s="7">
        <f>BSL_RFR_spot_no_VA!AT136</f>
        <v>4.5269099646013666E-2</v>
      </c>
      <c r="AU136" s="7">
        <f>BSL_RFR_spot_no_VA!AU136</f>
        <v>4.5512772892925435E-2</v>
      </c>
      <c r="AV136" s="7">
        <f>BSL_RFR_spot_no_VA!AV136</f>
        <v>4.3785514119801583E-2</v>
      </c>
      <c r="AW136" s="7">
        <f>BSL_RFR_spot_no_VA!AW136</f>
        <v>4.0508819037189392E-2</v>
      </c>
      <c r="AX136" s="7">
        <f>BSL_RFR_spot_no_VA!AX136</f>
        <v>5.3272099095495351E-2</v>
      </c>
      <c r="AY136" s="7">
        <f>BSL_RFR_spot_no_VA!AY136</f>
        <v>4.1251430124072952E-2</v>
      </c>
      <c r="AZ136" s="7">
        <f>BSL_RFR_spot_no_VA!AZ136</f>
        <v>3.9509920522351916E-2</v>
      </c>
      <c r="BA136" s="7">
        <f>BSL_RFR_spot_no_VA!BA136</f>
        <v>4.346698083061229E-2</v>
      </c>
      <c r="BB136" s="7">
        <f>BSL_RFR_spot_no_VA!BB136</f>
        <v>4.9311220040173742E-2</v>
      </c>
      <c r="BC136" s="58">
        <f>(1+$C136)*(1+BSL_RFR_spot_no_VA!BC136)/(1+BSL_RFR_spot_no_VA!$C136)-1</f>
        <v>2.3276616150856189E-2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v>2.2362599947816801E-2</v>
      </c>
      <c r="D137" s="58">
        <f>(1+$C137)*(1+BSL_RFR_spot_no_VA!D137)/(1+BSL_RFR_spot_no_VA!$C137)-1</f>
        <v>2.2362599947816753E-2</v>
      </c>
      <c r="E137" s="58">
        <f>(1+$C137)*(1+BSL_RFR_spot_no_VA!E137)/(1+BSL_RFR_spot_no_VA!$C137)-1</f>
        <v>2.2362599947816753E-2</v>
      </c>
      <c r="F137" s="58">
        <f>(1+$C137)*(1+BSL_RFR_spot_no_VA!F137)/(1+BSL_RFR_spot_no_VA!$C137)-1</f>
        <v>2.3318548708590958E-2</v>
      </c>
      <c r="G137" s="58">
        <f>(1+$C137)*(1+BSL_RFR_spot_no_VA!G137)/(1+BSL_RFR_spot_no_VA!$C137)-1</f>
        <v>2.741247388284318E-2</v>
      </c>
      <c r="H137" s="58">
        <f>(1+$C137)*(1+BSL_RFR_spot_no_VA!H137)/(1+BSL_RFR_spot_no_VA!$C137)-1</f>
        <v>2.2362599947816753E-2</v>
      </c>
      <c r="I137" s="58">
        <f>(1+$C137)*(1+BSL_RFR_spot_no_VA!I137)/(1+BSL_RFR_spot_no_VA!$C137)-1</f>
        <v>2.3027938276935167E-2</v>
      </c>
      <c r="J137" s="58">
        <f>(1+$C137)*(1+BSL_RFR_spot_no_VA!J137)/(1+BSL_RFR_spot_no_VA!$C137)-1</f>
        <v>2.246085324979008E-2</v>
      </c>
      <c r="K137" s="58">
        <f>(1+$C137)*(1+BSL_RFR_spot_no_VA!K137)/(1+BSL_RFR_spot_no_VA!$C137)-1</f>
        <v>2.2362599947816753E-2</v>
      </c>
      <c r="L137" s="58">
        <f>(1+$C137)*(1+BSL_RFR_spot_no_VA!L137)/(1+BSL_RFR_spot_no_VA!$C137)-1</f>
        <v>2.2362599947816753E-2</v>
      </c>
      <c r="M137" s="58">
        <f>(1+$C137)*(1+BSL_RFR_spot_no_VA!M137)/(1+BSL_RFR_spot_no_VA!$C137)-1</f>
        <v>2.2362599947816753E-2</v>
      </c>
      <c r="N137" s="58">
        <f>(1+$C137)*(1+BSL_RFR_spot_no_VA!N137)/(1+BSL_RFR_spot_no_VA!$C137)-1</f>
        <v>2.2362599947816753E-2</v>
      </c>
      <c r="O137" s="58">
        <f>(1+$C137)*(1+BSL_RFR_spot_no_VA!O137)/(1+BSL_RFR_spot_no_VA!$C137)-1</f>
        <v>2.2362599947816753E-2</v>
      </c>
      <c r="P137" s="58">
        <f>(1+$C137)*(1+BSL_RFR_spot_no_VA!P137)/(1+BSL_RFR_spot_no_VA!$C137)-1</f>
        <v>3.0275654650574912E-2</v>
      </c>
      <c r="Q137" s="58">
        <f>(1+$C137)*(1+BSL_RFR_spot_no_VA!Q137)/(1+BSL_RFR_spot_no_VA!$C137)-1</f>
        <v>3.1263386085992551E-2</v>
      </c>
      <c r="R137" s="58">
        <f>(1+$C137)*(1+BSL_RFR_spot_no_VA!R137)/(1+BSL_RFR_spot_no_VA!$C137)-1</f>
        <v>2.2362599947816753E-2</v>
      </c>
      <c r="S137" s="58">
        <f>(1+$C137)*(1+BSL_RFR_spot_no_VA!S137)/(1+BSL_RFR_spot_no_VA!$C137)-1</f>
        <v>2.2362599947816753E-2</v>
      </c>
      <c r="T137" s="58">
        <f>(1+$C137)*(1+BSL_RFR_spot_no_VA!T137)/(1+BSL_RFR_spot_no_VA!$C137)-1</f>
        <v>2.2362599947816753E-2</v>
      </c>
      <c r="U137" s="58">
        <f>(1+$C137)*(1+BSL_RFR_spot_no_VA!U137)/(1+BSL_RFR_spot_no_VA!$C137)-1</f>
        <v>1.2924791914227018E-2</v>
      </c>
      <c r="V137" s="58">
        <f>(1+$C137)*(1+BSL_RFR_spot_no_VA!V137)/(1+BSL_RFR_spot_no_VA!$C137)-1</f>
        <v>2.2362599947816753E-2</v>
      </c>
      <c r="W137" s="58">
        <f>(1+$C137)*(1+BSL_RFR_spot_no_VA!W137)/(1+BSL_RFR_spot_no_VA!$C137)-1</f>
        <v>2.2362599947816753E-2</v>
      </c>
      <c r="X137" s="58">
        <f>(1+$C137)*(1+BSL_RFR_spot_no_VA!X137)/(1+BSL_RFR_spot_no_VA!$C137)-1</f>
        <v>2.2362599947816753E-2</v>
      </c>
      <c r="Y137" s="58">
        <f>(1+$C137)*(1+BSL_RFR_spot_no_VA!Y137)/(1+BSL_RFR_spot_no_VA!$C137)-1</f>
        <v>2.2362599947816753E-2</v>
      </c>
      <c r="Z137" s="58">
        <f>(1+$C137)*(1+BSL_RFR_spot_no_VA!Z137)/(1+BSL_RFR_spot_no_VA!$C137)-1</f>
        <v>2.5027563273293696E-2</v>
      </c>
      <c r="AA137" s="58">
        <f>(1+$C137)*(1+BSL_RFR_spot_no_VA!AA137)/(1+BSL_RFR_spot_no_VA!$C137)-1</f>
        <v>2.6977284701773518E-2</v>
      </c>
      <c r="AB137" s="58">
        <f>(1+$C137)*(1+BSL_RFR_spot_no_VA!AB137)/(1+BSL_RFR_spot_no_VA!$C137)-1</f>
        <v>2.2362599947816753E-2</v>
      </c>
      <c r="AC137" s="58">
        <f>(1+$C137)*(1+BSL_RFR_spot_no_VA!AC137)/(1+BSL_RFR_spot_no_VA!$C137)-1</f>
        <v>2.5994652564115039E-2</v>
      </c>
      <c r="AD137" s="7">
        <f>BSL_RFR_spot_no_VA!AD137</f>
        <v>4.6098334912757055E-2</v>
      </c>
      <c r="AE137" s="58">
        <f>(1+$C137)*(1+BSL_RFR_spot_no_VA!AE137)/(1+BSL_RFR_spot_no_VA!$C137)-1</f>
        <v>2.2362599947816753E-2</v>
      </c>
      <c r="AF137" s="58">
        <f>(1+$C137)*(1+BSL_RFR_spot_no_VA!AF137)/(1+BSL_RFR_spot_no_VA!$C137)-1</f>
        <v>2.2362599947816753E-2</v>
      </c>
      <c r="AG137" s="58">
        <f>(1+$C137)*(1+BSL_RFR_spot_no_VA!AG137)/(1+BSL_RFR_spot_no_VA!$C137)-1</f>
        <v>2.2362599947816753E-2</v>
      </c>
      <c r="AH137" s="58">
        <f>(1+$C137)*(1+BSL_RFR_spot_no_VA!AH137)/(1+BSL_RFR_spot_no_VA!$C137)-1</f>
        <v>2.4275132386788023E-2</v>
      </c>
      <c r="AI137" s="58">
        <f>(1+$C137)*(1+BSL_RFR_spot_no_VA!AI137)/(1+BSL_RFR_spot_no_VA!$C137)-1</f>
        <v>1.2924791914227018E-2</v>
      </c>
      <c r="AJ137" s="58">
        <f>(1+$C137)*(1+BSL_RFR_spot_no_VA!AJ137)/(1+BSL_RFR_spot_no_VA!$C137)-1</f>
        <v>2.1215077083762468E-2</v>
      </c>
      <c r="AK137" s="7">
        <f>BSL_RFR_spot_no_VA!AK137</f>
        <v>4.4341203607544344E-2</v>
      </c>
      <c r="AL137" s="7">
        <f>BSL_RFR_spot_no_VA!AL137</f>
        <v>5.4856460474778768E-2</v>
      </c>
      <c r="AM137" s="7">
        <f>BSL_RFR_spot_no_VA!AM137</f>
        <v>4.0180714226791148E-2</v>
      </c>
      <c r="AN137" s="7">
        <f>BSL_RFR_spot_no_VA!AN137</f>
        <v>4.3738312027886028E-2</v>
      </c>
      <c r="AO137" s="7">
        <f>BSL_RFR_spot_no_VA!AO137</f>
        <v>4.3858343654538778E-2</v>
      </c>
      <c r="AP137" s="7">
        <f>BSL_RFR_spot_no_VA!AP137</f>
        <v>4.4710365779533801E-2</v>
      </c>
      <c r="AQ137" s="7">
        <f>BSL_RFR_spot_no_VA!AQ137</f>
        <v>4.0499480569412993E-2</v>
      </c>
      <c r="AR137" s="7">
        <f>BSL_RFR_spot_no_VA!AR137</f>
        <v>4.4962521450476078E-2</v>
      </c>
      <c r="AS137" s="58">
        <f>(1+$C137)*(1+BSL_RFR_spot_no_VA!AS137)/(1+BSL_RFR_spot_no_VA!$C137)-1</f>
        <v>1.2790325514682843E-2</v>
      </c>
      <c r="AT137" s="7">
        <f>BSL_RFR_spot_no_VA!AT137</f>
        <v>4.5243318770799901E-2</v>
      </c>
      <c r="AU137" s="7">
        <f>BSL_RFR_spot_no_VA!AU137</f>
        <v>4.5485067069003016E-2</v>
      </c>
      <c r="AV137" s="7">
        <f>BSL_RFR_spot_no_VA!AV137</f>
        <v>4.3771443043202796E-2</v>
      </c>
      <c r="AW137" s="7">
        <f>BSL_RFR_spot_no_VA!AW137</f>
        <v>4.0520551370685887E-2</v>
      </c>
      <c r="AX137" s="7">
        <f>BSL_RFR_spot_no_VA!AX137</f>
        <v>5.3182867838906356E-2</v>
      </c>
      <c r="AY137" s="7">
        <f>BSL_RFR_spot_no_VA!AY137</f>
        <v>4.1257326738186162E-2</v>
      </c>
      <c r="AZ137" s="7">
        <f>BSL_RFR_spot_no_VA!AZ137</f>
        <v>3.9529503947381528E-2</v>
      </c>
      <c r="BA137" s="7">
        <f>BSL_RFR_spot_no_VA!BA137</f>
        <v>4.3455421933751515E-2</v>
      </c>
      <c r="BB137" s="7">
        <f>BSL_RFR_spot_no_VA!BB137</f>
        <v>4.9253451475176124E-2</v>
      </c>
      <c r="BC137" s="58">
        <f>(1+$C137)*(1+BSL_RFR_spot_no_VA!BC137)/(1+BSL_RFR_spot_no_VA!$C137)-1</f>
        <v>2.3279118729870429E-2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v>2.2372225011122699E-2</v>
      </c>
      <c r="D138" s="58">
        <f>(1+$C138)*(1+BSL_RFR_spot_no_VA!D138)/(1+BSL_RFR_spot_no_VA!$C138)-1</f>
        <v>2.2372225011122682E-2</v>
      </c>
      <c r="E138" s="58">
        <f>(1+$C138)*(1+BSL_RFR_spot_no_VA!E138)/(1+BSL_RFR_spot_no_VA!$C138)-1</f>
        <v>2.2372225011122682E-2</v>
      </c>
      <c r="F138" s="58">
        <f>(1+$C138)*(1+BSL_RFR_spot_no_VA!F138)/(1+BSL_RFR_spot_no_VA!$C138)-1</f>
        <v>2.3320710884488394E-2</v>
      </c>
      <c r="G138" s="58">
        <f>(1+$C138)*(1+BSL_RFR_spot_no_VA!G138)/(1+BSL_RFR_spot_no_VA!$C138)-1</f>
        <v>2.7382597679348031E-2</v>
      </c>
      <c r="H138" s="58">
        <f>(1+$C138)*(1+BSL_RFR_spot_no_VA!H138)/(1+BSL_RFR_spot_no_VA!$C138)-1</f>
        <v>2.2372225011122682E-2</v>
      </c>
      <c r="I138" s="58">
        <f>(1+$C138)*(1+BSL_RFR_spot_no_VA!I138)/(1+BSL_RFR_spot_no_VA!$C138)-1</f>
        <v>2.3032369645648476E-2</v>
      </c>
      <c r="J138" s="58">
        <f>(1+$C138)*(1+BSL_RFR_spot_no_VA!J138)/(1+BSL_RFR_spot_no_VA!$C138)-1</f>
        <v>2.2469711486323929E-2</v>
      </c>
      <c r="K138" s="58">
        <f>(1+$C138)*(1+BSL_RFR_spot_no_VA!K138)/(1+BSL_RFR_spot_no_VA!$C138)-1</f>
        <v>2.2372225011122682E-2</v>
      </c>
      <c r="L138" s="58">
        <f>(1+$C138)*(1+BSL_RFR_spot_no_VA!L138)/(1+BSL_RFR_spot_no_VA!$C138)-1</f>
        <v>2.2372225011122682E-2</v>
      </c>
      <c r="M138" s="58">
        <f>(1+$C138)*(1+BSL_RFR_spot_no_VA!M138)/(1+BSL_RFR_spot_no_VA!$C138)-1</f>
        <v>2.2372225011122682E-2</v>
      </c>
      <c r="N138" s="58">
        <f>(1+$C138)*(1+BSL_RFR_spot_no_VA!N138)/(1+BSL_RFR_spot_no_VA!$C138)-1</f>
        <v>2.2372225011122682E-2</v>
      </c>
      <c r="O138" s="58">
        <f>(1+$C138)*(1+BSL_RFR_spot_no_VA!O138)/(1+BSL_RFR_spot_no_VA!$C138)-1</f>
        <v>2.2372225011122682E-2</v>
      </c>
      <c r="P138" s="58">
        <f>(1+$C138)*(1+BSL_RFR_spot_no_VA!P138)/(1+BSL_RFR_spot_no_VA!$C138)-1</f>
        <v>3.0223296346182593E-2</v>
      </c>
      <c r="Q138" s="58">
        <f>(1+$C138)*(1+BSL_RFR_spot_no_VA!Q138)/(1+BSL_RFR_spot_no_VA!$C138)-1</f>
        <v>3.1203257674286222E-2</v>
      </c>
      <c r="R138" s="58">
        <f>(1+$C138)*(1+BSL_RFR_spot_no_VA!R138)/(1+BSL_RFR_spot_no_VA!$C138)-1</f>
        <v>2.2372225011122682E-2</v>
      </c>
      <c r="S138" s="58">
        <f>(1+$C138)*(1+BSL_RFR_spot_no_VA!S138)/(1+BSL_RFR_spot_no_VA!$C138)-1</f>
        <v>2.2372225011122682E-2</v>
      </c>
      <c r="T138" s="58">
        <f>(1+$C138)*(1+BSL_RFR_spot_no_VA!T138)/(1+BSL_RFR_spot_no_VA!$C138)-1</f>
        <v>2.2372225011122682E-2</v>
      </c>
      <c r="U138" s="58">
        <f>(1+$C138)*(1+BSL_RFR_spot_no_VA!U138)/(1+BSL_RFR_spot_no_VA!$C138)-1</f>
        <v>1.2931407877349033E-2</v>
      </c>
      <c r="V138" s="58">
        <f>(1+$C138)*(1+BSL_RFR_spot_no_VA!V138)/(1+BSL_RFR_spot_no_VA!$C138)-1</f>
        <v>2.2372225011122682E-2</v>
      </c>
      <c r="W138" s="58">
        <f>(1+$C138)*(1+BSL_RFR_spot_no_VA!W138)/(1+BSL_RFR_spot_no_VA!$C138)-1</f>
        <v>2.2372225011122682E-2</v>
      </c>
      <c r="X138" s="58">
        <f>(1+$C138)*(1+BSL_RFR_spot_no_VA!X138)/(1+BSL_RFR_spot_no_VA!$C138)-1</f>
        <v>2.2372225011122682E-2</v>
      </c>
      <c r="Y138" s="58">
        <f>(1+$C138)*(1+BSL_RFR_spot_no_VA!Y138)/(1+BSL_RFR_spot_no_VA!$C138)-1</f>
        <v>2.2372225011122682E-2</v>
      </c>
      <c r="Z138" s="58">
        <f>(1+$C138)*(1+BSL_RFR_spot_no_VA!Z138)/(1+BSL_RFR_spot_no_VA!$C138)-1</f>
        <v>2.501636750716596E-2</v>
      </c>
      <c r="AA138" s="58">
        <f>(1+$C138)*(1+BSL_RFR_spot_no_VA!AA138)/(1+BSL_RFR_spot_no_VA!$C138)-1</f>
        <v>2.6950820308446088E-2</v>
      </c>
      <c r="AB138" s="58">
        <f>(1+$C138)*(1+BSL_RFR_spot_no_VA!AB138)/(1+BSL_RFR_spot_no_VA!$C138)-1</f>
        <v>2.2372225011122682E-2</v>
      </c>
      <c r="AC138" s="58">
        <f>(1+$C138)*(1+BSL_RFR_spot_no_VA!AC138)/(1+BSL_RFR_spot_no_VA!$C138)-1</f>
        <v>2.5975886756616884E-2</v>
      </c>
      <c r="AD138" s="7">
        <f>BSL_RFR_spot_no_VA!AD138</f>
        <v>4.6066254283822383E-2</v>
      </c>
      <c r="AE138" s="58">
        <f>(1+$C138)*(1+BSL_RFR_spot_no_VA!AE138)/(1+BSL_RFR_spot_no_VA!$C138)-1</f>
        <v>2.2372225011122682E-2</v>
      </c>
      <c r="AF138" s="58">
        <f>(1+$C138)*(1+BSL_RFR_spot_no_VA!AF138)/(1+BSL_RFR_spot_no_VA!$C138)-1</f>
        <v>2.2372225011122682E-2</v>
      </c>
      <c r="AG138" s="58">
        <f>(1+$C138)*(1+BSL_RFR_spot_no_VA!AG138)/(1+BSL_RFR_spot_no_VA!$C138)-1</f>
        <v>2.2372225011122682E-2</v>
      </c>
      <c r="AH138" s="58">
        <f>(1+$C138)*(1+BSL_RFR_spot_no_VA!AH138)/(1+BSL_RFR_spot_no_VA!$C138)-1</f>
        <v>2.4269820004536591E-2</v>
      </c>
      <c r="AI138" s="58">
        <f>(1+$C138)*(1+BSL_RFR_spot_no_VA!AI138)/(1+BSL_RFR_spot_no_VA!$C138)-1</f>
        <v>1.2931407877349033E-2</v>
      </c>
      <c r="AJ138" s="58">
        <f>(1+$C138)*(1+BSL_RFR_spot_no_VA!AJ138)/(1+BSL_RFR_spot_no_VA!$C138)-1</f>
        <v>2.1233642289287813E-2</v>
      </c>
      <c r="AK138" s="7">
        <f>BSL_RFR_spot_no_VA!AK138</f>
        <v>4.4322892660544122E-2</v>
      </c>
      <c r="AL138" s="7">
        <f>BSL_RFR_spot_no_VA!AL138</f>
        <v>5.4755407117100807E-2</v>
      </c>
      <c r="AM138" s="7">
        <f>BSL_RFR_spot_no_VA!AM138</f>
        <v>4.0194915055054903E-2</v>
      </c>
      <c r="AN138" s="7">
        <f>BSL_RFR_spot_no_VA!AN138</f>
        <v>4.3724720254483929E-2</v>
      </c>
      <c r="AO138" s="7">
        <f>BSL_RFR_spot_no_VA!AO138</f>
        <v>4.3843812618962419E-2</v>
      </c>
      <c r="AP138" s="7">
        <f>BSL_RFR_spot_no_VA!AP138</f>
        <v>4.468916375278198E-2</v>
      </c>
      <c r="AQ138" s="7">
        <f>BSL_RFR_spot_no_VA!AQ138</f>
        <v>4.0511194305647091E-2</v>
      </c>
      <c r="AR138" s="7">
        <f>BSL_RFR_spot_no_VA!AR138</f>
        <v>4.4939344162755468E-2</v>
      </c>
      <c r="AS138" s="58">
        <f>(1+$C138)*(1+BSL_RFR_spot_no_VA!AS138)/(1+BSL_RFR_spot_no_VA!$C138)-1</f>
        <v>1.2797990354674438E-2</v>
      </c>
      <c r="AT138" s="7">
        <f>BSL_RFR_spot_no_VA!AT138</f>
        <v>4.5217941331975098E-2</v>
      </c>
      <c r="AU138" s="7">
        <f>BSL_RFR_spot_no_VA!AU138</f>
        <v>4.5457794864483869E-2</v>
      </c>
      <c r="AV138" s="7">
        <f>BSL_RFR_spot_no_VA!AV138</f>
        <v>4.3757592008372148E-2</v>
      </c>
      <c r="AW138" s="7">
        <f>BSL_RFR_spot_no_VA!AW138</f>
        <v>4.0532100602284737E-2</v>
      </c>
      <c r="AX138" s="7">
        <f>BSL_RFR_spot_no_VA!AX138</f>
        <v>5.3095038203708311E-2</v>
      </c>
      <c r="AY138" s="7">
        <f>BSL_RFR_spot_no_VA!AY138</f>
        <v>4.1263130921243008E-2</v>
      </c>
      <c r="AZ138" s="7">
        <f>BSL_RFR_spot_no_VA!AZ138</f>
        <v>3.9548781766550078E-2</v>
      </c>
      <c r="BA138" s="7">
        <f>BSL_RFR_spot_no_VA!BA138</f>
        <v>4.3444043747005612E-2</v>
      </c>
      <c r="BB138" s="7">
        <f>BSL_RFR_spot_no_VA!BB138</f>
        <v>4.9196588649960349E-2</v>
      </c>
      <c r="BC138" s="58">
        <f>(1+$C138)*(1+BSL_RFR_spot_no_VA!BC138)/(1+BSL_RFR_spot_no_VA!$C138)-1</f>
        <v>2.3281582926033773E-2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v>2.2381700848640999E-2</v>
      </c>
      <c r="D139" s="58">
        <f>(1+$C139)*(1+BSL_RFR_spot_no_VA!D139)/(1+BSL_RFR_spot_no_VA!$C139)-1</f>
        <v>2.2381700848641106E-2</v>
      </c>
      <c r="E139" s="58">
        <f>(1+$C139)*(1+BSL_RFR_spot_no_VA!E139)/(1+BSL_RFR_spot_no_VA!$C139)-1</f>
        <v>2.2381700848641106E-2</v>
      </c>
      <c r="F139" s="58">
        <f>(1+$C139)*(1+BSL_RFR_spot_no_VA!F139)/(1+BSL_RFR_spot_no_VA!$C139)-1</f>
        <v>2.3322839451653365E-2</v>
      </c>
      <c r="G139" s="58">
        <f>(1+$C139)*(1+BSL_RFR_spot_no_VA!G139)/(1+BSL_RFR_spot_no_VA!$C139)-1</f>
        <v>2.7353185407818392E-2</v>
      </c>
      <c r="H139" s="58">
        <f>(1+$C139)*(1+BSL_RFR_spot_no_VA!H139)/(1+BSL_RFR_spot_no_VA!$C139)-1</f>
        <v>2.2381700848641106E-2</v>
      </c>
      <c r="I139" s="58">
        <f>(1+$C139)*(1+BSL_RFR_spot_no_VA!I139)/(1+BSL_RFR_spot_no_VA!$C139)-1</f>
        <v>2.303673226377434E-2</v>
      </c>
      <c r="J139" s="58">
        <f>(1+$C139)*(1+BSL_RFR_spot_no_VA!J139)/(1+BSL_RFR_spot_no_VA!$C139)-1</f>
        <v>2.2478432382401436E-2</v>
      </c>
      <c r="K139" s="58">
        <f>(1+$C139)*(1+BSL_RFR_spot_no_VA!K139)/(1+BSL_RFR_spot_no_VA!$C139)-1</f>
        <v>2.2381700848641106E-2</v>
      </c>
      <c r="L139" s="58">
        <f>(1+$C139)*(1+BSL_RFR_spot_no_VA!L139)/(1+BSL_RFR_spot_no_VA!$C139)-1</f>
        <v>2.2381700848641106E-2</v>
      </c>
      <c r="M139" s="58">
        <f>(1+$C139)*(1+BSL_RFR_spot_no_VA!M139)/(1+BSL_RFR_spot_no_VA!$C139)-1</f>
        <v>2.2381700848641106E-2</v>
      </c>
      <c r="N139" s="58">
        <f>(1+$C139)*(1+BSL_RFR_spot_no_VA!N139)/(1+BSL_RFR_spot_no_VA!$C139)-1</f>
        <v>2.2381700848641106E-2</v>
      </c>
      <c r="O139" s="58">
        <f>(1+$C139)*(1+BSL_RFR_spot_no_VA!O139)/(1+BSL_RFR_spot_no_VA!$C139)-1</f>
        <v>2.2381700848641106E-2</v>
      </c>
      <c r="P139" s="58">
        <f>(1+$C139)*(1+BSL_RFR_spot_no_VA!P139)/(1+BSL_RFR_spot_no_VA!$C139)-1</f>
        <v>3.0171752283363107E-2</v>
      </c>
      <c r="Q139" s="58">
        <f>(1+$C139)*(1+BSL_RFR_spot_no_VA!Q139)/(1+BSL_RFR_spot_no_VA!$C139)-1</f>
        <v>3.1144064793894088E-2</v>
      </c>
      <c r="R139" s="58">
        <f>(1+$C139)*(1+BSL_RFR_spot_no_VA!R139)/(1+BSL_RFR_spot_no_VA!$C139)-1</f>
        <v>2.2381700848641106E-2</v>
      </c>
      <c r="S139" s="58">
        <f>(1+$C139)*(1+BSL_RFR_spot_no_VA!S139)/(1+BSL_RFR_spot_no_VA!$C139)-1</f>
        <v>2.2381700848641106E-2</v>
      </c>
      <c r="T139" s="58">
        <f>(1+$C139)*(1+BSL_RFR_spot_no_VA!T139)/(1+BSL_RFR_spot_no_VA!$C139)-1</f>
        <v>2.2381700848641106E-2</v>
      </c>
      <c r="U139" s="58">
        <f>(1+$C139)*(1+BSL_RFR_spot_no_VA!U139)/(1+BSL_RFR_spot_no_VA!$C139)-1</f>
        <v>1.2937921210963266E-2</v>
      </c>
      <c r="V139" s="58">
        <f>(1+$C139)*(1+BSL_RFR_spot_no_VA!V139)/(1+BSL_RFR_spot_no_VA!$C139)-1</f>
        <v>2.2381700848641106E-2</v>
      </c>
      <c r="W139" s="58">
        <f>(1+$C139)*(1+BSL_RFR_spot_no_VA!W139)/(1+BSL_RFR_spot_no_VA!$C139)-1</f>
        <v>2.2381700848641106E-2</v>
      </c>
      <c r="X139" s="58">
        <f>(1+$C139)*(1+BSL_RFR_spot_no_VA!X139)/(1+BSL_RFR_spot_no_VA!$C139)-1</f>
        <v>2.2381700848641106E-2</v>
      </c>
      <c r="Y139" s="58">
        <f>(1+$C139)*(1+BSL_RFR_spot_no_VA!Y139)/(1+BSL_RFR_spot_no_VA!$C139)-1</f>
        <v>2.2381700848641106E-2</v>
      </c>
      <c r="Z139" s="58">
        <f>(1+$C139)*(1+BSL_RFR_spot_no_VA!Z139)/(1+BSL_RFR_spot_no_VA!$C139)-1</f>
        <v>2.5005345245394217E-2</v>
      </c>
      <c r="AA139" s="58">
        <f>(1+$C139)*(1+BSL_RFR_spot_no_VA!AA139)/(1+BSL_RFR_spot_no_VA!$C139)-1</f>
        <v>2.6924766762071339E-2</v>
      </c>
      <c r="AB139" s="58">
        <f>(1+$C139)*(1+BSL_RFR_spot_no_VA!AB139)/(1+BSL_RFR_spot_no_VA!$C139)-1</f>
        <v>2.2381700848641106E-2</v>
      </c>
      <c r="AC139" s="58">
        <f>(1+$C139)*(1+BSL_RFR_spot_no_VA!AC139)/(1+BSL_RFR_spot_no_VA!$C139)-1</f>
        <v>2.5957412081778264E-2</v>
      </c>
      <c r="AD139" s="7">
        <f>BSL_RFR_spot_no_VA!AD139</f>
        <v>4.6034671989403142E-2</v>
      </c>
      <c r="AE139" s="58">
        <f>(1+$C139)*(1+BSL_RFR_spot_no_VA!AE139)/(1+BSL_RFR_spot_no_VA!$C139)-1</f>
        <v>2.2381700848641106E-2</v>
      </c>
      <c r="AF139" s="58">
        <f>(1+$C139)*(1+BSL_RFR_spot_no_VA!AF139)/(1+BSL_RFR_spot_no_VA!$C139)-1</f>
        <v>2.2381700848641106E-2</v>
      </c>
      <c r="AG139" s="58">
        <f>(1+$C139)*(1+BSL_RFR_spot_no_VA!AG139)/(1+BSL_RFR_spot_no_VA!$C139)-1</f>
        <v>2.2381700848641106E-2</v>
      </c>
      <c r="AH139" s="58">
        <f>(1+$C139)*(1+BSL_RFR_spot_no_VA!AH139)/(1+BSL_RFR_spot_no_VA!$C139)-1</f>
        <v>2.426458989965008E-2</v>
      </c>
      <c r="AI139" s="58">
        <f>(1+$C139)*(1+BSL_RFR_spot_no_VA!AI139)/(1+BSL_RFR_spot_no_VA!$C139)-1</f>
        <v>1.2937921210963266E-2</v>
      </c>
      <c r="AJ139" s="58">
        <f>(1+$C139)*(1+BSL_RFR_spot_no_VA!AJ139)/(1+BSL_RFR_spot_no_VA!$C139)-1</f>
        <v>2.1251920897203957E-2</v>
      </c>
      <c r="AK139" s="7">
        <f>BSL_RFR_spot_no_VA!AK139</f>
        <v>4.430486590797944E-2</v>
      </c>
      <c r="AL139" s="7">
        <f>BSL_RFR_spot_no_VA!AL139</f>
        <v>5.4655929934879E-2</v>
      </c>
      <c r="AM139" s="7">
        <f>BSL_RFR_spot_no_VA!AM139</f>
        <v>4.0208895908170339E-2</v>
      </c>
      <c r="AN139" s="7">
        <f>BSL_RFR_spot_no_VA!AN139</f>
        <v>4.3711339376363956E-2</v>
      </c>
      <c r="AO139" s="7">
        <f>BSL_RFR_spot_no_VA!AO139</f>
        <v>4.3829507055703543E-2</v>
      </c>
      <c r="AP139" s="7">
        <f>BSL_RFR_spot_no_VA!AP139</f>
        <v>4.4668290859133597E-2</v>
      </c>
      <c r="AQ139" s="7">
        <f>BSL_RFR_spot_no_VA!AQ139</f>
        <v>4.0522726625461525E-2</v>
      </c>
      <c r="AR139" s="7">
        <f>BSL_RFR_spot_no_VA!AR139</f>
        <v>4.4916526711992644E-2</v>
      </c>
      <c r="AS139" s="58">
        <f>(1+$C139)*(1+BSL_RFR_spot_no_VA!AS139)/(1+BSL_RFR_spot_no_VA!$C139)-1</f>
        <v>1.2805536382053395E-2</v>
      </c>
      <c r="AT139" s="7">
        <f>BSL_RFR_spot_no_VA!AT139</f>
        <v>4.5192957934321987E-2</v>
      </c>
      <c r="AU139" s="7">
        <f>BSL_RFR_spot_no_VA!AU139</f>
        <v>4.5430946178791842E-2</v>
      </c>
      <c r="AV139" s="7">
        <f>BSL_RFR_spot_no_VA!AV139</f>
        <v>4.3743955894276487E-2</v>
      </c>
      <c r="AW139" s="7">
        <f>BSL_RFR_spot_no_VA!AW139</f>
        <v>4.0543470978943397E-2</v>
      </c>
      <c r="AX139" s="7">
        <f>BSL_RFR_spot_no_VA!AX139</f>
        <v>5.3008577423129921E-2</v>
      </c>
      <c r="AY139" s="7">
        <f>BSL_RFR_spot_no_VA!AY139</f>
        <v>4.1268844846304109E-2</v>
      </c>
      <c r="AZ139" s="7">
        <f>BSL_RFR_spot_no_VA!AZ139</f>
        <v>3.9567761076077623E-2</v>
      </c>
      <c r="BA139" s="7">
        <f>BSL_RFR_spot_no_VA!BA139</f>
        <v>4.3432842067551158E-2</v>
      </c>
      <c r="BB139" s="7">
        <f>BSL_RFR_spot_no_VA!BB139</f>
        <v>4.9140610429011966E-2</v>
      </c>
      <c r="BC139" s="58">
        <f>(1+$C139)*(1+BSL_RFR_spot_no_VA!BC139)/(1+BSL_RFR_spot_no_VA!$C139)-1</f>
        <v>2.3284009538566464E-2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v>2.23910309040436E-2</v>
      </c>
      <c r="D140" s="59">
        <f>(1+$C140)*(1+BSL_RFR_spot_no_VA!D140)/(1+BSL_RFR_spot_no_VA!$C140)-1</f>
        <v>2.2391030904043596E-2</v>
      </c>
      <c r="E140" s="59">
        <f>(1+$C140)*(1+BSL_RFR_spot_no_VA!E140)/(1+BSL_RFR_spot_no_VA!$C140)-1</f>
        <v>2.2391030904043596E-2</v>
      </c>
      <c r="F140" s="59">
        <f>(1+$C140)*(1+BSL_RFR_spot_no_VA!F140)/(1+BSL_RFR_spot_no_VA!$C140)-1</f>
        <v>2.3324935188169693E-2</v>
      </c>
      <c r="G140" s="59">
        <f>(1+$C140)*(1+BSL_RFR_spot_no_VA!G140)/(1+BSL_RFR_spot_no_VA!$C140)-1</f>
        <v>2.7324226347531955E-2</v>
      </c>
      <c r="H140" s="59">
        <f>(1+$C140)*(1+BSL_RFR_spot_no_VA!H140)/(1+BSL_RFR_spot_no_VA!$C140)-1</f>
        <v>2.2391030904043596E-2</v>
      </c>
      <c r="I140" s="59">
        <f>(1+$C140)*(1+BSL_RFR_spot_no_VA!I140)/(1+BSL_RFR_spot_no_VA!$C140)-1</f>
        <v>2.3041027717721541E-2</v>
      </c>
      <c r="J140" s="59">
        <f>(1+$C140)*(1+BSL_RFR_spot_no_VA!J140)/(1+BSL_RFR_spot_no_VA!$C140)-1</f>
        <v>2.2487019106763206E-2</v>
      </c>
      <c r="K140" s="59">
        <f>(1+$C140)*(1+BSL_RFR_spot_no_VA!K140)/(1+BSL_RFR_spot_no_VA!$C140)-1</f>
        <v>2.2391030904043596E-2</v>
      </c>
      <c r="L140" s="59">
        <f>(1+$C140)*(1+BSL_RFR_spot_no_VA!L140)/(1+BSL_RFR_spot_no_VA!$C140)-1</f>
        <v>2.2391030904043596E-2</v>
      </c>
      <c r="M140" s="59">
        <f>(1+$C140)*(1+BSL_RFR_spot_no_VA!M140)/(1+BSL_RFR_spot_no_VA!$C140)-1</f>
        <v>2.2391030904043596E-2</v>
      </c>
      <c r="N140" s="59">
        <f>(1+$C140)*(1+BSL_RFR_spot_no_VA!N140)/(1+BSL_RFR_spot_no_VA!$C140)-1</f>
        <v>2.2391030904043596E-2</v>
      </c>
      <c r="O140" s="59">
        <f>(1+$C140)*(1+BSL_RFR_spot_no_VA!O140)/(1+BSL_RFR_spot_no_VA!$C140)-1</f>
        <v>2.2391030904043596E-2</v>
      </c>
      <c r="P140" s="59">
        <f>(1+$C140)*(1+BSL_RFR_spot_no_VA!P140)/(1+BSL_RFR_spot_no_VA!$C140)-1</f>
        <v>3.0121003617223918E-2</v>
      </c>
      <c r="Q140" s="59">
        <f>(1+$C140)*(1+BSL_RFR_spot_no_VA!Q140)/(1+BSL_RFR_spot_no_VA!$C140)-1</f>
        <v>3.1085785782295705E-2</v>
      </c>
      <c r="R140" s="59">
        <f>(1+$C140)*(1+BSL_RFR_spot_no_VA!R140)/(1+BSL_RFR_spot_no_VA!$C140)-1</f>
        <v>2.2391030904043596E-2</v>
      </c>
      <c r="S140" s="59">
        <f>(1+$C140)*(1+BSL_RFR_spot_no_VA!S140)/(1+BSL_RFR_spot_no_VA!$C140)-1</f>
        <v>2.2391030904043596E-2</v>
      </c>
      <c r="T140" s="59">
        <f>(1+$C140)*(1+BSL_RFR_spot_no_VA!T140)/(1+BSL_RFR_spot_no_VA!$C140)-1</f>
        <v>2.2391030904043596E-2</v>
      </c>
      <c r="U140" s="59">
        <f>(1+$C140)*(1+BSL_RFR_spot_no_VA!U140)/(1+BSL_RFR_spot_no_VA!$C140)-1</f>
        <v>1.2944334285605041E-2</v>
      </c>
      <c r="V140" s="59">
        <f>(1+$C140)*(1+BSL_RFR_spot_no_VA!V140)/(1+BSL_RFR_spot_no_VA!$C140)-1</f>
        <v>2.2391030904043596E-2</v>
      </c>
      <c r="W140" s="59">
        <f>(1+$C140)*(1+BSL_RFR_spot_no_VA!W140)/(1+BSL_RFR_spot_no_VA!$C140)-1</f>
        <v>2.2391030904043596E-2</v>
      </c>
      <c r="X140" s="59">
        <f>(1+$C140)*(1+BSL_RFR_spot_no_VA!X140)/(1+BSL_RFR_spot_no_VA!$C140)-1</f>
        <v>2.2391030904043596E-2</v>
      </c>
      <c r="Y140" s="59">
        <f>(1+$C140)*(1+BSL_RFR_spot_no_VA!Y140)/(1+BSL_RFR_spot_no_VA!$C140)-1</f>
        <v>2.2391030904043596E-2</v>
      </c>
      <c r="Z140" s="59">
        <f>(1+$C140)*(1+BSL_RFR_spot_no_VA!Z140)/(1+BSL_RFR_spot_no_VA!$C140)-1</f>
        <v>2.4994492492518061E-2</v>
      </c>
      <c r="AA140" s="59">
        <f>(1+$C140)*(1+BSL_RFR_spot_no_VA!AA140)/(1+BSL_RFR_spot_no_VA!$C140)-1</f>
        <v>2.6899114571893756E-2</v>
      </c>
      <c r="AB140" s="59">
        <f>(1+$C140)*(1+BSL_RFR_spot_no_VA!AB140)/(1+BSL_RFR_spot_no_VA!$C140)-1</f>
        <v>2.2391030904043596E-2</v>
      </c>
      <c r="AC140" s="59">
        <f>(1+$C140)*(1+BSL_RFR_spot_no_VA!AC140)/(1+BSL_RFR_spot_no_VA!$C140)-1</f>
        <v>2.5939221821237091E-2</v>
      </c>
      <c r="AD140" s="10">
        <f>BSL_RFR_spot_no_VA!AD140</f>
        <v>4.60035765075264E-2</v>
      </c>
      <c r="AE140" s="59">
        <f>(1+$C140)*(1+BSL_RFR_spot_no_VA!AE140)/(1+BSL_RFR_spot_no_VA!$C140)-1</f>
        <v>2.2391030904043596E-2</v>
      </c>
      <c r="AF140" s="59">
        <f>(1+$C140)*(1+BSL_RFR_spot_no_VA!AF140)/(1+BSL_RFR_spot_no_VA!$C140)-1</f>
        <v>2.2391030904043596E-2</v>
      </c>
      <c r="AG140" s="59">
        <f>(1+$C140)*(1+BSL_RFR_spot_no_VA!AG140)/(1+BSL_RFR_spot_no_VA!$C140)-1</f>
        <v>2.2391030904043596E-2</v>
      </c>
      <c r="AH140" s="59">
        <f>(1+$C140)*(1+BSL_RFR_spot_no_VA!AH140)/(1+BSL_RFR_spot_no_VA!$C140)-1</f>
        <v>2.4259440177477387E-2</v>
      </c>
      <c r="AI140" s="59">
        <f>(1+$C140)*(1+BSL_RFR_spot_no_VA!AI140)/(1+BSL_RFR_spot_no_VA!$C140)-1</f>
        <v>1.2944334285605041E-2</v>
      </c>
      <c r="AJ140" s="59">
        <f>(1+$C140)*(1+BSL_RFR_spot_no_VA!AJ140)/(1+BSL_RFR_spot_no_VA!$C140)-1</f>
        <v>2.1269919408100746E-2</v>
      </c>
      <c r="AK140" s="10">
        <f>BSL_RFR_spot_no_VA!AK140</f>
        <v>4.4287116785567182E-2</v>
      </c>
      <c r="AL140" s="10">
        <f>BSL_RFR_spot_no_VA!AL140</f>
        <v>5.4557992337417982E-2</v>
      </c>
      <c r="AM140" s="10">
        <f>BSL_RFR_spot_no_VA!AM140</f>
        <v>4.0222661857682418E-2</v>
      </c>
      <c r="AN140" s="10">
        <f>BSL_RFR_spot_no_VA!AN140</f>
        <v>4.3698164523097605E-2</v>
      </c>
      <c r="AO140" s="10">
        <f>BSL_RFR_spot_no_VA!AO140</f>
        <v>4.3815421758462314E-2</v>
      </c>
      <c r="AP140" s="10">
        <f>BSL_RFR_spot_no_VA!AP140</f>
        <v>4.4647739493690608E-2</v>
      </c>
      <c r="AQ140" s="10">
        <f>BSL_RFR_spot_no_VA!AQ140</f>
        <v>4.0534081706702141E-2</v>
      </c>
      <c r="AR140" s="10">
        <f>BSL_RFR_spot_no_VA!AR140</f>
        <v>4.4894060783120304E-2</v>
      </c>
      <c r="AS140" s="59">
        <f>(1+$C140)*(1+BSL_RFR_spot_no_VA!AS140)/(1+BSL_RFR_spot_no_VA!$C140)-1</f>
        <v>1.2812966334708076E-2</v>
      </c>
      <c r="AT140" s="10">
        <f>BSL_RFR_spot_no_VA!AT140</f>
        <v>4.5168359471971176E-2</v>
      </c>
      <c r="AU140" s="10">
        <f>BSL_RFR_spot_no_VA!AU140</f>
        <v>4.5404511222621124E-2</v>
      </c>
      <c r="AV140" s="10">
        <f>BSL_RFR_spot_no_VA!AV140</f>
        <v>4.3730529737523671E-2</v>
      </c>
      <c r="AW140" s="10">
        <f>BSL_RFR_spot_no_VA!AW140</f>
        <v>4.0554666617821145E-2</v>
      </c>
      <c r="AX140" s="10">
        <f>BSL_RFR_spot_no_VA!AX140</f>
        <v>5.2923453743839E-2</v>
      </c>
      <c r="AY140" s="10">
        <f>BSL_RFR_spot_no_VA!AY140</f>
        <v>4.1274470617801873E-2</v>
      </c>
      <c r="AZ140" s="10">
        <f>BSL_RFR_spot_no_VA!AZ140</f>
        <v>3.9586448754362458E-2</v>
      </c>
      <c r="BA140" s="10">
        <f>BSL_RFR_spot_no_VA!BA140</f>
        <v>4.342181282166635E-2</v>
      </c>
      <c r="BB140" s="10">
        <f>BSL_RFR_spot_no_VA!BB140</f>
        <v>4.9085496329331679E-2</v>
      </c>
      <c r="BC140" s="59">
        <f>(1+$C140)*(1+BSL_RFR_spot_no_VA!BC140)/(1+BSL_RFR_spot_no_VA!$C140)-1</f>
        <v>2.3286399353330101E-2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v>2.2400218515852298E-2</v>
      </c>
      <c r="D141" s="58">
        <f>(1+$C141)*(1+BSL_RFR_spot_no_VA!D141)/(1+BSL_RFR_spot_no_VA!$C141)-1</f>
        <v>2.2400218515852277E-2</v>
      </c>
      <c r="E141" s="58">
        <f>(1+$C141)*(1+BSL_RFR_spot_no_VA!E141)/(1+BSL_RFR_spot_no_VA!$C141)-1</f>
        <v>2.2400218515852277E-2</v>
      </c>
      <c r="F141" s="58">
        <f>(1+$C141)*(1+BSL_RFR_spot_no_VA!F141)/(1+BSL_RFR_spot_no_VA!$C141)-1</f>
        <v>2.332699884821432E-2</v>
      </c>
      <c r="G141" s="58">
        <f>(1+$C141)*(1+BSL_RFR_spot_no_VA!G141)/(1+BSL_RFR_spot_no_VA!$C141)-1</f>
        <v>2.7295710105325721E-2</v>
      </c>
      <c r="H141" s="58">
        <f>(1+$C141)*(1+BSL_RFR_spot_no_VA!H141)/(1+BSL_RFR_spot_no_VA!$C141)-1</f>
        <v>2.2400218515852277E-2</v>
      </c>
      <c r="I141" s="58">
        <f>(1+$C141)*(1+BSL_RFR_spot_no_VA!I141)/(1+BSL_RFR_spot_no_VA!$C141)-1</f>
        <v>2.3045257545531772E-2</v>
      </c>
      <c r="J141" s="58">
        <f>(1+$C141)*(1+BSL_RFR_spot_no_VA!J141)/(1+BSL_RFR_spot_no_VA!$C141)-1</f>
        <v>2.249547473147806E-2</v>
      </c>
      <c r="K141" s="58">
        <f>(1+$C141)*(1+BSL_RFR_spot_no_VA!K141)/(1+BSL_RFR_spot_no_VA!$C141)-1</f>
        <v>2.2400218515852277E-2</v>
      </c>
      <c r="L141" s="58">
        <f>(1+$C141)*(1+BSL_RFR_spot_no_VA!L141)/(1+BSL_RFR_spot_no_VA!$C141)-1</f>
        <v>2.2400218515852277E-2</v>
      </c>
      <c r="M141" s="58">
        <f>(1+$C141)*(1+BSL_RFR_spot_no_VA!M141)/(1+BSL_RFR_spot_no_VA!$C141)-1</f>
        <v>2.2400218515852277E-2</v>
      </c>
      <c r="N141" s="58">
        <f>(1+$C141)*(1+BSL_RFR_spot_no_VA!N141)/(1+BSL_RFR_spot_no_VA!$C141)-1</f>
        <v>2.2400218515852277E-2</v>
      </c>
      <c r="O141" s="58">
        <f>(1+$C141)*(1+BSL_RFR_spot_no_VA!O141)/(1+BSL_RFR_spot_no_VA!$C141)-1</f>
        <v>2.2400218515852277E-2</v>
      </c>
      <c r="P141" s="58">
        <f>(1+$C141)*(1+BSL_RFR_spot_no_VA!P141)/(1+BSL_RFR_spot_no_VA!$C141)-1</f>
        <v>3.0071032079706406E-2</v>
      </c>
      <c r="Q141" s="58">
        <f>(1+$C141)*(1+BSL_RFR_spot_no_VA!Q141)/(1+BSL_RFR_spot_no_VA!$C141)-1</f>
        <v>3.1028399640368853E-2</v>
      </c>
      <c r="R141" s="58">
        <f>(1+$C141)*(1+BSL_RFR_spot_no_VA!R141)/(1+BSL_RFR_spot_no_VA!$C141)-1</f>
        <v>2.2400218515852277E-2</v>
      </c>
      <c r="S141" s="58">
        <f>(1+$C141)*(1+BSL_RFR_spot_no_VA!S141)/(1+BSL_RFR_spot_no_VA!$C141)-1</f>
        <v>2.2400218515852277E-2</v>
      </c>
      <c r="T141" s="58">
        <f>(1+$C141)*(1+BSL_RFR_spot_no_VA!T141)/(1+BSL_RFR_spot_no_VA!$C141)-1</f>
        <v>2.2400218515852277E-2</v>
      </c>
      <c r="U141" s="58">
        <f>(1+$C141)*(1+BSL_RFR_spot_no_VA!U141)/(1+BSL_RFR_spot_no_VA!$C141)-1</f>
        <v>1.2950649399284142E-2</v>
      </c>
      <c r="V141" s="58">
        <f>(1+$C141)*(1+BSL_RFR_spot_no_VA!V141)/(1+BSL_RFR_spot_no_VA!$C141)-1</f>
        <v>2.2400218515852277E-2</v>
      </c>
      <c r="W141" s="58">
        <f>(1+$C141)*(1+BSL_RFR_spot_no_VA!W141)/(1+BSL_RFR_spot_no_VA!$C141)-1</f>
        <v>2.2400218515852277E-2</v>
      </c>
      <c r="X141" s="58">
        <f>(1+$C141)*(1+BSL_RFR_spot_no_VA!X141)/(1+BSL_RFR_spot_no_VA!$C141)-1</f>
        <v>2.2400218515852277E-2</v>
      </c>
      <c r="Y141" s="58">
        <f>(1+$C141)*(1+BSL_RFR_spot_no_VA!Y141)/(1+BSL_RFR_spot_no_VA!$C141)-1</f>
        <v>2.2400218515852277E-2</v>
      </c>
      <c r="Z141" s="58">
        <f>(1+$C141)*(1+BSL_RFR_spot_no_VA!Z141)/(1+BSL_RFR_spot_no_VA!$C141)-1</f>
        <v>2.4983805374270363E-2</v>
      </c>
      <c r="AA141" s="58">
        <f>(1+$C141)*(1+BSL_RFR_spot_no_VA!AA141)/(1+BSL_RFR_spot_no_VA!$C141)-1</f>
        <v>2.6873854536945352E-2</v>
      </c>
      <c r="AB141" s="58">
        <f>(1+$C141)*(1+BSL_RFR_spot_no_VA!AB141)/(1+BSL_RFR_spot_no_VA!$C141)-1</f>
        <v>2.2400218515852277E-2</v>
      </c>
      <c r="AC141" s="58">
        <f>(1+$C141)*(1+BSL_RFR_spot_no_VA!AC141)/(1+BSL_RFR_spot_no_VA!$C141)-1</f>
        <v>2.5921309461360398E-2</v>
      </c>
      <c r="AD141" s="7">
        <f>BSL_RFR_spot_no_VA!AD141</f>
        <v>4.597295666869039E-2</v>
      </c>
      <c r="AE141" s="58">
        <f>(1+$C141)*(1+BSL_RFR_spot_no_VA!AE141)/(1+BSL_RFR_spot_no_VA!$C141)-1</f>
        <v>2.2400218515852277E-2</v>
      </c>
      <c r="AF141" s="58">
        <f>(1+$C141)*(1+BSL_RFR_spot_no_VA!AF141)/(1+BSL_RFR_spot_no_VA!$C141)-1</f>
        <v>2.2400218515852277E-2</v>
      </c>
      <c r="AG141" s="58">
        <f>(1+$C141)*(1+BSL_RFR_spot_no_VA!AG141)/(1+BSL_RFR_spot_no_VA!$C141)-1</f>
        <v>2.2400218515852277E-2</v>
      </c>
      <c r="AH141" s="58">
        <f>(1+$C141)*(1+BSL_RFR_spot_no_VA!AH141)/(1+BSL_RFR_spot_no_VA!$C141)-1</f>
        <v>2.4254369000879628E-2</v>
      </c>
      <c r="AI141" s="58">
        <f>(1+$C141)*(1+BSL_RFR_spot_no_VA!AI141)/(1+BSL_RFR_spot_no_VA!$C141)-1</f>
        <v>1.2950649399284142E-2</v>
      </c>
      <c r="AJ141" s="58">
        <f>(1+$C141)*(1+BSL_RFR_spot_no_VA!AJ141)/(1+BSL_RFR_spot_no_VA!$C141)-1</f>
        <v>2.1287644135917327E-2</v>
      </c>
      <c r="AK141" s="7">
        <f>BSL_RFR_spot_no_VA!AK141</f>
        <v>4.4269638929523403E-2</v>
      </c>
      <c r="AL141" s="7">
        <f>BSL_RFR_spot_no_VA!AL141</f>
        <v>5.4461558857915149E-2</v>
      </c>
      <c r="AM141" s="7">
        <f>BSL_RFR_spot_no_VA!AM141</f>
        <v>4.0236217820476705E-2</v>
      </c>
      <c r="AN141" s="7">
        <f>BSL_RFR_spot_no_VA!AN141</f>
        <v>4.368519097304846E-2</v>
      </c>
      <c r="AO141" s="7">
        <f>BSL_RFR_spot_no_VA!AO141</f>
        <v>4.3801551679884199E-2</v>
      </c>
      <c r="AP141" s="7">
        <f>BSL_RFR_spot_no_VA!AP141</f>
        <v>4.4627502284041443E-2</v>
      </c>
      <c r="AQ141" s="7">
        <f>BSL_RFR_spot_no_VA!AQ141</f>
        <v>4.0545263600257897E-2</v>
      </c>
      <c r="AR141" s="7">
        <f>BSL_RFR_spot_no_VA!AR141</f>
        <v>4.4871938315269366E-2</v>
      </c>
      <c r="AS141" s="58">
        <f>(1+$C141)*(1+BSL_RFR_spot_no_VA!AS141)/(1+BSL_RFR_spot_no_VA!$C141)-1</f>
        <v>1.2820282867303856E-2</v>
      </c>
      <c r="AT141" s="7">
        <f>BSL_RFR_spot_no_VA!AT141</f>
        <v>4.5144137117361982E-2</v>
      </c>
      <c r="AU141" s="7">
        <f>BSL_RFR_spot_no_VA!AU141</f>
        <v>4.5378480506041541E-2</v>
      </c>
      <c r="AV141" s="7">
        <f>BSL_RFR_spot_no_VA!AV141</f>
        <v>4.3717308726348048E-2</v>
      </c>
      <c r="AW141" s="7">
        <f>BSL_RFR_spot_no_VA!AW141</f>
        <v>4.0565691511152968E-2</v>
      </c>
      <c r="AX141" s="7">
        <f>BSL_RFR_spot_no_VA!AX141</f>
        <v>5.2839636387062683E-2</v>
      </c>
      <c r="AY141" s="7">
        <f>BSL_RFR_spot_no_VA!AY141</f>
        <v>4.1280010274290513E-2</v>
      </c>
      <c r="AZ141" s="7">
        <f>BSL_RFR_spot_no_VA!AZ141</f>
        <v>3.9604851470255609E-2</v>
      </c>
      <c r="BA141" s="7">
        <f>BSL_RFR_spot_no_VA!BA141</f>
        <v>4.3410952059837804E-2</v>
      </c>
      <c r="BB141" s="7">
        <f>BSL_RFR_spot_no_VA!BB141</f>
        <v>4.9031226495448221E-2</v>
      </c>
      <c r="BC141" s="58">
        <f>(1+$C141)*(1+BSL_RFR_spot_no_VA!BC141)/(1+BSL_RFR_spot_no_VA!$C141)-1</f>
        <v>2.3288753142006513E-2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v>2.2409266921421402E-2</v>
      </c>
      <c r="D142" s="58">
        <f>(1+$C142)*(1+BSL_RFR_spot_no_VA!D142)/(1+BSL_RFR_spot_no_VA!$C142)-1</f>
        <v>2.2409266921421311E-2</v>
      </c>
      <c r="E142" s="58">
        <f>(1+$C142)*(1+BSL_RFR_spot_no_VA!E142)/(1+BSL_RFR_spot_no_VA!$C142)-1</f>
        <v>2.2409266921421311E-2</v>
      </c>
      <c r="F142" s="58">
        <f>(1+$C142)*(1+BSL_RFR_spot_no_VA!F142)/(1+BSL_RFR_spot_no_VA!$C142)-1</f>
        <v>2.3329031162972358E-2</v>
      </c>
      <c r="G142" s="58">
        <f>(1+$C142)*(1+BSL_RFR_spot_no_VA!G142)/(1+BSL_RFR_spot_no_VA!$C142)-1</f>
        <v>2.726762660320281E-2</v>
      </c>
      <c r="H142" s="58">
        <f>(1+$C142)*(1+BSL_RFR_spot_no_VA!H142)/(1+BSL_RFR_spot_no_VA!$C142)-1</f>
        <v>2.2409266921421311E-2</v>
      </c>
      <c r="I142" s="58">
        <f>(1+$C142)*(1+BSL_RFR_spot_no_VA!I142)/(1+BSL_RFR_spot_no_VA!$C142)-1</f>
        <v>2.3049423238702627E-2</v>
      </c>
      <c r="J142" s="58">
        <f>(1+$C142)*(1+BSL_RFR_spot_no_VA!J142)/(1+BSL_RFR_spot_no_VA!$C142)-1</f>
        <v>2.250380223559123E-2</v>
      </c>
      <c r="K142" s="58">
        <f>(1+$C142)*(1+BSL_RFR_spot_no_VA!K142)/(1+BSL_RFR_spot_no_VA!$C142)-1</f>
        <v>2.2409266921421311E-2</v>
      </c>
      <c r="L142" s="58">
        <f>(1+$C142)*(1+BSL_RFR_spot_no_VA!L142)/(1+BSL_RFR_spot_no_VA!$C142)-1</f>
        <v>2.2409266921421311E-2</v>
      </c>
      <c r="M142" s="58">
        <f>(1+$C142)*(1+BSL_RFR_spot_no_VA!M142)/(1+BSL_RFR_spot_no_VA!$C142)-1</f>
        <v>2.2409266921421311E-2</v>
      </c>
      <c r="N142" s="58">
        <f>(1+$C142)*(1+BSL_RFR_spot_no_VA!N142)/(1+BSL_RFR_spot_no_VA!$C142)-1</f>
        <v>2.2409266921421311E-2</v>
      </c>
      <c r="O142" s="58">
        <f>(1+$C142)*(1+BSL_RFR_spot_no_VA!O142)/(1+BSL_RFR_spot_no_VA!$C142)-1</f>
        <v>2.2409266921421311E-2</v>
      </c>
      <c r="P142" s="58">
        <f>(1+$C142)*(1+BSL_RFR_spot_no_VA!P142)/(1+BSL_RFR_spot_no_VA!$C142)-1</f>
        <v>3.0021819957706475E-2</v>
      </c>
      <c r="Q142" s="58">
        <f>(1+$C142)*(1+BSL_RFR_spot_no_VA!Q142)/(1+BSL_RFR_spot_no_VA!$C142)-1</f>
        <v>3.0971886007218341E-2</v>
      </c>
      <c r="R142" s="58">
        <f>(1+$C142)*(1+BSL_RFR_spot_no_VA!R142)/(1+BSL_RFR_spot_no_VA!$C142)-1</f>
        <v>2.2409266921421311E-2</v>
      </c>
      <c r="S142" s="58">
        <f>(1+$C142)*(1+BSL_RFR_spot_no_VA!S142)/(1+BSL_RFR_spot_no_VA!$C142)-1</f>
        <v>2.2409266921421311E-2</v>
      </c>
      <c r="T142" s="58">
        <f>(1+$C142)*(1+BSL_RFR_spot_no_VA!T142)/(1+BSL_RFR_spot_no_VA!$C142)-1</f>
        <v>2.2409266921421311E-2</v>
      </c>
      <c r="U142" s="58">
        <f>(1+$C142)*(1+BSL_RFR_spot_no_VA!U142)/(1+BSL_RFR_spot_no_VA!$C142)-1</f>
        <v>1.2956868780241937E-2</v>
      </c>
      <c r="V142" s="58">
        <f>(1+$C142)*(1+BSL_RFR_spot_no_VA!V142)/(1+BSL_RFR_spot_no_VA!$C142)-1</f>
        <v>2.2409266921421311E-2</v>
      </c>
      <c r="W142" s="58">
        <f>(1+$C142)*(1+BSL_RFR_spot_no_VA!W142)/(1+BSL_RFR_spot_no_VA!$C142)-1</f>
        <v>2.2409266921421311E-2</v>
      </c>
      <c r="X142" s="58">
        <f>(1+$C142)*(1+BSL_RFR_spot_no_VA!X142)/(1+BSL_RFR_spot_no_VA!$C142)-1</f>
        <v>2.2409266921421311E-2</v>
      </c>
      <c r="Y142" s="58">
        <f>(1+$C142)*(1+BSL_RFR_spot_no_VA!Y142)/(1+BSL_RFR_spot_no_VA!$C142)-1</f>
        <v>2.2409266921421311E-2</v>
      </c>
      <c r="Z142" s="58">
        <f>(1+$C142)*(1+BSL_RFR_spot_no_VA!Z142)/(1+BSL_RFR_spot_no_VA!$C142)-1</f>
        <v>2.4973280133057552E-2</v>
      </c>
      <c r="AA142" s="58">
        <f>(1+$C142)*(1+BSL_RFR_spot_no_VA!AA142)/(1+BSL_RFR_spot_no_VA!$C142)-1</f>
        <v>2.6848977735099533E-2</v>
      </c>
      <c r="AB142" s="58">
        <f>(1+$C142)*(1+BSL_RFR_spot_no_VA!AB142)/(1+BSL_RFR_spot_no_VA!$C142)-1</f>
        <v>2.2409266921421311E-2</v>
      </c>
      <c r="AC142" s="58">
        <f>(1+$C142)*(1+BSL_RFR_spot_no_VA!AC142)/(1+BSL_RFR_spot_no_VA!$C142)-1</f>
        <v>2.5903668685537395E-2</v>
      </c>
      <c r="AD142" s="7">
        <f>BSL_RFR_spot_no_VA!AD142</f>
        <v>4.5942801642491204E-2</v>
      </c>
      <c r="AE142" s="58">
        <f>(1+$C142)*(1+BSL_RFR_spot_no_VA!AE142)/(1+BSL_RFR_spot_no_VA!$C142)-1</f>
        <v>2.2409266921421311E-2</v>
      </c>
      <c r="AF142" s="58">
        <f>(1+$C142)*(1+BSL_RFR_spot_no_VA!AF142)/(1+BSL_RFR_spot_no_VA!$C142)-1</f>
        <v>2.2409266921421311E-2</v>
      </c>
      <c r="AG142" s="58">
        <f>(1+$C142)*(1+BSL_RFR_spot_no_VA!AG142)/(1+BSL_RFR_spot_no_VA!$C142)-1</f>
        <v>2.2409266921421311E-2</v>
      </c>
      <c r="AH142" s="58">
        <f>(1+$C142)*(1+BSL_RFR_spot_no_VA!AH142)/(1+BSL_RFR_spot_no_VA!$C142)-1</f>
        <v>2.424937458808385E-2</v>
      </c>
      <c r="AI142" s="58">
        <f>(1+$C142)*(1+BSL_RFR_spot_no_VA!AI142)/(1+BSL_RFR_spot_no_VA!$C142)-1</f>
        <v>1.2956868780241937E-2</v>
      </c>
      <c r="AJ142" s="58">
        <f>(1+$C142)*(1+BSL_RFR_spot_no_VA!AJ142)/(1+BSL_RFR_spot_no_VA!$C142)-1</f>
        <v>2.13051012137353E-2</v>
      </c>
      <c r="AK142" s="7">
        <f>BSL_RFR_spot_no_VA!AK142</f>
        <v>4.4252426168978287E-2</v>
      </c>
      <c r="AL142" s="7">
        <f>BSL_RFR_spot_no_VA!AL142</f>
        <v>5.4366595110627136E-2</v>
      </c>
      <c r="AM142" s="7">
        <f>BSL_RFR_spot_no_VA!AM142</f>
        <v>4.0249568564624916E-2</v>
      </c>
      <c r="AN142" s="7">
        <f>BSL_RFR_spot_no_VA!AN142</f>
        <v>4.3672414147737371E-2</v>
      </c>
      <c r="AO142" s="7">
        <f>BSL_RFR_spot_no_VA!AO142</f>
        <v>4.3787891925552991E-2</v>
      </c>
      <c r="AP142" s="7">
        <f>BSL_RFR_spot_no_VA!AP142</f>
        <v>4.4607572081446056E-2</v>
      </c>
      <c r="AQ142" s="7">
        <f>BSL_RFR_spot_no_VA!AQ142</f>
        <v>4.055627623482061E-2</v>
      </c>
      <c r="AR142" s="7">
        <f>BSL_RFR_spot_no_VA!AR142</f>
        <v>4.4850151492133339E-2</v>
      </c>
      <c r="AS142" s="58">
        <f>(1+$C142)*(1+BSL_RFR_spot_no_VA!AS142)/(1+BSL_RFR_spot_no_VA!$C142)-1</f>
        <v>1.2827488554400635E-2</v>
      </c>
      <c r="AT142" s="7">
        <f>BSL_RFR_spot_no_VA!AT142</f>
        <v>4.5120282310710413E-2</v>
      </c>
      <c r="AU142" s="7">
        <f>BSL_RFR_spot_no_VA!AU142</f>
        <v>4.5352844827141414E-2</v>
      </c>
      <c r="AV142" s="7">
        <f>BSL_RFR_spot_no_VA!AV142</f>
        <v>4.3704288194867935E-2</v>
      </c>
      <c r="AW142" s="7">
        <f>BSL_RFR_spot_no_VA!AW142</f>
        <v>4.0576549530912054E-2</v>
      </c>
      <c r="AX142" s="7">
        <f>BSL_RFR_spot_no_VA!AX142</f>
        <v>5.275709551148644E-2</v>
      </c>
      <c r="AY142" s="7">
        <f>BSL_RFR_spot_no_VA!AY142</f>
        <v>4.1285465791063292E-2</v>
      </c>
      <c r="AZ142" s="7">
        <f>BSL_RFR_spot_no_VA!AZ142</f>
        <v>3.9622975690965623E-2</v>
      </c>
      <c r="BA142" s="7">
        <f>BSL_RFR_spot_no_VA!BA142</f>
        <v>4.3400255952079192E-2</v>
      </c>
      <c r="BB142" s="7">
        <f>BSL_RFR_spot_no_VA!BB142</f>
        <v>4.8977781675569876E-2</v>
      </c>
      <c r="BC142" s="58">
        <f>(1+$C142)*(1+BSL_RFR_spot_no_VA!BC142)/(1+BSL_RFR_spot_no_VA!$C142)-1</f>
        <v>2.3291071661464269E-2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v>2.2418179260741401E-2</v>
      </c>
      <c r="D143" s="58">
        <f>(1+$C143)*(1+BSL_RFR_spot_no_VA!D143)/(1+BSL_RFR_spot_no_VA!$C143)-1</f>
        <v>2.2418179260741411E-2</v>
      </c>
      <c r="E143" s="58">
        <f>(1+$C143)*(1+BSL_RFR_spot_no_VA!E143)/(1+BSL_RFR_spot_no_VA!$C143)-1</f>
        <v>2.2418179260741411E-2</v>
      </c>
      <c r="F143" s="58">
        <f>(1+$C143)*(1+BSL_RFR_spot_no_VA!F143)/(1+BSL_RFR_spot_no_VA!$C143)-1</f>
        <v>2.3331032841520161E-2</v>
      </c>
      <c r="G143" s="58">
        <f>(1+$C143)*(1+BSL_RFR_spot_no_VA!G143)/(1+BSL_RFR_spot_no_VA!$C143)-1</f>
        <v>2.7239966066499699E-2</v>
      </c>
      <c r="H143" s="58">
        <f>(1+$C143)*(1+BSL_RFR_spot_no_VA!H143)/(1+BSL_RFR_spot_no_VA!$C143)-1</f>
        <v>2.2418179260741411E-2</v>
      </c>
      <c r="I143" s="58">
        <f>(1+$C143)*(1+BSL_RFR_spot_no_VA!I143)/(1+BSL_RFR_spot_no_VA!$C143)-1</f>
        <v>2.3053526243937972E-2</v>
      </c>
      <c r="J143" s="58">
        <f>(1+$C143)*(1+BSL_RFR_spot_no_VA!J143)/(1+BSL_RFR_spot_no_VA!$C143)-1</f>
        <v>2.2512004508618455E-2</v>
      </c>
      <c r="K143" s="58">
        <f>(1+$C143)*(1+BSL_RFR_spot_no_VA!K143)/(1+BSL_RFR_spot_no_VA!$C143)-1</f>
        <v>2.2418179260741411E-2</v>
      </c>
      <c r="L143" s="58">
        <f>(1+$C143)*(1+BSL_RFR_spot_no_VA!L143)/(1+BSL_RFR_spot_no_VA!$C143)-1</f>
        <v>2.2418179260741411E-2</v>
      </c>
      <c r="M143" s="58">
        <f>(1+$C143)*(1+BSL_RFR_spot_no_VA!M143)/(1+BSL_RFR_spot_no_VA!$C143)-1</f>
        <v>2.2418179260741411E-2</v>
      </c>
      <c r="N143" s="58">
        <f>(1+$C143)*(1+BSL_RFR_spot_no_VA!N143)/(1+BSL_RFR_spot_no_VA!$C143)-1</f>
        <v>2.2418179260741411E-2</v>
      </c>
      <c r="O143" s="58">
        <f>(1+$C143)*(1+BSL_RFR_spot_no_VA!O143)/(1+BSL_RFR_spot_no_VA!$C143)-1</f>
        <v>2.2418179260741411E-2</v>
      </c>
      <c r="P143" s="58">
        <f>(1+$C143)*(1+BSL_RFR_spot_no_VA!P143)/(1+BSL_RFR_spot_no_VA!$C143)-1</f>
        <v>2.9973350072183047E-2</v>
      </c>
      <c r="Q143" s="58">
        <f>(1+$C143)*(1+BSL_RFR_spot_no_VA!Q143)/(1+BSL_RFR_spot_no_VA!$C143)-1</f>
        <v>3.0916225136137676E-2</v>
      </c>
      <c r="R143" s="58">
        <f>(1+$C143)*(1+BSL_RFR_spot_no_VA!R143)/(1+BSL_RFR_spot_no_VA!$C143)-1</f>
        <v>2.2418179260741411E-2</v>
      </c>
      <c r="S143" s="58">
        <f>(1+$C143)*(1+BSL_RFR_spot_no_VA!S143)/(1+BSL_RFR_spot_no_VA!$C143)-1</f>
        <v>2.2418179260741411E-2</v>
      </c>
      <c r="T143" s="58">
        <f>(1+$C143)*(1+BSL_RFR_spot_no_VA!T143)/(1+BSL_RFR_spot_no_VA!$C143)-1</f>
        <v>2.2418179260741411E-2</v>
      </c>
      <c r="U143" s="58">
        <f>(1+$C143)*(1+BSL_RFR_spot_no_VA!U143)/(1+BSL_RFR_spot_no_VA!$C143)-1</f>
        <v>1.2962994589587273E-2</v>
      </c>
      <c r="V143" s="58">
        <f>(1+$C143)*(1+BSL_RFR_spot_no_VA!V143)/(1+BSL_RFR_spot_no_VA!$C143)-1</f>
        <v>2.2418179260741411E-2</v>
      </c>
      <c r="W143" s="58">
        <f>(1+$C143)*(1+BSL_RFR_spot_no_VA!W143)/(1+BSL_RFR_spot_no_VA!$C143)-1</f>
        <v>2.2418179260741411E-2</v>
      </c>
      <c r="X143" s="58">
        <f>(1+$C143)*(1+BSL_RFR_spot_no_VA!X143)/(1+BSL_RFR_spot_no_VA!$C143)-1</f>
        <v>2.2418179260741411E-2</v>
      </c>
      <c r="Y143" s="58">
        <f>(1+$C143)*(1+BSL_RFR_spot_no_VA!Y143)/(1+BSL_RFR_spot_no_VA!$C143)-1</f>
        <v>2.2418179260741411E-2</v>
      </c>
      <c r="Z143" s="58">
        <f>(1+$C143)*(1+BSL_RFR_spot_no_VA!Z143)/(1+BSL_RFR_spot_no_VA!$C143)-1</f>
        <v>2.4962913123645958E-2</v>
      </c>
      <c r="AA143" s="58">
        <f>(1+$C143)*(1+BSL_RFR_spot_no_VA!AA143)/(1+BSL_RFR_spot_no_VA!$C143)-1</f>
        <v>2.6824475512615686E-2</v>
      </c>
      <c r="AB143" s="58">
        <f>(1+$C143)*(1+BSL_RFR_spot_no_VA!AB143)/(1+BSL_RFR_spot_no_VA!$C143)-1</f>
        <v>2.2418179260741411E-2</v>
      </c>
      <c r="AC143" s="58">
        <f>(1+$C143)*(1+BSL_RFR_spot_no_VA!AC143)/(1+BSL_RFR_spot_no_VA!$C143)-1</f>
        <v>2.5886293366826463E-2</v>
      </c>
      <c r="AD143" s="7">
        <f>BSL_RFR_spot_no_VA!AD143</f>
        <v>4.5913100924851458E-2</v>
      </c>
      <c r="AE143" s="58">
        <f>(1+$C143)*(1+BSL_RFR_spot_no_VA!AE143)/(1+BSL_RFR_spot_no_VA!$C143)-1</f>
        <v>2.2418179260741411E-2</v>
      </c>
      <c r="AF143" s="58">
        <f>(1+$C143)*(1+BSL_RFR_spot_no_VA!AF143)/(1+BSL_RFR_spot_no_VA!$C143)-1</f>
        <v>2.2418179260741411E-2</v>
      </c>
      <c r="AG143" s="58">
        <f>(1+$C143)*(1+BSL_RFR_spot_no_VA!AG143)/(1+BSL_RFR_spot_no_VA!$C143)-1</f>
        <v>2.2418179260741411E-2</v>
      </c>
      <c r="AH143" s="58">
        <f>(1+$C143)*(1+BSL_RFR_spot_no_VA!AH143)/(1+BSL_RFR_spot_no_VA!$C143)-1</f>
        <v>2.4244455210635119E-2</v>
      </c>
      <c r="AI143" s="58">
        <f>(1+$C143)*(1+BSL_RFR_spot_no_VA!AI143)/(1+BSL_RFR_spot_no_VA!$C143)-1</f>
        <v>1.2962994589587273E-2</v>
      </c>
      <c r="AJ143" s="58">
        <f>(1+$C143)*(1+BSL_RFR_spot_no_VA!AJ143)/(1+BSL_RFR_spot_no_VA!$C143)-1</f>
        <v>2.1322296599457058E-2</v>
      </c>
      <c r="AK143" s="7">
        <f>BSL_RFR_spot_no_VA!AK143</f>
        <v>4.4235472518735275E-2</v>
      </c>
      <c r="AL143" s="7">
        <f>BSL_RFR_spot_no_VA!AL143</f>
        <v>5.4273067749997628E-2</v>
      </c>
      <c r="AM143" s="7">
        <f>BSL_RFR_spot_no_VA!AM143</f>
        <v>4.0262718714964674E-2</v>
      </c>
      <c r="AN143" s="7">
        <f>BSL_RFR_spot_no_VA!AN143</f>
        <v>4.3659829606460976E-2</v>
      </c>
      <c r="AO143" s="7">
        <f>BSL_RFR_spot_no_VA!AO143</f>
        <v>4.3774437748252959E-2</v>
      </c>
      <c r="AP143" s="7">
        <f>BSL_RFR_spot_no_VA!AP143</f>
        <v>4.4587941952419996E-2</v>
      </c>
      <c r="AQ143" s="7">
        <f>BSL_RFR_spot_no_VA!AQ143</f>
        <v>4.0567123421430429E-2</v>
      </c>
      <c r="AR143" s="7">
        <f>BSL_RFR_spot_no_VA!AR143</f>
        <v>4.4828692732765241E-2</v>
      </c>
      <c r="AS143" s="58">
        <f>(1+$C143)*(1+BSL_RFR_spot_no_VA!AS143)/(1+BSL_RFR_spot_no_VA!$C143)-1</f>
        <v>1.2834585893438222E-2</v>
      </c>
      <c r="AT143" s="7">
        <f>BSL_RFR_spot_no_VA!AT143</f>
        <v>4.5096786749935003E-2</v>
      </c>
      <c r="AU143" s="7">
        <f>BSL_RFR_spot_no_VA!AU143</f>
        <v>4.5327595261185127E-2</v>
      </c>
      <c r="AV143" s="7">
        <f>BSL_RFR_spot_no_VA!AV143</f>
        <v>4.3691463617603343E-2</v>
      </c>
      <c r="AW143" s="7">
        <f>BSL_RFR_spot_no_VA!AW143</f>
        <v>4.0587244433267777E-2</v>
      </c>
      <c r="AX143" s="7">
        <f>BSL_RFR_spot_no_VA!AX143</f>
        <v>5.2675802177832409E-2</v>
      </c>
      <c r="AY143" s="7">
        <f>BSL_RFR_spot_no_VA!AY143</f>
        <v>4.1290839082638531E-2</v>
      </c>
      <c r="AZ143" s="7">
        <f>BSL_RFR_spot_no_VA!AZ143</f>
        <v>3.9640827689607416E-2</v>
      </c>
      <c r="BA143" s="7">
        <f>BSL_RFR_spot_no_VA!BA143</f>
        <v>4.3389720783465924E-2</v>
      </c>
      <c r="BB143" s="7">
        <f>BSL_RFR_spot_no_VA!BB143</f>
        <v>4.8925143198815357E-2</v>
      </c>
      <c r="BC143" s="58">
        <f>(1+$C143)*(1+BSL_RFR_spot_no_VA!BC143)/(1+BSL_RFR_spot_no_VA!$C143)-1</f>
        <v>2.3293355653298597E-2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v>2.2426958580071502E-2</v>
      </c>
      <c r="D144" s="58">
        <f>(1+$C144)*(1+BSL_RFR_spot_no_VA!D144)/(1+BSL_RFR_spot_no_VA!$C144)-1</f>
        <v>2.2426958580071599E-2</v>
      </c>
      <c r="E144" s="58">
        <f>(1+$C144)*(1+BSL_RFR_spot_no_VA!E144)/(1+BSL_RFR_spot_no_VA!$C144)-1</f>
        <v>2.2426958580071599E-2</v>
      </c>
      <c r="F144" s="58">
        <f>(1+$C144)*(1+BSL_RFR_spot_no_VA!F144)/(1+BSL_RFR_spot_no_VA!$C144)-1</f>
        <v>2.3333004571658877E-2</v>
      </c>
      <c r="G144" s="58">
        <f>(1+$C144)*(1+BSL_RFR_spot_no_VA!G144)/(1+BSL_RFR_spot_no_VA!$C144)-1</f>
        <v>2.7212719012574604E-2</v>
      </c>
      <c r="H144" s="58">
        <f>(1+$C144)*(1+BSL_RFR_spot_no_VA!H144)/(1+BSL_RFR_spot_no_VA!$C144)-1</f>
        <v>2.2426958580071599E-2</v>
      </c>
      <c r="I144" s="58">
        <f>(1+$C144)*(1+BSL_RFR_spot_no_VA!I144)/(1+BSL_RFR_spot_no_VA!$C144)-1</f>
        <v>2.3057567964812398E-2</v>
      </c>
      <c r="J144" s="58">
        <f>(1+$C144)*(1+BSL_RFR_spot_no_VA!J144)/(1+BSL_RFR_spot_no_VA!$C144)-1</f>
        <v>2.2520084353877534E-2</v>
      </c>
      <c r="K144" s="58">
        <f>(1+$C144)*(1+BSL_RFR_spot_no_VA!K144)/(1+BSL_RFR_spot_no_VA!$C144)-1</f>
        <v>2.2426958580071599E-2</v>
      </c>
      <c r="L144" s="58">
        <f>(1+$C144)*(1+BSL_RFR_spot_no_VA!L144)/(1+BSL_RFR_spot_no_VA!$C144)-1</f>
        <v>2.2426958580071599E-2</v>
      </c>
      <c r="M144" s="58">
        <f>(1+$C144)*(1+BSL_RFR_spot_no_VA!M144)/(1+BSL_RFR_spot_no_VA!$C144)-1</f>
        <v>2.2426958580071599E-2</v>
      </c>
      <c r="N144" s="58">
        <f>(1+$C144)*(1+BSL_RFR_spot_no_VA!N144)/(1+BSL_RFR_spot_no_VA!$C144)-1</f>
        <v>2.2426958580071599E-2</v>
      </c>
      <c r="O144" s="58">
        <f>(1+$C144)*(1+BSL_RFR_spot_no_VA!O144)/(1+BSL_RFR_spot_no_VA!$C144)-1</f>
        <v>2.2426958580071599E-2</v>
      </c>
      <c r="P144" s="58">
        <f>(1+$C144)*(1+BSL_RFR_spot_no_VA!P144)/(1+BSL_RFR_spot_no_VA!$C144)-1</f>
        <v>2.9925605758201801E-2</v>
      </c>
      <c r="Q144" s="58">
        <f>(1+$C144)*(1+BSL_RFR_spot_no_VA!Q144)/(1+BSL_RFR_spot_no_VA!$C144)-1</f>
        <v>3.0861397871646989E-2</v>
      </c>
      <c r="R144" s="58">
        <f>(1+$C144)*(1+BSL_RFR_spot_no_VA!R144)/(1+BSL_RFR_spot_no_VA!$C144)-1</f>
        <v>2.2426958580071599E-2</v>
      </c>
      <c r="S144" s="58">
        <f>(1+$C144)*(1+BSL_RFR_spot_no_VA!S144)/(1+BSL_RFR_spot_no_VA!$C144)-1</f>
        <v>2.2426958580071599E-2</v>
      </c>
      <c r="T144" s="58">
        <f>(1+$C144)*(1+BSL_RFR_spot_no_VA!T144)/(1+BSL_RFR_spot_no_VA!$C144)-1</f>
        <v>2.2426958580071599E-2</v>
      </c>
      <c r="U144" s="58">
        <f>(1+$C144)*(1+BSL_RFR_spot_no_VA!U144)/(1+BSL_RFR_spot_no_VA!$C144)-1</f>
        <v>1.2969028923808912E-2</v>
      </c>
      <c r="V144" s="58">
        <f>(1+$C144)*(1+BSL_RFR_spot_no_VA!V144)/(1+BSL_RFR_spot_no_VA!$C144)-1</f>
        <v>2.2426958580071599E-2</v>
      </c>
      <c r="W144" s="58">
        <f>(1+$C144)*(1+BSL_RFR_spot_no_VA!W144)/(1+BSL_RFR_spot_no_VA!$C144)-1</f>
        <v>2.2426958580071599E-2</v>
      </c>
      <c r="X144" s="58">
        <f>(1+$C144)*(1+BSL_RFR_spot_no_VA!X144)/(1+BSL_RFR_spot_no_VA!$C144)-1</f>
        <v>2.2426958580071599E-2</v>
      </c>
      <c r="Y144" s="58">
        <f>(1+$C144)*(1+BSL_RFR_spot_no_VA!Y144)/(1+BSL_RFR_spot_no_VA!$C144)-1</f>
        <v>2.2426958580071599E-2</v>
      </c>
      <c r="Z144" s="58">
        <f>(1+$C144)*(1+BSL_RFR_spot_no_VA!Z144)/(1+BSL_RFR_spot_no_VA!$C144)-1</f>
        <v>2.4952700809028228E-2</v>
      </c>
      <c r="AA144" s="58">
        <f>(1+$C144)*(1+BSL_RFR_spot_no_VA!AA144)/(1+BSL_RFR_spot_no_VA!$C144)-1</f>
        <v>2.6800339474148727E-2</v>
      </c>
      <c r="AB144" s="58">
        <f>(1+$C144)*(1+BSL_RFR_spot_no_VA!AB144)/(1+BSL_RFR_spot_no_VA!$C144)-1</f>
        <v>2.2426958580071599E-2</v>
      </c>
      <c r="AC144" s="58">
        <f>(1+$C144)*(1+BSL_RFR_spot_no_VA!AC144)/(1+BSL_RFR_spot_no_VA!$C144)-1</f>
        <v>2.5869177560914558E-2</v>
      </c>
      <c r="AD144" s="7">
        <f>BSL_RFR_spot_no_VA!AD144</f>
        <v>4.5883844325822931E-2</v>
      </c>
      <c r="AE144" s="58">
        <f>(1+$C144)*(1+BSL_RFR_spot_no_VA!AE144)/(1+BSL_RFR_spot_no_VA!$C144)-1</f>
        <v>2.2426958580071599E-2</v>
      </c>
      <c r="AF144" s="58">
        <f>(1+$C144)*(1+BSL_RFR_spot_no_VA!AF144)/(1+BSL_RFR_spot_no_VA!$C144)-1</f>
        <v>2.2426958580071599E-2</v>
      </c>
      <c r="AG144" s="58">
        <f>(1+$C144)*(1+BSL_RFR_spot_no_VA!AG144)/(1+BSL_RFR_spot_no_VA!$C144)-1</f>
        <v>2.2426958580071599E-2</v>
      </c>
      <c r="AH144" s="58">
        <f>(1+$C144)*(1+BSL_RFR_spot_no_VA!AH144)/(1+BSL_RFR_spot_no_VA!$C144)-1</f>
        <v>2.4239609191433864E-2</v>
      </c>
      <c r="AI144" s="58">
        <f>(1+$C144)*(1+BSL_RFR_spot_no_VA!AI144)/(1+BSL_RFR_spot_no_VA!$C144)-1</f>
        <v>1.2969028923808912E-2</v>
      </c>
      <c r="AJ144" s="58">
        <f>(1+$C144)*(1+BSL_RFR_spot_no_VA!AJ144)/(1+BSL_RFR_spot_no_VA!$C144)-1</f>
        <v>2.1339236081346025E-2</v>
      </c>
      <c r="AK144" s="7">
        <f>BSL_RFR_spot_no_VA!AK144</f>
        <v>4.4218772172348153E-2</v>
      </c>
      <c r="AL144" s="7">
        <f>BSL_RFR_spot_no_VA!AL144</f>
        <v>5.4180944431626354E-2</v>
      </c>
      <c r="AM144" s="7">
        <f>BSL_RFR_spot_no_VA!AM144</f>
        <v>4.0275672758435022E-2</v>
      </c>
      <c r="AN144" s="7">
        <f>BSL_RFR_spot_no_VA!AN144</f>
        <v>4.3647433041149597E-2</v>
      </c>
      <c r="AO144" s="7">
        <f>BSL_RFR_spot_no_VA!AO144</f>
        <v>4.3761184542484344E-2</v>
      </c>
      <c r="AP144" s="7">
        <f>BSL_RFR_spot_no_VA!AP144</f>
        <v>4.4568605170691722E-2</v>
      </c>
      <c r="AQ144" s="7">
        <f>BSL_RFR_spot_no_VA!AQ144</f>
        <v>4.0577808857826581E-2</v>
      </c>
      <c r="AR144" s="7">
        <f>BSL_RFR_spot_no_VA!AR144</f>
        <v>4.4807554682789741E-2</v>
      </c>
      <c r="AS144" s="58">
        <f>(1+$C144)*(1+BSL_RFR_spot_no_VA!AS144)/(1+BSL_RFR_spot_no_VA!$C144)-1</f>
        <v>1.2841577307586061E-2</v>
      </c>
      <c r="AT144" s="7">
        <f>BSL_RFR_spot_no_VA!AT144</f>
        <v>4.5073642381042944E-2</v>
      </c>
      <c r="AU144" s="7">
        <f>BSL_RFR_spot_no_VA!AU144</f>
        <v>4.5302723150256075E-2</v>
      </c>
      <c r="AV144" s="7">
        <f>BSL_RFR_spot_no_VA!AV144</f>
        <v>4.3678830604237273E-2</v>
      </c>
      <c r="AW144" s="7">
        <f>BSL_RFR_spot_no_VA!AW144</f>
        <v>4.0597779862848737E-2</v>
      </c>
      <c r="AX144" s="7">
        <f>BSL_RFR_spot_no_VA!AX144</f>
        <v>5.2595728315033119E-2</v>
      </c>
      <c r="AY144" s="7">
        <f>BSL_RFR_spot_no_VA!AY144</f>
        <v>4.1296132005130382E-2</v>
      </c>
      <c r="AZ144" s="7">
        <f>BSL_RFR_spot_no_VA!AZ144</f>
        <v>3.9658413552417615E-2</v>
      </c>
      <c r="BA144" s="7">
        <f>BSL_RFR_spot_no_VA!BA144</f>
        <v>4.3379342949860789E-2</v>
      </c>
      <c r="BB144" s="7">
        <f>BSL_RFR_spot_no_VA!BB144</f>
        <v>4.8873292953468539E-2</v>
      </c>
      <c r="BC144" s="58">
        <f>(1+$C144)*(1+BSL_RFR_spot_no_VA!BC144)/(1+BSL_RFR_spot_no_VA!$C144)-1</f>
        <v>2.3295605843508538E-2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v>2.2435607835411601E-2</v>
      </c>
      <c r="D145" s="59">
        <f>(1+$C145)*(1+BSL_RFR_spot_no_VA!D145)/(1+BSL_RFR_spot_no_VA!$C145)-1</f>
        <v>2.2435607835411542E-2</v>
      </c>
      <c r="E145" s="59">
        <f>(1+$C145)*(1+BSL_RFR_spot_no_VA!E145)/(1+BSL_RFR_spot_no_VA!$C145)-1</f>
        <v>2.2435607835411542E-2</v>
      </c>
      <c r="F145" s="59">
        <f>(1+$C145)*(1+BSL_RFR_spot_no_VA!F145)/(1+BSL_RFR_spot_no_VA!$C145)-1</f>
        <v>2.3334947020714036E-2</v>
      </c>
      <c r="G145" s="59">
        <f>(1+$C145)*(1+BSL_RFR_spot_no_VA!G145)/(1+BSL_RFR_spot_no_VA!$C145)-1</f>
        <v>2.7185876240003903E-2</v>
      </c>
      <c r="H145" s="59">
        <f>(1+$C145)*(1+BSL_RFR_spot_no_VA!H145)/(1+BSL_RFR_spot_no_VA!$C145)-1</f>
        <v>2.2435607835411542E-2</v>
      </c>
      <c r="I145" s="59">
        <f>(1+$C145)*(1+BSL_RFR_spot_no_VA!I145)/(1+BSL_RFR_spot_no_VA!$C145)-1</f>
        <v>2.306154976336372E-2</v>
      </c>
      <c r="J145" s="59">
        <f>(1+$C145)*(1+BSL_RFR_spot_no_VA!J145)/(1+BSL_RFR_spot_no_VA!$C145)-1</f>
        <v>2.2528044491678001E-2</v>
      </c>
      <c r="K145" s="59">
        <f>(1+$C145)*(1+BSL_RFR_spot_no_VA!K145)/(1+BSL_RFR_spot_no_VA!$C145)-1</f>
        <v>2.2435607835411542E-2</v>
      </c>
      <c r="L145" s="59">
        <f>(1+$C145)*(1+BSL_RFR_spot_no_VA!L145)/(1+BSL_RFR_spot_no_VA!$C145)-1</f>
        <v>2.2435607835411542E-2</v>
      </c>
      <c r="M145" s="59">
        <f>(1+$C145)*(1+BSL_RFR_spot_no_VA!M145)/(1+BSL_RFR_spot_no_VA!$C145)-1</f>
        <v>2.2435607835411542E-2</v>
      </c>
      <c r="N145" s="59">
        <f>(1+$C145)*(1+BSL_RFR_spot_no_VA!N145)/(1+BSL_RFR_spot_no_VA!$C145)-1</f>
        <v>2.2435607835411542E-2</v>
      </c>
      <c r="O145" s="59">
        <f>(1+$C145)*(1+BSL_RFR_spot_no_VA!O145)/(1+BSL_RFR_spot_no_VA!$C145)-1</f>
        <v>2.2435607835411542E-2</v>
      </c>
      <c r="P145" s="59">
        <f>(1+$C145)*(1+BSL_RFR_spot_no_VA!P145)/(1+BSL_RFR_spot_no_VA!$C145)-1</f>
        <v>2.9878570845863317E-2</v>
      </c>
      <c r="Q145" s="59">
        <f>(1+$C145)*(1+BSL_RFR_spot_no_VA!Q145)/(1+BSL_RFR_spot_no_VA!$C145)-1</f>
        <v>3.0807385627552142E-2</v>
      </c>
      <c r="R145" s="59">
        <f>(1+$C145)*(1+BSL_RFR_spot_no_VA!R145)/(1+BSL_RFR_spot_no_VA!$C145)-1</f>
        <v>2.2435607835411542E-2</v>
      </c>
      <c r="S145" s="59">
        <f>(1+$C145)*(1+BSL_RFR_spot_no_VA!S145)/(1+BSL_RFR_spot_no_VA!$C145)-1</f>
        <v>2.2435607835411542E-2</v>
      </c>
      <c r="T145" s="59">
        <f>(1+$C145)*(1+BSL_RFR_spot_no_VA!T145)/(1+BSL_RFR_spot_no_VA!$C145)-1</f>
        <v>2.2435607835411542E-2</v>
      </c>
      <c r="U145" s="59">
        <f>(1+$C145)*(1+BSL_RFR_spot_no_VA!U145)/(1+BSL_RFR_spot_no_VA!$C145)-1</f>
        <v>1.2974973817180047E-2</v>
      </c>
      <c r="V145" s="59">
        <f>(1+$C145)*(1+BSL_RFR_spot_no_VA!V145)/(1+BSL_RFR_spot_no_VA!$C145)-1</f>
        <v>2.2435607835411542E-2</v>
      </c>
      <c r="W145" s="59">
        <f>(1+$C145)*(1+BSL_RFR_spot_no_VA!W145)/(1+BSL_RFR_spot_no_VA!$C145)-1</f>
        <v>2.2435607835411542E-2</v>
      </c>
      <c r="X145" s="59">
        <f>(1+$C145)*(1+BSL_RFR_spot_no_VA!X145)/(1+BSL_RFR_spot_no_VA!$C145)-1</f>
        <v>2.2435607835411542E-2</v>
      </c>
      <c r="Y145" s="59">
        <f>(1+$C145)*(1+BSL_RFR_spot_no_VA!Y145)/(1+BSL_RFR_spot_no_VA!$C145)-1</f>
        <v>2.2435607835411542E-2</v>
      </c>
      <c r="Z145" s="59">
        <f>(1+$C145)*(1+BSL_RFR_spot_no_VA!Z145)/(1+BSL_RFR_spot_no_VA!$C145)-1</f>
        <v>2.494263975646871E-2</v>
      </c>
      <c r="AA145" s="59">
        <f>(1+$C145)*(1+BSL_RFR_spot_no_VA!AA145)/(1+BSL_RFR_spot_no_VA!$C145)-1</f>
        <v>2.6776561473194516E-2</v>
      </c>
      <c r="AB145" s="59">
        <f>(1+$C145)*(1+BSL_RFR_spot_no_VA!AB145)/(1+BSL_RFR_spot_no_VA!$C145)-1</f>
        <v>2.2435607835411542E-2</v>
      </c>
      <c r="AC145" s="59">
        <f>(1+$C145)*(1+BSL_RFR_spot_no_VA!AC145)/(1+BSL_RFR_spot_no_VA!$C145)-1</f>
        <v>2.5852315499392597E-2</v>
      </c>
      <c r="AD145" s="10">
        <f>BSL_RFR_spot_no_VA!AD145</f>
        <v>4.5855021957931452E-2</v>
      </c>
      <c r="AE145" s="59">
        <f>(1+$C145)*(1+BSL_RFR_spot_no_VA!AE145)/(1+BSL_RFR_spot_no_VA!$C145)-1</f>
        <v>2.2435607835411542E-2</v>
      </c>
      <c r="AF145" s="59">
        <f>(1+$C145)*(1+BSL_RFR_spot_no_VA!AF145)/(1+BSL_RFR_spot_no_VA!$C145)-1</f>
        <v>2.2435607835411542E-2</v>
      </c>
      <c r="AG145" s="59">
        <f>(1+$C145)*(1+BSL_RFR_spot_no_VA!AG145)/(1+BSL_RFR_spot_no_VA!$C145)-1</f>
        <v>2.2435607835411542E-2</v>
      </c>
      <c r="AH145" s="59">
        <f>(1+$C145)*(1+BSL_RFR_spot_no_VA!AH145)/(1+BSL_RFR_spot_no_VA!$C145)-1</f>
        <v>2.4234834902857161E-2</v>
      </c>
      <c r="AI145" s="59">
        <f>(1+$C145)*(1+BSL_RFR_spot_no_VA!AI145)/(1+BSL_RFR_spot_no_VA!$C145)-1</f>
        <v>1.2974973817180047E-2</v>
      </c>
      <c r="AJ145" s="59">
        <f>(1+$C145)*(1+BSL_RFR_spot_no_VA!AJ145)/(1+BSL_RFR_spot_no_VA!$C145)-1</f>
        <v>2.1355925283432109E-2</v>
      </c>
      <c r="AK145" s="10">
        <f>BSL_RFR_spot_no_VA!AK145</f>
        <v>4.4202319495507236E-2</v>
      </c>
      <c r="AL145" s="10">
        <f>BSL_RFR_spot_no_VA!AL145</f>
        <v>5.4090193774967377E-2</v>
      </c>
      <c r="AM145" s="10">
        <f>BSL_RFR_spot_no_VA!AM145</f>
        <v>4.0288435049172344E-2</v>
      </c>
      <c r="AN145" s="10">
        <f>BSL_RFR_spot_no_VA!AN145</f>
        <v>4.3635220271456943E-2</v>
      </c>
      <c r="AO145" s="10">
        <f>BSL_RFR_spot_no_VA!AO145</f>
        <v>4.3748127839224882E-2</v>
      </c>
      <c r="AP145" s="10">
        <f>BSL_RFR_spot_no_VA!AP145</f>
        <v>4.4549555209522529E-2</v>
      </c>
      <c r="AQ145" s="10">
        <f>BSL_RFR_spot_no_VA!AQ145</f>
        <v>4.0588336132604486E-2</v>
      </c>
      <c r="AR145" s="10">
        <f>BSL_RFR_spot_no_VA!AR145</f>
        <v>4.4786730206002767E-2</v>
      </c>
      <c r="AS145" s="59">
        <f>(1+$C145)*(1+BSL_RFR_spot_no_VA!AS145)/(1+BSL_RFR_spot_no_VA!$C145)-1</f>
        <v>1.2848465148468824E-2</v>
      </c>
      <c r="AT145" s="10">
        <f>BSL_RFR_spot_no_VA!AT145</f>
        <v>4.5050841388948326E-2</v>
      </c>
      <c r="AU145" s="10">
        <f>BSL_RFR_spot_no_VA!AU145</f>
        <v>4.5278220093361687E-2</v>
      </c>
      <c r="AV145" s="10">
        <f>BSL_RFR_spot_no_VA!AV145</f>
        <v>4.36663848946095E-2</v>
      </c>
      <c r="AW145" s="10">
        <f>BSL_RFR_spot_no_VA!AW145</f>
        <v>4.0608159356823936E-2</v>
      </c>
      <c r="AX145" s="10">
        <f>BSL_RFR_spot_no_VA!AX145</f>
        <v>5.2516846687915342E-2</v>
      </c>
      <c r="AY145" s="10">
        <f>BSL_RFR_spot_no_VA!AY145</f>
        <v>4.1301346358505908E-2</v>
      </c>
      <c r="AZ145" s="10">
        <f>BSL_RFR_spot_no_VA!AZ145</f>
        <v>3.9675739185649705E-2</v>
      </c>
      <c r="BA145" s="10">
        <f>BSL_RFR_spot_no_VA!BA145</f>
        <v>4.3369118953827224E-2</v>
      </c>
      <c r="BB145" s="10">
        <f>BSL_RFR_spot_no_VA!BB145</f>
        <v>4.8822213366200851E-2</v>
      </c>
      <c r="BC145" s="59">
        <f>(1+$C145)*(1+BSL_RFR_spot_no_VA!BC145)/(1+BSL_RFR_spot_no_VA!$C145)-1</f>
        <v>2.3297822942295099E-2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v>2.2444129895820102E-2</v>
      </c>
      <c r="D146" s="58">
        <f>(1+$C146)*(1+BSL_RFR_spot_no_VA!D146)/(1+BSL_RFR_spot_no_VA!$C146)-1</f>
        <v>2.2444129895820009E-2</v>
      </c>
      <c r="E146" s="58">
        <f>(1+$C146)*(1+BSL_RFR_spot_no_VA!E146)/(1+BSL_RFR_spot_no_VA!$C146)-1</f>
        <v>2.2444129895820009E-2</v>
      </c>
      <c r="F146" s="58">
        <f>(1+$C146)*(1+BSL_RFR_spot_no_VA!F146)/(1+BSL_RFR_spot_no_VA!$C146)-1</f>
        <v>2.333686083629738E-2</v>
      </c>
      <c r="G146" s="58">
        <f>(1+$C146)*(1+BSL_RFR_spot_no_VA!G146)/(1+BSL_RFR_spot_no_VA!$C146)-1</f>
        <v>2.7159428818246401E-2</v>
      </c>
      <c r="H146" s="58">
        <f>(1+$C146)*(1+BSL_RFR_spot_no_VA!H146)/(1+BSL_RFR_spot_no_VA!$C146)-1</f>
        <v>2.2444129895820009E-2</v>
      </c>
      <c r="I146" s="58">
        <f>(1+$C146)*(1+BSL_RFR_spot_no_VA!I146)/(1+BSL_RFR_spot_no_VA!$C146)-1</f>
        <v>2.3065472961619315E-2</v>
      </c>
      <c r="J146" s="58">
        <f>(1+$C146)*(1+BSL_RFR_spot_no_VA!J146)/(1+BSL_RFR_spot_no_VA!$C146)-1</f>
        <v>2.2535887562365575E-2</v>
      </c>
      <c r="K146" s="58">
        <f>(1+$C146)*(1+BSL_RFR_spot_no_VA!K146)/(1+BSL_RFR_spot_no_VA!$C146)-1</f>
        <v>2.2444129895820009E-2</v>
      </c>
      <c r="L146" s="58">
        <f>(1+$C146)*(1+BSL_RFR_spot_no_VA!L146)/(1+BSL_RFR_spot_no_VA!$C146)-1</f>
        <v>2.2444129895820009E-2</v>
      </c>
      <c r="M146" s="58">
        <f>(1+$C146)*(1+BSL_RFR_spot_no_VA!M146)/(1+BSL_RFR_spot_no_VA!$C146)-1</f>
        <v>2.2444129895820009E-2</v>
      </c>
      <c r="N146" s="58">
        <f>(1+$C146)*(1+BSL_RFR_spot_no_VA!N146)/(1+BSL_RFR_spot_no_VA!$C146)-1</f>
        <v>2.2444129895820009E-2</v>
      </c>
      <c r="O146" s="58">
        <f>(1+$C146)*(1+BSL_RFR_spot_no_VA!O146)/(1+BSL_RFR_spot_no_VA!$C146)-1</f>
        <v>2.2444129895820009E-2</v>
      </c>
      <c r="P146" s="58">
        <f>(1+$C146)*(1+BSL_RFR_spot_no_VA!P146)/(1+BSL_RFR_spot_no_VA!$C146)-1</f>
        <v>2.9832229642072106E-2</v>
      </c>
      <c r="Q146" s="58">
        <f>(1+$C146)*(1+BSL_RFR_spot_no_VA!Q146)/(1+BSL_RFR_spot_no_VA!$C146)-1</f>
        <v>3.0754170365969058E-2</v>
      </c>
      <c r="R146" s="58">
        <f>(1+$C146)*(1+BSL_RFR_spot_no_VA!R146)/(1+BSL_RFR_spot_no_VA!$C146)-1</f>
        <v>2.2444129895820009E-2</v>
      </c>
      <c r="S146" s="58">
        <f>(1+$C146)*(1+BSL_RFR_spot_no_VA!S146)/(1+BSL_RFR_spot_no_VA!$C146)-1</f>
        <v>2.2444129895820009E-2</v>
      </c>
      <c r="T146" s="58">
        <f>(1+$C146)*(1+BSL_RFR_spot_no_VA!T146)/(1+BSL_RFR_spot_no_VA!$C146)-1</f>
        <v>2.2444129895820009E-2</v>
      </c>
      <c r="U146" s="58">
        <f>(1+$C146)*(1+BSL_RFR_spot_no_VA!U146)/(1+BSL_RFR_spot_no_VA!$C146)-1</f>
        <v>1.2980831244052471E-2</v>
      </c>
      <c r="V146" s="58">
        <f>(1+$C146)*(1+BSL_RFR_spot_no_VA!V146)/(1+BSL_RFR_spot_no_VA!$C146)-1</f>
        <v>2.2444129895820009E-2</v>
      </c>
      <c r="W146" s="58">
        <f>(1+$C146)*(1+BSL_RFR_spot_no_VA!W146)/(1+BSL_RFR_spot_no_VA!$C146)-1</f>
        <v>2.2444129895820009E-2</v>
      </c>
      <c r="X146" s="58">
        <f>(1+$C146)*(1+BSL_RFR_spot_no_VA!X146)/(1+BSL_RFR_spot_no_VA!$C146)-1</f>
        <v>2.2444129895820009E-2</v>
      </c>
      <c r="Y146" s="58">
        <f>(1+$C146)*(1+BSL_RFR_spot_no_VA!Y146)/(1+BSL_RFR_spot_no_VA!$C146)-1</f>
        <v>2.2444129895820009E-2</v>
      </c>
      <c r="Z146" s="58">
        <f>(1+$C146)*(1+BSL_RFR_spot_no_VA!Z146)/(1+BSL_RFR_spot_no_VA!$C146)-1</f>
        <v>2.4932726633723146E-2</v>
      </c>
      <c r="AA146" s="58">
        <f>(1+$C146)*(1+BSL_RFR_spot_no_VA!AA146)/(1+BSL_RFR_spot_no_VA!$C146)-1</f>
        <v>2.6753133602960277E-2</v>
      </c>
      <c r="AB146" s="58">
        <f>(1+$C146)*(1+BSL_RFR_spot_no_VA!AB146)/(1+BSL_RFR_spot_no_VA!$C146)-1</f>
        <v>2.2444129895820009E-2</v>
      </c>
      <c r="AC146" s="58">
        <f>(1+$C146)*(1+BSL_RFR_spot_no_VA!AC146)/(1+BSL_RFR_spot_no_VA!$C146)-1</f>
        <v>2.5835701583322157E-2</v>
      </c>
      <c r="AD146" s="7">
        <f>BSL_RFR_spot_no_VA!AD146</f>
        <v>4.5826624225038914E-2</v>
      </c>
      <c r="AE146" s="58">
        <f>(1+$C146)*(1+BSL_RFR_spot_no_VA!AE146)/(1+BSL_RFR_spot_no_VA!$C146)-1</f>
        <v>2.2444129895820009E-2</v>
      </c>
      <c r="AF146" s="58">
        <f>(1+$C146)*(1+BSL_RFR_spot_no_VA!AF146)/(1+BSL_RFR_spot_no_VA!$C146)-1</f>
        <v>2.2444129895820009E-2</v>
      </c>
      <c r="AG146" s="58">
        <f>(1+$C146)*(1+BSL_RFR_spot_no_VA!AG146)/(1+BSL_RFR_spot_no_VA!$C146)-1</f>
        <v>2.2444129895820009E-2</v>
      </c>
      <c r="AH146" s="58">
        <f>(1+$C146)*(1+BSL_RFR_spot_no_VA!AH146)/(1+BSL_RFR_spot_no_VA!$C146)-1</f>
        <v>2.423013076496372E-2</v>
      </c>
      <c r="AI146" s="58">
        <f>(1+$C146)*(1+BSL_RFR_spot_no_VA!AI146)/(1+BSL_RFR_spot_no_VA!$C146)-1</f>
        <v>1.2980831244052471E-2</v>
      </c>
      <c r="AJ146" s="58">
        <f>(1+$C146)*(1+BSL_RFR_spot_no_VA!AJ146)/(1+BSL_RFR_spot_no_VA!$C146)-1</f>
        <v>2.1372369670770386E-2</v>
      </c>
      <c r="AK146" s="7">
        <f>BSL_RFR_spot_no_VA!AK146</f>
        <v>4.4186109019715758E-2</v>
      </c>
      <c r="AL146" s="7">
        <f>BSL_RFR_spot_no_VA!AL146</f>
        <v>5.400078532769248E-2</v>
      </c>
      <c r="AM146" s="7">
        <f>BSL_RFR_spot_no_VA!AM146</f>
        <v>4.0301009813384248E-2</v>
      </c>
      <c r="AN146" s="7">
        <f>BSL_RFR_spot_no_VA!AN146</f>
        <v>4.3623187240061645E-2</v>
      </c>
      <c r="AO146" s="7">
        <f>BSL_RFR_spot_no_VA!AO146</f>
        <v>4.3735263300917593E-2</v>
      </c>
      <c r="AP146" s="7">
        <f>BSL_RFR_spot_no_VA!AP146</f>
        <v>4.4530785734361977E-2</v>
      </c>
      <c r="AQ146" s="7">
        <f>BSL_RFR_spot_no_VA!AQ146</f>
        <v>4.0598708729194355E-2</v>
      </c>
      <c r="AR146" s="7">
        <f>BSL_RFR_spot_no_VA!AR146</f>
        <v>4.4766212376344372E-2</v>
      </c>
      <c r="AS146" s="58">
        <f>(1+$C146)*(1+BSL_RFR_spot_no_VA!AS146)/(1+BSL_RFR_spot_no_VA!$C146)-1</f>
        <v>1.2855251698776771E-2</v>
      </c>
      <c r="AT146" s="7">
        <f>BSL_RFR_spot_no_VA!AT146</f>
        <v>4.5028376188677832E-2</v>
      </c>
      <c r="AU146" s="7">
        <f>BSL_RFR_spot_no_VA!AU146</f>
        <v>4.5254077936973003E-2</v>
      </c>
      <c r="AV146" s="7">
        <f>BSL_RFR_spot_no_VA!AV146</f>
        <v>4.3654122353932401E-2</v>
      </c>
      <c r="AW146" s="7">
        <f>BSL_RFR_spot_no_VA!AW146</f>
        <v>4.0618386348806768E-2</v>
      </c>
      <c r="AX146" s="7">
        <f>BSL_RFR_spot_no_VA!AX146</f>
        <v>5.2439130866317241E-2</v>
      </c>
      <c r="AY146" s="7">
        <f>BSL_RFR_spot_no_VA!AY146</f>
        <v>4.1306483888732926E-2</v>
      </c>
      <c r="AZ146" s="7">
        <f>BSL_RFR_spot_no_VA!AZ146</f>
        <v>3.9692810322169425E-2</v>
      </c>
      <c r="BA146" s="7">
        <f>BSL_RFR_spot_no_VA!BA146</f>
        <v>4.3359045400724661E-2</v>
      </c>
      <c r="BB146" s="7">
        <f>BSL_RFR_spot_no_VA!BB146</f>
        <v>4.8771887382213608E-2</v>
      </c>
      <c r="BC146" s="58">
        <f>(1+$C146)*(1+BSL_RFR_spot_no_VA!BC146)/(1+BSL_RFR_spot_no_VA!$C146)-1</f>
        <v>2.3300007643963117E-2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v>2.2452527546587699E-2</v>
      </c>
      <c r="D147" s="58">
        <f>(1+$C147)*(1+BSL_RFR_spot_no_VA!D147)/(1+BSL_RFR_spot_no_VA!$C147)-1</f>
        <v>2.2452527546587664E-2</v>
      </c>
      <c r="E147" s="58">
        <f>(1+$C147)*(1+BSL_RFR_spot_no_VA!E147)/(1+BSL_RFR_spot_no_VA!$C147)-1</f>
        <v>2.2452527546587664E-2</v>
      </c>
      <c r="F147" s="58">
        <f>(1+$C147)*(1+BSL_RFR_spot_no_VA!F147)/(1+BSL_RFR_spot_no_VA!$C147)-1</f>
        <v>2.3338746647032949E-2</v>
      </c>
      <c r="G147" s="58">
        <f>(1+$C147)*(1+BSL_RFR_spot_no_VA!G147)/(1+BSL_RFR_spot_no_VA!$C147)-1</f>
        <v>2.7133368077761233E-2</v>
      </c>
      <c r="H147" s="58">
        <f>(1+$C147)*(1+BSL_RFR_spot_no_VA!H147)/(1+BSL_RFR_spot_no_VA!$C147)-1</f>
        <v>2.2452527546587664E-2</v>
      </c>
      <c r="I147" s="58">
        <f>(1+$C147)*(1+BSL_RFR_spot_no_VA!I147)/(1+BSL_RFR_spot_no_VA!$C147)-1</f>
        <v>2.3069338843047182E-2</v>
      </c>
      <c r="J147" s="58">
        <f>(1+$C147)*(1+BSL_RFR_spot_no_VA!J147)/(1+BSL_RFR_spot_no_VA!$C147)-1</f>
        <v>2.2543616129236055E-2</v>
      </c>
      <c r="K147" s="58">
        <f>(1+$C147)*(1+BSL_RFR_spot_no_VA!K147)/(1+BSL_RFR_spot_no_VA!$C147)-1</f>
        <v>2.2452527546587664E-2</v>
      </c>
      <c r="L147" s="58">
        <f>(1+$C147)*(1+BSL_RFR_spot_no_VA!L147)/(1+BSL_RFR_spot_no_VA!$C147)-1</f>
        <v>2.2452527546587664E-2</v>
      </c>
      <c r="M147" s="58">
        <f>(1+$C147)*(1+BSL_RFR_spot_no_VA!M147)/(1+BSL_RFR_spot_no_VA!$C147)-1</f>
        <v>2.2452527546587664E-2</v>
      </c>
      <c r="N147" s="58">
        <f>(1+$C147)*(1+BSL_RFR_spot_no_VA!N147)/(1+BSL_RFR_spot_no_VA!$C147)-1</f>
        <v>2.2452527546587664E-2</v>
      </c>
      <c r="O147" s="58">
        <f>(1+$C147)*(1+BSL_RFR_spot_no_VA!O147)/(1+BSL_RFR_spot_no_VA!$C147)-1</f>
        <v>2.2452527546587664E-2</v>
      </c>
      <c r="P147" s="58">
        <f>(1+$C147)*(1+BSL_RFR_spot_no_VA!P147)/(1+BSL_RFR_spot_no_VA!$C147)-1</f>
        <v>2.9786566913106771E-2</v>
      </c>
      <c r="Q147" s="58">
        <f>(1+$C147)*(1+BSL_RFR_spot_no_VA!Q147)/(1+BSL_RFR_spot_no_VA!$C147)-1</f>
        <v>3.0701734577267548E-2</v>
      </c>
      <c r="R147" s="58">
        <f>(1+$C147)*(1+BSL_RFR_spot_no_VA!R147)/(1+BSL_RFR_spot_no_VA!$C147)-1</f>
        <v>2.2452527546587664E-2</v>
      </c>
      <c r="S147" s="58">
        <f>(1+$C147)*(1+BSL_RFR_spot_no_VA!S147)/(1+BSL_RFR_spot_no_VA!$C147)-1</f>
        <v>2.2452527546587664E-2</v>
      </c>
      <c r="T147" s="58">
        <f>(1+$C147)*(1+BSL_RFR_spot_no_VA!T147)/(1+BSL_RFR_spot_no_VA!$C147)-1</f>
        <v>2.2452527546587664E-2</v>
      </c>
      <c r="U147" s="58">
        <f>(1+$C147)*(1+BSL_RFR_spot_no_VA!U147)/(1+BSL_RFR_spot_no_VA!$C147)-1</f>
        <v>1.2986603121051932E-2</v>
      </c>
      <c r="V147" s="58">
        <f>(1+$C147)*(1+BSL_RFR_spot_no_VA!V147)/(1+BSL_RFR_spot_no_VA!$C147)-1</f>
        <v>2.2452527546587664E-2</v>
      </c>
      <c r="W147" s="58">
        <f>(1+$C147)*(1+BSL_RFR_spot_no_VA!W147)/(1+BSL_RFR_spot_no_VA!$C147)-1</f>
        <v>2.2452527546587664E-2</v>
      </c>
      <c r="X147" s="58">
        <f>(1+$C147)*(1+BSL_RFR_spot_no_VA!X147)/(1+BSL_RFR_spot_no_VA!$C147)-1</f>
        <v>2.2452527546587664E-2</v>
      </c>
      <c r="Y147" s="58">
        <f>(1+$C147)*(1+BSL_RFR_spot_no_VA!Y147)/(1+BSL_RFR_spot_no_VA!$C147)-1</f>
        <v>2.2452527546587664E-2</v>
      </c>
      <c r="Z147" s="58">
        <f>(1+$C147)*(1+BSL_RFR_spot_no_VA!Z147)/(1+BSL_RFR_spot_no_VA!$C147)-1</f>
        <v>2.4922958205409573E-2</v>
      </c>
      <c r="AA147" s="58">
        <f>(1+$C147)*(1+BSL_RFR_spot_no_VA!AA147)/(1+BSL_RFR_spot_no_VA!$C147)-1</f>
        <v>2.673004818762692E-2</v>
      </c>
      <c r="AB147" s="58">
        <f>(1+$C147)*(1+BSL_RFR_spot_no_VA!AB147)/(1+BSL_RFR_spot_no_VA!$C147)-1</f>
        <v>2.2452527546587664E-2</v>
      </c>
      <c r="AC147" s="58">
        <f>(1+$C147)*(1+BSL_RFR_spot_no_VA!AC147)/(1+BSL_RFR_spot_no_VA!$C147)-1</f>
        <v>2.5819330377075067E-2</v>
      </c>
      <c r="AD147" s="7">
        <f>BSL_RFR_spot_no_VA!AD147</f>
        <v>4.5798641811689134E-2</v>
      </c>
      <c r="AE147" s="58">
        <f>(1+$C147)*(1+BSL_RFR_spot_no_VA!AE147)/(1+BSL_RFR_spot_no_VA!$C147)-1</f>
        <v>2.2452527546587664E-2</v>
      </c>
      <c r="AF147" s="58">
        <f>(1+$C147)*(1+BSL_RFR_spot_no_VA!AF147)/(1+BSL_RFR_spot_no_VA!$C147)-1</f>
        <v>2.2452527546587664E-2</v>
      </c>
      <c r="AG147" s="58">
        <f>(1+$C147)*(1+BSL_RFR_spot_no_VA!AG147)/(1+BSL_RFR_spot_no_VA!$C147)-1</f>
        <v>2.2452527546587664E-2</v>
      </c>
      <c r="AH147" s="58">
        <f>(1+$C147)*(1+BSL_RFR_spot_no_VA!AH147)/(1+BSL_RFR_spot_no_VA!$C147)-1</f>
        <v>2.4225495243769934E-2</v>
      </c>
      <c r="AI147" s="58">
        <f>(1+$C147)*(1+BSL_RFR_spot_no_VA!AI147)/(1+BSL_RFR_spot_no_VA!$C147)-1</f>
        <v>1.2986603121051932E-2</v>
      </c>
      <c r="AJ147" s="58">
        <f>(1+$C147)*(1+BSL_RFR_spot_no_VA!AJ147)/(1+BSL_RFR_spot_no_VA!$C147)-1</f>
        <v>2.1388574554554785E-2</v>
      </c>
      <c r="AK147" s="7">
        <f>BSL_RFR_spot_no_VA!AK147</f>
        <v>4.4170135436240932E-2</v>
      </c>
      <c r="AL147" s="7">
        <f>BSL_RFR_spot_no_VA!AL147</f>
        <v>5.3912689531633085E-2</v>
      </c>
      <c r="AM147" s="7">
        <f>BSL_RFR_spot_no_VA!AM147</f>
        <v>4.0313401154011164E-2</v>
      </c>
      <c r="AN147" s="7">
        <f>BSL_RFR_spot_no_VA!AN147</f>
        <v>4.3611330008177296E-2</v>
      </c>
      <c r="AO147" s="7">
        <f>BSL_RFR_spot_no_VA!AO147</f>
        <v>4.3722586716678391E-2</v>
      </c>
      <c r="AP147" s="7">
        <f>BSL_RFR_spot_no_VA!AP147</f>
        <v>4.4512290595825288E-2</v>
      </c>
      <c r="AQ147" s="7">
        <f>BSL_RFR_spot_no_VA!AQ147</f>
        <v>4.0608930029669921E-2</v>
      </c>
      <c r="AR147" s="7">
        <f>BSL_RFR_spot_no_VA!AR147</f>
        <v>4.4745994470221095E-2</v>
      </c>
      <c r="AS147" s="58">
        <f>(1+$C147)*(1+BSL_RFR_spot_no_VA!AS147)/(1+BSL_RFR_spot_no_VA!$C147)-1</f>
        <v>1.2861939174760639E-2</v>
      </c>
      <c r="AT147" s="7">
        <f>BSL_RFR_spot_no_VA!AT147</f>
        <v>4.5006239416969906E-2</v>
      </c>
      <c r="AU147" s="7">
        <f>BSL_RFR_spot_no_VA!AU147</f>
        <v>4.5230288765980786E-2</v>
      </c>
      <c r="AV147" s="7">
        <f>BSL_RFR_spot_no_VA!AV147</f>
        <v>4.3642038968213726E-2</v>
      </c>
      <c r="AW147" s="7">
        <f>BSL_RFR_spot_no_VA!AW147</f>
        <v>4.0628464172592693E-2</v>
      </c>
      <c r="AX147" s="7">
        <f>BSL_RFR_spot_no_VA!AX147</f>
        <v>5.2362555195563765E-2</v>
      </c>
      <c r="AY147" s="7">
        <f>BSL_RFR_spot_no_VA!AY147</f>
        <v>4.1311546289830359E-2</v>
      </c>
      <c r="AZ147" s="7">
        <f>BSL_RFR_spot_no_VA!AZ147</f>
        <v>3.970963252776083E-2</v>
      </c>
      <c r="BA147" s="7">
        <f>BSL_RFR_spot_no_VA!BA147</f>
        <v>4.3349118994969738E-2</v>
      </c>
      <c r="BB147" s="7">
        <f>BSL_RFR_spot_no_VA!BB147</f>
        <v>4.8722298446255641E-2</v>
      </c>
      <c r="BC147" s="58">
        <f>(1+$C147)*(1+BSL_RFR_spot_no_VA!BC147)/(1+BSL_RFR_spot_no_VA!$C147)-1</f>
        <v>2.3302160626904378E-2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v>2.2460803492271701E-2</v>
      </c>
      <c r="D148" s="58">
        <f>(1+$C148)*(1+BSL_RFR_spot_no_VA!D148)/(1+BSL_RFR_spot_no_VA!$C148)-1</f>
        <v>2.2460803492271753E-2</v>
      </c>
      <c r="E148" s="58">
        <f>(1+$C148)*(1+BSL_RFR_spot_no_VA!E148)/(1+BSL_RFR_spot_no_VA!$C148)-1</f>
        <v>2.2460803492271753E-2</v>
      </c>
      <c r="F148" s="58">
        <f>(1+$C148)*(1+BSL_RFR_spot_no_VA!F148)/(1+BSL_RFR_spot_no_VA!$C148)-1</f>
        <v>2.3340605063254083E-2</v>
      </c>
      <c r="G148" s="58">
        <f>(1+$C148)*(1+BSL_RFR_spot_no_VA!G148)/(1+BSL_RFR_spot_no_VA!$C148)-1</f>
        <v>2.7107685600553655E-2</v>
      </c>
      <c r="H148" s="58">
        <f>(1+$C148)*(1+BSL_RFR_spot_no_VA!H148)/(1+BSL_RFR_spot_no_VA!$C148)-1</f>
        <v>2.2460803492271753E-2</v>
      </c>
      <c r="I148" s="58">
        <f>(1+$C148)*(1+BSL_RFR_spot_no_VA!I148)/(1+BSL_RFR_spot_no_VA!$C148)-1</f>
        <v>2.3073148653953934E-2</v>
      </c>
      <c r="J148" s="58">
        <f>(1+$C148)*(1+BSL_RFR_spot_no_VA!J148)/(1+BSL_RFR_spot_no_VA!$C148)-1</f>
        <v>2.2551232681324862E-2</v>
      </c>
      <c r="K148" s="58">
        <f>(1+$C148)*(1+BSL_RFR_spot_no_VA!K148)/(1+BSL_RFR_spot_no_VA!$C148)-1</f>
        <v>2.2460803492271753E-2</v>
      </c>
      <c r="L148" s="58">
        <f>(1+$C148)*(1+BSL_RFR_spot_no_VA!L148)/(1+BSL_RFR_spot_no_VA!$C148)-1</f>
        <v>2.2460803492271753E-2</v>
      </c>
      <c r="M148" s="58">
        <f>(1+$C148)*(1+BSL_RFR_spot_no_VA!M148)/(1+BSL_RFR_spot_no_VA!$C148)-1</f>
        <v>2.2460803492271753E-2</v>
      </c>
      <c r="N148" s="58">
        <f>(1+$C148)*(1+BSL_RFR_spot_no_VA!N148)/(1+BSL_RFR_spot_no_VA!$C148)-1</f>
        <v>2.2460803492271753E-2</v>
      </c>
      <c r="O148" s="58">
        <f>(1+$C148)*(1+BSL_RFR_spot_no_VA!O148)/(1+BSL_RFR_spot_no_VA!$C148)-1</f>
        <v>2.2460803492271753E-2</v>
      </c>
      <c r="P148" s="58">
        <f>(1+$C148)*(1+BSL_RFR_spot_no_VA!P148)/(1+BSL_RFR_spot_no_VA!$C148)-1</f>
        <v>2.9741567867941576E-2</v>
      </c>
      <c r="Q148" s="58">
        <f>(1+$C148)*(1+BSL_RFR_spot_no_VA!Q148)/(1+BSL_RFR_spot_no_VA!$C148)-1</f>
        <v>3.0650061260889316E-2</v>
      </c>
      <c r="R148" s="58">
        <f>(1+$C148)*(1+BSL_RFR_spot_no_VA!R148)/(1+BSL_RFR_spot_no_VA!$C148)-1</f>
        <v>2.2460803492271753E-2</v>
      </c>
      <c r="S148" s="58">
        <f>(1+$C148)*(1+BSL_RFR_spot_no_VA!S148)/(1+BSL_RFR_spot_no_VA!$C148)-1</f>
        <v>2.2460803492271753E-2</v>
      </c>
      <c r="T148" s="58">
        <f>(1+$C148)*(1+BSL_RFR_spot_no_VA!T148)/(1+BSL_RFR_spot_no_VA!$C148)-1</f>
        <v>2.2460803492271753E-2</v>
      </c>
      <c r="U148" s="58">
        <f>(1+$C148)*(1+BSL_RFR_spot_no_VA!U148)/(1+BSL_RFR_spot_no_VA!$C148)-1</f>
        <v>1.2992291309174675E-2</v>
      </c>
      <c r="V148" s="58">
        <f>(1+$C148)*(1+BSL_RFR_spot_no_VA!V148)/(1+BSL_RFR_spot_no_VA!$C148)-1</f>
        <v>2.2460803492271753E-2</v>
      </c>
      <c r="W148" s="58">
        <f>(1+$C148)*(1+BSL_RFR_spot_no_VA!W148)/(1+BSL_RFR_spot_no_VA!$C148)-1</f>
        <v>2.2460803492271753E-2</v>
      </c>
      <c r="X148" s="58">
        <f>(1+$C148)*(1+BSL_RFR_spot_no_VA!X148)/(1+BSL_RFR_spot_no_VA!$C148)-1</f>
        <v>2.2460803492271753E-2</v>
      </c>
      <c r="Y148" s="58">
        <f>(1+$C148)*(1+BSL_RFR_spot_no_VA!Y148)/(1+BSL_RFR_spot_no_VA!$C148)-1</f>
        <v>2.2460803492271753E-2</v>
      </c>
      <c r="Z148" s="58">
        <f>(1+$C148)*(1+BSL_RFR_spot_no_VA!Z148)/(1+BSL_RFR_spot_no_VA!$C148)-1</f>
        <v>2.491333132954443E-2</v>
      </c>
      <c r="AA148" s="58">
        <f>(1+$C148)*(1+BSL_RFR_spot_no_VA!AA148)/(1+BSL_RFR_spot_no_VA!$C148)-1</f>
        <v>2.6707297773991279E-2</v>
      </c>
      <c r="AB148" s="58">
        <f>(1+$C148)*(1+BSL_RFR_spot_no_VA!AB148)/(1+BSL_RFR_spot_no_VA!$C148)-1</f>
        <v>2.2460803492271753E-2</v>
      </c>
      <c r="AC148" s="58">
        <f>(1+$C148)*(1+BSL_RFR_spot_no_VA!AC148)/(1+BSL_RFR_spot_no_VA!$C148)-1</f>
        <v>2.5803196602445233E-2</v>
      </c>
      <c r="AD148" s="7">
        <f>BSL_RFR_spot_no_VA!AD148</f>
        <v>4.5771065672923106E-2</v>
      </c>
      <c r="AE148" s="58">
        <f>(1+$C148)*(1+BSL_RFR_spot_no_VA!AE148)/(1+BSL_RFR_spot_no_VA!$C148)-1</f>
        <v>2.2460803492271753E-2</v>
      </c>
      <c r="AF148" s="58">
        <f>(1+$C148)*(1+BSL_RFR_spot_no_VA!AF148)/(1+BSL_RFR_spot_no_VA!$C148)-1</f>
        <v>2.2460803492271753E-2</v>
      </c>
      <c r="AG148" s="58">
        <f>(1+$C148)*(1+BSL_RFR_spot_no_VA!AG148)/(1+BSL_RFR_spot_no_VA!$C148)-1</f>
        <v>2.2460803492271753E-2</v>
      </c>
      <c r="AH148" s="58">
        <f>(1+$C148)*(1+BSL_RFR_spot_no_VA!AH148)/(1+BSL_RFR_spot_no_VA!$C148)-1</f>
        <v>2.4220926849602087E-2</v>
      </c>
      <c r="AI148" s="58">
        <f>(1+$C148)*(1+BSL_RFR_spot_no_VA!AI148)/(1+BSL_RFR_spot_no_VA!$C148)-1</f>
        <v>1.2992291309174675E-2</v>
      </c>
      <c r="AJ148" s="58">
        <f>(1+$C148)*(1+BSL_RFR_spot_no_VA!AJ148)/(1+BSL_RFR_spot_no_VA!$C148)-1</f>
        <v>2.1404545097083449E-2</v>
      </c>
      <c r="AK148" s="7">
        <f>BSL_RFR_spot_no_VA!AK148</f>
        <v>4.4154393590327912E-2</v>
      </c>
      <c r="AL148" s="7">
        <f>BSL_RFR_spot_no_VA!AL148</f>
        <v>5.3825877690190538E-2</v>
      </c>
      <c r="AM148" s="7">
        <f>BSL_RFR_spot_no_VA!AM148</f>
        <v>4.0325613055184562E-2</v>
      </c>
      <c r="AN148" s="7">
        <f>BSL_RFR_spot_no_VA!AN148</f>
        <v>4.359964475125655E-2</v>
      </c>
      <c r="AO148" s="7">
        <f>BSL_RFR_spot_no_VA!AO148</f>
        <v>4.3710093997712418E-2</v>
      </c>
      <c r="AP148" s="7">
        <f>BSL_RFR_spot_no_VA!AP148</f>
        <v>4.4494063822979824E-2</v>
      </c>
      <c r="AQ148" s="7">
        <f>BSL_RFR_spot_no_VA!AQ148</f>
        <v>4.0619003318390412E-2</v>
      </c>
      <c r="AR148" s="7">
        <f>BSL_RFR_spot_no_VA!AR148</f>
        <v>4.4726069959163173E-2</v>
      </c>
      <c r="AS148" s="58">
        <f>(1+$C148)*(1+BSL_RFR_spot_no_VA!AS148)/(1+BSL_RFR_spot_no_VA!$C148)-1</f>
        <v>1.2868529728617961E-2</v>
      </c>
      <c r="AT148" s="7">
        <f>BSL_RFR_spot_no_VA!AT148</f>
        <v>4.4984423924246064E-2</v>
      </c>
      <c r="AU148" s="7">
        <f>BSL_RFR_spot_no_VA!AU148</f>
        <v>4.5206844895045784E-2</v>
      </c>
      <c r="AV148" s="7">
        <f>BSL_RFR_spot_no_VA!AV148</f>
        <v>4.3630130839879655E-2</v>
      </c>
      <c r="AW148" s="7">
        <f>BSL_RFR_spot_no_VA!AW148</f>
        <v>4.0638396065739046E-2</v>
      </c>
      <c r="AX148" s="7">
        <f>BSL_RFR_spot_no_VA!AX148</f>
        <v>5.2287094768232345E-2</v>
      </c>
      <c r="AY148" s="7">
        <f>BSL_RFR_spot_no_VA!AY148</f>
        <v>4.1316535205824456E-2</v>
      </c>
      <c r="AZ148" s="7">
        <f>BSL_RFR_spot_no_VA!AZ148</f>
        <v>3.9726211207162576E-2</v>
      </c>
      <c r="BA148" s="7">
        <f>BSL_RFR_spot_no_VA!BA148</f>
        <v>4.3339336536457385E-2</v>
      </c>
      <c r="BB148" s="7">
        <f>BSL_RFR_spot_no_VA!BB148</f>
        <v>4.8673430484463598E-2</v>
      </c>
      <c r="BC148" s="58">
        <f>(1+$C148)*(1+BSL_RFR_spot_no_VA!BC148)/(1+BSL_RFR_spot_no_VA!$C148)-1</f>
        <v>2.3304282553654465E-2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v>2.2468960359600502E-2</v>
      </c>
      <c r="D149" s="58">
        <f>(1+$C149)*(1+BSL_RFR_spot_no_VA!D149)/(1+BSL_RFR_spot_no_VA!$C149)-1</f>
        <v>2.2468960359600443E-2</v>
      </c>
      <c r="E149" s="58">
        <f>(1+$C149)*(1+BSL_RFR_spot_no_VA!E149)/(1+BSL_RFR_spot_no_VA!$C149)-1</f>
        <v>2.2468960359600443E-2</v>
      </c>
      <c r="F149" s="58">
        <f>(1+$C149)*(1+BSL_RFR_spot_no_VA!F149)/(1+BSL_RFR_spot_no_VA!$C149)-1</f>
        <v>2.3342436677665335E-2</v>
      </c>
      <c r="G149" s="58">
        <f>(1+$C149)*(1+BSL_RFR_spot_no_VA!G149)/(1+BSL_RFR_spot_no_VA!$C149)-1</f>
        <v>2.7082373211128274E-2</v>
      </c>
      <c r="H149" s="58">
        <f>(1+$C149)*(1+BSL_RFR_spot_no_VA!H149)/(1+BSL_RFR_spot_no_VA!$C149)-1</f>
        <v>2.2468960359600443E-2</v>
      </c>
      <c r="I149" s="58">
        <f>(1+$C149)*(1+BSL_RFR_spot_no_VA!I149)/(1+BSL_RFR_spot_no_VA!$C149)-1</f>
        <v>2.3076903604815291E-2</v>
      </c>
      <c r="J149" s="58">
        <f>(1+$C149)*(1+BSL_RFR_spot_no_VA!J149)/(1+BSL_RFR_spot_no_VA!$C149)-1</f>
        <v>2.2558739636070912E-2</v>
      </c>
      <c r="K149" s="58">
        <f>(1+$C149)*(1+BSL_RFR_spot_no_VA!K149)/(1+BSL_RFR_spot_no_VA!$C149)-1</f>
        <v>2.2468960359600443E-2</v>
      </c>
      <c r="L149" s="58">
        <f>(1+$C149)*(1+BSL_RFR_spot_no_VA!L149)/(1+BSL_RFR_spot_no_VA!$C149)-1</f>
        <v>2.2468960359600443E-2</v>
      </c>
      <c r="M149" s="58">
        <f>(1+$C149)*(1+BSL_RFR_spot_no_VA!M149)/(1+BSL_RFR_spot_no_VA!$C149)-1</f>
        <v>2.2468960359600443E-2</v>
      </c>
      <c r="N149" s="58">
        <f>(1+$C149)*(1+BSL_RFR_spot_no_VA!N149)/(1+BSL_RFR_spot_no_VA!$C149)-1</f>
        <v>2.2468960359600443E-2</v>
      </c>
      <c r="O149" s="58">
        <f>(1+$C149)*(1+BSL_RFR_spot_no_VA!O149)/(1+BSL_RFR_spot_no_VA!$C149)-1</f>
        <v>2.2468960359600443E-2</v>
      </c>
      <c r="P149" s="58">
        <f>(1+$C149)*(1+BSL_RFR_spot_no_VA!P149)/(1+BSL_RFR_spot_no_VA!$C149)-1</f>
        <v>2.9697218142295423E-2</v>
      </c>
      <c r="Q149" s="58">
        <f>(1+$C149)*(1+BSL_RFR_spot_no_VA!Q149)/(1+BSL_RFR_spot_no_VA!$C149)-1</f>
        <v>3.0599133906991094E-2</v>
      </c>
      <c r="R149" s="58">
        <f>(1+$C149)*(1+BSL_RFR_spot_no_VA!R149)/(1+BSL_RFR_spot_no_VA!$C149)-1</f>
        <v>2.2468960359600443E-2</v>
      </c>
      <c r="S149" s="58">
        <f>(1+$C149)*(1+BSL_RFR_spot_no_VA!S149)/(1+BSL_RFR_spot_no_VA!$C149)-1</f>
        <v>2.2468960359600443E-2</v>
      </c>
      <c r="T149" s="58">
        <f>(1+$C149)*(1+BSL_RFR_spot_no_VA!T149)/(1+BSL_RFR_spot_no_VA!$C149)-1</f>
        <v>2.2468960359600443E-2</v>
      </c>
      <c r="U149" s="58">
        <f>(1+$C149)*(1+BSL_RFR_spot_no_VA!U149)/(1+BSL_RFR_spot_no_VA!$C149)-1</f>
        <v>1.2997897615795395E-2</v>
      </c>
      <c r="V149" s="58">
        <f>(1+$C149)*(1+BSL_RFR_spot_no_VA!V149)/(1+BSL_RFR_spot_no_VA!$C149)-1</f>
        <v>2.2468960359600443E-2</v>
      </c>
      <c r="W149" s="58">
        <f>(1+$C149)*(1+BSL_RFR_spot_no_VA!W149)/(1+BSL_RFR_spot_no_VA!$C149)-1</f>
        <v>2.2468960359600443E-2</v>
      </c>
      <c r="X149" s="58">
        <f>(1+$C149)*(1+BSL_RFR_spot_no_VA!X149)/(1+BSL_RFR_spot_no_VA!$C149)-1</f>
        <v>2.2468960359600443E-2</v>
      </c>
      <c r="Y149" s="58">
        <f>(1+$C149)*(1+BSL_RFR_spot_no_VA!Y149)/(1+BSL_RFR_spot_no_VA!$C149)-1</f>
        <v>2.2468960359600443E-2</v>
      </c>
      <c r="Z149" s="58">
        <f>(1+$C149)*(1+BSL_RFR_spot_no_VA!Z149)/(1+BSL_RFR_spot_no_VA!$C149)-1</f>
        <v>2.4903842954213884E-2</v>
      </c>
      <c r="AA149" s="58">
        <f>(1+$C149)*(1+BSL_RFR_spot_no_VA!AA149)/(1+BSL_RFR_spot_no_VA!$C149)-1</f>
        <v>2.6684875123466512E-2</v>
      </c>
      <c r="AB149" s="58">
        <f>(1+$C149)*(1+BSL_RFR_spot_no_VA!AB149)/(1+BSL_RFR_spot_no_VA!$C149)-1</f>
        <v>2.2468960359600443E-2</v>
      </c>
      <c r="AC149" s="58">
        <f>(1+$C149)*(1+BSL_RFR_spot_no_VA!AC149)/(1+BSL_RFR_spot_no_VA!$C149)-1</f>
        <v>2.5787295133006261E-2</v>
      </c>
      <c r="AD149" s="7">
        <f>BSL_RFR_spot_no_VA!AD149</f>
        <v>4.5743887024531249E-2</v>
      </c>
      <c r="AE149" s="58">
        <f>(1+$C149)*(1+BSL_RFR_spot_no_VA!AE149)/(1+BSL_RFR_spot_no_VA!$C149)-1</f>
        <v>2.2468960359600443E-2</v>
      </c>
      <c r="AF149" s="58">
        <f>(1+$C149)*(1+BSL_RFR_spot_no_VA!AF149)/(1+BSL_RFR_spot_no_VA!$C149)-1</f>
        <v>2.2468960359600443E-2</v>
      </c>
      <c r="AG149" s="58">
        <f>(1+$C149)*(1+BSL_RFR_spot_no_VA!AG149)/(1+BSL_RFR_spot_no_VA!$C149)-1</f>
        <v>2.2468960359600443E-2</v>
      </c>
      <c r="AH149" s="58">
        <f>(1+$C149)*(1+BSL_RFR_spot_no_VA!AH149)/(1+BSL_RFR_spot_no_VA!$C149)-1</f>
        <v>2.4216424135518722E-2</v>
      </c>
      <c r="AI149" s="58">
        <f>(1+$C149)*(1+BSL_RFR_spot_no_VA!AI149)/(1+BSL_RFR_spot_no_VA!$C149)-1</f>
        <v>1.2997897615795395E-2</v>
      </c>
      <c r="AJ149" s="58">
        <f>(1+$C149)*(1+BSL_RFR_spot_no_VA!AJ149)/(1+BSL_RFR_spot_no_VA!$C149)-1</f>
        <v>2.1420286316576442E-2</v>
      </c>
      <c r="AK149" s="7">
        <f>BSL_RFR_spot_no_VA!AK149</f>
        <v>4.4138878475662224E-2</v>
      </c>
      <c r="AL149" s="7">
        <f>BSL_RFR_spot_no_VA!AL149</f>
        <v>5.3740321937172597E-2</v>
      </c>
      <c r="AM149" s="7">
        <f>BSL_RFR_spot_no_VA!AM149</f>
        <v>4.0337649386495089E-2</v>
      </c>
      <c r="AN149" s="7">
        <f>BSL_RFR_spot_no_VA!AN149</f>
        <v>4.3588127754881523E-2</v>
      </c>
      <c r="AO149" s="7">
        <f>BSL_RFR_spot_no_VA!AO149</f>
        <v>4.3697781172925776E-2</v>
      </c>
      <c r="AP149" s="7">
        <f>BSL_RFR_spot_no_VA!AP149</f>
        <v>4.4476099616916898E-2</v>
      </c>
      <c r="AQ149" s="7">
        <f>BSL_RFR_spot_no_VA!AQ149</f>
        <v>4.0628931785492428E-2</v>
      </c>
      <c r="AR149" s="7">
        <f>BSL_RFR_spot_no_VA!AR149</f>
        <v>4.4706432502799265E-2</v>
      </c>
      <c r="AS149" s="58">
        <f>(1+$C149)*(1+BSL_RFR_spot_no_VA!AS149)/(1+BSL_RFR_spot_no_VA!$C149)-1</f>
        <v>1.2875025450784783E-2</v>
      </c>
      <c r="AT149" s="7">
        <f>BSL_RFR_spot_no_VA!AT149</f>
        <v>4.4962922766913049E-2</v>
      </c>
      <c r="AU149" s="7">
        <f>BSL_RFR_spot_no_VA!AU149</f>
        <v>4.5183738860320455E-2</v>
      </c>
      <c r="AV149" s="7">
        <f>BSL_RFR_spot_no_VA!AV149</f>
        <v>4.3618394183587039E-2</v>
      </c>
      <c r="AW149" s="7">
        <f>BSL_RFR_spot_no_VA!AW149</f>
        <v>4.0648185172992735E-2</v>
      </c>
      <c r="AX149" s="7">
        <f>BSL_RFR_spot_no_VA!AX149</f>
        <v>5.2212725397143167E-2</v>
      </c>
      <c r="AY149" s="7">
        <f>BSL_RFR_spot_no_VA!AY149</f>
        <v>4.132145223261019E-2</v>
      </c>
      <c r="AZ149" s="7">
        <f>BSL_RFR_spot_no_VA!AZ149</f>
        <v>3.974255160984197E-2</v>
      </c>
      <c r="BA149" s="7">
        <f>BSL_RFR_spot_no_VA!BA149</f>
        <v>4.3329694917137118E-2</v>
      </c>
      <c r="BB149" s="7">
        <f>BSL_RFR_spot_no_VA!BB149</f>
        <v>4.8625267886993395E-2</v>
      </c>
      <c r="BC149" s="58">
        <f>(1+$C149)*(1+BSL_RFR_spot_no_VA!BC149)/(1+BSL_RFR_spot_no_VA!$C149)-1</f>
        <v>2.3306374071010438E-2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v>2.24770007002533E-2</v>
      </c>
      <c r="D150" s="59">
        <f>(1+$C150)*(1+BSL_RFR_spot_no_VA!D150)/(1+BSL_RFR_spot_no_VA!$C150)-1</f>
        <v>2.2477000700253269E-2</v>
      </c>
      <c r="E150" s="59">
        <f>(1+$C150)*(1+BSL_RFR_spot_no_VA!E150)/(1+BSL_RFR_spot_no_VA!$C150)-1</f>
        <v>2.2477000700253269E-2</v>
      </c>
      <c r="F150" s="59">
        <f>(1+$C150)*(1+BSL_RFR_spot_no_VA!F150)/(1+BSL_RFR_spot_no_VA!$C150)-1</f>
        <v>2.3344242065978849E-2</v>
      </c>
      <c r="G150" s="59">
        <f>(1+$C150)*(1+BSL_RFR_spot_no_VA!G150)/(1+BSL_RFR_spot_no_VA!$C150)-1</f>
        <v>2.7057422967828204E-2</v>
      </c>
      <c r="H150" s="59">
        <f>(1+$C150)*(1+BSL_RFR_spot_no_VA!H150)/(1+BSL_RFR_spot_no_VA!$C150)-1</f>
        <v>2.2477000700253269E-2</v>
      </c>
      <c r="I150" s="59">
        <f>(1+$C150)*(1+BSL_RFR_spot_no_VA!I150)/(1+BSL_RFR_spot_no_VA!$C150)-1</f>
        <v>2.3080604871553279E-2</v>
      </c>
      <c r="J150" s="59">
        <f>(1+$C150)*(1+BSL_RFR_spot_no_VA!J150)/(1+BSL_RFR_spot_no_VA!$C150)-1</f>
        <v>2.2566139341873459E-2</v>
      </c>
      <c r="K150" s="59">
        <f>(1+$C150)*(1+BSL_RFR_spot_no_VA!K150)/(1+BSL_RFR_spot_no_VA!$C150)-1</f>
        <v>2.2477000700253269E-2</v>
      </c>
      <c r="L150" s="59">
        <f>(1+$C150)*(1+BSL_RFR_spot_no_VA!L150)/(1+BSL_RFR_spot_no_VA!$C150)-1</f>
        <v>2.2477000700253269E-2</v>
      </c>
      <c r="M150" s="59">
        <f>(1+$C150)*(1+BSL_RFR_spot_no_VA!M150)/(1+BSL_RFR_spot_no_VA!$C150)-1</f>
        <v>2.2477000700253269E-2</v>
      </c>
      <c r="N150" s="59">
        <f>(1+$C150)*(1+BSL_RFR_spot_no_VA!N150)/(1+BSL_RFR_spot_no_VA!$C150)-1</f>
        <v>2.2477000700253269E-2</v>
      </c>
      <c r="O150" s="59">
        <f>(1+$C150)*(1+BSL_RFR_spot_no_VA!O150)/(1+BSL_RFR_spot_no_VA!$C150)-1</f>
        <v>2.2477000700253269E-2</v>
      </c>
      <c r="P150" s="59">
        <f>(1+$C150)*(1+BSL_RFR_spot_no_VA!P150)/(1+BSL_RFR_spot_no_VA!$C150)-1</f>
        <v>2.9653503783359625E-2</v>
      </c>
      <c r="Q150" s="59">
        <f>(1+$C150)*(1+BSL_RFR_spot_no_VA!Q150)/(1+BSL_RFR_spot_no_VA!$C150)-1</f>
        <v>3.0548936478878241E-2</v>
      </c>
      <c r="R150" s="59">
        <f>(1+$C150)*(1+BSL_RFR_spot_no_VA!R150)/(1+BSL_RFR_spot_no_VA!$C150)-1</f>
        <v>2.2477000700253269E-2</v>
      </c>
      <c r="S150" s="59">
        <f>(1+$C150)*(1+BSL_RFR_spot_no_VA!S150)/(1+BSL_RFR_spot_no_VA!$C150)-1</f>
        <v>2.2477000700253269E-2</v>
      </c>
      <c r="T150" s="59">
        <f>(1+$C150)*(1+BSL_RFR_spot_no_VA!T150)/(1+BSL_RFR_spot_no_VA!$C150)-1</f>
        <v>2.2477000700253269E-2</v>
      </c>
      <c r="U150" s="59">
        <f>(1+$C150)*(1+BSL_RFR_spot_no_VA!U150)/(1+BSL_RFR_spot_no_VA!$C150)-1</f>
        <v>1.3003423796588365E-2</v>
      </c>
      <c r="V150" s="59">
        <f>(1+$C150)*(1+BSL_RFR_spot_no_VA!V150)/(1+BSL_RFR_spot_no_VA!$C150)-1</f>
        <v>2.2477000700253269E-2</v>
      </c>
      <c r="W150" s="59">
        <f>(1+$C150)*(1+BSL_RFR_spot_no_VA!W150)/(1+BSL_RFR_spot_no_VA!$C150)-1</f>
        <v>2.2477000700253269E-2</v>
      </c>
      <c r="X150" s="59">
        <f>(1+$C150)*(1+BSL_RFR_spot_no_VA!X150)/(1+BSL_RFR_spot_no_VA!$C150)-1</f>
        <v>2.2477000700253269E-2</v>
      </c>
      <c r="Y150" s="59">
        <f>(1+$C150)*(1+BSL_RFR_spot_no_VA!Y150)/(1+BSL_RFR_spot_no_VA!$C150)-1</f>
        <v>2.2477000700253269E-2</v>
      </c>
      <c r="Z150" s="59">
        <f>(1+$C150)*(1+BSL_RFR_spot_no_VA!Z150)/(1+BSL_RFR_spot_no_VA!$C150)-1</f>
        <v>2.4894490114392154E-2</v>
      </c>
      <c r="AA150" s="59">
        <f>(1+$C150)*(1+BSL_RFR_spot_no_VA!AA150)/(1+BSL_RFR_spot_no_VA!$C150)-1</f>
        <v>2.666277320442445E-2</v>
      </c>
      <c r="AB150" s="59">
        <f>(1+$C150)*(1+BSL_RFR_spot_no_VA!AB150)/(1+BSL_RFR_spot_no_VA!$C150)-1</f>
        <v>2.2477000700253269E-2</v>
      </c>
      <c r="AC150" s="59">
        <f>(1+$C150)*(1+BSL_RFR_spot_no_VA!AC150)/(1+BSL_RFR_spot_no_VA!$C150)-1</f>
        <v>2.577162098871022E-2</v>
      </c>
      <c r="AD150" s="10">
        <f>BSL_RFR_spot_no_VA!AD150</f>
        <v>4.5717097333723977E-2</v>
      </c>
      <c r="AE150" s="59">
        <f>(1+$C150)*(1+BSL_RFR_spot_no_VA!AE150)/(1+BSL_RFR_spot_no_VA!$C150)-1</f>
        <v>2.2477000700253269E-2</v>
      </c>
      <c r="AF150" s="59">
        <f>(1+$C150)*(1+BSL_RFR_spot_no_VA!AF150)/(1+BSL_RFR_spot_no_VA!$C150)-1</f>
        <v>2.2477000700253269E-2</v>
      </c>
      <c r="AG150" s="59">
        <f>(1+$C150)*(1+BSL_RFR_spot_no_VA!AG150)/(1+BSL_RFR_spot_no_VA!$C150)-1</f>
        <v>2.2477000700253269E-2</v>
      </c>
      <c r="AH150" s="59">
        <f>(1+$C150)*(1+BSL_RFR_spot_no_VA!AH150)/(1+BSL_RFR_spot_no_VA!$C150)-1</f>
        <v>2.4211985695796967E-2</v>
      </c>
      <c r="AI150" s="59">
        <f>(1+$C150)*(1+BSL_RFR_spot_no_VA!AI150)/(1+BSL_RFR_spot_no_VA!$C150)-1</f>
        <v>1.3003423796588365E-2</v>
      </c>
      <c r="AJ150" s="59">
        <f>(1+$C150)*(1+BSL_RFR_spot_no_VA!AJ150)/(1+BSL_RFR_spot_no_VA!$C150)-1</f>
        <v>2.1435803091844674E-2</v>
      </c>
      <c r="AK150" s="10">
        <f>BSL_RFR_spot_no_VA!AK150</f>
        <v>4.4123585229070006E-2</v>
      </c>
      <c r="AL150" s="10">
        <f>BSL_RFR_spot_no_VA!AL150</f>
        <v>5.3655995206983054E-2</v>
      </c>
      <c r="AM150" s="10">
        <f>BSL_RFR_spot_no_VA!AM150</f>
        <v>4.0349513907076195E-2</v>
      </c>
      <c r="AN150" s="10">
        <f>BSL_RFR_spot_no_VA!AN150</f>
        <v>4.3576775410827828E-2</v>
      </c>
      <c r="AO150" s="10">
        <f>BSL_RFR_spot_no_VA!AO150</f>
        <v>4.3685644384723998E-2</v>
      </c>
      <c r="AP150" s="10">
        <f>BSL_RFR_spot_no_VA!AP150</f>
        <v>4.4458392344601583E-2</v>
      </c>
      <c r="AQ150" s="10">
        <f>BSL_RFR_spot_no_VA!AQ150</f>
        <v>4.06387185302306E-2</v>
      </c>
      <c r="AR150" s="10">
        <f>BSL_RFR_spot_no_VA!AR150</f>
        <v>4.4687075942131393E-2</v>
      </c>
      <c r="AS150" s="59">
        <f>(1+$C150)*(1+BSL_RFR_spot_no_VA!AS150)/(1+BSL_RFR_spot_no_VA!$C150)-1</f>
        <v>1.2881428372123693E-2</v>
      </c>
      <c r="AT150" s="10">
        <f>BSL_RFR_spot_no_VA!AT150</f>
        <v>4.4941729200002278E-2</v>
      </c>
      <c r="AU150" s="10">
        <f>BSL_RFR_spot_no_VA!AU150</f>
        <v>4.5160963411528199E-2</v>
      </c>
      <c r="AV150" s="10">
        <f>BSL_RFR_spot_no_VA!AV150</f>
        <v>4.3606825322212828E-2</v>
      </c>
      <c r="AW150" s="10">
        <f>BSL_RFR_spot_no_VA!AW150</f>
        <v>4.0657834549574057E-2</v>
      </c>
      <c r="AX150" s="10">
        <f>BSL_RFR_spot_no_VA!AX150</f>
        <v>5.2139423589512957E-2</v>
      </c>
      <c r="AY150" s="10">
        <f>BSL_RFR_spot_no_VA!AY150</f>
        <v>4.1326298919733384E-2</v>
      </c>
      <c r="AZ150" s="10">
        <f>BSL_RFR_spot_no_VA!AZ150</f>
        <v>3.9758658835526095E-2</v>
      </c>
      <c r="BA150" s="10">
        <f>BSL_RFR_spot_no_VA!BA150</f>
        <v>4.3320191117737217E-2</v>
      </c>
      <c r="BB150" s="10">
        <f>BSL_RFR_spot_no_VA!BB150</f>
        <v>4.857779549139507E-2</v>
      </c>
      <c r="BC150" s="59">
        <f>(1+$C150)*(1+BSL_RFR_spot_no_VA!BC150)/(1+BSL_RFR_spot_no_VA!$C150)-1</f>
        <v>2.3308435810192929E-2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v>2.2484926993520799E-2</v>
      </c>
      <c r="D151" s="58">
        <f>(1+$C151)*(1+BSL_RFR_spot_no_VA!D151)/(1+BSL_RFR_spot_no_VA!$C151)-1</f>
        <v>2.2484926993520782E-2</v>
      </c>
      <c r="E151" s="58">
        <f>(1+$C151)*(1+BSL_RFR_spot_no_VA!E151)/(1+BSL_RFR_spot_no_VA!$C151)-1</f>
        <v>2.2484926993520782E-2</v>
      </c>
      <c r="F151" s="58">
        <f>(1+$C151)*(1+BSL_RFR_spot_no_VA!F151)/(1+BSL_RFR_spot_no_VA!$C151)-1</f>
        <v>2.3346021787520099E-2</v>
      </c>
      <c r="G151" s="58">
        <f>(1+$C151)*(1+BSL_RFR_spot_no_VA!G151)/(1+BSL_RFR_spot_no_VA!$C151)-1</f>
        <v>2.703282715454014E-2</v>
      </c>
      <c r="H151" s="58">
        <f>(1+$C151)*(1+BSL_RFR_spot_no_VA!H151)/(1+BSL_RFR_spot_no_VA!$C151)-1</f>
        <v>2.2484926993520782E-2</v>
      </c>
      <c r="I151" s="58">
        <f>(1+$C151)*(1+BSL_RFR_spot_no_VA!I151)/(1+BSL_RFR_spot_no_VA!$C151)-1</f>
        <v>2.3084253596758586E-2</v>
      </c>
      <c r="J151" s="58">
        <f>(1+$C151)*(1+BSL_RFR_spot_no_VA!J151)/(1+BSL_RFR_spot_no_VA!$C151)-1</f>
        <v>2.2573434080536359E-2</v>
      </c>
      <c r="K151" s="58">
        <f>(1+$C151)*(1+BSL_RFR_spot_no_VA!K151)/(1+BSL_RFR_spot_no_VA!$C151)-1</f>
        <v>2.2484926993520782E-2</v>
      </c>
      <c r="L151" s="58">
        <f>(1+$C151)*(1+BSL_RFR_spot_no_VA!L151)/(1+BSL_RFR_spot_no_VA!$C151)-1</f>
        <v>2.2484926993520782E-2</v>
      </c>
      <c r="M151" s="58">
        <f>(1+$C151)*(1+BSL_RFR_spot_no_VA!M151)/(1+BSL_RFR_spot_no_VA!$C151)-1</f>
        <v>2.2484926993520782E-2</v>
      </c>
      <c r="N151" s="58">
        <f>(1+$C151)*(1+BSL_RFR_spot_no_VA!N151)/(1+BSL_RFR_spot_no_VA!$C151)-1</f>
        <v>2.2484926993520782E-2</v>
      </c>
      <c r="O151" s="58">
        <f>(1+$C151)*(1+BSL_RFR_spot_no_VA!O151)/(1+BSL_RFR_spot_no_VA!$C151)-1</f>
        <v>2.2484926993520782E-2</v>
      </c>
      <c r="P151" s="58">
        <f>(1+$C151)*(1+BSL_RFR_spot_no_VA!P151)/(1+BSL_RFR_spot_no_VA!$C151)-1</f>
        <v>2.9610411235177603E-2</v>
      </c>
      <c r="Q151" s="58">
        <f>(1+$C151)*(1+BSL_RFR_spot_no_VA!Q151)/(1+BSL_RFR_spot_no_VA!$C151)-1</f>
        <v>3.0499453396184206E-2</v>
      </c>
      <c r="R151" s="58">
        <f>(1+$C151)*(1+BSL_RFR_spot_no_VA!R151)/(1+BSL_RFR_spot_no_VA!$C151)-1</f>
        <v>2.2484926993520782E-2</v>
      </c>
      <c r="S151" s="58">
        <f>(1+$C151)*(1+BSL_RFR_spot_no_VA!S151)/(1+BSL_RFR_spot_no_VA!$C151)-1</f>
        <v>2.2484926993520782E-2</v>
      </c>
      <c r="T151" s="58">
        <f>(1+$C151)*(1+BSL_RFR_spot_no_VA!T151)/(1+BSL_RFR_spot_no_VA!$C151)-1</f>
        <v>2.2484926993520782E-2</v>
      </c>
      <c r="U151" s="58">
        <f>(1+$C151)*(1+BSL_RFR_spot_no_VA!U151)/(1+BSL_RFR_spot_no_VA!$C151)-1</f>
        <v>1.300887155736441E-2</v>
      </c>
      <c r="V151" s="58">
        <f>(1+$C151)*(1+BSL_RFR_spot_no_VA!V151)/(1+BSL_RFR_spot_no_VA!$C151)-1</f>
        <v>2.2484926993520782E-2</v>
      </c>
      <c r="W151" s="58">
        <f>(1+$C151)*(1+BSL_RFR_spot_no_VA!W151)/(1+BSL_RFR_spot_no_VA!$C151)-1</f>
        <v>2.2484926993520782E-2</v>
      </c>
      <c r="X151" s="58">
        <f>(1+$C151)*(1+BSL_RFR_spot_no_VA!X151)/(1+BSL_RFR_spot_no_VA!$C151)-1</f>
        <v>2.2484926993520782E-2</v>
      </c>
      <c r="Y151" s="58">
        <f>(1+$C151)*(1+BSL_RFR_spot_no_VA!Y151)/(1+BSL_RFR_spot_no_VA!$C151)-1</f>
        <v>2.2484926993520782E-2</v>
      </c>
      <c r="Z151" s="58">
        <f>(1+$C151)*(1+BSL_RFR_spot_no_VA!Z151)/(1+BSL_RFR_spot_no_VA!$C151)-1</f>
        <v>2.4885269928887288E-2</v>
      </c>
      <c r="AA151" s="58">
        <f>(1+$C151)*(1+BSL_RFR_spot_no_VA!AA151)/(1+BSL_RFR_spot_no_VA!$C151)-1</f>
        <v>2.6640985184861687E-2</v>
      </c>
      <c r="AB151" s="58">
        <f>(1+$C151)*(1+BSL_RFR_spot_no_VA!AB151)/(1+BSL_RFR_spot_no_VA!$C151)-1</f>
        <v>2.2484926993520782E-2</v>
      </c>
      <c r="AC151" s="58">
        <f>(1+$C151)*(1+BSL_RFR_spot_no_VA!AC151)/(1+BSL_RFR_spot_no_VA!$C151)-1</f>
        <v>2.5756169330714007E-2</v>
      </c>
      <c r="AD151" s="7">
        <f>BSL_RFR_spot_no_VA!AD151</f>
        <v>4.5690688310202177E-2</v>
      </c>
      <c r="AE151" s="58">
        <f>(1+$C151)*(1+BSL_RFR_spot_no_VA!AE151)/(1+BSL_RFR_spot_no_VA!$C151)-1</f>
        <v>2.2484926993520782E-2</v>
      </c>
      <c r="AF151" s="58">
        <f>(1+$C151)*(1+BSL_RFR_spot_no_VA!AF151)/(1+BSL_RFR_spot_no_VA!$C151)-1</f>
        <v>2.2484926993520782E-2</v>
      </c>
      <c r="AG151" s="58">
        <f>(1+$C151)*(1+BSL_RFR_spot_no_VA!AG151)/(1+BSL_RFR_spot_no_VA!$C151)-1</f>
        <v>2.2484926993520782E-2</v>
      </c>
      <c r="AH151" s="58">
        <f>(1+$C151)*(1+BSL_RFR_spot_no_VA!AH151)/(1+BSL_RFR_spot_no_VA!$C151)-1</f>
        <v>2.4207610164481919E-2</v>
      </c>
      <c r="AI151" s="58">
        <f>(1+$C151)*(1+BSL_RFR_spot_no_VA!AI151)/(1+BSL_RFR_spot_no_VA!$C151)-1</f>
        <v>1.300887155736441E-2</v>
      </c>
      <c r="AJ151" s="58">
        <f>(1+$C151)*(1+BSL_RFR_spot_no_VA!AJ151)/(1+BSL_RFR_spot_no_VA!$C151)-1</f>
        <v>2.1451100166809844E-2</v>
      </c>
      <c r="AK151" s="7">
        <f>BSL_RFR_spot_no_VA!AK151</f>
        <v>4.4108509125441175E-2</v>
      </c>
      <c r="AL151" s="7">
        <f>BSL_RFR_spot_no_VA!AL151</f>
        <v>5.3572871206063022E-2</v>
      </c>
      <c r="AM151" s="7">
        <f>BSL_RFR_spot_no_VA!AM151</f>
        <v>4.0361210269517001E-2</v>
      </c>
      <c r="AN151" s="7">
        <f>BSL_RFR_spot_no_VA!AN151</f>
        <v>4.3565584213298481E-2</v>
      </c>
      <c r="AO151" s="7">
        <f>BSL_RFR_spot_no_VA!AO151</f>
        <v>4.3673679884991712E-2</v>
      </c>
      <c r="AP151" s="7">
        <f>BSL_RFR_spot_no_VA!AP151</f>
        <v>4.4440936532986308E-2</v>
      </c>
      <c r="AQ151" s="7">
        <f>BSL_RFR_spot_no_VA!AQ151</f>
        <v>4.0648366564180138E-2</v>
      </c>
      <c r="AR151" s="7">
        <f>BSL_RFR_spot_no_VA!AR151</f>
        <v>4.4667994293096758E-2</v>
      </c>
      <c r="AS151" s="58">
        <f>(1+$C151)*(1+BSL_RFR_spot_no_VA!AS151)/(1+BSL_RFR_spot_no_VA!$C151)-1</f>
        <v>1.2887740466021702E-2</v>
      </c>
      <c r="AT151" s="7">
        <f>BSL_RFR_spot_no_VA!AT151</f>
        <v>4.4920836670128139E-2</v>
      </c>
      <c r="AU151" s="7">
        <f>BSL_RFR_spot_no_VA!AU151</f>
        <v>4.5138511504379419E-2</v>
      </c>
      <c r="AV151" s="7">
        <f>BSL_RFR_spot_no_VA!AV151</f>
        <v>4.3595420683016473E-2</v>
      </c>
      <c r="AW151" s="7">
        <f>BSL_RFR_spot_no_VA!AW151</f>
        <v>4.0667347164325296E-2</v>
      </c>
      <c r="AX151" s="7">
        <f>BSL_RFR_spot_no_VA!AX151</f>
        <v>5.2067166522212549E-2</v>
      </c>
      <c r="AY151" s="7">
        <f>BSL_RFR_spot_no_VA!AY151</f>
        <v>4.1331076772090691E-2</v>
      </c>
      <c r="AZ151" s="7">
        <f>BSL_RFR_spot_no_VA!AZ151</f>
        <v>3.9774537839497137E-2</v>
      </c>
      <c r="BA151" s="7">
        <f>BSL_RFR_spot_no_VA!BA151</f>
        <v>4.3310822204618127E-2</v>
      </c>
      <c r="BB151" s="7">
        <f>BSL_RFR_spot_no_VA!BB151</f>
        <v>4.8530998566699735E-2</v>
      </c>
      <c r="BC151" s="58">
        <f>(1+$C151)*(1+BSL_RFR_spot_no_VA!BC151)/(1+BSL_RFR_spot_no_VA!$C151)-1</f>
        <v>2.3310468387051975E-2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v>2.2492741648855001E-2</v>
      </c>
      <c r="D152" s="58">
        <f>(1+$C152)*(1+BSL_RFR_spot_no_VA!D152)/(1+BSL_RFR_spot_no_VA!$C152)-1</f>
        <v>2.2492741648854953E-2</v>
      </c>
      <c r="E152" s="58">
        <f>(1+$C152)*(1+BSL_RFR_spot_no_VA!E152)/(1+BSL_RFR_spot_no_VA!$C152)-1</f>
        <v>2.2492741648854953E-2</v>
      </c>
      <c r="F152" s="58">
        <f>(1+$C152)*(1+BSL_RFR_spot_no_VA!F152)/(1+BSL_RFR_spot_no_VA!$C152)-1</f>
        <v>2.3347776385810537E-2</v>
      </c>
      <c r="G152" s="58">
        <f>(1+$C152)*(1+BSL_RFR_spot_no_VA!G152)/(1+BSL_RFR_spot_no_VA!$C152)-1</f>
        <v>2.7008578272753825E-2</v>
      </c>
      <c r="H152" s="58">
        <f>(1+$C152)*(1+BSL_RFR_spot_no_VA!H152)/(1+BSL_RFR_spot_no_VA!$C152)-1</f>
        <v>2.2492741648854953E-2</v>
      </c>
      <c r="I152" s="58">
        <f>(1+$C152)*(1+BSL_RFR_spot_no_VA!I152)/(1+BSL_RFR_spot_no_VA!$C152)-1</f>
        <v>2.3087850890858963E-2</v>
      </c>
      <c r="J152" s="58">
        <f>(1+$C152)*(1+BSL_RFR_spot_no_VA!J152)/(1+BSL_RFR_spot_no_VA!$C152)-1</f>
        <v>2.2580626069608645E-2</v>
      </c>
      <c r="K152" s="58">
        <f>(1+$C152)*(1+BSL_RFR_spot_no_VA!K152)/(1+BSL_RFR_spot_no_VA!$C152)-1</f>
        <v>2.2492741648854953E-2</v>
      </c>
      <c r="L152" s="58">
        <f>(1+$C152)*(1+BSL_RFR_spot_no_VA!L152)/(1+BSL_RFR_spot_no_VA!$C152)-1</f>
        <v>2.2492741648854953E-2</v>
      </c>
      <c r="M152" s="58">
        <f>(1+$C152)*(1+BSL_RFR_spot_no_VA!M152)/(1+BSL_RFR_spot_no_VA!$C152)-1</f>
        <v>2.2492741648854953E-2</v>
      </c>
      <c r="N152" s="58">
        <f>(1+$C152)*(1+BSL_RFR_spot_no_VA!N152)/(1+BSL_RFR_spot_no_VA!$C152)-1</f>
        <v>2.2492741648854953E-2</v>
      </c>
      <c r="O152" s="58">
        <f>(1+$C152)*(1+BSL_RFR_spot_no_VA!O152)/(1+BSL_RFR_spot_no_VA!$C152)-1</f>
        <v>2.2492741648854953E-2</v>
      </c>
      <c r="P152" s="58">
        <f>(1+$C152)*(1+BSL_RFR_spot_no_VA!P152)/(1+BSL_RFR_spot_no_VA!$C152)-1</f>
        <v>2.9567927324642085E-2</v>
      </c>
      <c r="Q152" s="58">
        <f>(1+$C152)*(1+BSL_RFR_spot_no_VA!Q152)/(1+BSL_RFR_spot_no_VA!$C152)-1</f>
        <v>3.0450669518760964E-2</v>
      </c>
      <c r="R152" s="58">
        <f>(1+$C152)*(1+BSL_RFR_spot_no_VA!R152)/(1+BSL_RFR_spot_no_VA!$C152)-1</f>
        <v>2.2492741648854953E-2</v>
      </c>
      <c r="S152" s="58">
        <f>(1+$C152)*(1+BSL_RFR_spot_no_VA!S152)/(1+BSL_RFR_spot_no_VA!$C152)-1</f>
        <v>2.2492741648854953E-2</v>
      </c>
      <c r="T152" s="58">
        <f>(1+$C152)*(1+BSL_RFR_spot_no_VA!T152)/(1+BSL_RFR_spot_no_VA!$C152)-1</f>
        <v>2.2492741648854953E-2</v>
      </c>
      <c r="U152" s="58">
        <f>(1+$C152)*(1+BSL_RFR_spot_no_VA!U152)/(1+BSL_RFR_spot_no_VA!$C152)-1</f>
        <v>1.3014242555831057E-2</v>
      </c>
      <c r="V152" s="58">
        <f>(1+$C152)*(1+BSL_RFR_spot_no_VA!V152)/(1+BSL_RFR_spot_no_VA!$C152)-1</f>
        <v>2.2492741648854953E-2</v>
      </c>
      <c r="W152" s="58">
        <f>(1+$C152)*(1+BSL_RFR_spot_no_VA!W152)/(1+BSL_RFR_spot_no_VA!$C152)-1</f>
        <v>2.2492741648854953E-2</v>
      </c>
      <c r="X152" s="58">
        <f>(1+$C152)*(1+BSL_RFR_spot_no_VA!X152)/(1+BSL_RFR_spot_no_VA!$C152)-1</f>
        <v>2.2492741648854953E-2</v>
      </c>
      <c r="Y152" s="58">
        <f>(1+$C152)*(1+BSL_RFR_spot_no_VA!Y152)/(1+BSL_RFR_spot_no_VA!$C152)-1</f>
        <v>2.2492741648854953E-2</v>
      </c>
      <c r="Z152" s="58">
        <f>(1+$C152)*(1+BSL_RFR_spot_no_VA!Z152)/(1+BSL_RFR_spot_no_VA!$C152)-1</f>
        <v>2.4876179597417059E-2</v>
      </c>
      <c r="AA152" s="58">
        <f>(1+$C152)*(1+BSL_RFR_spot_no_VA!AA152)/(1+BSL_RFR_spot_no_VA!$C152)-1</f>
        <v>2.6619504425372531E-2</v>
      </c>
      <c r="AB152" s="58">
        <f>(1+$C152)*(1+BSL_RFR_spot_no_VA!AB152)/(1+BSL_RFR_spot_no_VA!$C152)-1</f>
        <v>2.2492741648854953E-2</v>
      </c>
      <c r="AC152" s="58">
        <f>(1+$C152)*(1+BSL_RFR_spot_no_VA!AC152)/(1+BSL_RFR_spot_no_VA!$C152)-1</f>
        <v>2.5740935456422864E-2</v>
      </c>
      <c r="AD152" s="7">
        <f>BSL_RFR_spot_no_VA!AD152</f>
        <v>4.5664651897603381E-2</v>
      </c>
      <c r="AE152" s="58">
        <f>(1+$C152)*(1+BSL_RFR_spot_no_VA!AE152)/(1+BSL_RFR_spot_no_VA!$C152)-1</f>
        <v>2.2492741648854953E-2</v>
      </c>
      <c r="AF152" s="58">
        <f>(1+$C152)*(1+BSL_RFR_spot_no_VA!AF152)/(1+BSL_RFR_spot_no_VA!$C152)-1</f>
        <v>2.2492741648854953E-2</v>
      </c>
      <c r="AG152" s="58">
        <f>(1+$C152)*(1+BSL_RFR_spot_no_VA!AG152)/(1+BSL_RFR_spot_no_VA!$C152)-1</f>
        <v>2.2492741648854953E-2</v>
      </c>
      <c r="AH152" s="58">
        <f>(1+$C152)*(1+BSL_RFR_spot_no_VA!AH152)/(1+BSL_RFR_spot_no_VA!$C152)-1</f>
        <v>2.4203296213997083E-2</v>
      </c>
      <c r="AI152" s="58">
        <f>(1+$C152)*(1+BSL_RFR_spot_no_VA!AI152)/(1+BSL_RFR_spot_no_VA!$C152)-1</f>
        <v>1.3014242555831057E-2</v>
      </c>
      <c r="AJ152" s="58">
        <f>(1+$C152)*(1+BSL_RFR_spot_no_VA!AJ152)/(1+BSL_RFR_spot_no_VA!$C152)-1</f>
        <v>2.1466182154882496E-2</v>
      </c>
      <c r="AK152" s="7">
        <f>BSL_RFR_spot_no_VA!AK152</f>
        <v>4.4093645572868656E-2</v>
      </c>
      <c r="AL152" s="7">
        <f>BSL_RFR_spot_no_VA!AL152</f>
        <v>5.3490924385561245E-2</v>
      </c>
      <c r="AM152" s="7">
        <f>BSL_RFR_spot_no_VA!AM152</f>
        <v>4.0372742023609076E-2</v>
      </c>
      <c r="AN152" s="7">
        <f>BSL_RFR_spot_no_VA!AN152</f>
        <v>4.3554550755316557E-2</v>
      </c>
      <c r="AO152" s="7">
        <f>BSL_RFR_spot_no_VA!AO152</f>
        <v>4.3661884031238829E-2</v>
      </c>
      <c r="AP152" s="7">
        <f>BSL_RFR_spot_no_VA!AP152</f>
        <v>4.4423726863368929E-2</v>
      </c>
      <c r="AQ152" s="7">
        <f>BSL_RFR_spot_no_VA!AQ152</f>
        <v>4.0657878814304826E-2</v>
      </c>
      <c r="AR152" s="7">
        <f>BSL_RFR_spot_no_VA!AR152</f>
        <v>4.4649181740401778E-2</v>
      </c>
      <c r="AS152" s="58">
        <f>(1+$C152)*(1+BSL_RFR_spot_no_VA!AS152)/(1+BSL_RFR_spot_no_VA!$C152)-1</f>
        <v>1.2893963650403517E-2</v>
      </c>
      <c r="AT152" s="7">
        <f>BSL_RFR_spot_no_VA!AT152</f>
        <v>4.4900238808729842E-2</v>
      </c>
      <c r="AU152" s="7">
        <f>BSL_RFR_spot_no_VA!AU152</f>
        <v>4.5116376293307558E-2</v>
      </c>
      <c r="AV152" s="7">
        <f>BSL_RFR_spot_no_VA!AV152</f>
        <v>4.358417679396287E-2</v>
      </c>
      <c r="AW152" s="7">
        <f>BSL_RFR_spot_no_VA!AW152</f>
        <v>4.0676725902726529E-2</v>
      </c>
      <c r="AX152" s="7">
        <f>BSL_RFR_spot_no_VA!AX152</f>
        <v>5.1995932018076285E-2</v>
      </c>
      <c r="AY152" s="7">
        <f>BSL_RFR_spot_no_VA!AY152</f>
        <v>4.133578725155207E-2</v>
      </c>
      <c r="AZ152" s="7">
        <f>BSL_RFR_spot_no_VA!AZ152</f>
        <v>3.9790193437664545E-2</v>
      </c>
      <c r="BA152" s="7">
        <f>BSL_RFR_spot_no_VA!BA152</f>
        <v>4.3301585326767533E-2</v>
      </c>
      <c r="BB152" s="7">
        <f>BSL_RFR_spot_no_VA!BB152</f>
        <v>4.848486279817843E-2</v>
      </c>
      <c r="BC152" s="58">
        <f>(1+$C152)*(1+BSL_RFR_spot_no_VA!BC152)/(1+BSL_RFR_spot_no_VA!$C152)-1</f>
        <v>2.3312472402305717E-2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v>2.2500447008310401E-2</v>
      </c>
      <c r="D153" s="58">
        <f>(1+$C153)*(1+BSL_RFR_spot_no_VA!D153)/(1+BSL_RFR_spot_no_VA!$C153)-1</f>
        <v>2.2500447008310331E-2</v>
      </c>
      <c r="E153" s="58">
        <f>(1+$C153)*(1+BSL_RFR_spot_no_VA!E153)/(1+BSL_RFR_spot_no_VA!$C153)-1</f>
        <v>2.2500447008310331E-2</v>
      </c>
      <c r="F153" s="58">
        <f>(1+$C153)*(1+BSL_RFR_spot_no_VA!F153)/(1+BSL_RFR_spot_no_VA!$C153)-1</f>
        <v>2.3349506389122254E-2</v>
      </c>
      <c r="G153" s="58">
        <f>(1+$C153)*(1+BSL_RFR_spot_no_VA!G153)/(1+BSL_RFR_spot_no_VA!$C153)-1</f>
        <v>2.6984669033948583E-2</v>
      </c>
      <c r="H153" s="58">
        <f>(1+$C153)*(1+BSL_RFR_spot_no_VA!H153)/(1+BSL_RFR_spot_no_VA!$C153)-1</f>
        <v>2.2500447008310331E-2</v>
      </c>
      <c r="I153" s="58">
        <f>(1+$C153)*(1+BSL_RFR_spot_no_VA!I153)/(1+BSL_RFR_spot_no_VA!$C153)-1</f>
        <v>2.309139783324432E-2</v>
      </c>
      <c r="J153" s="58">
        <f>(1+$C153)*(1+BSL_RFR_spot_no_VA!J153)/(1+BSL_RFR_spot_no_VA!$C153)-1</f>
        <v>2.2587717464631174E-2</v>
      </c>
      <c r="K153" s="58">
        <f>(1+$C153)*(1+BSL_RFR_spot_no_VA!K153)/(1+BSL_RFR_spot_no_VA!$C153)-1</f>
        <v>2.2500447008310331E-2</v>
      </c>
      <c r="L153" s="58">
        <f>(1+$C153)*(1+BSL_RFR_spot_no_VA!L153)/(1+BSL_RFR_spot_no_VA!$C153)-1</f>
        <v>2.2500447008310331E-2</v>
      </c>
      <c r="M153" s="58">
        <f>(1+$C153)*(1+BSL_RFR_spot_no_VA!M153)/(1+BSL_RFR_spot_no_VA!$C153)-1</f>
        <v>2.2500447008310331E-2</v>
      </c>
      <c r="N153" s="58">
        <f>(1+$C153)*(1+BSL_RFR_spot_no_VA!N153)/(1+BSL_RFR_spot_no_VA!$C153)-1</f>
        <v>2.2500447008310331E-2</v>
      </c>
      <c r="O153" s="58">
        <f>(1+$C153)*(1+BSL_RFR_spot_no_VA!O153)/(1+BSL_RFR_spot_no_VA!$C153)-1</f>
        <v>2.2500447008310331E-2</v>
      </c>
      <c r="P153" s="58">
        <f>(1+$C153)*(1+BSL_RFR_spot_no_VA!P153)/(1+BSL_RFR_spot_no_VA!$C153)-1</f>
        <v>2.9526039248080282E-2</v>
      </c>
      <c r="Q153" s="58">
        <f>(1+$C153)*(1+BSL_RFR_spot_no_VA!Q153)/(1+BSL_RFR_spot_no_VA!$C153)-1</f>
        <v>3.0402570131250695E-2</v>
      </c>
      <c r="R153" s="58">
        <f>(1+$C153)*(1+BSL_RFR_spot_no_VA!R153)/(1+BSL_RFR_spot_no_VA!$C153)-1</f>
        <v>2.2500447008310331E-2</v>
      </c>
      <c r="S153" s="58">
        <f>(1+$C153)*(1+BSL_RFR_spot_no_VA!S153)/(1+BSL_RFR_spot_no_VA!$C153)-1</f>
        <v>2.2500447008310331E-2</v>
      </c>
      <c r="T153" s="58">
        <f>(1+$C153)*(1+BSL_RFR_spot_no_VA!T153)/(1+BSL_RFR_spot_no_VA!$C153)-1</f>
        <v>2.2500447008310331E-2</v>
      </c>
      <c r="U153" s="58">
        <f>(1+$C153)*(1+BSL_RFR_spot_no_VA!U153)/(1+BSL_RFR_spot_no_VA!$C153)-1</f>
        <v>1.3019538403279851E-2</v>
      </c>
      <c r="V153" s="58">
        <f>(1+$C153)*(1+BSL_RFR_spot_no_VA!V153)/(1+BSL_RFR_spot_no_VA!$C153)-1</f>
        <v>2.2500447008310331E-2</v>
      </c>
      <c r="W153" s="58">
        <f>(1+$C153)*(1+BSL_RFR_spot_no_VA!W153)/(1+BSL_RFR_spot_no_VA!$C153)-1</f>
        <v>2.2500447008310331E-2</v>
      </c>
      <c r="X153" s="58">
        <f>(1+$C153)*(1+BSL_RFR_spot_no_VA!X153)/(1+BSL_RFR_spot_no_VA!$C153)-1</f>
        <v>2.2500447008310331E-2</v>
      </c>
      <c r="Y153" s="58">
        <f>(1+$C153)*(1+BSL_RFR_spot_no_VA!Y153)/(1+BSL_RFR_spot_no_VA!$C153)-1</f>
        <v>2.2500447008310331E-2</v>
      </c>
      <c r="Z153" s="58">
        <f>(1+$C153)*(1+BSL_RFR_spot_no_VA!Z153)/(1+BSL_RFR_spot_no_VA!$C153)-1</f>
        <v>2.4867216397801206E-2</v>
      </c>
      <c r="AA153" s="58">
        <f>(1+$C153)*(1+BSL_RFR_spot_no_VA!AA153)/(1+BSL_RFR_spot_no_VA!$C153)-1</f>
        <v>2.6598324472420387E-2</v>
      </c>
      <c r="AB153" s="58">
        <f>(1+$C153)*(1+BSL_RFR_spot_no_VA!AB153)/(1+BSL_RFR_spot_no_VA!$C153)-1</f>
        <v>2.2500447008310331E-2</v>
      </c>
      <c r="AC153" s="58">
        <f>(1+$C153)*(1+BSL_RFR_spot_no_VA!AC153)/(1+BSL_RFR_spot_no_VA!$C153)-1</f>
        <v>2.5725914794736848E-2</v>
      </c>
      <c r="AD153" s="7">
        <f>BSL_RFR_spot_no_VA!AD153</f>
        <v>4.5638980265308327E-2</v>
      </c>
      <c r="AE153" s="58">
        <f>(1+$C153)*(1+BSL_RFR_spot_no_VA!AE153)/(1+BSL_RFR_spot_no_VA!$C153)-1</f>
        <v>2.2500447008310331E-2</v>
      </c>
      <c r="AF153" s="58">
        <f>(1+$C153)*(1+BSL_RFR_spot_no_VA!AF153)/(1+BSL_RFR_spot_no_VA!$C153)-1</f>
        <v>2.2500447008310331E-2</v>
      </c>
      <c r="AG153" s="58">
        <f>(1+$C153)*(1+BSL_RFR_spot_no_VA!AG153)/(1+BSL_RFR_spot_no_VA!$C153)-1</f>
        <v>2.2500447008310331E-2</v>
      </c>
      <c r="AH153" s="58">
        <f>(1+$C153)*(1+BSL_RFR_spot_no_VA!AH153)/(1+BSL_RFR_spot_no_VA!$C153)-1</f>
        <v>2.4199042553811445E-2</v>
      </c>
      <c r="AI153" s="58">
        <f>(1+$C153)*(1+BSL_RFR_spot_no_VA!AI153)/(1+BSL_RFR_spot_no_VA!$C153)-1</f>
        <v>1.3019538403279851E-2</v>
      </c>
      <c r="AJ153" s="58">
        <f>(1+$C153)*(1+BSL_RFR_spot_no_VA!AJ153)/(1+BSL_RFR_spot_no_VA!$C153)-1</f>
        <v>2.1481053543192408E-2</v>
      </c>
      <c r="AK153" s="7">
        <f>BSL_RFR_spot_no_VA!AK153</f>
        <v>4.4078990107990768E-2</v>
      </c>
      <c r="AL153" s="7">
        <f>BSL_RFR_spot_no_VA!AL153</f>
        <v>5.3410129915163251E-2</v>
      </c>
      <c r="AM153" s="7">
        <f>BSL_RFR_spot_no_VA!AM153</f>
        <v>4.0384112619934687E-2</v>
      </c>
      <c r="AN153" s="7">
        <f>BSL_RFR_spot_no_VA!AN153</f>
        <v>4.3543671725266853E-2</v>
      </c>
      <c r="AO153" s="7">
        <f>BSL_RFR_spot_no_VA!AO153</f>
        <v>4.3650253282907725E-2</v>
      </c>
      <c r="AP153" s="7">
        <f>BSL_RFR_spot_no_VA!AP153</f>
        <v>4.4406758165991267E-2</v>
      </c>
      <c r="AQ153" s="7">
        <f>BSL_RFR_spot_no_VA!AQ153</f>
        <v>4.0667258125899108E-2</v>
      </c>
      <c r="AR153" s="7">
        <f>BSL_RFR_spot_no_VA!AR153</f>
        <v>4.4630632631614819E-2</v>
      </c>
      <c r="AS153" s="58">
        <f>(1+$C153)*(1+BSL_RFR_spot_no_VA!AS153)/(1+BSL_RFR_spot_no_VA!$C153)-1</f>
        <v>1.2900099789658004E-2</v>
      </c>
      <c r="AT153" s="7">
        <f>BSL_RFR_spot_no_VA!AT153</f>
        <v>4.487992942560548E-2</v>
      </c>
      <c r="AU153" s="7">
        <f>BSL_RFR_spot_no_VA!AU153</f>
        <v>4.5094551124510884E-2</v>
      </c>
      <c r="AV153" s="7">
        <f>BSL_RFR_spot_no_VA!AV153</f>
        <v>4.3573090280200066E-2</v>
      </c>
      <c r="AW153" s="7">
        <f>BSL_RFR_spot_no_VA!AW153</f>
        <v>4.0685973569787759E-2</v>
      </c>
      <c r="AX153" s="7">
        <f>BSL_RFR_spot_no_VA!AX153</f>
        <v>5.1925698523209496E-2</v>
      </c>
      <c r="AY153" s="7">
        <f>BSL_RFR_spot_no_VA!AY153</f>
        <v>4.1340431778512432E-2</v>
      </c>
      <c r="AZ153" s="7">
        <f>BSL_RFR_spot_no_VA!AZ153</f>
        <v>3.9805630311428031E-2</v>
      </c>
      <c r="BA153" s="7">
        <f>BSL_RFR_spot_no_VA!BA153</f>
        <v>4.3292477712917998E-2</v>
      </c>
      <c r="BB153" s="7">
        <f>BSL_RFR_spot_no_VA!BB153</f>
        <v>4.8439374272745139E-2</v>
      </c>
      <c r="BC153" s="58">
        <f>(1+$C153)*(1+BSL_RFR_spot_no_VA!BC153)/(1+BSL_RFR_spot_no_VA!$C153)-1</f>
        <v>2.3314448441801527E-2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v>2.2508045348884499E-2</v>
      </c>
      <c r="D154" s="58">
        <f>(1+$C154)*(1+BSL_RFR_spot_no_VA!D154)/(1+BSL_RFR_spot_no_VA!$C154)-1</f>
        <v>2.2508045348884398E-2</v>
      </c>
      <c r="E154" s="58">
        <f>(1+$C154)*(1+BSL_RFR_spot_no_VA!E154)/(1+BSL_RFR_spot_no_VA!$C154)-1</f>
        <v>2.2508045348884398E-2</v>
      </c>
      <c r="F154" s="58">
        <f>(1+$C154)*(1+BSL_RFR_spot_no_VA!F154)/(1+BSL_RFR_spot_no_VA!$C154)-1</f>
        <v>2.335121231101156E-2</v>
      </c>
      <c r="G154" s="58">
        <f>(1+$C154)*(1+BSL_RFR_spot_no_VA!G154)/(1+BSL_RFR_spot_no_VA!$C154)-1</f>
        <v>2.6961092352300486E-2</v>
      </c>
      <c r="H154" s="58">
        <f>(1+$C154)*(1+BSL_RFR_spot_no_VA!H154)/(1+BSL_RFR_spot_no_VA!$C154)-1</f>
        <v>2.2508045348884398E-2</v>
      </c>
      <c r="I154" s="58">
        <f>(1+$C154)*(1+BSL_RFR_spot_no_VA!I154)/(1+BSL_RFR_spot_no_VA!$C154)-1</f>
        <v>2.3094895473338983E-2</v>
      </c>
      <c r="J154" s="58">
        <f>(1+$C154)*(1+BSL_RFR_spot_no_VA!J154)/(1+BSL_RFR_spot_no_VA!$C154)-1</f>
        <v>2.2594710361285797E-2</v>
      </c>
      <c r="K154" s="58">
        <f>(1+$C154)*(1+BSL_RFR_spot_no_VA!K154)/(1+BSL_RFR_spot_no_VA!$C154)-1</f>
        <v>2.2508045348884398E-2</v>
      </c>
      <c r="L154" s="58">
        <f>(1+$C154)*(1+BSL_RFR_spot_no_VA!L154)/(1+BSL_RFR_spot_no_VA!$C154)-1</f>
        <v>2.2508045348884398E-2</v>
      </c>
      <c r="M154" s="58">
        <f>(1+$C154)*(1+BSL_RFR_spot_no_VA!M154)/(1+BSL_RFR_spot_no_VA!$C154)-1</f>
        <v>2.2508045348884398E-2</v>
      </c>
      <c r="N154" s="58">
        <f>(1+$C154)*(1+BSL_RFR_spot_no_VA!N154)/(1+BSL_RFR_spot_no_VA!$C154)-1</f>
        <v>2.2508045348884398E-2</v>
      </c>
      <c r="O154" s="58">
        <f>(1+$C154)*(1+BSL_RFR_spot_no_VA!O154)/(1+BSL_RFR_spot_no_VA!$C154)-1</f>
        <v>2.2508045348884398E-2</v>
      </c>
      <c r="P154" s="58">
        <f>(1+$C154)*(1+BSL_RFR_spot_no_VA!P154)/(1+BSL_RFR_spot_no_VA!$C154)-1</f>
        <v>2.9484734558400172E-2</v>
      </c>
      <c r="Q154" s="58">
        <f>(1+$C154)*(1+BSL_RFR_spot_no_VA!Q154)/(1+BSL_RFR_spot_no_VA!$C154)-1</f>
        <v>3.0355140928294277E-2</v>
      </c>
      <c r="R154" s="58">
        <f>(1+$C154)*(1+BSL_RFR_spot_no_VA!R154)/(1+BSL_RFR_spot_no_VA!$C154)-1</f>
        <v>2.2508045348884398E-2</v>
      </c>
      <c r="S154" s="58">
        <f>(1+$C154)*(1+BSL_RFR_spot_no_VA!S154)/(1+BSL_RFR_spot_no_VA!$C154)-1</f>
        <v>2.2508045348884398E-2</v>
      </c>
      <c r="T154" s="58">
        <f>(1+$C154)*(1+BSL_RFR_spot_no_VA!T154)/(1+BSL_RFR_spot_no_VA!$C154)-1</f>
        <v>2.2508045348884398E-2</v>
      </c>
      <c r="U154" s="58">
        <f>(1+$C154)*(1+BSL_RFR_spot_no_VA!U154)/(1+BSL_RFR_spot_no_VA!$C154)-1</f>
        <v>1.3024760666199953E-2</v>
      </c>
      <c r="V154" s="58">
        <f>(1+$C154)*(1+BSL_RFR_spot_no_VA!V154)/(1+BSL_RFR_spot_no_VA!$C154)-1</f>
        <v>2.2508045348884398E-2</v>
      </c>
      <c r="W154" s="58">
        <f>(1+$C154)*(1+BSL_RFR_spot_no_VA!W154)/(1+BSL_RFR_spot_no_VA!$C154)-1</f>
        <v>2.2508045348884398E-2</v>
      </c>
      <c r="X154" s="58">
        <f>(1+$C154)*(1+BSL_RFR_spot_no_VA!X154)/(1+BSL_RFR_spot_no_VA!$C154)-1</f>
        <v>2.2508045348884398E-2</v>
      </c>
      <c r="Y154" s="58">
        <f>(1+$C154)*(1+BSL_RFR_spot_no_VA!Y154)/(1+BSL_RFR_spot_no_VA!$C154)-1</f>
        <v>2.2508045348884398E-2</v>
      </c>
      <c r="Z154" s="58">
        <f>(1+$C154)*(1+BSL_RFR_spot_no_VA!Z154)/(1+BSL_RFR_spot_no_VA!$C154)-1</f>
        <v>2.4858377683272703E-2</v>
      </c>
      <c r="AA154" s="58">
        <f>(1+$C154)*(1+BSL_RFR_spot_no_VA!AA154)/(1+BSL_RFR_spot_no_VA!$C154)-1</f>
        <v>2.6577439051883367E-2</v>
      </c>
      <c r="AB154" s="58">
        <f>(1+$C154)*(1+BSL_RFR_spot_no_VA!AB154)/(1+BSL_RFR_spot_no_VA!$C154)-1</f>
        <v>2.2508045348884398E-2</v>
      </c>
      <c r="AC154" s="58">
        <f>(1+$C154)*(1+BSL_RFR_spot_no_VA!AC154)/(1+BSL_RFR_spot_no_VA!$C154)-1</f>
        <v>2.5711102901500249E-2</v>
      </c>
      <c r="AD154" s="7">
        <f>BSL_RFR_spot_no_VA!AD154</f>
        <v>4.5613665800589454E-2</v>
      </c>
      <c r="AE154" s="58">
        <f>(1+$C154)*(1+BSL_RFR_spot_no_VA!AE154)/(1+BSL_RFR_spot_no_VA!$C154)-1</f>
        <v>2.2508045348884398E-2</v>
      </c>
      <c r="AF154" s="58">
        <f>(1+$C154)*(1+BSL_RFR_spot_no_VA!AF154)/(1+BSL_RFR_spot_no_VA!$C154)-1</f>
        <v>2.2508045348884398E-2</v>
      </c>
      <c r="AG154" s="58">
        <f>(1+$C154)*(1+BSL_RFR_spot_no_VA!AG154)/(1+BSL_RFR_spot_no_VA!$C154)-1</f>
        <v>2.2508045348884398E-2</v>
      </c>
      <c r="AH154" s="58">
        <f>(1+$C154)*(1+BSL_RFR_spot_no_VA!AH154)/(1+BSL_RFR_spot_no_VA!$C154)-1</f>
        <v>2.4194847929161822E-2</v>
      </c>
      <c r="AI154" s="58">
        <f>(1+$C154)*(1+BSL_RFR_spot_no_VA!AI154)/(1+BSL_RFR_spot_no_VA!$C154)-1</f>
        <v>1.3024760666199953E-2</v>
      </c>
      <c r="AJ154" s="58">
        <f>(1+$C154)*(1+BSL_RFR_spot_no_VA!AJ154)/(1+BSL_RFR_spot_no_VA!$C154)-1</f>
        <v>2.1495718696682653E-2</v>
      </c>
      <c r="AK154" s="7">
        <f>BSL_RFR_spot_no_VA!AK154</f>
        <v>4.4064538391525909E-2</v>
      </c>
      <c r="AL154" s="7">
        <f>BSL_RFR_spot_no_VA!AL154</f>
        <v>5.3330463657998095E-2</v>
      </c>
      <c r="AM154" s="7">
        <f>BSL_RFR_spot_no_VA!AM154</f>
        <v>4.0395325413310035E-2</v>
      </c>
      <c r="AN154" s="7">
        <f>BSL_RFR_spot_no_VA!AN154</f>
        <v>4.3532943903584309E-2</v>
      </c>
      <c r="AO154" s="7">
        <f>BSL_RFR_spot_no_VA!AO154</f>
        <v>4.3638784197837843E-2</v>
      </c>
      <c r="AP154" s="7">
        <f>BSL_RFR_spot_no_VA!AP154</f>
        <v>4.4390025414862588E-2</v>
      </c>
      <c r="AQ154" s="7">
        <f>BSL_RFR_spot_no_VA!AQ154</f>
        <v>4.0676507265407391E-2</v>
      </c>
      <c r="AR154" s="7">
        <f>BSL_RFR_spot_no_VA!AR154</f>
        <v>4.4612341471505168E-2</v>
      </c>
      <c r="AS154" s="58">
        <f>(1+$C154)*(1+BSL_RFR_spot_no_VA!AS154)/(1+BSL_RFR_spot_no_VA!$C154)-1</f>
        <v>1.2906150696487595E-2</v>
      </c>
      <c r="AT154" s="7">
        <f>BSL_RFR_spot_no_VA!AT154</f>
        <v>4.4859902502720095E-2</v>
      </c>
      <c r="AU154" s="7">
        <f>BSL_RFR_spot_no_VA!AU154</f>
        <v>4.5073029529285158E-2</v>
      </c>
      <c r="AV154" s="7">
        <f>BSL_RFR_spot_no_VA!AV154</f>
        <v>4.3562157860683293E-2</v>
      </c>
      <c r="AW154" s="7">
        <f>BSL_RFR_spot_no_VA!AW154</f>
        <v>4.0695092892824469E-2</v>
      </c>
      <c r="AX154" s="7">
        <f>BSL_RFR_spot_no_VA!AX154</f>
        <v>5.1856445085245229E-2</v>
      </c>
      <c r="AY154" s="7">
        <f>BSL_RFR_spot_no_VA!AY154</f>
        <v>4.1345011733376902E-2</v>
      </c>
      <c r="AZ154" s="7">
        <f>BSL_RFR_spot_no_VA!AZ154</f>
        <v>3.9820853012335178E-2</v>
      </c>
      <c r="BA154" s="7">
        <f>BSL_RFR_spot_no_VA!BA154</f>
        <v>4.3283496668778509E-2</v>
      </c>
      <c r="BB154" s="7">
        <f>BSL_RFR_spot_no_VA!BB154</f>
        <v>4.8394519464966645E-2</v>
      </c>
      <c r="BC154" s="58">
        <f>(1+$C154)*(1+BSL_RFR_spot_no_VA!BC154)/(1+BSL_RFR_spot_no_VA!$C154)-1</f>
        <v>2.331639707680333E-2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v>2.2515538884761002E-2</v>
      </c>
      <c r="D155" s="59">
        <f>(1+$C155)*(1+BSL_RFR_spot_no_VA!D155)/(1+BSL_RFR_spot_no_VA!$C155)-1</f>
        <v>2.2515538884761099E-2</v>
      </c>
      <c r="E155" s="59">
        <f>(1+$C155)*(1+BSL_RFR_spot_no_VA!E155)/(1+BSL_RFR_spot_no_VA!$C155)-1</f>
        <v>2.2515538884761099E-2</v>
      </c>
      <c r="F155" s="59">
        <f>(1+$C155)*(1+BSL_RFR_spot_no_VA!F155)/(1+BSL_RFR_spot_no_VA!$C155)-1</f>
        <v>2.3352894650829903E-2</v>
      </c>
      <c r="G155" s="59">
        <f>(1+$C155)*(1+BSL_RFR_spot_no_VA!G155)/(1+BSL_RFR_spot_no_VA!$C155)-1</f>
        <v>2.6937841337688839E-2</v>
      </c>
      <c r="H155" s="59">
        <f>(1+$C155)*(1+BSL_RFR_spot_no_VA!H155)/(1+BSL_RFR_spot_no_VA!$C155)-1</f>
        <v>2.2515538884761099E-2</v>
      </c>
      <c r="I155" s="59">
        <f>(1+$C155)*(1+BSL_RFR_spot_no_VA!I155)/(1+BSL_RFR_spot_no_VA!$C155)-1</f>
        <v>2.3098344831634865E-2</v>
      </c>
      <c r="J155" s="59">
        <f>(1+$C155)*(1+BSL_RFR_spot_no_VA!J155)/(1+BSL_RFR_spot_no_VA!$C155)-1</f>
        <v>2.2601606797457929E-2</v>
      </c>
      <c r="K155" s="59">
        <f>(1+$C155)*(1+BSL_RFR_spot_no_VA!K155)/(1+BSL_RFR_spot_no_VA!$C155)-1</f>
        <v>2.2515538884761099E-2</v>
      </c>
      <c r="L155" s="59">
        <f>(1+$C155)*(1+BSL_RFR_spot_no_VA!L155)/(1+BSL_RFR_spot_no_VA!$C155)-1</f>
        <v>2.2515538884761099E-2</v>
      </c>
      <c r="M155" s="59">
        <f>(1+$C155)*(1+BSL_RFR_spot_no_VA!M155)/(1+BSL_RFR_spot_no_VA!$C155)-1</f>
        <v>2.2515538884761099E-2</v>
      </c>
      <c r="N155" s="59">
        <f>(1+$C155)*(1+BSL_RFR_spot_no_VA!N155)/(1+BSL_RFR_spot_no_VA!$C155)-1</f>
        <v>2.2515538884761099E-2</v>
      </c>
      <c r="O155" s="59">
        <f>(1+$C155)*(1+BSL_RFR_spot_no_VA!O155)/(1+BSL_RFR_spot_no_VA!$C155)-1</f>
        <v>2.2515538884761099E-2</v>
      </c>
      <c r="P155" s="59">
        <f>(1+$C155)*(1+BSL_RFR_spot_no_VA!P155)/(1+BSL_RFR_spot_no_VA!$C155)-1</f>
        <v>2.9444001152767241E-2</v>
      </c>
      <c r="Q155" s="59">
        <f>(1+$C155)*(1+BSL_RFR_spot_no_VA!Q155)/(1+BSL_RFR_spot_no_VA!$C155)-1</f>
        <v>3.0308368000359298E-2</v>
      </c>
      <c r="R155" s="59">
        <f>(1+$C155)*(1+BSL_RFR_spot_no_VA!R155)/(1+BSL_RFR_spot_no_VA!$C155)-1</f>
        <v>2.2515538884761099E-2</v>
      </c>
      <c r="S155" s="59">
        <f>(1+$C155)*(1+BSL_RFR_spot_no_VA!S155)/(1+BSL_RFR_spot_no_VA!$C155)-1</f>
        <v>2.2515538884761099E-2</v>
      </c>
      <c r="T155" s="59">
        <f>(1+$C155)*(1+BSL_RFR_spot_no_VA!T155)/(1+BSL_RFR_spot_no_VA!$C155)-1</f>
        <v>2.2515538884761099E-2</v>
      </c>
      <c r="U155" s="59">
        <f>(1+$C155)*(1+BSL_RFR_spot_no_VA!U155)/(1+BSL_RFR_spot_no_VA!$C155)-1</f>
        <v>1.3029910867827121E-2</v>
      </c>
      <c r="V155" s="59">
        <f>(1+$C155)*(1+BSL_RFR_spot_no_VA!V155)/(1+BSL_RFR_spot_no_VA!$C155)-1</f>
        <v>2.2515538884761099E-2</v>
      </c>
      <c r="W155" s="59">
        <f>(1+$C155)*(1+BSL_RFR_spot_no_VA!W155)/(1+BSL_RFR_spot_no_VA!$C155)-1</f>
        <v>2.2515538884761099E-2</v>
      </c>
      <c r="X155" s="59">
        <f>(1+$C155)*(1+BSL_RFR_spot_no_VA!X155)/(1+BSL_RFR_spot_no_VA!$C155)-1</f>
        <v>2.2515538884761099E-2</v>
      </c>
      <c r="Y155" s="59">
        <f>(1+$C155)*(1+BSL_RFR_spot_no_VA!Y155)/(1+BSL_RFR_spot_no_VA!$C155)-1</f>
        <v>2.2515538884761099E-2</v>
      </c>
      <c r="Z155" s="59">
        <f>(1+$C155)*(1+BSL_RFR_spot_no_VA!Z155)/(1+BSL_RFR_spot_no_VA!$C155)-1</f>
        <v>2.4849660879894486E-2</v>
      </c>
      <c r="AA155" s="59">
        <f>(1+$C155)*(1+BSL_RFR_spot_no_VA!AA155)/(1+BSL_RFR_spot_no_VA!$C155)-1</f>
        <v>2.6556842062869235E-2</v>
      </c>
      <c r="AB155" s="59">
        <f>(1+$C155)*(1+BSL_RFR_spot_no_VA!AB155)/(1+BSL_RFR_spot_no_VA!$C155)-1</f>
        <v>2.2515538884761099E-2</v>
      </c>
      <c r="AC155" s="59">
        <f>(1+$C155)*(1+BSL_RFR_spot_no_VA!AC155)/(1+BSL_RFR_spot_no_VA!$C155)-1</f>
        <v>2.5696495455130863E-2</v>
      </c>
      <c r="AD155" s="10">
        <f>BSL_RFR_spot_no_VA!AD155</f>
        <v>4.558870110108515E-2</v>
      </c>
      <c r="AE155" s="59">
        <f>(1+$C155)*(1+BSL_RFR_spot_no_VA!AE155)/(1+BSL_RFR_spot_no_VA!$C155)-1</f>
        <v>2.2515538884761099E-2</v>
      </c>
      <c r="AF155" s="59">
        <f>(1+$C155)*(1+BSL_RFR_spot_no_VA!AF155)/(1+BSL_RFR_spot_no_VA!$C155)-1</f>
        <v>2.2515538884761099E-2</v>
      </c>
      <c r="AG155" s="59">
        <f>(1+$C155)*(1+BSL_RFR_spot_no_VA!AG155)/(1+BSL_RFR_spot_no_VA!$C155)-1</f>
        <v>2.2515538884761099E-2</v>
      </c>
      <c r="AH155" s="59">
        <f>(1+$C155)*(1+BSL_RFR_spot_no_VA!AH155)/(1+BSL_RFR_spot_no_VA!$C155)-1</f>
        <v>2.4190711119826735E-2</v>
      </c>
      <c r="AI155" s="59">
        <f>(1+$C155)*(1+BSL_RFR_spot_no_VA!AI155)/(1+BSL_RFR_spot_no_VA!$C155)-1</f>
        <v>1.3029910867827121E-2</v>
      </c>
      <c r="AJ155" s="59">
        <f>(1+$C155)*(1+BSL_RFR_spot_no_VA!AJ155)/(1+BSL_RFR_spot_no_VA!$C155)-1</f>
        <v>2.1510181862062661E-2</v>
      </c>
      <c r="AK155" s="10">
        <f>BSL_RFR_spot_no_VA!AK155</f>
        <v>4.4050286203993094E-2</v>
      </c>
      <c r="AL155" s="10">
        <f>BSL_RFR_spot_no_VA!AL155</f>
        <v>5.3251902146597585E-2</v>
      </c>
      <c r="AM155" s="10">
        <f>BSL_RFR_spot_no_VA!AM155</f>
        <v>4.0406383666081735E-2</v>
      </c>
      <c r="AN155" s="10">
        <f>BSL_RFR_spot_no_VA!AN155</f>
        <v>4.3522364159578997E-2</v>
      </c>
      <c r="AO155" s="10">
        <f>BSL_RFR_spot_no_VA!AO155</f>
        <v>4.3627473428871077E-2</v>
      </c>
      <c r="AP155" s="10">
        <f>BSL_RFR_spot_no_VA!AP155</f>
        <v>4.4373523722795571E-2</v>
      </c>
      <c r="AQ155" s="10">
        <f>BSL_RFR_spot_no_VA!AQ155</f>
        <v>4.0685628923129658E-2</v>
      </c>
      <c r="AR155" s="10">
        <f>BSL_RFR_spot_no_VA!AR155</f>
        <v>4.4594302916616479E-2</v>
      </c>
      <c r="AS155" s="59">
        <f>(1+$C155)*(1+BSL_RFR_spot_no_VA!AS155)/(1+BSL_RFR_spot_no_VA!$C155)-1</f>
        <v>1.2912118133679762E-2</v>
      </c>
      <c r="AT155" s="10">
        <f>BSL_RFR_spot_no_VA!AT155</f>
        <v>4.4840152188255766E-2</v>
      </c>
      <c r="AU155" s="10">
        <f>BSL_RFR_spot_no_VA!AU155</f>
        <v>4.5051805217631857E-2</v>
      </c>
      <c r="AV155" s="10">
        <f>BSL_RFR_spot_no_VA!AV155</f>
        <v>4.355137634493933E-2</v>
      </c>
      <c r="AW155" s="10">
        <f>BSL_RFR_spot_no_VA!AW155</f>
        <v>4.0704086524117722E-2</v>
      </c>
      <c r="AX155" s="10">
        <f>BSL_RFR_spot_no_VA!AX155</f>
        <v>5.1788151332506471E-2</v>
      </c>
      <c r="AY155" s="10">
        <f>BSL_RFR_spot_no_VA!AY155</f>
        <v>4.1349528457978124E-2</v>
      </c>
      <c r="AZ155" s="10">
        <f>BSL_RFR_spot_no_VA!AZ155</f>
        <v>3.9835865966550976E-2</v>
      </c>
      <c r="BA155" s="10">
        <f>BSL_RFR_spot_no_VA!BA155</f>
        <v>4.3274639574386597E-2</v>
      </c>
      <c r="BB155" s="10">
        <f>BSL_RFR_spot_no_VA!BB155</f>
        <v>4.8350285223656364E-2</v>
      </c>
      <c r="BC155" s="59">
        <f>(1+$C155)*(1+BSL_RFR_spot_no_VA!BC155)/(1+BSL_RFR_spot_no_VA!$C155)-1</f>
        <v>2.3318318864289589E-2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v>2.25229297694612E-2</v>
      </c>
      <c r="D156" s="58">
        <f>(1+$C156)*(1+BSL_RFR_spot_no_VA!D156)/(1+BSL_RFR_spot_no_VA!$C156)-1</f>
        <v>2.2522929769461131E-2</v>
      </c>
      <c r="E156" s="58">
        <f>(1+$C156)*(1+BSL_RFR_spot_no_VA!E156)/(1+BSL_RFR_spot_no_VA!$C156)-1</f>
        <v>2.2522929769461131E-2</v>
      </c>
      <c r="F156" s="58">
        <f>(1+$C156)*(1+BSL_RFR_spot_no_VA!F156)/(1+BSL_RFR_spot_no_VA!$C156)-1</f>
        <v>2.3354553894210373E-2</v>
      </c>
      <c r="G156" s="58">
        <f>(1+$C156)*(1+BSL_RFR_spot_no_VA!G156)/(1+BSL_RFR_spot_no_VA!$C156)-1</f>
        <v>2.6914909288989763E-2</v>
      </c>
      <c r="H156" s="58">
        <f>(1+$C156)*(1+BSL_RFR_spot_no_VA!H156)/(1+BSL_RFR_spot_no_VA!$C156)-1</f>
        <v>2.2522929769461131E-2</v>
      </c>
      <c r="I156" s="58">
        <f>(1+$C156)*(1+BSL_RFR_spot_no_VA!I156)/(1+BSL_RFR_spot_no_VA!$C156)-1</f>
        <v>2.3101746900677123E-2</v>
      </c>
      <c r="J156" s="58">
        <f>(1+$C156)*(1+BSL_RFR_spot_no_VA!J156)/(1+BSL_RFR_spot_no_VA!$C156)-1</f>
        <v>2.2608408755214082E-2</v>
      </c>
      <c r="K156" s="58">
        <f>(1+$C156)*(1+BSL_RFR_spot_no_VA!K156)/(1+BSL_RFR_spot_no_VA!$C156)-1</f>
        <v>2.2522929769461131E-2</v>
      </c>
      <c r="L156" s="58">
        <f>(1+$C156)*(1+BSL_RFR_spot_no_VA!L156)/(1+BSL_RFR_spot_no_VA!$C156)-1</f>
        <v>2.2522929769461131E-2</v>
      </c>
      <c r="M156" s="58">
        <f>(1+$C156)*(1+BSL_RFR_spot_no_VA!M156)/(1+BSL_RFR_spot_no_VA!$C156)-1</f>
        <v>2.2522929769461131E-2</v>
      </c>
      <c r="N156" s="58">
        <f>(1+$C156)*(1+BSL_RFR_spot_no_VA!N156)/(1+BSL_RFR_spot_no_VA!$C156)-1</f>
        <v>2.2522929769461131E-2</v>
      </c>
      <c r="O156" s="58">
        <f>(1+$C156)*(1+BSL_RFR_spot_no_VA!O156)/(1+BSL_RFR_spot_no_VA!$C156)-1</f>
        <v>2.2522929769461131E-2</v>
      </c>
      <c r="P156" s="58">
        <f>(1+$C156)*(1+BSL_RFR_spot_no_VA!P156)/(1+BSL_RFR_spot_no_VA!$C156)-1</f>
        <v>2.9403827260787274E-2</v>
      </c>
      <c r="Q156" s="58">
        <f>(1+$C156)*(1+BSL_RFR_spot_no_VA!Q156)/(1+BSL_RFR_spot_no_VA!$C156)-1</f>
        <v>3.0262237820146032E-2</v>
      </c>
      <c r="R156" s="58">
        <f>(1+$C156)*(1+BSL_RFR_spot_no_VA!R156)/(1+BSL_RFR_spot_no_VA!$C156)-1</f>
        <v>2.2522929769461131E-2</v>
      </c>
      <c r="S156" s="58">
        <f>(1+$C156)*(1+BSL_RFR_spot_no_VA!S156)/(1+BSL_RFR_spot_no_VA!$C156)-1</f>
        <v>2.2522929769461131E-2</v>
      </c>
      <c r="T156" s="58">
        <f>(1+$C156)*(1+BSL_RFR_spot_no_VA!T156)/(1+BSL_RFR_spot_no_VA!$C156)-1</f>
        <v>2.2522929769461131E-2</v>
      </c>
      <c r="U156" s="58">
        <f>(1+$C156)*(1+BSL_RFR_spot_no_VA!U156)/(1+BSL_RFR_spot_no_VA!$C156)-1</f>
        <v>1.3034990489628084E-2</v>
      </c>
      <c r="V156" s="58">
        <f>(1+$C156)*(1+BSL_RFR_spot_no_VA!V156)/(1+BSL_RFR_spot_no_VA!$C156)-1</f>
        <v>2.2522929769461131E-2</v>
      </c>
      <c r="W156" s="58">
        <f>(1+$C156)*(1+BSL_RFR_spot_no_VA!W156)/(1+BSL_RFR_spot_no_VA!$C156)-1</f>
        <v>2.2522929769461131E-2</v>
      </c>
      <c r="X156" s="58">
        <f>(1+$C156)*(1+BSL_RFR_spot_no_VA!X156)/(1+BSL_RFR_spot_no_VA!$C156)-1</f>
        <v>2.2522929769461131E-2</v>
      </c>
      <c r="Y156" s="58">
        <f>(1+$C156)*(1+BSL_RFR_spot_no_VA!Y156)/(1+BSL_RFR_spot_no_VA!$C156)-1</f>
        <v>2.2522929769461131E-2</v>
      </c>
      <c r="Z156" s="58">
        <f>(1+$C156)*(1+BSL_RFR_spot_no_VA!Z156)/(1+BSL_RFR_spot_no_VA!$C156)-1</f>
        <v>2.4841063484083215E-2</v>
      </c>
      <c r="AA156" s="58">
        <f>(1+$C156)*(1+BSL_RFR_spot_no_VA!AA156)/(1+BSL_RFR_spot_no_VA!$C156)-1</f>
        <v>2.6536527571783042E-2</v>
      </c>
      <c r="AB156" s="58">
        <f>(1+$C156)*(1+BSL_RFR_spot_no_VA!AB156)/(1+BSL_RFR_spot_no_VA!$C156)-1</f>
        <v>2.2522929769461131E-2</v>
      </c>
      <c r="AC156" s="58">
        <f>(1+$C156)*(1+BSL_RFR_spot_no_VA!AC156)/(1+BSL_RFR_spot_no_VA!$C156)-1</f>
        <v>2.5682088252432456E-2</v>
      </c>
      <c r="AD156" s="7">
        <f>BSL_RFR_spot_no_VA!AD156</f>
        <v>4.5564078967582633E-2</v>
      </c>
      <c r="AE156" s="58">
        <f>(1+$C156)*(1+BSL_RFR_spot_no_VA!AE156)/(1+BSL_RFR_spot_no_VA!$C156)-1</f>
        <v>2.2522929769461131E-2</v>
      </c>
      <c r="AF156" s="58">
        <f>(1+$C156)*(1+BSL_RFR_spot_no_VA!AF156)/(1+BSL_RFR_spot_no_VA!$C156)-1</f>
        <v>2.2522929769461131E-2</v>
      </c>
      <c r="AG156" s="58">
        <f>(1+$C156)*(1+BSL_RFR_spot_no_VA!AG156)/(1+BSL_RFR_spot_no_VA!$C156)-1</f>
        <v>2.2522929769461131E-2</v>
      </c>
      <c r="AH156" s="58">
        <f>(1+$C156)*(1+BSL_RFR_spot_no_VA!AH156)/(1+BSL_RFR_spot_no_VA!$C156)-1</f>
        <v>2.4186630938948239E-2</v>
      </c>
      <c r="AI156" s="58">
        <f>(1+$C156)*(1+BSL_RFR_spot_no_VA!AI156)/(1+BSL_RFR_spot_no_VA!$C156)-1</f>
        <v>1.3034990489628084E-2</v>
      </c>
      <c r="AJ156" s="58">
        <f>(1+$C156)*(1+BSL_RFR_spot_no_VA!AJ156)/(1+BSL_RFR_spot_no_VA!$C156)-1</f>
        <v>2.1524447171626937E-2</v>
      </c>
      <c r="AK156" s="7">
        <f>BSL_RFR_spot_no_VA!AK156</f>
        <v>4.4036229441608343E-2</v>
      </c>
      <c r="AL156" s="7">
        <f>BSL_RFR_spot_no_VA!AL156</f>
        <v>5.3174422559863599E-2</v>
      </c>
      <c r="AM156" s="7">
        <f>BSL_RFR_spot_no_VA!AM156</f>
        <v>4.0417290551291396E-2</v>
      </c>
      <c r="AN156" s="7">
        <f>BSL_RFR_spot_no_VA!AN156</f>
        <v>4.3511929448389219E-2</v>
      </c>
      <c r="AO156" s="7">
        <f>BSL_RFR_spot_no_VA!AO156</f>
        <v>4.3616317720599929E-2</v>
      </c>
      <c r="AP156" s="7">
        <f>BSL_RFR_spot_no_VA!AP156</f>
        <v>4.4357248336648114E-2</v>
      </c>
      <c r="AQ156" s="7">
        <f>BSL_RFR_spot_no_VA!AQ156</f>
        <v>4.0694625715815613E-2</v>
      </c>
      <c r="AR156" s="7">
        <f>BSL_RFR_spot_no_VA!AR156</f>
        <v>4.4576511770063609E-2</v>
      </c>
      <c r="AS156" s="58">
        <f>(1+$C156)*(1+BSL_RFR_spot_no_VA!AS156)/(1+BSL_RFR_spot_no_VA!$C156)-1</f>
        <v>1.2918003815809209E-2</v>
      </c>
      <c r="AT156" s="7">
        <f>BSL_RFR_spot_no_VA!AT156</f>
        <v>4.4820672790918392E-2</v>
      </c>
      <c r="AU156" s="7">
        <f>BSL_RFR_spot_no_VA!AU156</f>
        <v>4.5030872072128858E-2</v>
      </c>
      <c r="AV156" s="7">
        <f>BSL_RFR_spot_no_VA!AV156</f>
        <v>4.354074262996277E-2</v>
      </c>
      <c r="AW156" s="7">
        <f>BSL_RFR_spot_no_VA!AW156</f>
        <v>4.0712957043466336E-2</v>
      </c>
      <c r="AX156" s="7">
        <f>BSL_RFR_spot_no_VA!AX156</f>
        <v>5.1720797454026579E-2</v>
      </c>
      <c r="AY156" s="7">
        <f>BSL_RFR_spot_no_VA!AY156</f>
        <v>4.1353983256934734E-2</v>
      </c>
      <c r="AZ156" s="7">
        <f>BSL_RFR_spot_no_VA!AZ156</f>
        <v>3.9850673479140619E-2</v>
      </c>
      <c r="BA156" s="7">
        <f>BSL_RFR_spot_no_VA!BA156</f>
        <v>4.3265903881567036E-2</v>
      </c>
      <c r="BB156" s="7">
        <f>BSL_RFR_spot_no_VA!BB156</f>
        <v>4.830665875901885E-2</v>
      </c>
      <c r="BC156" s="58">
        <f>(1+$C156)*(1+BSL_RFR_spot_no_VA!BC156)/(1+BSL_RFR_spot_no_VA!$C156)-1</f>
        <v>2.3320214347265278E-2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v>2.2530220097906901E-2</v>
      </c>
      <c r="D157" s="58">
        <f>(1+$C157)*(1+BSL_RFR_spot_no_VA!D157)/(1+BSL_RFR_spot_no_VA!$C157)-1</f>
        <v>2.253022009790695E-2</v>
      </c>
      <c r="E157" s="58">
        <f>(1+$C157)*(1+BSL_RFR_spot_no_VA!E157)/(1+BSL_RFR_spot_no_VA!$C157)-1</f>
        <v>2.253022009790695E-2</v>
      </c>
      <c r="F157" s="58">
        <f>(1+$C157)*(1+BSL_RFR_spot_no_VA!F157)/(1+BSL_RFR_spot_no_VA!$C157)-1</f>
        <v>2.3356190513539099E-2</v>
      </c>
      <c r="G157" s="58">
        <f>(1+$C157)*(1+BSL_RFR_spot_no_VA!G157)/(1+BSL_RFR_spot_no_VA!$C157)-1</f>
        <v>2.6892289687645565E-2</v>
      </c>
      <c r="H157" s="58">
        <f>(1+$C157)*(1+BSL_RFR_spot_no_VA!H157)/(1+BSL_RFR_spot_no_VA!$C157)-1</f>
        <v>2.253022009790695E-2</v>
      </c>
      <c r="I157" s="58">
        <f>(1+$C157)*(1+BSL_RFR_spot_no_VA!I157)/(1+BSL_RFR_spot_no_VA!$C157)-1</f>
        <v>2.3105102646016062E-2</v>
      </c>
      <c r="J157" s="58">
        <f>(1+$C157)*(1+BSL_RFR_spot_no_VA!J157)/(1+BSL_RFR_spot_no_VA!$C157)-1</f>
        <v>2.2615118162699233E-2</v>
      </c>
      <c r="K157" s="58">
        <f>(1+$C157)*(1+BSL_RFR_spot_no_VA!K157)/(1+BSL_RFR_spot_no_VA!$C157)-1</f>
        <v>2.253022009790695E-2</v>
      </c>
      <c r="L157" s="58">
        <f>(1+$C157)*(1+BSL_RFR_spot_no_VA!L157)/(1+BSL_RFR_spot_no_VA!$C157)-1</f>
        <v>2.253022009790695E-2</v>
      </c>
      <c r="M157" s="58">
        <f>(1+$C157)*(1+BSL_RFR_spot_no_VA!M157)/(1+BSL_RFR_spot_no_VA!$C157)-1</f>
        <v>2.253022009790695E-2</v>
      </c>
      <c r="N157" s="58">
        <f>(1+$C157)*(1+BSL_RFR_spot_no_VA!N157)/(1+BSL_RFR_spot_no_VA!$C157)-1</f>
        <v>2.253022009790695E-2</v>
      </c>
      <c r="O157" s="58">
        <f>(1+$C157)*(1+BSL_RFR_spot_no_VA!O157)/(1+BSL_RFR_spot_no_VA!$C157)-1</f>
        <v>2.253022009790695E-2</v>
      </c>
      <c r="P157" s="58">
        <f>(1+$C157)*(1+BSL_RFR_spot_no_VA!P157)/(1+BSL_RFR_spot_no_VA!$C157)-1</f>
        <v>2.9364201433176751E-2</v>
      </c>
      <c r="Q157" s="58">
        <f>(1+$C157)*(1+BSL_RFR_spot_no_VA!Q157)/(1+BSL_RFR_spot_no_VA!$C157)-1</f>
        <v>3.0216737229553425E-2</v>
      </c>
      <c r="R157" s="58">
        <f>(1+$C157)*(1+BSL_RFR_spot_no_VA!R157)/(1+BSL_RFR_spot_no_VA!$C157)-1</f>
        <v>2.253022009790695E-2</v>
      </c>
      <c r="S157" s="58">
        <f>(1+$C157)*(1+BSL_RFR_spot_no_VA!S157)/(1+BSL_RFR_spot_no_VA!$C157)-1</f>
        <v>2.253022009790695E-2</v>
      </c>
      <c r="T157" s="58">
        <f>(1+$C157)*(1+BSL_RFR_spot_no_VA!T157)/(1+BSL_RFR_spot_no_VA!$C157)-1</f>
        <v>2.253022009790695E-2</v>
      </c>
      <c r="U157" s="58">
        <f>(1+$C157)*(1+BSL_RFR_spot_no_VA!U157)/(1+BSL_RFR_spot_no_VA!$C157)-1</f>
        <v>1.3040000972723842E-2</v>
      </c>
      <c r="V157" s="58">
        <f>(1+$C157)*(1+BSL_RFR_spot_no_VA!V157)/(1+BSL_RFR_spot_no_VA!$C157)-1</f>
        <v>2.253022009790695E-2</v>
      </c>
      <c r="W157" s="58">
        <f>(1+$C157)*(1+BSL_RFR_spot_no_VA!W157)/(1+BSL_RFR_spot_no_VA!$C157)-1</f>
        <v>2.253022009790695E-2</v>
      </c>
      <c r="X157" s="58">
        <f>(1+$C157)*(1+BSL_RFR_spot_no_VA!X157)/(1+BSL_RFR_spot_no_VA!$C157)-1</f>
        <v>2.253022009790695E-2</v>
      </c>
      <c r="Y157" s="58">
        <f>(1+$C157)*(1+BSL_RFR_spot_no_VA!Y157)/(1+BSL_RFR_spot_no_VA!$C157)-1</f>
        <v>2.253022009790695E-2</v>
      </c>
      <c r="Z157" s="58">
        <f>(1+$C157)*(1+BSL_RFR_spot_no_VA!Z157)/(1+BSL_RFR_spot_no_VA!$C157)-1</f>
        <v>2.4832583060230951E-2</v>
      </c>
      <c r="AA157" s="58">
        <f>(1+$C157)*(1+BSL_RFR_spot_no_VA!AA157)/(1+BSL_RFR_spot_no_VA!$C157)-1</f>
        <v>2.6516489806637233E-2</v>
      </c>
      <c r="AB157" s="58">
        <f>(1+$C157)*(1+BSL_RFR_spot_no_VA!AB157)/(1+BSL_RFR_spot_no_VA!$C157)-1</f>
        <v>2.253022009790695E-2</v>
      </c>
      <c r="AC157" s="58">
        <f>(1+$C157)*(1+BSL_RFR_spot_no_VA!AC157)/(1+BSL_RFR_spot_no_VA!$C157)-1</f>
        <v>2.5667877204574419E-2</v>
      </c>
      <c r="AD157" s="7">
        <f>BSL_RFR_spot_no_VA!AD157</f>
        <v>4.5539792397097045E-2</v>
      </c>
      <c r="AE157" s="58">
        <f>(1+$C157)*(1+BSL_RFR_spot_no_VA!AE157)/(1+BSL_RFR_spot_no_VA!$C157)-1</f>
        <v>2.253022009790695E-2</v>
      </c>
      <c r="AF157" s="58">
        <f>(1+$C157)*(1+BSL_RFR_spot_no_VA!AF157)/(1+BSL_RFR_spot_no_VA!$C157)-1</f>
        <v>2.253022009790695E-2</v>
      </c>
      <c r="AG157" s="58">
        <f>(1+$C157)*(1+BSL_RFR_spot_no_VA!AG157)/(1+BSL_RFR_spot_no_VA!$C157)-1</f>
        <v>2.253022009790695E-2</v>
      </c>
      <c r="AH157" s="58">
        <f>(1+$C157)*(1+BSL_RFR_spot_no_VA!AH157)/(1+BSL_RFR_spot_no_VA!$C157)-1</f>
        <v>2.4182606231905268E-2</v>
      </c>
      <c r="AI157" s="58">
        <f>(1+$C157)*(1+BSL_RFR_spot_no_VA!AI157)/(1+BSL_RFR_spot_no_VA!$C157)-1</f>
        <v>1.3040000972723842E-2</v>
      </c>
      <c r="AJ157" s="58">
        <f>(1+$C157)*(1+BSL_RFR_spot_no_VA!AJ157)/(1+BSL_RFR_spot_no_VA!$C157)-1</f>
        <v>2.1538518646944782E-2</v>
      </c>
      <c r="AK157" s="7">
        <f>BSL_RFR_spot_no_VA!AK157</f>
        <v>4.4022364112348056E-2</v>
      </c>
      <c r="AL157" s="7">
        <f>BSL_RFR_spot_no_VA!AL157</f>
        <v>5.3098002700949998E-2</v>
      </c>
      <c r="AM157" s="7">
        <f>BSL_RFR_spot_no_VA!AM157</f>
        <v>4.0428049155709189E-2</v>
      </c>
      <c r="AN157" s="7">
        <f>BSL_RFR_spot_no_VA!AN157</f>
        <v>4.3501636808062738E-2</v>
      </c>
      <c r="AO157" s="7">
        <f>BSL_RFR_spot_no_VA!AO157</f>
        <v>4.3605313906246224E-2</v>
      </c>
      <c r="AP157" s="7">
        <f>BSL_RFR_spot_no_VA!AP157</f>
        <v>4.4341194632759207E-2</v>
      </c>
      <c r="AQ157" s="7">
        <f>BSL_RFR_spot_no_VA!AQ157</f>
        <v>4.0703500189155584E-2</v>
      </c>
      <c r="AR157" s="7">
        <f>BSL_RFR_spot_no_VA!AR157</f>
        <v>4.455896297654105E-2</v>
      </c>
      <c r="AS157" s="58">
        <f>(1+$C157)*(1+BSL_RFR_spot_no_VA!AS157)/(1+BSL_RFR_spot_no_VA!$C157)-1</f>
        <v>1.2923809410869458E-2</v>
      </c>
      <c r="AT157" s="7">
        <f>BSL_RFR_spot_no_VA!AT157</f>
        <v>4.4801458774470504E-2</v>
      </c>
      <c r="AU157" s="7">
        <f>BSL_RFR_spot_no_VA!AU157</f>
        <v>4.5010224142053357E-2</v>
      </c>
      <c r="AV157" s="7">
        <f>BSL_RFR_spot_no_VA!AV157</f>
        <v>4.3530253697240395E-2</v>
      </c>
      <c r="AW157" s="7">
        <f>BSL_RFR_spot_no_VA!AW157</f>
        <v>4.0721706960639814E-2</v>
      </c>
      <c r="AX157" s="7">
        <f>BSL_RFR_spot_no_VA!AX157</f>
        <v>5.16543641803906E-2</v>
      </c>
      <c r="AY157" s="7">
        <f>BSL_RFR_spot_no_VA!AY157</f>
        <v>4.1358377398950541E-2</v>
      </c>
      <c r="AZ157" s="7">
        <f>BSL_RFR_spot_no_VA!AZ157</f>
        <v>3.9865279738181547E-2</v>
      </c>
      <c r="BA157" s="7">
        <f>BSL_RFR_spot_no_VA!BA157</f>
        <v>4.3257287111490905E-2</v>
      </c>
      <c r="BB157" s="7">
        <f>BSL_RFR_spot_no_VA!BB157</f>
        <v>4.8263627630320327E-2</v>
      </c>
      <c r="BC157" s="58">
        <f>(1+$C157)*(1+BSL_RFR_spot_no_VA!BC157)/(1+BSL_RFR_spot_no_VA!$C157)-1</f>
        <v>2.3322084055083181E-2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v>2.2537411908400598E-2</v>
      </c>
      <c r="D158" s="58">
        <f>(1+$C158)*(1+BSL_RFR_spot_no_VA!D158)/(1+BSL_RFR_spot_no_VA!$C158)-1</f>
        <v>2.2537411908400529E-2</v>
      </c>
      <c r="E158" s="58">
        <f>(1+$C158)*(1+BSL_RFR_spot_no_VA!E158)/(1+BSL_RFR_spot_no_VA!$C158)-1</f>
        <v>2.2537411908400529E-2</v>
      </c>
      <c r="F158" s="58">
        <f>(1+$C158)*(1+BSL_RFR_spot_no_VA!F158)/(1+BSL_RFR_spot_no_VA!$C158)-1</f>
        <v>2.335780496840334E-2</v>
      </c>
      <c r="G158" s="58">
        <f>(1+$C158)*(1+BSL_RFR_spot_no_VA!G158)/(1+BSL_RFR_spot_no_VA!$C158)-1</f>
        <v>2.6869976191490563E-2</v>
      </c>
      <c r="H158" s="58">
        <f>(1+$C158)*(1+BSL_RFR_spot_no_VA!H158)/(1+BSL_RFR_spot_no_VA!$C158)-1</f>
        <v>2.2537411908400529E-2</v>
      </c>
      <c r="I158" s="58">
        <f>(1+$C158)*(1+BSL_RFR_spot_no_VA!I158)/(1+BSL_RFR_spot_no_VA!$C158)-1</f>
        <v>2.310841300711397E-2</v>
      </c>
      <c r="J158" s="58">
        <f>(1+$C158)*(1+BSL_RFR_spot_no_VA!J158)/(1+BSL_RFR_spot_no_VA!$C158)-1</f>
        <v>2.2621736895956257E-2</v>
      </c>
      <c r="K158" s="58">
        <f>(1+$C158)*(1+BSL_RFR_spot_no_VA!K158)/(1+BSL_RFR_spot_no_VA!$C158)-1</f>
        <v>2.2537411908400529E-2</v>
      </c>
      <c r="L158" s="58">
        <f>(1+$C158)*(1+BSL_RFR_spot_no_VA!L158)/(1+BSL_RFR_spot_no_VA!$C158)-1</f>
        <v>2.2537411908400529E-2</v>
      </c>
      <c r="M158" s="58">
        <f>(1+$C158)*(1+BSL_RFR_spot_no_VA!M158)/(1+BSL_RFR_spot_no_VA!$C158)-1</f>
        <v>2.2537411908400529E-2</v>
      </c>
      <c r="N158" s="58">
        <f>(1+$C158)*(1+BSL_RFR_spot_no_VA!N158)/(1+BSL_RFR_spot_no_VA!$C158)-1</f>
        <v>2.2537411908400529E-2</v>
      </c>
      <c r="O158" s="58">
        <f>(1+$C158)*(1+BSL_RFR_spot_no_VA!O158)/(1+BSL_RFR_spot_no_VA!$C158)-1</f>
        <v>2.2537411908400529E-2</v>
      </c>
      <c r="P158" s="58">
        <f>(1+$C158)*(1+BSL_RFR_spot_no_VA!P158)/(1+BSL_RFR_spot_no_VA!$C158)-1</f>
        <v>2.9325112530887099E-2</v>
      </c>
      <c r="Q158" s="58">
        <f>(1+$C158)*(1+BSL_RFR_spot_no_VA!Q158)/(1+BSL_RFR_spot_no_VA!$C158)-1</f>
        <v>3.0171853427171547E-2</v>
      </c>
      <c r="R158" s="58">
        <f>(1+$C158)*(1+BSL_RFR_spot_no_VA!R158)/(1+BSL_RFR_spot_no_VA!$C158)-1</f>
        <v>2.2537411908400529E-2</v>
      </c>
      <c r="S158" s="58">
        <f>(1+$C158)*(1+BSL_RFR_spot_no_VA!S158)/(1+BSL_RFR_spot_no_VA!$C158)-1</f>
        <v>2.2537411908400529E-2</v>
      </c>
      <c r="T158" s="58">
        <f>(1+$C158)*(1+BSL_RFR_spot_no_VA!T158)/(1+BSL_RFR_spot_no_VA!$C158)-1</f>
        <v>2.2537411908400529E-2</v>
      </c>
      <c r="U158" s="58">
        <f>(1+$C158)*(1+BSL_RFR_spot_no_VA!U158)/(1+BSL_RFR_spot_no_VA!$C158)-1</f>
        <v>1.3044943719253244E-2</v>
      </c>
      <c r="V158" s="58">
        <f>(1+$C158)*(1+BSL_RFR_spot_no_VA!V158)/(1+BSL_RFR_spot_no_VA!$C158)-1</f>
        <v>2.2537411908400529E-2</v>
      </c>
      <c r="W158" s="58">
        <f>(1+$C158)*(1+BSL_RFR_spot_no_VA!W158)/(1+BSL_RFR_spot_no_VA!$C158)-1</f>
        <v>2.2537411908400529E-2</v>
      </c>
      <c r="X158" s="58">
        <f>(1+$C158)*(1+BSL_RFR_spot_no_VA!X158)/(1+BSL_RFR_spot_no_VA!$C158)-1</f>
        <v>2.2537411908400529E-2</v>
      </c>
      <c r="Y158" s="58">
        <f>(1+$C158)*(1+BSL_RFR_spot_no_VA!Y158)/(1+BSL_RFR_spot_no_VA!$C158)-1</f>
        <v>2.2537411908400529E-2</v>
      </c>
      <c r="Z158" s="58">
        <f>(1+$C158)*(1+BSL_RFR_spot_no_VA!Z158)/(1+BSL_RFR_spot_no_VA!$C158)-1</f>
        <v>2.4824217238422763E-2</v>
      </c>
      <c r="AA158" s="58">
        <f>(1+$C158)*(1+BSL_RFR_spot_no_VA!AA158)/(1+BSL_RFR_spot_no_VA!$C158)-1</f>
        <v>2.6496723151588686E-2</v>
      </c>
      <c r="AB158" s="58">
        <f>(1+$C158)*(1+BSL_RFR_spot_no_VA!AB158)/(1+BSL_RFR_spot_no_VA!$C158)-1</f>
        <v>2.2537411908400529E-2</v>
      </c>
      <c r="AC158" s="58">
        <f>(1+$C158)*(1+BSL_RFR_spot_no_VA!AC158)/(1+BSL_RFR_spot_no_VA!$C158)-1</f>
        <v>2.5653858333234858E-2</v>
      </c>
      <c r="AD158" s="7">
        <f>BSL_RFR_spot_no_VA!AD158</f>
        <v>4.5515834576230096E-2</v>
      </c>
      <c r="AE158" s="58">
        <f>(1+$C158)*(1+BSL_RFR_spot_no_VA!AE158)/(1+BSL_RFR_spot_no_VA!$C158)-1</f>
        <v>2.2537411908400529E-2</v>
      </c>
      <c r="AF158" s="58">
        <f>(1+$C158)*(1+BSL_RFR_spot_no_VA!AF158)/(1+BSL_RFR_spot_no_VA!$C158)-1</f>
        <v>2.2537411908400529E-2</v>
      </c>
      <c r="AG158" s="58">
        <f>(1+$C158)*(1+BSL_RFR_spot_no_VA!AG158)/(1+BSL_RFR_spot_no_VA!$C158)-1</f>
        <v>2.2537411908400529E-2</v>
      </c>
      <c r="AH158" s="58">
        <f>(1+$C158)*(1+BSL_RFR_spot_no_VA!AH158)/(1+BSL_RFR_spot_no_VA!$C158)-1</f>
        <v>2.4178635875227172E-2</v>
      </c>
      <c r="AI158" s="58">
        <f>(1+$C158)*(1+BSL_RFR_spot_no_VA!AI158)/(1+BSL_RFR_spot_no_VA!$C158)-1</f>
        <v>1.3044943719253244E-2</v>
      </c>
      <c r="AJ158" s="58">
        <f>(1+$C158)*(1+BSL_RFR_spot_no_VA!AJ158)/(1+BSL_RFR_spot_no_VA!$C158)-1</f>
        <v>2.1552400202419886E-2</v>
      </c>
      <c r="AK158" s="7">
        <f>BSL_RFR_spot_no_VA!AK158</f>
        <v>4.4008686332169811E-2</v>
      </c>
      <c r="AL158" s="7">
        <f>BSL_RFR_spot_no_VA!AL158</f>
        <v>5.3022620976074464E-2</v>
      </c>
      <c r="AM158" s="7">
        <f>BSL_RFR_spot_no_VA!AM158</f>
        <v>4.0438662482746635E-2</v>
      </c>
      <c r="AN158" s="7">
        <f>BSL_RFR_spot_no_VA!AN158</f>
        <v>4.3491483356752791E-2</v>
      </c>
      <c r="AO158" s="7">
        <f>BSL_RFR_spot_no_VA!AO158</f>
        <v>4.359445890466862E-2</v>
      </c>
      <c r="AP158" s="7">
        <f>BSL_RFR_spot_no_VA!AP158</f>
        <v>4.4325358112569768E-2</v>
      </c>
      <c r="AQ158" s="7">
        <f>BSL_RFR_spot_no_VA!AQ158</f>
        <v>4.0712254820169713E-2</v>
      </c>
      <c r="AR158" s="7">
        <f>BSL_RFR_spot_no_VA!AR158</f>
        <v>4.4541651617536315E-2</v>
      </c>
      <c r="AS158" s="58">
        <f>(1+$C158)*(1+BSL_RFR_spot_no_VA!AS158)/(1+BSL_RFR_spot_no_VA!$C158)-1</f>
        <v>1.292953654183937E-2</v>
      </c>
      <c r="AT158" s="7">
        <f>BSL_RFR_spot_no_VA!AT158</f>
        <v>4.4782504752491237E-2</v>
      </c>
      <c r="AU158" s="7">
        <f>BSL_RFR_spot_no_VA!AU158</f>
        <v>4.4989855637741716E-2</v>
      </c>
      <c r="AV158" s="7">
        <f>BSL_RFR_spot_no_VA!AV158</f>
        <v>4.351990660989391E-2</v>
      </c>
      <c r="AW158" s="7">
        <f>BSL_RFR_spot_no_VA!AW158</f>
        <v>4.0730338717728909E-2</v>
      </c>
      <c r="AX158" s="7">
        <f>BSL_RFR_spot_no_VA!AX158</f>
        <v>5.1588832765356862E-2</v>
      </c>
      <c r="AY158" s="7">
        <f>BSL_RFR_spot_no_VA!AY158</f>
        <v>4.1362712118059752E-2</v>
      </c>
      <c r="AZ158" s="7">
        <f>BSL_RFR_spot_no_VA!AZ158</f>
        <v>3.9879688818707404E-2</v>
      </c>
      <c r="BA158" s="7">
        <f>BSL_RFR_spot_no_VA!BA158</f>
        <v>4.3248786852336352E-2</v>
      </c>
      <c r="BB158" s="7">
        <f>BSL_RFR_spot_no_VA!BB158</f>
        <v>4.8221179734061481E-2</v>
      </c>
      <c r="BC158" s="58">
        <f>(1+$C158)*(1+BSL_RFR_spot_no_VA!BC158)/(1+BSL_RFR_spot_no_VA!$C158)-1</f>
        <v>2.3323928503767632E-2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v>2.2544507184525296E-2</v>
      </c>
      <c r="D159" s="58">
        <f>(1+$C159)*(1+BSL_RFR_spot_no_VA!D159)/(1+BSL_RFR_spot_no_VA!$C159)-1</f>
        <v>2.2544507184525386E-2</v>
      </c>
      <c r="E159" s="58">
        <f>(1+$C159)*(1+BSL_RFR_spot_no_VA!E159)/(1+BSL_RFR_spot_no_VA!$C159)-1</f>
        <v>2.2544507184525386E-2</v>
      </c>
      <c r="F159" s="58">
        <f>(1+$C159)*(1+BSL_RFR_spot_no_VA!F159)/(1+BSL_RFR_spot_no_VA!$C159)-1</f>
        <v>2.3359397706023355E-2</v>
      </c>
      <c r="G159" s="58">
        <f>(1+$C159)*(1+BSL_RFR_spot_no_VA!G159)/(1+BSL_RFR_spot_no_VA!$C159)-1</f>
        <v>2.6847962628830047E-2</v>
      </c>
      <c r="H159" s="58">
        <f>(1+$C159)*(1+BSL_RFR_spot_no_VA!H159)/(1+BSL_RFR_spot_no_VA!$C159)-1</f>
        <v>2.2544507184525386E-2</v>
      </c>
      <c r="I159" s="58">
        <f>(1+$C159)*(1+BSL_RFR_spot_no_VA!I159)/(1+BSL_RFR_spot_no_VA!$C159)-1</f>
        <v>2.3111678898222188E-2</v>
      </c>
      <c r="J159" s="58">
        <f>(1+$C159)*(1+BSL_RFR_spot_no_VA!J159)/(1+BSL_RFR_spot_no_VA!$C159)-1</f>
        <v>2.2628266780674977E-2</v>
      </c>
      <c r="K159" s="58">
        <f>(1+$C159)*(1+BSL_RFR_spot_no_VA!K159)/(1+BSL_RFR_spot_no_VA!$C159)-1</f>
        <v>2.2544507184525386E-2</v>
      </c>
      <c r="L159" s="58">
        <f>(1+$C159)*(1+BSL_RFR_spot_no_VA!L159)/(1+BSL_RFR_spot_no_VA!$C159)-1</f>
        <v>2.2544507184525386E-2</v>
      </c>
      <c r="M159" s="58">
        <f>(1+$C159)*(1+BSL_RFR_spot_no_VA!M159)/(1+BSL_RFR_spot_no_VA!$C159)-1</f>
        <v>2.2544507184525386E-2</v>
      </c>
      <c r="N159" s="58">
        <f>(1+$C159)*(1+BSL_RFR_spot_no_VA!N159)/(1+BSL_RFR_spot_no_VA!$C159)-1</f>
        <v>2.2544507184525386E-2</v>
      </c>
      <c r="O159" s="58">
        <f>(1+$C159)*(1+BSL_RFR_spot_no_VA!O159)/(1+BSL_RFR_spot_no_VA!$C159)-1</f>
        <v>2.2544507184525386E-2</v>
      </c>
      <c r="P159" s="58">
        <f>(1+$C159)*(1+BSL_RFR_spot_no_VA!P159)/(1+BSL_RFR_spot_no_VA!$C159)-1</f>
        <v>2.9286549714673038E-2</v>
      </c>
      <c r="Q159" s="58">
        <f>(1+$C159)*(1+BSL_RFR_spot_no_VA!Q159)/(1+BSL_RFR_spot_no_VA!$C159)-1</f>
        <v>3.0127573956280962E-2</v>
      </c>
      <c r="R159" s="58">
        <f>(1+$C159)*(1+BSL_RFR_spot_no_VA!R159)/(1+BSL_RFR_spot_no_VA!$C159)-1</f>
        <v>2.2544507184525386E-2</v>
      </c>
      <c r="S159" s="58">
        <f>(1+$C159)*(1+BSL_RFR_spot_no_VA!S159)/(1+BSL_RFR_spot_no_VA!$C159)-1</f>
        <v>2.2544507184525386E-2</v>
      </c>
      <c r="T159" s="58">
        <f>(1+$C159)*(1+BSL_RFR_spot_no_VA!T159)/(1+BSL_RFR_spot_no_VA!$C159)-1</f>
        <v>2.2544507184525386E-2</v>
      </c>
      <c r="U159" s="58">
        <f>(1+$C159)*(1+BSL_RFR_spot_no_VA!U159)/(1+BSL_RFR_spot_no_VA!$C159)-1</f>
        <v>1.3049820093687936E-2</v>
      </c>
      <c r="V159" s="58">
        <f>(1+$C159)*(1+BSL_RFR_spot_no_VA!V159)/(1+BSL_RFR_spot_no_VA!$C159)-1</f>
        <v>2.2544507184525386E-2</v>
      </c>
      <c r="W159" s="58">
        <f>(1+$C159)*(1+BSL_RFR_spot_no_VA!W159)/(1+BSL_RFR_spot_no_VA!$C159)-1</f>
        <v>2.2544507184525386E-2</v>
      </c>
      <c r="X159" s="58">
        <f>(1+$C159)*(1+BSL_RFR_spot_no_VA!X159)/(1+BSL_RFR_spot_no_VA!$C159)-1</f>
        <v>2.2544507184525386E-2</v>
      </c>
      <c r="Y159" s="58">
        <f>(1+$C159)*(1+BSL_RFR_spot_no_VA!Y159)/(1+BSL_RFR_spot_no_VA!$C159)-1</f>
        <v>2.2544507184525386E-2</v>
      </c>
      <c r="Z159" s="58">
        <f>(1+$C159)*(1+BSL_RFR_spot_no_VA!Z159)/(1+BSL_RFR_spot_no_VA!$C159)-1</f>
        <v>2.4815963712246925E-2</v>
      </c>
      <c r="AA159" s="58">
        <f>(1+$C159)*(1+BSL_RFR_spot_no_VA!AA159)/(1+BSL_RFR_spot_no_VA!$C159)-1</f>
        <v>2.6477222141700452E-2</v>
      </c>
      <c r="AB159" s="58">
        <f>(1+$C159)*(1+BSL_RFR_spot_no_VA!AB159)/(1+BSL_RFR_spot_no_VA!$C159)-1</f>
        <v>2.2544507184525386E-2</v>
      </c>
      <c r="AC159" s="58">
        <f>(1+$C159)*(1+BSL_RFR_spot_no_VA!AC159)/(1+BSL_RFR_spot_no_VA!$C159)-1</f>
        <v>2.5640027766899331E-2</v>
      </c>
      <c r="AD159" s="7">
        <f>BSL_RFR_spot_no_VA!AD159</f>
        <v>4.5492198874800494E-2</v>
      </c>
      <c r="AE159" s="58">
        <f>(1+$C159)*(1+BSL_RFR_spot_no_VA!AE159)/(1+BSL_RFR_spot_no_VA!$C159)-1</f>
        <v>2.2544507184525386E-2</v>
      </c>
      <c r="AF159" s="58">
        <f>(1+$C159)*(1+BSL_RFR_spot_no_VA!AF159)/(1+BSL_RFR_spot_no_VA!$C159)-1</f>
        <v>2.2544507184525386E-2</v>
      </c>
      <c r="AG159" s="58">
        <f>(1+$C159)*(1+BSL_RFR_spot_no_VA!AG159)/(1+BSL_RFR_spot_no_VA!$C159)-1</f>
        <v>2.2544507184525386E-2</v>
      </c>
      <c r="AH159" s="58">
        <f>(1+$C159)*(1+BSL_RFR_spot_no_VA!AH159)/(1+BSL_RFR_spot_no_VA!$C159)-1</f>
        <v>2.4174718775556103E-2</v>
      </c>
      <c r="AI159" s="58">
        <f>(1+$C159)*(1+BSL_RFR_spot_no_VA!AI159)/(1+BSL_RFR_spot_no_VA!$C159)-1</f>
        <v>1.3049820093687936E-2</v>
      </c>
      <c r="AJ159" s="58">
        <f>(1+$C159)*(1+BSL_RFR_spot_no_VA!AJ159)/(1+BSL_RFR_spot_no_VA!$C159)-1</f>
        <v>2.1566095648728911E-2</v>
      </c>
      <c r="AK159" s="7">
        <f>BSL_RFR_spot_no_VA!AK159</f>
        <v>4.3995192321389931E-2</v>
      </c>
      <c r="AL159" s="7">
        <f>BSL_RFR_spot_no_VA!AL159</f>
        <v>5.2948256374169445E-2</v>
      </c>
      <c r="AM159" s="7">
        <f>BSL_RFR_spot_no_VA!AM159</f>
        <v>4.0449133455250141E-2</v>
      </c>
      <c r="AN159" s="7">
        <f>BSL_RFR_spot_no_VA!AN159</f>
        <v>4.348146629002958E-2</v>
      </c>
      <c r="AO159" s="7">
        <f>BSL_RFR_spot_no_VA!AO159</f>
        <v>4.3583749717486242E-2</v>
      </c>
      <c r="AP159" s="7">
        <f>BSL_RFR_spot_no_VA!AP159</f>
        <v>4.4309734398420009E-2</v>
      </c>
      <c r="AQ159" s="7">
        <f>BSL_RFR_spot_no_VA!AQ159</f>
        <v>4.0720892019503241E-2</v>
      </c>
      <c r="AR159" s="7">
        <f>BSL_RFR_spot_no_VA!AR159</f>
        <v>4.4524572906732507E-2</v>
      </c>
      <c r="AS159" s="58">
        <f>(1+$C159)*(1+BSL_RFR_spot_no_VA!AS159)/(1+BSL_RFR_spot_no_VA!$C159)-1</f>
        <v>1.2935186788187503E-2</v>
      </c>
      <c r="AT159" s="7">
        <f>BSL_RFR_spot_no_VA!AT159</f>
        <v>4.4763805483340358E-2</v>
      </c>
      <c r="AU159" s="7">
        <f>BSL_RFR_spot_no_VA!AU159</f>
        <v>4.4969760925176239E-2</v>
      </c>
      <c r="AV159" s="7">
        <f>BSL_RFR_spot_no_VA!AV159</f>
        <v>4.3509698509941019E-2</v>
      </c>
      <c r="AW159" s="7">
        <f>BSL_RFR_spot_no_VA!AW159</f>
        <v>4.0738854691406035E-2</v>
      </c>
      <c r="AX159" s="7">
        <f>BSL_RFR_spot_no_VA!AX159</f>
        <v>5.1524184968219755E-2</v>
      </c>
      <c r="AY159" s="7">
        <f>BSL_RFR_spot_no_VA!AY159</f>
        <v>4.1366988614817579E-2</v>
      </c>
      <c r="AZ159" s="7">
        <f>BSL_RFR_spot_no_VA!AZ159</f>
        <v>3.9893904686493897E-2</v>
      </c>
      <c r="BA159" s="7">
        <f>BSL_RFR_spot_no_VA!BA159</f>
        <v>4.3240400757041053E-2</v>
      </c>
      <c r="BB159" s="7">
        <f>BSL_RFR_spot_no_VA!BB159</f>
        <v>4.8179303292627651E-2</v>
      </c>
      <c r="BC159" s="58">
        <f>(1+$C159)*(1+BSL_RFR_spot_no_VA!BC159)/(1+BSL_RFR_spot_no_VA!$C159)-1</f>
        <v>2.3325748196346474E-2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v>2.2551507856968297E-2</v>
      </c>
      <c r="D160" s="59">
        <f>(1+$C160)*(1+BSL_RFR_spot_no_VA!D160)/(1+BSL_RFR_spot_no_VA!$C160)-1</f>
        <v>2.2551507856968245E-2</v>
      </c>
      <c r="E160" s="59">
        <f>(1+$C160)*(1+BSL_RFR_spot_no_VA!E160)/(1+BSL_RFR_spot_no_VA!$C160)-1</f>
        <v>2.2551507856968245E-2</v>
      </c>
      <c r="F160" s="59">
        <f>(1+$C160)*(1+BSL_RFR_spot_no_VA!F160)/(1+BSL_RFR_spot_no_VA!$C160)-1</f>
        <v>2.3360969161664968E-2</v>
      </c>
      <c r="G160" s="59">
        <f>(1+$C160)*(1+BSL_RFR_spot_no_VA!G160)/(1+BSL_RFR_spot_no_VA!$C160)-1</f>
        <v>2.682624299275016E-2</v>
      </c>
      <c r="H160" s="59">
        <f>(1+$C160)*(1+BSL_RFR_spot_no_VA!H160)/(1+BSL_RFR_spot_no_VA!$C160)-1</f>
        <v>2.2551507856968245E-2</v>
      </c>
      <c r="I160" s="59">
        <f>(1+$C160)*(1+BSL_RFR_spot_no_VA!I160)/(1+BSL_RFR_spot_no_VA!$C160)-1</f>
        <v>2.3114901209216221E-2</v>
      </c>
      <c r="J160" s="59">
        <f>(1+$C160)*(1+BSL_RFR_spot_no_VA!J160)/(1+BSL_RFR_spot_no_VA!$C160)-1</f>
        <v>2.2634709593865265E-2</v>
      </c>
      <c r="K160" s="59">
        <f>(1+$C160)*(1+BSL_RFR_spot_no_VA!K160)/(1+BSL_RFR_spot_no_VA!$C160)-1</f>
        <v>2.2551507856968245E-2</v>
      </c>
      <c r="L160" s="59">
        <f>(1+$C160)*(1+BSL_RFR_spot_no_VA!L160)/(1+BSL_RFR_spot_no_VA!$C160)-1</f>
        <v>2.2551507856968245E-2</v>
      </c>
      <c r="M160" s="59">
        <f>(1+$C160)*(1+BSL_RFR_spot_no_VA!M160)/(1+BSL_RFR_spot_no_VA!$C160)-1</f>
        <v>2.2551507856968245E-2</v>
      </c>
      <c r="N160" s="59">
        <f>(1+$C160)*(1+BSL_RFR_spot_no_VA!N160)/(1+BSL_RFR_spot_no_VA!$C160)-1</f>
        <v>2.2551507856968245E-2</v>
      </c>
      <c r="O160" s="59">
        <f>(1+$C160)*(1+BSL_RFR_spot_no_VA!O160)/(1+BSL_RFR_spot_no_VA!$C160)-1</f>
        <v>2.2551507856968245E-2</v>
      </c>
      <c r="P160" s="59">
        <f>(1+$C160)*(1+BSL_RFR_spot_no_VA!P160)/(1+BSL_RFR_spot_no_VA!$C160)-1</f>
        <v>2.9248502435073265E-2</v>
      </c>
      <c r="Q160" s="59">
        <f>(1+$C160)*(1+BSL_RFR_spot_no_VA!Q160)/(1+BSL_RFR_spot_no_VA!$C160)-1</f>
        <v>3.0083886693329509E-2</v>
      </c>
      <c r="R160" s="59">
        <f>(1+$C160)*(1+BSL_RFR_spot_no_VA!R160)/(1+BSL_RFR_spot_no_VA!$C160)-1</f>
        <v>2.2551507856968245E-2</v>
      </c>
      <c r="S160" s="59">
        <f>(1+$C160)*(1+BSL_RFR_spot_no_VA!S160)/(1+BSL_RFR_spot_no_VA!$C160)-1</f>
        <v>2.2551507856968245E-2</v>
      </c>
      <c r="T160" s="59">
        <f>(1+$C160)*(1+BSL_RFR_spot_no_VA!T160)/(1+BSL_RFR_spot_no_VA!$C160)-1</f>
        <v>2.2551507856968245E-2</v>
      </c>
      <c r="U160" s="59">
        <f>(1+$C160)*(1+BSL_RFR_spot_no_VA!U160)/(1+BSL_RFR_spot_no_VA!$C160)-1</f>
        <v>1.3054631424083585E-2</v>
      </c>
      <c r="V160" s="59">
        <f>(1+$C160)*(1+BSL_RFR_spot_no_VA!V160)/(1+BSL_RFR_spot_no_VA!$C160)-1</f>
        <v>2.2551507856968245E-2</v>
      </c>
      <c r="W160" s="59">
        <f>(1+$C160)*(1+BSL_RFR_spot_no_VA!W160)/(1+BSL_RFR_spot_no_VA!$C160)-1</f>
        <v>2.2551507856968245E-2</v>
      </c>
      <c r="X160" s="59">
        <f>(1+$C160)*(1+BSL_RFR_spot_no_VA!X160)/(1+BSL_RFR_spot_no_VA!$C160)-1</f>
        <v>2.2551507856968245E-2</v>
      </c>
      <c r="Y160" s="59">
        <f>(1+$C160)*(1+BSL_RFR_spot_no_VA!Y160)/(1+BSL_RFR_spot_no_VA!$C160)-1</f>
        <v>2.2551507856968245E-2</v>
      </c>
      <c r="Z160" s="59">
        <f>(1+$C160)*(1+BSL_RFR_spot_no_VA!Z160)/(1+BSL_RFR_spot_no_VA!$C160)-1</f>
        <v>2.4807820236683931E-2</v>
      </c>
      <c r="AA160" s="59">
        <f>(1+$C160)*(1+BSL_RFR_spot_no_VA!AA160)/(1+BSL_RFR_spot_no_VA!$C160)-1</f>
        <v>2.6457981457908675E-2</v>
      </c>
      <c r="AB160" s="59">
        <f>(1+$C160)*(1+BSL_RFR_spot_no_VA!AB160)/(1+BSL_RFR_spot_no_VA!$C160)-1</f>
        <v>2.2551507856968245E-2</v>
      </c>
      <c r="AC160" s="59">
        <f>(1+$C160)*(1+BSL_RFR_spot_no_VA!AC160)/(1+BSL_RFR_spot_no_VA!$C160)-1</f>
        <v>2.5626381737302362E-2</v>
      </c>
      <c r="AD160" s="10">
        <f>BSL_RFR_spot_no_VA!AD160</f>
        <v>4.5468878839722393E-2</v>
      </c>
      <c r="AE160" s="59">
        <f>(1+$C160)*(1+BSL_RFR_spot_no_VA!AE160)/(1+BSL_RFR_spot_no_VA!$C160)-1</f>
        <v>2.2551507856968245E-2</v>
      </c>
      <c r="AF160" s="59">
        <f>(1+$C160)*(1+BSL_RFR_spot_no_VA!AF160)/(1+BSL_RFR_spot_no_VA!$C160)-1</f>
        <v>2.2551507856968245E-2</v>
      </c>
      <c r="AG160" s="59">
        <f>(1+$C160)*(1+BSL_RFR_spot_no_VA!AG160)/(1+BSL_RFR_spot_no_VA!$C160)-1</f>
        <v>2.2551507856968245E-2</v>
      </c>
      <c r="AH160" s="59">
        <f>(1+$C160)*(1+BSL_RFR_spot_no_VA!AH160)/(1+BSL_RFR_spot_no_VA!$C160)-1</f>
        <v>2.4170853868642483E-2</v>
      </c>
      <c r="AI160" s="59">
        <f>(1+$C160)*(1+BSL_RFR_spot_no_VA!AI160)/(1+BSL_RFR_spot_no_VA!$C160)-1</f>
        <v>1.3054631424083585E-2</v>
      </c>
      <c r="AJ160" s="59">
        <f>(1+$C160)*(1+BSL_RFR_spot_no_VA!AJ160)/(1+BSL_RFR_spot_no_VA!$C160)-1</f>
        <v>2.1579608696133734E-2</v>
      </c>
      <c r="AK160" s="10">
        <f>BSL_RFR_spot_no_VA!AK160</f>
        <v>4.3981878401201158E-2</v>
      </c>
      <c r="AL160" s="10">
        <f>BSL_RFR_spot_no_VA!AL160</f>
        <v>5.2874888447364432E-2</v>
      </c>
      <c r="AM160" s="10">
        <f>BSL_RFR_spot_no_VA!AM160</f>
        <v>4.0459464918184418E-2</v>
      </c>
      <c r="AN160" s="10">
        <f>BSL_RFR_spot_no_VA!AN160</f>
        <v>4.3471582878297221E-2</v>
      </c>
      <c r="AO160" s="10">
        <f>BSL_RFR_spot_no_VA!AO160</f>
        <v>4.3573183426321993E-2</v>
      </c>
      <c r="AP160" s="10">
        <f>BSL_RFR_spot_no_VA!AP160</f>
        <v>4.42943192295151E-2</v>
      </c>
      <c r="AQ160" s="10">
        <f>BSL_RFR_spot_no_VA!AQ160</f>
        <v>4.0729414133630293E-2</v>
      </c>
      <c r="AR160" s="10">
        <f>BSL_RFR_spot_no_VA!AR160</f>
        <v>4.4507722185598286E-2</v>
      </c>
      <c r="AS160" s="59">
        <f>(1+$C160)*(1+BSL_RFR_spot_no_VA!AS160)/(1+BSL_RFR_spot_no_VA!$C160)-1</f>
        <v>1.2940761687316504E-2</v>
      </c>
      <c r="AT160" s="10">
        <f>BSL_RFR_spot_no_VA!AT160</f>
        <v>4.4745355865326797E-2</v>
      </c>
      <c r="AU160" s="10">
        <f>BSL_RFR_spot_no_VA!AU160</f>
        <v>4.4949934520792656E-2</v>
      </c>
      <c r="AV160" s="10">
        <f>BSL_RFR_spot_no_VA!AV160</f>
        <v>4.3499626615662867E-2</v>
      </c>
      <c r="AW160" s="10">
        <f>BSL_RFR_spot_no_VA!AW160</f>
        <v>4.0747257195093534E-2</v>
      </c>
      <c r="AX160" s="10">
        <f>BSL_RFR_spot_no_VA!AX160</f>
        <v>5.1460403036884372E-2</v>
      </c>
      <c r="AY160" s="10">
        <f>BSL_RFR_spot_no_VA!AY160</f>
        <v>4.1371208057442876E-2</v>
      </c>
      <c r="AZ160" s="10">
        <f>BSL_RFR_spot_no_VA!AZ160</f>
        <v>3.9907931201695002E-2</v>
      </c>
      <c r="BA160" s="10">
        <f>BSL_RFR_spot_no_VA!BA160</f>
        <v>4.3232126541147942E-2</v>
      </c>
      <c r="BB160" s="10">
        <f>BSL_RFR_spot_no_VA!BB160</f>
        <v>4.8137986843394653E-2</v>
      </c>
      <c r="BC160" s="59">
        <f>(1+$C160)*(1+BSL_RFR_spot_no_VA!BC160)/(1+BSL_RFR_spot_no_VA!$C160)-1</f>
        <v>2.3327543623177904E-2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4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f>LY1_RFR_spot_no_VA!C11+(BSL_RFR_spot_with_VA!C$11-BSL_RFR_spot_no_VA!C$11)*((BSL_RFR_spot_with_VA!C11-BSL_RFR_spot_no_VA!C11))/(BSL_RFR_spot_with_VA!C$11-BSL_RFR_spot_no_VA!C$11)</f>
        <v>6.1465024083757983E-3</v>
      </c>
      <c r="D11" s="58">
        <f>LY1_RFR_spot_no_VA!D11+(BSL_RFR_spot_with_VA!D$11-BSL_RFR_spot_no_VA!D$11)*((BSL_RFR_spot_with_VA!D11-BSL_RFR_spot_no_VA!D11))/(BSL_RFR_spot_with_VA!D$11-BSL_RFR_spot_no_VA!D$11)</f>
        <v>6.1465024083757758E-3</v>
      </c>
      <c r="E11" s="58">
        <f>LY1_RFR_spot_no_VA!E11+(BSL_RFR_spot_with_VA!E$11-BSL_RFR_spot_no_VA!E$11)*((BSL_RFR_spot_with_VA!E11-BSL_RFR_spot_no_VA!E11))/(BSL_RFR_spot_with_VA!E$11-BSL_RFR_spot_no_VA!E$11)</f>
        <v>6.1465024083757758E-3</v>
      </c>
      <c r="F11" s="58">
        <f>LY1_RFR_spot_no_VA!F11+(BSL_RFR_spot_with_VA!F$11-BSL_RFR_spot_no_VA!F$11)*((BSL_RFR_spot_with_VA!F11-BSL_RFR_spot_no_VA!F11))/(BSL_RFR_spot_with_VA!F$11-BSL_RFR_spot_no_VA!F$11)</f>
        <v>5.9394960120184859E-3</v>
      </c>
      <c r="G11" s="58">
        <f>LY1_RFR_spot_no_VA!G11+(BSL_RFR_spot_with_VA!G$11-BSL_RFR_spot_no_VA!G$11)*((BSL_RFR_spot_with_VA!G11-BSL_RFR_spot_no_VA!G11))/(BSL_RFR_spot_with_VA!G$11-BSL_RFR_spot_no_VA!G$11)</f>
        <v>3.0893885397775156E-2</v>
      </c>
      <c r="H11" s="58">
        <f>LY1_RFR_spot_no_VA!H11+(BSL_RFR_spot_with_VA!H$11-BSL_RFR_spot_no_VA!H$11)*((BSL_RFR_spot_with_VA!H11-BSL_RFR_spot_no_VA!H11))/(BSL_RFR_spot_with_VA!H$11-BSL_RFR_spot_no_VA!H$11)</f>
        <v>1.7646502408485754E-2</v>
      </c>
      <c r="I11" s="58">
        <f>LY1_RFR_spot_no_VA!I11+(BSL_RFR_spot_with_VA!I$11-BSL_RFR_spot_no_VA!I$11)*((BSL_RFR_spot_with_VA!I11-BSL_RFR_spot_no_VA!I11))/(BSL_RFR_spot_with_VA!I$11-BSL_RFR_spot_no_VA!I$11)</f>
        <v>5.9661551894418796E-3</v>
      </c>
      <c r="J11" s="58">
        <f>LY1_RFR_spot_no_VA!J11+(BSL_RFR_spot_with_VA!J$11-BSL_RFR_spot_no_VA!J$11)*((BSL_RFR_spot_with_VA!J11-BSL_RFR_spot_no_VA!J11))/(BSL_RFR_spot_with_VA!J$11-BSL_RFR_spot_no_VA!J$11)</f>
        <v>3.7832620962550134E-3</v>
      </c>
      <c r="K11" s="58">
        <f>LY1_RFR_spot_no_VA!K11+(BSL_RFR_spot_with_VA!K$11-BSL_RFR_spot_no_VA!K$11)*((BSL_RFR_spot_with_VA!K11-BSL_RFR_spot_no_VA!K11))/(BSL_RFR_spot_with_VA!K$11-BSL_RFR_spot_no_VA!K$11)</f>
        <v>6.1465024083757758E-3</v>
      </c>
      <c r="L11" s="58">
        <f>LY1_RFR_spot_no_VA!L11+(BSL_RFR_spot_with_VA!L$11-BSL_RFR_spot_no_VA!L$11)*((BSL_RFR_spot_with_VA!L11-BSL_RFR_spot_no_VA!L11))/(BSL_RFR_spot_with_VA!L$11-BSL_RFR_spot_no_VA!L$11)</f>
        <v>6.1465024083757758E-3</v>
      </c>
      <c r="M11" s="58">
        <f>LY1_RFR_spot_no_VA!M11+(BSL_RFR_spot_with_VA!M$11-BSL_RFR_spot_no_VA!M$11)*((BSL_RFR_spot_with_VA!M11-BSL_RFR_spot_no_VA!M11))/(BSL_RFR_spot_with_VA!M$11-BSL_RFR_spot_no_VA!M$11)</f>
        <v>6.1465024083757758E-3</v>
      </c>
      <c r="N11" s="58">
        <f>LY1_RFR_spot_no_VA!N11+(BSL_RFR_spot_with_VA!N$11-BSL_RFR_spot_no_VA!N$11)*((BSL_RFR_spot_with_VA!N11-BSL_RFR_spot_no_VA!N11))/(BSL_RFR_spot_with_VA!N$11-BSL_RFR_spot_no_VA!N$11)</f>
        <v>6.1465024083757758E-3</v>
      </c>
      <c r="O11" s="58">
        <f>LY1_RFR_spot_no_VA!O11+(BSL_RFR_spot_with_VA!O$11-BSL_RFR_spot_no_VA!O$11)*((BSL_RFR_spot_with_VA!O11-BSL_RFR_spot_no_VA!O11))/(BSL_RFR_spot_with_VA!O$11-BSL_RFR_spot_no_VA!O$11)</f>
        <v>1.1146502408285963E-2</v>
      </c>
      <c r="P11" s="58">
        <f>LY1_RFR_spot_no_VA!P11+(BSL_RFR_spot_with_VA!P$11-BSL_RFR_spot_no_VA!P$11)*((BSL_RFR_spot_with_VA!P11-BSL_RFR_spot_no_VA!P11))/(BSL_RFR_spot_with_VA!P$11-BSL_RFR_spot_no_VA!P$11)</f>
        <v>3.1811666636975655E-2</v>
      </c>
      <c r="Q11" s="58">
        <f>LY1_RFR_spot_no_VA!Q11+(BSL_RFR_spot_with_VA!Q$11-BSL_RFR_spot_no_VA!Q$11)*((BSL_RFR_spot_with_VA!Q11-BSL_RFR_spot_no_VA!Q11))/(BSL_RFR_spot_with_VA!Q$11-BSL_RFR_spot_no_VA!Q$11)</f>
        <v>5.2704170708516518E-2</v>
      </c>
      <c r="R11" s="58">
        <f>LY1_RFR_spot_no_VA!R11+(BSL_RFR_spot_with_VA!R$11-BSL_RFR_spot_no_VA!R$11)*((BSL_RFR_spot_with_VA!R11-BSL_RFR_spot_no_VA!R11))/(BSL_RFR_spot_with_VA!R$11-BSL_RFR_spot_no_VA!R$11)</f>
        <v>6.1465024083757758E-3</v>
      </c>
      <c r="S11" s="58">
        <f>LY1_RFR_spot_no_VA!S11+(BSL_RFR_spot_with_VA!S$11-BSL_RFR_spot_no_VA!S$11)*((BSL_RFR_spot_with_VA!S11-BSL_RFR_spot_no_VA!S11))/(BSL_RFR_spot_with_VA!S$11-BSL_RFR_spot_no_VA!S$11)</f>
        <v>8.6465024083148823E-3</v>
      </c>
      <c r="T11" s="58">
        <f>LY1_RFR_spot_no_VA!T11+(BSL_RFR_spot_with_VA!T$11-BSL_RFR_spot_no_VA!T$11)*((BSL_RFR_spot_with_VA!T11-BSL_RFR_spot_no_VA!T11))/(BSL_RFR_spot_with_VA!T$11-BSL_RFR_spot_no_VA!T$11)</f>
        <v>1.0346502408358882E-2</v>
      </c>
      <c r="U11" s="58">
        <f>LY1_RFR_spot_no_VA!U11+(BSL_RFR_spot_with_VA!U$11-BSL_RFR_spot_no_VA!U$11)*((BSL_RFR_spot_with_VA!U11-BSL_RFR_spot_no_VA!U11))/(BSL_RFR_spot_with_VA!U$11-BSL_RFR_spot_no_VA!U$11)</f>
        <v>1.1686013033984644E-3</v>
      </c>
      <c r="V11" s="58">
        <f>(1+$C11)*(1+BSL_RFR_spot_no_VA!V11)/(1+BSL_RFR_spot_no_VA!$C11)-1</f>
        <v>6.1465024083757758E-3</v>
      </c>
      <c r="W11" s="58">
        <f>LY1_RFR_spot_no_VA!W11+(BSL_RFR_spot_with_VA!W$11-BSL_RFR_spot_no_VA!W$11)*((BSL_RFR_spot_with_VA!W11-BSL_RFR_spot_no_VA!W11))/(BSL_RFR_spot_with_VA!W$11-BSL_RFR_spot_no_VA!W$11)</f>
        <v>6.1465024083757758E-3</v>
      </c>
      <c r="X11" s="58">
        <f>LY1_RFR_spot_no_VA!X11+(BSL_RFR_spot_with_VA!X$11-BSL_RFR_spot_no_VA!X$11)*((BSL_RFR_spot_with_VA!X11-BSL_RFR_spot_no_VA!X11))/(BSL_RFR_spot_with_VA!X$11-BSL_RFR_spot_no_VA!X$11)</f>
        <v>6.1465024083757758E-3</v>
      </c>
      <c r="Y11" s="58">
        <f>LY1_RFR_spot_no_VA!Y11+(BSL_RFR_spot_with_VA!Y$11-BSL_RFR_spot_no_VA!Y$11)*((BSL_RFR_spot_with_VA!Y11-BSL_RFR_spot_no_VA!Y11))/(BSL_RFR_spot_with_VA!Y$11-BSL_RFR_spot_no_VA!Y$11)</f>
        <v>6.1465024083757758E-3</v>
      </c>
      <c r="Z11" s="58">
        <f>LY1_RFR_spot_no_VA!Z11+(BSL_RFR_spot_with_VA!Z$11-BSL_RFR_spot_no_VA!Z$11)*((BSL_RFR_spot_with_VA!Z11-BSL_RFR_spot_no_VA!Z11))/(BSL_RFR_spot_with_VA!Z$11-BSL_RFR_spot_no_VA!Z$11)</f>
        <v>1.8403239318809606E-2</v>
      </c>
      <c r="AA11" s="159">
        <f>LY1_RFR_spot_no_VA!AA11</f>
        <v>2.7037582246856706E-2</v>
      </c>
      <c r="AB11" s="58">
        <f>LY1_RFR_spot_no_VA!AB11+(BSL_RFR_spot_with_VA!AB$11-BSL_RFR_spot_no_VA!AB$11)*((BSL_RFR_spot_with_VA!AB11-BSL_RFR_spot_no_VA!AB11))/(BSL_RFR_spot_with_VA!AB$11-BSL_RFR_spot_no_VA!AB$11)</f>
        <v>6.1465024083757758E-3</v>
      </c>
      <c r="AC11" s="58">
        <f>LY1_RFR_spot_no_VA!AC11+(BSL_RFR_spot_with_VA!AC$11-BSL_RFR_spot_no_VA!AC$11)*((BSL_RFR_spot_with_VA!AC11-BSL_RFR_spot_no_VA!AC11))/(BSL_RFR_spot_with_VA!AC$11-BSL_RFR_spot_no_VA!AC$11)</f>
        <v>4.0343338769774473E-2</v>
      </c>
      <c r="AD11" s="7">
        <f>BSL_RFR_spot_no_VA!AD11</f>
        <v>6.0300000000014231E-2</v>
      </c>
      <c r="AE11" s="58">
        <f>LY1_RFR_spot_no_VA!AE11+(BSL_RFR_spot_with_VA!AE$11-BSL_RFR_spot_no_VA!AE$11)*((BSL_RFR_spot_with_VA!AE11-BSL_RFR_spot_no_VA!AE11))/(BSL_RFR_spot_with_VA!AE$11-BSL_RFR_spot_no_VA!AE$11)</f>
        <v>6.1465024083757758E-3</v>
      </c>
      <c r="AF11" s="58">
        <f>LY1_RFR_spot_no_VA!AF11+(BSL_RFR_spot_with_VA!AF$11-BSL_RFR_spot_no_VA!AF$11)*((BSL_RFR_spot_with_VA!AF11-BSL_RFR_spot_no_VA!AF11))/(BSL_RFR_spot_with_VA!AF$11-BSL_RFR_spot_no_VA!AF$11)</f>
        <v>9.0465024083610235E-3</v>
      </c>
      <c r="AG11" s="58">
        <f>LY1_RFR_spot_no_VA!AG11+(BSL_RFR_spot_with_VA!AG$11-BSL_RFR_spot_no_VA!AG$11)*((BSL_RFR_spot_with_VA!AG11-BSL_RFR_spot_no_VA!AG11))/(BSL_RFR_spot_with_VA!AG$11-BSL_RFR_spot_no_VA!AG$11)</f>
        <v>6.1465024083757758E-3</v>
      </c>
      <c r="AH11" s="58">
        <f>LY1_RFR_spot_no_VA!AH11+(BSL_RFR_spot_with_VA!AH$11-BSL_RFR_spot_no_VA!AH$11)*((BSL_RFR_spot_with_VA!AH11-BSL_RFR_spot_no_VA!AH11))/(BSL_RFR_spot_with_VA!AH$11-BSL_RFR_spot_no_VA!AH$11)</f>
        <v>1.0122048772341685E-2</v>
      </c>
      <c r="AI11" s="159">
        <f>LY1_RFR_spot_no_VA!AI11</f>
        <v>7.6860130336253718E-4</v>
      </c>
      <c r="AJ11" s="58">
        <f>LY1_RFR_spot_no_VA!AJ11+(BSL_RFR_spot_with_VA!AJ$11-BSL_RFR_spot_no_VA!AJ$11)*((BSL_RFR_spot_with_VA!AJ11-BSL_RFR_spot_no_VA!AJ11))/(BSL_RFR_spot_with_VA!AJ$11-BSL_RFR_spot_no_VA!AJ$11)</f>
        <v>8.9301141216657776E-3</v>
      </c>
      <c r="AK11" s="7">
        <f>BSL_RFR_spot_no_VA!AK11</f>
        <v>2.4673592377281173E-2</v>
      </c>
      <c r="AL11" s="7">
        <f>BSL_RFR_spot_no_VA!AL11</f>
        <v>9.0260999999951075E-2</v>
      </c>
      <c r="AM11" s="7">
        <f>BSL_RFR_spot_no_VA!AM11</f>
        <v>1.124933709376208E-2</v>
      </c>
      <c r="AN11" s="7">
        <f>BSL_RFR_spot_no_VA!AN11</f>
        <v>3.7238434276485988E-2</v>
      </c>
      <c r="AO11" s="7">
        <f>BSL_RFR_spot_no_VA!AO11</f>
        <v>4.5969666243335983E-2</v>
      </c>
      <c r="AP11" s="7">
        <f>BSL_RFR_spot_no_VA!AP11</f>
        <v>4.0514385486425164E-2</v>
      </c>
      <c r="AQ11" s="7">
        <f>BSL_RFR_spot_no_VA!AQ11</f>
        <v>3.505197620058631E-3</v>
      </c>
      <c r="AR11" s="7">
        <f>BSL_RFR_spot_no_VA!AR11</f>
        <v>7.759735128111056E-2</v>
      </c>
      <c r="AS11" s="159">
        <f>LY1_RFR_spot_no_VA!AS11</f>
        <v>1.9817083829147819E-3</v>
      </c>
      <c r="AT11" s="7">
        <f>BSL_RFR_spot_no_VA!AT11</f>
        <v>3.2903423598620085E-2</v>
      </c>
      <c r="AU11" s="7">
        <f>BSL_RFR_spot_no_VA!AU11</f>
        <v>3.3339999999988823E-2</v>
      </c>
      <c r="AV11" s="7">
        <f>BSL_RFR_spot_no_VA!AV11</f>
        <v>3.2000775332461817E-2</v>
      </c>
      <c r="AW11" s="7">
        <f>BSL_RFR_spot_no_VA!AW11</f>
        <v>2.0514185049507194E-3</v>
      </c>
      <c r="AX11" s="7">
        <f>BSL_RFR_spot_no_VA!AX11</f>
        <v>4.7534047675186653E-2</v>
      </c>
      <c r="AY11" s="7">
        <f>BSL_RFR_spot_no_VA!AY11</f>
        <v>2.5747871496058616E-2</v>
      </c>
      <c r="AZ11" s="7">
        <f>BSL_RFR_spot_no_VA!AZ11</f>
        <v>1.0242435353891022E-2</v>
      </c>
      <c r="BA11" s="7">
        <f>BSL_RFR_spot_no_VA!BA11</f>
        <v>1.8943562908668943E-2</v>
      </c>
      <c r="BB11" s="7">
        <f>BSL_RFR_spot_no_VA!BB11</f>
        <v>8.5328186716596255E-2</v>
      </c>
      <c r="BC11" s="159">
        <f>LY1_RFR_spot_no_VA!BC11</f>
        <v>3.1071666648481155E-3</v>
      </c>
      <c r="BD11" s="12"/>
      <c r="BE11" s="13"/>
      <c r="BF11" s="3"/>
    </row>
    <row r="12" spans="1:58" x14ac:dyDescent="0.25">
      <c r="A12" s="3"/>
      <c r="B12" s="3">
        <v>2</v>
      </c>
      <c r="C12" s="56">
        <f>LY1_RFR_spot_no_VA!C12+(BSL_RFR_spot_with_VA!C$11-BSL_RFR_spot_no_VA!C$11)*((BSL_RFR_spot_with_VA!C12-BSL_RFR_spot_no_VA!C12))/(BSL_RFR_spot_with_VA!C$11-BSL_RFR_spot_no_VA!C$11)</f>
        <v>5.5571540908342272E-3</v>
      </c>
      <c r="D12" s="58">
        <f>LY1_RFR_spot_no_VA!D12+(BSL_RFR_spot_with_VA!D$11-BSL_RFR_spot_no_VA!D$11)*((BSL_RFR_spot_with_VA!D12-BSL_RFR_spot_no_VA!D12))/(BSL_RFR_spot_with_VA!D$11-BSL_RFR_spot_no_VA!D$11)</f>
        <v>5.5571540908341266E-3</v>
      </c>
      <c r="E12" s="58">
        <f>LY1_RFR_spot_no_VA!E12+(BSL_RFR_spot_with_VA!E$11-BSL_RFR_spot_no_VA!E$11)*((BSL_RFR_spot_with_VA!E12-BSL_RFR_spot_no_VA!E12))/(BSL_RFR_spot_with_VA!E$11-BSL_RFR_spot_no_VA!E$11)</f>
        <v>5.5571540908341266E-3</v>
      </c>
      <c r="F12" s="58">
        <f>LY1_RFR_spot_no_VA!F12+(BSL_RFR_spot_with_VA!F$11-BSL_RFR_spot_no_VA!F$11)*((BSL_RFR_spot_with_VA!F12-BSL_RFR_spot_no_VA!F12))/(BSL_RFR_spot_with_VA!F$11-BSL_RFR_spot_no_VA!F$11)</f>
        <v>5.3501564820579439E-3</v>
      </c>
      <c r="G12" s="58">
        <f>LY1_RFR_spot_no_VA!G12+(BSL_RFR_spot_with_VA!G$11-BSL_RFR_spot_no_VA!G$11)*((BSL_RFR_spot_with_VA!G12-BSL_RFR_spot_no_VA!G12))/(BSL_RFR_spot_with_VA!G$11-BSL_RFR_spot_no_VA!G$11)</f>
        <v>3.6090277792075076E-2</v>
      </c>
      <c r="H12" s="58">
        <f>LY1_RFR_spot_no_VA!H12+(BSL_RFR_spot_with_VA!H$11-BSL_RFR_spot_no_VA!H$11)*((BSL_RFR_spot_with_VA!H12-BSL_RFR_spot_no_VA!H12))/(BSL_RFR_spot_with_VA!H$11-BSL_RFR_spot_no_VA!H$11)</f>
        <v>1.705715409094255E-2</v>
      </c>
      <c r="I12" s="58">
        <f>LY1_RFR_spot_no_VA!I12+(BSL_RFR_spot_with_VA!I$11-BSL_RFR_spot_no_VA!I$11)*((BSL_RFR_spot_with_VA!I12-BSL_RFR_spot_no_VA!I12))/(BSL_RFR_spot_with_VA!I$11-BSL_RFR_spot_no_VA!I$11)</f>
        <v>5.9373674987628355E-3</v>
      </c>
      <c r="J12" s="58">
        <f>LY1_RFR_spot_no_VA!J12+(BSL_RFR_spot_with_VA!J$11-BSL_RFR_spot_no_VA!J$11)*((BSL_RFR_spot_with_VA!J12-BSL_RFR_spot_no_VA!J12))/(BSL_RFR_spot_with_VA!J$11-BSL_RFR_spot_no_VA!J$11)</f>
        <v>3.1942439404148981E-3</v>
      </c>
      <c r="K12" s="58">
        <f>LY1_RFR_spot_no_VA!K12+(BSL_RFR_spot_with_VA!K$11-BSL_RFR_spot_no_VA!K$11)*((BSL_RFR_spot_with_VA!K12-BSL_RFR_spot_no_VA!K12))/(BSL_RFR_spot_with_VA!K$11-BSL_RFR_spot_no_VA!K$11)</f>
        <v>5.5571540908341266E-3</v>
      </c>
      <c r="L12" s="58">
        <f>LY1_RFR_spot_no_VA!L12+(BSL_RFR_spot_with_VA!L$11-BSL_RFR_spot_no_VA!L$11)*((BSL_RFR_spot_with_VA!L12-BSL_RFR_spot_no_VA!L12))/(BSL_RFR_spot_with_VA!L$11-BSL_RFR_spot_no_VA!L$11)</f>
        <v>5.5571540908341266E-3</v>
      </c>
      <c r="M12" s="58">
        <f>LY1_RFR_spot_no_VA!M12+(BSL_RFR_spot_with_VA!M$11-BSL_RFR_spot_no_VA!M$11)*((BSL_RFR_spot_with_VA!M12-BSL_RFR_spot_no_VA!M12))/(BSL_RFR_spot_with_VA!M$11-BSL_RFR_spot_no_VA!M$11)</f>
        <v>5.5571540908341266E-3</v>
      </c>
      <c r="N12" s="58">
        <f>LY1_RFR_spot_no_VA!N12+(BSL_RFR_spot_with_VA!N$11-BSL_RFR_spot_no_VA!N$11)*((BSL_RFR_spot_with_VA!N12-BSL_RFR_spot_no_VA!N12))/(BSL_RFR_spot_with_VA!N$11-BSL_RFR_spot_no_VA!N$11)</f>
        <v>5.5571540908341266E-3</v>
      </c>
      <c r="O12" s="58">
        <f>LY1_RFR_spot_no_VA!O12+(BSL_RFR_spot_with_VA!O$11-BSL_RFR_spot_no_VA!O$11)*((BSL_RFR_spot_with_VA!O12-BSL_RFR_spot_no_VA!O12))/(BSL_RFR_spot_with_VA!O$11-BSL_RFR_spot_no_VA!O$11)</f>
        <v>1.0557154090747645E-2</v>
      </c>
      <c r="P12" s="58">
        <f>LY1_RFR_spot_no_VA!P12+(BSL_RFR_spot_with_VA!P$11-BSL_RFR_spot_no_VA!P$11)*((BSL_RFR_spot_with_VA!P12-BSL_RFR_spot_no_VA!P12))/(BSL_RFR_spot_with_VA!P$11-BSL_RFR_spot_no_VA!P$11)</f>
        <v>3.4691769591121746E-2</v>
      </c>
      <c r="Q12" s="58">
        <f>LY1_RFR_spot_no_VA!Q12+(BSL_RFR_spot_with_VA!Q$11-BSL_RFR_spot_no_VA!Q$11)*((BSL_RFR_spot_with_VA!Q12-BSL_RFR_spot_no_VA!Q12))/(BSL_RFR_spot_with_VA!Q$11-BSL_RFR_spot_no_VA!Q$11)</f>
        <v>5.1240956849256003E-2</v>
      </c>
      <c r="R12" s="58">
        <f>LY1_RFR_spot_no_VA!R12+(BSL_RFR_spot_with_VA!R$11-BSL_RFR_spot_no_VA!R$11)*((BSL_RFR_spot_with_VA!R12-BSL_RFR_spot_no_VA!R12))/(BSL_RFR_spot_with_VA!R$11-BSL_RFR_spot_no_VA!R$11)</f>
        <v>5.5571540908341266E-3</v>
      </c>
      <c r="S12" s="58">
        <f>LY1_RFR_spot_no_VA!S12+(BSL_RFR_spot_with_VA!S$11-BSL_RFR_spot_no_VA!S$11)*((BSL_RFR_spot_with_VA!S12-BSL_RFR_spot_no_VA!S12))/(BSL_RFR_spot_with_VA!S$11-BSL_RFR_spot_no_VA!S$11)</f>
        <v>8.0571540907752315E-3</v>
      </c>
      <c r="T12" s="58">
        <f>LY1_RFR_spot_no_VA!T12+(BSL_RFR_spot_with_VA!T$11-BSL_RFR_spot_no_VA!T$11)*((BSL_RFR_spot_with_VA!T12-BSL_RFR_spot_no_VA!T12))/(BSL_RFR_spot_with_VA!T$11-BSL_RFR_spot_no_VA!T$11)</f>
        <v>9.7571540908176768E-3</v>
      </c>
      <c r="U12" s="58">
        <f>LY1_RFR_spot_no_VA!U12+(BSL_RFR_spot_with_VA!U$11-BSL_RFR_spot_no_VA!U$11)*((BSL_RFR_spot_with_VA!U12-BSL_RFR_spot_no_VA!U12))/(BSL_RFR_spot_with_VA!U$11-BSL_RFR_spot_no_VA!U$11)</f>
        <v>-2.1733504257492875E-5</v>
      </c>
      <c r="V12" s="58">
        <f>(1+$C12)*(1+BSL_RFR_spot_no_VA!V12)/(1+BSL_RFR_spot_no_VA!$C12)-1</f>
        <v>5.5571540908341266E-3</v>
      </c>
      <c r="W12" s="58">
        <f>LY1_RFR_spot_no_VA!W12+(BSL_RFR_spot_with_VA!W$11-BSL_RFR_spot_no_VA!W$11)*((BSL_RFR_spot_with_VA!W12-BSL_RFR_spot_no_VA!W12))/(BSL_RFR_spot_with_VA!W$11-BSL_RFR_spot_no_VA!W$11)</f>
        <v>5.5571540908341266E-3</v>
      </c>
      <c r="X12" s="58">
        <f>LY1_RFR_spot_no_VA!X12+(BSL_RFR_spot_with_VA!X$11-BSL_RFR_spot_no_VA!X$11)*((BSL_RFR_spot_with_VA!X12-BSL_RFR_spot_no_VA!X12))/(BSL_RFR_spot_with_VA!X$11-BSL_RFR_spot_no_VA!X$11)</f>
        <v>5.5571540908341266E-3</v>
      </c>
      <c r="Y12" s="58">
        <f>LY1_RFR_spot_no_VA!Y12+(BSL_RFR_spot_with_VA!Y$11-BSL_RFR_spot_no_VA!Y$11)*((BSL_RFR_spot_with_VA!Y12-BSL_RFR_spot_no_VA!Y12))/(BSL_RFR_spot_with_VA!Y$11-BSL_RFR_spot_no_VA!Y$11)</f>
        <v>5.5571540908341266E-3</v>
      </c>
      <c r="Z12" s="58">
        <f>LY1_RFR_spot_no_VA!Z12+(BSL_RFR_spot_with_VA!Z$11-BSL_RFR_spot_no_VA!Z$11)*((BSL_RFR_spot_with_VA!Z12-BSL_RFR_spot_no_VA!Z12))/(BSL_RFR_spot_with_VA!Z$11-BSL_RFR_spot_no_VA!Z$11)</f>
        <v>1.8538118423676364E-2</v>
      </c>
      <c r="AA12" s="159">
        <f>LY1_RFR_spot_no_VA!AA12</f>
        <v>2.8208036053855023E-2</v>
      </c>
      <c r="AB12" s="58">
        <f>LY1_RFR_spot_no_VA!AB12+(BSL_RFR_spot_with_VA!AB$11-BSL_RFR_spot_no_VA!AB$11)*((BSL_RFR_spot_with_VA!AB12-BSL_RFR_spot_no_VA!AB12))/(BSL_RFR_spot_with_VA!AB$11-BSL_RFR_spot_no_VA!AB$11)</f>
        <v>5.5571540908341266E-3</v>
      </c>
      <c r="AC12" s="58">
        <f>LY1_RFR_spot_no_VA!AC12+(BSL_RFR_spot_with_VA!AC$11-BSL_RFR_spot_no_VA!AC$11)*((BSL_RFR_spot_with_VA!AC12-BSL_RFR_spot_no_VA!AC12))/(BSL_RFR_spot_with_VA!AC$11-BSL_RFR_spot_no_VA!AC$11)</f>
        <v>4.0692474461803352E-2</v>
      </c>
      <c r="AD12" s="7">
        <f>BSL_RFR_spot_no_VA!AD12</f>
        <v>6.0403020297744359E-2</v>
      </c>
      <c r="AE12" s="58">
        <f>LY1_RFR_spot_no_VA!AE12+(BSL_RFR_spot_with_VA!AE$11-BSL_RFR_spot_no_VA!AE$11)*((BSL_RFR_spot_with_VA!AE12-BSL_RFR_spot_no_VA!AE12))/(BSL_RFR_spot_with_VA!AE$11-BSL_RFR_spot_no_VA!AE$11)</f>
        <v>5.5571540908341266E-3</v>
      </c>
      <c r="AF12" s="58">
        <f>LY1_RFR_spot_no_VA!AF12+(BSL_RFR_spot_with_VA!AF$11-BSL_RFR_spot_no_VA!AF$11)*((BSL_RFR_spot_with_VA!AF12-BSL_RFR_spot_no_VA!AF12))/(BSL_RFR_spot_with_VA!AF$11-BSL_RFR_spot_no_VA!AF$11)</f>
        <v>8.4571540908195963E-3</v>
      </c>
      <c r="AG12" s="58">
        <f>LY1_RFR_spot_no_VA!AG12+(BSL_RFR_spot_with_VA!AG$11-BSL_RFR_spot_no_VA!AG$11)*((BSL_RFR_spot_with_VA!AG12-BSL_RFR_spot_no_VA!AG12))/(BSL_RFR_spot_with_VA!AG$11-BSL_RFR_spot_no_VA!AG$11)</f>
        <v>5.5571540908341266E-3</v>
      </c>
      <c r="AH12" s="58">
        <f>LY1_RFR_spot_no_VA!AH12+(BSL_RFR_spot_with_VA!AH$11-BSL_RFR_spot_no_VA!AH$11)*((BSL_RFR_spot_with_VA!AH12-BSL_RFR_spot_no_VA!AH12))/(BSL_RFR_spot_with_VA!AH$11-BSL_RFR_spot_no_VA!AH$11)</f>
        <v>1.0740729998897525E-2</v>
      </c>
      <c r="AI12" s="159">
        <f>LY1_RFR_spot_no_VA!AI12</f>
        <v>-4.2173350429230982E-4</v>
      </c>
      <c r="AJ12" s="58">
        <f>LY1_RFR_spot_no_VA!AJ12+(BSL_RFR_spot_with_VA!AJ$11-BSL_RFR_spot_no_VA!AJ$11)*((BSL_RFR_spot_with_VA!AJ12-BSL_RFR_spot_no_VA!AJ12))/(BSL_RFR_spot_with_VA!AJ$11-BSL_RFR_spot_no_VA!AJ$11)</f>
        <v>1.0160921908703324E-2</v>
      </c>
      <c r="AK12" s="7">
        <f>BSL_RFR_spot_no_VA!AK12</f>
        <v>2.7752591635756163E-2</v>
      </c>
      <c r="AL12" s="7">
        <f>BSL_RFR_spot_no_VA!AL12</f>
        <v>8.9816835403963458E-2</v>
      </c>
      <c r="AM12" s="7">
        <f>BSL_RFR_spot_no_VA!AM12</f>
        <v>1.2580063692438248E-2</v>
      </c>
      <c r="AN12" s="7">
        <f>BSL_RFR_spot_no_VA!AN12</f>
        <v>3.7346867607877643E-2</v>
      </c>
      <c r="AO12" s="7">
        <f>BSL_RFR_spot_no_VA!AO12</f>
        <v>4.5760421002707607E-2</v>
      </c>
      <c r="AP12" s="7">
        <f>BSL_RFR_spot_no_VA!AP12</f>
        <v>4.0922076047900102E-2</v>
      </c>
      <c r="AQ12" s="7">
        <f>BSL_RFR_spot_no_VA!AQ12</f>
        <v>5.4179246886736365E-3</v>
      </c>
      <c r="AR12" s="7">
        <f>BSL_RFR_spot_no_VA!AR12</f>
        <v>7.0911816037021458E-2</v>
      </c>
      <c r="AS12" s="159">
        <f>LY1_RFR_spot_no_VA!AS12</f>
        <v>8.6876634395105512E-5</v>
      </c>
      <c r="AT12" s="7">
        <f>BSL_RFR_spot_no_VA!AT12</f>
        <v>3.4311737630145389E-2</v>
      </c>
      <c r="AU12" s="7">
        <f>BSL_RFR_spot_no_VA!AU12</f>
        <v>3.6459999999988835E-2</v>
      </c>
      <c r="AV12" s="7">
        <f>BSL_RFR_spot_no_VA!AV12</f>
        <v>3.655020933944253E-2</v>
      </c>
      <c r="AW12" s="7">
        <f>BSL_RFR_spot_no_VA!AW12</f>
        <v>4.2755320163956334E-3</v>
      </c>
      <c r="AX12" s="7">
        <f>BSL_RFR_spot_no_VA!AX12</f>
        <v>5.3640824430850609E-2</v>
      </c>
      <c r="AY12" s="7">
        <f>BSL_RFR_spot_no_VA!AY12</f>
        <v>2.6885869239225091E-2</v>
      </c>
      <c r="AZ12" s="7">
        <f>BSL_RFR_spot_no_VA!AZ12</f>
        <v>1.3087017238974763E-2</v>
      </c>
      <c r="BA12" s="7">
        <f>BSL_RFR_spot_no_VA!BA12</f>
        <v>2.1856041963825179E-2</v>
      </c>
      <c r="BB12" s="7">
        <f>BSL_RFR_spot_no_VA!BB12</f>
        <v>8.8337015366465321E-2</v>
      </c>
      <c r="BC12" s="159">
        <f>LY1_RFR_spot_no_VA!BC12</f>
        <v>2.8818280932445539E-3</v>
      </c>
      <c r="BD12" s="12"/>
      <c r="BE12" s="13"/>
      <c r="BF12" s="3"/>
    </row>
    <row r="13" spans="1:58" x14ac:dyDescent="0.25">
      <c r="A13" s="3"/>
      <c r="B13" s="3">
        <v>3</v>
      </c>
      <c r="C13" s="56">
        <f>LY1_RFR_spot_no_VA!C13+(BSL_RFR_spot_with_VA!C$11-BSL_RFR_spot_no_VA!C$11)*((BSL_RFR_spot_with_VA!C13-BSL_RFR_spot_no_VA!C13))/(BSL_RFR_spot_with_VA!C$11-BSL_RFR_spot_no_VA!C$11)</f>
        <v>5.6934209764510062E-3</v>
      </c>
      <c r="D13" s="58">
        <f>LY1_RFR_spot_no_VA!D13+(BSL_RFR_spot_with_VA!D$11-BSL_RFR_spot_no_VA!D$11)*((BSL_RFR_spot_with_VA!D13-BSL_RFR_spot_no_VA!D13))/(BSL_RFR_spot_with_VA!D$11-BSL_RFR_spot_no_VA!D$11)</f>
        <v>5.6934209764509802E-3</v>
      </c>
      <c r="E13" s="58">
        <f>LY1_RFR_spot_no_VA!E13+(BSL_RFR_spot_with_VA!E$11-BSL_RFR_spot_no_VA!E$11)*((BSL_RFR_spot_with_VA!E13-BSL_RFR_spot_no_VA!E13))/(BSL_RFR_spot_with_VA!E$11-BSL_RFR_spot_no_VA!E$11)</f>
        <v>5.6934209764509802E-3</v>
      </c>
      <c r="F13" s="58">
        <f>LY1_RFR_spot_no_VA!F13+(BSL_RFR_spot_with_VA!F$11-BSL_RFR_spot_no_VA!F$11)*((BSL_RFR_spot_with_VA!F13-BSL_RFR_spot_no_VA!F13))/(BSL_RFR_spot_with_VA!F$11-BSL_RFR_spot_no_VA!F$11)</f>
        <v>5.4864238936600529E-3</v>
      </c>
      <c r="G13" s="58">
        <f>LY1_RFR_spot_no_VA!G13+(BSL_RFR_spot_with_VA!G$11-BSL_RFR_spot_no_VA!G$11)*((BSL_RFR_spot_with_VA!G13-BSL_RFR_spot_no_VA!G13))/(BSL_RFR_spot_with_VA!G$11-BSL_RFR_spot_no_VA!G$11)</f>
        <v>4.3143517681976995E-2</v>
      </c>
      <c r="H13" s="58">
        <f>LY1_RFR_spot_no_VA!H13+(BSL_RFR_spot_with_VA!H$11-BSL_RFR_spot_no_VA!H$11)*((BSL_RFR_spot_with_VA!H13-BSL_RFR_spot_no_VA!H13))/(BSL_RFR_spot_with_VA!H$11-BSL_RFR_spot_no_VA!H$11)</f>
        <v>1.7193420976558293E-2</v>
      </c>
      <c r="I13" s="58">
        <f>LY1_RFR_spot_no_VA!I13+(BSL_RFR_spot_with_VA!I$11-BSL_RFR_spot_no_VA!I$11)*((BSL_RFR_spot_with_VA!I13-BSL_RFR_spot_no_VA!I13))/(BSL_RFR_spot_with_VA!I$11-BSL_RFR_spot_no_VA!I$11)</f>
        <v>5.717426448348828E-3</v>
      </c>
      <c r="J13" s="58">
        <f>LY1_RFR_spot_no_VA!J13+(BSL_RFR_spot_with_VA!J$11-BSL_RFR_spot_no_VA!J$11)*((BSL_RFR_spot_with_VA!J13-BSL_RFR_spot_no_VA!J13))/(BSL_RFR_spot_with_VA!J$11-BSL_RFR_spot_no_VA!J$11)</f>
        <v>3.3305306359066034E-3</v>
      </c>
      <c r="K13" s="58">
        <f>LY1_RFR_spot_no_VA!K13+(BSL_RFR_spot_with_VA!K$11-BSL_RFR_spot_no_VA!K$11)*((BSL_RFR_spot_with_VA!K13-BSL_RFR_spot_no_VA!K13))/(BSL_RFR_spot_with_VA!K$11-BSL_RFR_spot_no_VA!K$11)</f>
        <v>5.6934209764509802E-3</v>
      </c>
      <c r="L13" s="58">
        <f>LY1_RFR_spot_no_VA!L13+(BSL_RFR_spot_with_VA!L$11-BSL_RFR_spot_no_VA!L$11)*((BSL_RFR_spot_with_VA!L13-BSL_RFR_spot_no_VA!L13))/(BSL_RFR_spot_with_VA!L$11-BSL_RFR_spot_no_VA!L$11)</f>
        <v>5.6934209764509802E-3</v>
      </c>
      <c r="M13" s="58">
        <f>LY1_RFR_spot_no_VA!M13+(BSL_RFR_spot_with_VA!M$11-BSL_RFR_spot_no_VA!M$11)*((BSL_RFR_spot_with_VA!M13-BSL_RFR_spot_no_VA!M13))/(BSL_RFR_spot_with_VA!M$11-BSL_RFR_spot_no_VA!M$11)</f>
        <v>5.6934209764509802E-3</v>
      </c>
      <c r="N13" s="58">
        <f>LY1_RFR_spot_no_VA!N13+(BSL_RFR_spot_with_VA!N$11-BSL_RFR_spot_no_VA!N$11)*((BSL_RFR_spot_with_VA!N13-BSL_RFR_spot_no_VA!N13))/(BSL_RFR_spot_with_VA!N$11-BSL_RFR_spot_no_VA!N$11)</f>
        <v>5.6934209764509802E-3</v>
      </c>
      <c r="O13" s="58">
        <f>LY1_RFR_spot_no_VA!O13+(BSL_RFR_spot_with_VA!O$11-BSL_RFR_spot_no_VA!O$11)*((BSL_RFR_spot_with_VA!O13-BSL_RFR_spot_no_VA!O13))/(BSL_RFR_spot_with_VA!O$11-BSL_RFR_spot_no_VA!O$11)</f>
        <v>1.0693420976367829E-2</v>
      </c>
      <c r="P13" s="58">
        <f>LY1_RFR_spot_no_VA!P13+(BSL_RFR_spot_with_VA!P$11-BSL_RFR_spot_no_VA!P$11)*((BSL_RFR_spot_with_VA!P13-BSL_RFR_spot_no_VA!P13))/(BSL_RFR_spot_with_VA!P$11-BSL_RFR_spot_no_VA!P$11)</f>
        <v>3.7539695514128502E-2</v>
      </c>
      <c r="Q13" s="58">
        <f>LY1_RFR_spot_no_VA!Q13+(BSL_RFR_spot_with_VA!Q$11-BSL_RFR_spot_no_VA!Q$11)*((BSL_RFR_spot_with_VA!Q13-BSL_RFR_spot_no_VA!Q13))/(BSL_RFR_spot_with_VA!Q$11-BSL_RFR_spot_no_VA!Q$11)</f>
        <v>5.1451121270473577E-2</v>
      </c>
      <c r="R13" s="58">
        <f>LY1_RFR_spot_no_VA!R13+(BSL_RFR_spot_with_VA!R$11-BSL_RFR_spot_no_VA!R$11)*((BSL_RFR_spot_with_VA!R13-BSL_RFR_spot_no_VA!R13))/(BSL_RFR_spot_with_VA!R$11-BSL_RFR_spot_no_VA!R$11)</f>
        <v>5.6934209764509802E-3</v>
      </c>
      <c r="S13" s="58">
        <f>LY1_RFR_spot_no_VA!S13+(BSL_RFR_spot_with_VA!S$11-BSL_RFR_spot_no_VA!S$11)*((BSL_RFR_spot_with_VA!S13-BSL_RFR_spot_no_VA!S13))/(BSL_RFR_spot_with_VA!S$11-BSL_RFR_spot_no_VA!S$11)</f>
        <v>8.1934209763943056E-3</v>
      </c>
      <c r="T13" s="58">
        <f>LY1_RFR_spot_no_VA!T13+(BSL_RFR_spot_with_VA!T$11-BSL_RFR_spot_no_VA!T$11)*((BSL_RFR_spot_with_VA!T13-BSL_RFR_spot_no_VA!T13))/(BSL_RFR_spot_with_VA!T$11-BSL_RFR_spot_no_VA!T$11)</f>
        <v>9.8934209764347525E-3</v>
      </c>
      <c r="U13" s="58">
        <f>LY1_RFR_spot_no_VA!U13+(BSL_RFR_spot_with_VA!U$11-BSL_RFR_spot_no_VA!U$11)*((BSL_RFR_spot_with_VA!U13-BSL_RFR_spot_no_VA!U13))/(BSL_RFR_spot_with_VA!U$11-BSL_RFR_spot_no_VA!U$11)</f>
        <v>-6.6157708011271854E-4</v>
      </c>
      <c r="V13" s="58">
        <f>(1+$C13)*(1+BSL_RFR_spot_no_VA!V13)/(1+BSL_RFR_spot_no_VA!$C13)-1</f>
        <v>5.6934209764509802E-3</v>
      </c>
      <c r="W13" s="58">
        <f>LY1_RFR_spot_no_VA!W13+(BSL_RFR_spot_with_VA!W$11-BSL_RFR_spot_no_VA!W$11)*((BSL_RFR_spot_with_VA!W13-BSL_RFR_spot_no_VA!W13))/(BSL_RFR_spot_with_VA!W$11-BSL_RFR_spot_no_VA!W$11)</f>
        <v>5.6934209764509802E-3</v>
      </c>
      <c r="X13" s="58">
        <f>LY1_RFR_spot_no_VA!X13+(BSL_RFR_spot_with_VA!X$11-BSL_RFR_spot_no_VA!X$11)*((BSL_RFR_spot_with_VA!X13-BSL_RFR_spot_no_VA!X13))/(BSL_RFR_spot_with_VA!X$11-BSL_RFR_spot_no_VA!X$11)</f>
        <v>5.6934209764509802E-3</v>
      </c>
      <c r="Y13" s="58">
        <f>LY1_RFR_spot_no_VA!Y13+(BSL_RFR_spot_with_VA!Y$11-BSL_RFR_spot_no_VA!Y$11)*((BSL_RFR_spot_with_VA!Y13-BSL_RFR_spot_no_VA!Y13))/(BSL_RFR_spot_with_VA!Y$11-BSL_RFR_spot_no_VA!Y$11)</f>
        <v>5.6934209764509802E-3</v>
      </c>
      <c r="Z13" s="58">
        <f>LY1_RFR_spot_no_VA!Z13+(BSL_RFR_spot_with_VA!Z$11-BSL_RFR_spot_no_VA!Z$11)*((BSL_RFR_spot_with_VA!Z13-BSL_RFR_spot_no_VA!Z13))/(BSL_RFR_spot_with_VA!Z$11-BSL_RFR_spot_no_VA!Z$11)</f>
        <v>1.8688163970726812E-2</v>
      </c>
      <c r="AA13" s="159">
        <f>LY1_RFR_spot_no_VA!AA13</f>
        <v>2.830665469993221E-2</v>
      </c>
      <c r="AB13" s="58">
        <f>LY1_RFR_spot_no_VA!AB13+(BSL_RFR_spot_with_VA!AB$11-BSL_RFR_spot_no_VA!AB$11)*((BSL_RFR_spot_with_VA!AB13-BSL_RFR_spot_no_VA!AB13))/(BSL_RFR_spot_with_VA!AB$11-BSL_RFR_spot_no_VA!AB$11)</f>
        <v>5.6934209764509802E-3</v>
      </c>
      <c r="AC13" s="58">
        <f>LY1_RFR_spot_no_VA!AC13+(BSL_RFR_spot_with_VA!AC$11-BSL_RFR_spot_no_VA!AC$11)*((BSL_RFR_spot_with_VA!AC13-BSL_RFR_spot_no_VA!AC13))/(BSL_RFR_spot_with_VA!AC$11-BSL_RFR_spot_no_VA!AC$11)</f>
        <v>4.1929422511186809E-2</v>
      </c>
      <c r="AD13" s="7">
        <f>BSL_RFR_spot_no_VA!AD13</f>
        <v>6.0933122705254306E-2</v>
      </c>
      <c r="AE13" s="58">
        <f>LY1_RFR_spot_no_VA!AE13+(BSL_RFR_spot_with_VA!AE$11-BSL_RFR_spot_no_VA!AE$11)*((BSL_RFR_spot_with_VA!AE13-BSL_RFR_spot_no_VA!AE13))/(BSL_RFR_spot_with_VA!AE$11-BSL_RFR_spot_no_VA!AE$11)</f>
        <v>5.6934209764509802E-3</v>
      </c>
      <c r="AF13" s="58">
        <f>LY1_RFR_spot_no_VA!AF13+(BSL_RFR_spot_with_VA!AF$11-BSL_RFR_spot_no_VA!AF$11)*((BSL_RFR_spot_with_VA!AF13-BSL_RFR_spot_no_VA!AF13))/(BSL_RFR_spot_with_VA!AF$11-BSL_RFR_spot_no_VA!AF$11)</f>
        <v>8.5934209764368941E-3</v>
      </c>
      <c r="AG13" s="58">
        <f>LY1_RFR_spot_no_VA!AG13+(BSL_RFR_spot_with_VA!AG$11-BSL_RFR_spot_no_VA!AG$11)*((BSL_RFR_spot_with_VA!AG13-BSL_RFR_spot_no_VA!AG13))/(BSL_RFR_spot_with_VA!AG$11-BSL_RFR_spot_no_VA!AG$11)</f>
        <v>5.6934209764509802E-3</v>
      </c>
      <c r="AH13" s="58">
        <f>LY1_RFR_spot_no_VA!AH13+(BSL_RFR_spot_with_VA!AH$11-BSL_RFR_spot_no_VA!AH$11)*((BSL_RFR_spot_with_VA!AH13-BSL_RFR_spot_no_VA!AH13))/(BSL_RFR_spot_with_VA!AH$11-BSL_RFR_spot_no_VA!AH$11)</f>
        <v>1.1896072874751029E-2</v>
      </c>
      <c r="AI13" s="159">
        <f>LY1_RFR_spot_no_VA!AI13</f>
        <v>-1.0615770801470914E-3</v>
      </c>
      <c r="AJ13" s="58">
        <f>LY1_RFR_spot_no_VA!AJ13+(BSL_RFR_spot_with_VA!AJ$11-BSL_RFR_spot_no_VA!AJ$11)*((BSL_RFR_spot_with_VA!AJ13-BSL_RFR_spot_no_VA!AJ13))/(BSL_RFR_spot_with_VA!AJ$11-BSL_RFR_spot_no_VA!AJ$11)</f>
        <v>1.2372536682793811E-2</v>
      </c>
      <c r="AK13" s="7">
        <f>BSL_RFR_spot_no_VA!AK13</f>
        <v>3.1910840768317961E-2</v>
      </c>
      <c r="AL13" s="7">
        <f>BSL_RFR_spot_no_VA!AL13</f>
        <v>9.1097349322617038E-2</v>
      </c>
      <c r="AM13" s="7">
        <f>BSL_RFR_spot_no_VA!AM13</f>
        <v>1.5464583019568545E-2</v>
      </c>
      <c r="AN13" s="7">
        <f>BSL_RFR_spot_no_VA!AN13</f>
        <v>3.9256992184728556E-2</v>
      </c>
      <c r="AO13" s="7">
        <f>BSL_RFR_spot_no_VA!AO13</f>
        <v>4.6087027059112939E-2</v>
      </c>
      <c r="AP13" s="7">
        <f>BSL_RFR_spot_no_VA!AP13</f>
        <v>4.1463832212786045E-2</v>
      </c>
      <c r="AQ13" s="7">
        <f>BSL_RFR_spot_no_VA!AQ13</f>
        <v>8.9714985651347945E-3</v>
      </c>
      <c r="AR13" s="7">
        <f>BSL_RFR_spot_no_VA!AR13</f>
        <v>7.1008124154291252E-2</v>
      </c>
      <c r="AS13" s="159">
        <f>LY1_RFR_spot_no_VA!AS13</f>
        <v>-1.5370956061062646E-3</v>
      </c>
      <c r="AT13" s="7">
        <f>BSL_RFR_spot_no_VA!AT13</f>
        <v>3.579673892220403E-2</v>
      </c>
      <c r="AU13" s="7">
        <f>BSL_RFR_spot_no_VA!AU13</f>
        <v>4.2379999999988982E-2</v>
      </c>
      <c r="AV13" s="7">
        <f>BSL_RFR_spot_no_VA!AV13</f>
        <v>4.0427065094791326E-2</v>
      </c>
      <c r="AW13" s="7">
        <f>BSL_RFR_spot_no_VA!AW13</f>
        <v>7.8012867606600533E-3</v>
      </c>
      <c r="AX13" s="7">
        <f>BSL_RFR_spot_no_VA!AX13</f>
        <v>5.9291875539427163E-2</v>
      </c>
      <c r="AY13" s="7">
        <f>BSL_RFR_spot_no_VA!AY13</f>
        <v>2.8114980234176024E-2</v>
      </c>
      <c r="AZ13" s="7">
        <f>BSL_RFR_spot_no_VA!AZ13</f>
        <v>1.5495542943784413E-2</v>
      </c>
      <c r="BA13" s="7">
        <f>BSL_RFR_spot_no_VA!BA13</f>
        <v>2.4753086320306261E-2</v>
      </c>
      <c r="BB13" s="7">
        <f>BSL_RFR_spot_no_VA!BB13</f>
        <v>9.0735068815974707E-2</v>
      </c>
      <c r="BC13" s="159">
        <f>LY1_RFR_spot_no_VA!BC13</f>
        <v>4.775817148738648E-3</v>
      </c>
      <c r="BD13" s="12"/>
      <c r="BE13" s="13"/>
      <c r="BF13" s="3"/>
    </row>
    <row r="14" spans="1:58" x14ac:dyDescent="0.25">
      <c r="A14" s="3"/>
      <c r="B14" s="3">
        <v>4</v>
      </c>
      <c r="C14" s="56">
        <f>LY1_RFR_spot_no_VA!C14+(BSL_RFR_spot_with_VA!C$11-BSL_RFR_spot_no_VA!C$11)*((BSL_RFR_spot_with_VA!C14-BSL_RFR_spot_no_VA!C14))/(BSL_RFR_spot_with_VA!C$11-BSL_RFR_spot_no_VA!C$11)</f>
        <v>6.2752859452827985E-3</v>
      </c>
      <c r="D14" s="58">
        <f>LY1_RFR_spot_no_VA!D14+(BSL_RFR_spot_with_VA!D$11-BSL_RFR_spot_no_VA!D$11)*((BSL_RFR_spot_with_VA!D14-BSL_RFR_spot_no_VA!D14))/(BSL_RFR_spot_with_VA!D$11-BSL_RFR_spot_no_VA!D$11)</f>
        <v>6.2752859452828158E-3</v>
      </c>
      <c r="E14" s="58">
        <f>LY1_RFR_spot_no_VA!E14+(BSL_RFR_spot_with_VA!E$11-BSL_RFR_spot_no_VA!E$11)*((BSL_RFR_spot_with_VA!E14-BSL_RFR_spot_no_VA!E14))/(BSL_RFR_spot_with_VA!E$11-BSL_RFR_spot_no_VA!E$11)</f>
        <v>6.2752859452828158E-3</v>
      </c>
      <c r="F14" s="58">
        <f>LY1_RFR_spot_no_VA!F14+(BSL_RFR_spot_with_VA!F$11-BSL_RFR_spot_no_VA!F$11)*((BSL_RFR_spot_with_VA!F14-BSL_RFR_spot_no_VA!F14))/(BSL_RFR_spot_with_VA!F$11-BSL_RFR_spot_no_VA!F$11)</f>
        <v>6.0682802062990149E-3</v>
      </c>
      <c r="G14" s="58">
        <f>LY1_RFR_spot_no_VA!G14+(BSL_RFR_spot_with_VA!G$11-BSL_RFR_spot_no_VA!G$11)*((BSL_RFR_spot_with_VA!G14-BSL_RFR_spot_no_VA!G14))/(BSL_RFR_spot_with_VA!G$11-BSL_RFR_spot_no_VA!G$11)</f>
        <v>4.5568223047754985E-2</v>
      </c>
      <c r="H14" s="58">
        <f>LY1_RFR_spot_no_VA!H14+(BSL_RFR_spot_with_VA!H$11-BSL_RFR_spot_no_VA!H$11)*((BSL_RFR_spot_with_VA!H14-BSL_RFR_spot_no_VA!H14))/(BSL_RFR_spot_with_VA!H$11-BSL_RFR_spot_no_VA!H$11)</f>
        <v>1.7775285945389907E-2</v>
      </c>
      <c r="I14" s="58">
        <f>LY1_RFR_spot_no_VA!I14+(BSL_RFR_spot_with_VA!I$11-BSL_RFR_spot_no_VA!I$11)*((BSL_RFR_spot_with_VA!I14-BSL_RFR_spot_no_VA!I14))/(BSL_RFR_spot_with_VA!I$11-BSL_RFR_spot_no_VA!I$11)</f>
        <v>6.5678694943156479E-3</v>
      </c>
      <c r="J14" s="58">
        <f>LY1_RFR_spot_no_VA!J14+(BSL_RFR_spot_with_VA!J$11-BSL_RFR_spot_no_VA!J$11)*((BSL_RFR_spot_with_VA!J14-BSL_RFR_spot_no_VA!J14))/(BSL_RFR_spot_with_VA!J$11-BSL_RFR_spot_no_VA!J$11)</f>
        <v>3.912070539214163E-3</v>
      </c>
      <c r="K14" s="58">
        <f>LY1_RFR_spot_no_VA!K14+(BSL_RFR_spot_with_VA!K$11-BSL_RFR_spot_no_VA!K$11)*((BSL_RFR_spot_with_VA!K14-BSL_RFR_spot_no_VA!K14))/(BSL_RFR_spot_with_VA!K$11-BSL_RFR_spot_no_VA!K$11)</f>
        <v>6.2752859452828158E-3</v>
      </c>
      <c r="L14" s="58">
        <f>LY1_RFR_spot_no_VA!L14+(BSL_RFR_spot_with_VA!L$11-BSL_RFR_spot_no_VA!L$11)*((BSL_RFR_spot_with_VA!L14-BSL_RFR_spot_no_VA!L14))/(BSL_RFR_spot_with_VA!L$11-BSL_RFR_spot_no_VA!L$11)</f>
        <v>6.2752859452828158E-3</v>
      </c>
      <c r="M14" s="58">
        <f>LY1_RFR_spot_no_VA!M14+(BSL_RFR_spot_with_VA!M$11-BSL_RFR_spot_no_VA!M$11)*((BSL_RFR_spot_with_VA!M14-BSL_RFR_spot_no_VA!M14))/(BSL_RFR_spot_with_VA!M$11-BSL_RFR_spot_no_VA!M$11)</f>
        <v>6.2752859452828158E-3</v>
      </c>
      <c r="N14" s="58">
        <f>LY1_RFR_spot_no_VA!N14+(BSL_RFR_spot_with_VA!N$11-BSL_RFR_spot_no_VA!N$11)*((BSL_RFR_spot_with_VA!N14-BSL_RFR_spot_no_VA!N14))/(BSL_RFR_spot_with_VA!N$11-BSL_RFR_spot_no_VA!N$11)</f>
        <v>6.2752859452828158E-3</v>
      </c>
      <c r="O14" s="58">
        <f>LY1_RFR_spot_no_VA!O14+(BSL_RFR_spot_with_VA!O$11-BSL_RFR_spot_no_VA!O$11)*((BSL_RFR_spot_with_VA!O14-BSL_RFR_spot_no_VA!O14))/(BSL_RFR_spot_with_VA!O$11-BSL_RFR_spot_no_VA!O$11)</f>
        <v>1.1275285945203217E-2</v>
      </c>
      <c r="P14" s="58">
        <f>LY1_RFR_spot_no_VA!P14+(BSL_RFR_spot_with_VA!P$11-BSL_RFR_spot_no_VA!P$11)*((BSL_RFR_spot_with_VA!P14-BSL_RFR_spot_no_VA!P14))/(BSL_RFR_spot_with_VA!P$11-BSL_RFR_spot_no_VA!P$11)</f>
        <v>3.8961597998929287E-2</v>
      </c>
      <c r="Q14" s="58">
        <f>LY1_RFR_spot_no_VA!Q14+(BSL_RFR_spot_with_VA!Q$11-BSL_RFR_spot_no_VA!Q$11)*((BSL_RFR_spot_with_VA!Q14-BSL_RFR_spot_no_VA!Q14))/(BSL_RFR_spot_with_VA!Q$11-BSL_RFR_spot_no_VA!Q$11)</f>
        <v>5.3358096929865928E-2</v>
      </c>
      <c r="R14" s="58">
        <f>LY1_RFR_spot_no_VA!R14+(BSL_RFR_spot_with_VA!R$11-BSL_RFR_spot_no_VA!R$11)*((BSL_RFR_spot_with_VA!R14-BSL_RFR_spot_no_VA!R14))/(BSL_RFR_spot_with_VA!R$11-BSL_RFR_spot_no_VA!R$11)</f>
        <v>6.2752859452828158E-3</v>
      </c>
      <c r="S14" s="58">
        <f>LY1_RFR_spot_no_VA!S14+(BSL_RFR_spot_with_VA!S$11-BSL_RFR_spot_no_VA!S$11)*((BSL_RFR_spot_with_VA!S14-BSL_RFR_spot_no_VA!S14))/(BSL_RFR_spot_with_VA!S$11-BSL_RFR_spot_no_VA!S$11)</f>
        <v>8.7752859452283616E-3</v>
      </c>
      <c r="T14" s="58">
        <f>LY1_RFR_spot_no_VA!T14+(BSL_RFR_spot_with_VA!T$11-BSL_RFR_spot_no_VA!T$11)*((BSL_RFR_spot_with_VA!T14-BSL_RFR_spot_no_VA!T14))/(BSL_RFR_spot_with_VA!T$11-BSL_RFR_spot_no_VA!T$11)</f>
        <v>1.047528594526681E-2</v>
      </c>
      <c r="U14" s="58">
        <f>LY1_RFR_spot_no_VA!U14+(BSL_RFR_spot_with_VA!U$11-BSL_RFR_spot_no_VA!U$11)*((BSL_RFR_spot_with_VA!U14-BSL_RFR_spot_no_VA!U14))/(BSL_RFR_spot_with_VA!U$11-BSL_RFR_spot_no_VA!U$11)</f>
        <v>-3.1816788759075898E-4</v>
      </c>
      <c r="V14" s="58">
        <f>(1+$C14)*(1+BSL_RFR_spot_no_VA!V14)/(1+BSL_RFR_spot_no_VA!$C14)-1</f>
        <v>6.2752859452828158E-3</v>
      </c>
      <c r="W14" s="58">
        <f>LY1_RFR_spot_no_VA!W14+(BSL_RFR_spot_with_VA!W$11-BSL_RFR_spot_no_VA!W$11)*((BSL_RFR_spot_with_VA!W14-BSL_RFR_spot_no_VA!W14))/(BSL_RFR_spot_with_VA!W$11-BSL_RFR_spot_no_VA!W$11)</f>
        <v>6.2752859452828158E-3</v>
      </c>
      <c r="X14" s="58">
        <f>LY1_RFR_spot_no_VA!X14+(BSL_RFR_spot_with_VA!X$11-BSL_RFR_spot_no_VA!X$11)*((BSL_RFR_spot_with_VA!X14-BSL_RFR_spot_no_VA!X14))/(BSL_RFR_spot_with_VA!X$11-BSL_RFR_spot_no_VA!X$11)</f>
        <v>6.2752859452828158E-3</v>
      </c>
      <c r="Y14" s="58">
        <f>LY1_RFR_spot_no_VA!Y14+(BSL_RFR_spot_with_VA!Y$11-BSL_RFR_spot_no_VA!Y$11)*((BSL_RFR_spot_with_VA!Y14-BSL_RFR_spot_no_VA!Y14))/(BSL_RFR_spot_with_VA!Y$11-BSL_RFR_spot_no_VA!Y$11)</f>
        <v>6.2752859452828158E-3</v>
      </c>
      <c r="Z14" s="58">
        <f>LY1_RFR_spot_no_VA!Z14+(BSL_RFR_spot_with_VA!Z$11-BSL_RFR_spot_no_VA!Z$11)*((BSL_RFR_spot_with_VA!Z14-BSL_RFR_spot_no_VA!Z14))/(BSL_RFR_spot_with_VA!Z$11-BSL_RFR_spot_no_VA!Z$11)</f>
        <v>1.9229527327609297E-2</v>
      </c>
      <c r="AA14" s="159">
        <f>LY1_RFR_spot_no_VA!AA14</f>
        <v>2.8880176385635448E-2</v>
      </c>
      <c r="AB14" s="58">
        <f>LY1_RFR_spot_no_VA!AB14+(BSL_RFR_spot_with_VA!AB$11-BSL_RFR_spot_no_VA!AB$11)*((BSL_RFR_spot_with_VA!AB14-BSL_RFR_spot_no_VA!AB14))/(BSL_RFR_spot_with_VA!AB$11-BSL_RFR_spot_no_VA!AB$11)</f>
        <v>6.2752859452828158E-3</v>
      </c>
      <c r="AC14" s="58">
        <f>LY1_RFR_spot_no_VA!AC14+(BSL_RFR_spot_with_VA!AC$11-BSL_RFR_spot_no_VA!AC$11)*((BSL_RFR_spot_with_VA!AC14-BSL_RFR_spot_no_VA!AC14))/(BSL_RFR_spot_with_VA!AC$11-BSL_RFR_spot_no_VA!AC$11)</f>
        <v>4.274989350755809E-2</v>
      </c>
      <c r="AD14" s="7">
        <f>BSL_RFR_spot_no_VA!AD14</f>
        <v>6.1912365071135289E-2</v>
      </c>
      <c r="AE14" s="58">
        <f>LY1_RFR_spot_no_VA!AE14+(BSL_RFR_spot_with_VA!AE$11-BSL_RFR_spot_no_VA!AE$11)*((BSL_RFR_spot_with_VA!AE14-BSL_RFR_spot_no_VA!AE14))/(BSL_RFR_spot_with_VA!AE$11-BSL_RFR_spot_no_VA!AE$11)</f>
        <v>6.2752859452828158E-3</v>
      </c>
      <c r="AF14" s="58">
        <f>LY1_RFR_spot_no_VA!AF14+(BSL_RFR_spot_with_VA!AF$11-BSL_RFR_spot_no_VA!AF$11)*((BSL_RFR_spot_with_VA!AF14-BSL_RFR_spot_no_VA!AF14))/(BSL_RFR_spot_with_VA!AF$11-BSL_RFR_spot_no_VA!AF$11)</f>
        <v>9.1752859452696178E-3</v>
      </c>
      <c r="AG14" s="58">
        <f>LY1_RFR_spot_no_VA!AG14+(BSL_RFR_spot_with_VA!AG$11-BSL_RFR_spot_no_VA!AG$11)*((BSL_RFR_spot_with_VA!AG14-BSL_RFR_spot_no_VA!AG14))/(BSL_RFR_spot_with_VA!AG$11-BSL_RFR_spot_no_VA!AG$11)</f>
        <v>6.2752859452828158E-3</v>
      </c>
      <c r="AH14" s="58">
        <f>LY1_RFR_spot_no_VA!AH14+(BSL_RFR_spot_with_VA!AH$11-BSL_RFR_spot_no_VA!AH$11)*((BSL_RFR_spot_with_VA!AH14-BSL_RFR_spot_no_VA!AH14))/(BSL_RFR_spot_with_VA!AH$11-BSL_RFR_spot_no_VA!AH$11)</f>
        <v>1.3211793361171287E-2</v>
      </c>
      <c r="AI14" s="159">
        <f>LY1_RFR_spot_no_VA!AI14</f>
        <v>-7.1816788762379957E-4</v>
      </c>
      <c r="AJ14" s="58">
        <f>LY1_RFR_spot_no_VA!AJ14+(BSL_RFR_spot_with_VA!AJ$11-BSL_RFR_spot_no_VA!AJ$11)*((BSL_RFR_spot_with_VA!AJ14-BSL_RFR_spot_no_VA!AJ14))/(BSL_RFR_spot_with_VA!AJ$11-BSL_RFR_spot_no_VA!AJ$11)</f>
        <v>1.4320823551748019E-2</v>
      </c>
      <c r="AK14" s="7">
        <f>BSL_RFR_spot_no_VA!AK14</f>
        <v>3.3515932340024479E-2</v>
      </c>
      <c r="AL14" s="7">
        <f>BSL_RFR_spot_no_VA!AL14</f>
        <v>9.4995999999945013E-2</v>
      </c>
      <c r="AM14" s="7">
        <f>BSL_RFR_spot_no_VA!AM14</f>
        <v>1.8807065507532084E-2</v>
      </c>
      <c r="AN14" s="7">
        <f>BSL_RFR_spot_no_VA!AN14</f>
        <v>4.1194334490732842E-2</v>
      </c>
      <c r="AO14" s="7">
        <f>BSL_RFR_spot_no_VA!AO14</f>
        <v>4.6058669708263E-2</v>
      </c>
      <c r="AP14" s="7">
        <f>BSL_RFR_spot_no_VA!AP14</f>
        <v>4.4340278483319118E-2</v>
      </c>
      <c r="AQ14" s="7">
        <f>BSL_RFR_spot_no_VA!AQ14</f>
        <v>1.329894024627376E-2</v>
      </c>
      <c r="AR14" s="7">
        <f>BSL_RFR_spot_no_VA!AR14</f>
        <v>7.1048261789615985E-2</v>
      </c>
      <c r="AS14" s="159">
        <f>LY1_RFR_spot_no_VA!AS14</f>
        <v>-2.8234011933085945E-3</v>
      </c>
      <c r="AT14" s="7">
        <f>BSL_RFR_spot_no_VA!AT14</f>
        <v>3.8121559934630289E-2</v>
      </c>
      <c r="AU14" s="7">
        <f>BSL_RFR_spot_no_VA!AU14</f>
        <v>4.9309999999989085E-2</v>
      </c>
      <c r="AV14" s="7">
        <f>BSL_RFR_spot_no_VA!AV14</f>
        <v>4.3411744594915591E-2</v>
      </c>
      <c r="AW14" s="7">
        <f>BSL_RFR_spot_no_VA!AW14</f>
        <v>1.2133078337078329E-2</v>
      </c>
      <c r="AX14" s="7">
        <f>BSL_RFR_spot_no_VA!AX14</f>
        <v>6.3951354320258336E-2</v>
      </c>
      <c r="AY14" s="7">
        <f>BSL_RFR_spot_no_VA!AY14</f>
        <v>2.9332923980177616E-2</v>
      </c>
      <c r="AZ14" s="7">
        <f>BSL_RFR_spot_no_VA!AZ14</f>
        <v>1.7304728551568616E-2</v>
      </c>
      <c r="BA14" s="7">
        <f>BSL_RFR_spot_no_VA!BA14</f>
        <v>2.7801595043124072E-2</v>
      </c>
      <c r="BB14" s="7">
        <f>BSL_RFR_spot_no_VA!BB14</f>
        <v>9.1764472818021137E-2</v>
      </c>
      <c r="BC14" s="159">
        <f>LY1_RFR_spot_no_VA!BC14</f>
        <v>7.6334094922472229E-3</v>
      </c>
      <c r="BD14" s="12"/>
      <c r="BE14" s="13"/>
      <c r="BF14" s="3"/>
    </row>
    <row r="15" spans="1:58" x14ac:dyDescent="0.25">
      <c r="A15" s="11"/>
      <c r="B15" s="8">
        <v>5</v>
      </c>
      <c r="C15" s="57">
        <f>LY1_RFR_spot_no_VA!C15+(BSL_RFR_spot_with_VA!C$11-BSL_RFR_spot_no_VA!C$11)*((BSL_RFR_spot_with_VA!C15-BSL_RFR_spot_no_VA!C15))/(BSL_RFR_spot_with_VA!C$11-BSL_RFR_spot_no_VA!C$11)</f>
        <v>7.1136830030802322E-3</v>
      </c>
      <c r="D15" s="59">
        <f>LY1_RFR_spot_no_VA!D15+(BSL_RFR_spot_with_VA!D$11-BSL_RFR_spot_no_VA!D$11)*((BSL_RFR_spot_with_VA!D15-BSL_RFR_spot_no_VA!D15))/(BSL_RFR_spot_with_VA!D$11-BSL_RFR_spot_no_VA!D$11)</f>
        <v>7.11368300308024E-3</v>
      </c>
      <c r="E15" s="59">
        <f>LY1_RFR_spot_no_VA!E15+(BSL_RFR_spot_with_VA!E$11-BSL_RFR_spot_no_VA!E$11)*((BSL_RFR_spot_with_VA!E15-BSL_RFR_spot_no_VA!E15))/(BSL_RFR_spot_with_VA!E$11-BSL_RFR_spot_no_VA!E$11)</f>
        <v>7.11368300308024E-3</v>
      </c>
      <c r="F15" s="59">
        <f>LY1_RFR_spot_no_VA!F15+(BSL_RFR_spot_with_VA!F$11-BSL_RFR_spot_no_VA!F$11)*((BSL_RFR_spot_with_VA!F15-BSL_RFR_spot_no_VA!F15))/(BSL_RFR_spot_with_VA!F$11-BSL_RFR_spot_no_VA!F$11)</f>
        <v>6.9066602414693534E-3</v>
      </c>
      <c r="G15" s="59">
        <f>LY1_RFR_spot_no_VA!G15+(BSL_RFR_spot_with_VA!G$11-BSL_RFR_spot_no_VA!G$11)*((BSL_RFR_spot_with_VA!G15-BSL_RFR_spot_no_VA!G15))/(BSL_RFR_spot_with_VA!G$11-BSL_RFR_spot_no_VA!G$11)</f>
        <v>4.6932129921574139E-2</v>
      </c>
      <c r="H15" s="59">
        <f>LY1_RFR_spot_no_VA!H15+(BSL_RFR_spot_with_VA!H$11-BSL_RFR_spot_no_VA!H$11)*((BSL_RFR_spot_with_VA!H15-BSL_RFR_spot_no_VA!H15))/(BSL_RFR_spot_with_VA!H$11-BSL_RFR_spot_no_VA!H$11)</f>
        <v>1.8613683003187553E-2</v>
      </c>
      <c r="I15" s="59">
        <f>LY1_RFR_spot_no_VA!I15+(BSL_RFR_spot_with_VA!I$11-BSL_RFR_spot_no_VA!I$11)*((BSL_RFR_spot_with_VA!I15-BSL_RFR_spot_no_VA!I15))/(BSL_RFR_spot_with_VA!I$11-BSL_RFR_spot_no_VA!I$11)</f>
        <v>7.2525092440502981E-3</v>
      </c>
      <c r="J15" s="59">
        <f>LY1_RFR_spot_no_VA!J15+(BSL_RFR_spot_with_VA!J$11-BSL_RFR_spot_no_VA!J$11)*((BSL_RFR_spot_with_VA!J15-BSL_RFR_spot_no_VA!J15))/(BSL_RFR_spot_with_VA!J$11-BSL_RFR_spot_no_VA!J$11)</f>
        <v>4.7498283575855282E-3</v>
      </c>
      <c r="K15" s="59">
        <f>LY1_RFR_spot_no_VA!K15+(BSL_RFR_spot_with_VA!K$11-BSL_RFR_spot_no_VA!K$11)*((BSL_RFR_spot_with_VA!K15-BSL_RFR_spot_no_VA!K15))/(BSL_RFR_spot_with_VA!K$11-BSL_RFR_spot_no_VA!K$11)</f>
        <v>7.11368300308024E-3</v>
      </c>
      <c r="L15" s="59">
        <f>LY1_RFR_spot_no_VA!L15+(BSL_RFR_spot_with_VA!L$11-BSL_RFR_spot_no_VA!L$11)*((BSL_RFR_spot_with_VA!L15-BSL_RFR_spot_no_VA!L15))/(BSL_RFR_spot_with_VA!L$11-BSL_RFR_spot_no_VA!L$11)</f>
        <v>7.11368300308024E-3</v>
      </c>
      <c r="M15" s="59">
        <f>LY1_RFR_spot_no_VA!M15+(BSL_RFR_spot_with_VA!M$11-BSL_RFR_spot_no_VA!M$11)*((BSL_RFR_spot_with_VA!M15-BSL_RFR_spot_no_VA!M15))/(BSL_RFR_spot_with_VA!M$11-BSL_RFR_spot_no_VA!M$11)</f>
        <v>7.11368300308024E-3</v>
      </c>
      <c r="N15" s="59">
        <f>LY1_RFR_spot_no_VA!N15+(BSL_RFR_spot_with_VA!N$11-BSL_RFR_spot_no_VA!N$11)*((BSL_RFR_spot_with_VA!N15-BSL_RFR_spot_no_VA!N15))/(BSL_RFR_spot_with_VA!N$11-BSL_RFR_spot_no_VA!N$11)</f>
        <v>7.11368300308024E-3</v>
      </c>
      <c r="O15" s="59">
        <f>LY1_RFR_spot_no_VA!O15+(BSL_RFR_spot_with_VA!O$11-BSL_RFR_spot_no_VA!O$11)*((BSL_RFR_spot_with_VA!O15-BSL_RFR_spot_no_VA!O15))/(BSL_RFR_spot_with_VA!O$11-BSL_RFR_spot_no_VA!O$11)</f>
        <v>1.211368300300375E-2</v>
      </c>
      <c r="P15" s="59">
        <f>LY1_RFR_spot_no_VA!P15+(BSL_RFR_spot_with_VA!P$11-BSL_RFR_spot_no_VA!P$11)*((BSL_RFR_spot_with_VA!P15-BSL_RFR_spot_no_VA!P15))/(BSL_RFR_spot_with_VA!P$11-BSL_RFR_spot_no_VA!P$11)</f>
        <v>4.0588253390933859E-2</v>
      </c>
      <c r="Q15" s="59">
        <f>LY1_RFR_spot_no_VA!Q15+(BSL_RFR_spot_with_VA!Q$11-BSL_RFR_spot_no_VA!Q$11)*((BSL_RFR_spot_with_VA!Q15-BSL_RFR_spot_no_VA!Q15))/(BSL_RFR_spot_with_VA!Q$11-BSL_RFR_spot_no_VA!Q$11)</f>
        <v>5.5584016900628974E-2</v>
      </c>
      <c r="R15" s="59">
        <f>LY1_RFR_spot_no_VA!R15+(BSL_RFR_spot_with_VA!R$11-BSL_RFR_spot_no_VA!R$11)*((BSL_RFR_spot_with_VA!R15-BSL_RFR_spot_no_VA!R15))/(BSL_RFR_spot_with_VA!R$11-BSL_RFR_spot_no_VA!R$11)</f>
        <v>7.11368300308024E-3</v>
      </c>
      <c r="S15" s="59">
        <f>LY1_RFR_spot_no_VA!S15+(BSL_RFR_spot_with_VA!S$11-BSL_RFR_spot_no_VA!S$11)*((BSL_RFR_spot_with_VA!S15-BSL_RFR_spot_no_VA!S15))/(BSL_RFR_spot_with_VA!S$11-BSL_RFR_spot_no_VA!S$11)</f>
        <v>9.6136830030277842E-3</v>
      </c>
      <c r="T15" s="59">
        <f>LY1_RFR_spot_no_VA!T15+(BSL_RFR_spot_with_VA!T$11-BSL_RFR_spot_no_VA!T$11)*((BSL_RFR_spot_with_VA!T15-BSL_RFR_spot_no_VA!T15))/(BSL_RFR_spot_with_VA!T$11-BSL_RFR_spot_no_VA!T$11)</f>
        <v>1.1313683003064456E-2</v>
      </c>
      <c r="U15" s="59">
        <f>LY1_RFR_spot_no_VA!U15+(BSL_RFR_spot_with_VA!U$11-BSL_RFR_spot_no_VA!U$11)*((BSL_RFR_spot_with_VA!U15-BSL_RFR_spot_no_VA!U15))/(BSL_RFR_spot_with_VA!U$11-BSL_RFR_spot_no_VA!U$11)</f>
        <v>1.7724421650922029E-4</v>
      </c>
      <c r="V15" s="59">
        <f>(1+$C15)*(1+BSL_RFR_spot_no_VA!V15)/(1+BSL_RFR_spot_no_VA!$C15)-1</f>
        <v>7.11368300308024E-3</v>
      </c>
      <c r="W15" s="59">
        <f>LY1_RFR_spot_no_VA!W15+(BSL_RFR_spot_with_VA!W$11-BSL_RFR_spot_no_VA!W$11)*((BSL_RFR_spot_with_VA!W15-BSL_RFR_spot_no_VA!W15))/(BSL_RFR_spot_with_VA!W$11-BSL_RFR_spot_no_VA!W$11)</f>
        <v>7.11368300308024E-3</v>
      </c>
      <c r="X15" s="59">
        <f>LY1_RFR_spot_no_VA!X15+(BSL_RFR_spot_with_VA!X$11-BSL_RFR_spot_no_VA!X$11)*((BSL_RFR_spot_with_VA!X15-BSL_RFR_spot_no_VA!X15))/(BSL_RFR_spot_with_VA!X$11-BSL_RFR_spot_no_VA!X$11)</f>
        <v>7.11368300308024E-3</v>
      </c>
      <c r="Y15" s="59">
        <f>LY1_RFR_spot_no_VA!Y15+(BSL_RFR_spot_with_VA!Y$11-BSL_RFR_spot_no_VA!Y$11)*((BSL_RFR_spot_with_VA!Y15-BSL_RFR_spot_no_VA!Y15))/(BSL_RFR_spot_with_VA!Y$11-BSL_RFR_spot_no_VA!Y$11)</f>
        <v>7.11368300308024E-3</v>
      </c>
      <c r="Z15" s="59">
        <f>LY1_RFR_spot_no_VA!Z15+(BSL_RFR_spot_with_VA!Z$11-BSL_RFR_spot_no_VA!Z$11)*((BSL_RFR_spot_with_VA!Z15-BSL_RFR_spot_no_VA!Z15))/(BSL_RFR_spot_with_VA!Z$11-BSL_RFR_spot_no_VA!Z$11)</f>
        <v>1.9995924521645669E-2</v>
      </c>
      <c r="AA15" s="160">
        <f>LY1_RFR_spot_no_VA!AA15</f>
        <v>2.9600700536516644E-2</v>
      </c>
      <c r="AB15" s="59">
        <f>LY1_RFR_spot_no_VA!AB15+(BSL_RFR_spot_with_VA!AB$11-BSL_RFR_spot_no_VA!AB$11)*((BSL_RFR_spot_with_VA!AB15-BSL_RFR_spot_no_VA!AB15))/(BSL_RFR_spot_with_VA!AB$11-BSL_RFR_spot_no_VA!AB$11)</f>
        <v>7.11368300308024E-3</v>
      </c>
      <c r="AC15" s="59">
        <f>LY1_RFR_spot_no_VA!AC15+(BSL_RFR_spot_with_VA!AC$11-BSL_RFR_spot_no_VA!AC$11)*((BSL_RFR_spot_with_VA!AC15-BSL_RFR_spot_no_VA!AC15))/(BSL_RFR_spot_with_VA!AC$11-BSL_RFR_spot_no_VA!AC$11)</f>
        <v>4.1369832116473493E-2</v>
      </c>
      <c r="AD15" s="10">
        <f>BSL_RFR_spot_no_VA!AD15</f>
        <v>6.2912052614273017E-2</v>
      </c>
      <c r="AE15" s="59">
        <f>LY1_RFR_spot_no_VA!AE15+(BSL_RFR_spot_with_VA!AE$11-BSL_RFR_spot_no_VA!AE$11)*((BSL_RFR_spot_with_VA!AE15-BSL_RFR_spot_no_VA!AE15))/(BSL_RFR_spot_with_VA!AE$11-BSL_RFR_spot_no_VA!AE$11)</f>
        <v>7.11368300308024E-3</v>
      </c>
      <c r="AF15" s="59">
        <f>LY1_RFR_spot_no_VA!AF15+(BSL_RFR_spot_with_VA!AF$11-BSL_RFR_spot_no_VA!AF$11)*((BSL_RFR_spot_with_VA!AF15-BSL_RFR_spot_no_VA!AF15))/(BSL_RFR_spot_with_VA!AF$11-BSL_RFR_spot_no_VA!AF$11)</f>
        <v>1.0013683003067486E-2</v>
      </c>
      <c r="AG15" s="59">
        <f>LY1_RFR_spot_no_VA!AG15+(BSL_RFR_spot_with_VA!AG$11-BSL_RFR_spot_no_VA!AG$11)*((BSL_RFR_spot_with_VA!AG15-BSL_RFR_spot_no_VA!AG15))/(BSL_RFR_spot_with_VA!AG$11-BSL_RFR_spot_no_VA!AG$11)</f>
        <v>7.11368300308024E-3</v>
      </c>
      <c r="AH15" s="59">
        <f>LY1_RFR_spot_no_VA!AH15+(BSL_RFR_spot_with_VA!AH$11-BSL_RFR_spot_no_VA!AH$11)*((BSL_RFR_spot_with_VA!AH15-BSL_RFR_spot_no_VA!AH15))/(BSL_RFR_spot_with_VA!AH$11-BSL_RFR_spot_no_VA!AH$11)</f>
        <v>1.4258291944950541E-2</v>
      </c>
      <c r="AI15" s="160">
        <f>LY1_RFR_spot_no_VA!AI15</f>
        <v>-2.2275578352337622E-4</v>
      </c>
      <c r="AJ15" s="59">
        <f>LY1_RFR_spot_no_VA!AJ15+(BSL_RFR_spot_with_VA!AJ$11-BSL_RFR_spot_no_VA!AJ$11)*((BSL_RFR_spot_with_VA!AJ15-BSL_RFR_spot_no_VA!AJ15))/(BSL_RFR_spot_with_VA!AJ$11-BSL_RFR_spot_no_VA!AJ$11)</f>
        <v>1.5797384782156421E-2</v>
      </c>
      <c r="AK15" s="10">
        <f>BSL_RFR_spot_no_VA!AK15</f>
        <v>3.6335311548592042E-2</v>
      </c>
      <c r="AL15" s="10">
        <f>BSL_RFR_spot_no_VA!AL15</f>
        <v>0.10079899999994302</v>
      </c>
      <c r="AM15" s="10">
        <f>BSL_RFR_spot_no_VA!AM15</f>
        <v>2.1852926703996856E-2</v>
      </c>
      <c r="AN15" s="10">
        <f>BSL_RFR_spot_no_VA!AN15</f>
        <v>4.3057987123722663E-2</v>
      </c>
      <c r="AO15" s="10">
        <f>BSL_RFR_spot_no_VA!AO15</f>
        <v>4.6312189565096862E-2</v>
      </c>
      <c r="AP15" s="10">
        <f>BSL_RFR_spot_no_VA!AP15</f>
        <v>4.6039920056333505E-2</v>
      </c>
      <c r="AQ15" s="10">
        <f>BSL_RFR_spot_no_VA!AQ15</f>
        <v>1.760457012826766E-2</v>
      </c>
      <c r="AR15" s="10">
        <f>BSL_RFR_spot_no_VA!AR15</f>
        <v>7.1071200232324827E-2</v>
      </c>
      <c r="AS15" s="160">
        <f>LY1_RFR_spot_no_VA!AS15</f>
        <v>-3.771722558015278E-3</v>
      </c>
      <c r="AT15" s="10">
        <f>BSL_RFR_spot_no_VA!AT15</f>
        <v>3.919946859920409E-2</v>
      </c>
      <c r="AU15" s="10">
        <f>BSL_RFR_spot_no_VA!AU15</f>
        <v>5.3179999999988903E-2</v>
      </c>
      <c r="AV15" s="10">
        <f>BSL_RFR_spot_no_VA!AV15</f>
        <v>4.5933814213318325E-2</v>
      </c>
      <c r="AW15" s="10">
        <f>BSL_RFR_spot_no_VA!AW15</f>
        <v>1.6204734081820771E-2</v>
      </c>
      <c r="AX15" s="10">
        <f>BSL_RFR_spot_no_VA!AX15</f>
        <v>6.7578996905825583E-2</v>
      </c>
      <c r="AY15" s="10">
        <f>BSL_RFR_spot_no_VA!AY15</f>
        <v>3.0403834962203558E-2</v>
      </c>
      <c r="AZ15" s="10">
        <f>BSL_RFR_spot_no_VA!AZ15</f>
        <v>1.848846260538406E-2</v>
      </c>
      <c r="BA15" s="10">
        <f>BSL_RFR_spot_no_VA!BA15</f>
        <v>3.036382155604711E-2</v>
      </c>
      <c r="BB15" s="10">
        <f>BSL_RFR_spot_no_VA!BB15</f>
        <v>9.3629614074487666E-2</v>
      </c>
      <c r="BC15" s="160">
        <f>LY1_RFR_spot_no_VA!BC15</f>
        <v>1.0391549942758482E-2</v>
      </c>
      <c r="BD15" s="12"/>
      <c r="BE15" s="13"/>
      <c r="BF15" s="3"/>
    </row>
    <row r="16" spans="1:58" x14ac:dyDescent="0.25">
      <c r="A16" s="3"/>
      <c r="B16" s="3">
        <v>6</v>
      </c>
      <c r="C16" s="56">
        <f>LY1_RFR_spot_no_VA!C16+(BSL_RFR_spot_with_VA!C$11-BSL_RFR_spot_no_VA!C$11)*((BSL_RFR_spot_with_VA!C16-BSL_RFR_spot_no_VA!C16))/(BSL_RFR_spot_with_VA!C$11-BSL_RFR_spot_no_VA!C$11)</f>
        <v>8.0827730180498981E-3</v>
      </c>
      <c r="D16" s="58">
        <f>LY1_RFR_spot_no_VA!D16+(BSL_RFR_spot_with_VA!D$11-BSL_RFR_spot_no_VA!D$11)*((BSL_RFR_spot_with_VA!D16-BSL_RFR_spot_no_VA!D16))/(BSL_RFR_spot_with_VA!D$11-BSL_RFR_spot_no_VA!D$11)</f>
        <v>8.082773018049938E-3</v>
      </c>
      <c r="E16" s="58">
        <f>LY1_RFR_spot_no_VA!E16+(BSL_RFR_spot_with_VA!E$11-BSL_RFR_spot_no_VA!E$11)*((BSL_RFR_spot_with_VA!E16-BSL_RFR_spot_no_VA!E16))/(BSL_RFR_spot_with_VA!E$11-BSL_RFR_spot_no_VA!E$11)</f>
        <v>8.082773018049938E-3</v>
      </c>
      <c r="F16" s="58">
        <f>LY1_RFR_spot_no_VA!F16+(BSL_RFR_spot_with_VA!F$11-BSL_RFR_spot_no_VA!F$11)*((BSL_RFR_spot_with_VA!F16-BSL_RFR_spot_no_VA!F16))/(BSL_RFR_spot_with_VA!F$11-BSL_RFR_spot_no_VA!F$11)</f>
        <v>7.8757296949909517E-3</v>
      </c>
      <c r="G16" s="58">
        <f>LY1_RFR_spot_no_VA!G16+(BSL_RFR_spot_with_VA!G$11-BSL_RFR_spot_no_VA!G$11)*((BSL_RFR_spot_with_VA!G16-BSL_RFR_spot_no_VA!G16))/(BSL_RFR_spot_with_VA!G$11-BSL_RFR_spot_no_VA!G$11)</f>
        <v>4.7816303139651906E-2</v>
      </c>
      <c r="H16" s="58">
        <f>LY1_RFR_spot_no_VA!H16+(BSL_RFR_spot_with_VA!H$11-BSL_RFR_spot_no_VA!H$11)*((BSL_RFR_spot_with_VA!H16-BSL_RFR_spot_no_VA!H16))/(BSL_RFR_spot_with_VA!H$11-BSL_RFR_spot_no_VA!H$11)</f>
        <v>1.9582773018158139E-2</v>
      </c>
      <c r="I16" s="58">
        <f>LY1_RFR_spot_no_VA!I16+(BSL_RFR_spot_with_VA!I$11-BSL_RFR_spot_no_VA!I$11)*((BSL_RFR_spot_with_VA!I16-BSL_RFR_spot_no_VA!I16))/(BSL_RFR_spot_with_VA!I$11-BSL_RFR_spot_no_VA!I$11)</f>
        <v>7.9506957830599578E-3</v>
      </c>
      <c r="J16" s="58">
        <f>LY1_RFR_spot_no_VA!J16+(BSL_RFR_spot_with_VA!J$11-BSL_RFR_spot_no_VA!J$11)*((BSL_RFR_spot_with_VA!J16-BSL_RFR_spot_no_VA!J16))/(BSL_RFR_spot_with_VA!J$11-BSL_RFR_spot_no_VA!J$11)</f>
        <v>5.7181463038773472E-3</v>
      </c>
      <c r="K16" s="58">
        <f>LY1_RFR_spot_no_VA!K16+(BSL_RFR_spot_with_VA!K$11-BSL_RFR_spot_no_VA!K$11)*((BSL_RFR_spot_with_VA!K16-BSL_RFR_spot_no_VA!K16))/(BSL_RFR_spot_with_VA!K$11-BSL_RFR_spot_no_VA!K$11)</f>
        <v>8.082773018049938E-3</v>
      </c>
      <c r="L16" s="58">
        <f>LY1_RFR_spot_no_VA!L16+(BSL_RFR_spot_with_VA!L$11-BSL_RFR_spot_no_VA!L$11)*((BSL_RFR_spot_with_VA!L16-BSL_RFR_spot_no_VA!L16))/(BSL_RFR_spot_with_VA!L$11-BSL_RFR_spot_no_VA!L$11)</f>
        <v>8.082773018049938E-3</v>
      </c>
      <c r="M16" s="58">
        <f>LY1_RFR_spot_no_VA!M16+(BSL_RFR_spot_with_VA!M$11-BSL_RFR_spot_no_VA!M$11)*((BSL_RFR_spot_with_VA!M16-BSL_RFR_spot_no_VA!M16))/(BSL_RFR_spot_with_VA!M$11-BSL_RFR_spot_no_VA!M$11)</f>
        <v>8.082773018049938E-3</v>
      </c>
      <c r="N16" s="58">
        <f>LY1_RFR_spot_no_VA!N16+(BSL_RFR_spot_with_VA!N$11-BSL_RFR_spot_no_VA!N$11)*((BSL_RFR_spot_with_VA!N16-BSL_RFR_spot_no_VA!N16))/(BSL_RFR_spot_with_VA!N$11-BSL_RFR_spot_no_VA!N$11)</f>
        <v>8.082773018049938E-3</v>
      </c>
      <c r="O16" s="58">
        <f>LY1_RFR_spot_no_VA!O16+(BSL_RFR_spot_with_VA!O$11-BSL_RFR_spot_no_VA!O$11)*((BSL_RFR_spot_with_VA!O16-BSL_RFR_spot_no_VA!O16))/(BSL_RFR_spot_with_VA!O$11-BSL_RFR_spot_no_VA!O$11)</f>
        <v>1.3082773017976113E-2</v>
      </c>
      <c r="P16" s="58">
        <f>LY1_RFR_spot_no_VA!P16+(BSL_RFR_spot_with_VA!P$11-BSL_RFR_spot_no_VA!P$11)*((BSL_RFR_spot_with_VA!P16-BSL_RFR_spot_no_VA!P16))/(BSL_RFR_spot_with_VA!P$11-BSL_RFR_spot_no_VA!P$11)</f>
        <v>4.1817579141392835E-2</v>
      </c>
      <c r="Q16" s="58">
        <f>LY1_RFR_spot_no_VA!Q16+(BSL_RFR_spot_with_VA!Q$11-BSL_RFR_spot_no_VA!Q$11)*((BSL_RFR_spot_with_VA!Q16-BSL_RFR_spot_no_VA!Q16))/(BSL_RFR_spot_with_VA!Q$11-BSL_RFR_spot_no_VA!Q$11)</f>
        <v>5.7664478321755031E-2</v>
      </c>
      <c r="R16" s="58">
        <f>LY1_RFR_spot_no_VA!R16+(BSL_RFR_spot_with_VA!R$11-BSL_RFR_spot_no_VA!R$11)*((BSL_RFR_spot_with_VA!R16-BSL_RFR_spot_no_VA!R16))/(BSL_RFR_spot_with_VA!R$11-BSL_RFR_spot_no_VA!R$11)</f>
        <v>8.082773018049938E-3</v>
      </c>
      <c r="S16" s="58">
        <f>LY1_RFR_spot_no_VA!S16+(BSL_RFR_spot_with_VA!S$11-BSL_RFR_spot_no_VA!S$11)*((BSL_RFR_spot_with_VA!S16-BSL_RFR_spot_no_VA!S16))/(BSL_RFR_spot_with_VA!S$11-BSL_RFR_spot_no_VA!S$11)</f>
        <v>1.0582773017999481E-2</v>
      </c>
      <c r="T16" s="58">
        <f>LY1_RFR_spot_no_VA!T16+(BSL_RFR_spot_with_VA!T$11-BSL_RFR_spot_no_VA!T$11)*((BSL_RFR_spot_with_VA!T16-BSL_RFR_spot_no_VA!T16))/(BSL_RFR_spot_with_VA!T$11-BSL_RFR_spot_no_VA!T$11)</f>
        <v>1.2282773018034376E-2</v>
      </c>
      <c r="U16" s="58">
        <f>LY1_RFR_spot_no_VA!U16+(BSL_RFR_spot_with_VA!U$11-BSL_RFR_spot_no_VA!U$11)*((BSL_RFR_spot_with_VA!U16-BSL_RFR_spot_no_VA!U16))/(BSL_RFR_spot_with_VA!U$11-BSL_RFR_spot_no_VA!U$11)</f>
        <v>1.3716944377351048E-3</v>
      </c>
      <c r="V16" s="58">
        <f>(1+$C16)*(1+BSL_RFR_spot_no_VA!V16)/(1+BSL_RFR_spot_no_VA!$C16)-1</f>
        <v>8.082773018049938E-3</v>
      </c>
      <c r="W16" s="58">
        <f>LY1_RFR_spot_no_VA!W16+(BSL_RFR_spot_with_VA!W$11-BSL_RFR_spot_no_VA!W$11)*((BSL_RFR_spot_with_VA!W16-BSL_RFR_spot_no_VA!W16))/(BSL_RFR_spot_with_VA!W$11-BSL_RFR_spot_no_VA!W$11)</f>
        <v>8.082773018049938E-3</v>
      </c>
      <c r="X16" s="58">
        <f>LY1_RFR_spot_no_VA!X16+(BSL_RFR_spot_with_VA!X$11-BSL_RFR_spot_no_VA!X$11)*((BSL_RFR_spot_with_VA!X16-BSL_RFR_spot_no_VA!X16))/(BSL_RFR_spot_with_VA!X$11-BSL_RFR_spot_no_VA!X$11)</f>
        <v>8.082773018049938E-3</v>
      </c>
      <c r="Y16" s="58">
        <f>LY1_RFR_spot_no_VA!Y16+(BSL_RFR_spot_with_VA!Y$11-BSL_RFR_spot_no_VA!Y$11)*((BSL_RFR_spot_with_VA!Y16-BSL_RFR_spot_no_VA!Y16))/(BSL_RFR_spot_with_VA!Y$11-BSL_RFR_spot_no_VA!Y$11)</f>
        <v>8.082773018049938E-3</v>
      </c>
      <c r="Z16" s="58">
        <f>LY1_RFR_spot_no_VA!Z16+(BSL_RFR_spot_with_VA!Z$11-BSL_RFR_spot_no_VA!Z$11)*((BSL_RFR_spot_with_VA!Z16-BSL_RFR_spot_no_VA!Z16))/(BSL_RFR_spot_with_VA!Z$11-BSL_RFR_spot_no_VA!Z$11)</f>
        <v>2.0876553825745159E-2</v>
      </c>
      <c r="AA16" s="159">
        <f>LY1_RFR_spot_no_VA!AA16</f>
        <v>2.9989906519576115E-2</v>
      </c>
      <c r="AB16" s="58">
        <f>LY1_RFR_spot_no_VA!AB16+(BSL_RFR_spot_with_VA!AB$11-BSL_RFR_spot_no_VA!AB$11)*((BSL_RFR_spot_with_VA!AB16-BSL_RFR_spot_no_VA!AB16))/(BSL_RFR_spot_with_VA!AB$11-BSL_RFR_spot_no_VA!AB$11)</f>
        <v>8.082773018049938E-3</v>
      </c>
      <c r="AC16" s="58">
        <f>LY1_RFR_spot_no_VA!AC16+(BSL_RFR_spot_with_VA!AC$11-BSL_RFR_spot_no_VA!AC$11)*((BSL_RFR_spot_with_VA!AC16-BSL_RFR_spot_no_VA!AC16))/(BSL_RFR_spot_with_VA!AC$11-BSL_RFR_spot_no_VA!AC$11)</f>
        <v>4.1117209426722034E-2</v>
      </c>
      <c r="AD16" s="7">
        <f>BSL_RFR_spot_no_VA!AD16</f>
        <v>6.3464820079013773E-2</v>
      </c>
      <c r="AE16" s="58">
        <f>LY1_RFR_spot_no_VA!AE16+(BSL_RFR_spot_with_VA!AE$11-BSL_RFR_spot_no_VA!AE$11)*((BSL_RFR_spot_with_VA!AE16-BSL_RFR_spot_no_VA!AE16))/(BSL_RFR_spot_with_VA!AE$11-BSL_RFR_spot_no_VA!AE$11)</f>
        <v>8.082773018049938E-3</v>
      </c>
      <c r="AF16" s="58">
        <f>LY1_RFR_spot_no_VA!AF16+(BSL_RFR_spot_with_VA!AF$11-BSL_RFR_spot_no_VA!AF$11)*((BSL_RFR_spot_with_VA!AF16-BSL_RFR_spot_no_VA!AF16))/(BSL_RFR_spot_with_VA!AF$11-BSL_RFR_spot_no_VA!AF$11)</f>
        <v>1.0982773018037406E-2</v>
      </c>
      <c r="AG16" s="58">
        <f>LY1_RFR_spot_no_VA!AG16+(BSL_RFR_spot_with_VA!AG$11-BSL_RFR_spot_no_VA!AG$11)*((BSL_RFR_spot_with_VA!AG16-BSL_RFR_spot_no_VA!AG16))/(BSL_RFR_spot_with_VA!AG$11-BSL_RFR_spot_no_VA!AG$11)</f>
        <v>8.082773018049938E-3</v>
      </c>
      <c r="AH16" s="58">
        <f>LY1_RFR_spot_no_VA!AH16+(BSL_RFR_spot_with_VA!AH$11-BSL_RFR_spot_no_VA!AH$11)*((BSL_RFR_spot_with_VA!AH16-BSL_RFR_spot_no_VA!AH16))/(BSL_RFR_spot_with_VA!AH$11-BSL_RFR_spot_no_VA!AH$11)</f>
        <v>1.5123775589684918E-2</v>
      </c>
      <c r="AI16" s="159">
        <f>LY1_RFR_spot_no_VA!AI16</f>
        <v>9.7169443770273034E-4</v>
      </c>
      <c r="AJ16" s="58">
        <f>LY1_RFR_spot_no_VA!AJ16+(BSL_RFR_spot_with_VA!AJ$11-BSL_RFR_spot_no_VA!AJ$11)*((BSL_RFR_spot_with_VA!AJ16-BSL_RFR_spot_no_VA!AJ16))/(BSL_RFR_spot_with_VA!AJ$11-BSL_RFR_spot_no_VA!AJ$11)</f>
        <v>1.7062052156586516E-2</v>
      </c>
      <c r="AK16" s="7">
        <f>BSL_RFR_spot_no_VA!AK16</f>
        <v>3.8848388014352642E-2</v>
      </c>
      <c r="AL16" s="7">
        <f>BSL_RFR_spot_no_VA!AL16</f>
        <v>0.10424099999993852</v>
      </c>
      <c r="AM16" s="7">
        <f>BSL_RFR_spot_no_VA!AM16</f>
        <v>2.4350746281322166E-2</v>
      </c>
      <c r="AN16" s="7">
        <f>BSL_RFR_spot_no_VA!AN16</f>
        <v>4.4964405369201987E-2</v>
      </c>
      <c r="AO16" s="7">
        <f>BSL_RFR_spot_no_VA!AO16</f>
        <v>4.7019243082128126E-2</v>
      </c>
      <c r="AP16" s="7">
        <f>BSL_RFR_spot_no_VA!AP16</f>
        <v>4.6908370314888259E-2</v>
      </c>
      <c r="AQ16" s="7">
        <f>BSL_RFR_spot_no_VA!AQ16</f>
        <v>2.1033110713704506E-2</v>
      </c>
      <c r="AR16" s="7">
        <f>BSL_RFR_spot_no_VA!AR16</f>
        <v>7.0146646564340998E-2</v>
      </c>
      <c r="AS16" s="159">
        <f>LY1_RFR_spot_no_VA!AS16</f>
        <v>-4.0459861754869042E-3</v>
      </c>
      <c r="AT16" s="7">
        <f>BSL_RFR_spot_no_VA!AT16</f>
        <v>4.0422021900302196E-2</v>
      </c>
      <c r="AU16" s="7">
        <f>BSL_RFR_spot_no_VA!AU16</f>
        <v>5.5789999999989348E-2</v>
      </c>
      <c r="AV16" s="7">
        <f>BSL_RFR_spot_no_VA!AV16</f>
        <v>4.7905467633276855E-2</v>
      </c>
      <c r="AW16" s="7">
        <f>BSL_RFR_spot_no_VA!AW16</f>
        <v>1.9458462062169168E-2</v>
      </c>
      <c r="AX16" s="7">
        <f>BSL_RFR_spot_no_VA!AX16</f>
        <v>7.0632744218410037E-2</v>
      </c>
      <c r="AY16" s="7">
        <f>BSL_RFR_spot_no_VA!AY16</f>
        <v>3.1157848405754196E-2</v>
      </c>
      <c r="AZ16" s="7">
        <f>BSL_RFR_spot_no_VA!AZ16</f>
        <v>1.9390151230607833E-2</v>
      </c>
      <c r="BA16" s="7">
        <f>BSL_RFR_spot_no_VA!BA16</f>
        <v>3.2755073515726707E-2</v>
      </c>
      <c r="BB16" s="7">
        <f>BSL_RFR_spot_no_VA!BB16</f>
        <v>9.4412944989284986E-2</v>
      </c>
      <c r="BC16" s="159">
        <f>LY1_RFR_spot_no_VA!BC16</f>
        <v>1.3185320629980346E-2</v>
      </c>
      <c r="BD16" s="12"/>
      <c r="BE16" s="13"/>
      <c r="BF16" s="3"/>
    </row>
    <row r="17" spans="1:58" x14ac:dyDescent="0.25">
      <c r="A17" s="3"/>
      <c r="B17" s="3">
        <v>7</v>
      </c>
      <c r="C17" s="56">
        <f>LY1_RFR_spot_no_VA!C17+(BSL_RFR_spot_with_VA!C$11-BSL_RFR_spot_no_VA!C$11)*((BSL_RFR_spot_with_VA!C17-BSL_RFR_spot_no_VA!C17))/(BSL_RFR_spot_with_VA!C$11-BSL_RFR_spot_no_VA!C$11)</f>
        <v>9.1004138648714643E-3</v>
      </c>
      <c r="D17" s="58">
        <f>LY1_RFR_spot_no_VA!D17+(BSL_RFR_spot_with_VA!D$11-BSL_RFR_spot_no_VA!D$11)*((BSL_RFR_spot_with_VA!D17-BSL_RFR_spot_no_VA!D17))/(BSL_RFR_spot_with_VA!D$11-BSL_RFR_spot_no_VA!D$11)</f>
        <v>9.1004138648713706E-3</v>
      </c>
      <c r="E17" s="58">
        <f>LY1_RFR_spot_no_VA!E17+(BSL_RFR_spot_with_VA!E$11-BSL_RFR_spot_no_VA!E$11)*((BSL_RFR_spot_with_VA!E17-BSL_RFR_spot_no_VA!E17))/(BSL_RFR_spot_with_VA!E$11-BSL_RFR_spot_no_VA!E$11)</f>
        <v>9.1004138648713706E-3</v>
      </c>
      <c r="F17" s="58">
        <f>LY1_RFR_spot_no_VA!F17+(BSL_RFR_spot_with_VA!F$11-BSL_RFR_spot_no_VA!F$11)*((BSL_RFR_spot_with_VA!F17-BSL_RFR_spot_no_VA!F17))/(BSL_RFR_spot_with_VA!F$11-BSL_RFR_spot_no_VA!F$11)</f>
        <v>8.893346892355769E-3</v>
      </c>
      <c r="G17" s="58">
        <f>LY1_RFR_spot_no_VA!G17+(BSL_RFR_spot_with_VA!G$11-BSL_RFR_spot_no_VA!G$11)*((BSL_RFR_spot_with_VA!G17-BSL_RFR_spot_no_VA!G17))/(BSL_RFR_spot_with_VA!G$11-BSL_RFR_spot_no_VA!G$11)</f>
        <v>4.8152846959348405E-2</v>
      </c>
      <c r="H17" s="58">
        <f>LY1_RFR_spot_no_VA!H17+(BSL_RFR_spot_with_VA!H$11-BSL_RFR_spot_no_VA!H$11)*((BSL_RFR_spot_with_VA!H17-BSL_RFR_spot_no_VA!H17))/(BSL_RFR_spot_with_VA!H$11-BSL_RFR_spot_no_VA!H$11)</f>
        <v>2.0600413864979572E-2</v>
      </c>
      <c r="I17" s="58">
        <f>LY1_RFR_spot_no_VA!I17+(BSL_RFR_spot_with_VA!I$11-BSL_RFR_spot_no_VA!I$11)*((BSL_RFR_spot_with_VA!I17-BSL_RFR_spot_no_VA!I17))/(BSL_RFR_spot_with_VA!I$11-BSL_RFR_spot_no_VA!I$11)</f>
        <v>8.5869052402403057E-3</v>
      </c>
      <c r="J17" s="58">
        <f>LY1_RFR_spot_no_VA!J17+(BSL_RFR_spot_with_VA!J$11-BSL_RFR_spot_no_VA!J$11)*((BSL_RFR_spot_with_VA!J17-BSL_RFR_spot_no_VA!J17))/(BSL_RFR_spot_with_VA!J$11-BSL_RFR_spot_no_VA!J$11)</f>
        <v>6.7348992114155681E-3</v>
      </c>
      <c r="K17" s="58">
        <f>LY1_RFR_spot_no_VA!K17+(BSL_RFR_spot_with_VA!K$11-BSL_RFR_spot_no_VA!K$11)*((BSL_RFR_spot_with_VA!K17-BSL_RFR_spot_no_VA!K17))/(BSL_RFR_spot_with_VA!K$11-BSL_RFR_spot_no_VA!K$11)</f>
        <v>9.1004138648713706E-3</v>
      </c>
      <c r="L17" s="58">
        <f>LY1_RFR_spot_no_VA!L17+(BSL_RFR_spot_with_VA!L$11-BSL_RFR_spot_no_VA!L$11)*((BSL_RFR_spot_with_VA!L17-BSL_RFR_spot_no_VA!L17))/(BSL_RFR_spot_with_VA!L$11-BSL_RFR_spot_no_VA!L$11)</f>
        <v>9.1004138648713706E-3</v>
      </c>
      <c r="M17" s="58">
        <f>LY1_RFR_spot_no_VA!M17+(BSL_RFR_spot_with_VA!M$11-BSL_RFR_spot_no_VA!M$11)*((BSL_RFR_spot_with_VA!M17-BSL_RFR_spot_no_VA!M17))/(BSL_RFR_spot_with_VA!M$11-BSL_RFR_spot_no_VA!M$11)</f>
        <v>9.1004138648713706E-3</v>
      </c>
      <c r="N17" s="58">
        <f>LY1_RFR_spot_no_VA!N17+(BSL_RFR_spot_with_VA!N$11-BSL_RFR_spot_no_VA!N$11)*((BSL_RFR_spot_with_VA!N17-BSL_RFR_spot_no_VA!N17))/(BSL_RFR_spot_with_VA!N$11-BSL_RFR_spot_no_VA!N$11)</f>
        <v>9.1004138648713706E-3</v>
      </c>
      <c r="O17" s="58">
        <f>LY1_RFR_spot_no_VA!O17+(BSL_RFR_spot_with_VA!O$11-BSL_RFR_spot_no_VA!O$11)*((BSL_RFR_spot_with_VA!O17-BSL_RFR_spot_no_VA!O17))/(BSL_RFR_spot_with_VA!O$11-BSL_RFR_spot_no_VA!O$11)</f>
        <v>1.4100413864800432E-2</v>
      </c>
      <c r="P17" s="58">
        <f>LY1_RFR_spot_no_VA!P17+(BSL_RFR_spot_with_VA!P$11-BSL_RFR_spot_no_VA!P$11)*((BSL_RFR_spot_with_VA!P17-BSL_RFR_spot_no_VA!P17))/(BSL_RFR_spot_with_VA!P$11-BSL_RFR_spot_no_VA!P$11)</f>
        <v>4.3426729400185993E-2</v>
      </c>
      <c r="Q17" s="58">
        <f>LY1_RFR_spot_no_VA!Q17+(BSL_RFR_spot_with_VA!Q$11-BSL_RFR_spot_no_VA!Q$11)*((BSL_RFR_spot_with_VA!Q17-BSL_RFR_spot_no_VA!Q17))/(BSL_RFR_spot_with_VA!Q$11-BSL_RFR_spot_no_VA!Q$11)</f>
        <v>5.910694875339062E-2</v>
      </c>
      <c r="R17" s="58">
        <f>LY1_RFR_spot_no_VA!R17+(BSL_RFR_spot_with_VA!R$11-BSL_RFR_spot_no_VA!R$11)*((BSL_RFR_spot_with_VA!R17-BSL_RFR_spot_no_VA!R17))/(BSL_RFR_spot_with_VA!R$11-BSL_RFR_spot_no_VA!R$11)</f>
        <v>9.1004138648713706E-3</v>
      </c>
      <c r="S17" s="58">
        <f>LY1_RFR_spot_no_VA!S17+(BSL_RFR_spot_with_VA!S$11-BSL_RFR_spot_no_VA!S$11)*((BSL_RFR_spot_with_VA!S17-BSL_RFR_spot_no_VA!S17))/(BSL_RFR_spot_with_VA!S$11-BSL_RFR_spot_no_VA!S$11)</f>
        <v>1.1600413864822912E-2</v>
      </c>
      <c r="T17" s="58">
        <f>LY1_RFR_spot_no_VA!T17+(BSL_RFR_spot_with_VA!T$11-BSL_RFR_spot_no_VA!T$11)*((BSL_RFR_spot_with_VA!T17-BSL_RFR_spot_no_VA!T17))/(BSL_RFR_spot_with_VA!T$11-BSL_RFR_spot_no_VA!T$11)</f>
        <v>1.3300413864855809E-2</v>
      </c>
      <c r="U17" s="58">
        <f>LY1_RFR_spot_no_VA!U17+(BSL_RFR_spot_with_VA!U$11-BSL_RFR_spot_no_VA!U$11)*((BSL_RFR_spot_with_VA!U17-BSL_RFR_spot_no_VA!U17))/(BSL_RFR_spot_with_VA!U$11-BSL_RFR_spot_no_VA!U$11)</f>
        <v>2.3935618873787146E-3</v>
      </c>
      <c r="V17" s="58">
        <f>(1+$C17)*(1+BSL_RFR_spot_no_VA!V17)/(1+BSL_RFR_spot_no_VA!$C17)-1</f>
        <v>9.1004138648713706E-3</v>
      </c>
      <c r="W17" s="58">
        <f>LY1_RFR_spot_no_VA!W17+(BSL_RFR_spot_with_VA!W$11-BSL_RFR_spot_no_VA!W$11)*((BSL_RFR_spot_with_VA!W17-BSL_RFR_spot_no_VA!W17))/(BSL_RFR_spot_with_VA!W$11-BSL_RFR_spot_no_VA!W$11)</f>
        <v>9.1004138648713706E-3</v>
      </c>
      <c r="X17" s="58">
        <f>LY1_RFR_spot_no_VA!X17+(BSL_RFR_spot_with_VA!X$11-BSL_RFR_spot_no_VA!X$11)*((BSL_RFR_spot_with_VA!X17-BSL_RFR_spot_no_VA!X17))/(BSL_RFR_spot_with_VA!X$11-BSL_RFR_spot_no_VA!X$11)</f>
        <v>9.1004138648713706E-3</v>
      </c>
      <c r="Y17" s="58">
        <f>LY1_RFR_spot_no_VA!Y17+(BSL_RFR_spot_with_VA!Y$11-BSL_RFR_spot_no_VA!Y$11)*((BSL_RFR_spot_with_VA!Y17-BSL_RFR_spot_no_VA!Y17))/(BSL_RFR_spot_with_VA!Y$11-BSL_RFR_spot_no_VA!Y$11)</f>
        <v>9.1004138648713706E-3</v>
      </c>
      <c r="Z17" s="58">
        <f>LY1_RFR_spot_no_VA!Z17+(BSL_RFR_spot_with_VA!Z$11-BSL_RFR_spot_no_VA!Z$11)*((BSL_RFR_spot_with_VA!Z17-BSL_RFR_spot_no_VA!Z17))/(BSL_RFR_spot_with_VA!Z$11-BSL_RFR_spot_no_VA!Z$11)</f>
        <v>2.1831195546744508E-2</v>
      </c>
      <c r="AA17" s="159">
        <f>LY1_RFR_spot_no_VA!AA17</f>
        <v>3.0631167541125714E-2</v>
      </c>
      <c r="AB17" s="58">
        <f>LY1_RFR_spot_no_VA!AB17+(BSL_RFR_spot_with_VA!AB$11-BSL_RFR_spot_no_VA!AB$11)*((BSL_RFR_spot_with_VA!AB17-BSL_RFR_spot_no_VA!AB17))/(BSL_RFR_spot_with_VA!AB$11-BSL_RFR_spot_no_VA!AB$11)</f>
        <v>9.1004138648713706E-3</v>
      </c>
      <c r="AC17" s="58">
        <f>LY1_RFR_spot_no_VA!AC17+(BSL_RFR_spot_with_VA!AC$11-BSL_RFR_spot_no_VA!AC$11)*((BSL_RFR_spot_with_VA!AC17-BSL_RFR_spot_no_VA!AC17))/(BSL_RFR_spot_with_VA!AC$11-BSL_RFR_spot_no_VA!AC$11)</f>
        <v>4.0851170490998845E-2</v>
      </c>
      <c r="AD17" s="7">
        <f>BSL_RFR_spot_no_VA!AD17</f>
        <v>6.5015738197002459E-2</v>
      </c>
      <c r="AE17" s="58">
        <f>LY1_RFR_spot_no_VA!AE17+(BSL_RFR_spot_with_VA!AE$11-BSL_RFR_spot_no_VA!AE$11)*((BSL_RFR_spot_with_VA!AE17-BSL_RFR_spot_no_VA!AE17))/(BSL_RFR_spot_with_VA!AE$11-BSL_RFR_spot_no_VA!AE$11)</f>
        <v>9.1004138648713706E-3</v>
      </c>
      <c r="AF17" s="58">
        <f>LY1_RFR_spot_no_VA!AF17+(BSL_RFR_spot_with_VA!AF$11-BSL_RFR_spot_no_VA!AF$11)*((BSL_RFR_spot_with_VA!AF17-BSL_RFR_spot_no_VA!AF17))/(BSL_RFR_spot_with_VA!AF$11-BSL_RFR_spot_no_VA!AF$11)</f>
        <v>1.2000413864859061E-2</v>
      </c>
      <c r="AG17" s="58">
        <f>LY1_RFR_spot_no_VA!AG17+(BSL_RFR_spot_with_VA!AG$11-BSL_RFR_spot_no_VA!AG$11)*((BSL_RFR_spot_with_VA!AG17-BSL_RFR_spot_no_VA!AG17))/(BSL_RFR_spot_with_VA!AG$11-BSL_RFR_spot_no_VA!AG$11)</f>
        <v>9.1004138648713706E-3</v>
      </c>
      <c r="AH17" s="58">
        <f>LY1_RFR_spot_no_VA!AH17+(BSL_RFR_spot_with_VA!AH$11-BSL_RFR_spot_no_VA!AH$11)*((BSL_RFR_spot_with_VA!AH17-BSL_RFR_spot_no_VA!AH17))/(BSL_RFR_spot_with_VA!AH$11-BSL_RFR_spot_no_VA!AH$11)</f>
        <v>1.5789271333733756E-2</v>
      </c>
      <c r="AI17" s="159">
        <f>LY1_RFR_spot_no_VA!AI17</f>
        <v>1.9935618873470062E-3</v>
      </c>
      <c r="AJ17" s="58">
        <f>LY1_RFR_spot_no_VA!AJ17+(BSL_RFR_spot_with_VA!AJ$11-BSL_RFR_spot_no_VA!AJ$11)*((BSL_RFR_spot_with_VA!AJ17-BSL_RFR_spot_no_VA!AJ17))/(BSL_RFR_spot_with_VA!AJ$11-BSL_RFR_spot_no_VA!AJ$11)</f>
        <v>1.8097870184530684E-2</v>
      </c>
      <c r="AK17" s="7">
        <f>BSL_RFR_spot_no_VA!AK17</f>
        <v>4.0986528499966424E-2</v>
      </c>
      <c r="AL17" s="7">
        <f>BSL_RFR_spot_no_VA!AL17</f>
        <v>0.10784199999993782</v>
      </c>
      <c r="AM17" s="7">
        <f>BSL_RFR_spot_no_VA!AM17</f>
        <v>2.6541964064686452E-2</v>
      </c>
      <c r="AN17" s="7">
        <f>BSL_RFR_spot_no_VA!AN17</f>
        <v>4.6798024417928241E-2</v>
      </c>
      <c r="AO17" s="7">
        <f>BSL_RFR_spot_no_VA!AO17</f>
        <v>4.7348637586499542E-2</v>
      </c>
      <c r="AP17" s="7">
        <f>BSL_RFR_spot_no_VA!AP17</f>
        <v>4.7669472174273864E-2</v>
      </c>
      <c r="AQ17" s="7">
        <f>BSL_RFR_spot_no_VA!AQ17</f>
        <v>2.3721835640441169E-2</v>
      </c>
      <c r="AR17" s="7">
        <f>BSL_RFR_spot_no_VA!AR17</f>
        <v>6.8922239678876007E-2</v>
      </c>
      <c r="AS17" s="159">
        <f>LY1_RFR_spot_no_VA!AS17</f>
        <v>-3.950838935189771E-3</v>
      </c>
      <c r="AT17" s="7">
        <f>BSL_RFR_spot_no_VA!AT17</f>
        <v>4.1845386633382331E-2</v>
      </c>
      <c r="AU17" s="7">
        <f>BSL_RFR_spot_no_VA!AU17</f>
        <v>5.8889999999989007E-2</v>
      </c>
      <c r="AV17" s="7">
        <f>BSL_RFR_spot_no_VA!AV17</f>
        <v>4.9308821309962836E-2</v>
      </c>
      <c r="AW17" s="7">
        <f>BSL_RFR_spot_no_VA!AW17</f>
        <v>2.2427856585305994E-2</v>
      </c>
      <c r="AX17" s="7">
        <f>BSL_RFR_spot_no_VA!AX17</f>
        <v>7.3225705996886159E-2</v>
      </c>
      <c r="AY17" s="7">
        <f>BSL_RFR_spot_no_VA!AY17</f>
        <v>3.189697335481867E-2</v>
      </c>
      <c r="AZ17" s="7">
        <f>BSL_RFR_spot_no_VA!AZ17</f>
        <v>2.0212705394986541E-2</v>
      </c>
      <c r="BA17" s="7">
        <f>BSL_RFR_spot_no_VA!BA17</f>
        <v>3.3939583455166344E-2</v>
      </c>
      <c r="BB17" s="7">
        <f>BSL_RFR_spot_no_VA!BB17</f>
        <v>9.4802045113617339E-2</v>
      </c>
      <c r="BC17" s="159">
        <f>LY1_RFR_spot_no_VA!BC17</f>
        <v>1.5434311703227177E-2</v>
      </c>
      <c r="BD17" s="12"/>
      <c r="BE17" s="13"/>
      <c r="BF17" s="3"/>
    </row>
    <row r="18" spans="1:58" x14ac:dyDescent="0.25">
      <c r="A18" s="3"/>
      <c r="B18" s="3">
        <v>8</v>
      </c>
      <c r="C18" s="56">
        <f>LY1_RFR_spot_no_VA!C18+(BSL_RFR_spot_with_VA!C$11-BSL_RFR_spot_no_VA!C$11)*((BSL_RFR_spot_with_VA!C18-BSL_RFR_spot_no_VA!C18))/(BSL_RFR_spot_with_VA!C$11-BSL_RFR_spot_no_VA!C$11)</f>
        <v>1.0114444750565197E-2</v>
      </c>
      <c r="D18" s="58">
        <f>LY1_RFR_spot_no_VA!D18+(BSL_RFR_spot_with_VA!D$11-BSL_RFR_spot_no_VA!D$11)*((BSL_RFR_spot_with_VA!D18-BSL_RFR_spot_no_VA!D18))/(BSL_RFR_spot_with_VA!D$11-BSL_RFR_spot_no_VA!D$11)</f>
        <v>1.0114444750565221E-2</v>
      </c>
      <c r="E18" s="58">
        <f>LY1_RFR_spot_no_VA!E18+(BSL_RFR_spot_with_VA!E$11-BSL_RFR_spot_no_VA!E$11)*((BSL_RFR_spot_with_VA!E18-BSL_RFR_spot_no_VA!E18))/(BSL_RFR_spot_with_VA!E$11-BSL_RFR_spot_no_VA!E$11)</f>
        <v>1.0114444750565221E-2</v>
      </c>
      <c r="F18" s="58">
        <f>LY1_RFR_spot_no_VA!F18+(BSL_RFR_spot_with_VA!F$11-BSL_RFR_spot_no_VA!F$11)*((BSL_RFR_spot_with_VA!F18-BSL_RFR_spot_no_VA!F18))/(BSL_RFR_spot_with_VA!F$11-BSL_RFR_spot_no_VA!F$11)</f>
        <v>9.9073520115859903E-3</v>
      </c>
      <c r="G18" s="58">
        <f>LY1_RFR_spot_no_VA!G18+(BSL_RFR_spot_with_VA!G$11-BSL_RFR_spot_no_VA!G$11)*((BSL_RFR_spot_with_VA!G18-BSL_RFR_spot_no_VA!G18))/(BSL_RFR_spot_with_VA!G$11-BSL_RFR_spot_no_VA!G$11)</f>
        <v>4.8047954434170093E-2</v>
      </c>
      <c r="H18" s="58">
        <f>LY1_RFR_spot_no_VA!H18+(BSL_RFR_spot_with_VA!H$11-BSL_RFR_spot_no_VA!H$11)*((BSL_RFR_spot_with_VA!H18-BSL_RFR_spot_no_VA!H18))/(BSL_RFR_spot_with_VA!H$11-BSL_RFR_spot_no_VA!H$11)</f>
        <v>2.1614444750675865E-2</v>
      </c>
      <c r="I18" s="58">
        <f>LY1_RFR_spot_no_VA!I18+(BSL_RFR_spot_with_VA!I$11-BSL_RFR_spot_no_VA!I$11)*((BSL_RFR_spot_with_VA!I18-BSL_RFR_spot_no_VA!I18))/(BSL_RFR_spot_with_VA!I$11-BSL_RFR_spot_no_VA!I$11)</f>
        <v>9.3839453158819364E-3</v>
      </c>
      <c r="J18" s="58">
        <f>LY1_RFR_spot_no_VA!J18+(BSL_RFR_spot_with_VA!J$11-BSL_RFR_spot_no_VA!J$11)*((BSL_RFR_spot_with_VA!J18-BSL_RFR_spot_no_VA!J18))/(BSL_RFR_spot_with_VA!J$11-BSL_RFR_spot_no_VA!J$11)</f>
        <v>7.747962773313688E-3</v>
      </c>
      <c r="K18" s="58">
        <f>LY1_RFR_spot_no_VA!K18+(BSL_RFR_spot_with_VA!K$11-BSL_RFR_spot_no_VA!K$11)*((BSL_RFR_spot_with_VA!K18-BSL_RFR_spot_no_VA!K18))/(BSL_RFR_spot_with_VA!K$11-BSL_RFR_spot_no_VA!K$11)</f>
        <v>1.0114444750565221E-2</v>
      </c>
      <c r="L18" s="58">
        <f>LY1_RFR_spot_no_VA!L18+(BSL_RFR_spot_with_VA!L$11-BSL_RFR_spot_no_VA!L$11)*((BSL_RFR_spot_with_VA!L18-BSL_RFR_spot_no_VA!L18))/(BSL_RFR_spot_with_VA!L$11-BSL_RFR_spot_no_VA!L$11)</f>
        <v>1.0114444750565221E-2</v>
      </c>
      <c r="M18" s="58">
        <f>LY1_RFR_spot_no_VA!M18+(BSL_RFR_spot_with_VA!M$11-BSL_RFR_spot_no_VA!M$11)*((BSL_RFR_spot_with_VA!M18-BSL_RFR_spot_no_VA!M18))/(BSL_RFR_spot_with_VA!M$11-BSL_RFR_spot_no_VA!M$11)</f>
        <v>1.0114444750565221E-2</v>
      </c>
      <c r="N18" s="58">
        <f>LY1_RFR_spot_no_VA!N18+(BSL_RFR_spot_with_VA!N$11-BSL_RFR_spot_no_VA!N$11)*((BSL_RFR_spot_with_VA!N18-BSL_RFR_spot_no_VA!N18))/(BSL_RFR_spot_with_VA!N$11-BSL_RFR_spot_no_VA!N$11)</f>
        <v>1.0114444750565221E-2</v>
      </c>
      <c r="O18" s="58">
        <f>LY1_RFR_spot_no_VA!O18+(BSL_RFR_spot_with_VA!O$11-BSL_RFR_spot_no_VA!O$11)*((BSL_RFR_spot_with_VA!O18-BSL_RFR_spot_no_VA!O18))/(BSL_RFR_spot_with_VA!O$11-BSL_RFR_spot_no_VA!O$11)</f>
        <v>1.5114444750497169E-2</v>
      </c>
      <c r="P18" s="58">
        <f>LY1_RFR_spot_no_VA!P18+(BSL_RFR_spot_with_VA!P$11-BSL_RFR_spot_no_VA!P$11)*((BSL_RFR_spot_with_VA!P18-BSL_RFR_spot_no_VA!P18))/(BSL_RFR_spot_with_VA!P$11-BSL_RFR_spot_no_VA!P$11)</f>
        <v>4.5353460781260457E-2</v>
      </c>
      <c r="Q18" s="58">
        <f>LY1_RFR_spot_no_VA!Q18+(BSL_RFR_spot_with_VA!Q$11-BSL_RFR_spot_no_VA!Q$11)*((BSL_RFR_spot_with_VA!Q18-BSL_RFR_spot_no_VA!Q18))/(BSL_RFR_spot_with_VA!Q$11-BSL_RFR_spot_no_VA!Q$11)</f>
        <v>6.0023040236811376E-2</v>
      </c>
      <c r="R18" s="58">
        <f>LY1_RFR_spot_no_VA!R18+(BSL_RFR_spot_with_VA!R$11-BSL_RFR_spot_no_VA!R$11)*((BSL_RFR_spot_with_VA!R18-BSL_RFR_spot_no_VA!R18))/(BSL_RFR_spot_with_VA!R$11-BSL_RFR_spot_no_VA!R$11)</f>
        <v>1.0114444750565221E-2</v>
      </c>
      <c r="S18" s="58">
        <f>LY1_RFR_spot_no_VA!S18+(BSL_RFR_spot_with_VA!S$11-BSL_RFR_spot_no_VA!S$11)*((BSL_RFR_spot_with_VA!S18-BSL_RFR_spot_no_VA!S18))/(BSL_RFR_spot_with_VA!S$11-BSL_RFR_spot_no_VA!S$11)</f>
        <v>1.2614444750519427E-2</v>
      </c>
      <c r="T18" s="58">
        <f>LY1_RFR_spot_no_VA!T18+(BSL_RFR_spot_with_VA!T$11-BSL_RFR_spot_no_VA!T$11)*((BSL_RFR_spot_with_VA!T18-BSL_RFR_spot_no_VA!T18))/(BSL_RFR_spot_with_VA!T$11-BSL_RFR_spot_no_VA!T$11)</f>
        <v>1.4314444750550104E-2</v>
      </c>
      <c r="U18" s="58">
        <f>LY1_RFR_spot_no_VA!U18+(BSL_RFR_spot_with_VA!U$11-BSL_RFR_spot_no_VA!U$11)*((BSL_RFR_spot_with_VA!U18-BSL_RFR_spot_no_VA!U18))/(BSL_RFR_spot_with_VA!U$11-BSL_RFR_spot_no_VA!U$11)</f>
        <v>3.4163059240082116E-3</v>
      </c>
      <c r="V18" s="58">
        <f>(1+$C18)*(1+BSL_RFR_spot_no_VA!V18)/(1+BSL_RFR_spot_no_VA!$C18)-1</f>
        <v>1.0114444750565221E-2</v>
      </c>
      <c r="W18" s="58">
        <f>LY1_RFR_spot_no_VA!W18+(BSL_RFR_spot_with_VA!W$11-BSL_RFR_spot_no_VA!W$11)*((BSL_RFR_spot_with_VA!W18-BSL_RFR_spot_no_VA!W18))/(BSL_RFR_spot_with_VA!W$11-BSL_RFR_spot_no_VA!W$11)</f>
        <v>1.0114444750565221E-2</v>
      </c>
      <c r="X18" s="58">
        <f>LY1_RFR_spot_no_VA!X18+(BSL_RFR_spot_with_VA!X$11-BSL_RFR_spot_no_VA!X$11)*((BSL_RFR_spot_with_VA!X18-BSL_RFR_spot_no_VA!X18))/(BSL_RFR_spot_with_VA!X$11-BSL_RFR_spot_no_VA!X$11)</f>
        <v>1.0114444750565221E-2</v>
      </c>
      <c r="Y18" s="58">
        <f>LY1_RFR_spot_no_VA!Y18+(BSL_RFR_spot_with_VA!Y$11-BSL_RFR_spot_no_VA!Y$11)*((BSL_RFR_spot_with_VA!Y18-BSL_RFR_spot_no_VA!Y18))/(BSL_RFR_spot_with_VA!Y$11-BSL_RFR_spot_no_VA!Y$11)</f>
        <v>1.0114444750565221E-2</v>
      </c>
      <c r="Z18" s="58">
        <f>LY1_RFR_spot_no_VA!Z18+(BSL_RFR_spot_with_VA!Z$11-BSL_RFR_spot_no_VA!Z$11)*((BSL_RFR_spot_with_VA!Z18-BSL_RFR_spot_no_VA!Z18))/(BSL_RFR_spot_with_VA!Z$11-BSL_RFR_spot_no_VA!Z$11)</f>
        <v>2.2444912413880136E-2</v>
      </c>
      <c r="AA18" s="159">
        <f>LY1_RFR_spot_no_VA!AA18</f>
        <v>3.1726551400616865E-2</v>
      </c>
      <c r="AB18" s="58">
        <f>LY1_RFR_spot_no_VA!AB18+(BSL_RFR_spot_with_VA!AB$11-BSL_RFR_spot_no_VA!AB$11)*((BSL_RFR_spot_with_VA!AB18-BSL_RFR_spot_no_VA!AB18))/(BSL_RFR_spot_with_VA!AB$11-BSL_RFR_spot_no_VA!AB$11)</f>
        <v>1.0114444750565221E-2</v>
      </c>
      <c r="AC18" s="58">
        <f>LY1_RFR_spot_no_VA!AC18+(BSL_RFR_spot_with_VA!AC$11-BSL_RFR_spot_no_VA!AC$11)*((BSL_RFR_spot_with_VA!AC18-BSL_RFR_spot_no_VA!AC18))/(BSL_RFR_spot_with_VA!AC$11-BSL_RFR_spot_no_VA!AC$11)</f>
        <v>4.0534582439302635E-2</v>
      </c>
      <c r="AD18" s="7">
        <f>BSL_RFR_spot_no_VA!AD18</f>
        <v>6.5587031495623727E-2</v>
      </c>
      <c r="AE18" s="58">
        <f>LY1_RFR_spot_no_VA!AE18+(BSL_RFR_spot_with_VA!AE$11-BSL_RFR_spot_no_VA!AE$11)*((BSL_RFR_spot_with_VA!AE18-BSL_RFR_spot_no_VA!AE18))/(BSL_RFR_spot_with_VA!AE$11-BSL_RFR_spot_no_VA!AE$11)</f>
        <v>1.0114444750565221E-2</v>
      </c>
      <c r="AF18" s="58">
        <f>LY1_RFR_spot_no_VA!AF18+(BSL_RFR_spot_with_VA!AF$11-BSL_RFR_spot_no_VA!AF$11)*((BSL_RFR_spot_with_VA!AF18-BSL_RFR_spot_no_VA!AF18))/(BSL_RFR_spot_with_VA!AF$11-BSL_RFR_spot_no_VA!AF$11)</f>
        <v>1.3014444750553356E-2</v>
      </c>
      <c r="AG18" s="58">
        <f>LY1_RFR_spot_no_VA!AG18+(BSL_RFR_spot_with_VA!AG$11-BSL_RFR_spot_no_VA!AG$11)*((BSL_RFR_spot_with_VA!AG18-BSL_RFR_spot_no_VA!AG18))/(BSL_RFR_spot_with_VA!AG$11-BSL_RFR_spot_no_VA!AG$11)</f>
        <v>1.0114444750565221E-2</v>
      </c>
      <c r="AH18" s="58">
        <f>LY1_RFR_spot_no_VA!AH18+(BSL_RFR_spot_with_VA!AH$11-BSL_RFR_spot_no_VA!AH$11)*((BSL_RFR_spot_with_VA!AH18-BSL_RFR_spot_no_VA!AH18))/(BSL_RFR_spot_with_VA!AH$11-BSL_RFR_spot_no_VA!AH$11)</f>
        <v>1.6302109210660554E-2</v>
      </c>
      <c r="AI18" s="159">
        <f>LY1_RFR_spot_no_VA!AI18</f>
        <v>3.0163059239767254E-3</v>
      </c>
      <c r="AJ18" s="58">
        <f>LY1_RFR_spot_no_VA!AJ18+(BSL_RFR_spot_with_VA!AJ$11-BSL_RFR_spot_no_VA!AJ$11)*((BSL_RFR_spot_with_VA!AJ18-BSL_RFR_spot_no_VA!AJ18))/(BSL_RFR_spot_with_VA!AJ$11-BSL_RFR_spot_no_VA!AJ$11)</f>
        <v>1.9030347922280644E-2</v>
      </c>
      <c r="AK18" s="7">
        <f>BSL_RFR_spot_no_VA!AK18</f>
        <v>4.2706831876529572E-2</v>
      </c>
      <c r="AL18" s="7">
        <f>BSL_RFR_spot_no_VA!AL18</f>
        <v>0.11899799999993066</v>
      </c>
      <c r="AM18" s="7">
        <f>BSL_RFR_spot_no_VA!AM18</f>
        <v>2.8523285336230053E-2</v>
      </c>
      <c r="AN18" s="7">
        <f>BSL_RFR_spot_no_VA!AN18</f>
        <v>4.7941488645418584E-2</v>
      </c>
      <c r="AO18" s="7">
        <f>BSL_RFR_spot_no_VA!AO18</f>
        <v>4.7062582959299215E-2</v>
      </c>
      <c r="AP18" s="7">
        <f>BSL_RFR_spot_no_VA!AP18</f>
        <v>4.8859471756656614E-2</v>
      </c>
      <c r="AQ18" s="7">
        <f>BSL_RFR_spot_no_VA!AQ18</f>
        <v>2.5887385130247909E-2</v>
      </c>
      <c r="AR18" s="7">
        <f>BSL_RFR_spot_no_VA!AR18</f>
        <v>6.7957387424845805E-2</v>
      </c>
      <c r="AS18" s="159">
        <f>LY1_RFR_spot_no_VA!AS18</f>
        <v>-3.6226768753369054E-3</v>
      </c>
      <c r="AT18" s="7">
        <f>BSL_RFR_spot_no_VA!AT18</f>
        <v>4.2087428091618584E-2</v>
      </c>
      <c r="AU18" s="7">
        <f>BSL_RFR_spot_no_VA!AU18</f>
        <v>6.2319999999989051E-2</v>
      </c>
      <c r="AV18" s="7">
        <f>BSL_RFR_spot_no_VA!AV18</f>
        <v>5.0385844156410231E-2</v>
      </c>
      <c r="AW18" s="7">
        <f>BSL_RFR_spot_no_VA!AW18</f>
        <v>2.4498344612934098E-2</v>
      </c>
      <c r="AX18" s="7">
        <f>BSL_RFR_spot_no_VA!AX18</f>
        <v>7.5276905393601989E-2</v>
      </c>
      <c r="AY18" s="7">
        <f>BSL_RFR_spot_no_VA!AY18</f>
        <v>3.2445932059667948E-2</v>
      </c>
      <c r="AZ18" s="7">
        <f>BSL_RFR_spot_no_VA!AZ18</f>
        <v>2.0990393728979484E-2</v>
      </c>
      <c r="BA18" s="7">
        <f>BSL_RFR_spot_no_VA!BA18</f>
        <v>3.5744140913456013E-2</v>
      </c>
      <c r="BB18" s="7">
        <f>BSL_RFR_spot_no_VA!BB18</f>
        <v>9.5546333220016155E-2</v>
      </c>
      <c r="BC18" s="159">
        <f>LY1_RFR_spot_no_VA!BC18</f>
        <v>1.7215055080306518E-2</v>
      </c>
      <c r="BD18" s="12"/>
      <c r="BE18" s="13"/>
      <c r="BF18" s="3"/>
    </row>
    <row r="19" spans="1:58" x14ac:dyDescent="0.25">
      <c r="A19" s="3"/>
      <c r="B19" s="3">
        <v>9</v>
      </c>
      <c r="C19" s="56">
        <f>LY1_RFR_spot_no_VA!C19+(BSL_RFR_spot_with_VA!C$11-BSL_RFR_spot_no_VA!C$11)*((BSL_RFR_spot_with_VA!C19-BSL_RFR_spot_no_VA!C19))/(BSL_RFR_spot_with_VA!C$11-BSL_RFR_spot_no_VA!C$11)</f>
        <v>1.1093088448406018E-2</v>
      </c>
      <c r="D19" s="58">
        <f>LY1_RFR_spot_no_VA!D19+(BSL_RFR_spot_with_VA!D$11-BSL_RFR_spot_no_VA!D$11)*((BSL_RFR_spot_with_VA!D19-BSL_RFR_spot_no_VA!D19))/(BSL_RFR_spot_with_VA!D$11-BSL_RFR_spot_no_VA!D$11)</f>
        <v>1.1093088448405952E-2</v>
      </c>
      <c r="E19" s="58">
        <f>LY1_RFR_spot_no_VA!E19+(BSL_RFR_spot_with_VA!E$11-BSL_RFR_spot_no_VA!E$11)*((BSL_RFR_spot_with_VA!E19-BSL_RFR_spot_no_VA!E19))/(BSL_RFR_spot_with_VA!E$11-BSL_RFR_spot_no_VA!E$11)</f>
        <v>1.1093088448405952E-2</v>
      </c>
      <c r="F19" s="58">
        <f>LY1_RFR_spot_no_VA!F19+(BSL_RFR_spot_with_VA!F$11-BSL_RFR_spot_no_VA!F$11)*((BSL_RFR_spot_with_VA!F19-BSL_RFR_spot_no_VA!F19))/(BSL_RFR_spot_with_VA!F$11-BSL_RFR_spot_no_VA!F$11)</f>
        <v>1.0885967774320493E-2</v>
      </c>
      <c r="G19" s="58">
        <f>LY1_RFR_spot_no_VA!G19+(BSL_RFR_spot_with_VA!G$11-BSL_RFR_spot_no_VA!G$11)*((BSL_RFR_spot_with_VA!G19-BSL_RFR_spot_no_VA!G19))/(BSL_RFR_spot_with_VA!G$11-BSL_RFR_spot_no_VA!G$11)</f>
        <v>4.7624404005131238E-2</v>
      </c>
      <c r="H19" s="58">
        <f>LY1_RFR_spot_no_VA!H19+(BSL_RFR_spot_with_VA!H$11-BSL_RFR_spot_no_VA!H$11)*((BSL_RFR_spot_with_VA!H19-BSL_RFR_spot_no_VA!H19))/(BSL_RFR_spot_with_VA!H$11-BSL_RFR_spot_no_VA!H$11)</f>
        <v>2.2593088448518595E-2</v>
      </c>
      <c r="I19" s="58">
        <f>LY1_RFR_spot_no_VA!I19+(BSL_RFR_spot_with_VA!I$11-BSL_RFR_spot_no_VA!I$11)*((BSL_RFR_spot_with_VA!I19-BSL_RFR_spot_no_VA!I19))/(BSL_RFR_spot_with_VA!I$11-BSL_RFR_spot_no_VA!I$11)</f>
        <v>1.0250212975846384E-2</v>
      </c>
      <c r="J19" s="58">
        <f>LY1_RFR_spot_no_VA!J19+(BSL_RFR_spot_with_VA!J$11-BSL_RFR_spot_no_VA!J$11)*((BSL_RFR_spot_with_VA!J19-BSL_RFR_spot_no_VA!J19))/(BSL_RFR_spot_with_VA!J$11-BSL_RFR_spot_no_VA!J$11)</f>
        <v>8.725557848888954E-3</v>
      </c>
      <c r="K19" s="58">
        <f>LY1_RFR_spot_no_VA!K19+(BSL_RFR_spot_with_VA!K$11-BSL_RFR_spot_no_VA!K$11)*((BSL_RFR_spot_with_VA!K19-BSL_RFR_spot_no_VA!K19))/(BSL_RFR_spot_with_VA!K$11-BSL_RFR_spot_no_VA!K$11)</f>
        <v>1.1093088448405952E-2</v>
      </c>
      <c r="L19" s="58">
        <f>LY1_RFR_spot_no_VA!L19+(BSL_RFR_spot_with_VA!L$11-BSL_RFR_spot_no_VA!L$11)*((BSL_RFR_spot_with_VA!L19-BSL_RFR_spot_no_VA!L19))/(BSL_RFR_spot_with_VA!L$11-BSL_RFR_spot_no_VA!L$11)</f>
        <v>1.1093088448405952E-2</v>
      </c>
      <c r="M19" s="58">
        <f>LY1_RFR_spot_no_VA!M19+(BSL_RFR_spot_with_VA!M$11-BSL_RFR_spot_no_VA!M$11)*((BSL_RFR_spot_with_VA!M19-BSL_RFR_spot_no_VA!M19))/(BSL_RFR_spot_with_VA!M$11-BSL_RFR_spot_no_VA!M$11)</f>
        <v>1.1093088448405952E-2</v>
      </c>
      <c r="N19" s="58">
        <f>LY1_RFR_spot_no_VA!N19+(BSL_RFR_spot_with_VA!N$11-BSL_RFR_spot_no_VA!N$11)*((BSL_RFR_spot_with_VA!N19-BSL_RFR_spot_no_VA!N19))/(BSL_RFR_spot_with_VA!N$11-BSL_RFR_spot_no_VA!N$11)</f>
        <v>1.1093088448405952E-2</v>
      </c>
      <c r="O19" s="58">
        <f>LY1_RFR_spot_no_VA!O19+(BSL_RFR_spot_with_VA!O$11-BSL_RFR_spot_no_VA!O$11)*((BSL_RFR_spot_with_VA!O19-BSL_RFR_spot_no_VA!O19))/(BSL_RFR_spot_with_VA!O$11-BSL_RFR_spot_no_VA!O$11)</f>
        <v>1.6093088448341453E-2</v>
      </c>
      <c r="P19" s="58">
        <f>LY1_RFR_spot_no_VA!P19+(BSL_RFR_spot_with_VA!P$11-BSL_RFR_spot_no_VA!P$11)*((BSL_RFR_spot_with_VA!P19-BSL_RFR_spot_no_VA!P19))/(BSL_RFR_spot_with_VA!P$11-BSL_RFR_spot_no_VA!P$11)</f>
        <v>4.7532138367350818E-2</v>
      </c>
      <c r="Q19" s="58">
        <f>LY1_RFR_spot_no_VA!Q19+(BSL_RFR_spot_with_VA!Q$11-BSL_RFR_spot_no_VA!Q$11)*((BSL_RFR_spot_with_VA!Q19-BSL_RFR_spot_no_VA!Q19))/(BSL_RFR_spot_with_VA!Q$11-BSL_RFR_spot_no_VA!Q$11)</f>
        <v>6.049698428271455E-2</v>
      </c>
      <c r="R19" s="58">
        <f>LY1_RFR_spot_no_VA!R19+(BSL_RFR_spot_with_VA!R$11-BSL_RFR_spot_no_VA!R$11)*((BSL_RFR_spot_with_VA!R19-BSL_RFR_spot_no_VA!R19))/(BSL_RFR_spot_with_VA!R$11-BSL_RFR_spot_no_VA!R$11)</f>
        <v>1.1093088448405952E-2</v>
      </c>
      <c r="S19" s="58">
        <f>LY1_RFR_spot_no_VA!S19+(BSL_RFR_spot_with_VA!S$11-BSL_RFR_spot_no_VA!S$11)*((BSL_RFR_spot_with_VA!S19-BSL_RFR_spot_no_VA!S19))/(BSL_RFR_spot_with_VA!S$11-BSL_RFR_spot_no_VA!S$11)</f>
        <v>1.35930884483626E-2</v>
      </c>
      <c r="T19" s="58">
        <f>LY1_RFR_spot_no_VA!T19+(BSL_RFR_spot_with_VA!T$11-BSL_RFR_spot_no_VA!T$11)*((BSL_RFR_spot_with_VA!T19-BSL_RFR_spot_no_VA!T19))/(BSL_RFR_spot_with_VA!T$11-BSL_RFR_spot_no_VA!T$11)</f>
        <v>1.5293088448391723E-2</v>
      </c>
      <c r="U19" s="58">
        <f>LY1_RFR_spot_no_VA!U19+(BSL_RFR_spot_with_VA!U$11-BSL_RFR_spot_no_VA!U$11)*((BSL_RFR_spot_with_VA!U19-BSL_RFR_spot_no_VA!U19))/(BSL_RFR_spot_with_VA!U$11-BSL_RFR_spot_no_VA!U$11)</f>
        <v>4.2897176087646205E-3</v>
      </c>
      <c r="V19" s="58">
        <f>(1+$C19)*(1+BSL_RFR_spot_no_VA!V19)/(1+BSL_RFR_spot_no_VA!$C19)-1</f>
        <v>1.1093088448405952E-2</v>
      </c>
      <c r="W19" s="58">
        <f>LY1_RFR_spot_no_VA!W19+(BSL_RFR_spot_with_VA!W$11-BSL_RFR_spot_no_VA!W$11)*((BSL_RFR_spot_with_VA!W19-BSL_RFR_spot_no_VA!W19))/(BSL_RFR_spot_with_VA!W$11-BSL_RFR_spot_no_VA!W$11)</f>
        <v>1.1093088448405952E-2</v>
      </c>
      <c r="X19" s="58">
        <f>LY1_RFR_spot_no_VA!X19+(BSL_RFR_spot_with_VA!X$11-BSL_RFR_spot_no_VA!X$11)*((BSL_RFR_spot_with_VA!X19-BSL_RFR_spot_no_VA!X19))/(BSL_RFR_spot_with_VA!X$11-BSL_RFR_spot_no_VA!X$11)</f>
        <v>1.1093088448405952E-2</v>
      </c>
      <c r="Y19" s="58">
        <f>LY1_RFR_spot_no_VA!Y19+(BSL_RFR_spot_with_VA!Y$11-BSL_RFR_spot_no_VA!Y$11)*((BSL_RFR_spot_with_VA!Y19-BSL_RFR_spot_no_VA!Y19))/(BSL_RFR_spot_with_VA!Y$11-BSL_RFR_spot_no_VA!Y$11)</f>
        <v>1.1093088448405952E-2</v>
      </c>
      <c r="Z19" s="58">
        <f>LY1_RFR_spot_no_VA!Z19+(BSL_RFR_spot_with_VA!Z$11-BSL_RFR_spot_no_VA!Z$11)*((BSL_RFR_spot_with_VA!Z19-BSL_RFR_spot_no_VA!Z19))/(BSL_RFR_spot_with_VA!Z$11-BSL_RFR_spot_no_VA!Z$11)</f>
        <v>2.3005721001926549E-2</v>
      </c>
      <c r="AA19" s="159">
        <f>LY1_RFR_spot_no_VA!AA19</f>
        <v>3.2123690238585301E-2</v>
      </c>
      <c r="AB19" s="58">
        <f>LY1_RFR_spot_no_VA!AB19+(BSL_RFR_spot_with_VA!AB$11-BSL_RFR_spot_no_VA!AB$11)*((BSL_RFR_spot_with_VA!AB19-BSL_RFR_spot_no_VA!AB19))/(BSL_RFR_spot_with_VA!AB$11-BSL_RFR_spot_no_VA!AB$11)</f>
        <v>1.1093088448405952E-2</v>
      </c>
      <c r="AC19" s="58">
        <f>LY1_RFR_spot_no_VA!AC19+(BSL_RFR_spot_with_VA!AC$11-BSL_RFR_spot_no_VA!AC$11)*((BSL_RFR_spot_with_VA!AC19-BSL_RFR_spot_no_VA!AC19))/(BSL_RFR_spot_with_VA!AC$11-BSL_RFR_spot_no_VA!AC$11)</f>
        <v>4.0180598583651861E-2</v>
      </c>
      <c r="AD19" s="7">
        <f>BSL_RFR_spot_no_VA!AD19</f>
        <v>6.7246319559079115E-2</v>
      </c>
      <c r="AE19" s="58">
        <f>LY1_RFR_spot_no_VA!AE19+(BSL_RFR_spot_with_VA!AE$11-BSL_RFR_spot_no_VA!AE$11)*((BSL_RFR_spot_with_VA!AE19-BSL_RFR_spot_no_VA!AE19))/(BSL_RFR_spot_with_VA!AE$11-BSL_RFR_spot_no_VA!AE$11)</f>
        <v>1.1093088448405952E-2</v>
      </c>
      <c r="AF19" s="58">
        <f>LY1_RFR_spot_no_VA!AF19+(BSL_RFR_spot_with_VA!AF$11-BSL_RFR_spot_no_VA!AF$11)*((BSL_RFR_spot_with_VA!AF19-BSL_RFR_spot_no_VA!AF19))/(BSL_RFR_spot_with_VA!AF$11-BSL_RFR_spot_no_VA!AF$11)</f>
        <v>1.3993088448394753E-2</v>
      </c>
      <c r="AG19" s="58">
        <f>LY1_RFR_spot_no_VA!AG19+(BSL_RFR_spot_with_VA!AG$11-BSL_RFR_spot_no_VA!AG$11)*((BSL_RFR_spot_with_VA!AG19-BSL_RFR_spot_no_VA!AG19))/(BSL_RFR_spot_with_VA!AG$11-BSL_RFR_spot_no_VA!AG$11)</f>
        <v>1.1093088448405952E-2</v>
      </c>
      <c r="AH19" s="58">
        <f>LY1_RFR_spot_no_VA!AH19+(BSL_RFR_spot_with_VA!AH$11-BSL_RFR_spot_no_VA!AH$11)*((BSL_RFR_spot_with_VA!AH19-BSL_RFR_spot_no_VA!AH19))/(BSL_RFR_spot_with_VA!AH$11-BSL_RFR_spot_no_VA!AH$11)</f>
        <v>1.6646835136794991E-2</v>
      </c>
      <c r="AI19" s="159">
        <f>LY1_RFR_spot_no_VA!AI19</f>
        <v>3.8897176087340224E-3</v>
      </c>
      <c r="AJ19" s="58">
        <f>LY1_RFR_spot_no_VA!AJ19+(BSL_RFR_spot_with_VA!AJ$11-BSL_RFR_spot_no_VA!AJ$11)*((BSL_RFR_spot_with_VA!AJ19-BSL_RFR_spot_no_VA!AJ19))/(BSL_RFR_spot_with_VA!AJ$11-BSL_RFR_spot_no_VA!AJ$11)</f>
        <v>1.97994948444149E-2</v>
      </c>
      <c r="AK19" s="7">
        <f>BSL_RFR_spot_no_VA!AK19</f>
        <v>4.4307558468109187E-2</v>
      </c>
      <c r="AL19" s="7">
        <f>BSL_RFR_spot_no_VA!AL19</f>
        <v>0.1269187633611073</v>
      </c>
      <c r="AM19" s="7">
        <f>BSL_RFR_spot_no_VA!AM19</f>
        <v>3.0280052530934576E-2</v>
      </c>
      <c r="AN19" s="7">
        <f>BSL_RFR_spot_no_VA!AN19</f>
        <v>4.9122705058917804E-2</v>
      </c>
      <c r="AO19" s="7">
        <f>BSL_RFR_spot_no_VA!AO19</f>
        <v>4.7324592494607298E-2</v>
      </c>
      <c r="AP19" s="7">
        <f>BSL_RFR_spot_no_VA!AP19</f>
        <v>5.102954149343053E-2</v>
      </c>
      <c r="AQ19" s="7">
        <f>BSL_RFR_spot_no_VA!AQ19</f>
        <v>2.7653661717667921E-2</v>
      </c>
      <c r="AR19" s="7">
        <f>BSL_RFR_spot_no_VA!AR19</f>
        <v>6.7171028275481381E-2</v>
      </c>
      <c r="AS19" s="159">
        <f>LY1_RFR_spot_no_VA!AS19</f>
        <v>-3.2679221560678595E-3</v>
      </c>
      <c r="AT19" s="7">
        <f>BSL_RFR_spot_no_VA!AT19</f>
        <v>4.328790779730185E-2</v>
      </c>
      <c r="AU19" s="7">
        <f>BSL_RFR_spot_no_VA!AU19</f>
        <v>6.4289999999988856E-2</v>
      </c>
      <c r="AV19" s="7">
        <f>BSL_RFR_spot_no_VA!AV19</f>
        <v>5.1308969796867387E-2</v>
      </c>
      <c r="AW19" s="7">
        <f>BSL_RFR_spot_no_VA!AW19</f>
        <v>2.6384031450040757E-2</v>
      </c>
      <c r="AX19" s="7">
        <f>BSL_RFR_spot_no_VA!AX19</f>
        <v>7.6994850625018207E-2</v>
      </c>
      <c r="AY19" s="7">
        <f>BSL_RFR_spot_no_VA!AY19</f>
        <v>3.2858951585753138E-2</v>
      </c>
      <c r="AZ19" s="7">
        <f>BSL_RFR_spot_no_VA!AZ19</f>
        <v>2.1729365339792084E-2</v>
      </c>
      <c r="BA19" s="7">
        <f>BSL_RFR_spot_no_VA!BA19</f>
        <v>3.6863883463789104E-2</v>
      </c>
      <c r="BB19" s="7">
        <f>BSL_RFR_spot_no_VA!BB19</f>
        <v>9.632175634285467E-2</v>
      </c>
      <c r="BC19" s="159">
        <f>LY1_RFR_spot_no_VA!BC19</f>
        <v>1.8827420316235077E-2</v>
      </c>
      <c r="BD19" s="12"/>
      <c r="BE19" s="13"/>
      <c r="BF19" s="3"/>
    </row>
    <row r="20" spans="1:58" x14ac:dyDescent="0.25">
      <c r="A20" s="3"/>
      <c r="B20" s="8">
        <v>10</v>
      </c>
      <c r="C20" s="57">
        <f>LY1_RFR_spot_no_VA!C20+(BSL_RFR_spot_with_VA!C$11-BSL_RFR_spot_no_VA!C$11)*((BSL_RFR_spot_with_VA!C20-BSL_RFR_spot_no_VA!C20))/(BSL_RFR_spot_with_VA!C$11-BSL_RFR_spot_no_VA!C$11)</f>
        <v>1.2018263992067577E-2</v>
      </c>
      <c r="D20" s="59">
        <f>LY1_RFR_spot_no_VA!D20+(BSL_RFR_spot_with_VA!D$11-BSL_RFR_spot_no_VA!D$11)*((BSL_RFR_spot_with_VA!D20-BSL_RFR_spot_no_VA!D20))/(BSL_RFR_spot_with_VA!D$11-BSL_RFR_spot_no_VA!D$11)</f>
        <v>1.2018263992067624E-2</v>
      </c>
      <c r="E20" s="59">
        <f>LY1_RFR_spot_no_VA!E20+(BSL_RFR_spot_with_VA!E$11-BSL_RFR_spot_no_VA!E$11)*((BSL_RFR_spot_with_VA!E20-BSL_RFR_spot_no_VA!E20))/(BSL_RFR_spot_with_VA!E$11-BSL_RFR_spot_no_VA!E$11)</f>
        <v>1.2018263992067624E-2</v>
      </c>
      <c r="F20" s="59">
        <f>LY1_RFR_spot_no_VA!F20+(BSL_RFR_spot_with_VA!F$11-BSL_RFR_spot_no_VA!F$11)*((BSL_RFR_spot_with_VA!F20-BSL_RFR_spot_no_VA!F20))/(BSL_RFR_spot_with_VA!F$11-BSL_RFR_spot_no_VA!F$11)</f>
        <v>1.1811115181845189E-2</v>
      </c>
      <c r="G20" s="59">
        <f>LY1_RFR_spot_no_VA!G20+(BSL_RFR_spot_with_VA!G$11-BSL_RFR_spot_no_VA!G$11)*((BSL_RFR_spot_with_VA!G20-BSL_RFR_spot_no_VA!G20))/(BSL_RFR_spot_with_VA!G$11-BSL_RFR_spot_no_VA!G$11)</f>
        <v>4.7061305039415968E-2</v>
      </c>
      <c r="H20" s="59">
        <f>LY1_RFR_spot_no_VA!H20+(BSL_RFR_spot_with_VA!H$11-BSL_RFR_spot_no_VA!H$11)*((BSL_RFR_spot_with_VA!H20-BSL_RFR_spot_no_VA!H20))/(BSL_RFR_spot_with_VA!H$11-BSL_RFR_spot_no_VA!H$11)</f>
        <v>2.3518263992181376E-2</v>
      </c>
      <c r="I20" s="59">
        <f>LY1_RFR_spot_no_VA!I20+(BSL_RFR_spot_with_VA!I$11-BSL_RFR_spot_no_VA!I$11)*((BSL_RFR_spot_with_VA!I20-BSL_RFR_spot_no_VA!I20))/(BSL_RFR_spot_with_VA!I$11-BSL_RFR_spot_no_VA!I$11)</f>
        <v>1.1161106510245711E-2</v>
      </c>
      <c r="J20" s="59">
        <f>LY1_RFR_spot_no_VA!J20+(BSL_RFR_spot_with_VA!J$11-BSL_RFR_spot_no_VA!J$11)*((BSL_RFR_spot_with_VA!J20-BSL_RFR_spot_no_VA!J20))/(BSL_RFR_spot_with_VA!J$11-BSL_RFR_spot_no_VA!J$11)</f>
        <v>9.6496773549661352E-3</v>
      </c>
      <c r="K20" s="59">
        <f>LY1_RFR_spot_no_VA!K20+(BSL_RFR_spot_with_VA!K$11-BSL_RFR_spot_no_VA!K$11)*((BSL_RFR_spot_with_VA!K20-BSL_RFR_spot_no_VA!K20))/(BSL_RFR_spot_with_VA!K$11-BSL_RFR_spot_no_VA!K$11)</f>
        <v>1.2018263992067624E-2</v>
      </c>
      <c r="L20" s="59">
        <f>LY1_RFR_spot_no_VA!L20+(BSL_RFR_spot_with_VA!L$11-BSL_RFR_spot_no_VA!L$11)*((BSL_RFR_spot_with_VA!L20-BSL_RFR_spot_no_VA!L20))/(BSL_RFR_spot_with_VA!L$11-BSL_RFR_spot_no_VA!L$11)</f>
        <v>1.2018263992067624E-2</v>
      </c>
      <c r="M20" s="59">
        <f>LY1_RFR_spot_no_VA!M20+(BSL_RFR_spot_with_VA!M$11-BSL_RFR_spot_no_VA!M$11)*((BSL_RFR_spot_with_VA!M20-BSL_RFR_spot_no_VA!M20))/(BSL_RFR_spot_with_VA!M$11-BSL_RFR_spot_no_VA!M$11)</f>
        <v>1.2018263992067624E-2</v>
      </c>
      <c r="N20" s="59">
        <f>LY1_RFR_spot_no_VA!N20+(BSL_RFR_spot_with_VA!N$11-BSL_RFR_spot_no_VA!N$11)*((BSL_RFR_spot_with_VA!N20-BSL_RFR_spot_no_VA!N20))/(BSL_RFR_spot_with_VA!N$11-BSL_RFR_spot_no_VA!N$11)</f>
        <v>1.2018263992067624E-2</v>
      </c>
      <c r="O20" s="59">
        <f>LY1_RFR_spot_no_VA!O20+(BSL_RFR_spot_with_VA!O$11-BSL_RFR_spot_no_VA!O$11)*((BSL_RFR_spot_with_VA!O20-BSL_RFR_spot_no_VA!O20))/(BSL_RFR_spot_with_VA!O$11-BSL_RFR_spot_no_VA!O$11)</f>
        <v>1.7018263992005345E-2</v>
      </c>
      <c r="P20" s="59">
        <f>LY1_RFR_spot_no_VA!P20+(BSL_RFR_spot_with_VA!P$11-BSL_RFR_spot_no_VA!P$11)*((BSL_RFR_spot_with_VA!P20-BSL_RFR_spot_no_VA!P20))/(BSL_RFR_spot_with_VA!P$11-BSL_RFR_spot_no_VA!P$11)</f>
        <v>4.9785800911538614E-2</v>
      </c>
      <c r="Q20" s="59">
        <f>LY1_RFR_spot_no_VA!Q20+(BSL_RFR_spot_with_VA!Q$11-BSL_RFR_spot_no_VA!Q$11)*((BSL_RFR_spot_with_VA!Q20-BSL_RFR_spot_no_VA!Q20))/(BSL_RFR_spot_with_VA!Q$11-BSL_RFR_spot_no_VA!Q$11)</f>
        <v>6.0645223468342335E-2</v>
      </c>
      <c r="R20" s="59">
        <f>LY1_RFR_spot_no_VA!R20+(BSL_RFR_spot_with_VA!R$11-BSL_RFR_spot_no_VA!R$11)*((BSL_RFR_spot_with_VA!R20-BSL_RFR_spot_no_VA!R20))/(BSL_RFR_spot_with_VA!R$11-BSL_RFR_spot_no_VA!R$11)</f>
        <v>1.2018263992067624E-2</v>
      </c>
      <c r="S20" s="59">
        <f>LY1_RFR_spot_no_VA!S20+(BSL_RFR_spot_with_VA!S$11-BSL_RFR_spot_no_VA!S$11)*((BSL_RFR_spot_with_VA!S20-BSL_RFR_spot_no_VA!S20))/(BSL_RFR_spot_with_VA!S$11-BSL_RFR_spot_no_VA!S$11)</f>
        <v>1.4518263992026492E-2</v>
      </c>
      <c r="T20" s="59">
        <f>LY1_RFR_spot_no_VA!T20+(BSL_RFR_spot_with_VA!T$11-BSL_RFR_spot_no_VA!T$11)*((BSL_RFR_spot_with_VA!T20-BSL_RFR_spot_no_VA!T20))/(BSL_RFR_spot_with_VA!T$11-BSL_RFR_spot_no_VA!T$11)</f>
        <v>1.6218263992053616E-2</v>
      </c>
      <c r="U20" s="59">
        <f>LY1_RFR_spot_no_VA!U20+(BSL_RFR_spot_with_VA!U$11-BSL_RFR_spot_no_VA!U$11)*((BSL_RFR_spot_with_VA!U20-BSL_RFR_spot_no_VA!U20))/(BSL_RFR_spot_with_VA!U$11-BSL_RFR_spot_no_VA!U$11)</f>
        <v>4.8888890290113007E-3</v>
      </c>
      <c r="V20" s="59">
        <f>(1+$C20)*(1+BSL_RFR_spot_no_VA!V20)/(1+BSL_RFR_spot_no_VA!$C20)-1</f>
        <v>1.2018263992067624E-2</v>
      </c>
      <c r="W20" s="59">
        <f>LY1_RFR_spot_no_VA!W20+(BSL_RFR_spot_with_VA!W$11-BSL_RFR_spot_no_VA!W$11)*((BSL_RFR_spot_with_VA!W20-BSL_RFR_spot_no_VA!W20))/(BSL_RFR_spot_with_VA!W$11-BSL_RFR_spot_no_VA!W$11)</f>
        <v>1.2018263992067624E-2</v>
      </c>
      <c r="X20" s="59">
        <f>LY1_RFR_spot_no_VA!X20+(BSL_RFR_spot_with_VA!X$11-BSL_RFR_spot_no_VA!X$11)*((BSL_RFR_spot_with_VA!X20-BSL_RFR_spot_no_VA!X20))/(BSL_RFR_spot_with_VA!X$11-BSL_RFR_spot_no_VA!X$11)</f>
        <v>1.2018263992067624E-2</v>
      </c>
      <c r="Y20" s="59">
        <f>LY1_RFR_spot_no_VA!Y20+(BSL_RFR_spot_with_VA!Y$11-BSL_RFR_spot_no_VA!Y$11)*((BSL_RFR_spot_with_VA!Y20-BSL_RFR_spot_no_VA!Y20))/(BSL_RFR_spot_with_VA!Y$11-BSL_RFR_spot_no_VA!Y$11)</f>
        <v>1.2018263992067624E-2</v>
      </c>
      <c r="Z20" s="59">
        <f>LY1_RFR_spot_no_VA!Z20+(BSL_RFR_spot_with_VA!Z$11-BSL_RFR_spot_no_VA!Z$11)*((BSL_RFR_spot_with_VA!Z20-BSL_RFR_spot_no_VA!Z20))/(BSL_RFR_spot_with_VA!Z$11-BSL_RFR_spot_no_VA!Z$11)</f>
        <v>2.3632806498949721E-2</v>
      </c>
      <c r="AA20" s="160">
        <f>LY1_RFR_spot_no_VA!AA20</f>
        <v>3.1992722782653304E-2</v>
      </c>
      <c r="AB20" s="59">
        <f>LY1_RFR_spot_no_VA!AB20+(BSL_RFR_spot_with_VA!AB$11-BSL_RFR_spot_no_VA!AB$11)*((BSL_RFR_spot_with_VA!AB20-BSL_RFR_spot_no_VA!AB20))/(BSL_RFR_spot_with_VA!AB$11-BSL_RFR_spot_no_VA!AB$11)</f>
        <v>1.2018263992067624E-2</v>
      </c>
      <c r="AC20" s="59">
        <f>LY1_RFR_spot_no_VA!AC20+(BSL_RFR_spot_with_VA!AC$11-BSL_RFR_spot_no_VA!AC$11)*((BSL_RFR_spot_with_VA!AC20-BSL_RFR_spot_no_VA!AC20))/(BSL_RFR_spot_with_VA!AC$11-BSL_RFR_spot_no_VA!AC$11)</f>
        <v>3.9862910349634184E-2</v>
      </c>
      <c r="AD20" s="10">
        <f>BSL_RFR_spot_no_VA!AD20</f>
        <v>6.8542076757702519E-2</v>
      </c>
      <c r="AE20" s="59">
        <f>LY1_RFR_spot_no_VA!AE20+(BSL_RFR_spot_with_VA!AE$11-BSL_RFR_spot_no_VA!AE$11)*((BSL_RFR_spot_with_VA!AE20-BSL_RFR_spot_no_VA!AE20))/(BSL_RFR_spot_with_VA!AE$11-BSL_RFR_spot_no_VA!AE$11)</f>
        <v>1.2018263992067624E-2</v>
      </c>
      <c r="AF20" s="59">
        <f>LY1_RFR_spot_no_VA!AF20+(BSL_RFR_spot_with_VA!AF$11-BSL_RFR_spot_no_VA!AF$11)*((BSL_RFR_spot_with_VA!AF20-BSL_RFR_spot_no_VA!AF20))/(BSL_RFR_spot_with_VA!AF$11-BSL_RFR_spot_no_VA!AF$11)</f>
        <v>1.4918263992056202E-2</v>
      </c>
      <c r="AG20" s="59">
        <f>LY1_RFR_spot_no_VA!AG20+(BSL_RFR_spot_with_VA!AG$11-BSL_RFR_spot_no_VA!AG$11)*((BSL_RFR_spot_with_VA!AG20-BSL_RFR_spot_no_VA!AG20))/(BSL_RFR_spot_with_VA!AG$11-BSL_RFR_spot_no_VA!AG$11)</f>
        <v>1.2018263992067624E-2</v>
      </c>
      <c r="AH20" s="59">
        <f>LY1_RFR_spot_no_VA!AH20+(BSL_RFR_spot_with_VA!AH$11-BSL_RFR_spot_no_VA!AH$11)*((BSL_RFR_spot_with_VA!AH20-BSL_RFR_spot_no_VA!AH20))/(BSL_RFR_spot_with_VA!AH$11-BSL_RFR_spot_no_VA!AH$11)</f>
        <v>1.6994426580664079E-2</v>
      </c>
      <c r="AI20" s="160">
        <f>LY1_RFR_spot_no_VA!AI20</f>
        <v>4.4888890289815908E-3</v>
      </c>
      <c r="AJ20" s="59">
        <f>LY1_RFR_spot_no_VA!AJ20+(BSL_RFR_spot_with_VA!AJ$11-BSL_RFR_spot_no_VA!AJ$11)*((BSL_RFR_spot_with_VA!AJ20-BSL_RFR_spot_no_VA!AJ20))/(BSL_RFR_spot_with_VA!AJ$11-BSL_RFR_spot_no_VA!AJ$11)</f>
        <v>2.0448740105215135E-2</v>
      </c>
      <c r="AK20" s="10">
        <f>BSL_RFR_spot_no_VA!AK20</f>
        <v>4.5609854591570409E-2</v>
      </c>
      <c r="AL20" s="10">
        <f>BSL_RFR_spot_no_VA!AL20</f>
        <v>0.13050499999992038</v>
      </c>
      <c r="AM20" s="10">
        <f>BSL_RFR_spot_no_VA!AM20</f>
        <v>3.1813923827803015E-2</v>
      </c>
      <c r="AN20" s="10">
        <f>BSL_RFR_spot_no_VA!AN20</f>
        <v>5.0208696968329081E-2</v>
      </c>
      <c r="AO20" s="10">
        <f>BSL_RFR_spot_no_VA!AO20</f>
        <v>4.8621211267854125E-2</v>
      </c>
      <c r="AP20" s="10">
        <f>BSL_RFR_spot_no_VA!AP20</f>
        <v>5.3319945633341082E-2</v>
      </c>
      <c r="AQ20" s="10">
        <f>BSL_RFR_spot_no_VA!AQ20</f>
        <v>2.9097221122147854E-2</v>
      </c>
      <c r="AR20" s="10">
        <f>BSL_RFR_spot_no_VA!AR20</f>
        <v>6.642610907860047E-2</v>
      </c>
      <c r="AS20" s="160">
        <f>LY1_RFR_spot_no_VA!AS20</f>
        <v>-2.7898076947406869E-3</v>
      </c>
      <c r="AT20" s="10">
        <f>BSL_RFR_spot_no_VA!AT20</f>
        <v>4.6858956510667849E-2</v>
      </c>
      <c r="AU20" s="10">
        <f>BSL_RFR_spot_no_VA!AU20</f>
        <v>6.5179999999989136E-2</v>
      </c>
      <c r="AV20" s="10">
        <f>BSL_RFR_spot_no_VA!AV20</f>
        <v>5.2000220805840325E-2</v>
      </c>
      <c r="AW20" s="10">
        <f>BSL_RFR_spot_no_VA!AW20</f>
        <v>2.8099871715068669E-2</v>
      </c>
      <c r="AX20" s="10">
        <f>BSL_RFR_spot_no_VA!AX20</f>
        <v>7.8619937502004467E-2</v>
      </c>
      <c r="AY20" s="10">
        <f>BSL_RFR_spot_no_VA!AY20</f>
        <v>3.3461581524034223E-2</v>
      </c>
      <c r="AZ20" s="10">
        <f>BSL_RFR_spot_no_VA!AZ20</f>
        <v>2.2434792374713464E-2</v>
      </c>
      <c r="BA20" s="10">
        <f>BSL_RFR_spot_no_VA!BA20</f>
        <v>3.7273287470709793E-2</v>
      </c>
      <c r="BB20" s="10">
        <f>BSL_RFR_spot_no_VA!BB20</f>
        <v>9.6722152074692813E-2</v>
      </c>
      <c r="BC20" s="160">
        <f>LY1_RFR_spot_no_VA!BC20</f>
        <v>2.0039375664715697E-2</v>
      </c>
      <c r="BD20" s="12"/>
      <c r="BE20" s="13"/>
      <c r="BF20" s="3"/>
    </row>
    <row r="21" spans="1:58" x14ac:dyDescent="0.25">
      <c r="A21" s="3"/>
      <c r="B21" s="3">
        <v>11</v>
      </c>
      <c r="C21" s="56">
        <f>LY1_RFR_spot_no_VA!C21+(BSL_RFR_spot_with_VA!C$11-BSL_RFR_spot_no_VA!C$11)*((BSL_RFR_spot_with_VA!C21-BSL_RFR_spot_no_VA!C21))/(BSL_RFR_spot_with_VA!C$11-BSL_RFR_spot_no_VA!C$11)</f>
        <v>1.2880951471643339E-2</v>
      </c>
      <c r="D21" s="58">
        <f>LY1_RFR_spot_no_VA!D21+(BSL_RFR_spot_with_VA!D$11-BSL_RFR_spot_no_VA!D$11)*((BSL_RFR_spot_with_VA!D21-BSL_RFR_spot_no_VA!D21))/(BSL_RFR_spot_with_VA!D$11-BSL_RFR_spot_no_VA!D$11)</f>
        <v>1.2880951471643254E-2</v>
      </c>
      <c r="E21" s="58">
        <f>LY1_RFR_spot_no_VA!E21+(BSL_RFR_spot_with_VA!E$11-BSL_RFR_spot_no_VA!E$11)*((BSL_RFR_spot_with_VA!E21-BSL_RFR_spot_no_VA!E21))/(BSL_RFR_spot_with_VA!E$11-BSL_RFR_spot_no_VA!E$11)</f>
        <v>1.2880951471643254E-2</v>
      </c>
      <c r="F21" s="58">
        <f>LY1_RFR_spot_no_VA!F21+(BSL_RFR_spot_with_VA!F$11-BSL_RFR_spot_no_VA!F$11)*((BSL_RFR_spot_with_VA!F21-BSL_RFR_spot_no_VA!F21))/(BSL_RFR_spot_with_VA!F$11-BSL_RFR_spot_no_VA!F$11)</f>
        <v>1.2661299478621713E-2</v>
      </c>
      <c r="G21" s="58">
        <f>LY1_RFR_spot_no_VA!G21+(BSL_RFR_spot_with_VA!G$11-BSL_RFR_spot_no_VA!G$11)*((BSL_RFR_spot_with_VA!G21-BSL_RFR_spot_no_VA!G21))/(BSL_RFR_spot_with_VA!G$11-BSL_RFR_spot_no_VA!G$11)</f>
        <v>4.645557876618911E-2</v>
      </c>
      <c r="H21" s="58">
        <f>LY1_RFR_spot_no_VA!H21+(BSL_RFR_spot_with_VA!H$11-BSL_RFR_spot_no_VA!H$11)*((BSL_RFR_spot_with_VA!H21-BSL_RFR_spot_no_VA!H21))/(BSL_RFR_spot_with_VA!H$11-BSL_RFR_spot_no_VA!H$11)</f>
        <v>2.4380951471758339E-2</v>
      </c>
      <c r="I21" s="58">
        <f>LY1_RFR_spot_no_VA!I21+(BSL_RFR_spot_with_VA!I$11-BSL_RFR_spot_no_VA!I$11)*((BSL_RFR_spot_with_VA!I21-BSL_RFR_spot_no_VA!I21))/(BSL_RFR_spot_with_VA!I$11-BSL_RFR_spot_no_VA!I$11)</f>
        <v>1.2004530559678095E-2</v>
      </c>
      <c r="J21" s="58">
        <f>LY1_RFR_spot_no_VA!J21+(BSL_RFR_spot_with_VA!J$11-BSL_RFR_spot_no_VA!J$11)*((BSL_RFR_spot_with_VA!J21-BSL_RFR_spot_no_VA!J21))/(BSL_RFR_spot_with_VA!J$11-BSL_RFR_spot_no_VA!J$11)</f>
        <v>1.0515846611674817E-2</v>
      </c>
      <c r="K21" s="58">
        <f>LY1_RFR_spot_no_VA!K21+(BSL_RFR_spot_with_VA!K$11-BSL_RFR_spot_no_VA!K$11)*((BSL_RFR_spot_with_VA!K21-BSL_RFR_spot_no_VA!K21))/(BSL_RFR_spot_with_VA!K$11-BSL_RFR_spot_no_VA!K$11)</f>
        <v>1.2880951471643254E-2</v>
      </c>
      <c r="L21" s="58">
        <f>LY1_RFR_spot_no_VA!L21+(BSL_RFR_spot_with_VA!L$11-BSL_RFR_spot_no_VA!L$11)*((BSL_RFR_spot_with_VA!L21-BSL_RFR_spot_no_VA!L21))/(BSL_RFR_spot_with_VA!L$11-BSL_RFR_spot_no_VA!L$11)</f>
        <v>1.2880951471643254E-2</v>
      </c>
      <c r="M21" s="58">
        <f>LY1_RFR_spot_no_VA!M21+(BSL_RFR_spot_with_VA!M$11-BSL_RFR_spot_no_VA!M$11)*((BSL_RFR_spot_with_VA!M21-BSL_RFR_spot_no_VA!M21))/(BSL_RFR_spot_with_VA!M$11-BSL_RFR_spot_no_VA!M$11)</f>
        <v>1.2880951471643254E-2</v>
      </c>
      <c r="N21" s="58">
        <f>LY1_RFR_spot_no_VA!N21+(BSL_RFR_spot_with_VA!N$11-BSL_RFR_spot_no_VA!N$11)*((BSL_RFR_spot_with_VA!N21-BSL_RFR_spot_no_VA!N21))/(BSL_RFR_spot_with_VA!N$11-BSL_RFR_spot_no_VA!N$11)</f>
        <v>1.2880951471643254E-2</v>
      </c>
      <c r="O21" s="58">
        <f>LY1_RFR_spot_no_VA!O21+(BSL_RFR_spot_with_VA!O$11-BSL_RFR_spot_no_VA!O$11)*((BSL_RFR_spot_with_VA!O21-BSL_RFR_spot_no_VA!O21))/(BSL_RFR_spot_with_VA!O$11-BSL_RFR_spot_no_VA!O$11)</f>
        <v>1.7880951471584083E-2</v>
      </c>
      <c r="P21" s="58">
        <f>LY1_RFR_spot_no_VA!P21+(BSL_RFR_spot_with_VA!P$11-BSL_RFR_spot_no_VA!P$11)*((BSL_RFR_spot_with_VA!P21-BSL_RFR_spot_no_VA!P21))/(BSL_RFR_spot_with_VA!P$11-BSL_RFR_spot_no_VA!P$11)</f>
        <v>5.1633162892628093E-2</v>
      </c>
      <c r="Q21" s="58">
        <f>LY1_RFR_spot_no_VA!Q21+(BSL_RFR_spot_with_VA!Q$11-BSL_RFR_spot_no_VA!Q$11)*((BSL_RFR_spot_with_VA!Q21-BSL_RFR_spot_no_VA!Q21))/(BSL_RFR_spot_with_VA!Q$11-BSL_RFR_spot_no_VA!Q$11)</f>
        <v>6.0545469527633733E-2</v>
      </c>
      <c r="R21" s="58">
        <f>LY1_RFR_spot_no_VA!R21+(BSL_RFR_spot_with_VA!R$11-BSL_RFR_spot_no_VA!R$11)*((BSL_RFR_spot_with_VA!R21-BSL_RFR_spot_no_VA!R21))/(BSL_RFR_spot_with_VA!R$11-BSL_RFR_spot_no_VA!R$11)</f>
        <v>1.2880951471643254E-2</v>
      </c>
      <c r="S21" s="58">
        <f>LY1_RFR_spot_no_VA!S21+(BSL_RFR_spot_with_VA!S$11-BSL_RFR_spot_no_VA!S$11)*((BSL_RFR_spot_with_VA!S21-BSL_RFR_spot_no_VA!S21))/(BSL_RFR_spot_with_VA!S$11-BSL_RFR_spot_no_VA!S$11)</f>
        <v>1.5380951471604787E-2</v>
      </c>
      <c r="T21" s="58">
        <f>LY1_RFR_spot_no_VA!T21+(BSL_RFR_spot_with_VA!T$11-BSL_RFR_spot_no_VA!T$11)*((BSL_RFR_spot_with_VA!T21-BSL_RFR_spot_no_VA!T21))/(BSL_RFR_spot_with_VA!T$11-BSL_RFR_spot_no_VA!T$11)</f>
        <v>1.7080951471630135E-2</v>
      </c>
      <c r="U21" s="58">
        <f>LY1_RFR_spot_no_VA!U21+(BSL_RFR_spot_with_VA!U$11-BSL_RFR_spot_no_VA!U$11)*((BSL_RFR_spot_with_VA!U21-BSL_RFR_spot_no_VA!U21))/(BSL_RFR_spot_with_VA!U$11-BSL_RFR_spot_no_VA!U$11)</f>
        <v>5.6456997874234638E-3</v>
      </c>
      <c r="V21" s="58">
        <f>(1+$C21)*(1+BSL_RFR_spot_no_VA!V21)/(1+BSL_RFR_spot_no_VA!$C21)-1</f>
        <v>1.2880951471643254E-2</v>
      </c>
      <c r="W21" s="58">
        <f>LY1_RFR_spot_no_VA!W21+(BSL_RFR_spot_with_VA!W$11-BSL_RFR_spot_no_VA!W$11)*((BSL_RFR_spot_with_VA!W21-BSL_RFR_spot_no_VA!W21))/(BSL_RFR_spot_with_VA!W$11-BSL_RFR_spot_no_VA!W$11)</f>
        <v>1.2880951471643254E-2</v>
      </c>
      <c r="X21" s="58">
        <f>LY1_RFR_spot_no_VA!X21+(BSL_RFR_spot_with_VA!X$11-BSL_RFR_spot_no_VA!X$11)*((BSL_RFR_spot_with_VA!X21-BSL_RFR_spot_no_VA!X21))/(BSL_RFR_spot_with_VA!X$11-BSL_RFR_spot_no_VA!X$11)</f>
        <v>1.2880951471643254E-2</v>
      </c>
      <c r="Y21" s="58">
        <f>LY1_RFR_spot_no_VA!Y21+(BSL_RFR_spot_with_VA!Y$11-BSL_RFR_spot_no_VA!Y$11)*((BSL_RFR_spot_with_VA!Y21-BSL_RFR_spot_no_VA!Y21))/(BSL_RFR_spot_with_VA!Y$11-BSL_RFR_spot_no_VA!Y$11)</f>
        <v>1.2880951471643254E-2</v>
      </c>
      <c r="Z21" s="58">
        <f>LY1_RFR_spot_no_VA!Z21+(BSL_RFR_spot_with_VA!Z$11-BSL_RFR_spot_no_VA!Z$11)*((BSL_RFR_spot_with_VA!Z21-BSL_RFR_spot_no_VA!Z21))/(BSL_RFR_spot_with_VA!Z$11-BSL_RFR_spot_no_VA!Z$11)</f>
        <v>2.418866346592341E-2</v>
      </c>
      <c r="AA21" s="159">
        <f>LY1_RFR_spot_no_VA!AA21</f>
        <v>3.2169424233927657E-2</v>
      </c>
      <c r="AB21" s="58">
        <f>LY1_RFR_spot_no_VA!AB21+(BSL_RFR_spot_with_VA!AB$11-BSL_RFR_spot_no_VA!AB$11)*((BSL_RFR_spot_with_VA!AB21-BSL_RFR_spot_no_VA!AB21))/(BSL_RFR_spot_with_VA!AB$11-BSL_RFR_spot_no_VA!AB$11)</f>
        <v>1.2880951471643254E-2</v>
      </c>
      <c r="AC21" s="58">
        <f>LY1_RFR_spot_no_VA!AC21+(BSL_RFR_spot_with_VA!AC$11-BSL_RFR_spot_no_VA!AC$11)*((BSL_RFR_spot_with_VA!AC21-BSL_RFR_spot_no_VA!AC21))/(BSL_RFR_spot_with_VA!AC$11-BSL_RFR_spot_no_VA!AC$11)</f>
        <v>3.9545836633903209E-2</v>
      </c>
      <c r="AD21" s="7">
        <f>BSL_RFR_spot_no_VA!AD21</f>
        <v>6.9198587635867836E-2</v>
      </c>
      <c r="AE21" s="58">
        <f>LY1_RFR_spot_no_VA!AE21+(BSL_RFR_spot_with_VA!AE$11-BSL_RFR_spot_no_VA!AE$11)*((BSL_RFR_spot_with_VA!AE21-BSL_RFR_spot_no_VA!AE21))/(BSL_RFR_spot_with_VA!AE$11-BSL_RFR_spot_no_VA!AE$11)</f>
        <v>1.2880951471643254E-2</v>
      </c>
      <c r="AF21" s="58">
        <f>LY1_RFR_spot_no_VA!AF21+(BSL_RFR_spot_with_VA!AF$11-BSL_RFR_spot_no_VA!AF$11)*((BSL_RFR_spot_with_VA!AF21-BSL_RFR_spot_no_VA!AF21))/(BSL_RFR_spot_with_VA!AF$11-BSL_RFR_spot_no_VA!AF$11)</f>
        <v>1.578095147163272E-2</v>
      </c>
      <c r="AG21" s="58">
        <f>LY1_RFR_spot_no_VA!AG21+(BSL_RFR_spot_with_VA!AG$11-BSL_RFR_spot_no_VA!AG$11)*((BSL_RFR_spot_with_VA!AG21-BSL_RFR_spot_no_VA!AG21))/(BSL_RFR_spot_with_VA!AG$11-BSL_RFR_spot_no_VA!AG$11)</f>
        <v>1.2880951471643254E-2</v>
      </c>
      <c r="AH21" s="58">
        <f>LY1_RFR_spot_no_VA!AH21+(BSL_RFR_spot_with_VA!AH$11-BSL_RFR_spot_no_VA!AH$11)*((BSL_RFR_spot_with_VA!AH21-BSL_RFR_spot_no_VA!AH21))/(BSL_RFR_spot_with_VA!AH$11-BSL_RFR_spot_no_VA!AH$11)</f>
        <v>1.7450342219719195E-2</v>
      </c>
      <c r="AI21" s="159">
        <f>LY1_RFR_spot_no_VA!AI21</f>
        <v>5.2456997873948641E-3</v>
      </c>
      <c r="AJ21" s="58">
        <f>LY1_RFR_spot_no_VA!AJ21+(BSL_RFR_spot_with_VA!AJ$11-BSL_RFR_spot_no_VA!AJ$11)*((BSL_RFR_spot_with_VA!AJ21-BSL_RFR_spot_no_VA!AJ21))/(BSL_RFR_spot_with_VA!AJ$11-BSL_RFR_spot_no_VA!AJ$11)</f>
        <v>2.1109814234963498E-2</v>
      </c>
      <c r="AK21" s="7">
        <f>BSL_RFR_spot_no_VA!AK21</f>
        <v>4.680817136268689E-2</v>
      </c>
      <c r="AL21" s="7">
        <f>BSL_RFR_spot_no_VA!AL21</f>
        <v>0.13215882568951343</v>
      </c>
      <c r="AM21" s="7">
        <f>BSL_RFR_spot_no_VA!AM21</f>
        <v>3.3204774118177793E-2</v>
      </c>
      <c r="AN21" s="7">
        <f>BSL_RFR_spot_no_VA!AN21</f>
        <v>5.0966069033507866E-2</v>
      </c>
      <c r="AO21" s="7">
        <f>BSL_RFR_spot_no_VA!AO21</f>
        <v>4.9742745576616398E-2</v>
      </c>
      <c r="AP21" s="7">
        <f>BSL_RFR_spot_no_VA!AP21</f>
        <v>5.4998266816408625E-2</v>
      </c>
      <c r="AQ21" s="7">
        <f>BSL_RFR_spot_no_VA!AQ21</f>
        <v>3.025848836586742E-2</v>
      </c>
      <c r="AR21" s="7">
        <f>BSL_RFR_spot_no_VA!AR21</f>
        <v>6.5650738357730054E-2</v>
      </c>
      <c r="AS21" s="159">
        <f>LY1_RFR_spot_no_VA!AS21</f>
        <v>-2.2034526875690519E-3</v>
      </c>
      <c r="AT21" s="7">
        <f>BSL_RFR_spot_no_VA!AT21</f>
        <v>4.8133070163148828E-2</v>
      </c>
      <c r="AU21" s="7">
        <f>BSL_RFR_spot_no_VA!AU21</f>
        <v>6.5546297045560031E-2</v>
      </c>
      <c r="AV21" s="7">
        <f>BSL_RFR_spot_no_VA!AV21</f>
        <v>5.2423288231073562E-2</v>
      </c>
      <c r="AW21" s="7">
        <f>BSL_RFR_spot_no_VA!AW21</f>
        <v>2.9473027333322133E-2</v>
      </c>
      <c r="AX21" s="7">
        <f>BSL_RFR_spot_no_VA!AX21</f>
        <v>8.0375685853885326E-2</v>
      </c>
      <c r="AY21" s="7">
        <f>BSL_RFR_spot_no_VA!AY21</f>
        <v>3.3796954847105543E-2</v>
      </c>
      <c r="AZ21" s="7">
        <f>BSL_RFR_spot_no_VA!AZ21</f>
        <v>2.3111188182805664E-2</v>
      </c>
      <c r="BA21" s="7">
        <f>BSL_RFR_spot_no_VA!BA21</f>
        <v>3.8545054264489842E-2</v>
      </c>
      <c r="BB21" s="7">
        <f>BSL_RFR_spot_no_VA!BB21</f>
        <v>9.6520389355990943E-2</v>
      </c>
      <c r="BC21" s="159">
        <f>LY1_RFR_spot_no_VA!BC21</f>
        <v>2.1148467023973438E-2</v>
      </c>
      <c r="BD21" s="12"/>
      <c r="BE21" s="13"/>
      <c r="BF21" s="3"/>
    </row>
    <row r="22" spans="1:58" x14ac:dyDescent="0.25">
      <c r="A22" s="3"/>
      <c r="B22" s="3">
        <v>12</v>
      </c>
      <c r="C22" s="56">
        <f>LY1_RFR_spot_no_VA!C22+(BSL_RFR_spot_with_VA!C$11-BSL_RFR_spot_no_VA!C$11)*((BSL_RFR_spot_with_VA!C22-BSL_RFR_spot_no_VA!C22))/(BSL_RFR_spot_with_VA!C$11-BSL_RFR_spot_no_VA!C$11)</f>
        <v>1.3677999649506041E-2</v>
      </c>
      <c r="D22" s="58">
        <f>LY1_RFR_spot_no_VA!D22+(BSL_RFR_spot_with_VA!D$11-BSL_RFR_spot_no_VA!D$11)*((BSL_RFR_spot_with_VA!D22-BSL_RFR_spot_no_VA!D22))/(BSL_RFR_spot_with_VA!D$11-BSL_RFR_spot_no_VA!D$11)</f>
        <v>1.3677999649506001E-2</v>
      </c>
      <c r="E22" s="58">
        <f>LY1_RFR_spot_no_VA!E22+(BSL_RFR_spot_with_VA!E$11-BSL_RFR_spot_no_VA!E$11)*((BSL_RFR_spot_with_VA!E22-BSL_RFR_spot_no_VA!E22))/(BSL_RFR_spot_with_VA!E$11-BSL_RFR_spot_no_VA!E$11)</f>
        <v>1.3677999649506001E-2</v>
      </c>
      <c r="F22" s="58">
        <f>LY1_RFR_spot_no_VA!F22+(BSL_RFR_spot_with_VA!F$11-BSL_RFR_spot_no_VA!F$11)*((BSL_RFR_spot_with_VA!F22-BSL_RFR_spot_no_VA!F22))/(BSL_RFR_spot_with_VA!F$11-BSL_RFR_spot_no_VA!F$11)</f>
        <v>1.3431942001368657E-2</v>
      </c>
      <c r="G22" s="58">
        <f>LY1_RFR_spot_no_VA!G22+(BSL_RFR_spot_with_VA!G$11-BSL_RFR_spot_no_VA!G$11)*((BSL_RFR_spot_with_VA!G22-BSL_RFR_spot_no_VA!G22))/(BSL_RFR_spot_with_VA!G$11-BSL_RFR_spot_no_VA!G$11)</f>
        <v>4.5828050085183314E-2</v>
      </c>
      <c r="H22" s="58">
        <f>LY1_RFR_spot_no_VA!H22+(BSL_RFR_spot_with_VA!H$11-BSL_RFR_spot_no_VA!H$11)*((BSL_RFR_spot_with_VA!H22-BSL_RFR_spot_no_VA!H22))/(BSL_RFR_spot_with_VA!H$11-BSL_RFR_spot_no_VA!H$11)</f>
        <v>2.5177999649621752E-2</v>
      </c>
      <c r="I22" s="58">
        <f>LY1_RFR_spot_no_VA!I22+(BSL_RFR_spot_with_VA!I$11-BSL_RFR_spot_no_VA!I$11)*((BSL_RFR_spot_with_VA!I22-BSL_RFR_spot_no_VA!I22))/(BSL_RFR_spot_with_VA!I$11-BSL_RFR_spot_no_VA!I$11)</f>
        <v>1.2763128740829188E-2</v>
      </c>
      <c r="J22" s="58">
        <f>LY1_RFR_spot_no_VA!J22+(BSL_RFR_spot_with_VA!J$11-BSL_RFR_spot_no_VA!J$11)*((BSL_RFR_spot_with_VA!J22-BSL_RFR_spot_no_VA!J22))/(BSL_RFR_spot_with_VA!J$11-BSL_RFR_spot_no_VA!J$11)</f>
        <v>1.1307334208211728E-2</v>
      </c>
      <c r="K22" s="58">
        <f>LY1_RFR_spot_no_VA!K22+(BSL_RFR_spot_with_VA!K$11-BSL_RFR_spot_no_VA!K$11)*((BSL_RFR_spot_with_VA!K22-BSL_RFR_spot_no_VA!K22))/(BSL_RFR_spot_with_VA!K$11-BSL_RFR_spot_no_VA!K$11)</f>
        <v>1.3677999649506001E-2</v>
      </c>
      <c r="L22" s="58">
        <f>LY1_RFR_spot_no_VA!L22+(BSL_RFR_spot_with_VA!L$11-BSL_RFR_spot_no_VA!L$11)*((BSL_RFR_spot_with_VA!L22-BSL_RFR_spot_no_VA!L22))/(BSL_RFR_spot_with_VA!L$11-BSL_RFR_spot_no_VA!L$11)</f>
        <v>1.3677999649506001E-2</v>
      </c>
      <c r="M22" s="58">
        <f>LY1_RFR_spot_no_VA!M22+(BSL_RFR_spot_with_VA!M$11-BSL_RFR_spot_no_VA!M$11)*((BSL_RFR_spot_with_VA!M22-BSL_RFR_spot_no_VA!M22))/(BSL_RFR_spot_with_VA!M$11-BSL_RFR_spot_no_VA!M$11)</f>
        <v>1.3677999649506001E-2</v>
      </c>
      <c r="N22" s="58">
        <f>LY1_RFR_spot_no_VA!N22+(BSL_RFR_spot_with_VA!N$11-BSL_RFR_spot_no_VA!N$11)*((BSL_RFR_spot_with_VA!N22-BSL_RFR_spot_no_VA!N22))/(BSL_RFR_spot_with_VA!N$11-BSL_RFR_spot_no_VA!N$11)</f>
        <v>1.3677999649506001E-2</v>
      </c>
      <c r="O22" s="58">
        <f>LY1_RFR_spot_no_VA!O22+(BSL_RFR_spot_with_VA!O$11-BSL_RFR_spot_no_VA!O$11)*((BSL_RFR_spot_with_VA!O22-BSL_RFR_spot_no_VA!O22))/(BSL_RFR_spot_with_VA!O$11-BSL_RFR_spot_no_VA!O$11)</f>
        <v>1.8677999649449939E-2</v>
      </c>
      <c r="P22" s="58">
        <f>LY1_RFR_spot_no_VA!P22+(BSL_RFR_spot_with_VA!P$11-BSL_RFR_spot_no_VA!P$11)*((BSL_RFR_spot_with_VA!P22-BSL_RFR_spot_no_VA!P22))/(BSL_RFR_spot_with_VA!P$11-BSL_RFR_spot_no_VA!P$11)</f>
        <v>5.3035671789672278E-2</v>
      </c>
      <c r="Q22" s="58">
        <f>LY1_RFR_spot_no_VA!Q22+(BSL_RFR_spot_with_VA!Q$11-BSL_RFR_spot_no_VA!Q$11)*((BSL_RFR_spot_with_VA!Q22-BSL_RFR_spot_no_VA!Q22))/(BSL_RFR_spot_with_VA!Q$11-BSL_RFR_spot_no_VA!Q$11)</f>
        <v>6.0318227982571138E-2</v>
      </c>
      <c r="R22" s="58">
        <f>LY1_RFR_spot_no_VA!R22+(BSL_RFR_spot_with_VA!R$11-BSL_RFR_spot_no_VA!R$11)*((BSL_RFR_spot_with_VA!R22-BSL_RFR_spot_no_VA!R22))/(BSL_RFR_spot_with_VA!R$11-BSL_RFR_spot_no_VA!R$11)</f>
        <v>1.3677999649506001E-2</v>
      </c>
      <c r="S22" s="58">
        <f>LY1_RFR_spot_no_VA!S22+(BSL_RFR_spot_with_VA!S$11-BSL_RFR_spot_no_VA!S$11)*((BSL_RFR_spot_with_VA!S22-BSL_RFR_spot_no_VA!S22))/(BSL_RFR_spot_with_VA!S$11-BSL_RFR_spot_no_VA!S$11)</f>
        <v>1.6177999649470198E-2</v>
      </c>
      <c r="T22" s="58">
        <f>LY1_RFR_spot_no_VA!T22+(BSL_RFR_spot_with_VA!T$11-BSL_RFR_spot_no_VA!T$11)*((BSL_RFR_spot_with_VA!T22-BSL_RFR_spot_no_VA!T22))/(BSL_RFR_spot_with_VA!T$11-BSL_RFR_spot_no_VA!T$11)</f>
        <v>1.7877999649493992E-2</v>
      </c>
      <c r="U22" s="58">
        <f>LY1_RFR_spot_no_VA!U22+(BSL_RFR_spot_with_VA!U$11-BSL_RFR_spot_no_VA!U$11)*((BSL_RFR_spot_with_VA!U22-BSL_RFR_spot_no_VA!U22))/(BSL_RFR_spot_with_VA!U$11-BSL_RFR_spot_no_VA!U$11)</f>
        <v>6.4273908398897461E-3</v>
      </c>
      <c r="V22" s="58">
        <f>(1+$C22)*(1+BSL_RFR_spot_no_VA!V22)/(1+BSL_RFR_spot_no_VA!$C22)-1</f>
        <v>1.3677999649506001E-2</v>
      </c>
      <c r="W22" s="58">
        <f>LY1_RFR_spot_no_VA!W22+(BSL_RFR_spot_with_VA!W$11-BSL_RFR_spot_no_VA!W$11)*((BSL_RFR_spot_with_VA!W22-BSL_RFR_spot_no_VA!W22))/(BSL_RFR_spot_with_VA!W$11-BSL_RFR_spot_no_VA!W$11)</f>
        <v>1.3677999649506001E-2</v>
      </c>
      <c r="X22" s="58">
        <f>LY1_RFR_spot_no_VA!X22+(BSL_RFR_spot_with_VA!X$11-BSL_RFR_spot_no_VA!X$11)*((BSL_RFR_spot_with_VA!X22-BSL_RFR_spot_no_VA!X22))/(BSL_RFR_spot_with_VA!X$11-BSL_RFR_spot_no_VA!X$11)</f>
        <v>1.3677999649506001E-2</v>
      </c>
      <c r="Y22" s="58">
        <f>LY1_RFR_spot_no_VA!Y22+(BSL_RFR_spot_with_VA!Y$11-BSL_RFR_spot_no_VA!Y$11)*((BSL_RFR_spot_with_VA!Y22-BSL_RFR_spot_no_VA!Y22))/(BSL_RFR_spot_with_VA!Y$11-BSL_RFR_spot_no_VA!Y$11)</f>
        <v>1.3677999649506001E-2</v>
      </c>
      <c r="Z22" s="58">
        <f>LY1_RFR_spot_no_VA!Z22+(BSL_RFR_spot_with_VA!Z$11-BSL_RFR_spot_no_VA!Z$11)*((BSL_RFR_spot_with_VA!Z22-BSL_RFR_spot_no_VA!Z22))/(BSL_RFR_spot_with_VA!Z$11-BSL_RFR_spot_no_VA!Z$11)</f>
        <v>2.4648469591334043E-2</v>
      </c>
      <c r="AA22" s="159">
        <f>LY1_RFR_spot_no_VA!AA22</f>
        <v>3.2638390123941763E-2</v>
      </c>
      <c r="AB22" s="58">
        <f>LY1_RFR_spot_no_VA!AB22+(BSL_RFR_spot_with_VA!AB$11-BSL_RFR_spot_no_VA!AB$11)*((BSL_RFR_spot_with_VA!AB22-BSL_RFR_spot_no_VA!AB22))/(BSL_RFR_spot_with_VA!AB$11-BSL_RFR_spot_no_VA!AB$11)</f>
        <v>1.3677999649506001E-2</v>
      </c>
      <c r="AC22" s="58">
        <f>LY1_RFR_spot_no_VA!AC22+(BSL_RFR_spot_with_VA!AC$11-BSL_RFR_spot_no_VA!AC$11)*((BSL_RFR_spot_with_VA!AC22-BSL_RFR_spot_no_VA!AC22))/(BSL_RFR_spot_with_VA!AC$11-BSL_RFR_spot_no_VA!AC$11)</f>
        <v>3.9212843896311966E-2</v>
      </c>
      <c r="AD22" s="7">
        <f>BSL_RFR_spot_no_VA!AD22</f>
        <v>6.9412159014400565E-2</v>
      </c>
      <c r="AE22" s="58">
        <f>LY1_RFR_spot_no_VA!AE22+(BSL_RFR_spot_with_VA!AE$11-BSL_RFR_spot_no_VA!AE$11)*((BSL_RFR_spot_with_VA!AE22-BSL_RFR_spot_no_VA!AE22))/(BSL_RFR_spot_with_VA!AE$11-BSL_RFR_spot_no_VA!AE$11)</f>
        <v>1.3677999649506001E-2</v>
      </c>
      <c r="AF22" s="58">
        <f>LY1_RFR_spot_no_VA!AF22+(BSL_RFR_spot_with_VA!AF$11-BSL_RFR_spot_no_VA!AF$11)*((BSL_RFR_spot_with_VA!AF22-BSL_RFR_spot_no_VA!AF22))/(BSL_RFR_spot_with_VA!AF$11-BSL_RFR_spot_no_VA!AF$11)</f>
        <v>1.6577999649495689E-2</v>
      </c>
      <c r="AG22" s="58">
        <f>LY1_RFR_spot_no_VA!AG22+(BSL_RFR_spot_with_VA!AG$11-BSL_RFR_spot_no_VA!AG$11)*((BSL_RFR_spot_with_VA!AG22-BSL_RFR_spot_no_VA!AG22))/(BSL_RFR_spot_with_VA!AG$11-BSL_RFR_spot_no_VA!AG$11)</f>
        <v>1.3677999649506001E-2</v>
      </c>
      <c r="AH22" s="58">
        <f>LY1_RFR_spot_no_VA!AH22+(BSL_RFR_spot_with_VA!AH$11-BSL_RFR_spot_no_VA!AH$11)*((BSL_RFR_spot_with_VA!AH22-BSL_RFR_spot_no_VA!AH22))/(BSL_RFR_spot_with_VA!AH$11-BSL_RFR_spot_no_VA!AH$11)</f>
        <v>1.7956729654469594E-2</v>
      </c>
      <c r="AI22" s="159">
        <f>LY1_RFR_spot_no_VA!AI22</f>
        <v>6.0273908398622567E-3</v>
      </c>
      <c r="AJ22" s="58">
        <f>LY1_RFR_spot_no_VA!AJ22+(BSL_RFR_spot_with_VA!AJ$11-BSL_RFR_spot_no_VA!AJ$11)*((BSL_RFR_spot_with_VA!AJ22-BSL_RFR_spot_no_VA!AJ22))/(BSL_RFR_spot_with_VA!AJ$11-BSL_RFR_spot_no_VA!AJ$11)</f>
        <v>2.1638999300304551E-2</v>
      </c>
      <c r="AK22" s="7">
        <f>BSL_RFR_spot_no_VA!AK22</f>
        <v>4.7869925056076568E-2</v>
      </c>
      <c r="AL22" s="7">
        <f>BSL_RFR_spot_no_VA!AL22</f>
        <v>0.13264120757456399</v>
      </c>
      <c r="AM22" s="7">
        <f>BSL_RFR_spot_no_VA!AM22</f>
        <v>3.4448548409977464E-2</v>
      </c>
      <c r="AN22" s="7">
        <f>BSL_RFR_spot_no_VA!AN22</f>
        <v>5.1442272001280154E-2</v>
      </c>
      <c r="AO22" s="7">
        <f>BSL_RFR_spot_no_VA!AO22</f>
        <v>5.0495569301941323E-2</v>
      </c>
      <c r="AP22" s="7">
        <f>BSL_RFR_spot_no_VA!AP22</f>
        <v>5.6107051888132808E-2</v>
      </c>
      <c r="AQ22" s="7">
        <f>BSL_RFR_spot_no_VA!AQ22</f>
        <v>3.1130159697565496E-2</v>
      </c>
      <c r="AR22" s="7">
        <f>BSL_RFR_spot_no_VA!AR22</f>
        <v>6.4854371846595704E-2</v>
      </c>
      <c r="AS22" s="159">
        <f>LY1_RFR_spot_no_VA!AS22</f>
        <v>-1.5641085343048866E-3</v>
      </c>
      <c r="AT22" s="7">
        <f>BSL_RFR_spot_no_VA!AT22</f>
        <v>4.8244640695445984E-2</v>
      </c>
      <c r="AU22" s="7">
        <f>BSL_RFR_spot_no_VA!AU22</f>
        <v>6.5584364218489233E-2</v>
      </c>
      <c r="AV22" s="7">
        <f>BSL_RFR_spot_no_VA!AV22</f>
        <v>5.2640073625270789E-2</v>
      </c>
      <c r="AW22" s="7">
        <f>BSL_RFR_spot_no_VA!AW22</f>
        <v>3.049475135943136E-2</v>
      </c>
      <c r="AX22" s="7">
        <f>BSL_RFR_spot_no_VA!AX22</f>
        <v>8.2155386552539955E-2</v>
      </c>
      <c r="AY22" s="7">
        <f>BSL_RFR_spot_no_VA!AY22</f>
        <v>3.3826937538342872E-2</v>
      </c>
      <c r="AZ22" s="7">
        <f>BSL_RFR_spot_no_VA!AZ22</f>
        <v>2.3762595184402047E-2</v>
      </c>
      <c r="BA22" s="7">
        <f>BSL_RFR_spot_no_VA!BA22</f>
        <v>4.0143906722800882E-2</v>
      </c>
      <c r="BB22" s="7">
        <f>BSL_RFR_spot_no_VA!BB22</f>
        <v>9.5834361825033909E-2</v>
      </c>
      <c r="BC22" s="159">
        <f>LY1_RFR_spot_no_VA!BC22</f>
        <v>2.2192982955683282E-2</v>
      </c>
      <c r="BD22" s="12"/>
      <c r="BE22" s="13"/>
      <c r="BF22" s="3"/>
    </row>
    <row r="23" spans="1:58" x14ac:dyDescent="0.25">
      <c r="A23" s="3"/>
      <c r="B23" s="3">
        <v>13</v>
      </c>
      <c r="C23" s="56">
        <f>LY1_RFR_spot_no_VA!C23+(BSL_RFR_spot_with_VA!C$11-BSL_RFR_spot_no_VA!C$11)*((BSL_RFR_spot_with_VA!C23-BSL_RFR_spot_no_VA!C23))/(BSL_RFR_spot_with_VA!C$11-BSL_RFR_spot_no_VA!C$11)</f>
        <v>1.4409944653338464E-2</v>
      </c>
      <c r="D23" s="58">
        <f>LY1_RFR_spot_no_VA!D23+(BSL_RFR_spot_with_VA!D$11-BSL_RFR_spot_no_VA!D$11)*((BSL_RFR_spot_with_VA!D23-BSL_RFR_spot_no_VA!D23))/(BSL_RFR_spot_with_VA!D$11-BSL_RFR_spot_no_VA!D$11)</f>
        <v>1.4409944653338558E-2</v>
      </c>
      <c r="E23" s="58">
        <f>LY1_RFR_spot_no_VA!E23+(BSL_RFR_spot_with_VA!E$11-BSL_RFR_spot_no_VA!E$11)*((BSL_RFR_spot_with_VA!E23-BSL_RFR_spot_no_VA!E23))/(BSL_RFR_spot_with_VA!E$11-BSL_RFR_spot_no_VA!E$11)</f>
        <v>1.4409944653338558E-2</v>
      </c>
      <c r="F23" s="58">
        <f>LY1_RFR_spot_no_VA!F23+(BSL_RFR_spot_with_VA!F$11-BSL_RFR_spot_no_VA!F$11)*((BSL_RFR_spot_with_VA!F23-BSL_RFR_spot_no_VA!F23))/(BSL_RFR_spot_with_VA!F$11-BSL_RFR_spot_no_VA!F$11)</f>
        <v>1.4191180318857466E-2</v>
      </c>
      <c r="G23" s="58">
        <f>LY1_RFR_spot_no_VA!G23+(BSL_RFR_spot_with_VA!G$11-BSL_RFR_spot_no_VA!G$11)*((BSL_RFR_spot_with_VA!G23-BSL_RFR_spot_no_VA!G23))/(BSL_RFR_spot_with_VA!G$11-BSL_RFR_spot_no_VA!G$11)</f>
        <v>4.5253793740527959E-2</v>
      </c>
      <c r="H23" s="58">
        <f>LY1_RFR_spot_no_VA!H23+(BSL_RFR_spot_with_VA!H$11-BSL_RFR_spot_no_VA!H$11)*((BSL_RFR_spot_with_VA!H23-BSL_RFR_spot_no_VA!H23))/(BSL_RFR_spot_with_VA!H$11-BSL_RFR_spot_no_VA!H$11)</f>
        <v>2.5909944653457195E-2</v>
      </c>
      <c r="I23" s="58">
        <f>LY1_RFR_spot_no_VA!I23+(BSL_RFR_spot_with_VA!I$11-BSL_RFR_spot_no_VA!I$11)*((BSL_RFR_spot_with_VA!I23-BSL_RFR_spot_no_VA!I23))/(BSL_RFR_spot_with_VA!I$11-BSL_RFR_spot_no_VA!I$11)</f>
        <v>1.3513977453543102E-2</v>
      </c>
      <c r="J23" s="58">
        <f>LY1_RFR_spot_no_VA!J23+(BSL_RFR_spot_with_VA!J$11-BSL_RFR_spot_no_VA!J$11)*((BSL_RFR_spot_with_VA!J23-BSL_RFR_spot_no_VA!J23))/(BSL_RFR_spot_with_VA!J$11-BSL_RFR_spot_no_VA!J$11)</f>
        <v>1.2070123902032659E-2</v>
      </c>
      <c r="K23" s="58">
        <f>LY1_RFR_spot_no_VA!K23+(BSL_RFR_spot_with_VA!K$11-BSL_RFR_spot_no_VA!K$11)*((BSL_RFR_spot_with_VA!K23-BSL_RFR_spot_no_VA!K23))/(BSL_RFR_spot_with_VA!K$11-BSL_RFR_spot_no_VA!K$11)</f>
        <v>1.4409944653338558E-2</v>
      </c>
      <c r="L23" s="58">
        <f>LY1_RFR_spot_no_VA!L23+(BSL_RFR_spot_with_VA!L$11-BSL_RFR_spot_no_VA!L$11)*((BSL_RFR_spot_with_VA!L23-BSL_RFR_spot_no_VA!L23))/(BSL_RFR_spot_with_VA!L$11-BSL_RFR_spot_no_VA!L$11)</f>
        <v>1.4409944653338558E-2</v>
      </c>
      <c r="M23" s="58">
        <f>LY1_RFR_spot_no_VA!M23+(BSL_RFR_spot_with_VA!M$11-BSL_RFR_spot_no_VA!M$11)*((BSL_RFR_spot_with_VA!M23-BSL_RFR_spot_no_VA!M23))/(BSL_RFR_spot_with_VA!M$11-BSL_RFR_spot_no_VA!M$11)</f>
        <v>1.4409944653338558E-2</v>
      </c>
      <c r="N23" s="58">
        <f>LY1_RFR_spot_no_VA!N23+(BSL_RFR_spot_with_VA!N$11-BSL_RFR_spot_no_VA!N$11)*((BSL_RFR_spot_with_VA!N23-BSL_RFR_spot_no_VA!N23))/(BSL_RFR_spot_with_VA!N$11-BSL_RFR_spot_no_VA!N$11)</f>
        <v>1.4409944653338558E-2</v>
      </c>
      <c r="O23" s="58">
        <f>LY1_RFR_spot_no_VA!O23+(BSL_RFR_spot_with_VA!O$11-BSL_RFR_spot_no_VA!O$11)*((BSL_RFR_spot_with_VA!O23-BSL_RFR_spot_no_VA!O23))/(BSL_RFR_spot_with_VA!O$11-BSL_RFR_spot_no_VA!O$11)</f>
        <v>1.9409944653284938E-2</v>
      </c>
      <c r="P23" s="58">
        <f>LY1_RFR_spot_no_VA!P23+(BSL_RFR_spot_with_VA!P$11-BSL_RFR_spot_no_VA!P$11)*((BSL_RFR_spot_with_VA!P23-BSL_RFR_spot_no_VA!P23))/(BSL_RFR_spot_with_VA!P$11-BSL_RFR_spot_no_VA!P$11)</f>
        <v>5.4126430617137844E-2</v>
      </c>
      <c r="Q23" s="58">
        <f>LY1_RFR_spot_no_VA!Q23+(BSL_RFR_spot_with_VA!Q$11-BSL_RFR_spot_no_VA!Q$11)*((BSL_RFR_spot_with_VA!Q23-BSL_RFR_spot_no_VA!Q23))/(BSL_RFR_spot_with_VA!Q$11-BSL_RFR_spot_no_VA!Q$11)</f>
        <v>6.014133708605307E-2</v>
      </c>
      <c r="R23" s="58">
        <f>LY1_RFR_spot_no_VA!R23+(BSL_RFR_spot_with_VA!R$11-BSL_RFR_spot_no_VA!R$11)*((BSL_RFR_spot_with_VA!R23-BSL_RFR_spot_no_VA!R23))/(BSL_RFR_spot_with_VA!R$11-BSL_RFR_spot_no_VA!R$11)</f>
        <v>1.4409944653338558E-2</v>
      </c>
      <c r="S23" s="58">
        <f>LY1_RFR_spot_no_VA!S23+(BSL_RFR_spot_with_VA!S$11-BSL_RFR_spot_no_VA!S$11)*((BSL_RFR_spot_with_VA!S23-BSL_RFR_spot_no_VA!S23))/(BSL_RFR_spot_with_VA!S$11-BSL_RFR_spot_no_VA!S$11)</f>
        <v>1.6909944653304754E-2</v>
      </c>
      <c r="T23" s="58">
        <f>LY1_RFR_spot_no_VA!T23+(BSL_RFR_spot_with_VA!T$11-BSL_RFR_spot_no_VA!T$11)*((BSL_RFR_spot_with_VA!T23-BSL_RFR_spot_no_VA!T23))/(BSL_RFR_spot_with_VA!T$11-BSL_RFR_spot_no_VA!T$11)</f>
        <v>1.8609944653327437E-2</v>
      </c>
      <c r="U23" s="58">
        <f>LY1_RFR_spot_no_VA!U23+(BSL_RFR_spot_with_VA!U$11-BSL_RFR_spot_no_VA!U$11)*((BSL_RFR_spot_with_VA!U23-BSL_RFR_spot_no_VA!U23))/(BSL_RFR_spot_with_VA!U$11-BSL_RFR_spot_no_VA!U$11)</f>
        <v>7.1067871276624395E-3</v>
      </c>
      <c r="V23" s="58">
        <f>(1+$C23)*(1+BSL_RFR_spot_no_VA!V23)/(1+BSL_RFR_spot_no_VA!$C23)-1</f>
        <v>1.4409944653338558E-2</v>
      </c>
      <c r="W23" s="58">
        <f>LY1_RFR_spot_no_VA!W23+(BSL_RFR_spot_with_VA!W$11-BSL_RFR_spot_no_VA!W$11)*((BSL_RFR_spot_with_VA!W23-BSL_RFR_spot_no_VA!W23))/(BSL_RFR_spot_with_VA!W$11-BSL_RFR_spot_no_VA!W$11)</f>
        <v>1.4409944653338558E-2</v>
      </c>
      <c r="X23" s="58">
        <f>LY1_RFR_spot_no_VA!X23+(BSL_RFR_spot_with_VA!X$11-BSL_RFR_spot_no_VA!X$11)*((BSL_RFR_spot_with_VA!X23-BSL_RFR_spot_no_VA!X23))/(BSL_RFR_spot_with_VA!X$11-BSL_RFR_spot_no_VA!X$11)</f>
        <v>1.4409944653338558E-2</v>
      </c>
      <c r="Y23" s="58">
        <f>LY1_RFR_spot_no_VA!Y23+(BSL_RFR_spot_with_VA!Y$11-BSL_RFR_spot_no_VA!Y$11)*((BSL_RFR_spot_with_VA!Y23-BSL_RFR_spot_no_VA!Y23))/(BSL_RFR_spot_with_VA!Y$11-BSL_RFR_spot_no_VA!Y$11)</f>
        <v>1.4409944653338558E-2</v>
      </c>
      <c r="Z23" s="58">
        <f>LY1_RFR_spot_no_VA!Z23+(BSL_RFR_spot_with_VA!Z$11-BSL_RFR_spot_no_VA!Z$11)*((BSL_RFR_spot_with_VA!Z23-BSL_RFR_spot_no_VA!Z23))/(BSL_RFR_spot_with_VA!Z$11-BSL_RFR_spot_no_VA!Z$11)</f>
        <v>2.5090346511250416E-2</v>
      </c>
      <c r="AA23" s="159">
        <f>LY1_RFR_spot_no_VA!AA23</f>
        <v>3.3291149018916277E-2</v>
      </c>
      <c r="AB23" s="58">
        <f>LY1_RFR_spot_no_VA!AB23+(BSL_RFR_spot_with_VA!AB$11-BSL_RFR_spot_no_VA!AB$11)*((BSL_RFR_spot_with_VA!AB23-BSL_RFR_spot_no_VA!AB23))/(BSL_RFR_spot_with_VA!AB$11-BSL_RFR_spot_no_VA!AB$11)</f>
        <v>1.4409944653338558E-2</v>
      </c>
      <c r="AC23" s="58">
        <f>LY1_RFR_spot_no_VA!AC23+(BSL_RFR_spot_with_VA!AC$11-BSL_RFR_spot_no_VA!AC$11)*((BSL_RFR_spot_with_VA!AC23-BSL_RFR_spot_no_VA!AC23))/(BSL_RFR_spot_with_VA!AC$11-BSL_RFR_spot_no_VA!AC$11)</f>
        <v>3.8930394441767824E-2</v>
      </c>
      <c r="AD23" s="7">
        <f>BSL_RFR_spot_no_VA!AD23</f>
        <v>6.9313666212895697E-2</v>
      </c>
      <c r="AE23" s="58">
        <f>LY1_RFR_spot_no_VA!AE23+(BSL_RFR_spot_with_VA!AE$11-BSL_RFR_spot_no_VA!AE$11)*((BSL_RFR_spot_with_VA!AE23-BSL_RFR_spot_no_VA!AE23))/(BSL_RFR_spot_with_VA!AE$11-BSL_RFR_spot_no_VA!AE$11)</f>
        <v>1.4409944653338558E-2</v>
      </c>
      <c r="AF23" s="58">
        <f>LY1_RFR_spot_no_VA!AF23+(BSL_RFR_spot_with_VA!AF$11-BSL_RFR_spot_no_VA!AF$11)*((BSL_RFR_spot_with_VA!AF23-BSL_RFR_spot_no_VA!AF23))/(BSL_RFR_spot_with_VA!AF$11-BSL_RFR_spot_no_VA!AF$11)</f>
        <v>1.7309944653328468E-2</v>
      </c>
      <c r="AG23" s="58">
        <f>LY1_RFR_spot_no_VA!AG23+(BSL_RFR_spot_with_VA!AG$11-BSL_RFR_spot_no_VA!AG$11)*((BSL_RFR_spot_with_VA!AG23-BSL_RFR_spot_no_VA!AG23))/(BSL_RFR_spot_with_VA!AG$11-BSL_RFR_spot_no_VA!AG$11)</f>
        <v>1.4409944653338558E-2</v>
      </c>
      <c r="AH23" s="58">
        <f>LY1_RFR_spot_no_VA!AH23+(BSL_RFR_spot_with_VA!AH$11-BSL_RFR_spot_no_VA!AH$11)*((BSL_RFR_spot_with_VA!AH23-BSL_RFR_spot_no_VA!AH23))/(BSL_RFR_spot_with_VA!AH$11-BSL_RFR_spot_no_VA!AH$11)</f>
        <v>1.852470617197155E-2</v>
      </c>
      <c r="AI23" s="159">
        <f>LY1_RFR_spot_no_VA!AI23</f>
        <v>6.7067871276360602E-3</v>
      </c>
      <c r="AJ23" s="58">
        <f>LY1_RFR_spot_no_VA!AJ23+(BSL_RFR_spot_with_VA!AJ$11-BSL_RFR_spot_no_VA!AJ$11)*((BSL_RFR_spot_with_VA!AJ23-BSL_RFR_spot_no_VA!AJ23))/(BSL_RFR_spot_with_VA!AJ$11-BSL_RFR_spot_no_VA!AJ$11)</f>
        <v>2.2133769832044736E-2</v>
      </c>
      <c r="AK23" s="7">
        <f>BSL_RFR_spot_no_VA!AK23</f>
        <v>4.871960160163602E-2</v>
      </c>
      <c r="AL23" s="7">
        <f>BSL_RFR_spot_no_VA!AL23</f>
        <v>0.13223694453358847</v>
      </c>
      <c r="AM23" s="7">
        <f>BSL_RFR_spot_no_VA!AM23</f>
        <v>3.5525796215210681E-2</v>
      </c>
      <c r="AN23" s="7">
        <f>BSL_RFR_spot_no_VA!AN23</f>
        <v>5.1716366042626083E-2</v>
      </c>
      <c r="AO23" s="7">
        <f>BSL_RFR_spot_no_VA!AO23</f>
        <v>5.0983893296984384E-2</v>
      </c>
      <c r="AP23" s="7">
        <f>BSL_RFR_spot_no_VA!AP23</f>
        <v>5.6802492082852041E-2</v>
      </c>
      <c r="AQ23" s="7">
        <f>BSL_RFR_spot_no_VA!AQ23</f>
        <v>3.172549272480385E-2</v>
      </c>
      <c r="AR23" s="7">
        <f>BSL_RFR_spot_no_VA!AR23</f>
        <v>6.405600010422341E-2</v>
      </c>
      <c r="AS23" s="159">
        <f>LY1_RFR_spot_no_VA!AS23</f>
        <v>-7.8444050809844956E-4</v>
      </c>
      <c r="AT23" s="7">
        <f>BSL_RFR_spot_no_VA!AT23</f>
        <v>4.9024841693276588E-2</v>
      </c>
      <c r="AU23" s="7">
        <f>BSL_RFR_spot_no_VA!AU23</f>
        <v>6.5393984657344584E-2</v>
      </c>
      <c r="AV23" s="7">
        <f>BSL_RFR_spot_no_VA!AV23</f>
        <v>5.2710680260738663E-2</v>
      </c>
      <c r="AW23" s="7">
        <f>BSL_RFR_spot_no_VA!AW23</f>
        <v>3.1212716464027901E-2</v>
      </c>
      <c r="AX23" s="7">
        <f>BSL_RFR_spot_no_VA!AX23</f>
        <v>8.3807839503979631E-2</v>
      </c>
      <c r="AY23" s="7">
        <f>BSL_RFR_spot_no_VA!AY23</f>
        <v>3.3789770621797555E-2</v>
      </c>
      <c r="AZ23" s="7">
        <f>BSL_RFR_spot_no_VA!AZ23</f>
        <v>2.439270897526935E-2</v>
      </c>
      <c r="BA23" s="7">
        <f>BSL_RFR_spot_no_VA!BA23</f>
        <v>4.1383863926473197E-2</v>
      </c>
      <c r="BB23" s="7">
        <f>BSL_RFR_spot_no_VA!BB23</f>
        <v>9.4814062815970157E-2</v>
      </c>
      <c r="BC23" s="159">
        <f>LY1_RFR_spot_no_VA!BC23</f>
        <v>2.3196353806150372E-2</v>
      </c>
      <c r="BD23" s="12"/>
      <c r="BE23" s="13"/>
      <c r="BF23" s="3"/>
    </row>
    <row r="24" spans="1:58" x14ac:dyDescent="0.25">
      <c r="A24" s="3"/>
      <c r="B24" s="3">
        <v>14</v>
      </c>
      <c r="C24" s="56">
        <f>LY1_RFR_spot_no_VA!C24+(BSL_RFR_spot_with_VA!C$11-BSL_RFR_spot_no_VA!C$11)*((BSL_RFR_spot_with_VA!C24-BSL_RFR_spot_no_VA!C24))/(BSL_RFR_spot_with_VA!C$11-BSL_RFR_spot_no_VA!C$11)</f>
        <v>1.5079534410329942E-2</v>
      </c>
      <c r="D24" s="58">
        <f>LY1_RFR_spot_no_VA!D24+(BSL_RFR_spot_with_VA!D$11-BSL_RFR_spot_no_VA!D$11)*((BSL_RFR_spot_with_VA!D24-BSL_RFR_spot_no_VA!D24))/(BSL_RFR_spot_with_VA!D$11-BSL_RFR_spot_no_VA!D$11)</f>
        <v>1.5079534410329831E-2</v>
      </c>
      <c r="E24" s="58">
        <f>LY1_RFR_spot_no_VA!E24+(BSL_RFR_spot_with_VA!E$11-BSL_RFR_spot_no_VA!E$11)*((BSL_RFR_spot_with_VA!E24-BSL_RFR_spot_no_VA!E24))/(BSL_RFR_spot_with_VA!E$11-BSL_RFR_spot_no_VA!E$11)</f>
        <v>1.5079534410329831E-2</v>
      </c>
      <c r="F24" s="58">
        <f>LY1_RFR_spot_no_VA!F24+(BSL_RFR_spot_with_VA!F$11-BSL_RFR_spot_no_VA!F$11)*((BSL_RFR_spot_with_VA!F24-BSL_RFR_spot_no_VA!F24))/(BSL_RFR_spot_with_VA!F$11-BSL_RFR_spot_no_VA!F$11)</f>
        <v>1.4915398090505905E-2</v>
      </c>
      <c r="G24" s="58">
        <f>LY1_RFR_spot_no_VA!G24+(BSL_RFR_spot_with_VA!G$11-BSL_RFR_spot_no_VA!G$11)*((BSL_RFR_spot_with_VA!G24-BSL_RFR_spot_no_VA!G24))/(BSL_RFR_spot_with_VA!G$11-BSL_RFR_spot_no_VA!G$11)</f>
        <v>4.4710156079173391E-2</v>
      </c>
      <c r="H24" s="58">
        <f>LY1_RFR_spot_no_VA!H24+(BSL_RFR_spot_with_VA!H$11-BSL_RFR_spot_no_VA!H$11)*((BSL_RFR_spot_with_VA!H24-BSL_RFR_spot_no_VA!H24))/(BSL_RFR_spot_with_VA!H$11-BSL_RFR_spot_no_VA!H$11)</f>
        <v>2.6579534410450689E-2</v>
      </c>
      <c r="I24" s="58">
        <f>LY1_RFR_spot_no_VA!I24+(BSL_RFR_spot_with_VA!I$11-BSL_RFR_spot_no_VA!I$11)*((BSL_RFR_spot_with_VA!I24-BSL_RFR_spot_no_VA!I24))/(BSL_RFR_spot_with_VA!I$11-BSL_RFR_spot_no_VA!I$11)</f>
        <v>1.4239548501666199E-2</v>
      </c>
      <c r="J24" s="58">
        <f>LY1_RFR_spot_no_VA!J24+(BSL_RFR_spot_with_VA!J$11-BSL_RFR_spot_no_VA!J$11)*((BSL_RFR_spot_with_VA!J24-BSL_RFR_spot_no_VA!J24))/(BSL_RFR_spot_with_VA!J$11-BSL_RFR_spot_no_VA!J$11)</f>
        <v>1.2737959263805054E-2</v>
      </c>
      <c r="K24" s="58">
        <f>LY1_RFR_spot_no_VA!K24+(BSL_RFR_spot_with_VA!K$11-BSL_RFR_spot_no_VA!K$11)*((BSL_RFR_spot_with_VA!K24-BSL_RFR_spot_no_VA!K24))/(BSL_RFR_spot_with_VA!K$11-BSL_RFR_spot_no_VA!K$11)</f>
        <v>1.5079534410329831E-2</v>
      </c>
      <c r="L24" s="58">
        <f>LY1_RFR_spot_no_VA!L24+(BSL_RFR_spot_with_VA!L$11-BSL_RFR_spot_no_VA!L$11)*((BSL_RFR_spot_with_VA!L24-BSL_RFR_spot_no_VA!L24))/(BSL_RFR_spot_with_VA!L$11-BSL_RFR_spot_no_VA!L$11)</f>
        <v>1.5079534410329831E-2</v>
      </c>
      <c r="M24" s="58">
        <f>LY1_RFR_spot_no_VA!M24+(BSL_RFR_spot_with_VA!M$11-BSL_RFR_spot_no_VA!M$11)*((BSL_RFR_spot_with_VA!M24-BSL_RFR_spot_no_VA!M24))/(BSL_RFR_spot_with_VA!M$11-BSL_RFR_spot_no_VA!M$11)</f>
        <v>1.5079534410329831E-2</v>
      </c>
      <c r="N24" s="58">
        <f>LY1_RFR_spot_no_VA!N24+(BSL_RFR_spot_with_VA!N$11-BSL_RFR_spot_no_VA!N$11)*((BSL_RFR_spot_with_VA!N24-BSL_RFR_spot_no_VA!N24))/(BSL_RFR_spot_with_VA!N$11-BSL_RFR_spot_no_VA!N$11)</f>
        <v>1.5079534410329831E-2</v>
      </c>
      <c r="O24" s="58">
        <f>LY1_RFR_spot_no_VA!O24+(BSL_RFR_spot_with_VA!O$11-BSL_RFR_spot_no_VA!O$11)*((BSL_RFR_spot_with_VA!O24-BSL_RFR_spot_no_VA!O24))/(BSL_RFR_spot_with_VA!O$11-BSL_RFR_spot_no_VA!O$11)</f>
        <v>2.0079534410279321E-2</v>
      </c>
      <c r="P24" s="58">
        <f>LY1_RFR_spot_no_VA!P24+(BSL_RFR_spot_with_VA!P$11-BSL_RFR_spot_no_VA!P$11)*((BSL_RFR_spot_with_VA!P24-BSL_RFR_spot_no_VA!P24))/(BSL_RFR_spot_with_VA!P$11-BSL_RFR_spot_no_VA!P$11)</f>
        <v>5.4917396887913306E-2</v>
      </c>
      <c r="Q24" s="58">
        <f>LY1_RFR_spot_no_VA!Q24+(BSL_RFR_spot_with_VA!Q$11-BSL_RFR_spot_no_VA!Q$11)*((BSL_RFR_spot_with_VA!Q24-BSL_RFR_spot_no_VA!Q24))/(BSL_RFR_spot_with_VA!Q$11-BSL_RFR_spot_no_VA!Q$11)</f>
        <v>6.0072874674794496E-2</v>
      </c>
      <c r="R24" s="58">
        <f>LY1_RFR_spot_no_VA!R24+(BSL_RFR_spot_with_VA!R$11-BSL_RFR_spot_no_VA!R$11)*((BSL_RFR_spot_with_VA!R24-BSL_RFR_spot_no_VA!R24))/(BSL_RFR_spot_with_VA!R$11-BSL_RFR_spot_no_VA!R$11)</f>
        <v>1.5079534410329831E-2</v>
      </c>
      <c r="S24" s="58">
        <f>LY1_RFR_spot_no_VA!S24+(BSL_RFR_spot_with_VA!S$11-BSL_RFR_spot_no_VA!S$11)*((BSL_RFR_spot_with_VA!S24-BSL_RFR_spot_no_VA!S24))/(BSL_RFR_spot_with_VA!S$11-BSL_RFR_spot_no_VA!S$11)</f>
        <v>1.7579534410298692E-2</v>
      </c>
      <c r="T24" s="58">
        <f>LY1_RFR_spot_no_VA!T24+(BSL_RFR_spot_with_VA!T$11-BSL_RFR_spot_no_VA!T$11)*((BSL_RFR_spot_with_VA!T24-BSL_RFR_spot_no_VA!T24))/(BSL_RFR_spot_with_VA!T$11-BSL_RFR_spot_no_VA!T$11)</f>
        <v>1.9279534410319821E-2</v>
      </c>
      <c r="U24" s="58">
        <f>LY1_RFR_spot_no_VA!U24+(BSL_RFR_spot_with_VA!U$11-BSL_RFR_spot_no_VA!U$11)*((BSL_RFR_spot_with_VA!U24-BSL_RFR_spot_no_VA!U24))/(BSL_RFR_spot_with_VA!U$11-BSL_RFR_spot_no_VA!U$11)</f>
        <v>7.6177743023426725E-3</v>
      </c>
      <c r="V24" s="58">
        <f>(1+$C24)*(1+BSL_RFR_spot_no_VA!V24)/(1+BSL_RFR_spot_no_VA!$C24)-1</f>
        <v>1.5079534410329831E-2</v>
      </c>
      <c r="W24" s="58">
        <f>LY1_RFR_spot_no_VA!W24+(BSL_RFR_spot_with_VA!W$11-BSL_RFR_spot_no_VA!W$11)*((BSL_RFR_spot_with_VA!W24-BSL_RFR_spot_no_VA!W24))/(BSL_RFR_spot_with_VA!W$11-BSL_RFR_spot_no_VA!W$11)</f>
        <v>1.5079534410329831E-2</v>
      </c>
      <c r="X24" s="58">
        <f>LY1_RFR_spot_no_VA!X24+(BSL_RFR_spot_with_VA!X$11-BSL_RFR_spot_no_VA!X$11)*((BSL_RFR_spot_with_VA!X24-BSL_RFR_spot_no_VA!X24))/(BSL_RFR_spot_with_VA!X$11-BSL_RFR_spot_no_VA!X$11)</f>
        <v>1.5079534410329831E-2</v>
      </c>
      <c r="Y24" s="58">
        <f>LY1_RFR_spot_no_VA!Y24+(BSL_RFR_spot_with_VA!Y$11-BSL_RFR_spot_no_VA!Y$11)*((BSL_RFR_spot_with_VA!Y24-BSL_RFR_spot_no_VA!Y24))/(BSL_RFR_spot_with_VA!Y$11-BSL_RFR_spot_no_VA!Y$11)</f>
        <v>1.5079534410329831E-2</v>
      </c>
      <c r="Z24" s="58">
        <f>LY1_RFR_spot_no_VA!Z24+(BSL_RFR_spot_with_VA!Z$11-BSL_RFR_spot_no_VA!Z$11)*((BSL_RFR_spot_with_VA!Z24-BSL_RFR_spot_no_VA!Z24))/(BSL_RFR_spot_with_VA!Z$11-BSL_RFR_spot_no_VA!Z$11)</f>
        <v>2.5496478696452662E-2</v>
      </c>
      <c r="AA24" s="159">
        <f>LY1_RFR_spot_no_VA!AA24</f>
        <v>3.3975076313252917E-2</v>
      </c>
      <c r="AB24" s="58">
        <f>LY1_RFR_spot_no_VA!AB24+(BSL_RFR_spot_with_VA!AB$11-BSL_RFR_spot_no_VA!AB$11)*((BSL_RFR_spot_with_VA!AB24-BSL_RFR_spot_no_VA!AB24))/(BSL_RFR_spot_with_VA!AB$11-BSL_RFR_spot_no_VA!AB$11)</f>
        <v>1.5079534410329831E-2</v>
      </c>
      <c r="AC24" s="58">
        <f>LY1_RFR_spot_no_VA!AC24+(BSL_RFR_spot_with_VA!AC$11-BSL_RFR_spot_no_VA!AC$11)*((BSL_RFR_spot_with_VA!AC24-BSL_RFR_spot_no_VA!AC24))/(BSL_RFR_spot_with_VA!AC$11-BSL_RFR_spot_no_VA!AC$11)</f>
        <v>3.867115532888854E-2</v>
      </c>
      <c r="AD24" s="7">
        <f>BSL_RFR_spot_no_VA!AD24</f>
        <v>6.8995920620688267E-2</v>
      </c>
      <c r="AE24" s="58">
        <f>LY1_RFR_spot_no_VA!AE24+(BSL_RFR_spot_with_VA!AE$11-BSL_RFR_spot_no_VA!AE$11)*((BSL_RFR_spot_with_VA!AE24-BSL_RFR_spot_no_VA!AE24))/(BSL_RFR_spot_with_VA!AE$11-BSL_RFR_spot_no_VA!AE$11)</f>
        <v>1.5079534410329831E-2</v>
      </c>
      <c r="AF24" s="58">
        <f>LY1_RFR_spot_no_VA!AF24+(BSL_RFR_spot_with_VA!AF$11-BSL_RFR_spot_no_VA!AF$11)*((BSL_RFR_spot_with_VA!AF24-BSL_RFR_spot_no_VA!AF24))/(BSL_RFR_spot_with_VA!AF$11-BSL_RFR_spot_no_VA!AF$11)</f>
        <v>1.7979534410320408E-2</v>
      </c>
      <c r="AG24" s="58">
        <f>LY1_RFR_spot_no_VA!AG24+(BSL_RFR_spot_with_VA!AG$11-BSL_RFR_spot_no_VA!AG$11)*((BSL_RFR_spot_with_VA!AG24-BSL_RFR_spot_no_VA!AG24))/(BSL_RFR_spot_with_VA!AG$11-BSL_RFR_spot_no_VA!AG$11)</f>
        <v>1.5079534410329831E-2</v>
      </c>
      <c r="AH24" s="58">
        <f>LY1_RFR_spot_no_VA!AH24+(BSL_RFR_spot_with_VA!AH$11-BSL_RFR_spot_no_VA!AH$11)*((BSL_RFR_spot_with_VA!AH24-BSL_RFR_spot_no_VA!AH24))/(BSL_RFR_spot_with_VA!AH$11-BSL_RFR_spot_no_VA!AH$11)</f>
        <v>1.9098645454039831E-2</v>
      </c>
      <c r="AI24" s="159">
        <f>LY1_RFR_spot_no_VA!AI24</f>
        <v>7.2177743023180696E-3</v>
      </c>
      <c r="AJ24" s="58">
        <f>LY1_RFR_spot_no_VA!AJ24+(BSL_RFR_spot_with_VA!AJ$11-BSL_RFR_spot_no_VA!AJ$11)*((BSL_RFR_spot_with_VA!AJ24-BSL_RFR_spot_no_VA!AJ24))/(BSL_RFR_spot_with_VA!AJ$11-BSL_RFR_spot_no_VA!AJ$11)</f>
        <v>2.2612142129678325E-2</v>
      </c>
      <c r="AK24" s="7">
        <f>BSL_RFR_spot_no_VA!AK24</f>
        <v>4.9355378367204494E-2</v>
      </c>
      <c r="AL24" s="7">
        <f>BSL_RFR_spot_no_VA!AL24</f>
        <v>0.13116462188184563</v>
      </c>
      <c r="AM24" s="7">
        <f>BSL_RFR_spot_no_VA!AM24</f>
        <v>3.6423848982646057E-2</v>
      </c>
      <c r="AN24" s="7">
        <f>BSL_RFR_spot_no_VA!AN24</f>
        <v>5.1843941730876253E-2</v>
      </c>
      <c r="AO24" s="7">
        <f>BSL_RFR_spot_no_VA!AO24</f>
        <v>5.1281756783856602E-2</v>
      </c>
      <c r="AP24" s="7">
        <f>BSL_RFR_spot_no_VA!AP24</f>
        <v>5.7195576856824637E-2</v>
      </c>
      <c r="AQ24" s="7">
        <f>BSL_RFR_spot_no_VA!AQ24</f>
        <v>3.2146312753025041E-2</v>
      </c>
      <c r="AR24" s="7">
        <f>BSL_RFR_spot_no_VA!AR24</f>
        <v>6.3268164271121474E-2</v>
      </c>
      <c r="AS24" s="159">
        <f>LY1_RFR_spot_no_VA!AS24</f>
        <v>3.4144588051843172E-5</v>
      </c>
      <c r="AT24" s="7">
        <f>BSL_RFR_spot_no_VA!AT24</f>
        <v>5.0317236248654806E-2</v>
      </c>
      <c r="AU24" s="7">
        <f>BSL_RFR_spot_no_VA!AU24</f>
        <v>6.5045387430215262E-2</v>
      </c>
      <c r="AV24" s="7">
        <f>BSL_RFR_spot_no_VA!AV24</f>
        <v>5.2677189234151767E-2</v>
      </c>
      <c r="AW24" s="7">
        <f>BSL_RFR_spot_no_VA!AW24</f>
        <v>3.1758501958987662E-2</v>
      </c>
      <c r="AX24" s="7">
        <f>BSL_RFR_spot_no_VA!AX24</f>
        <v>8.5207552126122188E-2</v>
      </c>
      <c r="AY24" s="7">
        <f>BSL_RFR_spot_no_VA!AY24</f>
        <v>3.3809292659263024E-2</v>
      </c>
      <c r="AZ24" s="7">
        <f>BSL_RFR_spot_no_VA!AZ24</f>
        <v>2.5004968199730193E-2</v>
      </c>
      <c r="BA24" s="7">
        <f>BSL_RFR_spot_no_VA!BA24</f>
        <v>4.2313860276923299E-2</v>
      </c>
      <c r="BB24" s="7">
        <f>BSL_RFR_spot_no_VA!BB24</f>
        <v>9.3567978436556398E-2</v>
      </c>
      <c r="BC24" s="159">
        <f>LY1_RFR_spot_no_VA!BC24</f>
        <v>2.4102918436649245E-2</v>
      </c>
      <c r="BD24" s="12"/>
      <c r="BE24" s="13"/>
      <c r="BF24" s="3"/>
    </row>
    <row r="25" spans="1:58" x14ac:dyDescent="0.25">
      <c r="A25" s="3"/>
      <c r="B25" s="8">
        <v>15</v>
      </c>
      <c r="C25" s="57">
        <f>LY1_RFR_spot_no_VA!C25+(BSL_RFR_spot_with_VA!C$11-BSL_RFR_spot_no_VA!C$11)*((BSL_RFR_spot_with_VA!C25-BSL_RFR_spot_no_VA!C25))/(BSL_RFR_spot_with_VA!C$11-BSL_RFR_spot_no_VA!C$11)</f>
        <v>1.5690743373158365E-2</v>
      </c>
      <c r="D25" s="59">
        <f>LY1_RFR_spot_no_VA!D25+(BSL_RFR_spot_with_VA!D$11-BSL_RFR_spot_no_VA!D$11)*((BSL_RFR_spot_with_VA!D25-BSL_RFR_spot_no_VA!D25))/(BSL_RFR_spot_with_VA!D$11-BSL_RFR_spot_no_VA!D$11)</f>
        <v>1.5690743373158345E-2</v>
      </c>
      <c r="E25" s="59">
        <f>LY1_RFR_spot_no_VA!E25+(BSL_RFR_spot_with_VA!E$11-BSL_RFR_spot_no_VA!E$11)*((BSL_RFR_spot_with_VA!E25-BSL_RFR_spot_no_VA!E25))/(BSL_RFR_spot_with_VA!E$11-BSL_RFR_spot_no_VA!E$11)</f>
        <v>1.5690743373158345E-2</v>
      </c>
      <c r="F25" s="59">
        <f>LY1_RFR_spot_no_VA!F25+(BSL_RFR_spot_with_VA!F$11-BSL_RFR_spot_no_VA!F$11)*((BSL_RFR_spot_with_VA!F25-BSL_RFR_spot_no_VA!F25))/(BSL_RFR_spot_with_VA!F$11-BSL_RFR_spot_no_VA!F$11)</f>
        <v>1.564667864109226E-2</v>
      </c>
      <c r="G25" s="59">
        <f>LY1_RFR_spot_no_VA!G25+(BSL_RFR_spot_with_VA!G$11-BSL_RFR_spot_no_VA!G$11)*((BSL_RFR_spot_with_VA!G25-BSL_RFR_spot_no_VA!G25))/(BSL_RFR_spot_with_VA!G$11-BSL_RFR_spot_no_VA!G$11)</f>
        <v>4.424029639528948E-2</v>
      </c>
      <c r="H25" s="59">
        <f>LY1_RFR_spot_no_VA!H25+(BSL_RFR_spot_with_VA!H$11-BSL_RFR_spot_no_VA!H$11)*((BSL_RFR_spot_with_VA!H25-BSL_RFR_spot_no_VA!H25))/(BSL_RFR_spot_with_VA!H$11-BSL_RFR_spot_no_VA!H$11)</f>
        <v>2.7190743373280091E-2</v>
      </c>
      <c r="I25" s="59">
        <f>LY1_RFR_spot_no_VA!I25+(BSL_RFR_spot_with_VA!I$11-BSL_RFR_spot_no_VA!I$11)*((BSL_RFR_spot_with_VA!I25-BSL_RFR_spot_no_VA!I25))/(BSL_RFR_spot_with_VA!I$11-BSL_RFR_spot_no_VA!I$11)</f>
        <v>1.4986076853743313E-2</v>
      </c>
      <c r="J25" s="59">
        <f>LY1_RFR_spot_no_VA!J25+(BSL_RFR_spot_with_VA!J$11-BSL_RFR_spot_no_VA!J$11)*((BSL_RFR_spot_with_VA!J25-BSL_RFR_spot_no_VA!J25))/(BSL_RFR_spot_with_VA!J$11-BSL_RFR_spot_no_VA!J$11)</f>
        <v>1.3316434337439675E-2</v>
      </c>
      <c r="K25" s="59">
        <f>LY1_RFR_spot_no_VA!K25+(BSL_RFR_spot_with_VA!K$11-BSL_RFR_spot_no_VA!K$11)*((BSL_RFR_spot_with_VA!K25-BSL_RFR_spot_no_VA!K25))/(BSL_RFR_spot_with_VA!K$11-BSL_RFR_spot_no_VA!K$11)</f>
        <v>1.5690743373158345E-2</v>
      </c>
      <c r="L25" s="59">
        <f>LY1_RFR_spot_no_VA!L25+(BSL_RFR_spot_with_VA!L$11-BSL_RFR_spot_no_VA!L$11)*((BSL_RFR_spot_with_VA!L25-BSL_RFR_spot_no_VA!L25))/(BSL_RFR_spot_with_VA!L$11-BSL_RFR_spot_no_VA!L$11)</f>
        <v>1.5690743373158345E-2</v>
      </c>
      <c r="M25" s="59">
        <f>LY1_RFR_spot_no_VA!M25+(BSL_RFR_spot_with_VA!M$11-BSL_RFR_spot_no_VA!M$11)*((BSL_RFR_spot_with_VA!M25-BSL_RFR_spot_no_VA!M25))/(BSL_RFR_spot_with_VA!M$11-BSL_RFR_spot_no_VA!M$11)</f>
        <v>1.5690743373158345E-2</v>
      </c>
      <c r="N25" s="59">
        <f>LY1_RFR_spot_no_VA!N25+(BSL_RFR_spot_with_VA!N$11-BSL_RFR_spot_no_VA!N$11)*((BSL_RFR_spot_with_VA!N25-BSL_RFR_spot_no_VA!N25))/(BSL_RFR_spot_with_VA!N$11-BSL_RFR_spot_no_VA!N$11)</f>
        <v>1.5690743373158345E-2</v>
      </c>
      <c r="O25" s="59">
        <f>LY1_RFR_spot_no_VA!O25+(BSL_RFR_spot_with_VA!O$11-BSL_RFR_spot_no_VA!O$11)*((BSL_RFR_spot_with_VA!O25-BSL_RFR_spot_no_VA!O25))/(BSL_RFR_spot_with_VA!O$11-BSL_RFR_spot_no_VA!O$11)</f>
        <v>2.0690743373110276E-2</v>
      </c>
      <c r="P25" s="59">
        <f>LY1_RFR_spot_no_VA!P25+(BSL_RFR_spot_with_VA!P$11-BSL_RFR_spot_no_VA!P$11)*((BSL_RFR_spot_with_VA!P25-BSL_RFR_spot_no_VA!P25))/(BSL_RFR_spot_with_VA!P$11-BSL_RFR_spot_no_VA!P$11)</f>
        <v>5.5470947185651376E-2</v>
      </c>
      <c r="Q25" s="59">
        <f>LY1_RFR_spot_no_VA!Q25+(BSL_RFR_spot_with_VA!Q$11-BSL_RFR_spot_no_VA!Q$11)*((BSL_RFR_spot_with_VA!Q25-BSL_RFR_spot_no_VA!Q25))/(BSL_RFR_spot_with_VA!Q$11-BSL_RFR_spot_no_VA!Q$11)</f>
        <v>6.022557237141335E-2</v>
      </c>
      <c r="R25" s="59">
        <f>LY1_RFR_spot_no_VA!R25+(BSL_RFR_spot_with_VA!R$11-BSL_RFR_spot_no_VA!R$11)*((BSL_RFR_spot_with_VA!R25-BSL_RFR_spot_no_VA!R25))/(BSL_RFR_spot_with_VA!R$11-BSL_RFR_spot_no_VA!R$11)</f>
        <v>1.5690743373158345E-2</v>
      </c>
      <c r="S25" s="59">
        <f>LY1_RFR_spot_no_VA!S25+(BSL_RFR_spot_with_VA!S$11-BSL_RFR_spot_no_VA!S$11)*((BSL_RFR_spot_with_VA!S25-BSL_RFR_spot_no_VA!S25))/(BSL_RFR_spot_with_VA!S$11-BSL_RFR_spot_no_VA!S$11)</f>
        <v>1.8190743373129425E-2</v>
      </c>
      <c r="T25" s="59">
        <f>LY1_RFR_spot_no_VA!T25+(BSL_RFR_spot_with_VA!T$11-BSL_RFR_spot_no_VA!T$11)*((BSL_RFR_spot_with_VA!T25-BSL_RFR_spot_no_VA!T25))/(BSL_RFR_spot_with_VA!T$11-BSL_RFR_spot_no_VA!T$11)</f>
        <v>1.9890743373149222E-2</v>
      </c>
      <c r="U25" s="59">
        <f>LY1_RFR_spot_no_VA!U25+(BSL_RFR_spot_with_VA!U$11-BSL_RFR_spot_no_VA!U$11)*((BSL_RFR_spot_with_VA!U25-BSL_RFR_spot_no_VA!U25))/(BSL_RFR_spot_with_VA!U$11-BSL_RFR_spot_no_VA!U$11)</f>
        <v>7.9927481803074851E-3</v>
      </c>
      <c r="V25" s="59">
        <f>(1+$C25)*(1+BSL_RFR_spot_no_VA!V25)/(1+BSL_RFR_spot_no_VA!$C25)-1</f>
        <v>1.5690743373158345E-2</v>
      </c>
      <c r="W25" s="59">
        <f>LY1_RFR_spot_no_VA!W25+(BSL_RFR_spot_with_VA!W$11-BSL_RFR_spot_no_VA!W$11)*((BSL_RFR_spot_with_VA!W25-BSL_RFR_spot_no_VA!W25))/(BSL_RFR_spot_with_VA!W$11-BSL_RFR_spot_no_VA!W$11)</f>
        <v>1.5690743373158345E-2</v>
      </c>
      <c r="X25" s="59">
        <f>LY1_RFR_spot_no_VA!X25+(BSL_RFR_spot_with_VA!X$11-BSL_RFR_spot_no_VA!X$11)*((BSL_RFR_spot_with_VA!X25-BSL_RFR_spot_no_VA!X25))/(BSL_RFR_spot_with_VA!X$11-BSL_RFR_spot_no_VA!X$11)</f>
        <v>1.5690743373158345E-2</v>
      </c>
      <c r="Y25" s="59">
        <f>LY1_RFR_spot_no_VA!Y25+(BSL_RFR_spot_with_VA!Y$11-BSL_RFR_spot_no_VA!Y$11)*((BSL_RFR_spot_with_VA!Y25-BSL_RFR_spot_no_VA!Y25))/(BSL_RFR_spot_with_VA!Y$11-BSL_RFR_spot_no_VA!Y$11)</f>
        <v>1.5690743373158345E-2</v>
      </c>
      <c r="Z25" s="59">
        <f>LY1_RFR_spot_no_VA!Z25+(BSL_RFR_spot_with_VA!Z$11-BSL_RFR_spot_no_VA!Z$11)*((BSL_RFR_spot_with_VA!Z25-BSL_RFR_spot_no_VA!Z25))/(BSL_RFR_spot_with_VA!Z$11-BSL_RFR_spot_no_VA!Z$11)</f>
        <v>2.5913445315101757E-2</v>
      </c>
      <c r="AA25" s="160">
        <f>LY1_RFR_spot_no_VA!AA25</f>
        <v>3.4634719297830685E-2</v>
      </c>
      <c r="AB25" s="59">
        <f>LY1_RFR_spot_no_VA!AB25+(BSL_RFR_spot_with_VA!AB$11-BSL_RFR_spot_no_VA!AB$11)*((BSL_RFR_spot_with_VA!AB25-BSL_RFR_spot_no_VA!AB25))/(BSL_RFR_spot_with_VA!AB$11-BSL_RFR_spot_no_VA!AB$11)</f>
        <v>1.5690743373158345E-2</v>
      </c>
      <c r="AC25" s="59">
        <f>LY1_RFR_spot_no_VA!AC25+(BSL_RFR_spot_with_VA!AC$11-BSL_RFR_spot_no_VA!AC$11)*((BSL_RFR_spot_with_VA!AC25-BSL_RFR_spot_no_VA!AC25))/(BSL_RFR_spot_with_VA!AC$11-BSL_RFR_spot_no_VA!AC$11)</f>
        <v>3.8474781195807051E-2</v>
      </c>
      <c r="AD25" s="10">
        <f>BSL_RFR_spot_no_VA!AD25</f>
        <v>6.8525871789568704E-2</v>
      </c>
      <c r="AE25" s="59">
        <f>LY1_RFR_spot_no_VA!AE25+(BSL_RFR_spot_with_VA!AE$11-BSL_RFR_spot_no_VA!AE$11)*((BSL_RFR_spot_with_VA!AE25-BSL_RFR_spot_no_VA!AE25))/(BSL_RFR_spot_with_VA!AE$11-BSL_RFR_spot_no_VA!AE$11)</f>
        <v>1.5690743373158345E-2</v>
      </c>
      <c r="AF25" s="59">
        <f>LY1_RFR_spot_no_VA!AF25+(BSL_RFR_spot_with_VA!AF$11-BSL_RFR_spot_no_VA!AF$11)*((BSL_RFR_spot_with_VA!AF25-BSL_RFR_spot_no_VA!AF25))/(BSL_RFR_spot_with_VA!AF$11-BSL_RFR_spot_no_VA!AF$11)</f>
        <v>1.8590743373149365E-2</v>
      </c>
      <c r="AG25" s="59">
        <f>LY1_RFR_spot_no_VA!AG25+(BSL_RFR_spot_with_VA!AG$11-BSL_RFR_spot_no_VA!AG$11)*((BSL_RFR_spot_with_VA!AG25-BSL_RFR_spot_no_VA!AG25))/(BSL_RFR_spot_with_VA!AG$11-BSL_RFR_spot_no_VA!AG$11)</f>
        <v>1.5690743373158345E-2</v>
      </c>
      <c r="AH25" s="59">
        <f>LY1_RFR_spot_no_VA!AH25+(BSL_RFR_spot_with_VA!AH$11-BSL_RFR_spot_no_VA!AH$11)*((BSL_RFR_spot_with_VA!AH25-BSL_RFR_spot_no_VA!AH25))/(BSL_RFR_spot_with_VA!AH$11-BSL_RFR_spot_no_VA!AH$11)</f>
        <v>1.9703119504632438E-2</v>
      </c>
      <c r="AI25" s="160">
        <f>LY1_RFR_spot_no_VA!AI25</f>
        <v>7.5927481802844365E-3</v>
      </c>
      <c r="AJ25" s="59">
        <f>LY1_RFR_spot_no_VA!AJ25+(BSL_RFR_spot_with_VA!AJ$11-BSL_RFR_spot_no_VA!AJ$11)*((BSL_RFR_spot_with_VA!AJ25-BSL_RFR_spot_no_VA!AJ25))/(BSL_RFR_spot_with_VA!AJ$11-BSL_RFR_spot_no_VA!AJ$11)</f>
        <v>2.2975638035860779E-2</v>
      </c>
      <c r="AK25" s="10">
        <f>BSL_RFR_spot_no_VA!AK25</f>
        <v>4.9787224825786458E-2</v>
      </c>
      <c r="AL25" s="10">
        <f>BSL_RFR_spot_no_VA!AL25</f>
        <v>0.1295961091338107</v>
      </c>
      <c r="AM25" s="10">
        <f>BSL_RFR_spot_no_VA!AM25</f>
        <v>3.7133530071383314E-2</v>
      </c>
      <c r="AN25" s="10">
        <f>BSL_RFR_spot_no_VA!AN25</f>
        <v>5.1864889842096362E-2</v>
      </c>
      <c r="AO25" s="10">
        <f>BSL_RFR_spot_no_VA!AO25</f>
        <v>5.1442921022817556E-2</v>
      </c>
      <c r="AP25" s="10">
        <f>BSL_RFR_spot_no_VA!AP25</f>
        <v>5.7366715748442099E-2</v>
      </c>
      <c r="AQ25" s="10">
        <f>BSL_RFR_spot_no_VA!AQ25</f>
        <v>3.248616815566141E-2</v>
      </c>
      <c r="AR25" s="10">
        <f>BSL_RFR_spot_no_VA!AR25</f>
        <v>6.2499112403237023E-2</v>
      </c>
      <c r="AS25" s="160">
        <f>LY1_RFR_spot_no_VA!AS25</f>
        <v>8.8735469220213581E-4</v>
      </c>
      <c r="AT25" s="10">
        <f>BSL_RFR_spot_no_VA!AT25</f>
        <v>5.1675000057757048E-2</v>
      </c>
      <c r="AU25" s="10">
        <f>BSL_RFR_spot_no_VA!AU25</f>
        <v>6.458884917679808E-2</v>
      </c>
      <c r="AV25" s="10">
        <f>BSL_RFR_spot_no_VA!AV25</f>
        <v>5.2569650503753396E-2</v>
      </c>
      <c r="AW25" s="10">
        <f>BSL_RFR_spot_no_VA!AW25</f>
        <v>3.2248386255387285E-2</v>
      </c>
      <c r="AX25" s="10">
        <f>BSL_RFR_spot_no_VA!AX25</f>
        <v>8.6238061634814844E-2</v>
      </c>
      <c r="AY25" s="10">
        <f>BSL_RFR_spot_no_VA!AY25</f>
        <v>3.3951800716165437E-2</v>
      </c>
      <c r="AZ25" s="10">
        <f>BSL_RFR_spot_no_VA!AZ25</f>
        <v>2.5601229676723403E-2</v>
      </c>
      <c r="BA25" s="10">
        <f>BSL_RFR_spot_no_VA!BA25</f>
        <v>4.3097592617907576E-2</v>
      </c>
      <c r="BB25" s="10">
        <f>BSL_RFR_spot_no_VA!BB25</f>
        <v>9.2175707264608997E-2</v>
      </c>
      <c r="BC25" s="160">
        <f>LY1_RFR_spot_no_VA!BC25</f>
        <v>2.4931831475758282E-2</v>
      </c>
      <c r="BD25" s="12"/>
      <c r="BE25" s="13"/>
      <c r="BF25" s="3"/>
    </row>
    <row r="26" spans="1:58" x14ac:dyDescent="0.25">
      <c r="A26" s="3"/>
      <c r="B26" s="3">
        <v>16</v>
      </c>
      <c r="C26" s="56">
        <f>LY1_RFR_spot_no_VA!C26+(BSL_RFR_spot_with_VA!C$11-BSL_RFR_spot_no_VA!C$11)*((BSL_RFR_spot_with_VA!C26-BSL_RFR_spot_no_VA!C26))/(BSL_RFR_spot_with_VA!C$11-BSL_RFR_spot_no_VA!C$11)</f>
        <v>1.624812591428007E-2</v>
      </c>
      <c r="D26" s="58">
        <f>LY1_RFR_spot_no_VA!D26+(BSL_RFR_spot_with_VA!D$11-BSL_RFR_spot_no_VA!D$11)*((BSL_RFR_spot_with_VA!D26-BSL_RFR_spot_no_VA!D26))/(BSL_RFR_spot_with_VA!D$11-BSL_RFR_spot_no_VA!D$11)</f>
        <v>1.6248125914280154E-2</v>
      </c>
      <c r="E26" s="58">
        <f>LY1_RFR_spot_no_VA!E26+(BSL_RFR_spot_with_VA!E$11-BSL_RFR_spot_no_VA!E$11)*((BSL_RFR_spot_with_VA!E26-BSL_RFR_spot_no_VA!E26))/(BSL_RFR_spot_with_VA!E$11-BSL_RFR_spot_no_VA!E$11)</f>
        <v>1.6248125914280154E-2</v>
      </c>
      <c r="F26" s="58">
        <f>LY1_RFR_spot_no_VA!F26+(BSL_RFR_spot_with_VA!F$11-BSL_RFR_spot_no_VA!F$11)*((BSL_RFR_spot_with_VA!F26-BSL_RFR_spot_no_VA!F26))/(BSL_RFR_spot_with_VA!F$11-BSL_RFR_spot_no_VA!F$11)</f>
        <v>1.6385544012635922E-2</v>
      </c>
      <c r="G26" s="58">
        <f>LY1_RFR_spot_no_VA!G26+(BSL_RFR_spot_with_VA!G$11-BSL_RFR_spot_no_VA!G$11)*((BSL_RFR_spot_with_VA!G26-BSL_RFR_spot_no_VA!G26))/(BSL_RFR_spot_with_VA!G$11-BSL_RFR_spot_no_VA!G$11)</f>
        <v>4.3843291181787425E-2</v>
      </c>
      <c r="H26" s="58">
        <f>LY1_RFR_spot_no_VA!H26+(BSL_RFR_spot_with_VA!H$11-BSL_RFR_spot_no_VA!H$11)*((BSL_RFR_spot_with_VA!H26-BSL_RFR_spot_no_VA!H26))/(BSL_RFR_spot_with_VA!H$11-BSL_RFR_spot_no_VA!H$11)</f>
        <v>2.7748125914402344E-2</v>
      </c>
      <c r="I26" s="58">
        <f>LY1_RFR_spot_no_VA!I26+(BSL_RFR_spot_with_VA!I$11-BSL_RFR_spot_no_VA!I$11)*((BSL_RFR_spot_with_VA!I26-BSL_RFR_spot_no_VA!I26))/(BSL_RFR_spot_with_VA!I$11-BSL_RFR_spot_no_VA!I$11)</f>
        <v>1.5741767008832896E-2</v>
      </c>
      <c r="J26" s="58">
        <f>LY1_RFR_spot_no_VA!J26+(BSL_RFR_spot_with_VA!J$11-BSL_RFR_spot_no_VA!J$11)*((BSL_RFR_spot_with_VA!J26-BSL_RFR_spot_no_VA!J26))/(BSL_RFR_spot_with_VA!J$11-BSL_RFR_spot_no_VA!J$11)</f>
        <v>1.3795209488548732E-2</v>
      </c>
      <c r="K26" s="58">
        <f>LY1_RFR_spot_no_VA!K26+(BSL_RFR_spot_with_VA!K$11-BSL_RFR_spot_no_VA!K$11)*((BSL_RFR_spot_with_VA!K26-BSL_RFR_spot_no_VA!K26))/(BSL_RFR_spot_with_VA!K$11-BSL_RFR_spot_no_VA!K$11)</f>
        <v>1.6248125914280154E-2</v>
      </c>
      <c r="L26" s="58">
        <f>LY1_RFR_spot_no_VA!L26+(BSL_RFR_spot_with_VA!L$11-BSL_RFR_spot_no_VA!L$11)*((BSL_RFR_spot_with_VA!L26-BSL_RFR_spot_no_VA!L26))/(BSL_RFR_spot_with_VA!L$11-BSL_RFR_spot_no_VA!L$11)</f>
        <v>1.6248125914280154E-2</v>
      </c>
      <c r="M26" s="58">
        <f>LY1_RFR_spot_no_VA!M26+(BSL_RFR_spot_with_VA!M$11-BSL_RFR_spot_no_VA!M$11)*((BSL_RFR_spot_with_VA!M26-BSL_RFR_spot_no_VA!M26))/(BSL_RFR_spot_with_VA!M$11-BSL_RFR_spot_no_VA!M$11)</f>
        <v>1.6248125914280154E-2</v>
      </c>
      <c r="N26" s="58">
        <f>LY1_RFR_spot_no_VA!N26+(BSL_RFR_spot_with_VA!N$11-BSL_RFR_spot_no_VA!N$11)*((BSL_RFR_spot_with_VA!N26-BSL_RFR_spot_no_VA!N26))/(BSL_RFR_spot_with_VA!N$11-BSL_RFR_spot_no_VA!N$11)</f>
        <v>1.6248125914280154E-2</v>
      </c>
      <c r="O26" s="58">
        <f>LY1_RFR_spot_no_VA!O26+(BSL_RFR_spot_with_VA!O$11-BSL_RFR_spot_no_VA!O$11)*((BSL_RFR_spot_with_VA!O26-BSL_RFR_spot_no_VA!O26))/(BSL_RFR_spot_with_VA!O$11-BSL_RFR_spot_no_VA!O$11)</f>
        <v>2.1248125914234528E-2</v>
      </c>
      <c r="P26" s="58">
        <f>LY1_RFR_spot_no_VA!P26+(BSL_RFR_spot_with_VA!P$11-BSL_RFR_spot_no_VA!P$11)*((BSL_RFR_spot_with_VA!P26-BSL_RFR_spot_no_VA!P26))/(BSL_RFR_spot_with_VA!P$11-BSL_RFR_spot_no_VA!P$11)</f>
        <v>5.5803314498264811E-2</v>
      </c>
      <c r="Q26" s="58">
        <f>LY1_RFR_spot_no_VA!Q26+(BSL_RFR_spot_with_VA!Q$11-BSL_RFR_spot_no_VA!Q$11)*((BSL_RFR_spot_with_VA!Q26-BSL_RFR_spot_no_VA!Q26))/(BSL_RFR_spot_with_VA!Q$11-BSL_RFR_spot_no_VA!Q$11)</f>
        <v>6.0632949525101676E-2</v>
      </c>
      <c r="R26" s="58">
        <f>LY1_RFR_spot_no_VA!R26+(BSL_RFR_spot_with_VA!R$11-BSL_RFR_spot_no_VA!R$11)*((BSL_RFR_spot_with_VA!R26-BSL_RFR_spot_no_VA!R26))/(BSL_RFR_spot_with_VA!R$11-BSL_RFR_spot_no_VA!R$11)</f>
        <v>1.6248125914280154E-2</v>
      </c>
      <c r="S26" s="58">
        <f>LY1_RFR_spot_no_VA!S26+(BSL_RFR_spot_with_VA!S$11-BSL_RFR_spot_no_VA!S$11)*((BSL_RFR_spot_with_VA!S26-BSL_RFR_spot_no_VA!S26))/(BSL_RFR_spot_with_VA!S$11-BSL_RFR_spot_no_VA!S$11)</f>
        <v>1.8748125914253455E-2</v>
      </c>
      <c r="T26" s="58">
        <f>LY1_RFR_spot_no_VA!T26+(BSL_RFR_spot_with_VA!T$11-BSL_RFR_spot_no_VA!T$11)*((BSL_RFR_spot_with_VA!T26-BSL_RFR_spot_no_VA!T26))/(BSL_RFR_spot_with_VA!T$11-BSL_RFR_spot_no_VA!T$11)</f>
        <v>2.0448125914272142E-2</v>
      </c>
      <c r="U26" s="58">
        <f>LY1_RFR_spot_no_VA!U26+(BSL_RFR_spot_with_VA!U$11-BSL_RFR_spot_no_VA!U$11)*((BSL_RFR_spot_with_VA!U26-BSL_RFR_spot_no_VA!U26))/(BSL_RFR_spot_with_VA!U$11-BSL_RFR_spot_no_VA!U$11)</f>
        <v>8.259850223092835E-3</v>
      </c>
      <c r="V26" s="58">
        <f>(1+$C26)*(1+BSL_RFR_spot_no_VA!V26)/(1+BSL_RFR_spot_no_VA!$C26)-1</f>
        <v>1.6248125914280154E-2</v>
      </c>
      <c r="W26" s="58">
        <f>LY1_RFR_spot_no_VA!W26+(BSL_RFR_spot_with_VA!W$11-BSL_RFR_spot_no_VA!W$11)*((BSL_RFR_spot_with_VA!W26-BSL_RFR_spot_no_VA!W26))/(BSL_RFR_spot_with_VA!W$11-BSL_RFR_spot_no_VA!W$11)</f>
        <v>1.6248125914280154E-2</v>
      </c>
      <c r="X26" s="58">
        <f>LY1_RFR_spot_no_VA!X26+(BSL_RFR_spot_with_VA!X$11-BSL_RFR_spot_no_VA!X$11)*((BSL_RFR_spot_with_VA!X26-BSL_RFR_spot_no_VA!X26))/(BSL_RFR_spot_with_VA!X$11-BSL_RFR_spot_no_VA!X$11)</f>
        <v>1.6248125914280154E-2</v>
      </c>
      <c r="Y26" s="58">
        <f>LY1_RFR_spot_no_VA!Y26+(BSL_RFR_spot_with_VA!Y$11-BSL_RFR_spot_no_VA!Y$11)*((BSL_RFR_spot_with_VA!Y26-BSL_RFR_spot_no_VA!Y26))/(BSL_RFR_spot_with_VA!Y$11-BSL_RFR_spot_no_VA!Y$11)</f>
        <v>1.6248125914280154E-2</v>
      </c>
      <c r="Z26" s="58">
        <f>LY1_RFR_spot_no_VA!Z26+(BSL_RFR_spot_with_VA!Z$11-BSL_RFR_spot_no_VA!Z$11)*((BSL_RFR_spot_with_VA!Z26-BSL_RFR_spot_no_VA!Z26))/(BSL_RFR_spot_with_VA!Z$11-BSL_RFR_spot_no_VA!Z$11)</f>
        <v>2.6344433440119941E-2</v>
      </c>
      <c r="AA26" s="159">
        <f>LY1_RFR_spot_no_VA!AA26</f>
        <v>3.5208101674222947E-2</v>
      </c>
      <c r="AB26" s="58">
        <f>LY1_RFR_spot_no_VA!AB26+(BSL_RFR_spot_with_VA!AB$11-BSL_RFR_spot_no_VA!AB$11)*((BSL_RFR_spot_with_VA!AB26-BSL_RFR_spot_no_VA!AB26))/(BSL_RFR_spot_with_VA!AB$11-BSL_RFR_spot_no_VA!AB$11)</f>
        <v>1.6248125914280154E-2</v>
      </c>
      <c r="AC26" s="58">
        <f>LY1_RFR_spot_no_VA!AC26+(BSL_RFR_spot_with_VA!AC$11-BSL_RFR_spot_no_VA!AC$11)*((BSL_RFR_spot_with_VA!AC26-BSL_RFR_spot_no_VA!AC26))/(BSL_RFR_spot_with_VA!AC$11-BSL_RFR_spot_no_VA!AC$11)</f>
        <v>3.8338584142532772E-2</v>
      </c>
      <c r="AD26" s="7">
        <f>BSL_RFR_spot_no_VA!AD26</f>
        <v>6.7952388573101485E-2</v>
      </c>
      <c r="AE26" s="58">
        <f>LY1_RFR_spot_no_VA!AE26+(BSL_RFR_spot_with_VA!AE$11-BSL_RFR_spot_no_VA!AE$11)*((BSL_RFR_spot_with_VA!AE26-BSL_RFR_spot_no_VA!AE26))/(BSL_RFR_spot_with_VA!AE$11-BSL_RFR_spot_no_VA!AE$11)</f>
        <v>1.6248125914280154E-2</v>
      </c>
      <c r="AF26" s="58">
        <f>LY1_RFR_spot_no_VA!AF26+(BSL_RFR_spot_with_VA!AF$11-BSL_RFR_spot_no_VA!AF$11)*((BSL_RFR_spot_with_VA!AF26-BSL_RFR_spot_no_VA!AF26))/(BSL_RFR_spot_with_VA!AF$11-BSL_RFR_spot_no_VA!AF$11)</f>
        <v>1.9148125914271619E-2</v>
      </c>
      <c r="AG26" s="58">
        <f>LY1_RFR_spot_no_VA!AG26+(BSL_RFR_spot_with_VA!AG$11-BSL_RFR_spot_no_VA!AG$11)*((BSL_RFR_spot_with_VA!AG26-BSL_RFR_spot_no_VA!AG26))/(BSL_RFR_spot_with_VA!AG$11-BSL_RFR_spot_no_VA!AG$11)</f>
        <v>1.6248125914280154E-2</v>
      </c>
      <c r="AH26" s="58">
        <f>LY1_RFR_spot_no_VA!AH26+(BSL_RFR_spot_with_VA!AH$11-BSL_RFR_spot_no_VA!AH$11)*((BSL_RFR_spot_with_VA!AH26-BSL_RFR_spot_no_VA!AH26))/(BSL_RFR_spot_with_VA!AH$11-BSL_RFR_spot_no_VA!AH$11)</f>
        <v>2.0328759276370123E-2</v>
      </c>
      <c r="AI26" s="159">
        <f>LY1_RFR_spot_no_VA!AI26</f>
        <v>7.8598502230715628E-3</v>
      </c>
      <c r="AJ26" s="58">
        <f>LY1_RFR_spot_no_VA!AJ26+(BSL_RFR_spot_with_VA!AJ$11-BSL_RFR_spot_no_VA!AJ$11)*((BSL_RFR_spot_with_VA!AJ26-BSL_RFR_spot_no_VA!AJ26))/(BSL_RFR_spot_with_VA!AJ$11-BSL_RFR_spot_no_VA!AJ$11)</f>
        <v>2.3332927996368547E-2</v>
      </c>
      <c r="AK26" s="7">
        <f>BSL_RFR_spot_no_VA!AK26</f>
        <v>5.0034415669713006E-2</v>
      </c>
      <c r="AL26" s="7">
        <f>BSL_RFR_spot_no_VA!AL26</f>
        <v>0.127668398728632</v>
      </c>
      <c r="AM26" s="7">
        <f>BSL_RFR_spot_no_VA!AM26</f>
        <v>3.7655058610217562E-2</v>
      </c>
      <c r="AN26" s="7">
        <f>BSL_RFR_spot_no_VA!AN26</f>
        <v>5.1808296616595362E-2</v>
      </c>
      <c r="AO26" s="7">
        <f>BSL_RFR_spot_no_VA!AO26</f>
        <v>5.1506107348671115E-2</v>
      </c>
      <c r="AP26" s="7">
        <f>BSL_RFR_spot_no_VA!AP26</f>
        <v>5.7375033770936668E-2</v>
      </c>
      <c r="AQ26" s="7">
        <f>BSL_RFR_spot_no_VA!AQ26</f>
        <v>3.2803591864352555E-2</v>
      </c>
      <c r="AR26" s="7">
        <f>BSL_RFR_spot_no_VA!AR26</f>
        <v>6.1754165162066998E-2</v>
      </c>
      <c r="AS26" s="159">
        <f>LY1_RFR_spot_no_VA!AS26</f>
        <v>1.7981507354711823E-3</v>
      </c>
      <c r="AT26" s="7">
        <f>BSL_RFR_spot_no_VA!AT26</f>
        <v>5.2809665770715553E-2</v>
      </c>
      <c r="AU26" s="7">
        <f>BSL_RFR_spot_no_VA!AU26</f>
        <v>6.4060792918799958E-2</v>
      </c>
      <c r="AV26" s="7">
        <f>BSL_RFR_spot_no_VA!AV26</f>
        <v>5.2409852187749628E-2</v>
      </c>
      <c r="AW26" s="7">
        <f>BSL_RFR_spot_no_VA!AW26</f>
        <v>3.2749989501888788E-2</v>
      </c>
      <c r="AX26" s="7">
        <f>BSL_RFR_spot_no_VA!AX26</f>
        <v>8.6827834429960449E-2</v>
      </c>
      <c r="AY26" s="7">
        <f>BSL_RFR_spot_no_VA!AY26</f>
        <v>3.4245008988204484E-2</v>
      </c>
      <c r="AZ26" s="7">
        <f>BSL_RFR_spot_no_VA!AZ26</f>
        <v>2.6178444515435162E-2</v>
      </c>
      <c r="BA26" s="7">
        <f>BSL_RFR_spot_no_VA!BA26</f>
        <v>4.3837287730781327E-2</v>
      </c>
      <c r="BB26" s="7">
        <f>BSL_RFR_spot_no_VA!BB26</f>
        <v>9.069608876666102E-2</v>
      </c>
      <c r="BC26" s="159">
        <f>LY1_RFR_spot_no_VA!BC26</f>
        <v>2.5674137771720229E-2</v>
      </c>
      <c r="BD26" s="12"/>
      <c r="BE26" s="13"/>
      <c r="BF26" s="3"/>
    </row>
    <row r="27" spans="1:58" x14ac:dyDescent="0.25">
      <c r="A27" s="3"/>
      <c r="B27" s="3">
        <v>17</v>
      </c>
      <c r="C27" s="56">
        <f>LY1_RFR_spot_no_VA!C27+(BSL_RFR_spot_with_VA!C$11-BSL_RFR_spot_no_VA!C$11)*((BSL_RFR_spot_with_VA!C27-BSL_RFR_spot_no_VA!C27))/(BSL_RFR_spot_with_VA!C$11-BSL_RFR_spot_no_VA!C$11)</f>
        <v>1.6756402012014091E-2</v>
      </c>
      <c r="D27" s="58">
        <f>LY1_RFR_spot_no_VA!D27+(BSL_RFR_spot_with_VA!D$11-BSL_RFR_spot_no_VA!D$11)*((BSL_RFR_spot_with_VA!D27-BSL_RFR_spot_no_VA!D27))/(BSL_RFR_spot_with_VA!D$11-BSL_RFR_spot_no_VA!D$11)</f>
        <v>1.6756402012014115E-2</v>
      </c>
      <c r="E27" s="58">
        <f>LY1_RFR_spot_no_VA!E27+(BSL_RFR_spot_with_VA!E$11-BSL_RFR_spot_no_VA!E$11)*((BSL_RFR_spot_with_VA!E27-BSL_RFR_spot_no_VA!E27))/(BSL_RFR_spot_with_VA!E$11-BSL_RFR_spot_no_VA!E$11)</f>
        <v>1.6756402012014115E-2</v>
      </c>
      <c r="F27" s="58">
        <f>LY1_RFR_spot_no_VA!F27+(BSL_RFR_spot_with_VA!F$11-BSL_RFR_spot_no_VA!F$11)*((BSL_RFR_spot_with_VA!F27-BSL_RFR_spot_no_VA!F27))/(BSL_RFR_spot_with_VA!F$11-BSL_RFR_spot_no_VA!F$11)</f>
        <v>1.7153732701338464E-2</v>
      </c>
      <c r="G27" s="58">
        <f>LY1_RFR_spot_no_VA!G27+(BSL_RFR_spot_with_VA!G$11-BSL_RFR_spot_no_VA!G$11)*((BSL_RFR_spot_with_VA!G27-BSL_RFR_spot_no_VA!G27))/(BSL_RFR_spot_with_VA!G$11-BSL_RFR_spot_no_VA!G$11)</f>
        <v>4.3539234015813166E-2</v>
      </c>
      <c r="H27" s="58">
        <f>LY1_RFR_spot_no_VA!H27+(BSL_RFR_spot_with_VA!H$11-BSL_RFR_spot_no_VA!H$11)*((BSL_RFR_spot_with_VA!H27-BSL_RFR_spot_no_VA!H27))/(BSL_RFR_spot_with_VA!H$11-BSL_RFR_spot_no_VA!H$11)</f>
        <v>2.8256402012137194E-2</v>
      </c>
      <c r="I27" s="58">
        <f>LY1_RFR_spot_no_VA!I27+(BSL_RFR_spot_with_VA!I$11-BSL_RFR_spot_no_VA!I$11)*((BSL_RFR_spot_with_VA!I27-BSL_RFR_spot_no_VA!I27))/(BSL_RFR_spot_with_VA!I$11-BSL_RFR_spot_no_VA!I$11)</f>
        <v>1.6525357491264936E-2</v>
      </c>
      <c r="J27" s="58">
        <f>LY1_RFR_spot_no_VA!J27+(BSL_RFR_spot_with_VA!J$11-BSL_RFR_spot_no_VA!J$11)*((BSL_RFR_spot_with_VA!J27-BSL_RFR_spot_no_VA!J27))/(BSL_RFR_spot_with_VA!J$11-BSL_RFR_spot_no_VA!J$11)</f>
        <v>1.4245392754203889E-2</v>
      </c>
      <c r="K27" s="58">
        <f>LY1_RFR_spot_no_VA!K27+(BSL_RFR_spot_with_VA!K$11-BSL_RFR_spot_no_VA!K$11)*((BSL_RFR_spot_with_VA!K27-BSL_RFR_spot_no_VA!K27))/(BSL_RFR_spot_with_VA!K$11-BSL_RFR_spot_no_VA!K$11)</f>
        <v>1.6756402012014115E-2</v>
      </c>
      <c r="L27" s="58">
        <f>LY1_RFR_spot_no_VA!L27+(BSL_RFR_spot_with_VA!L$11-BSL_RFR_spot_no_VA!L$11)*((BSL_RFR_spot_with_VA!L27-BSL_RFR_spot_no_VA!L27))/(BSL_RFR_spot_with_VA!L$11-BSL_RFR_spot_no_VA!L$11)</f>
        <v>1.6756402012014115E-2</v>
      </c>
      <c r="M27" s="58">
        <f>LY1_RFR_spot_no_VA!M27+(BSL_RFR_spot_with_VA!M$11-BSL_RFR_spot_no_VA!M$11)*((BSL_RFR_spot_with_VA!M27-BSL_RFR_spot_no_VA!M27))/(BSL_RFR_spot_with_VA!M$11-BSL_RFR_spot_no_VA!M$11)</f>
        <v>1.6756402012014115E-2</v>
      </c>
      <c r="N27" s="58">
        <f>LY1_RFR_spot_no_VA!N27+(BSL_RFR_spot_with_VA!N$11-BSL_RFR_spot_no_VA!N$11)*((BSL_RFR_spot_with_VA!N27-BSL_RFR_spot_no_VA!N27))/(BSL_RFR_spot_with_VA!N$11-BSL_RFR_spot_no_VA!N$11)</f>
        <v>1.6756402012014115E-2</v>
      </c>
      <c r="O27" s="58">
        <f>LY1_RFR_spot_no_VA!O27+(BSL_RFR_spot_with_VA!O$11-BSL_RFR_spot_no_VA!O$11)*((BSL_RFR_spot_with_VA!O27-BSL_RFR_spot_no_VA!O27))/(BSL_RFR_spot_with_VA!O$11-BSL_RFR_spot_no_VA!O$11)</f>
        <v>2.1756402011971154E-2</v>
      </c>
      <c r="P27" s="58">
        <f>LY1_RFR_spot_no_VA!P27+(BSL_RFR_spot_with_VA!P$11-BSL_RFR_spot_no_VA!P$11)*((BSL_RFR_spot_with_VA!P27-BSL_RFR_spot_no_VA!P27))/(BSL_RFR_spot_with_VA!P$11-BSL_RFR_spot_no_VA!P$11)</f>
        <v>5.5988907800456067E-2</v>
      </c>
      <c r="Q27" s="58">
        <f>LY1_RFR_spot_no_VA!Q27+(BSL_RFR_spot_with_VA!Q$11-BSL_RFR_spot_no_VA!Q$11)*((BSL_RFR_spot_with_VA!Q27-BSL_RFR_spot_no_VA!Q27))/(BSL_RFR_spot_with_VA!Q$11-BSL_RFR_spot_no_VA!Q$11)</f>
        <v>6.1236903509434448E-2</v>
      </c>
      <c r="R27" s="58">
        <f>LY1_RFR_spot_no_VA!R27+(BSL_RFR_spot_with_VA!R$11-BSL_RFR_spot_no_VA!R$11)*((BSL_RFR_spot_with_VA!R27-BSL_RFR_spot_no_VA!R27))/(BSL_RFR_spot_with_VA!R$11-BSL_RFR_spot_no_VA!R$11)</f>
        <v>1.6756402012014115E-2</v>
      </c>
      <c r="S27" s="58">
        <f>LY1_RFR_spot_no_VA!S27+(BSL_RFR_spot_with_VA!S$11-BSL_RFR_spot_no_VA!S$11)*((BSL_RFR_spot_with_VA!S27-BSL_RFR_spot_no_VA!S27))/(BSL_RFR_spot_with_VA!S$11-BSL_RFR_spot_no_VA!S$11)</f>
        <v>1.9256402011989859E-2</v>
      </c>
      <c r="T27" s="58">
        <f>LY1_RFR_spot_no_VA!T27+(BSL_RFR_spot_with_VA!T$11-BSL_RFR_spot_no_VA!T$11)*((BSL_RFR_spot_with_VA!T27-BSL_RFR_spot_no_VA!T27))/(BSL_RFR_spot_with_VA!T$11-BSL_RFR_spot_no_VA!T$11)</f>
        <v>2.095640201200677E-2</v>
      </c>
      <c r="U27" s="58">
        <f>LY1_RFR_spot_no_VA!U27+(BSL_RFR_spot_with_VA!U$11-BSL_RFR_spot_no_VA!U$11)*((BSL_RFR_spot_with_VA!U27-BSL_RFR_spot_no_VA!U27))/(BSL_RFR_spot_with_VA!U$11-BSL_RFR_spot_no_VA!U$11)</f>
        <v>8.5914975328273968E-3</v>
      </c>
      <c r="V27" s="58">
        <f>(1+$C27)*(1+BSL_RFR_spot_no_VA!V27)/(1+BSL_RFR_spot_no_VA!$C27)-1</f>
        <v>1.6756402012014115E-2</v>
      </c>
      <c r="W27" s="58">
        <f>LY1_RFR_spot_no_VA!W27+(BSL_RFR_spot_with_VA!W$11-BSL_RFR_spot_no_VA!W$11)*((BSL_RFR_spot_with_VA!W27-BSL_RFR_spot_no_VA!W27))/(BSL_RFR_spot_with_VA!W$11-BSL_RFR_spot_no_VA!W$11)</f>
        <v>1.6756402012014115E-2</v>
      </c>
      <c r="X27" s="58">
        <f>LY1_RFR_spot_no_VA!X27+(BSL_RFR_spot_with_VA!X$11-BSL_RFR_spot_no_VA!X$11)*((BSL_RFR_spot_with_VA!X27-BSL_RFR_spot_no_VA!X27))/(BSL_RFR_spot_with_VA!X$11-BSL_RFR_spot_no_VA!X$11)</f>
        <v>1.6756402012014115E-2</v>
      </c>
      <c r="Y27" s="58">
        <f>LY1_RFR_spot_no_VA!Y27+(BSL_RFR_spot_with_VA!Y$11-BSL_RFR_spot_no_VA!Y$11)*((BSL_RFR_spot_with_VA!Y27-BSL_RFR_spot_no_VA!Y27))/(BSL_RFR_spot_with_VA!Y$11-BSL_RFR_spot_no_VA!Y$11)</f>
        <v>1.6756402012014115E-2</v>
      </c>
      <c r="Z27" s="58">
        <f>LY1_RFR_spot_no_VA!Z27+(BSL_RFR_spot_with_VA!Z$11-BSL_RFR_spot_no_VA!Z$11)*((BSL_RFR_spot_with_VA!Z27-BSL_RFR_spot_no_VA!Z27))/(BSL_RFR_spot_with_VA!Z$11-BSL_RFR_spot_no_VA!Z$11)</f>
        <v>2.681313100308591E-2</v>
      </c>
      <c r="AA27" s="159">
        <f>LY1_RFR_spot_no_VA!AA27</f>
        <v>3.572933334209849E-2</v>
      </c>
      <c r="AB27" s="58">
        <f>LY1_RFR_spot_no_VA!AB27+(BSL_RFR_spot_with_VA!AB$11-BSL_RFR_spot_no_VA!AB$11)*((BSL_RFR_spot_with_VA!AB27-BSL_RFR_spot_no_VA!AB27))/(BSL_RFR_spot_with_VA!AB$11-BSL_RFR_spot_no_VA!AB$11)</f>
        <v>1.6756402012014115E-2</v>
      </c>
      <c r="AC27" s="58">
        <f>LY1_RFR_spot_no_VA!AC27+(BSL_RFR_spot_with_VA!AC$11-BSL_RFR_spot_no_VA!AC$11)*((BSL_RFR_spot_with_VA!AC27-BSL_RFR_spot_no_VA!AC27))/(BSL_RFR_spot_with_VA!AC$11-BSL_RFR_spot_no_VA!AC$11)</f>
        <v>3.8281551309468087E-2</v>
      </c>
      <c r="AD27" s="7">
        <f>BSL_RFR_spot_no_VA!AD27</f>
        <v>6.7311407970171988E-2</v>
      </c>
      <c r="AE27" s="58">
        <f>LY1_RFR_spot_no_VA!AE27+(BSL_RFR_spot_with_VA!AE$11-BSL_RFR_spot_no_VA!AE$11)*((BSL_RFR_spot_with_VA!AE27-BSL_RFR_spot_no_VA!AE27))/(BSL_RFR_spot_with_VA!AE$11-BSL_RFR_spot_no_VA!AE$11)</f>
        <v>1.6756402012014115E-2</v>
      </c>
      <c r="AF27" s="58">
        <f>LY1_RFR_spot_no_VA!AF27+(BSL_RFR_spot_with_VA!AF$11-BSL_RFR_spot_no_VA!AF$11)*((BSL_RFR_spot_with_VA!AF27-BSL_RFR_spot_no_VA!AF27))/(BSL_RFR_spot_with_VA!AF$11-BSL_RFR_spot_no_VA!AF$11)</f>
        <v>1.9656402012006025E-2</v>
      </c>
      <c r="AG27" s="58">
        <f>LY1_RFR_spot_no_VA!AG27+(BSL_RFR_spot_with_VA!AG$11-BSL_RFR_spot_no_VA!AG$11)*((BSL_RFR_spot_with_VA!AG27-BSL_RFR_spot_no_VA!AG27))/(BSL_RFR_spot_with_VA!AG$11-BSL_RFR_spot_no_VA!AG$11)</f>
        <v>1.6756402012014115E-2</v>
      </c>
      <c r="AH27" s="58">
        <f>LY1_RFR_spot_no_VA!AH27+(BSL_RFR_spot_with_VA!AH$11-BSL_RFR_spot_no_VA!AH$11)*((BSL_RFR_spot_with_VA!AH27-BSL_RFR_spot_no_VA!AH27))/(BSL_RFR_spot_with_VA!AH$11-BSL_RFR_spot_no_VA!AH$11)</f>
        <v>2.0991965510136268E-2</v>
      </c>
      <c r="AI27" s="159">
        <f>LY1_RFR_spot_no_VA!AI27</f>
        <v>8.1914975328076789E-3</v>
      </c>
      <c r="AJ27" s="58">
        <f>LY1_RFR_spot_no_VA!AJ27+(BSL_RFR_spot_with_VA!AJ$11-BSL_RFR_spot_no_VA!AJ$11)*((BSL_RFR_spot_with_VA!AJ27-BSL_RFR_spot_no_VA!AJ27))/(BSL_RFR_spot_with_VA!AJ$11-BSL_RFR_spot_no_VA!AJ$11)</f>
        <v>2.3735184660444109E-2</v>
      </c>
      <c r="AK27" s="7">
        <f>BSL_RFR_spot_no_VA!AK27</f>
        <v>5.015991200628056E-2</v>
      </c>
      <c r="AL27" s="7">
        <f>BSL_RFR_spot_no_VA!AL27</f>
        <v>0.12549117624359396</v>
      </c>
      <c r="AM27" s="7">
        <f>BSL_RFR_spot_no_VA!AM27</f>
        <v>3.8016466250144321E-2</v>
      </c>
      <c r="AN27" s="7">
        <f>BSL_RFR_spot_no_VA!AN27</f>
        <v>5.1695635677474705E-2</v>
      </c>
      <c r="AO27" s="7">
        <f>BSL_RFR_spot_no_VA!AO27</f>
        <v>5.1496522069355066E-2</v>
      </c>
      <c r="AP27" s="7">
        <f>BSL_RFR_spot_no_VA!AP27</f>
        <v>5.7264493128313942E-2</v>
      </c>
      <c r="AQ27" s="7">
        <f>BSL_RFR_spot_no_VA!AQ27</f>
        <v>3.3108412919492736E-2</v>
      </c>
      <c r="AR27" s="7">
        <f>BSL_RFR_spot_no_VA!AR27</f>
        <v>6.1036611695401533E-2</v>
      </c>
      <c r="AS27" s="159">
        <f>LY1_RFR_spot_no_VA!AS27</f>
        <v>2.7514895723748101E-3</v>
      </c>
      <c r="AT27" s="7">
        <f>BSL_RFR_spot_no_VA!AT27</f>
        <v>5.3704093439584266E-2</v>
      </c>
      <c r="AU27" s="7">
        <f>BSL_RFR_spot_no_VA!AU27</f>
        <v>6.3487803595064563E-2</v>
      </c>
      <c r="AV27" s="7">
        <f>BSL_RFR_spot_no_VA!AV27</f>
        <v>5.2213774888050013E-2</v>
      </c>
      <c r="AW27" s="7">
        <f>BSL_RFR_spot_no_VA!AW27</f>
        <v>3.3250955708782781E-2</v>
      </c>
      <c r="AX27" s="7">
        <f>BSL_RFR_spot_no_VA!AX27</f>
        <v>8.7071161088180027E-2</v>
      </c>
      <c r="AY27" s="7">
        <f>BSL_RFR_spot_no_VA!AY27</f>
        <v>3.4638589616317939E-2</v>
      </c>
      <c r="AZ27" s="7">
        <f>BSL_RFR_spot_no_VA!AZ27</f>
        <v>2.6733911171396452E-2</v>
      </c>
      <c r="BA27" s="7">
        <f>BSL_RFR_spot_no_VA!BA27</f>
        <v>4.4530573023828124E-2</v>
      </c>
      <c r="BB27" s="7">
        <f>BSL_RFR_spot_no_VA!BB27</f>
        <v>8.9172679952861822E-2</v>
      </c>
      <c r="BC27" s="159">
        <f>LY1_RFR_spot_no_VA!BC27</f>
        <v>2.637610231105203E-2</v>
      </c>
      <c r="BD27" s="12"/>
      <c r="BE27" s="13"/>
      <c r="BF27" s="3"/>
    </row>
    <row r="28" spans="1:58" x14ac:dyDescent="0.25">
      <c r="A28" s="3"/>
      <c r="B28" s="3">
        <v>18</v>
      </c>
      <c r="C28" s="56">
        <f>LY1_RFR_spot_no_VA!C28+(BSL_RFR_spot_with_VA!C$11-BSL_RFR_spot_no_VA!C$11)*((BSL_RFR_spot_with_VA!C28-BSL_RFR_spot_no_VA!C28))/(BSL_RFR_spot_with_VA!C$11-BSL_RFR_spot_no_VA!C$11)</f>
        <v>1.7220200868042712E-2</v>
      </c>
      <c r="D28" s="58">
        <f>LY1_RFR_spot_no_VA!D28+(BSL_RFR_spot_with_VA!D$11-BSL_RFR_spot_no_VA!D$11)*((BSL_RFR_spot_with_VA!D28-BSL_RFR_spot_no_VA!D28))/(BSL_RFR_spot_with_VA!D$11-BSL_RFR_spot_no_VA!D$11)</f>
        <v>1.7220200868042657E-2</v>
      </c>
      <c r="E28" s="58">
        <f>LY1_RFR_spot_no_VA!E28+(BSL_RFR_spot_with_VA!E$11-BSL_RFR_spot_no_VA!E$11)*((BSL_RFR_spot_with_VA!E28-BSL_RFR_spot_no_VA!E28))/(BSL_RFR_spot_with_VA!E$11-BSL_RFR_spot_no_VA!E$11)</f>
        <v>1.7220200868042657E-2</v>
      </c>
      <c r="F28" s="58">
        <f>LY1_RFR_spot_no_VA!F28+(BSL_RFR_spot_with_VA!F$11-BSL_RFR_spot_no_VA!F$11)*((BSL_RFR_spot_with_VA!F28-BSL_RFR_spot_no_VA!F28))/(BSL_RFR_spot_with_VA!F$11-BSL_RFR_spot_no_VA!F$11)</f>
        <v>1.7910925033224778E-2</v>
      </c>
      <c r="G28" s="58">
        <f>LY1_RFR_spot_no_VA!G28+(BSL_RFR_spot_with_VA!G$11-BSL_RFR_spot_no_VA!G$11)*((BSL_RFR_spot_with_VA!G28-BSL_RFR_spot_no_VA!G28))/(BSL_RFR_spot_with_VA!G$11-BSL_RFR_spot_no_VA!G$11)</f>
        <v>4.3284057327422909E-2</v>
      </c>
      <c r="H28" s="58">
        <f>LY1_RFR_spot_no_VA!H28+(BSL_RFR_spot_with_VA!H$11-BSL_RFR_spot_no_VA!H$11)*((BSL_RFR_spot_with_VA!H28-BSL_RFR_spot_no_VA!H28))/(BSL_RFR_spot_with_VA!H$11-BSL_RFR_spot_no_VA!H$11)</f>
        <v>2.8720200868166179E-2</v>
      </c>
      <c r="I28" s="58">
        <f>LY1_RFR_spot_no_VA!I28+(BSL_RFR_spot_with_VA!I$11-BSL_RFR_spot_no_VA!I$11)*((BSL_RFR_spot_with_VA!I28-BSL_RFR_spot_no_VA!I28))/(BSL_RFR_spot_with_VA!I$11-BSL_RFR_spot_no_VA!I$11)</f>
        <v>1.7296862352976117E-2</v>
      </c>
      <c r="J28" s="58">
        <f>LY1_RFR_spot_no_VA!J28+(BSL_RFR_spot_with_VA!J$11-BSL_RFR_spot_no_VA!J$11)*((BSL_RFR_spot_with_VA!J28-BSL_RFR_spot_no_VA!J28))/(BSL_RFR_spot_with_VA!J$11-BSL_RFR_spot_no_VA!J$11)</f>
        <v>1.4675847408063714E-2</v>
      </c>
      <c r="K28" s="58">
        <f>LY1_RFR_spot_no_VA!K28+(BSL_RFR_spot_with_VA!K$11-BSL_RFR_spot_no_VA!K$11)*((BSL_RFR_spot_with_VA!K28-BSL_RFR_spot_no_VA!K28))/(BSL_RFR_spot_with_VA!K$11-BSL_RFR_spot_no_VA!K$11)</f>
        <v>1.7220200868042657E-2</v>
      </c>
      <c r="L28" s="58">
        <f>LY1_RFR_spot_no_VA!L28+(BSL_RFR_spot_with_VA!L$11-BSL_RFR_spot_no_VA!L$11)*((BSL_RFR_spot_with_VA!L28-BSL_RFR_spot_no_VA!L28))/(BSL_RFR_spot_with_VA!L$11-BSL_RFR_spot_no_VA!L$11)</f>
        <v>1.7220200868042657E-2</v>
      </c>
      <c r="M28" s="58">
        <f>LY1_RFR_spot_no_VA!M28+(BSL_RFR_spot_with_VA!M$11-BSL_RFR_spot_no_VA!M$11)*((BSL_RFR_spot_with_VA!M28-BSL_RFR_spot_no_VA!M28))/(BSL_RFR_spot_with_VA!M$11-BSL_RFR_spot_no_VA!M$11)</f>
        <v>1.7220200868042657E-2</v>
      </c>
      <c r="N28" s="58">
        <f>LY1_RFR_spot_no_VA!N28+(BSL_RFR_spot_with_VA!N$11-BSL_RFR_spot_no_VA!N$11)*((BSL_RFR_spot_with_VA!N28-BSL_RFR_spot_no_VA!N28))/(BSL_RFR_spot_with_VA!N$11-BSL_RFR_spot_no_VA!N$11)</f>
        <v>1.7220200868042657E-2</v>
      </c>
      <c r="O28" s="58">
        <f>LY1_RFR_spot_no_VA!O28+(BSL_RFR_spot_with_VA!O$11-BSL_RFR_spot_no_VA!O$11)*((BSL_RFR_spot_with_VA!O28-BSL_RFR_spot_no_VA!O28))/(BSL_RFR_spot_with_VA!O$11-BSL_RFR_spot_no_VA!O$11)</f>
        <v>2.2220200868001916E-2</v>
      </c>
      <c r="P28" s="58">
        <f>LY1_RFR_spot_no_VA!P28+(BSL_RFR_spot_with_VA!P$11-BSL_RFR_spot_no_VA!P$11)*((BSL_RFR_spot_with_VA!P28-BSL_RFR_spot_no_VA!P28))/(BSL_RFR_spot_with_VA!P$11-BSL_RFR_spot_no_VA!P$11)</f>
        <v>5.6035736006082137E-2</v>
      </c>
      <c r="Q28" s="58">
        <f>LY1_RFR_spot_no_VA!Q28+(BSL_RFR_spot_with_VA!Q$11-BSL_RFR_spot_no_VA!Q$11)*((BSL_RFR_spot_with_VA!Q28-BSL_RFR_spot_no_VA!Q28))/(BSL_RFR_spot_with_VA!Q$11-BSL_RFR_spot_no_VA!Q$11)</f>
        <v>6.1901460784879792E-2</v>
      </c>
      <c r="R28" s="58">
        <f>LY1_RFR_spot_no_VA!R28+(BSL_RFR_spot_with_VA!R$11-BSL_RFR_spot_no_VA!R$11)*((BSL_RFR_spot_with_VA!R28-BSL_RFR_spot_no_VA!R28))/(BSL_RFR_spot_with_VA!R$11-BSL_RFR_spot_no_VA!R$11)</f>
        <v>1.7220200868042657E-2</v>
      </c>
      <c r="S28" s="58">
        <f>LY1_RFR_spot_no_VA!S28+(BSL_RFR_spot_with_VA!S$11-BSL_RFR_spot_no_VA!S$11)*((BSL_RFR_spot_with_VA!S28-BSL_RFR_spot_no_VA!S28))/(BSL_RFR_spot_with_VA!S$11-BSL_RFR_spot_no_VA!S$11)</f>
        <v>1.9720200868019733E-2</v>
      </c>
      <c r="T28" s="58">
        <f>LY1_RFR_spot_no_VA!T28+(BSL_RFR_spot_with_VA!T$11-BSL_RFR_spot_no_VA!T$11)*((BSL_RFR_spot_with_VA!T28-BSL_RFR_spot_no_VA!T28))/(BSL_RFR_spot_with_VA!T$11-BSL_RFR_spot_no_VA!T$11)</f>
        <v>2.1420200868036421E-2</v>
      </c>
      <c r="U28" s="58">
        <f>LY1_RFR_spot_no_VA!U28+(BSL_RFR_spot_with_VA!U$11-BSL_RFR_spot_no_VA!U$11)*((BSL_RFR_spot_with_VA!U28-BSL_RFR_spot_no_VA!U28))/(BSL_RFR_spot_with_VA!U$11-BSL_RFR_spot_no_VA!U$11)</f>
        <v>9.0492881924140178E-3</v>
      </c>
      <c r="V28" s="58">
        <f>(1+$C28)*(1+BSL_RFR_spot_no_VA!V28)/(1+BSL_RFR_spot_no_VA!$C28)-1</f>
        <v>1.7220200868042657E-2</v>
      </c>
      <c r="W28" s="58">
        <f>LY1_RFR_spot_no_VA!W28+(BSL_RFR_spot_with_VA!W$11-BSL_RFR_spot_no_VA!W$11)*((BSL_RFR_spot_with_VA!W28-BSL_RFR_spot_no_VA!W28))/(BSL_RFR_spot_with_VA!W$11-BSL_RFR_spot_no_VA!W$11)</f>
        <v>1.7220200868042657E-2</v>
      </c>
      <c r="X28" s="58">
        <f>LY1_RFR_spot_no_VA!X28+(BSL_RFR_spot_with_VA!X$11-BSL_RFR_spot_no_VA!X$11)*((BSL_RFR_spot_with_VA!X28-BSL_RFR_spot_no_VA!X28))/(BSL_RFR_spot_with_VA!X$11-BSL_RFR_spot_no_VA!X$11)</f>
        <v>1.7220200868042657E-2</v>
      </c>
      <c r="Y28" s="58">
        <f>LY1_RFR_spot_no_VA!Y28+(BSL_RFR_spot_with_VA!Y$11-BSL_RFR_spot_no_VA!Y$11)*((BSL_RFR_spot_with_VA!Y28-BSL_RFR_spot_no_VA!Y28))/(BSL_RFR_spot_with_VA!Y$11-BSL_RFR_spot_no_VA!Y$11)</f>
        <v>1.7220200868042657E-2</v>
      </c>
      <c r="Z28" s="58">
        <f>LY1_RFR_spot_no_VA!Z28+(BSL_RFR_spot_with_VA!Z$11-BSL_RFR_spot_no_VA!Z$11)*((BSL_RFR_spot_with_VA!Z28-BSL_RFR_spot_no_VA!Z28))/(BSL_RFR_spot_with_VA!Z$11-BSL_RFR_spot_no_VA!Z$11)</f>
        <v>2.7279911449380023E-2</v>
      </c>
      <c r="AA28" s="159">
        <f>LY1_RFR_spot_no_VA!AA28</f>
        <v>3.6180485897159498E-2</v>
      </c>
      <c r="AB28" s="58">
        <f>LY1_RFR_spot_no_VA!AB28+(BSL_RFR_spot_with_VA!AB$11-BSL_RFR_spot_no_VA!AB$11)*((BSL_RFR_spot_with_VA!AB28-BSL_RFR_spot_no_VA!AB28))/(BSL_RFR_spot_with_VA!AB$11-BSL_RFR_spot_no_VA!AB$11)</f>
        <v>1.7220200868042657E-2</v>
      </c>
      <c r="AC28" s="58">
        <f>LY1_RFR_spot_no_VA!AC28+(BSL_RFR_spot_with_VA!AC$11-BSL_RFR_spot_no_VA!AC$11)*((BSL_RFR_spot_with_VA!AC28-BSL_RFR_spot_no_VA!AC28))/(BSL_RFR_spot_with_VA!AC$11-BSL_RFR_spot_no_VA!AC$11)</f>
        <v>3.8259691075601232E-2</v>
      </c>
      <c r="AD28" s="7">
        <f>BSL_RFR_spot_no_VA!AD28</f>
        <v>6.6629451199033962E-2</v>
      </c>
      <c r="AE28" s="58">
        <f>LY1_RFR_spot_no_VA!AE28+(BSL_RFR_spot_with_VA!AE$11-BSL_RFR_spot_no_VA!AE$11)*((BSL_RFR_spot_with_VA!AE28-BSL_RFR_spot_no_VA!AE28))/(BSL_RFR_spot_with_VA!AE$11-BSL_RFR_spot_no_VA!AE$11)</f>
        <v>1.7220200868042657E-2</v>
      </c>
      <c r="AF28" s="58">
        <f>LY1_RFR_spot_no_VA!AF28+(BSL_RFR_spot_with_VA!AF$11-BSL_RFR_spot_no_VA!AF$11)*((BSL_RFR_spot_with_VA!AF28-BSL_RFR_spot_no_VA!AF28))/(BSL_RFR_spot_with_VA!AF$11-BSL_RFR_spot_no_VA!AF$11)</f>
        <v>2.012020086803501E-2</v>
      </c>
      <c r="AG28" s="58">
        <f>LY1_RFR_spot_no_VA!AG28+(BSL_RFR_spot_with_VA!AG$11-BSL_RFR_spot_no_VA!AG$11)*((BSL_RFR_spot_with_VA!AG28-BSL_RFR_spot_no_VA!AG28))/(BSL_RFR_spot_with_VA!AG$11-BSL_RFR_spot_no_VA!AG$11)</f>
        <v>1.7220200868042657E-2</v>
      </c>
      <c r="AH28" s="58">
        <f>LY1_RFR_spot_no_VA!AH28+(BSL_RFR_spot_with_VA!AH$11-BSL_RFR_spot_no_VA!AH$11)*((BSL_RFR_spot_with_VA!AH28-BSL_RFR_spot_no_VA!AH28))/(BSL_RFR_spot_with_VA!AH$11-BSL_RFR_spot_no_VA!AH$11)</f>
        <v>2.1649249546310534E-2</v>
      </c>
      <c r="AI28" s="159">
        <f>LY1_RFR_spot_no_VA!AI28</f>
        <v>8.6492881923958542E-3</v>
      </c>
      <c r="AJ28" s="58">
        <f>LY1_RFR_spot_no_VA!AJ28+(BSL_RFR_spot_with_VA!AJ$11-BSL_RFR_spot_no_VA!AJ$11)*((BSL_RFR_spot_with_VA!AJ28-BSL_RFR_spot_no_VA!AJ28))/(BSL_RFR_spot_with_VA!AJ$11-BSL_RFR_spot_no_VA!AJ$11)</f>
        <v>2.4134967492609682E-2</v>
      </c>
      <c r="AK28" s="7">
        <f>BSL_RFR_spot_no_VA!AK28</f>
        <v>5.0223369693618958E-2</v>
      </c>
      <c r="AL28" s="7">
        <f>BSL_RFR_spot_no_VA!AL28</f>
        <v>0.12315200852264074</v>
      </c>
      <c r="AM28" s="7">
        <f>BSL_RFR_spot_no_VA!AM28</f>
        <v>3.8244842894391784E-2</v>
      </c>
      <c r="AN28" s="7">
        <f>BSL_RFR_spot_no_VA!AN28</f>
        <v>5.1542911147926418E-2</v>
      </c>
      <c r="AO28" s="7">
        <f>BSL_RFR_spot_no_VA!AO28</f>
        <v>5.1432356356208242E-2</v>
      </c>
      <c r="AP28" s="7">
        <f>BSL_RFR_spot_no_VA!AP28</f>
        <v>5.7068048353388523E-2</v>
      </c>
      <c r="AQ28" s="7">
        <f>BSL_RFR_spot_no_VA!AQ28</f>
        <v>3.3400437983973852E-2</v>
      </c>
      <c r="AR28" s="7">
        <f>BSL_RFR_spot_no_VA!AR28</f>
        <v>6.0348314746063725E-2</v>
      </c>
      <c r="AS28" s="159">
        <f>LY1_RFR_spot_no_VA!AS28</f>
        <v>3.6638540779765361E-3</v>
      </c>
      <c r="AT28" s="7">
        <f>BSL_RFR_spot_no_VA!AT28</f>
        <v>5.4393739837893307E-2</v>
      </c>
      <c r="AU28" s="7">
        <f>BSL_RFR_spot_no_VA!AU28</f>
        <v>6.2889353813406546E-2</v>
      </c>
      <c r="AV28" s="7">
        <f>BSL_RFR_spot_no_VA!AV28</f>
        <v>5.1993237235188783E-2</v>
      </c>
      <c r="AW28" s="7">
        <f>BSL_RFR_spot_no_VA!AW28</f>
        <v>3.3727919850693011E-2</v>
      </c>
      <c r="AX28" s="7">
        <f>BSL_RFR_spot_no_VA!AX28</f>
        <v>8.7080486795613865E-2</v>
      </c>
      <c r="AY28" s="7">
        <f>BSL_RFR_spot_no_VA!AY28</f>
        <v>3.5079206156141129E-2</v>
      </c>
      <c r="AZ28" s="7">
        <f>BSL_RFR_spot_no_VA!AZ28</f>
        <v>2.7266250358019439E-2</v>
      </c>
      <c r="BA28" s="7">
        <f>BSL_RFR_spot_no_VA!BA28</f>
        <v>4.5156934302419627E-2</v>
      </c>
      <c r="BB28" s="7">
        <f>BSL_RFR_spot_no_VA!BB28</f>
        <v>8.7637593131890457E-2</v>
      </c>
      <c r="BC28" s="159">
        <f>LY1_RFR_spot_no_VA!BC28</f>
        <v>2.7022709644923593E-2</v>
      </c>
      <c r="BD28" s="12"/>
      <c r="BE28" s="13"/>
      <c r="BF28" s="3"/>
    </row>
    <row r="29" spans="1:58" x14ac:dyDescent="0.25">
      <c r="A29" s="3"/>
      <c r="B29" s="3">
        <v>19</v>
      </c>
      <c r="C29" s="56">
        <f>LY1_RFR_spot_no_VA!C29+(BSL_RFR_spot_with_VA!C$11-BSL_RFR_spot_no_VA!C$11)*((BSL_RFR_spot_with_VA!C29-BSL_RFR_spot_no_VA!C29))/(BSL_RFR_spot_with_VA!C$11-BSL_RFR_spot_no_VA!C$11)</f>
        <v>1.7643910701507861E-2</v>
      </c>
      <c r="D29" s="58">
        <f>LY1_RFR_spot_no_VA!D29+(BSL_RFR_spot_with_VA!D$11-BSL_RFR_spot_no_VA!D$11)*((BSL_RFR_spot_with_VA!D29-BSL_RFR_spot_no_VA!D29))/(BSL_RFR_spot_with_VA!D$11-BSL_RFR_spot_no_VA!D$11)</f>
        <v>1.7643910701507837E-2</v>
      </c>
      <c r="E29" s="58">
        <f>LY1_RFR_spot_no_VA!E29+(BSL_RFR_spot_with_VA!E$11-BSL_RFR_spot_no_VA!E$11)*((BSL_RFR_spot_with_VA!E29-BSL_RFR_spot_no_VA!E29))/(BSL_RFR_spot_with_VA!E$11-BSL_RFR_spot_no_VA!E$11)</f>
        <v>1.7643910701507837E-2</v>
      </c>
      <c r="F29" s="58">
        <f>LY1_RFR_spot_no_VA!F29+(BSL_RFR_spot_with_VA!F$11-BSL_RFR_spot_no_VA!F$11)*((BSL_RFR_spot_with_VA!F29-BSL_RFR_spot_no_VA!F29))/(BSL_RFR_spot_with_VA!F$11-BSL_RFR_spot_no_VA!F$11)</f>
        <v>1.8672141751190585E-2</v>
      </c>
      <c r="G29" s="58">
        <f>LY1_RFR_spot_no_VA!G29+(BSL_RFR_spot_with_VA!G$11-BSL_RFR_spot_no_VA!G$11)*((BSL_RFR_spot_with_VA!G29-BSL_RFR_spot_no_VA!G29))/(BSL_RFR_spot_with_VA!G$11-BSL_RFR_spot_no_VA!G$11)</f>
        <v>4.3090272501451476E-2</v>
      </c>
      <c r="H29" s="58">
        <f>LY1_RFR_spot_no_VA!H29+(BSL_RFR_spot_with_VA!H$11-BSL_RFR_spot_no_VA!H$11)*((BSL_RFR_spot_with_VA!H29-BSL_RFR_spot_no_VA!H29))/(BSL_RFR_spot_with_VA!H$11-BSL_RFR_spot_no_VA!H$11)</f>
        <v>2.9143910701631803E-2</v>
      </c>
      <c r="I29" s="58">
        <f>LY1_RFR_spot_no_VA!I29+(BSL_RFR_spot_with_VA!I$11-BSL_RFR_spot_no_VA!I$11)*((BSL_RFR_spot_with_VA!I29-BSL_RFR_spot_no_VA!I29))/(BSL_RFR_spot_with_VA!I$11-BSL_RFR_spot_no_VA!I$11)</f>
        <v>1.8071495234843526E-2</v>
      </c>
      <c r="J29" s="58">
        <f>LY1_RFR_spot_no_VA!J29+(BSL_RFR_spot_with_VA!J$11-BSL_RFR_spot_no_VA!J$11)*((BSL_RFR_spot_with_VA!J29-BSL_RFR_spot_no_VA!J29))/(BSL_RFR_spot_with_VA!J$11-BSL_RFR_spot_no_VA!J$11)</f>
        <v>1.5137358933006828E-2</v>
      </c>
      <c r="K29" s="58">
        <f>LY1_RFR_spot_no_VA!K29+(BSL_RFR_spot_with_VA!K$11-BSL_RFR_spot_no_VA!K$11)*((BSL_RFR_spot_with_VA!K29-BSL_RFR_spot_no_VA!K29))/(BSL_RFR_spot_with_VA!K$11-BSL_RFR_spot_no_VA!K$11)</f>
        <v>1.7643910701507837E-2</v>
      </c>
      <c r="L29" s="58">
        <f>LY1_RFR_spot_no_VA!L29+(BSL_RFR_spot_with_VA!L$11-BSL_RFR_spot_no_VA!L$11)*((BSL_RFR_spot_with_VA!L29-BSL_RFR_spot_no_VA!L29))/(BSL_RFR_spot_with_VA!L$11-BSL_RFR_spot_no_VA!L$11)</f>
        <v>1.7643910701507837E-2</v>
      </c>
      <c r="M29" s="58">
        <f>LY1_RFR_spot_no_VA!M29+(BSL_RFR_spot_with_VA!M$11-BSL_RFR_spot_no_VA!M$11)*((BSL_RFR_spot_with_VA!M29-BSL_RFR_spot_no_VA!M29))/(BSL_RFR_spot_with_VA!M$11-BSL_RFR_spot_no_VA!M$11)</f>
        <v>1.7643910701507837E-2</v>
      </c>
      <c r="N29" s="58">
        <f>LY1_RFR_spot_no_VA!N29+(BSL_RFR_spot_with_VA!N$11-BSL_RFR_spot_no_VA!N$11)*((BSL_RFR_spot_with_VA!N29-BSL_RFR_spot_no_VA!N29))/(BSL_RFR_spot_with_VA!N$11-BSL_RFR_spot_no_VA!N$11)</f>
        <v>1.7643910701507837E-2</v>
      </c>
      <c r="O29" s="58">
        <f>LY1_RFR_spot_no_VA!O29+(BSL_RFR_spot_with_VA!O$11-BSL_RFR_spot_no_VA!O$11)*((BSL_RFR_spot_with_VA!O29-BSL_RFR_spot_no_VA!O29))/(BSL_RFR_spot_with_VA!O$11-BSL_RFR_spot_no_VA!O$11)</f>
        <v>2.2643910701468872E-2</v>
      </c>
      <c r="P29" s="58">
        <f>LY1_RFR_spot_no_VA!P29+(BSL_RFR_spot_with_VA!P$11-BSL_RFR_spot_no_VA!P$11)*((BSL_RFR_spot_with_VA!P29-BSL_RFR_spot_no_VA!P29))/(BSL_RFR_spot_with_VA!P$11-BSL_RFR_spot_no_VA!P$11)</f>
        <v>5.5998000018059768E-2</v>
      </c>
      <c r="Q29" s="58">
        <f>LY1_RFR_spot_no_VA!Q29+(BSL_RFR_spot_with_VA!Q$11-BSL_RFR_spot_no_VA!Q$11)*((BSL_RFR_spot_with_VA!Q29-BSL_RFR_spot_no_VA!Q29))/(BSL_RFR_spot_with_VA!Q$11-BSL_RFR_spot_no_VA!Q$11)</f>
        <v>6.2559100565598769E-2</v>
      </c>
      <c r="R29" s="58">
        <f>LY1_RFR_spot_no_VA!R29+(BSL_RFR_spot_with_VA!R$11-BSL_RFR_spot_no_VA!R$11)*((BSL_RFR_spot_with_VA!R29-BSL_RFR_spot_no_VA!R29))/(BSL_RFR_spot_with_VA!R$11-BSL_RFR_spot_no_VA!R$11)</f>
        <v>1.7643910701507837E-2</v>
      </c>
      <c r="S29" s="58">
        <f>LY1_RFR_spot_no_VA!S29+(BSL_RFR_spot_with_VA!S$11-BSL_RFR_spot_no_VA!S$11)*((BSL_RFR_spot_with_VA!S29-BSL_RFR_spot_no_VA!S29))/(BSL_RFR_spot_with_VA!S$11-BSL_RFR_spot_no_VA!S$11)</f>
        <v>2.0143910701486689E-2</v>
      </c>
      <c r="T29" s="58">
        <f>LY1_RFR_spot_no_VA!T29+(BSL_RFR_spot_with_VA!T$11-BSL_RFR_spot_no_VA!T$11)*((BSL_RFR_spot_with_VA!T29-BSL_RFR_spot_no_VA!T29))/(BSL_RFR_spot_with_VA!T$11-BSL_RFR_spot_no_VA!T$11)</f>
        <v>2.1843910701502045E-2</v>
      </c>
      <c r="U29" s="58">
        <f>LY1_RFR_spot_no_VA!U29+(BSL_RFR_spot_with_VA!U$11-BSL_RFR_spot_no_VA!U$11)*((BSL_RFR_spot_with_VA!U29-BSL_RFR_spot_no_VA!U29))/(BSL_RFR_spot_with_VA!U$11-BSL_RFR_spot_no_VA!U$11)</f>
        <v>9.57388411590121E-3</v>
      </c>
      <c r="V29" s="58">
        <f>(1+$C29)*(1+BSL_RFR_spot_no_VA!V29)/(1+BSL_RFR_spot_no_VA!$C29)-1</f>
        <v>1.7643910701507837E-2</v>
      </c>
      <c r="W29" s="58">
        <f>LY1_RFR_spot_no_VA!W29+(BSL_RFR_spot_with_VA!W$11-BSL_RFR_spot_no_VA!W$11)*((BSL_RFR_spot_with_VA!W29-BSL_RFR_spot_no_VA!W29))/(BSL_RFR_spot_with_VA!W$11-BSL_RFR_spot_no_VA!W$11)</f>
        <v>1.7643910701507837E-2</v>
      </c>
      <c r="X29" s="58">
        <f>LY1_RFR_spot_no_VA!X29+(BSL_RFR_spot_with_VA!X$11-BSL_RFR_spot_no_VA!X$11)*((BSL_RFR_spot_with_VA!X29-BSL_RFR_spot_no_VA!X29))/(BSL_RFR_spot_with_VA!X$11-BSL_RFR_spot_no_VA!X$11)</f>
        <v>1.7643910701507837E-2</v>
      </c>
      <c r="Y29" s="58">
        <f>LY1_RFR_spot_no_VA!Y29+(BSL_RFR_spot_with_VA!Y$11-BSL_RFR_spot_no_VA!Y$11)*((BSL_RFR_spot_with_VA!Y29-BSL_RFR_spot_no_VA!Y29))/(BSL_RFR_spot_with_VA!Y$11-BSL_RFR_spot_no_VA!Y$11)</f>
        <v>1.7643910701507837E-2</v>
      </c>
      <c r="Z29" s="58">
        <f>LY1_RFR_spot_no_VA!Z29+(BSL_RFR_spot_with_VA!Z$11-BSL_RFR_spot_no_VA!Z$11)*((BSL_RFR_spot_with_VA!Z29-BSL_RFR_spot_no_VA!Z29))/(BSL_RFR_spot_with_VA!Z$11-BSL_RFR_spot_no_VA!Z$11)</f>
        <v>2.7760599512017592E-2</v>
      </c>
      <c r="AA29" s="159">
        <f>LY1_RFR_spot_no_VA!AA29</f>
        <v>3.6594475849692776E-2</v>
      </c>
      <c r="AB29" s="58">
        <f>LY1_RFR_spot_no_VA!AB29+(BSL_RFR_spot_with_VA!AB$11-BSL_RFR_spot_no_VA!AB$11)*((BSL_RFR_spot_with_VA!AB29-BSL_RFR_spot_no_VA!AB29))/(BSL_RFR_spot_with_VA!AB$11-BSL_RFR_spot_no_VA!AB$11)</f>
        <v>1.7643910701507837E-2</v>
      </c>
      <c r="AC29" s="58">
        <f>LY1_RFR_spot_no_VA!AC29+(BSL_RFR_spot_with_VA!AC$11-BSL_RFR_spot_no_VA!AC$11)*((BSL_RFR_spot_with_VA!AC29-BSL_RFR_spot_no_VA!AC29))/(BSL_RFR_spot_with_VA!AC$11-BSL_RFR_spot_no_VA!AC$11)</f>
        <v>3.8285442348188203E-2</v>
      </c>
      <c r="AD29" s="7">
        <f>BSL_RFR_spot_no_VA!AD29</f>
        <v>6.5926089353712358E-2</v>
      </c>
      <c r="AE29" s="58">
        <f>LY1_RFR_spot_no_VA!AE29+(BSL_RFR_spot_with_VA!AE$11-BSL_RFR_spot_no_VA!AE$11)*((BSL_RFR_spot_with_VA!AE29-BSL_RFR_spot_no_VA!AE29))/(BSL_RFR_spot_with_VA!AE$11-BSL_RFR_spot_no_VA!AE$11)</f>
        <v>1.7643910701507837E-2</v>
      </c>
      <c r="AF29" s="58">
        <f>LY1_RFR_spot_no_VA!AF29+(BSL_RFR_spot_with_VA!AF$11-BSL_RFR_spot_no_VA!AF$11)*((BSL_RFR_spot_with_VA!AF29-BSL_RFR_spot_no_VA!AF29))/(BSL_RFR_spot_with_VA!AF$11-BSL_RFR_spot_no_VA!AF$11)</f>
        <v>2.0543910701500412E-2</v>
      </c>
      <c r="AG29" s="58">
        <f>LY1_RFR_spot_no_VA!AG29+(BSL_RFR_spot_with_VA!AG$11-BSL_RFR_spot_no_VA!AG$11)*((BSL_RFR_spot_with_VA!AG29-BSL_RFR_spot_no_VA!AG29))/(BSL_RFR_spot_with_VA!AG$11-BSL_RFR_spot_no_VA!AG$11)</f>
        <v>1.7643910701507837E-2</v>
      </c>
      <c r="AH29" s="58">
        <f>LY1_RFR_spot_no_VA!AH29+(BSL_RFR_spot_with_VA!AH$11-BSL_RFR_spot_no_VA!AH$11)*((BSL_RFR_spot_with_VA!AH29-BSL_RFR_spot_no_VA!AH29))/(BSL_RFR_spot_with_VA!AH$11-BSL_RFR_spot_no_VA!AH$11)</f>
        <v>2.231417756293963E-2</v>
      </c>
      <c r="AI29" s="159">
        <f>LY1_RFR_spot_no_VA!AI29</f>
        <v>9.1738841158846007E-3</v>
      </c>
      <c r="AJ29" s="58">
        <f>LY1_RFR_spot_no_VA!AJ29+(BSL_RFR_spot_with_VA!AJ$11-BSL_RFR_spot_no_VA!AJ$11)*((BSL_RFR_spot_with_VA!AJ29-BSL_RFR_spot_no_VA!AJ29))/(BSL_RFR_spot_with_VA!AJ$11-BSL_RFR_spot_no_VA!AJ$11)</f>
        <v>2.4541675986627265E-2</v>
      </c>
      <c r="AK29" s="7">
        <f>BSL_RFR_spot_no_VA!AK29</f>
        <v>5.0271147867871235E-2</v>
      </c>
      <c r="AL29" s="7">
        <f>BSL_RFR_spot_no_VA!AL29</f>
        <v>0.12072019481877638</v>
      </c>
      <c r="AM29" s="7">
        <f>BSL_RFR_spot_no_VA!AM29</f>
        <v>3.8359999735762429E-2</v>
      </c>
      <c r="AN29" s="7">
        <f>BSL_RFR_spot_no_VA!AN29</f>
        <v>5.1362133141016786E-2</v>
      </c>
      <c r="AO29" s="7">
        <f>BSL_RFR_spot_no_VA!AO29</f>
        <v>5.1327505356731251E-2</v>
      </c>
      <c r="AP29" s="7">
        <f>BSL_RFR_spot_no_VA!AP29</f>
        <v>5.6810540048912062E-2</v>
      </c>
      <c r="AQ29" s="7">
        <f>BSL_RFR_spot_no_VA!AQ29</f>
        <v>3.3679740562920779E-2</v>
      </c>
      <c r="AR29" s="7">
        <f>BSL_RFR_spot_no_VA!AR29</f>
        <v>5.9690129303108908E-2</v>
      </c>
      <c r="AS29" s="159">
        <f>LY1_RFR_spot_no_VA!AS29</f>
        <v>4.5164985892480747E-3</v>
      </c>
      <c r="AT29" s="7">
        <f>BSL_RFR_spot_no_VA!AT29</f>
        <v>5.4905766719974158E-2</v>
      </c>
      <c r="AU29" s="7">
        <f>BSL_RFR_spot_no_VA!AU29</f>
        <v>6.2279702349846922E-2</v>
      </c>
      <c r="AV29" s="7">
        <f>BSL_RFR_spot_no_VA!AV29</f>
        <v>5.1757027150148627E-2</v>
      </c>
      <c r="AW29" s="7">
        <f>BSL_RFR_spot_no_VA!AW29</f>
        <v>3.416347695155042E-2</v>
      </c>
      <c r="AX29" s="7">
        <f>BSL_RFR_spot_no_VA!AX29</f>
        <v>8.6946182061433452E-2</v>
      </c>
      <c r="AY29" s="7">
        <f>BSL_RFR_spot_no_VA!AY29</f>
        <v>3.5526855961896864E-2</v>
      </c>
      <c r="AZ29" s="7">
        <f>BSL_RFR_spot_no_VA!AZ29</f>
        <v>2.7774959667712817E-2</v>
      </c>
      <c r="BA29" s="7">
        <f>BSL_RFR_spot_no_VA!BA29</f>
        <v>4.5700338609209634E-2</v>
      </c>
      <c r="BB29" s="7">
        <f>BSL_RFR_spot_no_VA!BB29</f>
        <v>8.6114274363026322E-2</v>
      </c>
      <c r="BC29" s="159">
        <f>LY1_RFR_spot_no_VA!BC29</f>
        <v>2.7648801460704586E-2</v>
      </c>
      <c r="BD29" s="12"/>
      <c r="BE29" s="13"/>
      <c r="BF29" s="3"/>
    </row>
    <row r="30" spans="1:58" x14ac:dyDescent="0.25">
      <c r="A30" s="3"/>
      <c r="B30" s="8">
        <v>20</v>
      </c>
      <c r="C30" s="57">
        <f>LY1_RFR_spot_no_VA!C30+(BSL_RFR_spot_with_VA!C$11-BSL_RFR_spot_no_VA!C$11)*((BSL_RFR_spot_with_VA!C30-BSL_RFR_spot_no_VA!C30))/(BSL_RFR_spot_with_VA!C$11-BSL_RFR_spot_no_VA!C$11)</f>
        <v>1.8031598886171486E-2</v>
      </c>
      <c r="D30" s="59">
        <f>LY1_RFR_spot_no_VA!D30+(BSL_RFR_spot_with_VA!D$11-BSL_RFR_spot_no_VA!D$11)*((BSL_RFR_spot_with_VA!D30-BSL_RFR_spot_no_VA!D30))/(BSL_RFR_spot_with_VA!D$11-BSL_RFR_spot_no_VA!D$11)</f>
        <v>1.8031598886171452E-2</v>
      </c>
      <c r="E30" s="59">
        <f>LY1_RFR_spot_no_VA!E30+(BSL_RFR_spot_with_VA!E$11-BSL_RFR_spot_no_VA!E$11)*((BSL_RFR_spot_with_VA!E30-BSL_RFR_spot_no_VA!E30))/(BSL_RFR_spot_with_VA!E$11-BSL_RFR_spot_no_VA!E$11)</f>
        <v>1.8031598886171452E-2</v>
      </c>
      <c r="F30" s="59">
        <f>LY1_RFR_spot_no_VA!F30+(BSL_RFR_spot_with_VA!F$11-BSL_RFR_spot_no_VA!F$11)*((BSL_RFR_spot_with_VA!F30-BSL_RFR_spot_no_VA!F30))/(BSL_RFR_spot_with_VA!F$11-BSL_RFR_spot_no_VA!F$11)</f>
        <v>1.9450502826008575E-2</v>
      </c>
      <c r="G30" s="59">
        <f>LY1_RFR_spot_no_VA!G30+(BSL_RFR_spot_with_VA!G$11-BSL_RFR_spot_no_VA!G$11)*((BSL_RFR_spot_with_VA!G30-BSL_RFR_spot_no_VA!G30))/(BSL_RFR_spot_with_VA!G$11-BSL_RFR_spot_no_VA!G$11)</f>
        <v>4.2968265048805465E-2</v>
      </c>
      <c r="H30" s="59">
        <f>LY1_RFR_spot_no_VA!H30+(BSL_RFR_spot_with_VA!H$11-BSL_RFR_spot_no_VA!H$11)*((BSL_RFR_spot_with_VA!H30-BSL_RFR_spot_no_VA!H30))/(BSL_RFR_spot_with_VA!H$11-BSL_RFR_spot_no_VA!H$11)</f>
        <v>2.9531598886295418E-2</v>
      </c>
      <c r="I30" s="59">
        <f>LY1_RFR_spot_no_VA!I30+(BSL_RFR_spot_with_VA!I$11-BSL_RFR_spot_no_VA!I$11)*((BSL_RFR_spot_with_VA!I30-BSL_RFR_spot_no_VA!I30))/(BSL_RFR_spot_with_VA!I$11-BSL_RFR_spot_no_VA!I$11)</f>
        <v>1.8862519549993628E-2</v>
      </c>
      <c r="J30" s="59">
        <f>LY1_RFR_spot_no_VA!J30+(BSL_RFR_spot_with_VA!J$11-BSL_RFR_spot_no_VA!J$11)*((BSL_RFR_spot_with_VA!J30-BSL_RFR_spot_no_VA!J30))/(BSL_RFR_spot_with_VA!J$11-BSL_RFR_spot_no_VA!J$11)</f>
        <v>1.5669258962087262E-2</v>
      </c>
      <c r="K30" s="59">
        <f>LY1_RFR_spot_no_VA!K30+(BSL_RFR_spot_with_VA!K$11-BSL_RFR_spot_no_VA!K$11)*((BSL_RFR_spot_with_VA!K30-BSL_RFR_spot_no_VA!K30))/(BSL_RFR_spot_with_VA!K$11-BSL_RFR_spot_no_VA!K$11)</f>
        <v>1.8031598886171452E-2</v>
      </c>
      <c r="L30" s="59">
        <f>LY1_RFR_spot_no_VA!L30+(BSL_RFR_spot_with_VA!L$11-BSL_RFR_spot_no_VA!L$11)*((BSL_RFR_spot_with_VA!L30-BSL_RFR_spot_no_VA!L30))/(BSL_RFR_spot_with_VA!L$11-BSL_RFR_spot_no_VA!L$11)</f>
        <v>1.8031598886171452E-2</v>
      </c>
      <c r="M30" s="59">
        <f>LY1_RFR_spot_no_VA!M30+(BSL_RFR_spot_with_VA!M$11-BSL_RFR_spot_no_VA!M$11)*((BSL_RFR_spot_with_VA!M30-BSL_RFR_spot_no_VA!M30))/(BSL_RFR_spot_with_VA!M$11-BSL_RFR_spot_no_VA!M$11)</f>
        <v>1.8031598886171452E-2</v>
      </c>
      <c r="N30" s="59">
        <f>LY1_RFR_spot_no_VA!N30+(BSL_RFR_spot_with_VA!N$11-BSL_RFR_spot_no_VA!N$11)*((BSL_RFR_spot_with_VA!N30-BSL_RFR_spot_no_VA!N30))/(BSL_RFR_spot_with_VA!N$11-BSL_RFR_spot_no_VA!N$11)</f>
        <v>1.8031598886171452E-2</v>
      </c>
      <c r="O30" s="59">
        <f>LY1_RFR_spot_no_VA!O30+(BSL_RFR_spot_with_VA!O$11-BSL_RFR_spot_no_VA!O$11)*((BSL_RFR_spot_with_VA!O30-BSL_RFR_spot_no_VA!O30))/(BSL_RFR_spot_with_VA!O$11-BSL_RFR_spot_no_VA!O$11)</f>
        <v>2.3031598886134486E-2</v>
      </c>
      <c r="P30" s="59">
        <f>LY1_RFR_spot_no_VA!P30+(BSL_RFR_spot_with_VA!P$11-BSL_RFR_spot_no_VA!P$11)*((BSL_RFR_spot_with_VA!P30-BSL_RFR_spot_no_VA!P30))/(BSL_RFR_spot_with_VA!P$11-BSL_RFR_spot_no_VA!P$11)</f>
        <v>5.591913563224904E-2</v>
      </c>
      <c r="Q30" s="59">
        <f>LY1_RFR_spot_no_VA!Q30+(BSL_RFR_spot_with_VA!Q$11-BSL_RFR_spot_no_VA!Q$11)*((BSL_RFR_spot_with_VA!Q30-BSL_RFR_spot_no_VA!Q30))/(BSL_RFR_spot_with_VA!Q$11-BSL_RFR_spot_no_VA!Q$11)</f>
        <v>6.3145845071677975E-2</v>
      </c>
      <c r="R30" s="59">
        <f>LY1_RFR_spot_no_VA!R30+(BSL_RFR_spot_with_VA!R$11-BSL_RFR_spot_no_VA!R$11)*((BSL_RFR_spot_with_VA!R30-BSL_RFR_spot_no_VA!R30))/(BSL_RFR_spot_with_VA!R$11-BSL_RFR_spot_no_VA!R$11)</f>
        <v>1.8031598886171452E-2</v>
      </c>
      <c r="S30" s="59">
        <f>LY1_RFR_spot_no_VA!S30+(BSL_RFR_spot_with_VA!S$11-BSL_RFR_spot_no_VA!S$11)*((BSL_RFR_spot_with_VA!S30-BSL_RFR_spot_no_VA!S30))/(BSL_RFR_spot_with_VA!S$11-BSL_RFR_spot_no_VA!S$11)</f>
        <v>2.0531598886151858E-2</v>
      </c>
      <c r="T30" s="59">
        <f>LY1_RFR_spot_no_VA!T30+(BSL_RFR_spot_with_VA!T$11-BSL_RFR_spot_no_VA!T$11)*((BSL_RFR_spot_with_VA!T30-BSL_RFR_spot_no_VA!T30))/(BSL_RFR_spot_with_VA!T$11-BSL_RFR_spot_no_VA!T$11)</f>
        <v>2.2231598886166326E-2</v>
      </c>
      <c r="U30" s="59">
        <f>LY1_RFR_spot_no_VA!U30+(BSL_RFR_spot_with_VA!U$11-BSL_RFR_spot_no_VA!U$11)*((BSL_RFR_spot_with_VA!U30-BSL_RFR_spot_no_VA!U30))/(BSL_RFR_spot_with_VA!U$11-BSL_RFR_spot_no_VA!U$11)</f>
        <v>1.0085848736415715E-2</v>
      </c>
      <c r="V30" s="59">
        <f>(1+$C30)*(1+BSL_RFR_spot_no_VA!V30)/(1+BSL_RFR_spot_no_VA!$C30)-1</f>
        <v>1.8031598886171452E-2</v>
      </c>
      <c r="W30" s="59">
        <f>LY1_RFR_spot_no_VA!W30+(BSL_RFR_spot_with_VA!W$11-BSL_RFR_spot_no_VA!W$11)*((BSL_RFR_spot_with_VA!W30-BSL_RFR_spot_no_VA!W30))/(BSL_RFR_spot_with_VA!W$11-BSL_RFR_spot_no_VA!W$11)</f>
        <v>1.8031598886171452E-2</v>
      </c>
      <c r="X30" s="59">
        <f>LY1_RFR_spot_no_VA!X30+(BSL_RFR_spot_with_VA!X$11-BSL_RFR_spot_no_VA!X$11)*((BSL_RFR_spot_with_VA!X30-BSL_RFR_spot_no_VA!X30))/(BSL_RFR_spot_with_VA!X$11-BSL_RFR_spot_no_VA!X$11)</f>
        <v>1.8031598886171452E-2</v>
      </c>
      <c r="Y30" s="59">
        <f>LY1_RFR_spot_no_VA!Y30+(BSL_RFR_spot_with_VA!Y$11-BSL_RFR_spot_no_VA!Y$11)*((BSL_RFR_spot_with_VA!Y30-BSL_RFR_spot_no_VA!Y30))/(BSL_RFR_spot_with_VA!Y$11-BSL_RFR_spot_no_VA!Y$11)</f>
        <v>1.8031598886171452E-2</v>
      </c>
      <c r="Z30" s="59">
        <f>LY1_RFR_spot_no_VA!Z30+(BSL_RFR_spot_with_VA!Z$11-BSL_RFR_spot_no_VA!Z$11)*((BSL_RFR_spot_with_VA!Z30-BSL_RFR_spot_no_VA!Z30))/(BSL_RFR_spot_with_VA!Z$11-BSL_RFR_spot_no_VA!Z$11)</f>
        <v>2.8268767360063007E-2</v>
      </c>
      <c r="AA30" s="160">
        <f>LY1_RFR_spot_no_VA!AA30</f>
        <v>3.6998067086596143E-2</v>
      </c>
      <c r="AB30" s="59">
        <f>LY1_RFR_spot_no_VA!AB30+(BSL_RFR_spot_with_VA!AB$11-BSL_RFR_spot_no_VA!AB$11)*((BSL_RFR_spot_with_VA!AB30-BSL_RFR_spot_no_VA!AB30))/(BSL_RFR_spot_with_VA!AB$11-BSL_RFR_spot_no_VA!AB$11)</f>
        <v>1.8031598886171452E-2</v>
      </c>
      <c r="AC30" s="59">
        <f>LY1_RFR_spot_no_VA!AC30+(BSL_RFR_spot_with_VA!AC$11-BSL_RFR_spot_no_VA!AC$11)*((BSL_RFR_spot_with_VA!AC30-BSL_RFR_spot_no_VA!AC30))/(BSL_RFR_spot_with_VA!AC$11-BSL_RFR_spot_no_VA!AC$11)</f>
        <v>3.836941978807773E-2</v>
      </c>
      <c r="AD30" s="10">
        <f>BSL_RFR_spot_no_VA!AD30</f>
        <v>6.5215710956432638E-2</v>
      </c>
      <c r="AE30" s="59">
        <f>LY1_RFR_spot_no_VA!AE30+(BSL_RFR_spot_with_VA!AE$11-BSL_RFR_spot_no_VA!AE$11)*((BSL_RFR_spot_with_VA!AE30-BSL_RFR_spot_no_VA!AE30))/(BSL_RFR_spot_with_VA!AE$11-BSL_RFR_spot_no_VA!AE$11)</f>
        <v>1.8031598886171452E-2</v>
      </c>
      <c r="AF30" s="59">
        <f>LY1_RFR_spot_no_VA!AF30+(BSL_RFR_spot_with_VA!AF$11-BSL_RFR_spot_no_VA!AF$11)*((BSL_RFR_spot_with_VA!AF30-BSL_RFR_spot_no_VA!AF30))/(BSL_RFR_spot_with_VA!AF$11-BSL_RFR_spot_no_VA!AF$11)</f>
        <v>2.0931598886164471E-2</v>
      </c>
      <c r="AG30" s="59">
        <f>LY1_RFR_spot_no_VA!AG30+(BSL_RFR_spot_with_VA!AG$11-BSL_RFR_spot_no_VA!AG$11)*((BSL_RFR_spot_with_VA!AG30-BSL_RFR_spot_no_VA!AG30))/(BSL_RFR_spot_with_VA!AG$11-BSL_RFR_spot_no_VA!AG$11)</f>
        <v>1.8031598886171452E-2</v>
      </c>
      <c r="AH30" s="59">
        <f>LY1_RFR_spot_no_VA!AH30+(BSL_RFR_spot_with_VA!AH$11-BSL_RFR_spot_no_VA!AH$11)*((BSL_RFR_spot_with_VA!AH30-BSL_RFR_spot_no_VA!AH30))/(BSL_RFR_spot_with_VA!AH$11-BSL_RFR_spot_no_VA!AH$11)</f>
        <v>2.2999178716603286E-2</v>
      </c>
      <c r="AI30" s="160">
        <f>LY1_RFR_spot_no_VA!AI30</f>
        <v>9.6858487364002155E-3</v>
      </c>
      <c r="AJ30" s="59">
        <f>LY1_RFR_spot_no_VA!AJ30+(BSL_RFR_spot_with_VA!AJ$11-BSL_RFR_spot_no_VA!AJ$11)*((BSL_RFR_spot_with_VA!AJ30-BSL_RFR_spot_no_VA!AJ30))/(BSL_RFR_spot_with_VA!AJ$11-BSL_RFR_spot_no_VA!AJ$11)</f>
        <v>2.4963588854720165E-2</v>
      </c>
      <c r="AK30" s="10">
        <f>BSL_RFR_spot_no_VA!AK30</f>
        <v>5.0340094798686064E-2</v>
      </c>
      <c r="AL30" s="10">
        <f>BSL_RFR_spot_no_VA!AL30</f>
        <v>0.1182498423692</v>
      </c>
      <c r="AM30" s="10">
        <f>BSL_RFR_spot_no_VA!AM30</f>
        <v>3.8376268869135588E-2</v>
      </c>
      <c r="AN30" s="10">
        <f>BSL_RFR_spot_no_VA!AN30</f>
        <v>5.1162355723491038E-2</v>
      </c>
      <c r="AO30" s="10">
        <f>BSL_RFR_spot_no_VA!AO30</f>
        <v>5.1192657443080991E-2</v>
      </c>
      <c r="AP30" s="10">
        <f>BSL_RFR_spot_no_VA!AP30</f>
        <v>5.6510754484995429E-2</v>
      </c>
      <c r="AQ30" s="10">
        <f>BSL_RFR_spot_no_VA!AQ30</f>
        <v>3.3946569752669742E-2</v>
      </c>
      <c r="AR30" s="10">
        <f>BSL_RFR_spot_no_VA!AR30</f>
        <v>5.9062197937865379E-2</v>
      </c>
      <c r="AS30" s="160">
        <f>LY1_RFR_spot_no_VA!AS30</f>
        <v>5.318970269008183E-3</v>
      </c>
      <c r="AT30" s="10">
        <f>BSL_RFR_spot_no_VA!AT30</f>
        <v>5.5261036353019266E-2</v>
      </c>
      <c r="AU30" s="10">
        <f>BSL_RFR_spot_no_VA!AU30</f>
        <v>6.1669245257709893E-2</v>
      </c>
      <c r="AV30" s="10">
        <f>BSL_RFR_spot_no_VA!AV30</f>
        <v>5.1511696439650922E-2</v>
      </c>
      <c r="AW30" s="10">
        <f>BSL_RFR_spot_no_VA!AW30</f>
        <v>3.4544394875655637E-2</v>
      </c>
      <c r="AX30" s="10">
        <f>BSL_RFR_spot_no_VA!AX30</f>
        <v>8.6742367590505465E-2</v>
      </c>
      <c r="AY30" s="10">
        <f>BSL_RFR_spot_no_VA!AY30</f>
        <v>3.5950902303858223E-2</v>
      </c>
      <c r="AZ30" s="10">
        <f>BSL_RFR_spot_no_VA!AZ30</f>
        <v>2.8260117167629772E-2</v>
      </c>
      <c r="BA30" s="10">
        <f>BSL_RFR_spot_no_VA!BA30</f>
        <v>4.6147744712595973E-2</v>
      </c>
      <c r="BB30" s="10">
        <f>BSL_RFR_spot_no_VA!BB30</f>
        <v>8.4619567056317013E-2</v>
      </c>
      <c r="BC30" s="160">
        <f>LY1_RFR_spot_no_VA!BC30</f>
        <v>2.8282846752936353E-2</v>
      </c>
      <c r="BD30" s="12"/>
      <c r="BE30" s="13"/>
      <c r="BF30" s="3"/>
    </row>
    <row r="31" spans="1:58" x14ac:dyDescent="0.25">
      <c r="A31" s="3"/>
      <c r="B31" s="3">
        <v>21</v>
      </c>
      <c r="C31" s="56">
        <f>LY1_RFR_spot_no_VA!C31+(BSL_RFR_spot_with_VA!C$11-BSL_RFR_spot_no_VA!C$11)*((BSL_RFR_spot_with_VA!C31-BSL_RFR_spot_no_VA!C31))/(BSL_RFR_spot_with_VA!C$11-BSL_RFR_spot_no_VA!C$11)</f>
        <v>1.8374483719710729E-2</v>
      </c>
      <c r="D31" s="58">
        <f>LY1_RFR_spot_no_VA!D31+(BSL_RFR_spot_with_VA!D$11-BSL_RFR_spot_no_VA!D$11)*((BSL_RFR_spot_with_VA!D31-BSL_RFR_spot_no_VA!D31))/(BSL_RFR_spot_with_VA!D$11-BSL_RFR_spot_no_VA!D$11)</f>
        <v>1.8374483719710621E-2</v>
      </c>
      <c r="E31" s="58">
        <f>LY1_RFR_spot_no_VA!E31+(BSL_RFR_spot_with_VA!E$11-BSL_RFR_spot_no_VA!E$11)*((BSL_RFR_spot_with_VA!E31-BSL_RFR_spot_no_VA!E31))/(BSL_RFR_spot_with_VA!E$11-BSL_RFR_spot_no_VA!E$11)</f>
        <v>1.8374483719710621E-2</v>
      </c>
      <c r="F31" s="58">
        <f>LY1_RFR_spot_no_VA!F31+(BSL_RFR_spot_with_VA!F$11-BSL_RFR_spot_no_VA!F$11)*((BSL_RFR_spot_with_VA!F31-BSL_RFR_spot_no_VA!F31))/(BSL_RFR_spot_with_VA!F$11-BSL_RFR_spot_no_VA!F$11)</f>
        <v>2.0122030922717693E-2</v>
      </c>
      <c r="G31" s="58">
        <f>LY1_RFR_spot_no_VA!G31+(BSL_RFR_spot_with_VA!G$11-BSL_RFR_spot_no_VA!G$11)*((BSL_RFR_spot_with_VA!G31-BSL_RFR_spot_no_VA!G31))/(BSL_RFR_spot_with_VA!G$11-BSL_RFR_spot_no_VA!G$11)</f>
        <v>4.2788181987738705E-2</v>
      </c>
      <c r="H31" s="58">
        <f>LY1_RFR_spot_no_VA!H31+(BSL_RFR_spot_with_VA!H$11-BSL_RFR_spot_no_VA!H$11)*((BSL_RFR_spot_with_VA!H31-BSL_RFR_spot_no_VA!H31))/(BSL_RFR_spot_with_VA!H$11-BSL_RFR_spot_no_VA!H$11)</f>
        <v>2.982420454553969E-2</v>
      </c>
      <c r="I31" s="58">
        <f>LY1_RFR_spot_no_VA!I31+(BSL_RFR_spot_with_VA!I$11-BSL_RFR_spot_no_VA!I$11)*((BSL_RFR_spot_with_VA!I31-BSL_RFR_spot_no_VA!I31))/(BSL_RFR_spot_with_VA!I$11-BSL_RFR_spot_no_VA!I$11)</f>
        <v>1.9546235119034083E-2</v>
      </c>
      <c r="J31" s="58">
        <f>LY1_RFR_spot_no_VA!J31+(BSL_RFR_spot_with_VA!J$11-BSL_RFR_spot_no_VA!J$11)*((BSL_RFR_spot_with_VA!J31-BSL_RFR_spot_no_VA!J31))/(BSL_RFR_spot_with_VA!J$11-BSL_RFR_spot_no_VA!J$11)</f>
        <v>1.6161428764503771E-2</v>
      </c>
      <c r="K31" s="58">
        <f>LY1_RFR_spot_no_VA!K31+(BSL_RFR_spot_with_VA!K$11-BSL_RFR_spot_no_VA!K$11)*((BSL_RFR_spot_with_VA!K31-BSL_RFR_spot_no_VA!K31))/(BSL_RFR_spot_with_VA!K$11-BSL_RFR_spot_no_VA!K$11)</f>
        <v>1.8374483719710621E-2</v>
      </c>
      <c r="L31" s="58">
        <f>LY1_RFR_spot_no_VA!L31+(BSL_RFR_spot_with_VA!L$11-BSL_RFR_spot_no_VA!L$11)*((BSL_RFR_spot_with_VA!L31-BSL_RFR_spot_no_VA!L31))/(BSL_RFR_spot_with_VA!L$11-BSL_RFR_spot_no_VA!L$11)</f>
        <v>1.8374483719710621E-2</v>
      </c>
      <c r="M31" s="58">
        <f>LY1_RFR_spot_no_VA!M31+(BSL_RFR_spot_with_VA!M$11-BSL_RFR_spot_no_VA!M$11)*((BSL_RFR_spot_with_VA!M31-BSL_RFR_spot_no_VA!M31))/(BSL_RFR_spot_with_VA!M$11-BSL_RFR_spot_no_VA!M$11)</f>
        <v>1.8374483719710621E-2</v>
      </c>
      <c r="N31" s="58">
        <f>LY1_RFR_spot_no_VA!N31+(BSL_RFR_spot_with_VA!N$11-BSL_RFR_spot_no_VA!N$11)*((BSL_RFR_spot_with_VA!N31-BSL_RFR_spot_no_VA!N31))/(BSL_RFR_spot_with_VA!N$11-BSL_RFR_spot_no_VA!N$11)</f>
        <v>1.8374483719710621E-2</v>
      </c>
      <c r="O31" s="58">
        <f>LY1_RFR_spot_no_VA!O31+(BSL_RFR_spot_with_VA!O$11-BSL_RFR_spot_no_VA!O$11)*((BSL_RFR_spot_with_VA!O31-BSL_RFR_spot_no_VA!O31))/(BSL_RFR_spot_with_VA!O$11-BSL_RFR_spot_no_VA!O$11)</f>
        <v>2.3348351342451945E-2</v>
      </c>
      <c r="P31" s="58">
        <f>LY1_RFR_spot_no_VA!P31+(BSL_RFR_spot_with_VA!P$11-BSL_RFR_spot_no_VA!P$11)*((BSL_RFR_spot_with_VA!P31-BSL_RFR_spot_no_VA!P31))/(BSL_RFR_spot_with_VA!P$11-BSL_RFR_spot_no_VA!P$11)</f>
        <v>5.5693687940374437E-2</v>
      </c>
      <c r="Q31" s="58">
        <f>LY1_RFR_spot_no_VA!Q31+(BSL_RFR_spot_with_VA!Q$11-BSL_RFR_spot_no_VA!Q$11)*((BSL_RFR_spot_with_VA!Q31-BSL_RFR_spot_no_VA!Q31))/(BSL_RFR_spot_with_VA!Q$11-BSL_RFR_spot_no_VA!Q$11)</f>
        <v>6.344878189443226E-2</v>
      </c>
      <c r="R31" s="58">
        <f>LY1_RFR_spot_no_VA!R31+(BSL_RFR_spot_with_VA!R$11-BSL_RFR_spot_no_VA!R$11)*((BSL_RFR_spot_with_VA!R31-BSL_RFR_spot_no_VA!R31))/(BSL_RFR_spot_with_VA!R$11-BSL_RFR_spot_no_VA!R$11)</f>
        <v>1.8374483719710621E-2</v>
      </c>
      <c r="S31" s="58">
        <f>LY1_RFR_spot_no_VA!S31+(BSL_RFR_spot_with_VA!S$11-BSL_RFR_spot_no_VA!S$11)*((BSL_RFR_spot_with_VA!S31-BSL_RFR_spot_no_VA!S31))/(BSL_RFR_spot_with_VA!S$11-BSL_RFR_spot_no_VA!S$11)</f>
        <v>2.086098084002197E-2</v>
      </c>
      <c r="T31" s="58">
        <f>LY1_RFR_spot_no_VA!T31+(BSL_RFR_spot_with_VA!T$11-BSL_RFR_spot_no_VA!T$11)*((BSL_RFR_spot_with_VA!T31-BSL_RFR_spot_no_VA!T31))/(BSL_RFR_spot_with_VA!T$11-BSL_RFR_spot_no_VA!T$11)</f>
        <v>2.2552295675313916E-2</v>
      </c>
      <c r="U31" s="58">
        <f>LY1_RFR_spot_no_VA!U31+(BSL_RFR_spot_with_VA!U$11-BSL_RFR_spot_no_VA!U$11)*((BSL_RFR_spot_with_VA!U31-BSL_RFR_spot_no_VA!U31))/(BSL_RFR_spot_with_VA!U$11-BSL_RFR_spot_no_VA!U$11)</f>
        <v>1.0409827449548326E-2</v>
      </c>
      <c r="V31" s="58">
        <f>(1+$C31)*(1+BSL_RFR_spot_no_VA!V31)/(1+BSL_RFR_spot_no_VA!$C31)-1</f>
        <v>1.8374483719710621E-2</v>
      </c>
      <c r="W31" s="58">
        <f>LY1_RFR_spot_no_VA!W31+(BSL_RFR_spot_with_VA!W$11-BSL_RFR_spot_no_VA!W$11)*((BSL_RFR_spot_with_VA!W31-BSL_RFR_spot_no_VA!W31))/(BSL_RFR_spot_with_VA!W$11-BSL_RFR_spot_no_VA!W$11)</f>
        <v>1.8374483719710621E-2</v>
      </c>
      <c r="X31" s="58">
        <f>LY1_RFR_spot_no_VA!X31+(BSL_RFR_spot_with_VA!X$11-BSL_RFR_spot_no_VA!X$11)*((BSL_RFR_spot_with_VA!X31-BSL_RFR_spot_no_VA!X31))/(BSL_RFR_spot_with_VA!X$11-BSL_RFR_spot_no_VA!X$11)</f>
        <v>1.8374483719710621E-2</v>
      </c>
      <c r="Y31" s="58">
        <f>LY1_RFR_spot_no_VA!Y31+(BSL_RFR_spot_with_VA!Y$11-BSL_RFR_spot_no_VA!Y$11)*((BSL_RFR_spot_with_VA!Y31-BSL_RFR_spot_no_VA!Y31))/(BSL_RFR_spot_with_VA!Y$11-BSL_RFR_spot_no_VA!Y$11)</f>
        <v>1.8374483719710621E-2</v>
      </c>
      <c r="Z31" s="58">
        <f>LY1_RFR_spot_no_VA!Z31+(BSL_RFR_spot_with_VA!Z$11-BSL_RFR_spot_no_VA!Z$11)*((BSL_RFR_spot_with_VA!Z31-BSL_RFR_spot_no_VA!Z31))/(BSL_RFR_spot_with_VA!Z$11-BSL_RFR_spot_no_VA!Z$11)</f>
        <v>2.8679464980927438E-2</v>
      </c>
      <c r="AA31" s="159">
        <f>LY1_RFR_spot_no_VA!AA31</f>
        <v>3.7275226984956999E-2</v>
      </c>
      <c r="AB31" s="58">
        <f>LY1_RFR_spot_no_VA!AB31+(BSL_RFR_spot_with_VA!AB$11-BSL_RFR_spot_no_VA!AB$11)*((BSL_RFR_spot_with_VA!AB31-BSL_RFR_spot_no_VA!AB31))/(BSL_RFR_spot_with_VA!AB$11-BSL_RFR_spot_no_VA!AB$11)</f>
        <v>1.8374483719710621E-2</v>
      </c>
      <c r="AC31" s="58">
        <f>LY1_RFR_spot_no_VA!AC31+(BSL_RFR_spot_with_VA!AC$11-BSL_RFR_spot_no_VA!AC$11)*((BSL_RFR_spot_with_VA!AC31-BSL_RFR_spot_no_VA!AC31))/(BSL_RFR_spot_with_VA!AC$11-BSL_RFR_spot_no_VA!AC$11)</f>
        <v>3.838330242825494E-2</v>
      </c>
      <c r="AD31" s="7">
        <f>BSL_RFR_spot_no_VA!AD31</f>
        <v>6.4508812037182173E-2</v>
      </c>
      <c r="AE31" s="58">
        <f>LY1_RFR_spot_no_VA!AE31+(BSL_RFR_spot_with_VA!AE$11-BSL_RFR_spot_no_VA!AE$11)*((BSL_RFR_spot_with_VA!AE31-BSL_RFR_spot_no_VA!AE31))/(BSL_RFR_spot_with_VA!AE$11-BSL_RFR_spot_no_VA!AE$11)</f>
        <v>1.8374483719710621E-2</v>
      </c>
      <c r="AF31" s="58">
        <f>LY1_RFR_spot_no_VA!AF31+(BSL_RFR_spot_with_VA!AF$11-BSL_RFR_spot_no_VA!AF$11)*((BSL_RFR_spot_with_VA!AF31-BSL_RFR_spot_no_VA!AF31))/(BSL_RFR_spot_with_VA!AF$11-BSL_RFR_spot_no_VA!AF$11)</f>
        <v>2.1258877145374999E-2</v>
      </c>
      <c r="AG31" s="58">
        <f>LY1_RFR_spot_no_VA!AG31+(BSL_RFR_spot_with_VA!AG$11-BSL_RFR_spot_no_VA!AG$11)*((BSL_RFR_spot_with_VA!AG31-BSL_RFR_spot_no_VA!AG31))/(BSL_RFR_spot_with_VA!AG$11-BSL_RFR_spot_no_VA!AG$11)</f>
        <v>1.8374483719710621E-2</v>
      </c>
      <c r="AH31" s="58">
        <f>LY1_RFR_spot_no_VA!AH31+(BSL_RFR_spot_with_VA!AH$11-BSL_RFR_spot_no_VA!AH$11)*((BSL_RFR_spot_with_VA!AH31-BSL_RFR_spot_no_VA!AH31))/(BSL_RFR_spot_with_VA!AH$11-BSL_RFR_spot_no_VA!AH$11)</f>
        <v>2.3579344290199922E-2</v>
      </c>
      <c r="AI31" s="159">
        <f>LY1_RFR_spot_no_VA!AI31</f>
        <v>1.0009827449534159E-2</v>
      </c>
      <c r="AJ31" s="58">
        <f>LY1_RFR_spot_no_VA!AJ31+(BSL_RFR_spot_with_VA!AJ$11-BSL_RFR_spot_no_VA!AJ$11)*((BSL_RFR_spot_with_VA!AJ31-BSL_RFR_spot_no_VA!AJ31))/(BSL_RFR_spot_with_VA!AJ$11-BSL_RFR_spot_no_VA!AJ$11)</f>
        <v>2.5273414049741927E-2</v>
      </c>
      <c r="AK31" s="7">
        <f>BSL_RFR_spot_no_VA!AK31</f>
        <v>5.0450624456103821E-2</v>
      </c>
      <c r="AL31" s="7">
        <f>BSL_RFR_spot_no_VA!AL31</f>
        <v>0.11578245192281145</v>
      </c>
      <c r="AM31" s="7">
        <f>BSL_RFR_spot_no_VA!AM31</f>
        <v>3.8306547402163105E-2</v>
      </c>
      <c r="AN31" s="7">
        <f>BSL_RFR_spot_no_VA!AN31</f>
        <v>5.0950420733780533E-2</v>
      </c>
      <c r="AO31" s="7">
        <f>BSL_RFR_spot_no_VA!AO31</f>
        <v>5.1036076946849862E-2</v>
      </c>
      <c r="AP31" s="7">
        <f>BSL_RFR_spot_no_VA!AP31</f>
        <v>5.6182916545642891E-2</v>
      </c>
      <c r="AQ31" s="7">
        <f>BSL_RFR_spot_no_VA!AQ31</f>
        <v>3.4201288101112004E-2</v>
      </c>
      <c r="AR31" s="7">
        <f>BSL_RFR_spot_no_VA!AR31</f>
        <v>5.8464162371135719E-2</v>
      </c>
      <c r="AS31" s="159">
        <f>LY1_RFR_spot_no_VA!AS31</f>
        <v>6.0164025832605272E-3</v>
      </c>
      <c r="AT31" s="7">
        <f>BSL_RFR_spot_no_VA!AT31</f>
        <v>5.5478472701256942E-2</v>
      </c>
      <c r="AU31" s="7">
        <f>BSL_RFR_spot_no_VA!AU31</f>
        <v>6.1065494714464874E-2</v>
      </c>
      <c r="AV31" s="7">
        <f>BSL_RFR_spot_no_VA!AV31</f>
        <v>5.1262129304252113E-2</v>
      </c>
      <c r="AW31" s="7">
        <f>BSL_RFR_spot_no_VA!AW31</f>
        <v>3.4864265571115549E-2</v>
      </c>
      <c r="AX31" s="7">
        <f>BSL_RFR_spot_no_VA!AX31</f>
        <v>8.6523661229100046E-2</v>
      </c>
      <c r="AY31" s="7">
        <f>BSL_RFR_spot_no_VA!AY31</f>
        <v>3.6331984518959581E-2</v>
      </c>
      <c r="AZ31" s="7">
        <f>BSL_RFR_spot_no_VA!AZ31</f>
        <v>2.8722181465202334E-2</v>
      </c>
      <c r="BA31" s="7">
        <f>BSL_RFR_spot_no_VA!BA31</f>
        <v>4.6493372075325556E-2</v>
      </c>
      <c r="BB31" s="7">
        <f>BSL_RFR_spot_no_VA!BB31</f>
        <v>8.3165273674196127E-2</v>
      </c>
      <c r="BC31" s="159">
        <f>LY1_RFR_spot_no_VA!BC31</f>
        <v>2.8808508684614598E-2</v>
      </c>
      <c r="BD31" s="12"/>
      <c r="BE31" s="13"/>
      <c r="BF31" s="3"/>
    </row>
    <row r="32" spans="1:58" x14ac:dyDescent="0.25">
      <c r="A32" s="3"/>
      <c r="B32" s="3">
        <v>22</v>
      </c>
      <c r="C32" s="56">
        <f>LY1_RFR_spot_no_VA!C32+(BSL_RFR_spot_with_VA!C$11-BSL_RFR_spot_no_VA!C$11)*((BSL_RFR_spot_with_VA!C32-BSL_RFR_spot_no_VA!C32))/(BSL_RFR_spot_with_VA!C$11-BSL_RFR_spot_no_VA!C$11)</f>
        <v>1.8676441215136265E-2</v>
      </c>
      <c r="D32" s="58">
        <f>LY1_RFR_spot_no_VA!D32+(BSL_RFR_spot_with_VA!D$11-BSL_RFR_spot_no_VA!D$11)*((BSL_RFR_spot_with_VA!D32-BSL_RFR_spot_no_VA!D32))/(BSL_RFR_spot_with_VA!D$11-BSL_RFR_spot_no_VA!D$11)</f>
        <v>1.8676441215136341E-2</v>
      </c>
      <c r="E32" s="58">
        <f>LY1_RFR_spot_no_VA!E32+(BSL_RFR_spot_with_VA!E$11-BSL_RFR_spot_no_VA!E$11)*((BSL_RFR_spot_with_VA!E32-BSL_RFR_spot_no_VA!E32))/(BSL_RFR_spot_with_VA!E$11-BSL_RFR_spot_no_VA!E$11)</f>
        <v>1.8676441215136341E-2</v>
      </c>
      <c r="F32" s="58">
        <f>LY1_RFR_spot_no_VA!F32+(BSL_RFR_spot_with_VA!F$11-BSL_RFR_spot_no_VA!F$11)*((BSL_RFR_spot_with_VA!F32-BSL_RFR_spot_no_VA!F32))/(BSL_RFR_spot_with_VA!F$11-BSL_RFR_spot_no_VA!F$11)</f>
        <v>2.0676505237603893E-2</v>
      </c>
      <c r="G32" s="58">
        <f>LY1_RFR_spot_no_VA!G32+(BSL_RFR_spot_with_VA!G$11-BSL_RFR_spot_no_VA!G$11)*((BSL_RFR_spot_with_VA!G32-BSL_RFR_spot_no_VA!G32))/(BSL_RFR_spot_with_VA!G$11-BSL_RFR_spot_no_VA!G$11)</f>
        <v>4.2536822641959571E-2</v>
      </c>
      <c r="H32" s="58">
        <f>LY1_RFR_spot_no_VA!H32+(BSL_RFR_spot_with_VA!H$11-BSL_RFR_spot_no_VA!H$11)*((BSL_RFR_spot_with_VA!H32-BSL_RFR_spot_no_VA!H32))/(BSL_RFR_spot_with_VA!H$11-BSL_RFR_spot_no_VA!H$11)</f>
        <v>3.0025957375238166E-2</v>
      </c>
      <c r="I32" s="58">
        <f>LY1_RFR_spot_no_VA!I32+(BSL_RFR_spot_with_VA!I$11-BSL_RFR_spot_no_VA!I$11)*((BSL_RFR_spot_with_VA!I32-BSL_RFR_spot_no_VA!I32))/(BSL_RFR_spot_with_VA!I$11-BSL_RFR_spot_no_VA!I$11)</f>
        <v>2.0112521359493485E-2</v>
      </c>
      <c r="J32" s="58">
        <f>LY1_RFR_spot_no_VA!J32+(BSL_RFR_spot_with_VA!J$11-BSL_RFR_spot_no_VA!J$11)*((BSL_RFR_spot_with_VA!J32-BSL_RFR_spot_no_VA!J32))/(BSL_RFR_spot_with_VA!J$11-BSL_RFR_spot_no_VA!J$11)</f>
        <v>1.6593881887720263E-2</v>
      </c>
      <c r="K32" s="58">
        <f>LY1_RFR_spot_no_VA!K32+(BSL_RFR_spot_with_VA!K$11-BSL_RFR_spot_no_VA!K$11)*((BSL_RFR_spot_with_VA!K32-BSL_RFR_spot_no_VA!K32))/(BSL_RFR_spot_with_VA!K$11-BSL_RFR_spot_no_VA!K$11)</f>
        <v>1.8676441215136341E-2</v>
      </c>
      <c r="L32" s="58">
        <f>LY1_RFR_spot_no_VA!L32+(BSL_RFR_spot_with_VA!L$11-BSL_RFR_spot_no_VA!L$11)*((BSL_RFR_spot_with_VA!L32-BSL_RFR_spot_no_VA!L32))/(BSL_RFR_spot_with_VA!L$11-BSL_RFR_spot_no_VA!L$11)</f>
        <v>1.8676441215136341E-2</v>
      </c>
      <c r="M32" s="58">
        <f>LY1_RFR_spot_no_VA!M32+(BSL_RFR_spot_with_VA!M$11-BSL_RFR_spot_no_VA!M$11)*((BSL_RFR_spot_with_VA!M32-BSL_RFR_spot_no_VA!M32))/(BSL_RFR_spot_with_VA!M$11-BSL_RFR_spot_no_VA!M$11)</f>
        <v>1.8676441215136341E-2</v>
      </c>
      <c r="N32" s="58">
        <f>LY1_RFR_spot_no_VA!N32+(BSL_RFR_spot_with_VA!N$11-BSL_RFR_spot_no_VA!N$11)*((BSL_RFR_spot_with_VA!N32-BSL_RFR_spot_no_VA!N32))/(BSL_RFR_spot_with_VA!N$11-BSL_RFR_spot_no_VA!N$11)</f>
        <v>1.8676441215136341E-2</v>
      </c>
      <c r="O32" s="58">
        <f>LY1_RFR_spot_no_VA!O32+(BSL_RFR_spot_with_VA!O$11-BSL_RFR_spot_no_VA!O$11)*((BSL_RFR_spot_with_VA!O32-BSL_RFR_spot_no_VA!O32))/(BSL_RFR_spot_with_VA!O$11-BSL_RFR_spot_no_VA!O$11)</f>
        <v>2.3598709234137427E-2</v>
      </c>
      <c r="P32" s="58">
        <f>LY1_RFR_spot_no_VA!P32+(BSL_RFR_spot_with_VA!P$11-BSL_RFR_spot_no_VA!P$11)*((BSL_RFR_spot_with_VA!P32-BSL_RFR_spot_no_VA!P32))/(BSL_RFR_spot_with_VA!P$11-BSL_RFR_spot_no_VA!P$11)</f>
        <v>5.5329118181239201E-2</v>
      </c>
      <c r="Q32" s="58">
        <f>LY1_RFR_spot_no_VA!Q32+(BSL_RFR_spot_with_VA!Q$11-BSL_RFR_spot_no_VA!Q$11)*((BSL_RFR_spot_with_VA!Q32-BSL_RFR_spot_no_VA!Q32))/(BSL_RFR_spot_with_VA!Q$11-BSL_RFR_spot_no_VA!Q$11)</f>
        <v>6.3473926702880767E-2</v>
      </c>
      <c r="R32" s="58">
        <f>LY1_RFR_spot_no_VA!R32+(BSL_RFR_spot_with_VA!R$11-BSL_RFR_spot_no_VA!R$11)*((BSL_RFR_spot_with_VA!R32-BSL_RFR_spot_no_VA!R32))/(BSL_RFR_spot_with_VA!R$11-BSL_RFR_spot_no_VA!R$11)</f>
        <v>1.8676441215136341E-2</v>
      </c>
      <c r="S32" s="58">
        <f>LY1_RFR_spot_no_VA!S32+(BSL_RFR_spot_with_VA!S$11-BSL_RFR_spot_no_VA!S$11)*((BSL_RFR_spot_with_VA!S32-BSL_RFR_spot_no_VA!S32))/(BSL_RFR_spot_with_VA!S$11-BSL_RFR_spot_no_VA!S$11)</f>
        <v>2.1136358211389483E-2</v>
      </c>
      <c r="T32" s="58">
        <f>LY1_RFR_spot_no_VA!T32+(BSL_RFR_spot_with_VA!T$11-BSL_RFR_spot_no_VA!T$11)*((BSL_RFR_spot_with_VA!T32-BSL_RFR_spot_no_VA!T32))/(BSL_RFR_spot_with_VA!T$11-BSL_RFR_spot_no_VA!T$11)</f>
        <v>2.2810485490773136E-2</v>
      </c>
      <c r="U32" s="58">
        <f>LY1_RFR_spot_no_VA!U32+(BSL_RFR_spot_with_VA!U$11-BSL_RFR_spot_no_VA!U$11)*((BSL_RFR_spot_with_VA!U32-BSL_RFR_spot_no_VA!U32))/(BSL_RFR_spot_with_VA!U$11-BSL_RFR_spot_no_VA!U$11)</f>
        <v>1.0569161991372589E-2</v>
      </c>
      <c r="V32" s="58">
        <f>(1+$C32)*(1+BSL_RFR_spot_no_VA!V32)/(1+BSL_RFR_spot_no_VA!$C32)-1</f>
        <v>1.8676441215136341E-2</v>
      </c>
      <c r="W32" s="58">
        <f>LY1_RFR_spot_no_VA!W32+(BSL_RFR_spot_with_VA!W$11-BSL_RFR_spot_no_VA!W$11)*((BSL_RFR_spot_with_VA!W32-BSL_RFR_spot_no_VA!W32))/(BSL_RFR_spot_with_VA!W$11-BSL_RFR_spot_no_VA!W$11)</f>
        <v>1.8676441215136341E-2</v>
      </c>
      <c r="X32" s="58">
        <f>LY1_RFR_spot_no_VA!X32+(BSL_RFR_spot_with_VA!X$11-BSL_RFR_spot_no_VA!X$11)*((BSL_RFR_spot_with_VA!X32-BSL_RFR_spot_no_VA!X32))/(BSL_RFR_spot_with_VA!X$11-BSL_RFR_spot_no_VA!X$11)</f>
        <v>1.8676441215136341E-2</v>
      </c>
      <c r="Y32" s="58">
        <f>LY1_RFR_spot_no_VA!Y32+(BSL_RFR_spot_with_VA!Y$11-BSL_RFR_spot_no_VA!Y$11)*((BSL_RFR_spot_with_VA!Y32-BSL_RFR_spot_no_VA!Y32))/(BSL_RFR_spot_with_VA!Y$11-BSL_RFR_spot_no_VA!Y$11)</f>
        <v>1.8676441215136341E-2</v>
      </c>
      <c r="Z32" s="58">
        <f>LY1_RFR_spot_no_VA!Z32+(BSL_RFR_spot_with_VA!Z$11-BSL_RFR_spot_no_VA!Z$11)*((BSL_RFR_spot_with_VA!Z32-BSL_RFR_spot_no_VA!Z32))/(BSL_RFR_spot_with_VA!Z$11-BSL_RFR_spot_no_VA!Z$11)</f>
        <v>2.8982425336968598E-2</v>
      </c>
      <c r="AA32" s="159">
        <f>LY1_RFR_spot_no_VA!AA32</f>
        <v>3.7423518305944148E-2</v>
      </c>
      <c r="AB32" s="58">
        <f>LY1_RFR_spot_no_VA!AB32+(BSL_RFR_spot_with_VA!AB$11-BSL_RFR_spot_no_VA!AB$11)*((BSL_RFR_spot_with_VA!AB32-BSL_RFR_spot_no_VA!AB32))/(BSL_RFR_spot_with_VA!AB$11-BSL_RFR_spot_no_VA!AB$11)</f>
        <v>1.8676441215136341E-2</v>
      </c>
      <c r="AC32" s="58">
        <f>LY1_RFR_spot_no_VA!AC32+(BSL_RFR_spot_with_VA!AC$11-BSL_RFR_spot_no_VA!AC$11)*((BSL_RFR_spot_with_VA!AC32-BSL_RFR_spot_no_VA!AC32))/(BSL_RFR_spot_with_VA!AC$11-BSL_RFR_spot_no_VA!AC$11)</f>
        <v>3.8314485484255867E-2</v>
      </c>
      <c r="AD32" s="7">
        <f>BSL_RFR_spot_no_VA!AD32</f>
        <v>6.3812951379679683E-2</v>
      </c>
      <c r="AE32" s="58">
        <f>LY1_RFR_spot_no_VA!AE32+(BSL_RFR_spot_with_VA!AE$11-BSL_RFR_spot_no_VA!AE$11)*((BSL_RFR_spot_with_VA!AE32-BSL_RFR_spot_no_VA!AE32))/(BSL_RFR_spot_with_VA!AE$11-BSL_RFR_spot_no_VA!AE$11)</f>
        <v>1.8676441215136341E-2</v>
      </c>
      <c r="AF32" s="58">
        <f>LY1_RFR_spot_no_VA!AF32+(BSL_RFR_spot_with_VA!AF$11-BSL_RFR_spot_no_VA!AF$11)*((BSL_RFR_spot_with_VA!AF32-BSL_RFR_spot_no_VA!AF32))/(BSL_RFR_spot_with_VA!AF$11-BSL_RFR_spot_no_VA!AF$11)</f>
        <v>2.1530100084895309E-2</v>
      </c>
      <c r="AG32" s="58">
        <f>LY1_RFR_spot_no_VA!AG32+(BSL_RFR_spot_with_VA!AG$11-BSL_RFR_spot_no_VA!AG$11)*((BSL_RFR_spot_with_VA!AG32-BSL_RFR_spot_no_VA!AG32))/(BSL_RFR_spot_with_VA!AG$11-BSL_RFR_spot_no_VA!AG$11)</f>
        <v>1.8676441215136341E-2</v>
      </c>
      <c r="AH32" s="58">
        <f>LY1_RFR_spot_no_VA!AH32+(BSL_RFR_spot_with_VA!AH$11-BSL_RFR_spot_no_VA!AH$11)*((BSL_RFR_spot_with_VA!AH32-BSL_RFR_spot_no_VA!AH32))/(BSL_RFR_spot_with_VA!AH$11-BSL_RFR_spot_no_VA!AH$11)</f>
        <v>2.4044339312301766E-2</v>
      </c>
      <c r="AI32" s="159">
        <f>LY1_RFR_spot_no_VA!AI32</f>
        <v>1.0169161991359532E-2</v>
      </c>
      <c r="AJ32" s="58">
        <f>LY1_RFR_spot_no_VA!AJ32+(BSL_RFR_spot_with_VA!AJ$11-BSL_RFR_spot_no_VA!AJ$11)*((BSL_RFR_spot_with_VA!AJ32-BSL_RFR_spot_no_VA!AJ32))/(BSL_RFR_spot_with_VA!AJ$11-BSL_RFR_spot_no_VA!AJ$11)</f>
        <v>2.5464396378307441E-2</v>
      </c>
      <c r="AK32" s="7">
        <f>BSL_RFR_spot_no_VA!AK32</f>
        <v>5.0582766383162836E-2</v>
      </c>
      <c r="AL32" s="7">
        <f>BSL_RFR_spot_no_VA!AL32</f>
        <v>0.11334914831526532</v>
      </c>
      <c r="AM32" s="7">
        <f>BSL_RFR_spot_no_VA!AM32</f>
        <v>3.8170274597395526E-2</v>
      </c>
      <c r="AN32" s="7">
        <f>BSL_RFR_spot_no_VA!AN32</f>
        <v>5.0731499352340892E-2</v>
      </c>
      <c r="AO32" s="7">
        <f>BSL_RFR_spot_no_VA!AO32</f>
        <v>5.0864176288926144E-2</v>
      </c>
      <c r="AP32" s="7">
        <f>BSL_RFR_spot_no_VA!AP32</f>
        <v>5.5837788547927758E-2</v>
      </c>
      <c r="AQ32" s="7">
        <f>BSL_RFR_spot_no_VA!AQ32</f>
        <v>3.4444328877925923E-2</v>
      </c>
      <c r="AR32" s="7">
        <f>BSL_RFR_spot_no_VA!AR32</f>
        <v>5.7895316809571273E-2</v>
      </c>
      <c r="AS32" s="159">
        <f>LY1_RFR_spot_no_VA!AS32</f>
        <v>6.6121164915908803E-3</v>
      </c>
      <c r="AT32" s="7">
        <f>BSL_RFR_spot_no_VA!AT32</f>
        <v>5.558395377079961E-2</v>
      </c>
      <c r="AU32" s="7">
        <f>BSL_RFR_spot_no_VA!AU32</f>
        <v>6.0473798589626648E-2</v>
      </c>
      <c r="AV32" s="7">
        <f>BSL_RFR_spot_no_VA!AV32</f>
        <v>5.1011955571734102E-2</v>
      </c>
      <c r="AW32" s="7">
        <f>BSL_RFR_spot_no_VA!AW32</f>
        <v>3.5132649395694493E-2</v>
      </c>
      <c r="AX32" s="7">
        <f>BSL_RFR_spot_no_VA!AX32</f>
        <v>8.6306585230788269E-2</v>
      </c>
      <c r="AY32" s="7">
        <f>BSL_RFR_spot_no_VA!AY32</f>
        <v>3.6672040047591503E-2</v>
      </c>
      <c r="AZ32" s="7">
        <f>BSL_RFR_spot_no_VA!AZ32</f>
        <v>2.9161855441163009E-2</v>
      </c>
      <c r="BA32" s="7">
        <f>BSL_RFR_spot_no_VA!BA32</f>
        <v>4.6751994018234155E-2</v>
      </c>
      <c r="BB32" s="7">
        <f>BSL_RFR_spot_no_VA!BB32</f>
        <v>8.1759352822856624E-2</v>
      </c>
      <c r="BC32" s="159">
        <f>LY1_RFR_spot_no_VA!BC32</f>
        <v>2.9210875389909408E-2</v>
      </c>
      <c r="BD32" s="12"/>
      <c r="BE32" s="13"/>
      <c r="BF32" s="3"/>
    </row>
    <row r="33" spans="1:58" x14ac:dyDescent="0.25">
      <c r="A33" s="3"/>
      <c r="B33" s="3">
        <v>23</v>
      </c>
      <c r="C33" s="56">
        <f>LY1_RFR_spot_no_VA!C33+(BSL_RFR_spot_with_VA!C$11-BSL_RFR_spot_no_VA!C$11)*((BSL_RFR_spot_with_VA!C33-BSL_RFR_spot_no_VA!C33))/(BSL_RFR_spot_with_VA!C$11-BSL_RFR_spot_no_VA!C$11)</f>
        <v>1.8944014508303589E-2</v>
      </c>
      <c r="D33" s="58">
        <f>LY1_RFR_spot_no_VA!D33+(BSL_RFR_spot_with_VA!D$11-BSL_RFR_spot_no_VA!D$11)*((BSL_RFR_spot_with_VA!D33-BSL_RFR_spot_no_VA!D33))/(BSL_RFR_spot_with_VA!D$11-BSL_RFR_spot_no_VA!D$11)</f>
        <v>1.8944014508303519E-2</v>
      </c>
      <c r="E33" s="58">
        <f>LY1_RFR_spot_no_VA!E33+(BSL_RFR_spot_with_VA!E$11-BSL_RFR_spot_no_VA!E$11)*((BSL_RFR_spot_with_VA!E33-BSL_RFR_spot_no_VA!E33))/(BSL_RFR_spot_with_VA!E$11-BSL_RFR_spot_no_VA!E$11)</f>
        <v>1.8944014508303519E-2</v>
      </c>
      <c r="F33" s="58">
        <f>LY1_RFR_spot_no_VA!F33+(BSL_RFR_spot_with_VA!F$11-BSL_RFR_spot_no_VA!F$11)*((BSL_RFR_spot_with_VA!F33-BSL_RFR_spot_no_VA!F33))/(BSL_RFR_spot_with_VA!F$11-BSL_RFR_spot_no_VA!F$11)</f>
        <v>2.1136063521661086E-2</v>
      </c>
      <c r="G33" s="58">
        <f>LY1_RFR_spot_no_VA!G33+(BSL_RFR_spot_with_VA!G$11-BSL_RFR_spot_no_VA!G$11)*((BSL_RFR_spot_with_VA!G33-BSL_RFR_spot_no_VA!G33))/(BSL_RFR_spot_with_VA!G$11-BSL_RFR_spot_no_VA!G$11)</f>
        <v>4.2234102851212763E-2</v>
      </c>
      <c r="H33" s="58">
        <f>LY1_RFR_spot_no_VA!H33+(BSL_RFR_spot_with_VA!H$11-BSL_RFR_spot_no_VA!H$11)*((BSL_RFR_spot_with_VA!H33-BSL_RFR_spot_no_VA!H33))/(BSL_RFR_spot_with_VA!H$11-BSL_RFR_spot_no_VA!H$11)</f>
        <v>3.0156390106523157E-2</v>
      </c>
      <c r="I33" s="58">
        <f>LY1_RFR_spot_no_VA!I33+(BSL_RFR_spot_with_VA!I$11-BSL_RFR_spot_no_VA!I$11)*((BSL_RFR_spot_with_VA!I33-BSL_RFR_spot_no_VA!I33))/(BSL_RFR_spot_with_VA!I$11-BSL_RFR_spot_no_VA!I$11)</f>
        <v>2.058355315122995E-2</v>
      </c>
      <c r="J33" s="58">
        <f>LY1_RFR_spot_no_VA!J33+(BSL_RFR_spot_with_VA!J$11-BSL_RFR_spot_no_VA!J$11)*((BSL_RFR_spot_with_VA!J33-BSL_RFR_spot_no_VA!J33))/(BSL_RFR_spot_with_VA!J$11-BSL_RFR_spot_no_VA!J$11)</f>
        <v>1.6976362237990372E-2</v>
      </c>
      <c r="K33" s="58">
        <f>LY1_RFR_spot_no_VA!K33+(BSL_RFR_spot_with_VA!K$11-BSL_RFR_spot_no_VA!K$11)*((BSL_RFR_spot_with_VA!K33-BSL_RFR_spot_no_VA!K33))/(BSL_RFR_spot_with_VA!K$11-BSL_RFR_spot_no_VA!K$11)</f>
        <v>1.8944014508303519E-2</v>
      </c>
      <c r="L33" s="58">
        <f>LY1_RFR_spot_no_VA!L33+(BSL_RFR_spot_with_VA!L$11-BSL_RFR_spot_no_VA!L$11)*((BSL_RFR_spot_with_VA!L33-BSL_RFR_spot_no_VA!L33))/(BSL_RFR_spot_with_VA!L$11-BSL_RFR_spot_no_VA!L$11)</f>
        <v>1.8944014508303519E-2</v>
      </c>
      <c r="M33" s="58">
        <f>LY1_RFR_spot_no_VA!M33+(BSL_RFR_spot_with_VA!M$11-BSL_RFR_spot_no_VA!M$11)*((BSL_RFR_spot_with_VA!M33-BSL_RFR_spot_no_VA!M33))/(BSL_RFR_spot_with_VA!M$11-BSL_RFR_spot_no_VA!M$11)</f>
        <v>1.8944014508303519E-2</v>
      </c>
      <c r="N33" s="58">
        <f>LY1_RFR_spot_no_VA!N33+(BSL_RFR_spot_with_VA!N$11-BSL_RFR_spot_no_VA!N$11)*((BSL_RFR_spot_with_VA!N33-BSL_RFR_spot_no_VA!N33))/(BSL_RFR_spot_with_VA!N$11-BSL_RFR_spot_no_VA!N$11)</f>
        <v>1.8944014508303519E-2</v>
      </c>
      <c r="O33" s="58">
        <f>LY1_RFR_spot_no_VA!O33+(BSL_RFR_spot_with_VA!O$11-BSL_RFR_spot_no_VA!O$11)*((BSL_RFR_spot_with_VA!O33-BSL_RFR_spot_no_VA!O33))/(BSL_RFR_spot_with_VA!O$11-BSL_RFR_spot_no_VA!O$11)</f>
        <v>2.3796343208959847E-2</v>
      </c>
      <c r="P33" s="58">
        <f>LY1_RFR_spot_no_VA!P33+(BSL_RFR_spot_with_VA!P$11-BSL_RFR_spot_no_VA!P$11)*((BSL_RFR_spot_with_VA!P33-BSL_RFR_spot_no_VA!P33))/(BSL_RFR_spot_with_VA!P$11-BSL_RFR_spot_no_VA!P$11)</f>
        <v>5.4862215356445532E-2</v>
      </c>
      <c r="Q33" s="58">
        <f>LY1_RFR_spot_no_VA!Q33+(BSL_RFR_spot_with_VA!Q$11-BSL_RFR_spot_no_VA!Q$11)*((BSL_RFR_spot_with_VA!Q33-BSL_RFR_spot_no_VA!Q33))/(BSL_RFR_spot_with_VA!Q$11-BSL_RFR_spot_no_VA!Q$11)</f>
        <v>6.3281868230949945E-2</v>
      </c>
      <c r="R33" s="58">
        <f>LY1_RFR_spot_no_VA!R33+(BSL_RFR_spot_with_VA!R$11-BSL_RFR_spot_no_VA!R$11)*((BSL_RFR_spot_with_VA!R33-BSL_RFR_spot_no_VA!R33))/(BSL_RFR_spot_with_VA!R$11-BSL_RFR_spot_no_VA!R$11)</f>
        <v>1.8944014508303519E-2</v>
      </c>
      <c r="S33" s="58">
        <f>LY1_RFR_spot_no_VA!S33+(BSL_RFR_spot_with_VA!S$11-BSL_RFR_spot_no_VA!S$11)*((BSL_RFR_spot_with_VA!S33-BSL_RFR_spot_no_VA!S33))/(BSL_RFR_spot_with_VA!S$11-BSL_RFR_spot_no_VA!S$11)</f>
        <v>2.1368011622014293E-2</v>
      </c>
      <c r="T33" s="58">
        <f>LY1_RFR_spot_no_VA!T33+(BSL_RFR_spot_with_VA!T$11-BSL_RFR_spot_no_VA!T$11)*((BSL_RFR_spot_with_VA!T33-BSL_RFR_spot_no_VA!T33))/(BSL_RFR_spot_with_VA!T$11-BSL_RFR_spot_no_VA!T$11)</f>
        <v>2.3018792640402408E-2</v>
      </c>
      <c r="U33" s="58">
        <f>LY1_RFR_spot_no_VA!U33+(BSL_RFR_spot_with_VA!U$11-BSL_RFR_spot_no_VA!U$11)*((BSL_RFR_spot_with_VA!U33-BSL_RFR_spot_no_VA!U33))/(BSL_RFR_spot_with_VA!U$11-BSL_RFR_spot_no_VA!U$11)</f>
        <v>1.0628953551703235E-2</v>
      </c>
      <c r="V33" s="58">
        <f>(1+$C33)*(1+BSL_RFR_spot_no_VA!V33)/(1+BSL_RFR_spot_no_VA!$C33)-1</f>
        <v>1.8944014508303519E-2</v>
      </c>
      <c r="W33" s="58">
        <f>LY1_RFR_spot_no_VA!W33+(BSL_RFR_spot_with_VA!W$11-BSL_RFR_spot_no_VA!W$11)*((BSL_RFR_spot_with_VA!W33-BSL_RFR_spot_no_VA!W33))/(BSL_RFR_spot_with_VA!W$11-BSL_RFR_spot_no_VA!W$11)</f>
        <v>1.8944014508303519E-2</v>
      </c>
      <c r="X33" s="58">
        <f>LY1_RFR_spot_no_VA!X33+(BSL_RFR_spot_with_VA!X$11-BSL_RFR_spot_no_VA!X$11)*((BSL_RFR_spot_with_VA!X33-BSL_RFR_spot_no_VA!X33))/(BSL_RFR_spot_with_VA!X$11-BSL_RFR_spot_no_VA!X$11)</f>
        <v>1.8944014508303519E-2</v>
      </c>
      <c r="Y33" s="58">
        <f>LY1_RFR_spot_no_VA!Y33+(BSL_RFR_spot_with_VA!Y$11-BSL_RFR_spot_no_VA!Y$11)*((BSL_RFR_spot_with_VA!Y33-BSL_RFR_spot_no_VA!Y33))/(BSL_RFR_spot_with_VA!Y$11-BSL_RFR_spot_no_VA!Y$11)</f>
        <v>1.8944014508303519E-2</v>
      </c>
      <c r="Z33" s="58">
        <f>LY1_RFR_spot_no_VA!Z33+(BSL_RFR_spot_with_VA!Z$11-BSL_RFR_spot_no_VA!Z$11)*((BSL_RFR_spot_with_VA!Z33-BSL_RFR_spot_no_VA!Z33))/(BSL_RFR_spot_with_VA!Z$11-BSL_RFR_spot_no_VA!Z$11)</f>
        <v>2.919989414665114E-2</v>
      </c>
      <c r="AA33" s="159">
        <f>LY1_RFR_spot_no_VA!AA33</f>
        <v>3.7471587275595963E-2</v>
      </c>
      <c r="AB33" s="58">
        <f>LY1_RFR_spot_no_VA!AB33+(BSL_RFR_spot_with_VA!AB$11-BSL_RFR_spot_no_VA!AB$11)*((BSL_RFR_spot_with_VA!AB33-BSL_RFR_spot_no_VA!AB33))/(BSL_RFR_spot_with_VA!AB$11-BSL_RFR_spot_no_VA!AB$11)</f>
        <v>1.8944014508303519E-2</v>
      </c>
      <c r="AC33" s="58">
        <f>LY1_RFR_spot_no_VA!AC33+(BSL_RFR_spot_with_VA!AC$11-BSL_RFR_spot_no_VA!AC$11)*((BSL_RFR_spot_with_VA!AC33-BSL_RFR_spot_no_VA!AC33))/(BSL_RFR_spot_with_VA!AC$11-BSL_RFR_spot_no_VA!AC$11)</f>
        <v>3.8183294099982223E-2</v>
      </c>
      <c r="AD33" s="7">
        <f>BSL_RFR_spot_no_VA!AD33</f>
        <v>6.3133465892395435E-2</v>
      </c>
      <c r="AE33" s="58">
        <f>LY1_RFR_spot_no_VA!AE33+(BSL_RFR_spot_with_VA!AE$11-BSL_RFR_spot_no_VA!AE$11)*((BSL_RFR_spot_with_VA!AE33-BSL_RFR_spot_no_VA!AE33))/(BSL_RFR_spot_with_VA!AE$11-BSL_RFR_spot_no_VA!AE$11)</f>
        <v>1.8944014508303519E-2</v>
      </c>
      <c r="AF33" s="58">
        <f>LY1_RFR_spot_no_VA!AF33+(BSL_RFR_spot_with_VA!AF$11-BSL_RFR_spot_no_VA!AF$11)*((BSL_RFR_spot_with_VA!AF33-BSL_RFR_spot_no_VA!AF33))/(BSL_RFR_spot_with_VA!AF$11-BSL_RFR_spot_no_VA!AF$11)</f>
        <v>2.1756122290161661E-2</v>
      </c>
      <c r="AG33" s="58">
        <f>LY1_RFR_spot_no_VA!AG33+(BSL_RFR_spot_with_VA!AG$11-BSL_RFR_spot_no_VA!AG$11)*((BSL_RFR_spot_with_VA!AG33-BSL_RFR_spot_no_VA!AG33))/(BSL_RFR_spot_with_VA!AG$11-BSL_RFR_spot_no_VA!AG$11)</f>
        <v>1.8944014508303519E-2</v>
      </c>
      <c r="AH33" s="58">
        <f>LY1_RFR_spot_no_VA!AH33+(BSL_RFR_spot_with_VA!AH$11-BSL_RFR_spot_no_VA!AH$11)*((BSL_RFR_spot_with_VA!AH33-BSL_RFR_spot_no_VA!AH33))/(BSL_RFR_spot_with_VA!AH$11-BSL_RFR_spot_no_VA!AH$11)</f>
        <v>2.4416441210878714E-2</v>
      </c>
      <c r="AI33" s="159">
        <f>LY1_RFR_spot_no_VA!AI33</f>
        <v>1.0228953551690845E-2</v>
      </c>
      <c r="AJ33" s="58">
        <f>LY1_RFR_spot_no_VA!AJ33+(BSL_RFR_spot_with_VA!AJ$11-BSL_RFR_spot_no_VA!AJ$11)*((BSL_RFR_spot_with_VA!AJ33-BSL_RFR_spot_no_VA!AJ33))/(BSL_RFR_spot_with_VA!AJ$11-BSL_RFR_spot_no_VA!AJ$11)</f>
        <v>2.556244567569288E-2</v>
      </c>
      <c r="AK33" s="7">
        <f>BSL_RFR_spot_no_VA!AK33</f>
        <v>5.0711985390513581E-2</v>
      </c>
      <c r="AL33" s="7">
        <f>BSL_RFR_spot_no_VA!AL33</f>
        <v>0.11097261608079134</v>
      </c>
      <c r="AM33" s="7">
        <f>BSL_RFR_spot_no_VA!AM33</f>
        <v>3.7984068747477062E-2</v>
      </c>
      <c r="AN33" s="7">
        <f>BSL_RFR_spot_no_VA!AN33</f>
        <v>5.0509491829688669E-2</v>
      </c>
      <c r="AO33" s="7">
        <f>BSL_RFR_spot_no_VA!AO33</f>
        <v>5.0681940424234018E-2</v>
      </c>
      <c r="AP33" s="7">
        <f>BSL_RFR_spot_no_VA!AP33</f>
        <v>5.5483489248456586E-2</v>
      </c>
      <c r="AQ33" s="7">
        <f>BSL_RFR_spot_no_VA!AQ33</f>
        <v>3.4676166501171224E-2</v>
      </c>
      <c r="AR33" s="7">
        <f>BSL_RFR_spot_no_VA!AR33</f>
        <v>5.7354720002683379E-2</v>
      </c>
      <c r="AS33" s="159">
        <f>LY1_RFR_spot_no_VA!AS33</f>
        <v>7.1244287149574426E-3</v>
      </c>
      <c r="AT33" s="7">
        <f>BSL_RFR_spot_no_VA!AT33</f>
        <v>5.5600926284874674E-2</v>
      </c>
      <c r="AU33" s="7">
        <f>BSL_RFR_spot_no_VA!AU33</f>
        <v>5.9897875669743472E-2</v>
      </c>
      <c r="AV33" s="7">
        <f>BSL_RFR_spot_no_VA!AV33</f>
        <v>5.076385515925752E-2</v>
      </c>
      <c r="AW33" s="7">
        <f>BSL_RFR_spot_no_VA!AW33</f>
        <v>3.5360655936858665E-2</v>
      </c>
      <c r="AX33" s="7">
        <f>BSL_RFR_spot_no_VA!AX33</f>
        <v>8.6098736008731969E-2</v>
      </c>
      <c r="AY33" s="7">
        <f>BSL_RFR_spot_no_VA!AY33</f>
        <v>3.6976841458965071E-2</v>
      </c>
      <c r="AZ33" s="7">
        <f>BSL_RFR_spot_no_VA!AZ33</f>
        <v>2.9579992692756463E-2</v>
      </c>
      <c r="BA33" s="7">
        <f>BSL_RFR_spot_no_VA!BA33</f>
        <v>4.6940185331115769E-2</v>
      </c>
      <c r="BB33" s="7">
        <f>BSL_RFR_spot_no_VA!BB33</f>
        <v>8.0406844130171073E-2</v>
      </c>
      <c r="BC33" s="159">
        <f>LY1_RFR_spot_no_VA!BC33</f>
        <v>2.9505689188117135E-2</v>
      </c>
      <c r="BD33" s="12"/>
      <c r="BE33" s="13"/>
      <c r="BF33" s="3"/>
    </row>
    <row r="34" spans="1:58" x14ac:dyDescent="0.25">
      <c r="A34" s="3"/>
      <c r="B34" s="3">
        <v>24</v>
      </c>
      <c r="C34" s="56">
        <f>LY1_RFR_spot_no_VA!C34+(BSL_RFR_spot_with_VA!C$11-BSL_RFR_spot_no_VA!C$11)*((BSL_RFR_spot_with_VA!C34-BSL_RFR_spot_no_VA!C34))/(BSL_RFR_spot_with_VA!C$11-BSL_RFR_spot_no_VA!C$11)</f>
        <v>1.9182500340888968E-2</v>
      </c>
      <c r="D34" s="58">
        <f>LY1_RFR_spot_no_VA!D34+(BSL_RFR_spot_with_VA!D$11-BSL_RFR_spot_no_VA!D$11)*((BSL_RFR_spot_with_VA!D34-BSL_RFR_spot_no_VA!D34))/(BSL_RFR_spot_with_VA!D$11-BSL_RFR_spot_no_VA!D$11)</f>
        <v>1.9182500340888975E-2</v>
      </c>
      <c r="E34" s="58">
        <f>LY1_RFR_spot_no_VA!E34+(BSL_RFR_spot_with_VA!E$11-BSL_RFR_spot_no_VA!E$11)*((BSL_RFR_spot_with_VA!E34-BSL_RFR_spot_no_VA!E34))/(BSL_RFR_spot_with_VA!E$11-BSL_RFR_spot_no_VA!E$11)</f>
        <v>1.9182500340888975E-2</v>
      </c>
      <c r="F34" s="58">
        <f>LY1_RFR_spot_no_VA!F34+(BSL_RFR_spot_with_VA!F$11-BSL_RFR_spot_no_VA!F$11)*((BSL_RFR_spot_with_VA!F34-BSL_RFR_spot_no_VA!F34))/(BSL_RFR_spot_with_VA!F$11-BSL_RFR_spot_no_VA!F$11)</f>
        <v>2.1518248999742751E-2</v>
      </c>
      <c r="G34" s="58">
        <f>LY1_RFR_spot_no_VA!G34+(BSL_RFR_spot_with_VA!G$11-BSL_RFR_spot_no_VA!G$11)*((BSL_RFR_spot_with_VA!G34-BSL_RFR_spot_no_VA!G34))/(BSL_RFR_spot_with_VA!G$11-BSL_RFR_spot_no_VA!G$11)</f>
        <v>4.1895270629779491E-2</v>
      </c>
      <c r="H34" s="58">
        <f>LY1_RFR_spot_no_VA!H34+(BSL_RFR_spot_with_VA!H$11-BSL_RFR_spot_no_VA!H$11)*((BSL_RFR_spot_with_VA!H34-BSL_RFR_spot_no_VA!H34))/(BSL_RFR_spot_with_VA!H$11-BSL_RFR_spot_no_VA!H$11)</f>
        <v>3.0230768528091145E-2</v>
      </c>
      <c r="I34" s="58">
        <f>LY1_RFR_spot_no_VA!I34+(BSL_RFR_spot_with_VA!I$11-BSL_RFR_spot_no_VA!I$11)*((BSL_RFR_spot_with_VA!I34-BSL_RFR_spot_no_VA!I34))/(BSL_RFR_spot_with_VA!I$11-BSL_RFR_spot_no_VA!I$11)</f>
        <v>2.097690094617688E-2</v>
      </c>
      <c r="J34" s="58">
        <f>LY1_RFR_spot_no_VA!J34+(BSL_RFR_spot_with_VA!J$11-BSL_RFR_spot_no_VA!J$11)*((BSL_RFR_spot_with_VA!J34-BSL_RFR_spot_no_VA!J34))/(BSL_RFR_spot_with_VA!J$11-BSL_RFR_spot_no_VA!J$11)</f>
        <v>1.7316720007086062E-2</v>
      </c>
      <c r="K34" s="58">
        <f>LY1_RFR_spot_no_VA!K34+(BSL_RFR_spot_with_VA!K$11-BSL_RFR_spot_no_VA!K$11)*((BSL_RFR_spot_with_VA!K34-BSL_RFR_spot_no_VA!K34))/(BSL_RFR_spot_with_VA!K$11-BSL_RFR_spot_no_VA!K$11)</f>
        <v>1.9182500340888975E-2</v>
      </c>
      <c r="L34" s="58">
        <f>LY1_RFR_spot_no_VA!L34+(BSL_RFR_spot_with_VA!L$11-BSL_RFR_spot_no_VA!L$11)*((BSL_RFR_spot_with_VA!L34-BSL_RFR_spot_no_VA!L34))/(BSL_RFR_spot_with_VA!L$11-BSL_RFR_spot_no_VA!L$11)</f>
        <v>1.9182500340888975E-2</v>
      </c>
      <c r="M34" s="58">
        <f>LY1_RFR_spot_no_VA!M34+(BSL_RFR_spot_with_VA!M$11-BSL_RFR_spot_no_VA!M$11)*((BSL_RFR_spot_with_VA!M34-BSL_RFR_spot_no_VA!M34))/(BSL_RFR_spot_with_VA!M$11-BSL_RFR_spot_no_VA!M$11)</f>
        <v>1.9182500340888975E-2</v>
      </c>
      <c r="N34" s="58">
        <f>LY1_RFR_spot_no_VA!N34+(BSL_RFR_spot_with_VA!N$11-BSL_RFR_spot_no_VA!N$11)*((BSL_RFR_spot_with_VA!N34-BSL_RFR_spot_no_VA!N34))/(BSL_RFR_spot_with_VA!N$11-BSL_RFR_spot_no_VA!N$11)</f>
        <v>1.9182500340888975E-2</v>
      </c>
      <c r="O34" s="58">
        <f>LY1_RFR_spot_no_VA!O34+(BSL_RFR_spot_with_VA!O$11-BSL_RFR_spot_no_VA!O$11)*((BSL_RFR_spot_with_VA!O34-BSL_RFR_spot_no_VA!O34))/(BSL_RFR_spot_with_VA!O$11-BSL_RFR_spot_no_VA!O$11)</f>
        <v>2.3951924474020281E-2</v>
      </c>
      <c r="P34" s="58">
        <f>LY1_RFR_spot_no_VA!P34+(BSL_RFR_spot_with_VA!P$11-BSL_RFR_spot_no_VA!P$11)*((BSL_RFR_spot_with_VA!P34-BSL_RFR_spot_no_VA!P34))/(BSL_RFR_spot_with_VA!P$11-BSL_RFR_spot_no_VA!P$11)</f>
        <v>5.4321634741645308E-2</v>
      </c>
      <c r="Q34" s="58">
        <f>LY1_RFR_spot_no_VA!Q34+(BSL_RFR_spot_with_VA!Q$11-BSL_RFR_spot_no_VA!Q$11)*((BSL_RFR_spot_with_VA!Q34-BSL_RFR_spot_no_VA!Q34))/(BSL_RFR_spot_with_VA!Q$11-BSL_RFR_spot_no_VA!Q$11)</f>
        <v>6.2921657238053985E-2</v>
      </c>
      <c r="R34" s="58">
        <f>LY1_RFR_spot_no_VA!R34+(BSL_RFR_spot_with_VA!R$11-BSL_RFR_spot_no_VA!R$11)*((BSL_RFR_spot_with_VA!R34-BSL_RFR_spot_no_VA!R34))/(BSL_RFR_spot_with_VA!R$11-BSL_RFR_spot_no_VA!R$11)</f>
        <v>1.9182500340888975E-2</v>
      </c>
      <c r="S34" s="58">
        <f>LY1_RFR_spot_no_VA!S34+(BSL_RFR_spot_with_VA!S$11-BSL_RFR_spot_no_VA!S$11)*((BSL_RFR_spot_with_VA!S34-BSL_RFR_spot_no_VA!S34))/(BSL_RFR_spot_with_VA!S$11-BSL_RFR_spot_no_VA!S$11)</f>
        <v>2.1564036998637404E-2</v>
      </c>
      <c r="T34" s="58">
        <f>LY1_RFR_spot_no_VA!T34+(BSL_RFR_spot_with_VA!T$11-BSL_RFR_spot_no_VA!T$11)*((BSL_RFR_spot_with_VA!T34-BSL_RFR_spot_no_VA!T34))/(BSL_RFR_spot_with_VA!T$11-BSL_RFR_spot_no_VA!T$11)</f>
        <v>2.3187089334185451E-2</v>
      </c>
      <c r="U34" s="58">
        <f>LY1_RFR_spot_no_VA!U34+(BSL_RFR_spot_with_VA!U$11-BSL_RFR_spot_no_VA!U$11)*((BSL_RFR_spot_with_VA!U34-BSL_RFR_spot_no_VA!U34))/(BSL_RFR_spot_with_VA!U$11-BSL_RFR_spot_no_VA!U$11)</f>
        <v>1.063974205553464E-2</v>
      </c>
      <c r="V34" s="58">
        <f>(1+$C34)*(1+BSL_RFR_spot_no_VA!V34)/(1+BSL_RFR_spot_no_VA!$C34)-1</f>
        <v>1.9182500340888975E-2</v>
      </c>
      <c r="W34" s="58">
        <f>LY1_RFR_spot_no_VA!W34+(BSL_RFR_spot_with_VA!W$11-BSL_RFR_spot_no_VA!W$11)*((BSL_RFR_spot_with_VA!W34-BSL_RFR_spot_no_VA!W34))/(BSL_RFR_spot_with_VA!W$11-BSL_RFR_spot_no_VA!W$11)</f>
        <v>1.9182500340888975E-2</v>
      </c>
      <c r="X34" s="58">
        <f>LY1_RFR_spot_no_VA!X34+(BSL_RFR_spot_with_VA!X$11-BSL_RFR_spot_no_VA!X$11)*((BSL_RFR_spot_with_VA!X34-BSL_RFR_spot_no_VA!X34))/(BSL_RFR_spot_with_VA!X$11-BSL_RFR_spot_no_VA!X$11)</f>
        <v>1.9182500340888975E-2</v>
      </c>
      <c r="Y34" s="58">
        <f>LY1_RFR_spot_no_VA!Y34+(BSL_RFR_spot_with_VA!Y$11-BSL_RFR_spot_no_VA!Y$11)*((BSL_RFR_spot_with_VA!Y34-BSL_RFR_spot_no_VA!Y34))/(BSL_RFR_spot_with_VA!Y$11-BSL_RFR_spot_no_VA!Y$11)</f>
        <v>1.9182500340888975E-2</v>
      </c>
      <c r="Z34" s="58">
        <f>LY1_RFR_spot_no_VA!Z34+(BSL_RFR_spot_with_VA!Z$11-BSL_RFR_spot_no_VA!Z$11)*((BSL_RFR_spot_with_VA!Z34-BSL_RFR_spot_no_VA!Z34))/(BSL_RFR_spot_with_VA!Z$11-BSL_RFR_spot_no_VA!Z$11)</f>
        <v>2.9349379398648345E-2</v>
      </c>
      <c r="AA34" s="159">
        <f>LY1_RFR_spot_no_VA!AA34</f>
        <v>3.7441927103180728E-2</v>
      </c>
      <c r="AB34" s="58">
        <f>LY1_RFR_spot_no_VA!AB34+(BSL_RFR_spot_with_VA!AB$11-BSL_RFR_spot_no_VA!AB$11)*((BSL_RFR_spot_with_VA!AB34-BSL_RFR_spot_no_VA!AB34))/(BSL_RFR_spot_with_VA!AB$11-BSL_RFR_spot_no_VA!AB$11)</f>
        <v>1.9182500340888975E-2</v>
      </c>
      <c r="AC34" s="58">
        <f>LY1_RFR_spot_no_VA!AC34+(BSL_RFR_spot_with_VA!AC$11-BSL_RFR_spot_no_VA!AC$11)*((BSL_RFR_spot_with_VA!AC34-BSL_RFR_spot_no_VA!AC34))/(BSL_RFR_spot_with_VA!AC$11-BSL_RFR_spot_no_VA!AC$11)</f>
        <v>3.8005479726822999E-2</v>
      </c>
      <c r="AD34" s="7">
        <f>BSL_RFR_spot_no_VA!AD34</f>
        <v>6.2474011026351084E-2</v>
      </c>
      <c r="AE34" s="58">
        <f>LY1_RFR_spot_no_VA!AE34+(BSL_RFR_spot_with_VA!AE$11-BSL_RFR_spot_no_VA!AE$11)*((BSL_RFR_spot_with_VA!AE34-BSL_RFR_spot_no_VA!AE34))/(BSL_RFR_spot_with_VA!AE$11-BSL_RFR_spot_no_VA!AE$11)</f>
        <v>1.9182500340888975E-2</v>
      </c>
      <c r="AF34" s="58">
        <f>LY1_RFR_spot_no_VA!AF34+(BSL_RFR_spot_with_VA!AF$11-BSL_RFR_spot_no_VA!AF$11)*((BSL_RFR_spot_with_VA!AF34-BSL_RFR_spot_no_VA!AF34))/(BSL_RFR_spot_with_VA!AF$11-BSL_RFR_spot_no_VA!AF$11)</f>
        <v>2.1945472798865939E-2</v>
      </c>
      <c r="AG34" s="58">
        <f>LY1_RFR_spot_no_VA!AG34+(BSL_RFR_spot_with_VA!AG$11-BSL_RFR_spot_no_VA!AG$11)*((BSL_RFR_spot_with_VA!AG34-BSL_RFR_spot_no_VA!AG34))/(BSL_RFR_spot_with_VA!AG$11-BSL_RFR_spot_no_VA!AG$11)</f>
        <v>1.9182500340888975E-2</v>
      </c>
      <c r="AH34" s="58">
        <f>LY1_RFR_spot_no_VA!AH34+(BSL_RFR_spot_with_VA!AH$11-BSL_RFR_spot_no_VA!AH$11)*((BSL_RFR_spot_with_VA!AH34-BSL_RFR_spot_no_VA!AH34))/(BSL_RFR_spot_with_VA!AH$11-BSL_RFR_spot_no_VA!AH$11)</f>
        <v>2.4713339748766883E-2</v>
      </c>
      <c r="AI34" s="159">
        <f>LY1_RFR_spot_no_VA!AI34</f>
        <v>1.023974205552336E-2</v>
      </c>
      <c r="AJ34" s="58">
        <f>LY1_RFR_spot_no_VA!AJ34+(BSL_RFR_spot_with_VA!AJ$11-BSL_RFR_spot_no_VA!AJ$11)*((BSL_RFR_spot_with_VA!AJ34-BSL_RFR_spot_no_VA!AJ34))/(BSL_RFR_spot_with_VA!AJ$11-BSL_RFR_spot_no_VA!AJ$11)</f>
        <v>2.5587567758758256E-2</v>
      </c>
      <c r="AK34" s="7">
        <f>BSL_RFR_spot_no_VA!AK34</f>
        <v>5.0818376612091987E-2</v>
      </c>
      <c r="AL34" s="7">
        <f>BSL_RFR_spot_no_VA!AL34</f>
        <v>0.10866876802052761</v>
      </c>
      <c r="AM34" s="7">
        <f>BSL_RFR_spot_no_VA!AM34</f>
        <v>3.7759945635717607E-2</v>
      </c>
      <c r="AN34" s="7">
        <f>BSL_RFR_spot_no_VA!AN34</f>
        <v>5.028732598566843E-2</v>
      </c>
      <c r="AO34" s="7">
        <f>BSL_RFR_spot_no_VA!AO34</f>
        <v>5.0493245822484933E-2</v>
      </c>
      <c r="AP34" s="7">
        <f>BSL_RFR_spot_no_VA!AP34</f>
        <v>5.5126110652990334E-2</v>
      </c>
      <c r="AQ34" s="7">
        <f>BSL_RFR_spot_no_VA!AQ34</f>
        <v>3.4897296007641243E-2</v>
      </c>
      <c r="AR34" s="7">
        <f>BSL_RFR_spot_no_VA!AR34</f>
        <v>5.6841277552434288E-2</v>
      </c>
      <c r="AS34" s="159">
        <f>LY1_RFR_spot_no_VA!AS34</f>
        <v>7.5678970989165872E-3</v>
      </c>
      <c r="AT34" s="7">
        <f>BSL_RFR_spot_no_VA!AT34</f>
        <v>5.554833334015763E-2</v>
      </c>
      <c r="AU34" s="7">
        <f>BSL_RFR_spot_no_VA!AU34</f>
        <v>5.9340217497927839E-2</v>
      </c>
      <c r="AV34" s="7">
        <f>BSL_RFR_spot_no_VA!AV34</f>
        <v>5.0519785001312156E-2</v>
      </c>
      <c r="AW34" s="7">
        <f>BSL_RFR_spot_no_VA!AW34</f>
        <v>3.555721781818999E-2</v>
      </c>
      <c r="AX34" s="7">
        <f>BSL_RFR_spot_no_VA!AX34</f>
        <v>8.5907883382838612E-2</v>
      </c>
      <c r="AY34" s="7">
        <f>BSL_RFR_spot_no_VA!AY34</f>
        <v>3.7251174312369351E-2</v>
      </c>
      <c r="AZ34" s="7">
        <f>BSL_RFR_spot_no_VA!AZ34</f>
        <v>2.9977533031208425E-2</v>
      </c>
      <c r="BA34" s="7">
        <f>BSL_RFR_spot_no_VA!BA34</f>
        <v>4.7071362857516785E-2</v>
      </c>
      <c r="BB34" s="7">
        <f>BSL_RFR_spot_no_VA!BB34</f>
        <v>7.9110585718385584E-2</v>
      </c>
      <c r="BC34" s="159">
        <f>LY1_RFR_spot_no_VA!BC34</f>
        <v>2.9705074276736632E-2</v>
      </c>
      <c r="BD34" s="12"/>
      <c r="BE34" s="13"/>
      <c r="BF34" s="3"/>
    </row>
    <row r="35" spans="1:58" x14ac:dyDescent="0.25">
      <c r="A35" s="3"/>
      <c r="B35" s="8">
        <v>25</v>
      </c>
      <c r="C35" s="57">
        <f>LY1_RFR_spot_no_VA!C35+(BSL_RFR_spot_with_VA!C$11-BSL_RFR_spot_no_VA!C$11)*((BSL_RFR_spot_with_VA!C35-BSL_RFR_spot_no_VA!C35))/(BSL_RFR_spot_with_VA!C$11-BSL_RFR_spot_no_VA!C$11)</f>
        <v>1.9396223352619753E-2</v>
      </c>
      <c r="D35" s="59">
        <f>LY1_RFR_spot_no_VA!D35+(BSL_RFR_spot_with_VA!D$11-BSL_RFR_spot_no_VA!D$11)*((BSL_RFR_spot_with_VA!D35-BSL_RFR_spot_no_VA!D35))/(BSL_RFR_spot_with_VA!D$11-BSL_RFR_spot_no_VA!D$11)</f>
        <v>1.9396223352619701E-2</v>
      </c>
      <c r="E35" s="59">
        <f>LY1_RFR_spot_no_VA!E35+(BSL_RFR_spot_with_VA!E$11-BSL_RFR_spot_no_VA!E$11)*((BSL_RFR_spot_with_VA!E35-BSL_RFR_spot_no_VA!E35))/(BSL_RFR_spot_with_VA!E$11-BSL_RFR_spot_no_VA!E$11)</f>
        <v>1.9396223352619701E-2</v>
      </c>
      <c r="F35" s="59">
        <f>LY1_RFR_spot_no_VA!F35+(BSL_RFR_spot_with_VA!F$11-BSL_RFR_spot_no_VA!F$11)*((BSL_RFR_spot_with_VA!F35-BSL_RFR_spot_no_VA!F35))/(BSL_RFR_spot_with_VA!F$11-BSL_RFR_spot_no_VA!F$11)</f>
        <v>2.1837064019909702E-2</v>
      </c>
      <c r="G35" s="59">
        <f>LY1_RFR_spot_no_VA!G35+(BSL_RFR_spot_with_VA!G$11-BSL_RFR_spot_no_VA!G$11)*((BSL_RFR_spot_with_VA!G35-BSL_RFR_spot_no_VA!G35))/(BSL_RFR_spot_with_VA!G$11-BSL_RFR_spot_no_VA!G$11)</f>
        <v>4.1532025830127717E-2</v>
      </c>
      <c r="H35" s="59">
        <f>LY1_RFR_spot_no_VA!H35+(BSL_RFR_spot_with_VA!H$11-BSL_RFR_spot_no_VA!H$11)*((BSL_RFR_spot_with_VA!H35-BSL_RFR_spot_no_VA!H35))/(BSL_RFR_spot_with_VA!H$11-BSL_RFR_spot_no_VA!H$11)</f>
        <v>3.0261100351646864E-2</v>
      </c>
      <c r="I35" s="59">
        <f>LY1_RFR_spot_no_VA!I35+(BSL_RFR_spot_with_VA!I$11-BSL_RFR_spot_no_VA!I$11)*((BSL_RFR_spot_with_VA!I35-BSL_RFR_spot_no_VA!I35))/(BSL_RFR_spot_with_VA!I$11-BSL_RFR_spot_no_VA!I$11)</f>
        <v>2.1306587358937978E-2</v>
      </c>
      <c r="J35" s="59">
        <f>LY1_RFR_spot_no_VA!J35+(BSL_RFR_spot_with_VA!J$11-BSL_RFR_spot_no_VA!J$11)*((BSL_RFR_spot_with_VA!J35-BSL_RFR_spot_no_VA!J35))/(BSL_RFR_spot_with_VA!J$11-BSL_RFR_spot_no_VA!J$11)</f>
        <v>1.7621334112620346E-2</v>
      </c>
      <c r="K35" s="59">
        <f>LY1_RFR_spot_no_VA!K35+(BSL_RFR_spot_with_VA!K$11-BSL_RFR_spot_no_VA!K$11)*((BSL_RFR_spot_with_VA!K35-BSL_RFR_spot_no_VA!K35))/(BSL_RFR_spot_with_VA!K$11-BSL_RFR_spot_no_VA!K$11)</f>
        <v>1.9396223352619701E-2</v>
      </c>
      <c r="L35" s="59">
        <f>LY1_RFR_spot_no_VA!L35+(BSL_RFR_spot_with_VA!L$11-BSL_RFR_spot_no_VA!L$11)*((BSL_RFR_spot_with_VA!L35-BSL_RFR_spot_no_VA!L35))/(BSL_RFR_spot_with_VA!L$11-BSL_RFR_spot_no_VA!L$11)</f>
        <v>1.9396223352619701E-2</v>
      </c>
      <c r="M35" s="59">
        <f>LY1_RFR_spot_no_VA!M35+(BSL_RFR_spot_with_VA!M$11-BSL_RFR_spot_no_VA!M$11)*((BSL_RFR_spot_with_VA!M35-BSL_RFR_spot_no_VA!M35))/(BSL_RFR_spot_with_VA!M$11-BSL_RFR_spot_no_VA!M$11)</f>
        <v>1.9396223352619701E-2</v>
      </c>
      <c r="N35" s="59">
        <f>LY1_RFR_spot_no_VA!N35+(BSL_RFR_spot_with_VA!N$11-BSL_RFR_spot_no_VA!N$11)*((BSL_RFR_spot_with_VA!N35-BSL_RFR_spot_no_VA!N35))/(BSL_RFR_spot_with_VA!N$11-BSL_RFR_spot_no_VA!N$11)</f>
        <v>1.9396223352619701E-2</v>
      </c>
      <c r="O35" s="59">
        <f>LY1_RFR_spot_no_VA!O35+(BSL_RFR_spot_with_VA!O$11-BSL_RFR_spot_no_VA!O$11)*((BSL_RFR_spot_with_VA!O35-BSL_RFR_spot_no_VA!O35))/(BSL_RFR_spot_with_VA!O$11-BSL_RFR_spot_no_VA!O$11)</f>
        <v>2.407384470452878E-2</v>
      </c>
      <c r="P35" s="59">
        <f>LY1_RFR_spot_no_VA!P35+(BSL_RFR_spot_with_VA!P$11-BSL_RFR_spot_no_VA!P$11)*((BSL_RFR_spot_with_VA!P35-BSL_RFR_spot_no_VA!P35))/(BSL_RFR_spot_with_VA!P$11-BSL_RFR_spot_no_VA!P$11)</f>
        <v>5.3729699521874563E-2</v>
      </c>
      <c r="Q35" s="59">
        <f>LY1_RFR_spot_no_VA!Q35+(BSL_RFR_spot_with_VA!Q$11-BSL_RFR_spot_no_VA!Q$11)*((BSL_RFR_spot_with_VA!Q35-BSL_RFR_spot_no_VA!Q35))/(BSL_RFR_spot_with_VA!Q$11-BSL_RFR_spot_no_VA!Q$11)</f>
        <v>6.2432991788967662E-2</v>
      </c>
      <c r="R35" s="59">
        <f>LY1_RFR_spot_no_VA!R35+(BSL_RFR_spot_with_VA!R$11-BSL_RFR_spot_no_VA!R$11)*((BSL_RFR_spot_with_VA!R35-BSL_RFR_spot_no_VA!R35))/(BSL_RFR_spot_with_VA!R$11-BSL_RFR_spot_no_VA!R$11)</f>
        <v>1.9396223352619701E-2</v>
      </c>
      <c r="S35" s="59">
        <f>LY1_RFR_spot_no_VA!S35+(BSL_RFR_spot_with_VA!S$11-BSL_RFR_spot_no_VA!S$11)*((BSL_RFR_spot_with_VA!S35-BSL_RFR_spot_no_VA!S35))/(BSL_RFR_spot_with_VA!S$11-BSL_RFR_spot_no_VA!S$11)</f>
        <v>2.1730863117203958E-2</v>
      </c>
      <c r="T35" s="59">
        <f>LY1_RFR_spot_no_VA!T35+(BSL_RFR_spot_with_VA!T$11-BSL_RFR_spot_no_VA!T$11)*((BSL_RFR_spot_with_VA!T35-BSL_RFR_spot_no_VA!T35))/(BSL_RFR_spot_with_VA!T$11-BSL_RFR_spot_no_VA!T$11)</f>
        <v>2.3323155144535423E-2</v>
      </c>
      <c r="U35" s="59">
        <f>LY1_RFR_spot_no_VA!U35+(BSL_RFR_spot_with_VA!U$11-BSL_RFR_spot_no_VA!U$11)*((BSL_RFR_spot_with_VA!U35-BSL_RFR_spot_no_VA!U35))/(BSL_RFR_spot_with_VA!U$11-BSL_RFR_spot_no_VA!U$11)</f>
        <v>1.064105625259093E-2</v>
      </c>
      <c r="V35" s="59">
        <f>(1+$C35)*(1+BSL_RFR_spot_no_VA!V35)/(1+BSL_RFR_spot_no_VA!$C35)-1</f>
        <v>1.9396223352619701E-2</v>
      </c>
      <c r="W35" s="59">
        <f>LY1_RFR_spot_no_VA!W35+(BSL_RFR_spot_with_VA!W$11-BSL_RFR_spot_no_VA!W$11)*((BSL_RFR_spot_with_VA!W35-BSL_RFR_spot_no_VA!W35))/(BSL_RFR_spot_with_VA!W$11-BSL_RFR_spot_no_VA!W$11)</f>
        <v>1.9396223352619701E-2</v>
      </c>
      <c r="X35" s="59">
        <f>LY1_RFR_spot_no_VA!X35+(BSL_RFR_spot_with_VA!X$11-BSL_RFR_spot_no_VA!X$11)*((BSL_RFR_spot_with_VA!X35-BSL_RFR_spot_no_VA!X35))/(BSL_RFR_spot_with_VA!X$11-BSL_RFR_spot_no_VA!X$11)</f>
        <v>1.9396223352619701E-2</v>
      </c>
      <c r="Y35" s="59">
        <f>LY1_RFR_spot_no_VA!Y35+(BSL_RFR_spot_with_VA!Y$11-BSL_RFR_spot_no_VA!Y$11)*((BSL_RFR_spot_with_VA!Y35-BSL_RFR_spot_no_VA!Y35))/(BSL_RFR_spot_with_VA!Y$11-BSL_RFR_spot_no_VA!Y$11)</f>
        <v>1.9396223352619701E-2</v>
      </c>
      <c r="Z35" s="59">
        <f>LY1_RFR_spot_no_VA!Z35+(BSL_RFR_spot_with_VA!Z$11-BSL_RFR_spot_no_VA!Z$11)*((BSL_RFR_spot_with_VA!Z35-BSL_RFR_spot_no_VA!Z35))/(BSL_RFR_spot_with_VA!Z$11-BSL_RFR_spot_no_VA!Z$11)</f>
        <v>2.9444746076890072E-2</v>
      </c>
      <c r="AA35" s="160">
        <f>LY1_RFR_spot_no_VA!AA35</f>
        <v>3.735227764506921E-2</v>
      </c>
      <c r="AB35" s="59">
        <f>LY1_RFR_spot_no_VA!AB35+(BSL_RFR_spot_with_VA!AB$11-BSL_RFR_spot_no_VA!AB$11)*((BSL_RFR_spot_with_VA!AB35-BSL_RFR_spot_no_VA!AB35))/(BSL_RFR_spot_with_VA!AB$11-BSL_RFR_spot_no_VA!AB$11)</f>
        <v>1.9396223352619701E-2</v>
      </c>
      <c r="AC35" s="59">
        <f>LY1_RFR_spot_no_VA!AC35+(BSL_RFR_spot_with_VA!AC$11-BSL_RFR_spot_no_VA!AC$11)*((BSL_RFR_spot_with_VA!AC35-BSL_RFR_spot_no_VA!AC35))/(BSL_RFR_spot_with_VA!AC$11-BSL_RFR_spot_no_VA!AC$11)</f>
        <v>3.7793299436478911E-2</v>
      </c>
      <c r="AD35" s="10">
        <f>BSL_RFR_spot_no_VA!AD35</f>
        <v>6.183697169331448E-2</v>
      </c>
      <c r="AE35" s="59">
        <f>LY1_RFR_spot_no_VA!AE35+(BSL_RFR_spot_with_VA!AE$11-BSL_RFR_spot_no_VA!AE$11)*((BSL_RFR_spot_with_VA!AE35-BSL_RFR_spot_no_VA!AE35))/(BSL_RFR_spot_with_VA!AE$11-BSL_RFR_spot_no_VA!AE$11)</f>
        <v>1.9396223352619701E-2</v>
      </c>
      <c r="AF35" s="59">
        <f>LY1_RFR_spot_no_VA!AF35+(BSL_RFR_spot_with_VA!AF$11-BSL_RFR_spot_no_VA!AF$11)*((BSL_RFR_spot_with_VA!AF35-BSL_RFR_spot_no_VA!AF35))/(BSL_RFR_spot_with_VA!AF$11-BSL_RFR_spot_no_VA!AF$11)</f>
        <v>2.2104908309208193E-2</v>
      </c>
      <c r="AG35" s="59">
        <f>LY1_RFR_spot_no_VA!AG35+(BSL_RFR_spot_with_VA!AG$11-BSL_RFR_spot_no_VA!AG$11)*((BSL_RFR_spot_with_VA!AG35-BSL_RFR_spot_no_VA!AG35))/(BSL_RFR_spot_with_VA!AG$11-BSL_RFR_spot_no_VA!AG$11)</f>
        <v>1.9396223352619701E-2</v>
      </c>
      <c r="AH35" s="59">
        <f>LY1_RFR_spot_no_VA!AH35+(BSL_RFR_spot_with_VA!AH$11-BSL_RFR_spot_no_VA!AH$11)*((BSL_RFR_spot_with_VA!AH35-BSL_RFR_spot_no_VA!AH35))/(BSL_RFR_spot_with_VA!AH$11-BSL_RFR_spot_no_VA!AH$11)</f>
        <v>2.494916530156388E-2</v>
      </c>
      <c r="AI35" s="160">
        <f>LY1_RFR_spot_no_VA!AI35</f>
        <v>1.0241056252580316E-2</v>
      </c>
      <c r="AJ35" s="59">
        <f>LY1_RFR_spot_no_VA!AJ35+(BSL_RFR_spot_with_VA!AJ$11-BSL_RFR_spot_no_VA!AJ$11)*((BSL_RFR_spot_with_VA!AJ35-BSL_RFR_spot_no_VA!AJ35))/(BSL_RFR_spot_with_VA!AJ$11-BSL_RFR_spot_no_VA!AJ$11)</f>
        <v>2.5555226436847489E-2</v>
      </c>
      <c r="AK35" s="10">
        <f>BSL_RFR_spot_no_VA!AK35</f>
        <v>5.0885382274898472E-2</v>
      </c>
      <c r="AL35" s="10">
        <f>BSL_RFR_spot_no_VA!AL35</f>
        <v>0.10644816495423592</v>
      </c>
      <c r="AM35" s="10">
        <f>BSL_RFR_spot_no_VA!AM35</f>
        <v>3.7506352811416788E-2</v>
      </c>
      <c r="AN35" s="10">
        <f>BSL_RFR_spot_no_VA!AN35</f>
        <v>5.0067182347256933E-2</v>
      </c>
      <c r="AO35" s="10">
        <f>BSL_RFR_spot_no_VA!AO35</f>
        <v>5.0301102902729822E-2</v>
      </c>
      <c r="AP35" s="10">
        <f>BSL_RFR_spot_no_VA!AP35</f>
        <v>5.4770186494149664E-2</v>
      </c>
      <c r="AQ35" s="10">
        <f>BSL_RFR_spot_no_VA!AQ35</f>
        <v>3.5108218814091652E-2</v>
      </c>
      <c r="AR35" s="10">
        <f>BSL_RFR_spot_no_VA!AR35</f>
        <v>5.6353802493532834E-2</v>
      </c>
      <c r="AS35" s="160">
        <f>LY1_RFR_spot_no_VA!AS35</f>
        <v>7.9541838072978432E-3</v>
      </c>
      <c r="AT35" s="10">
        <f>BSL_RFR_spot_no_VA!AT35</f>
        <v>5.5441496723360961E-2</v>
      </c>
      <c r="AU35" s="10">
        <f>BSL_RFR_spot_no_VA!AU35</f>
        <v>5.8802392261345648E-2</v>
      </c>
      <c r="AV35" s="10">
        <f>BSL_RFR_spot_no_VA!AV35</f>
        <v>5.0281149855976537E-2</v>
      </c>
      <c r="AW35" s="10">
        <f>BSL_RFR_spot_no_VA!AW35</f>
        <v>3.5729557175131932E-2</v>
      </c>
      <c r="AX35" s="10">
        <f>BSL_RFR_spot_no_VA!AX35</f>
        <v>8.5742436324665938E-2</v>
      </c>
      <c r="AY35" s="10">
        <f>BSL_RFR_spot_no_VA!AY35</f>
        <v>3.7499035464757746E-2</v>
      </c>
      <c r="AZ35" s="10">
        <f>BSL_RFR_spot_no_VA!AZ35</f>
        <v>3.0355457979162281E-2</v>
      </c>
      <c r="BA35" s="10">
        <f>BSL_RFR_spot_no_VA!BA35</f>
        <v>4.7156426183422306E-2</v>
      </c>
      <c r="BB35" s="10">
        <f>BSL_RFR_spot_no_VA!BB35</f>
        <v>7.7871771422066471E-2</v>
      </c>
      <c r="BC35" s="160">
        <f>LY1_RFR_spot_no_VA!BC35</f>
        <v>2.9818315577992083E-2</v>
      </c>
      <c r="BD35" s="12"/>
      <c r="BE35" s="13"/>
      <c r="BF35" s="3"/>
    </row>
    <row r="36" spans="1:58" x14ac:dyDescent="0.25">
      <c r="A36" s="3"/>
      <c r="B36" s="3">
        <v>26</v>
      </c>
      <c r="C36" s="56">
        <f>LY1_RFR_spot_no_VA!C36+(BSL_RFR_spot_with_VA!C$11-BSL_RFR_spot_no_VA!C$11)*((BSL_RFR_spot_with_VA!C36-BSL_RFR_spot_no_VA!C36))/(BSL_RFR_spot_with_VA!C$11-BSL_RFR_spot_no_VA!C$11)</f>
        <v>1.9588741068175475E-2</v>
      </c>
      <c r="D36" s="58">
        <f>LY1_RFR_spot_no_VA!D36+(BSL_RFR_spot_with_VA!D$11-BSL_RFR_spot_no_VA!D$11)*((BSL_RFR_spot_with_VA!D36-BSL_RFR_spot_no_VA!D36))/(BSL_RFR_spot_with_VA!D$11-BSL_RFR_spot_no_VA!D$11)</f>
        <v>1.958874106817543E-2</v>
      </c>
      <c r="E36" s="58">
        <f>LY1_RFR_spot_no_VA!E36+(BSL_RFR_spot_with_VA!E$11-BSL_RFR_spot_no_VA!E$11)*((BSL_RFR_spot_with_VA!E36-BSL_RFR_spot_no_VA!E36))/(BSL_RFR_spot_with_VA!E$11-BSL_RFR_spot_no_VA!E$11)</f>
        <v>1.958874106817543E-2</v>
      </c>
      <c r="F36" s="58">
        <f>LY1_RFR_spot_no_VA!F36+(BSL_RFR_spot_with_VA!F$11-BSL_RFR_spot_no_VA!F$11)*((BSL_RFR_spot_with_VA!F36-BSL_RFR_spot_no_VA!F36))/(BSL_RFR_spot_with_VA!F$11-BSL_RFR_spot_no_VA!F$11)</f>
        <v>2.210375655730612E-2</v>
      </c>
      <c r="G36" s="58">
        <f>LY1_RFR_spot_no_VA!G36+(BSL_RFR_spot_with_VA!G$11-BSL_RFR_spot_no_VA!G$11)*((BSL_RFR_spot_with_VA!G36-BSL_RFR_spot_no_VA!G36))/(BSL_RFR_spot_with_VA!G$11-BSL_RFR_spot_no_VA!G$11)</f>
        <v>4.115335184110358E-2</v>
      </c>
      <c r="H36" s="58">
        <f>LY1_RFR_spot_no_VA!H36+(BSL_RFR_spot_with_VA!H$11-BSL_RFR_spot_no_VA!H$11)*((BSL_RFR_spot_with_VA!H36-BSL_RFR_spot_no_VA!H36))/(BSL_RFR_spot_with_VA!H$11-BSL_RFR_spot_no_VA!H$11)</f>
        <v>3.025688174253216E-2</v>
      </c>
      <c r="I36" s="58">
        <f>LY1_RFR_spot_no_VA!I36+(BSL_RFR_spot_with_VA!I$11-BSL_RFR_spot_no_VA!I$11)*((BSL_RFR_spot_with_VA!I36-BSL_RFR_spot_no_VA!I36))/(BSL_RFR_spot_with_VA!I$11-BSL_RFR_spot_no_VA!I$11)</f>
        <v>2.1583875707083866E-2</v>
      </c>
      <c r="J36" s="58">
        <f>LY1_RFR_spot_no_VA!J36+(BSL_RFR_spot_with_VA!J$11-BSL_RFR_spot_no_VA!J$11)*((BSL_RFR_spot_with_VA!J36-BSL_RFR_spot_no_VA!J36))/(BSL_RFR_spot_with_VA!J$11-BSL_RFR_spot_no_VA!J$11)</f>
        <v>1.789542783003184E-2</v>
      </c>
      <c r="K36" s="58">
        <f>LY1_RFR_spot_no_VA!K36+(BSL_RFR_spot_with_VA!K$11-BSL_RFR_spot_no_VA!K$11)*((BSL_RFR_spot_with_VA!K36-BSL_RFR_spot_no_VA!K36))/(BSL_RFR_spot_with_VA!K$11-BSL_RFR_spot_no_VA!K$11)</f>
        <v>1.958874106817543E-2</v>
      </c>
      <c r="L36" s="58">
        <f>LY1_RFR_spot_no_VA!L36+(BSL_RFR_spot_with_VA!L$11-BSL_RFR_spot_no_VA!L$11)*((BSL_RFR_spot_with_VA!L36-BSL_RFR_spot_no_VA!L36))/(BSL_RFR_spot_with_VA!L$11-BSL_RFR_spot_no_VA!L$11)</f>
        <v>1.958874106817543E-2</v>
      </c>
      <c r="M36" s="58">
        <f>LY1_RFR_spot_no_VA!M36+(BSL_RFR_spot_with_VA!M$11-BSL_RFR_spot_no_VA!M$11)*((BSL_RFR_spot_with_VA!M36-BSL_RFR_spot_no_VA!M36))/(BSL_RFR_spot_with_VA!M$11-BSL_RFR_spot_no_VA!M$11)</f>
        <v>1.958874106817543E-2</v>
      </c>
      <c r="N36" s="58">
        <f>LY1_RFR_spot_no_VA!N36+(BSL_RFR_spot_with_VA!N$11-BSL_RFR_spot_no_VA!N$11)*((BSL_RFR_spot_with_VA!N36-BSL_RFR_spot_no_VA!N36))/(BSL_RFR_spot_with_VA!N$11-BSL_RFR_spot_no_VA!N$11)</f>
        <v>1.958874106817543E-2</v>
      </c>
      <c r="O36" s="58">
        <f>LY1_RFR_spot_no_VA!O36+(BSL_RFR_spot_with_VA!O$11-BSL_RFR_spot_no_VA!O$11)*((BSL_RFR_spot_with_VA!O36-BSL_RFR_spot_no_VA!O36))/(BSL_RFR_spot_with_VA!O$11-BSL_RFR_spot_no_VA!O$11)</f>
        <v>2.4168745337925124E-2</v>
      </c>
      <c r="P36" s="58">
        <f>LY1_RFR_spot_no_VA!P36+(BSL_RFR_spot_with_VA!P$11-BSL_RFR_spot_no_VA!P$11)*((BSL_RFR_spot_with_VA!P36-BSL_RFR_spot_no_VA!P36))/(BSL_RFR_spot_with_VA!P$11-BSL_RFR_spot_no_VA!P$11)</f>
        <v>5.3103779704774201E-2</v>
      </c>
      <c r="Q36" s="58">
        <f>LY1_RFR_spot_no_VA!Q36+(BSL_RFR_spot_with_VA!Q$11-BSL_RFR_spot_no_VA!Q$11)*((BSL_RFR_spot_with_VA!Q36-BSL_RFR_spot_no_VA!Q36))/(BSL_RFR_spot_with_VA!Q$11-BSL_RFR_spot_no_VA!Q$11)</f>
        <v>6.1847952328573763E-2</v>
      </c>
      <c r="R36" s="58">
        <f>LY1_RFR_spot_no_VA!R36+(BSL_RFR_spot_with_VA!R$11-BSL_RFR_spot_no_VA!R$11)*((BSL_RFR_spot_with_VA!R36-BSL_RFR_spot_no_VA!R36))/(BSL_RFR_spot_with_VA!R$11-BSL_RFR_spot_no_VA!R$11)</f>
        <v>1.958874106817543E-2</v>
      </c>
      <c r="S36" s="58">
        <f>LY1_RFR_spot_no_VA!S36+(BSL_RFR_spot_with_VA!S$11-BSL_RFR_spot_no_VA!S$11)*((BSL_RFR_spot_with_VA!S36-BSL_RFR_spot_no_VA!S36))/(BSL_RFR_spot_with_VA!S$11-BSL_RFR_spot_no_VA!S$11)</f>
        <v>2.1873632392132469E-2</v>
      </c>
      <c r="T36" s="58">
        <f>LY1_RFR_spot_no_VA!T36+(BSL_RFR_spot_with_VA!T$11-BSL_RFR_spot_no_VA!T$11)*((BSL_RFR_spot_with_VA!T36-BSL_RFR_spot_no_VA!T36))/(BSL_RFR_spot_with_VA!T$11-BSL_RFR_spot_no_VA!T$11)</f>
        <v>2.3433161696305271E-2</v>
      </c>
      <c r="U36" s="58">
        <f>LY1_RFR_spot_no_VA!U36+(BSL_RFR_spot_with_VA!U$11-BSL_RFR_spot_no_VA!U$11)*((BSL_RFR_spot_with_VA!U36-BSL_RFR_spot_no_VA!U36))/(BSL_RFR_spot_with_VA!U$11-BSL_RFR_spot_no_VA!U$11)</f>
        <v>1.0656869831640048E-2</v>
      </c>
      <c r="V36" s="58">
        <f>(1+$C36)*(1+BSL_RFR_spot_no_VA!V36)/(1+BSL_RFR_spot_no_VA!$C36)-1</f>
        <v>1.958874106817543E-2</v>
      </c>
      <c r="W36" s="58">
        <f>LY1_RFR_spot_no_VA!W36+(BSL_RFR_spot_with_VA!W$11-BSL_RFR_spot_no_VA!W$11)*((BSL_RFR_spot_with_VA!W36-BSL_RFR_spot_no_VA!W36))/(BSL_RFR_spot_with_VA!W$11-BSL_RFR_spot_no_VA!W$11)</f>
        <v>1.958874106817543E-2</v>
      </c>
      <c r="X36" s="58">
        <f>LY1_RFR_spot_no_VA!X36+(BSL_RFR_spot_with_VA!X$11-BSL_RFR_spot_no_VA!X$11)*((BSL_RFR_spot_with_VA!X36-BSL_RFR_spot_no_VA!X36))/(BSL_RFR_spot_with_VA!X$11-BSL_RFR_spot_no_VA!X$11)</f>
        <v>1.958874106817543E-2</v>
      </c>
      <c r="Y36" s="58">
        <f>LY1_RFR_spot_no_VA!Y36+(BSL_RFR_spot_with_VA!Y$11-BSL_RFR_spot_no_VA!Y$11)*((BSL_RFR_spot_with_VA!Y36-BSL_RFR_spot_no_VA!Y36))/(BSL_RFR_spot_with_VA!Y$11-BSL_RFR_spot_no_VA!Y$11)</f>
        <v>1.958874106817543E-2</v>
      </c>
      <c r="Z36" s="58">
        <f>LY1_RFR_spot_no_VA!Z36+(BSL_RFR_spot_with_VA!Z$11-BSL_RFR_spot_no_VA!Z$11)*((BSL_RFR_spot_with_VA!Z36-BSL_RFR_spot_no_VA!Z36))/(BSL_RFR_spot_with_VA!Z$11-BSL_RFR_spot_no_VA!Z$11)</f>
        <v>2.9497032931077305E-2</v>
      </c>
      <c r="AA36" s="159">
        <f>LY1_RFR_spot_no_VA!AA36</f>
        <v>3.7216678451348573E-2</v>
      </c>
      <c r="AB36" s="58">
        <f>LY1_RFR_spot_no_VA!AB36+(BSL_RFR_spot_with_VA!AB$11-BSL_RFR_spot_no_VA!AB$11)*((BSL_RFR_spot_with_VA!AB36-BSL_RFR_spot_no_VA!AB36))/(BSL_RFR_spot_with_VA!AB$11-BSL_RFR_spot_no_VA!AB$11)</f>
        <v>1.958874106817543E-2</v>
      </c>
      <c r="AC36" s="58">
        <f>LY1_RFR_spot_no_VA!AC36+(BSL_RFR_spot_with_VA!AC$11-BSL_RFR_spot_no_VA!AC$11)*((BSL_RFR_spot_with_VA!AC36-BSL_RFR_spot_no_VA!AC36))/(BSL_RFR_spot_with_VA!AC$11-BSL_RFR_spot_no_VA!AC$11)</f>
        <v>3.7556318916264431E-2</v>
      </c>
      <c r="AD36" s="7">
        <f>BSL_RFR_spot_no_VA!AD36</f>
        <v>6.1223776176337674E-2</v>
      </c>
      <c r="AE36" s="58">
        <f>LY1_RFR_spot_no_VA!AE36+(BSL_RFR_spot_with_VA!AE$11-BSL_RFR_spot_no_VA!AE$11)*((BSL_RFR_spot_with_VA!AE36-BSL_RFR_spot_no_VA!AE36))/(BSL_RFR_spot_with_VA!AE$11-BSL_RFR_spot_no_VA!AE$11)</f>
        <v>1.958874106817543E-2</v>
      </c>
      <c r="AF36" s="58">
        <f>LY1_RFR_spot_no_VA!AF36+(BSL_RFR_spot_with_VA!AF$11-BSL_RFR_spot_no_VA!AF$11)*((BSL_RFR_spot_with_VA!AF36-BSL_RFR_spot_no_VA!AF36))/(BSL_RFR_spot_with_VA!AF$11-BSL_RFR_spot_no_VA!AF$11)</f>
        <v>2.223981997315172E-2</v>
      </c>
      <c r="AG36" s="58">
        <f>LY1_RFR_spot_no_VA!AG36+(BSL_RFR_spot_with_VA!AG$11-BSL_RFR_spot_no_VA!AG$11)*((BSL_RFR_spot_with_VA!AG36-BSL_RFR_spot_no_VA!AG36))/(BSL_RFR_spot_with_VA!AG$11-BSL_RFR_spot_no_VA!AG$11)</f>
        <v>1.958874106817543E-2</v>
      </c>
      <c r="AH36" s="58">
        <f>LY1_RFR_spot_no_VA!AH36+(BSL_RFR_spot_with_VA!AH$11-BSL_RFR_spot_no_VA!AH$11)*((BSL_RFR_spot_with_VA!AH36-BSL_RFR_spot_no_VA!AH36))/(BSL_RFR_spot_with_VA!AH$11-BSL_RFR_spot_no_VA!AH$11)</f>
        <v>2.5135264873794805E-2</v>
      </c>
      <c r="AI36" s="159">
        <f>LY1_RFR_spot_no_VA!AI36</f>
        <v>1.0258811878674168E-2</v>
      </c>
      <c r="AJ36" s="58">
        <f>LY1_RFR_spot_no_VA!AJ36+(BSL_RFR_spot_with_VA!AJ$11-BSL_RFR_spot_no_VA!AJ$11)*((BSL_RFR_spot_with_VA!AJ36-BSL_RFR_spot_no_VA!AJ36))/(BSL_RFR_spot_with_VA!AJ$11-BSL_RFR_spot_no_VA!AJ$11)</f>
        <v>2.5477709708287666E-2</v>
      </c>
      <c r="AK36" s="7">
        <f>BSL_RFR_spot_no_VA!AK36</f>
        <v>5.0902932605188633E-2</v>
      </c>
      <c r="AL36" s="7">
        <f>BSL_RFR_spot_no_VA!AL36</f>
        <v>0.10431720503434483</v>
      </c>
      <c r="AM36" s="7">
        <f>BSL_RFR_spot_no_VA!AM36</f>
        <v>3.7233024312809393E-2</v>
      </c>
      <c r="AN36" s="7">
        <f>BSL_RFR_spot_no_VA!AN36</f>
        <v>4.9850665398908811E-2</v>
      </c>
      <c r="AO36" s="7">
        <f>BSL_RFR_spot_no_VA!AO36</f>
        <v>5.010784209968433E-2</v>
      </c>
      <c r="AP36" s="7">
        <f>BSL_RFR_spot_no_VA!AP36</f>
        <v>5.441905049318807E-2</v>
      </c>
      <c r="AQ36" s="7">
        <f>BSL_RFR_spot_no_VA!AQ36</f>
        <v>3.5309432897609572E-2</v>
      </c>
      <c r="AR36" s="7">
        <f>BSL_RFR_spot_no_VA!AR36</f>
        <v>5.5891059827345657E-2</v>
      </c>
      <c r="AS36" s="159">
        <f>LY1_RFR_spot_no_VA!AS36</f>
        <v>8.2926982270346006E-3</v>
      </c>
      <c r="AT36" s="7">
        <f>BSL_RFR_spot_no_VA!AT36</f>
        <v>5.5292813199942836E-2</v>
      </c>
      <c r="AU36" s="7">
        <f>BSL_RFR_spot_no_VA!AU36</f>
        <v>5.8285275855613605E-2</v>
      </c>
      <c r="AV36" s="7">
        <f>BSL_RFR_spot_no_VA!AV36</f>
        <v>5.0048931937644481E-2</v>
      </c>
      <c r="AW36" s="7">
        <f>BSL_RFR_spot_no_VA!AW36</f>
        <v>3.5883546134305444E-2</v>
      </c>
      <c r="AX36" s="7">
        <f>BSL_RFR_spot_no_VA!AX36</f>
        <v>8.5603196781641744E-2</v>
      </c>
      <c r="AY36" s="7">
        <f>BSL_RFR_spot_no_VA!AY36</f>
        <v>3.7723785719795178E-2</v>
      </c>
      <c r="AZ36" s="7">
        <f>BSL_RFR_spot_no_VA!AZ36</f>
        <v>3.0714760171885347E-2</v>
      </c>
      <c r="BA36" s="7">
        <f>BSL_RFR_spot_no_VA!BA36</f>
        <v>4.7204255655392213E-2</v>
      </c>
      <c r="BB36" s="7">
        <f>BSL_RFR_spot_no_VA!BB36</f>
        <v>7.669038308745213E-2</v>
      </c>
      <c r="BC36" s="159">
        <f>LY1_RFR_spot_no_VA!BC36</f>
        <v>2.9855721910865496E-2</v>
      </c>
      <c r="BD36" s="12"/>
      <c r="BE36" s="13"/>
      <c r="BF36" s="3"/>
    </row>
    <row r="37" spans="1:58" x14ac:dyDescent="0.25">
      <c r="A37" s="3"/>
      <c r="B37" s="3">
        <v>27</v>
      </c>
      <c r="C37" s="56">
        <f>LY1_RFR_spot_no_VA!C37+(BSL_RFR_spot_with_VA!C$11-BSL_RFR_spot_no_VA!C$11)*((BSL_RFR_spot_with_VA!C37-BSL_RFR_spot_no_VA!C37))/(BSL_RFR_spot_with_VA!C$11-BSL_RFR_spot_no_VA!C$11)</f>
        <v>1.9762999533503963E-2</v>
      </c>
      <c r="D37" s="58">
        <f>LY1_RFR_spot_no_VA!D37+(BSL_RFR_spot_with_VA!D$11-BSL_RFR_spot_no_VA!D$11)*((BSL_RFR_spot_with_VA!D37-BSL_RFR_spot_no_VA!D37))/(BSL_RFR_spot_with_VA!D$11-BSL_RFR_spot_no_VA!D$11)</f>
        <v>1.9762999533504022E-2</v>
      </c>
      <c r="E37" s="58">
        <f>LY1_RFR_spot_no_VA!E37+(BSL_RFR_spot_with_VA!E$11-BSL_RFR_spot_no_VA!E$11)*((BSL_RFR_spot_with_VA!E37-BSL_RFR_spot_no_VA!E37))/(BSL_RFR_spot_with_VA!E$11-BSL_RFR_spot_no_VA!E$11)</f>
        <v>1.9762999533504022E-2</v>
      </c>
      <c r="F37" s="58">
        <f>LY1_RFR_spot_no_VA!F37+(BSL_RFR_spot_with_VA!F$11-BSL_RFR_spot_no_VA!F$11)*((BSL_RFR_spot_with_VA!F37-BSL_RFR_spot_no_VA!F37))/(BSL_RFR_spot_with_VA!F$11-BSL_RFR_spot_no_VA!F$11)</f>
        <v>2.2327414066990237E-2</v>
      </c>
      <c r="G37" s="58">
        <f>LY1_RFR_spot_no_VA!G37+(BSL_RFR_spot_with_VA!G$11-BSL_RFR_spot_no_VA!G$11)*((BSL_RFR_spot_with_VA!G37-BSL_RFR_spot_no_VA!G37))/(BSL_RFR_spot_with_VA!G$11-BSL_RFR_spot_no_VA!G$11)</f>
        <v>4.0766139735589624E-2</v>
      </c>
      <c r="H37" s="58">
        <f>LY1_RFR_spot_no_VA!H37+(BSL_RFR_spot_with_VA!H$11-BSL_RFR_spot_no_VA!H$11)*((BSL_RFR_spot_with_VA!H37-BSL_RFR_spot_no_VA!H37))/(BSL_RFR_spot_with_VA!H$11-BSL_RFR_spot_no_VA!H$11)</f>
        <v>3.0225656494124786E-2</v>
      </c>
      <c r="I37" s="58">
        <f>LY1_RFR_spot_no_VA!I37+(BSL_RFR_spot_with_VA!I$11-BSL_RFR_spot_no_VA!I$11)*((BSL_RFR_spot_with_VA!I37-BSL_RFR_spot_no_VA!I37))/(BSL_RFR_spot_with_VA!I$11-BSL_RFR_spot_no_VA!I$11)</f>
        <v>2.1817865292287575E-2</v>
      </c>
      <c r="J37" s="58">
        <f>LY1_RFR_spot_no_VA!J37+(BSL_RFR_spot_with_VA!J$11-BSL_RFR_spot_no_VA!J$11)*((BSL_RFR_spot_with_VA!J37-BSL_RFR_spot_no_VA!J37))/(BSL_RFR_spot_with_VA!J$11-BSL_RFR_spot_no_VA!J$11)</f>
        <v>1.8143307911518081E-2</v>
      </c>
      <c r="K37" s="58">
        <f>LY1_RFR_spot_no_VA!K37+(BSL_RFR_spot_with_VA!K$11-BSL_RFR_spot_no_VA!K$11)*((BSL_RFR_spot_with_VA!K37-BSL_RFR_spot_no_VA!K37))/(BSL_RFR_spot_with_VA!K$11-BSL_RFR_spot_no_VA!K$11)</f>
        <v>1.9762999533504022E-2</v>
      </c>
      <c r="L37" s="58">
        <f>LY1_RFR_spot_no_VA!L37+(BSL_RFR_spot_with_VA!L$11-BSL_RFR_spot_no_VA!L$11)*((BSL_RFR_spot_with_VA!L37-BSL_RFR_spot_no_VA!L37))/(BSL_RFR_spot_with_VA!L$11-BSL_RFR_spot_no_VA!L$11)</f>
        <v>1.9762999533504022E-2</v>
      </c>
      <c r="M37" s="58">
        <f>LY1_RFR_spot_no_VA!M37+(BSL_RFR_spot_with_VA!M$11-BSL_RFR_spot_no_VA!M$11)*((BSL_RFR_spot_with_VA!M37-BSL_RFR_spot_no_VA!M37))/(BSL_RFR_spot_with_VA!M$11-BSL_RFR_spot_no_VA!M$11)</f>
        <v>1.9762999533504022E-2</v>
      </c>
      <c r="N37" s="58">
        <f>LY1_RFR_spot_no_VA!N37+(BSL_RFR_spot_with_VA!N$11-BSL_RFR_spot_no_VA!N$11)*((BSL_RFR_spot_with_VA!N37-BSL_RFR_spot_no_VA!N37))/(BSL_RFR_spot_with_VA!N$11-BSL_RFR_spot_no_VA!N$11)</f>
        <v>1.9762999533504022E-2</v>
      </c>
      <c r="O37" s="58">
        <f>LY1_RFR_spot_no_VA!O37+(BSL_RFR_spot_with_VA!O$11-BSL_RFR_spot_no_VA!O$11)*((BSL_RFR_spot_with_VA!O37-BSL_RFR_spot_no_VA!O37))/(BSL_RFR_spot_with_VA!O$11-BSL_RFR_spot_no_VA!O$11)</f>
        <v>2.4241911791524906E-2</v>
      </c>
      <c r="P37" s="58">
        <f>LY1_RFR_spot_no_VA!P37+(BSL_RFR_spot_with_VA!P$11-BSL_RFR_spot_no_VA!P$11)*((BSL_RFR_spot_with_VA!P37-BSL_RFR_spot_no_VA!P37))/(BSL_RFR_spot_with_VA!P$11-BSL_RFR_spot_no_VA!P$11)</f>
        <v>5.2457356672716449E-2</v>
      </c>
      <c r="Q37" s="58">
        <f>LY1_RFR_spot_no_VA!Q37+(BSL_RFR_spot_with_VA!Q$11-BSL_RFR_spot_no_VA!Q$11)*((BSL_RFR_spot_with_VA!Q37-BSL_RFR_spot_no_VA!Q37))/(BSL_RFR_spot_with_VA!Q$11-BSL_RFR_spot_no_VA!Q$11)</f>
        <v>6.1192397547273014E-2</v>
      </c>
      <c r="R37" s="58">
        <f>LY1_RFR_spot_no_VA!R37+(BSL_RFR_spot_with_VA!R$11-BSL_RFR_spot_no_VA!R$11)*((BSL_RFR_spot_with_VA!R37-BSL_RFR_spot_no_VA!R37))/(BSL_RFR_spot_with_VA!R$11-BSL_RFR_spot_no_VA!R$11)</f>
        <v>1.9762999533504022E-2</v>
      </c>
      <c r="S37" s="58">
        <f>LY1_RFR_spot_no_VA!S37+(BSL_RFR_spot_with_VA!S$11-BSL_RFR_spot_no_VA!S$11)*((BSL_RFR_spot_with_VA!S37-BSL_RFR_spot_no_VA!S37))/(BSL_RFR_spot_with_VA!S$11-BSL_RFR_spot_no_VA!S$11)</f>
        <v>2.1996484987760301E-2</v>
      </c>
      <c r="T37" s="58">
        <f>LY1_RFR_spot_no_VA!T37+(BSL_RFR_spot_with_VA!T$11-BSL_RFR_spot_no_VA!T$11)*((BSL_RFR_spot_with_VA!T37-BSL_RFR_spot_no_VA!T37))/(BSL_RFR_spot_with_VA!T$11-BSL_RFR_spot_no_VA!T$11)</f>
        <v>2.3522033640225981E-2</v>
      </c>
      <c r="U37" s="58">
        <f>LY1_RFR_spot_no_VA!U37+(BSL_RFR_spot_with_VA!U$11-BSL_RFR_spot_no_VA!U$11)*((BSL_RFR_spot_with_VA!U37-BSL_RFR_spot_no_VA!U37))/(BSL_RFR_spot_with_VA!U$11-BSL_RFR_spot_no_VA!U$11)</f>
        <v>1.0687355862551318E-2</v>
      </c>
      <c r="V37" s="58">
        <f>(1+$C37)*(1+BSL_RFR_spot_no_VA!V37)/(1+BSL_RFR_spot_no_VA!$C37)-1</f>
        <v>1.9762999533504022E-2</v>
      </c>
      <c r="W37" s="58">
        <f>LY1_RFR_spot_no_VA!W37+(BSL_RFR_spot_with_VA!W$11-BSL_RFR_spot_no_VA!W$11)*((BSL_RFR_spot_with_VA!W37-BSL_RFR_spot_no_VA!W37))/(BSL_RFR_spot_with_VA!W$11-BSL_RFR_spot_no_VA!W$11)</f>
        <v>1.9762999533504022E-2</v>
      </c>
      <c r="X37" s="58">
        <f>LY1_RFR_spot_no_VA!X37+(BSL_RFR_spot_with_VA!X$11-BSL_RFR_spot_no_VA!X$11)*((BSL_RFR_spot_with_VA!X37-BSL_RFR_spot_no_VA!X37))/(BSL_RFR_spot_with_VA!X$11-BSL_RFR_spot_no_VA!X$11)</f>
        <v>1.9762999533504022E-2</v>
      </c>
      <c r="Y37" s="58">
        <f>LY1_RFR_spot_no_VA!Y37+(BSL_RFR_spot_with_VA!Y$11-BSL_RFR_spot_no_VA!Y$11)*((BSL_RFR_spot_with_VA!Y37-BSL_RFR_spot_no_VA!Y37))/(BSL_RFR_spot_with_VA!Y$11-BSL_RFR_spot_no_VA!Y$11)</f>
        <v>1.9762999533504022E-2</v>
      </c>
      <c r="Z37" s="58">
        <f>LY1_RFR_spot_no_VA!Z37+(BSL_RFR_spot_with_VA!Z$11-BSL_RFR_spot_no_VA!Z$11)*((BSL_RFR_spot_with_VA!Z37-BSL_RFR_spot_no_VA!Z37))/(BSL_RFR_spot_with_VA!Z$11-BSL_RFR_spot_no_VA!Z$11)</f>
        <v>2.9515068746424289E-2</v>
      </c>
      <c r="AA37" s="159">
        <f>LY1_RFR_spot_no_VA!AA37</f>
        <v>3.7046269304897628E-2</v>
      </c>
      <c r="AB37" s="58">
        <f>LY1_RFR_spot_no_VA!AB37+(BSL_RFR_spot_with_VA!AB$11-BSL_RFR_spot_no_VA!AB$11)*((BSL_RFR_spot_with_VA!AB37-BSL_RFR_spot_no_VA!AB37))/(BSL_RFR_spot_with_VA!AB$11-BSL_RFR_spot_no_VA!AB$11)</f>
        <v>1.9762999533504022E-2</v>
      </c>
      <c r="AC37" s="58">
        <f>LY1_RFR_spot_no_VA!AC37+(BSL_RFR_spot_with_VA!AC$11-BSL_RFR_spot_no_VA!AC$11)*((BSL_RFR_spot_with_VA!AC37-BSL_RFR_spot_no_VA!AC37))/(BSL_RFR_spot_with_VA!AC$11-BSL_RFR_spot_no_VA!AC$11)</f>
        <v>3.7302016417376516E-2</v>
      </c>
      <c r="AD37" s="7">
        <f>BSL_RFR_spot_no_VA!AD37</f>
        <v>6.0635136676580936E-2</v>
      </c>
      <c r="AE37" s="58">
        <f>LY1_RFR_spot_no_VA!AE37+(BSL_RFR_spot_with_VA!AE$11-BSL_RFR_spot_no_VA!AE$11)*((BSL_RFR_spot_with_VA!AE37-BSL_RFR_spot_no_VA!AE37))/(BSL_RFR_spot_with_VA!AE$11-BSL_RFR_spot_no_VA!AE$11)</f>
        <v>1.9762999533504022E-2</v>
      </c>
      <c r="AF37" s="58">
        <f>LY1_RFR_spot_no_VA!AF37+(BSL_RFR_spot_with_VA!AF$11-BSL_RFR_spot_no_VA!AF$11)*((BSL_RFR_spot_with_VA!AF37-BSL_RFR_spot_no_VA!AF37))/(BSL_RFR_spot_with_VA!AF$11-BSL_RFR_spot_no_VA!AF$11)</f>
        <v>2.2354536669264569E-2</v>
      </c>
      <c r="AG37" s="58">
        <f>LY1_RFR_spot_no_VA!AG37+(BSL_RFR_spot_with_VA!AG$11-BSL_RFR_spot_no_VA!AG$11)*((BSL_RFR_spot_with_VA!AG37-BSL_RFR_spot_no_VA!AG37))/(BSL_RFR_spot_with_VA!AG$11-BSL_RFR_spot_no_VA!AG$11)</f>
        <v>1.9762999533504022E-2</v>
      </c>
      <c r="AH37" s="58">
        <f>LY1_RFR_spot_no_VA!AH37+(BSL_RFR_spot_with_VA!AH$11-BSL_RFR_spot_no_VA!AH$11)*((BSL_RFR_spot_with_VA!AH37-BSL_RFR_spot_no_VA!AH37))/(BSL_RFR_spot_with_VA!AH$11-BSL_RFR_spot_no_VA!AH$11)</f>
        <v>2.5280793483797748E-2</v>
      </c>
      <c r="AI37" s="159">
        <f>LY1_RFR_spot_no_VA!AI37</f>
        <v>1.0293147077290676E-2</v>
      </c>
      <c r="AJ37" s="58">
        <f>LY1_RFR_spot_no_VA!AJ37+(BSL_RFR_spot_with_VA!AJ$11-BSL_RFR_spot_no_VA!AJ$11)*((BSL_RFR_spot_with_VA!AJ37-BSL_RFR_spot_no_VA!AJ37))/(BSL_RFR_spot_with_VA!AJ$11-BSL_RFR_spot_no_VA!AJ$11)</f>
        <v>2.5365801391674658E-2</v>
      </c>
      <c r="AK37" s="7">
        <f>BSL_RFR_spot_no_VA!AK37</f>
        <v>5.0877749114640825E-2</v>
      </c>
      <c r="AL37" s="7">
        <f>BSL_RFR_spot_no_VA!AL37</f>
        <v>0.10227910407802221</v>
      </c>
      <c r="AM37" s="7">
        <f>BSL_RFR_spot_no_VA!AM37</f>
        <v>3.6962066591587961E-2</v>
      </c>
      <c r="AN37" s="7">
        <f>BSL_RFR_spot_no_VA!AN37</f>
        <v>4.9638934779203669E-2</v>
      </c>
      <c r="AO37" s="7">
        <f>BSL_RFR_spot_no_VA!AO37</f>
        <v>4.9915257881559594E-2</v>
      </c>
      <c r="AP37" s="7">
        <f>BSL_RFR_spot_no_VA!AP37</f>
        <v>5.4075111842508905E-2</v>
      </c>
      <c r="AQ37" s="7">
        <f>BSL_RFR_spot_no_VA!AQ37</f>
        <v>3.5501426104824541E-2</v>
      </c>
      <c r="AR37" s="7">
        <f>BSL_RFR_spot_no_VA!AR37</f>
        <v>5.5451799104851762E-2</v>
      </c>
      <c r="AS37" s="159">
        <f>LY1_RFR_spot_no_VA!AS37</f>
        <v>8.5910815751855107E-3</v>
      </c>
      <c r="AT37" s="7">
        <f>BSL_RFR_spot_no_VA!AT37</f>
        <v>5.5112308834339929E-2</v>
      </c>
      <c r="AU37" s="7">
        <f>BSL_RFR_spot_no_VA!AU37</f>
        <v>5.7789228256092784E-2</v>
      </c>
      <c r="AV37" s="7">
        <f>BSL_RFR_spot_no_VA!AV37</f>
        <v>4.9823789984046352E-2</v>
      </c>
      <c r="AW37" s="7">
        <f>BSL_RFR_spot_no_VA!AW37</f>
        <v>3.6023988067127366E-2</v>
      </c>
      <c r="AX37" s="7">
        <f>BSL_RFR_spot_no_VA!AX37</f>
        <v>8.5458602331728528E-2</v>
      </c>
      <c r="AY37" s="7">
        <f>BSL_RFR_spot_no_VA!AY37</f>
        <v>3.7928268610099902E-2</v>
      </c>
      <c r="AZ37" s="7">
        <f>BSL_RFR_spot_no_VA!AZ37</f>
        <v>3.1056422501617442E-2</v>
      </c>
      <c r="BA37" s="7">
        <f>BSL_RFR_spot_no_VA!BA37</f>
        <v>4.7222103136008498E-2</v>
      </c>
      <c r="BB37" s="7">
        <f>BSL_RFR_spot_no_VA!BB37</f>
        <v>7.5565525025817593E-2</v>
      </c>
      <c r="BC37" s="159">
        <f>LY1_RFR_spot_no_VA!BC37</f>
        <v>2.9837793126664236E-2</v>
      </c>
      <c r="BD37" s="12"/>
      <c r="BE37" s="13"/>
      <c r="BF37" s="3"/>
    </row>
    <row r="38" spans="1:58" x14ac:dyDescent="0.25">
      <c r="A38" s="3"/>
      <c r="B38" s="3">
        <v>28</v>
      </c>
      <c r="C38" s="56">
        <f>LY1_RFR_spot_no_VA!C38+(BSL_RFR_spot_with_VA!C$11-BSL_RFR_spot_no_VA!C$11)*((BSL_RFR_spot_with_VA!C38-BSL_RFR_spot_no_VA!C38))/(BSL_RFR_spot_with_VA!C$11-BSL_RFR_spot_no_VA!C$11)</f>
        <v>1.9921453118121848E-2</v>
      </c>
      <c r="D38" s="58">
        <f>LY1_RFR_spot_no_VA!D38+(BSL_RFR_spot_with_VA!D$11-BSL_RFR_spot_no_VA!D$11)*((BSL_RFR_spot_with_VA!D38-BSL_RFR_spot_no_VA!D38))/(BSL_RFR_spot_with_VA!D$11-BSL_RFR_spot_no_VA!D$11)</f>
        <v>1.9921453118121768E-2</v>
      </c>
      <c r="E38" s="58">
        <f>LY1_RFR_spot_no_VA!E38+(BSL_RFR_spot_with_VA!E$11-BSL_RFR_spot_no_VA!E$11)*((BSL_RFR_spot_with_VA!E38-BSL_RFR_spot_no_VA!E38))/(BSL_RFR_spot_with_VA!E$11-BSL_RFR_spot_no_VA!E$11)</f>
        <v>1.9921453118121768E-2</v>
      </c>
      <c r="F38" s="58">
        <f>LY1_RFR_spot_no_VA!F38+(BSL_RFR_spot_with_VA!F$11-BSL_RFR_spot_no_VA!F$11)*((BSL_RFR_spot_with_VA!F38-BSL_RFR_spot_no_VA!F38))/(BSL_RFR_spot_with_VA!F$11-BSL_RFR_spot_no_VA!F$11)</f>
        <v>2.2515416539409028E-2</v>
      </c>
      <c r="G38" s="58">
        <f>LY1_RFR_spot_no_VA!G38+(BSL_RFR_spot_with_VA!G$11-BSL_RFR_spot_no_VA!G$11)*((BSL_RFR_spot_with_VA!G38-BSL_RFR_spot_no_VA!G38))/(BSL_RFR_spot_with_VA!G$11-BSL_RFR_spot_no_VA!G$11)</f>
        <v>4.0375660918002154E-2</v>
      </c>
      <c r="H38" s="58">
        <f>LY1_RFR_spot_no_VA!H38+(BSL_RFR_spot_with_VA!H$11-BSL_RFR_spot_no_VA!H$11)*((BSL_RFR_spot_with_VA!H38-BSL_RFR_spot_no_VA!H38))/(BSL_RFR_spot_with_VA!H$11-BSL_RFR_spot_no_VA!H$11)</f>
        <v>3.0173439457206408E-2</v>
      </c>
      <c r="I38" s="58">
        <f>LY1_RFR_spot_no_VA!I38+(BSL_RFR_spot_with_VA!I$11-BSL_RFR_spot_no_VA!I$11)*((BSL_RFR_spot_with_VA!I38-BSL_RFR_spot_no_VA!I38))/(BSL_RFR_spot_with_VA!I$11-BSL_RFR_spot_no_VA!I$11)</f>
        <v>2.201594546844543E-2</v>
      </c>
      <c r="J38" s="58">
        <f>LY1_RFR_spot_no_VA!J38+(BSL_RFR_spot_with_VA!J$11-BSL_RFR_spot_no_VA!J$11)*((BSL_RFR_spot_with_VA!J38-BSL_RFR_spot_no_VA!J38))/(BSL_RFR_spot_with_VA!J$11-BSL_RFR_spot_no_VA!J$11)</f>
        <v>1.8368547982091199E-2</v>
      </c>
      <c r="K38" s="58">
        <f>LY1_RFR_spot_no_VA!K38+(BSL_RFR_spot_with_VA!K$11-BSL_RFR_spot_no_VA!K$11)*((BSL_RFR_spot_with_VA!K38-BSL_RFR_spot_no_VA!K38))/(BSL_RFR_spot_with_VA!K$11-BSL_RFR_spot_no_VA!K$11)</f>
        <v>1.9921453118121768E-2</v>
      </c>
      <c r="L38" s="58">
        <f>LY1_RFR_spot_no_VA!L38+(BSL_RFR_spot_with_VA!L$11-BSL_RFR_spot_no_VA!L$11)*((BSL_RFR_spot_with_VA!L38-BSL_RFR_spot_no_VA!L38))/(BSL_RFR_spot_with_VA!L$11-BSL_RFR_spot_no_VA!L$11)</f>
        <v>1.9921453118121768E-2</v>
      </c>
      <c r="M38" s="58">
        <f>LY1_RFR_spot_no_VA!M38+(BSL_RFR_spot_with_VA!M$11-BSL_RFR_spot_no_VA!M$11)*((BSL_RFR_spot_with_VA!M38-BSL_RFR_spot_no_VA!M38))/(BSL_RFR_spot_with_VA!M$11-BSL_RFR_spot_no_VA!M$11)</f>
        <v>1.9921453118121768E-2</v>
      </c>
      <c r="N38" s="58">
        <f>LY1_RFR_spot_no_VA!N38+(BSL_RFR_spot_with_VA!N$11-BSL_RFR_spot_no_VA!N$11)*((BSL_RFR_spot_with_VA!N38-BSL_RFR_spot_no_VA!N38))/(BSL_RFR_spot_with_VA!N$11-BSL_RFR_spot_no_VA!N$11)</f>
        <v>1.9921453118121768E-2</v>
      </c>
      <c r="O38" s="58">
        <f>LY1_RFR_spot_no_VA!O38+(BSL_RFR_spot_with_VA!O$11-BSL_RFR_spot_no_VA!O$11)*((BSL_RFR_spot_with_VA!O38-BSL_RFR_spot_no_VA!O38))/(BSL_RFR_spot_with_VA!O$11-BSL_RFR_spot_no_VA!O$11)</f>
        <v>2.4297570495134035E-2</v>
      </c>
      <c r="P38" s="58">
        <f>LY1_RFR_spot_no_VA!P38+(BSL_RFR_spot_with_VA!P$11-BSL_RFR_spot_no_VA!P$11)*((BSL_RFR_spot_with_VA!P38-BSL_RFR_spot_no_VA!P38))/(BSL_RFR_spot_with_VA!P$11-BSL_RFR_spot_no_VA!P$11)</f>
        <v>5.1800850892830264E-2</v>
      </c>
      <c r="Q38" s="58">
        <f>LY1_RFR_spot_no_VA!Q38+(BSL_RFR_spot_with_VA!Q$11-BSL_RFR_spot_no_VA!Q$11)*((BSL_RFR_spot_with_VA!Q38-BSL_RFR_spot_no_VA!Q38))/(BSL_RFR_spot_with_VA!Q$11-BSL_RFR_spot_no_VA!Q$11)</f>
        <v>6.0487098280581408E-2</v>
      </c>
      <c r="R38" s="58">
        <f>LY1_RFR_spot_no_VA!R38+(BSL_RFR_spot_with_VA!R$11-BSL_RFR_spot_no_VA!R$11)*((BSL_RFR_spot_with_VA!R38-BSL_RFR_spot_no_VA!R38))/(BSL_RFR_spot_with_VA!R$11-BSL_RFR_spot_no_VA!R$11)</f>
        <v>1.9921453118121768E-2</v>
      </c>
      <c r="S38" s="58">
        <f>LY1_RFR_spot_no_VA!S38+(BSL_RFR_spot_with_VA!S$11-BSL_RFR_spot_no_VA!S$11)*((BSL_RFR_spot_with_VA!S38-BSL_RFR_spot_no_VA!S38))/(BSL_RFR_spot_with_VA!S$11-BSL_RFR_spot_no_VA!S$11)</f>
        <v>2.2102773453975377E-2</v>
      </c>
      <c r="T38" s="58">
        <f>LY1_RFR_spot_no_VA!T38+(BSL_RFR_spot_with_VA!T$11-BSL_RFR_spot_no_VA!T$11)*((BSL_RFR_spot_with_VA!T38-BSL_RFR_spot_no_VA!T38))/(BSL_RFR_spot_with_VA!T$11-BSL_RFR_spot_no_VA!T$11)</f>
        <v>2.35937206829957E-2</v>
      </c>
      <c r="U38" s="58">
        <f>LY1_RFR_spot_no_VA!U38+(BSL_RFR_spot_with_VA!U$11-BSL_RFR_spot_no_VA!U$11)*((BSL_RFR_spot_with_VA!U38-BSL_RFR_spot_no_VA!U38))/(BSL_RFR_spot_with_VA!U$11-BSL_RFR_spot_no_VA!U$11)</f>
        <v>1.0728469514038386E-2</v>
      </c>
      <c r="V38" s="58">
        <f>(1+$C38)*(1+BSL_RFR_spot_no_VA!V38)/(1+BSL_RFR_spot_no_VA!$C38)-1</f>
        <v>1.9921453118121768E-2</v>
      </c>
      <c r="W38" s="58">
        <f>LY1_RFR_spot_no_VA!W38+(BSL_RFR_spot_with_VA!W$11-BSL_RFR_spot_no_VA!W$11)*((BSL_RFR_spot_with_VA!W38-BSL_RFR_spot_no_VA!W38))/(BSL_RFR_spot_with_VA!W$11-BSL_RFR_spot_no_VA!W$11)</f>
        <v>1.9921453118121768E-2</v>
      </c>
      <c r="X38" s="58">
        <f>LY1_RFR_spot_no_VA!X38+(BSL_RFR_spot_with_VA!X$11-BSL_RFR_spot_no_VA!X$11)*((BSL_RFR_spot_with_VA!X38-BSL_RFR_spot_no_VA!X38))/(BSL_RFR_spot_with_VA!X$11-BSL_RFR_spot_no_VA!X$11)</f>
        <v>1.9921453118121768E-2</v>
      </c>
      <c r="Y38" s="58">
        <f>LY1_RFR_spot_no_VA!Y38+(BSL_RFR_spot_with_VA!Y$11-BSL_RFR_spot_no_VA!Y$11)*((BSL_RFR_spot_with_VA!Y38-BSL_RFR_spot_no_VA!Y38))/(BSL_RFR_spot_with_VA!Y$11-BSL_RFR_spot_no_VA!Y$11)</f>
        <v>1.9921453118121768E-2</v>
      </c>
      <c r="Z38" s="58">
        <f>LY1_RFR_spot_no_VA!Z38+(BSL_RFR_spot_with_VA!Z$11-BSL_RFR_spot_no_VA!Z$11)*((BSL_RFR_spot_with_VA!Z38-BSL_RFR_spot_no_VA!Z38))/(BSL_RFR_spot_with_VA!Z$11-BSL_RFR_spot_no_VA!Z$11)</f>
        <v>2.950594205971524E-2</v>
      </c>
      <c r="AA38" s="159">
        <f>LY1_RFR_spot_no_VA!AA38</f>
        <v>3.6849904444557824E-2</v>
      </c>
      <c r="AB38" s="58">
        <f>LY1_RFR_spot_no_VA!AB38+(BSL_RFR_spot_with_VA!AB$11-BSL_RFR_spot_no_VA!AB$11)*((BSL_RFR_spot_with_VA!AB38-BSL_RFR_spot_no_VA!AB38))/(BSL_RFR_spot_with_VA!AB$11-BSL_RFR_spot_no_VA!AB$11)</f>
        <v>1.9921453118121768E-2</v>
      </c>
      <c r="AC38" s="58">
        <f>LY1_RFR_spot_no_VA!AC38+(BSL_RFR_spot_with_VA!AC$11-BSL_RFR_spot_no_VA!AC$11)*((BSL_RFR_spot_with_VA!AC38-BSL_RFR_spot_no_VA!AC38))/(BSL_RFR_spot_with_VA!AC$11-BSL_RFR_spot_no_VA!AC$11)</f>
        <v>3.7036241425223659E-2</v>
      </c>
      <c r="AD38" s="7">
        <f>BSL_RFR_spot_no_VA!AD38</f>
        <v>6.0071233961285886E-2</v>
      </c>
      <c r="AE38" s="58">
        <f>LY1_RFR_spot_no_VA!AE38+(BSL_RFR_spot_with_VA!AE$11-BSL_RFR_spot_no_VA!AE$11)*((BSL_RFR_spot_with_VA!AE38-BSL_RFR_spot_no_VA!AE38))/(BSL_RFR_spot_with_VA!AE$11-BSL_RFR_spot_no_VA!AE$11)</f>
        <v>1.9921453118121768E-2</v>
      </c>
      <c r="AF38" s="58">
        <f>LY1_RFR_spot_no_VA!AF38+(BSL_RFR_spot_with_VA!AF$11-BSL_RFR_spot_no_VA!AF$11)*((BSL_RFR_spot_with_VA!AF38-BSL_RFR_spot_no_VA!AF38))/(BSL_RFR_spot_with_VA!AF$11-BSL_RFR_spot_no_VA!AF$11)</f>
        <v>2.2452553892505556E-2</v>
      </c>
      <c r="AG38" s="58">
        <f>LY1_RFR_spot_no_VA!AG38+(BSL_RFR_spot_with_VA!AG$11-BSL_RFR_spot_no_VA!AG$11)*((BSL_RFR_spot_with_VA!AG38-BSL_RFR_spot_no_VA!AG38))/(BSL_RFR_spot_with_VA!AG$11-BSL_RFR_spot_no_VA!AG$11)</f>
        <v>1.9921453118121768E-2</v>
      </c>
      <c r="AH38" s="58">
        <f>LY1_RFR_spot_no_VA!AH38+(BSL_RFR_spot_with_VA!AH$11-BSL_RFR_spot_no_VA!AH$11)*((BSL_RFR_spot_with_VA!AH38-BSL_RFR_spot_no_VA!AH38))/(BSL_RFR_spot_with_VA!AH$11-BSL_RFR_spot_no_VA!AH$11)</f>
        <v>2.5393168833705682E-2</v>
      </c>
      <c r="AI38" s="159">
        <f>LY1_RFR_spot_no_VA!AI38</f>
        <v>1.0339486052140634E-2</v>
      </c>
      <c r="AJ38" s="58">
        <f>LY1_RFR_spot_no_VA!AJ38+(BSL_RFR_spot_with_VA!AJ$11-BSL_RFR_spot_no_VA!AJ$11)*((BSL_RFR_spot_with_VA!AJ38-BSL_RFR_spot_no_VA!AJ38))/(BSL_RFR_spot_with_VA!AJ$11-BSL_RFR_spot_no_VA!AJ$11)</f>
        <v>2.5228124591344825E-2</v>
      </c>
      <c r="AK38" s="7">
        <f>BSL_RFR_spot_no_VA!AK38</f>
        <v>5.0818917289309429E-2</v>
      </c>
      <c r="AL38" s="7">
        <f>BSL_RFR_spot_no_VA!AL38</f>
        <v>0.1003346910774936</v>
      </c>
      <c r="AM38" s="7">
        <f>BSL_RFR_spot_no_VA!AM38</f>
        <v>3.6713775727631237E-2</v>
      </c>
      <c r="AN38" s="7">
        <f>BSL_RFR_spot_no_VA!AN38</f>
        <v>4.9432806396513707E-2</v>
      </c>
      <c r="AO38" s="7">
        <f>BSL_RFR_spot_no_VA!AO38</f>
        <v>4.972472103914849E-2</v>
      </c>
      <c r="AP38" s="7">
        <f>BSL_RFR_spot_no_VA!AP38</f>
        <v>5.3740067954166637E-2</v>
      </c>
      <c r="AQ38" s="7">
        <f>BSL_RFR_spot_no_VA!AQ38</f>
        <v>3.568467168957401E-2</v>
      </c>
      <c r="AR38" s="7">
        <f>BSL_RFR_spot_no_VA!AR38</f>
        <v>5.503477805249557E-2</v>
      </c>
      <c r="AS38" s="159">
        <f>LY1_RFR_spot_no_VA!AS38</f>
        <v>8.8555761607413963E-3</v>
      </c>
      <c r="AT38" s="7">
        <f>BSL_RFR_spot_no_VA!AT38</f>
        <v>5.4908083416414399E-2</v>
      </c>
      <c r="AU38" s="7">
        <f>BSL_RFR_spot_no_VA!AU38</f>
        <v>5.731422847146761E-2</v>
      </c>
      <c r="AV38" s="7">
        <f>BSL_RFR_spot_no_VA!AV38</f>
        <v>4.9606135396837336E-2</v>
      </c>
      <c r="AW38" s="7">
        <f>BSL_RFR_spot_no_VA!AW38</f>
        <v>3.6154838977240367E-2</v>
      </c>
      <c r="AX38" s="7">
        <f>BSL_RFR_spot_no_VA!AX38</f>
        <v>8.5272011575621143E-2</v>
      </c>
      <c r="AY38" s="7">
        <f>BSL_RFR_spot_no_VA!AY38</f>
        <v>3.8114903748527773E-2</v>
      </c>
      <c r="AZ38" s="7">
        <f>BSL_RFR_spot_no_VA!AZ38</f>
        <v>3.1381404131240576E-2</v>
      </c>
      <c r="BA38" s="7">
        <f>BSL_RFR_spot_no_VA!BA38</f>
        <v>4.7215901103776714E-2</v>
      </c>
      <c r="BB38" s="7">
        <f>BSL_RFR_spot_no_VA!BB38</f>
        <v>7.4495681677072767E-2</v>
      </c>
      <c r="BC38" s="159">
        <f>LY1_RFR_spot_no_VA!BC38</f>
        <v>2.9784050897147418E-2</v>
      </c>
      <c r="BD38" s="12"/>
      <c r="BE38" s="13"/>
      <c r="BF38" s="3"/>
    </row>
    <row r="39" spans="1:58" x14ac:dyDescent="0.25">
      <c r="A39" s="3"/>
      <c r="B39" s="3">
        <v>29</v>
      </c>
      <c r="C39" s="56">
        <f>LY1_RFR_spot_no_VA!C39+(BSL_RFR_spot_with_VA!C$11-BSL_RFR_spot_no_VA!C$11)*((BSL_RFR_spot_with_VA!C39-BSL_RFR_spot_no_VA!C39))/(BSL_RFR_spot_with_VA!C$11-BSL_RFR_spot_no_VA!C$11)</f>
        <v>2.0066157838038935E-2</v>
      </c>
      <c r="D39" s="58">
        <f>LY1_RFR_spot_no_VA!D39+(BSL_RFR_spot_with_VA!D$11-BSL_RFR_spot_no_VA!D$11)*((BSL_RFR_spot_with_VA!D39-BSL_RFR_spot_no_VA!D39))/(BSL_RFR_spot_with_VA!D$11-BSL_RFR_spot_no_VA!D$11)</f>
        <v>2.0066157838039E-2</v>
      </c>
      <c r="E39" s="58">
        <f>LY1_RFR_spot_no_VA!E39+(BSL_RFR_spot_with_VA!E$11-BSL_RFR_spot_no_VA!E$11)*((BSL_RFR_spot_with_VA!E39-BSL_RFR_spot_no_VA!E39))/(BSL_RFR_spot_with_VA!E$11-BSL_RFR_spot_no_VA!E$11)</f>
        <v>2.0066157838039E-2</v>
      </c>
      <c r="F39" s="58">
        <f>LY1_RFR_spot_no_VA!F39+(BSL_RFR_spot_with_VA!F$11-BSL_RFR_spot_no_VA!F$11)*((BSL_RFR_spot_with_VA!F39-BSL_RFR_spot_no_VA!F39))/(BSL_RFR_spot_with_VA!F$11-BSL_RFR_spot_no_VA!F$11)</f>
        <v>2.2673785392376189E-2</v>
      </c>
      <c r="G39" s="58">
        <f>LY1_RFR_spot_no_VA!G39+(BSL_RFR_spot_with_VA!G$11-BSL_RFR_spot_no_VA!G$11)*((BSL_RFR_spot_with_VA!G39-BSL_RFR_spot_no_VA!G39))/(BSL_RFR_spot_with_VA!G$11-BSL_RFR_spot_no_VA!G$11)</f>
        <v>3.9985927913038566E-2</v>
      </c>
      <c r="H39" s="58">
        <f>LY1_RFR_spot_no_VA!H39+(BSL_RFR_spot_with_VA!H$11-BSL_RFR_spot_no_VA!H$11)*((BSL_RFR_spot_with_VA!H39-BSL_RFR_spot_no_VA!H39))/(BSL_RFR_spot_with_VA!H$11-BSL_RFR_spot_no_VA!H$11)</f>
        <v>3.0105040325481891E-2</v>
      </c>
      <c r="I39" s="58">
        <f>LY1_RFR_spot_no_VA!I39+(BSL_RFR_spot_with_VA!I$11-BSL_RFR_spot_no_VA!I$11)*((BSL_RFR_spot_with_VA!I39-BSL_RFR_spot_no_VA!I39))/(BSL_RFR_spot_with_VA!I$11-BSL_RFR_spot_no_VA!I$11)</f>
        <v>2.2184145257830412E-2</v>
      </c>
      <c r="J39" s="58">
        <f>LY1_RFR_spot_no_VA!J39+(BSL_RFR_spot_with_VA!J$11-BSL_RFR_spot_no_VA!J$11)*((BSL_RFR_spot_with_VA!J39-BSL_RFR_spot_no_VA!J39))/(BSL_RFR_spot_with_VA!J$11-BSL_RFR_spot_no_VA!J$11)</f>
        <v>1.8574130742257111E-2</v>
      </c>
      <c r="K39" s="58">
        <f>LY1_RFR_spot_no_VA!K39+(BSL_RFR_spot_with_VA!K$11-BSL_RFR_spot_no_VA!K$11)*((BSL_RFR_spot_with_VA!K39-BSL_RFR_spot_no_VA!K39))/(BSL_RFR_spot_with_VA!K$11-BSL_RFR_spot_no_VA!K$11)</f>
        <v>2.0066157838039E-2</v>
      </c>
      <c r="L39" s="58">
        <f>LY1_RFR_spot_no_VA!L39+(BSL_RFR_spot_with_VA!L$11-BSL_RFR_spot_no_VA!L$11)*((BSL_RFR_spot_with_VA!L39-BSL_RFR_spot_no_VA!L39))/(BSL_RFR_spot_with_VA!L$11-BSL_RFR_spot_no_VA!L$11)</f>
        <v>2.0066157838039E-2</v>
      </c>
      <c r="M39" s="58">
        <f>LY1_RFR_spot_no_VA!M39+(BSL_RFR_spot_with_VA!M$11-BSL_RFR_spot_no_VA!M$11)*((BSL_RFR_spot_with_VA!M39-BSL_RFR_spot_no_VA!M39))/(BSL_RFR_spot_with_VA!M$11-BSL_RFR_spot_no_VA!M$11)</f>
        <v>2.0066157838039E-2</v>
      </c>
      <c r="N39" s="58">
        <f>LY1_RFR_spot_no_VA!N39+(BSL_RFR_spot_with_VA!N$11-BSL_RFR_spot_no_VA!N$11)*((BSL_RFR_spot_with_VA!N39-BSL_RFR_spot_no_VA!N39))/(BSL_RFR_spot_with_VA!N$11-BSL_RFR_spot_no_VA!N$11)</f>
        <v>2.0066157838039E-2</v>
      </c>
      <c r="O39" s="58">
        <f>LY1_RFR_spot_no_VA!O39+(BSL_RFR_spot_with_VA!O$11-BSL_RFR_spot_no_VA!O$11)*((BSL_RFR_spot_with_VA!O39-BSL_RFR_spot_no_VA!O39))/(BSL_RFR_spot_with_VA!O$11-BSL_RFR_spot_no_VA!O$11)</f>
        <v>2.4339115027999458E-2</v>
      </c>
      <c r="P39" s="58">
        <f>LY1_RFR_spot_no_VA!P39+(BSL_RFR_spot_with_VA!P$11-BSL_RFR_spot_no_VA!P$11)*((BSL_RFR_spot_with_VA!P39-BSL_RFR_spot_no_VA!P39))/(BSL_RFR_spot_with_VA!P$11-BSL_RFR_spot_no_VA!P$11)</f>
        <v>5.1142269200833645E-2</v>
      </c>
      <c r="Q39" s="58">
        <f>LY1_RFR_spot_no_VA!Q39+(BSL_RFR_spot_with_VA!Q$11-BSL_RFR_spot_no_VA!Q$11)*((BSL_RFR_spot_with_VA!Q39-BSL_RFR_spot_no_VA!Q39))/(BSL_RFR_spot_with_VA!Q$11-BSL_RFR_spot_no_VA!Q$11)</f>
        <v>5.9748664711552824E-2</v>
      </c>
      <c r="R39" s="58">
        <f>LY1_RFR_spot_no_VA!R39+(BSL_RFR_spot_with_VA!R$11-BSL_RFR_spot_no_VA!R$11)*((BSL_RFR_spot_with_VA!R39-BSL_RFR_spot_no_VA!R39))/(BSL_RFR_spot_with_VA!R$11-BSL_RFR_spot_no_VA!R$11)</f>
        <v>2.0066157838039E-2</v>
      </c>
      <c r="S39" s="58">
        <f>LY1_RFR_spot_no_VA!S39+(BSL_RFR_spot_with_VA!S$11-BSL_RFR_spot_no_VA!S$11)*((BSL_RFR_spot_with_VA!S39-BSL_RFR_spot_no_VA!S39))/(BSL_RFR_spot_with_VA!S$11-BSL_RFR_spot_no_VA!S$11)</f>
        <v>2.2195226683895397E-2</v>
      </c>
      <c r="T39" s="58">
        <f>LY1_RFR_spot_no_VA!T39+(BSL_RFR_spot_with_VA!T$11-BSL_RFR_spot_no_VA!T$11)*((BSL_RFR_spot_with_VA!T39-BSL_RFR_spot_no_VA!T39))/(BSL_RFR_spot_with_VA!T$11-BSL_RFR_spot_no_VA!T$11)</f>
        <v>2.3651404766083184E-2</v>
      </c>
      <c r="U39" s="58">
        <f>LY1_RFR_spot_no_VA!U39+(BSL_RFR_spot_with_VA!U$11-BSL_RFR_spot_no_VA!U$11)*((BSL_RFR_spot_with_VA!U39-BSL_RFR_spot_no_VA!U39))/(BSL_RFR_spot_with_VA!U$11-BSL_RFR_spot_no_VA!U$11)</f>
        <v>1.0777136968433076E-2</v>
      </c>
      <c r="V39" s="58">
        <f>(1+$C39)*(1+BSL_RFR_spot_no_VA!V39)/(1+BSL_RFR_spot_no_VA!$C39)-1</f>
        <v>2.0066157838039E-2</v>
      </c>
      <c r="W39" s="58">
        <f>LY1_RFR_spot_no_VA!W39+(BSL_RFR_spot_with_VA!W$11-BSL_RFR_spot_no_VA!W$11)*((BSL_RFR_spot_with_VA!W39-BSL_RFR_spot_no_VA!W39))/(BSL_RFR_spot_with_VA!W$11-BSL_RFR_spot_no_VA!W$11)</f>
        <v>2.0066157838039E-2</v>
      </c>
      <c r="X39" s="58">
        <f>LY1_RFR_spot_no_VA!X39+(BSL_RFR_spot_with_VA!X$11-BSL_RFR_spot_no_VA!X$11)*((BSL_RFR_spot_with_VA!X39-BSL_RFR_spot_no_VA!X39))/(BSL_RFR_spot_with_VA!X$11-BSL_RFR_spot_no_VA!X$11)</f>
        <v>2.0066157838039E-2</v>
      </c>
      <c r="Y39" s="58">
        <f>LY1_RFR_spot_no_VA!Y39+(BSL_RFR_spot_with_VA!Y$11-BSL_RFR_spot_no_VA!Y$11)*((BSL_RFR_spot_with_VA!Y39-BSL_RFR_spot_no_VA!Y39))/(BSL_RFR_spot_with_VA!Y$11-BSL_RFR_spot_no_VA!Y$11)</f>
        <v>2.0066157838039E-2</v>
      </c>
      <c r="Z39" s="58">
        <f>LY1_RFR_spot_no_VA!Z39+(BSL_RFR_spot_with_VA!Z$11-BSL_RFR_spot_no_VA!Z$11)*((BSL_RFR_spot_with_VA!Z39-BSL_RFR_spot_no_VA!Z39))/(BSL_RFR_spot_with_VA!Z$11-BSL_RFR_spot_no_VA!Z$11)</f>
        <v>2.9475362454427501E-2</v>
      </c>
      <c r="AA39" s="159">
        <f>LY1_RFR_spot_no_VA!AA39</f>
        <v>3.6634627715109058E-2</v>
      </c>
      <c r="AB39" s="58">
        <f>LY1_RFR_spot_no_VA!AB39+(BSL_RFR_spot_with_VA!AB$11-BSL_RFR_spot_no_VA!AB$11)*((BSL_RFR_spot_with_VA!AB39-BSL_RFR_spot_no_VA!AB39))/(BSL_RFR_spot_with_VA!AB$11-BSL_RFR_spot_no_VA!AB$11)</f>
        <v>2.0066157838039E-2</v>
      </c>
      <c r="AC39" s="58">
        <f>LY1_RFR_spot_no_VA!AC39+(BSL_RFR_spot_with_VA!AC$11-BSL_RFR_spot_no_VA!AC$11)*((BSL_RFR_spot_with_VA!AC39-BSL_RFR_spot_no_VA!AC39))/(BSL_RFR_spot_with_VA!AC$11-BSL_RFR_spot_no_VA!AC$11)</f>
        <v>3.6763566025246774E-2</v>
      </c>
      <c r="AD39" s="7">
        <f>BSL_RFR_spot_no_VA!AD39</f>
        <v>5.953185917388959E-2</v>
      </c>
      <c r="AE39" s="58">
        <f>LY1_RFR_spot_no_VA!AE39+(BSL_RFR_spot_with_VA!AE$11-BSL_RFR_spot_no_VA!AE$11)*((BSL_RFR_spot_with_VA!AE39-BSL_RFR_spot_no_VA!AE39))/(BSL_RFR_spot_with_VA!AE$11-BSL_RFR_spot_no_VA!AE$11)</f>
        <v>2.0066157838039E-2</v>
      </c>
      <c r="AF39" s="58">
        <f>LY1_RFR_spot_no_VA!AF39+(BSL_RFR_spot_with_VA!AF$11-BSL_RFR_spot_no_VA!AF$11)*((BSL_RFR_spot_with_VA!AF39-BSL_RFR_spot_no_VA!AF39))/(BSL_RFR_spot_with_VA!AF$11-BSL_RFR_spot_no_VA!AF$11)</f>
        <v>2.2536708406798223E-2</v>
      </c>
      <c r="AG39" s="58">
        <f>LY1_RFR_spot_no_VA!AG39+(BSL_RFR_spot_with_VA!AG$11-BSL_RFR_spot_no_VA!AG$11)*((BSL_RFR_spot_with_VA!AG39-BSL_RFR_spot_no_VA!AG39))/(BSL_RFR_spot_with_VA!AG$11-BSL_RFR_spot_no_VA!AG$11)</f>
        <v>2.0066157838039E-2</v>
      </c>
      <c r="AH39" s="58">
        <f>LY1_RFR_spot_no_VA!AH39+(BSL_RFR_spot_with_VA!AH$11-BSL_RFR_spot_no_VA!AH$11)*((BSL_RFR_spot_with_VA!AH39-BSL_RFR_spot_no_VA!AH39))/(BSL_RFR_spot_with_VA!AH$11-BSL_RFR_spot_no_VA!AH$11)</f>
        <v>2.5478423673460426E-2</v>
      </c>
      <c r="AI39" s="159">
        <f>LY1_RFR_spot_no_VA!AI39</f>
        <v>1.039435351053708E-2</v>
      </c>
      <c r="AJ39" s="58">
        <f>LY1_RFR_spot_no_VA!AJ39+(BSL_RFR_spot_with_VA!AJ$11-BSL_RFR_spot_no_VA!AJ$11)*((BSL_RFR_spot_with_VA!AJ39-BSL_RFR_spot_no_VA!AJ39))/(BSL_RFR_spot_with_VA!AJ$11-BSL_RFR_spot_no_VA!AJ$11)</f>
        <v>2.5071292787504973E-2</v>
      </c>
      <c r="AK39" s="7">
        <f>BSL_RFR_spot_no_VA!AK39</f>
        <v>5.0733839054402319E-2</v>
      </c>
      <c r="AL39" s="7">
        <f>BSL_RFR_spot_no_VA!AL39</f>
        <v>9.8483044211677973E-2</v>
      </c>
      <c r="AM39" s="7">
        <f>BSL_RFR_spot_no_VA!AM39</f>
        <v>3.6503704641014156E-2</v>
      </c>
      <c r="AN39" s="7">
        <f>BSL_RFR_spot_no_VA!AN39</f>
        <v>4.9232830748222822E-2</v>
      </c>
      <c r="AO39" s="7">
        <f>BSL_RFR_spot_no_VA!AO39</f>
        <v>4.9537266787894607E-2</v>
      </c>
      <c r="AP39" s="7">
        <f>BSL_RFR_spot_no_VA!AP39</f>
        <v>5.3415069308264229E-2</v>
      </c>
      <c r="AQ39" s="7">
        <f>BSL_RFR_spot_no_VA!AQ39</f>
        <v>3.5859625444005339E-2</v>
      </c>
      <c r="AR39" s="7">
        <f>BSL_RFR_spot_no_VA!AR39</f>
        <v>5.4638779456127384E-2</v>
      </c>
      <c r="AS39" s="159">
        <f>LY1_RFR_spot_no_VA!AS39</f>
        <v>9.0913095236972996E-3</v>
      </c>
      <c r="AT39" s="7">
        <f>BSL_RFR_spot_no_VA!AT39</f>
        <v>5.46866687867269E-2</v>
      </c>
      <c r="AU39" s="7">
        <f>BSL_RFR_spot_no_VA!AU39</f>
        <v>5.6859977923607863E-2</v>
      </c>
      <c r="AV39" s="7">
        <f>BSL_RFR_spot_no_VA!AV39</f>
        <v>4.9396191030190106E-2</v>
      </c>
      <c r="AW39" s="7">
        <f>BSL_RFR_spot_no_VA!AW39</f>
        <v>3.6279383227533657E-2</v>
      </c>
      <c r="AX39" s="7">
        <f>BSL_RFR_spot_no_VA!AX39</f>
        <v>8.5009092425900823E-2</v>
      </c>
      <c r="AY39" s="7">
        <f>BSL_RFR_spot_no_VA!AY39</f>
        <v>3.8285760866138663E-2</v>
      </c>
      <c r="AZ39" s="7">
        <f>BSL_RFR_spot_no_VA!AZ39</f>
        <v>3.1690631371269928E-2</v>
      </c>
      <c r="BA39" s="7">
        <f>BSL_RFR_spot_no_VA!BA39</f>
        <v>4.7190508895545102E-2</v>
      </c>
      <c r="BB39" s="7">
        <f>BSL_RFR_spot_no_VA!BB39</f>
        <v>7.3478915014225876E-2</v>
      </c>
      <c r="BC39" s="159">
        <f>LY1_RFR_spot_no_VA!BC39</f>
        <v>2.9710383620729308E-2</v>
      </c>
      <c r="BD39" s="12"/>
      <c r="BE39" s="13"/>
      <c r="BF39" s="3"/>
    </row>
    <row r="40" spans="1:58" x14ac:dyDescent="0.25">
      <c r="A40" s="3"/>
      <c r="B40" s="8">
        <v>30</v>
      </c>
      <c r="C40" s="57">
        <f>LY1_RFR_spot_no_VA!C40+(BSL_RFR_spot_with_VA!C$11-BSL_RFR_spot_no_VA!C$11)*((BSL_RFR_spot_with_VA!C40-BSL_RFR_spot_no_VA!C40))/(BSL_RFR_spot_with_VA!C$11-BSL_RFR_spot_no_VA!C$11)</f>
        <v>2.0198844804736344E-2</v>
      </c>
      <c r="D40" s="59">
        <f>LY1_RFR_spot_no_VA!D40+(BSL_RFR_spot_with_VA!D$11-BSL_RFR_spot_no_VA!D$11)*((BSL_RFR_spot_with_VA!D40-BSL_RFR_spot_no_VA!D40))/(BSL_RFR_spot_with_VA!D$11-BSL_RFR_spot_no_VA!D$11)</f>
        <v>2.0198844804736327E-2</v>
      </c>
      <c r="E40" s="59">
        <f>LY1_RFR_spot_no_VA!E40+(BSL_RFR_spot_with_VA!E$11-BSL_RFR_spot_no_VA!E$11)*((BSL_RFR_spot_with_VA!E40-BSL_RFR_spot_no_VA!E40))/(BSL_RFR_spot_with_VA!E$11-BSL_RFR_spot_no_VA!E$11)</f>
        <v>2.0198844804736327E-2</v>
      </c>
      <c r="F40" s="59">
        <f>LY1_RFR_spot_no_VA!F40+(BSL_RFR_spot_with_VA!F$11-BSL_RFR_spot_no_VA!F$11)*((BSL_RFR_spot_with_VA!F40-BSL_RFR_spot_no_VA!F40))/(BSL_RFR_spot_with_VA!F$11-BSL_RFR_spot_no_VA!F$11)</f>
        <v>2.2807454438179109E-2</v>
      </c>
      <c r="G40" s="59">
        <f>LY1_RFR_spot_no_VA!G40+(BSL_RFR_spot_with_VA!G$11-BSL_RFR_spot_no_VA!G$11)*((BSL_RFR_spot_with_VA!G40-BSL_RFR_spot_no_VA!G40))/(BSL_RFR_spot_with_VA!G$11-BSL_RFR_spot_no_VA!G$11)</f>
        <v>3.9599971708882853E-2</v>
      </c>
      <c r="H40" s="59">
        <f>LY1_RFR_spot_no_VA!H40+(BSL_RFR_spot_with_VA!H$11-BSL_RFR_spot_no_VA!H$11)*((BSL_RFR_spot_with_VA!H40-BSL_RFR_spot_no_VA!H40))/(BSL_RFR_spot_with_VA!H$11-BSL_RFR_spot_no_VA!H$11)</f>
        <v>3.002431340477596E-2</v>
      </c>
      <c r="I40" s="59">
        <f>LY1_RFR_spot_no_VA!I40+(BSL_RFR_spot_with_VA!I$11-BSL_RFR_spot_no_VA!I$11)*((BSL_RFR_spot_with_VA!I40-BSL_RFR_spot_no_VA!I40))/(BSL_RFR_spot_with_VA!I$11-BSL_RFR_spot_no_VA!I$11)</f>
        <v>2.2327404839396658E-2</v>
      </c>
      <c r="J40" s="59">
        <f>LY1_RFR_spot_no_VA!J40+(BSL_RFR_spot_with_VA!J$11-BSL_RFR_spot_no_VA!J$11)*((BSL_RFR_spot_with_VA!J40-BSL_RFR_spot_no_VA!J40))/(BSL_RFR_spot_with_VA!J$11-BSL_RFR_spot_no_VA!J$11)</f>
        <v>1.8762559304628557E-2</v>
      </c>
      <c r="K40" s="59">
        <f>LY1_RFR_spot_no_VA!K40+(BSL_RFR_spot_with_VA!K$11-BSL_RFR_spot_no_VA!K$11)*((BSL_RFR_spot_with_VA!K40-BSL_RFR_spot_no_VA!K40))/(BSL_RFR_spot_with_VA!K$11-BSL_RFR_spot_no_VA!K$11)</f>
        <v>2.0198844804736327E-2</v>
      </c>
      <c r="L40" s="59">
        <f>LY1_RFR_spot_no_VA!L40+(BSL_RFR_spot_with_VA!L$11-BSL_RFR_spot_no_VA!L$11)*((BSL_RFR_spot_with_VA!L40-BSL_RFR_spot_no_VA!L40))/(BSL_RFR_spot_with_VA!L$11-BSL_RFR_spot_no_VA!L$11)</f>
        <v>2.0198844804736327E-2</v>
      </c>
      <c r="M40" s="59">
        <f>LY1_RFR_spot_no_VA!M40+(BSL_RFR_spot_with_VA!M$11-BSL_RFR_spot_no_VA!M$11)*((BSL_RFR_spot_with_VA!M40-BSL_RFR_spot_no_VA!M40))/(BSL_RFR_spot_with_VA!M$11-BSL_RFR_spot_no_VA!M$11)</f>
        <v>2.0198844804736327E-2</v>
      </c>
      <c r="N40" s="59">
        <f>LY1_RFR_spot_no_VA!N40+(BSL_RFR_spot_with_VA!N$11-BSL_RFR_spot_no_VA!N$11)*((BSL_RFR_spot_with_VA!N40-BSL_RFR_spot_no_VA!N40))/(BSL_RFR_spot_with_VA!N$11-BSL_RFR_spot_no_VA!N$11)</f>
        <v>2.0198844804736327E-2</v>
      </c>
      <c r="O40" s="59">
        <f>LY1_RFR_spot_no_VA!O40+(BSL_RFR_spot_with_VA!O$11-BSL_RFR_spot_no_VA!O$11)*((BSL_RFR_spot_with_VA!O40-BSL_RFR_spot_no_VA!O40))/(BSL_RFR_spot_with_VA!O$11-BSL_RFR_spot_no_VA!O$11)</f>
        <v>2.4369279884679518E-2</v>
      </c>
      <c r="P40" s="59">
        <f>LY1_RFR_spot_no_VA!P40+(BSL_RFR_spot_with_VA!P$11-BSL_RFR_spot_no_VA!P$11)*((BSL_RFR_spot_with_VA!P40-BSL_RFR_spot_no_VA!P40))/(BSL_RFR_spot_with_VA!P$11-BSL_RFR_spot_no_VA!P$11)</f>
        <v>5.0487713350465091E-2</v>
      </c>
      <c r="Q40" s="59">
        <f>LY1_RFR_spot_no_VA!Q40+(BSL_RFR_spot_with_VA!Q$11-BSL_RFR_spot_no_VA!Q$11)*((BSL_RFR_spot_with_VA!Q40-BSL_RFR_spot_no_VA!Q40))/(BSL_RFR_spot_with_VA!Q$11-BSL_RFR_spot_no_VA!Q$11)</f>
        <v>5.8990307645347295E-2</v>
      </c>
      <c r="R40" s="59">
        <f>LY1_RFR_spot_no_VA!R40+(BSL_RFR_spot_with_VA!R$11-BSL_RFR_spot_no_VA!R$11)*((BSL_RFR_spot_with_VA!R40-BSL_RFR_spot_no_VA!R40))/(BSL_RFR_spot_with_VA!R$11-BSL_RFR_spot_no_VA!R$11)</f>
        <v>2.0198844804736327E-2</v>
      </c>
      <c r="S40" s="59">
        <f>LY1_RFR_spot_no_VA!S40+(BSL_RFR_spot_with_VA!S$11-BSL_RFR_spot_no_VA!S$11)*((BSL_RFR_spot_with_VA!S40-BSL_RFR_spot_no_VA!S40))/(BSL_RFR_spot_with_VA!S$11-BSL_RFR_spot_no_VA!S$11)</f>
        <v>2.2276076402045319E-2</v>
      </c>
      <c r="T40" s="59">
        <f>LY1_RFR_spot_no_VA!T40+(BSL_RFR_spot_with_VA!T$11-BSL_RFR_spot_no_VA!T$11)*((BSL_RFR_spot_with_VA!T40-BSL_RFR_spot_no_VA!T40))/(BSL_RFR_spot_with_VA!T$11-BSL_RFR_spot_no_VA!T$11)</f>
        <v>2.3697659350411904E-2</v>
      </c>
      <c r="U40" s="59">
        <f>LY1_RFR_spot_no_VA!U40+(BSL_RFR_spot_with_VA!U$11-BSL_RFR_spot_no_VA!U$11)*((BSL_RFR_spot_with_VA!U40-BSL_RFR_spot_no_VA!U40))/(BSL_RFR_spot_with_VA!U$11-BSL_RFR_spot_no_VA!U$11)</f>
        <v>1.0831017454863812E-2</v>
      </c>
      <c r="V40" s="59">
        <f>(1+$C40)*(1+BSL_RFR_spot_no_VA!V40)/(1+BSL_RFR_spot_no_VA!$C40)-1</f>
        <v>2.0198844804736327E-2</v>
      </c>
      <c r="W40" s="59">
        <f>LY1_RFR_spot_no_VA!W40+(BSL_RFR_spot_with_VA!W$11-BSL_RFR_spot_no_VA!W$11)*((BSL_RFR_spot_with_VA!W40-BSL_RFR_spot_no_VA!W40))/(BSL_RFR_spot_with_VA!W$11-BSL_RFR_spot_no_VA!W$11)</f>
        <v>2.0198844804736327E-2</v>
      </c>
      <c r="X40" s="59">
        <f>LY1_RFR_spot_no_VA!X40+(BSL_RFR_spot_with_VA!X$11-BSL_RFR_spot_no_VA!X$11)*((BSL_RFR_spot_with_VA!X40-BSL_RFR_spot_no_VA!X40))/(BSL_RFR_spot_with_VA!X$11-BSL_RFR_spot_no_VA!X$11)</f>
        <v>2.0198844804736327E-2</v>
      </c>
      <c r="Y40" s="59">
        <f>LY1_RFR_spot_no_VA!Y40+(BSL_RFR_spot_with_VA!Y$11-BSL_RFR_spot_no_VA!Y$11)*((BSL_RFR_spot_with_VA!Y40-BSL_RFR_spot_no_VA!Y40))/(BSL_RFR_spot_with_VA!Y$11-BSL_RFR_spot_no_VA!Y$11)</f>
        <v>2.0198844804736327E-2</v>
      </c>
      <c r="Z40" s="59">
        <f>LY1_RFR_spot_no_VA!Z40+(BSL_RFR_spot_with_VA!Z$11-BSL_RFR_spot_no_VA!Z$11)*((BSL_RFR_spot_with_VA!Z40-BSL_RFR_spot_no_VA!Z40))/(BSL_RFR_spot_with_VA!Z$11-BSL_RFR_spot_no_VA!Z$11)</f>
        <v>2.9427940758669946E-2</v>
      </c>
      <c r="AA40" s="160">
        <f>LY1_RFR_spot_no_VA!AA40</f>
        <v>3.6406042819390194E-2</v>
      </c>
      <c r="AB40" s="59">
        <f>LY1_RFR_spot_no_VA!AB40+(BSL_RFR_spot_with_VA!AB$11-BSL_RFR_spot_no_VA!AB$11)*((BSL_RFR_spot_with_VA!AB40-BSL_RFR_spot_no_VA!AB40))/(BSL_RFR_spot_with_VA!AB$11-BSL_RFR_spot_no_VA!AB$11)</f>
        <v>2.0198844804736327E-2</v>
      </c>
      <c r="AC40" s="59">
        <f>LY1_RFR_spot_no_VA!AC40+(BSL_RFR_spot_with_VA!AC$11-BSL_RFR_spot_no_VA!AC$11)*((BSL_RFR_spot_with_VA!AC40-BSL_RFR_spot_no_VA!AC40))/(BSL_RFR_spot_with_VA!AC$11-BSL_RFR_spot_no_VA!AC$11)</f>
        <v>3.6487556150468503E-2</v>
      </c>
      <c r="AD40" s="10">
        <f>BSL_RFR_spot_no_VA!AD40</f>
        <v>5.9016522672724614E-2</v>
      </c>
      <c r="AE40" s="59">
        <f>LY1_RFR_spot_no_VA!AE40+(BSL_RFR_spot_with_VA!AE$11-BSL_RFR_spot_no_VA!AE$11)*((BSL_RFR_spot_with_VA!AE40-BSL_RFR_spot_no_VA!AE40))/(BSL_RFR_spot_with_VA!AE$11-BSL_RFR_spot_no_VA!AE$11)</f>
        <v>2.0198844804736327E-2</v>
      </c>
      <c r="AF40" s="59">
        <f>LY1_RFR_spot_no_VA!AF40+(BSL_RFR_spot_with_VA!AF$11-BSL_RFR_spot_no_VA!AF$11)*((BSL_RFR_spot_with_VA!AF40-BSL_RFR_spot_no_VA!AF40))/(BSL_RFR_spot_with_VA!AF$11-BSL_RFR_spot_no_VA!AF$11)</f>
        <v>2.2609312819701133E-2</v>
      </c>
      <c r="AG40" s="59">
        <f>LY1_RFR_spot_no_VA!AG40+(BSL_RFR_spot_with_VA!AG$11-BSL_RFR_spot_no_VA!AG$11)*((BSL_RFR_spot_with_VA!AG40-BSL_RFR_spot_no_VA!AG40))/(BSL_RFR_spot_with_VA!AG$11-BSL_RFR_spot_no_VA!AG$11)</f>
        <v>2.0198844804736327E-2</v>
      </c>
      <c r="AH40" s="59">
        <f>LY1_RFR_spot_no_VA!AH40+(BSL_RFR_spot_with_VA!AH$11-BSL_RFR_spot_no_VA!AH$11)*((BSL_RFR_spot_with_VA!AH40-BSL_RFR_spot_no_VA!AH40))/(BSL_RFR_spot_with_VA!AH$11-BSL_RFR_spot_no_VA!AH$11)</f>
        <v>2.5541480871617672E-2</v>
      </c>
      <c r="AI40" s="160">
        <f>LY1_RFR_spot_no_VA!AI40</f>
        <v>1.0455104263557224E-2</v>
      </c>
      <c r="AJ40" s="59">
        <f>LY1_RFR_spot_no_VA!AJ40+(BSL_RFR_spot_with_VA!AJ$11-BSL_RFR_spot_no_VA!AJ$11)*((BSL_RFR_spot_with_VA!AJ40-BSL_RFR_spot_no_VA!AJ40))/(BSL_RFR_spot_with_VA!AJ$11-BSL_RFR_spot_no_VA!AJ$11)</f>
        <v>2.4900329000673294E-2</v>
      </c>
      <c r="AK40" s="10">
        <f>BSL_RFR_spot_no_VA!AK40</f>
        <v>5.0628540696260993E-2</v>
      </c>
      <c r="AL40" s="10">
        <f>BSL_RFR_spot_no_VA!AL40</f>
        <v>9.6721992227506215E-2</v>
      </c>
      <c r="AM40" s="10">
        <f>BSL_RFR_spot_no_VA!AM40</f>
        <v>3.6344037814486363E-2</v>
      </c>
      <c r="AN40" s="10">
        <f>BSL_RFR_spot_no_VA!AN40</f>
        <v>4.9039353827361909E-2</v>
      </c>
      <c r="AO40" s="10">
        <f>BSL_RFR_spot_no_VA!AO40</f>
        <v>4.9353664264704777E-2</v>
      </c>
      <c r="AP40" s="10">
        <f>BSL_RFR_spot_no_VA!AP40</f>
        <v>5.3100847499644388E-2</v>
      </c>
      <c r="AQ40" s="10">
        <f>BSL_RFR_spot_no_VA!AQ40</f>
        <v>3.6026723971039232E-2</v>
      </c>
      <c r="AR40" s="10">
        <f>BSL_RFR_spot_no_VA!AR40</f>
        <v>5.4262622958603846E-2</v>
      </c>
      <c r="AS40" s="160">
        <f>LY1_RFR_spot_no_VA!AS40</f>
        <v>9.3025150214383068E-3</v>
      </c>
      <c r="AT40" s="10">
        <f>BSL_RFR_spot_no_VA!AT40</f>
        <v>5.4453319017221169E-2</v>
      </c>
      <c r="AU40" s="10">
        <f>BSL_RFR_spot_no_VA!AU40</f>
        <v>5.6425979631233636E-2</v>
      </c>
      <c r="AV40" s="10">
        <f>BSL_RFR_spot_no_VA!AV40</f>
        <v>4.9194036743271941E-2</v>
      </c>
      <c r="AW40" s="10">
        <f>BSL_RFR_spot_no_VA!AW40</f>
        <v>3.640037417320019E-2</v>
      </c>
      <c r="AX40" s="10">
        <f>BSL_RFR_spot_no_VA!AX40</f>
        <v>8.4636637122846414E-2</v>
      </c>
      <c r="AY40" s="10">
        <f>BSL_RFR_spot_no_VA!AY40</f>
        <v>3.8442619029166014E-2</v>
      </c>
      <c r="AZ40" s="10">
        <f>BSL_RFR_spot_no_VA!AZ40</f>
        <v>3.1984992007051405E-2</v>
      </c>
      <c r="BA40" s="10">
        <f>BSL_RFR_spot_no_VA!BA40</f>
        <v>4.7149910081617952E-2</v>
      </c>
      <c r="BB40" s="10">
        <f>BSL_RFR_spot_no_VA!BB40</f>
        <v>7.2513014732361158E-2</v>
      </c>
      <c r="BC40" s="160">
        <f>LY1_RFR_spot_no_VA!BC40</f>
        <v>2.9629837125516367E-2</v>
      </c>
      <c r="BD40" s="12"/>
      <c r="BE40" s="13"/>
      <c r="BF40" s="3"/>
    </row>
    <row r="41" spans="1:58" x14ac:dyDescent="0.25">
      <c r="A41" s="3"/>
      <c r="B41" s="3">
        <v>31</v>
      </c>
      <c r="C41" s="56">
        <f>LY1_RFR_spot_no_VA!C41+(BSL_RFR_spot_with_VA!C$11-BSL_RFR_spot_no_VA!C$11)*((BSL_RFR_spot_with_VA!C41-BSL_RFR_spot_no_VA!C41))/(BSL_RFR_spot_with_VA!C$11-BSL_RFR_spot_no_VA!C$11)</f>
        <v>2.032097855154576E-2</v>
      </c>
      <c r="D41" s="58">
        <f>LY1_RFR_spot_no_VA!D41+(BSL_RFR_spot_with_VA!D$11-BSL_RFR_spot_no_VA!D$11)*((BSL_RFR_spot_with_VA!D41-BSL_RFR_spot_no_VA!D41))/(BSL_RFR_spot_with_VA!D$11-BSL_RFR_spot_no_VA!D$11)</f>
        <v>2.0320978551545688E-2</v>
      </c>
      <c r="E41" s="58">
        <f>LY1_RFR_spot_no_VA!E41+(BSL_RFR_spot_with_VA!E$11-BSL_RFR_spot_no_VA!E$11)*((BSL_RFR_spot_with_VA!E41-BSL_RFR_spot_no_VA!E41))/(BSL_RFR_spot_with_VA!E$11-BSL_RFR_spot_no_VA!E$11)</f>
        <v>2.0320978551545688E-2</v>
      </c>
      <c r="F41" s="58">
        <f>LY1_RFR_spot_no_VA!F41+(BSL_RFR_spot_with_VA!F$11-BSL_RFR_spot_no_VA!F$11)*((BSL_RFR_spot_with_VA!F41-BSL_RFR_spot_no_VA!F41))/(BSL_RFR_spot_with_VA!F$11-BSL_RFR_spot_no_VA!F$11)</f>
        <v>2.2920481958418781E-2</v>
      </c>
      <c r="G41" s="58">
        <f>LY1_RFR_spot_no_VA!G41+(BSL_RFR_spot_with_VA!G$11-BSL_RFR_spot_no_VA!G$11)*((BSL_RFR_spot_with_VA!G41-BSL_RFR_spot_no_VA!G41))/(BSL_RFR_spot_with_VA!G$11-BSL_RFR_spot_no_VA!G$11)</f>
        <v>3.9220056270736992E-2</v>
      </c>
      <c r="H41" s="58">
        <f>LY1_RFR_spot_no_VA!H41+(BSL_RFR_spot_with_VA!H$11-BSL_RFR_spot_no_VA!H$11)*((BSL_RFR_spot_with_VA!H41-BSL_RFR_spot_no_VA!H41))/(BSL_RFR_spot_with_VA!H$11-BSL_RFR_spot_no_VA!H$11)</f>
        <v>2.9934351806877535E-2</v>
      </c>
      <c r="I41" s="58">
        <f>LY1_RFR_spot_no_VA!I41+(BSL_RFR_spot_with_VA!I$11-BSL_RFR_spot_no_VA!I$11)*((BSL_RFR_spot_with_VA!I41-BSL_RFR_spot_no_VA!I41))/(BSL_RFR_spot_with_VA!I$11-BSL_RFR_spot_no_VA!I$11)</f>
        <v>2.244978800025077E-2</v>
      </c>
      <c r="J41" s="58">
        <f>LY1_RFR_spot_no_VA!J41+(BSL_RFR_spot_with_VA!J$11-BSL_RFR_spot_no_VA!J$11)*((BSL_RFR_spot_with_VA!J41-BSL_RFR_spot_no_VA!J41))/(BSL_RFR_spot_with_VA!J$11-BSL_RFR_spot_no_VA!J$11)</f>
        <v>1.8935945120501341E-2</v>
      </c>
      <c r="K41" s="58">
        <f>LY1_RFR_spot_no_VA!K41+(BSL_RFR_spot_with_VA!K$11-BSL_RFR_spot_no_VA!K$11)*((BSL_RFR_spot_with_VA!K41-BSL_RFR_spot_no_VA!K41))/(BSL_RFR_spot_with_VA!K$11-BSL_RFR_spot_no_VA!K$11)</f>
        <v>2.0320978551545688E-2</v>
      </c>
      <c r="L41" s="58">
        <f>LY1_RFR_spot_no_VA!L41+(BSL_RFR_spot_with_VA!L$11-BSL_RFR_spot_no_VA!L$11)*((BSL_RFR_spot_with_VA!L41-BSL_RFR_spot_no_VA!L41))/(BSL_RFR_spot_with_VA!L$11-BSL_RFR_spot_no_VA!L$11)</f>
        <v>2.0320978551545688E-2</v>
      </c>
      <c r="M41" s="58">
        <f>LY1_RFR_spot_no_VA!M41+(BSL_RFR_spot_with_VA!M$11-BSL_RFR_spot_no_VA!M$11)*((BSL_RFR_spot_with_VA!M41-BSL_RFR_spot_no_VA!M41))/(BSL_RFR_spot_with_VA!M$11-BSL_RFR_spot_no_VA!M$11)</f>
        <v>2.0320978551545688E-2</v>
      </c>
      <c r="N41" s="58">
        <f>LY1_RFR_spot_no_VA!N41+(BSL_RFR_spot_with_VA!N$11-BSL_RFR_spot_no_VA!N$11)*((BSL_RFR_spot_with_VA!N41-BSL_RFR_spot_no_VA!N41))/(BSL_RFR_spot_with_VA!N$11-BSL_RFR_spot_no_VA!N$11)</f>
        <v>2.0320978551545688E-2</v>
      </c>
      <c r="O41" s="58">
        <f>LY1_RFR_spot_no_VA!O41+(BSL_RFR_spot_with_VA!O$11-BSL_RFR_spot_no_VA!O$11)*((BSL_RFR_spot_with_VA!O41-BSL_RFR_spot_no_VA!O41))/(BSL_RFR_spot_with_VA!O$11-BSL_RFR_spot_no_VA!O$11)</f>
        <v>2.4390275110918624E-2</v>
      </c>
      <c r="P41" s="58">
        <f>LY1_RFR_spot_no_VA!P41+(BSL_RFR_spot_with_VA!P$11-BSL_RFR_spot_no_VA!P$11)*((BSL_RFR_spot_with_VA!P41-BSL_RFR_spot_no_VA!P41))/(BSL_RFR_spot_with_VA!P$11-BSL_RFR_spot_no_VA!P$11)</f>
        <v>4.9841781055512291E-2</v>
      </c>
      <c r="Q41" s="58">
        <f>LY1_RFR_spot_no_VA!Q41+(BSL_RFR_spot_with_VA!Q$11-BSL_RFR_spot_no_VA!Q$11)*((BSL_RFR_spot_with_VA!Q41-BSL_RFR_spot_no_VA!Q41))/(BSL_RFR_spot_with_VA!Q$11-BSL_RFR_spot_no_VA!Q$11)</f>
        <v>5.8222464861245271E-2</v>
      </c>
      <c r="R41" s="58">
        <f>LY1_RFR_spot_no_VA!R41+(BSL_RFR_spot_with_VA!R$11-BSL_RFR_spot_no_VA!R$11)*((BSL_RFR_spot_with_VA!R41-BSL_RFR_spot_no_VA!R41))/(BSL_RFR_spot_with_VA!R$11-BSL_RFR_spot_no_VA!R$11)</f>
        <v>2.0320978551545688E-2</v>
      </c>
      <c r="S41" s="58">
        <f>LY1_RFR_spot_no_VA!S41+(BSL_RFR_spot_with_VA!S$11-BSL_RFR_spot_no_VA!S$11)*((BSL_RFR_spot_with_VA!S41-BSL_RFR_spot_no_VA!S41))/(BSL_RFR_spot_with_VA!S$11-BSL_RFR_spot_no_VA!S$11)</f>
        <v>2.2347155608147373E-2</v>
      </c>
      <c r="T41" s="58">
        <f>LY1_RFR_spot_no_VA!T41+(BSL_RFR_spot_with_VA!T$11-BSL_RFR_spot_no_VA!T$11)*((BSL_RFR_spot_with_VA!T41-BSL_RFR_spot_no_VA!T41))/(BSL_RFR_spot_with_VA!T$11-BSL_RFR_spot_no_VA!T$11)</f>
        <v>2.3734572917255115E-2</v>
      </c>
      <c r="U41" s="58">
        <f>LY1_RFR_spot_no_VA!U41+(BSL_RFR_spot_with_VA!U$11-BSL_RFR_spot_no_VA!U$11)*((BSL_RFR_spot_with_VA!U41-BSL_RFR_spot_no_VA!U41))/(BSL_RFR_spot_with_VA!U$11-BSL_RFR_spot_no_VA!U$11)</f>
        <v>1.0888327024941136E-2</v>
      </c>
      <c r="V41" s="58">
        <f>(1+$C41)*(1+BSL_RFR_spot_no_VA!V41)/(1+BSL_RFR_spot_no_VA!$C41)-1</f>
        <v>2.0320978551545688E-2</v>
      </c>
      <c r="W41" s="58">
        <f>LY1_RFR_spot_no_VA!W41+(BSL_RFR_spot_with_VA!W$11-BSL_RFR_spot_no_VA!W$11)*((BSL_RFR_spot_with_VA!W41-BSL_RFR_spot_no_VA!W41))/(BSL_RFR_spot_with_VA!W$11-BSL_RFR_spot_no_VA!W$11)</f>
        <v>2.0320978551545688E-2</v>
      </c>
      <c r="X41" s="58">
        <f>LY1_RFR_spot_no_VA!X41+(BSL_RFR_spot_with_VA!X$11-BSL_RFR_spot_no_VA!X$11)*((BSL_RFR_spot_with_VA!X41-BSL_RFR_spot_no_VA!X41))/(BSL_RFR_spot_with_VA!X$11-BSL_RFR_spot_no_VA!X$11)</f>
        <v>2.0320978551545688E-2</v>
      </c>
      <c r="Y41" s="58">
        <f>LY1_RFR_spot_no_VA!Y41+(BSL_RFR_spot_with_VA!Y$11-BSL_RFR_spot_no_VA!Y$11)*((BSL_RFR_spot_with_VA!Y41-BSL_RFR_spot_no_VA!Y41))/(BSL_RFR_spot_with_VA!Y$11-BSL_RFR_spot_no_VA!Y$11)</f>
        <v>2.0320978551545688E-2</v>
      </c>
      <c r="Z41" s="58">
        <f>LY1_RFR_spot_no_VA!Z41+(BSL_RFR_spot_with_VA!Z$11-BSL_RFR_spot_no_VA!Z$11)*((BSL_RFR_spot_with_VA!Z41-BSL_RFR_spot_no_VA!Z41))/(BSL_RFR_spot_with_VA!Z$11-BSL_RFR_spot_no_VA!Z$11)</f>
        <v>2.9367407971990556E-2</v>
      </c>
      <c r="AA41" s="159">
        <f>LY1_RFR_spot_no_VA!AA41</f>
        <v>3.6168603702125379E-2</v>
      </c>
      <c r="AB41" s="58">
        <f>LY1_RFR_spot_no_VA!AB41+(BSL_RFR_spot_with_VA!AB$11-BSL_RFR_spot_no_VA!AB$11)*((BSL_RFR_spot_with_VA!AB41-BSL_RFR_spot_no_VA!AB41))/(BSL_RFR_spot_with_VA!AB$11-BSL_RFR_spot_no_VA!AB$11)</f>
        <v>2.0320978551545688E-2</v>
      </c>
      <c r="AC41" s="58">
        <f>LY1_RFR_spot_no_VA!AC41+(BSL_RFR_spot_with_VA!AC$11-BSL_RFR_spot_no_VA!AC$11)*((BSL_RFR_spot_with_VA!AC41-BSL_RFR_spot_no_VA!AC41))/(BSL_RFR_spot_with_VA!AC$11-BSL_RFR_spot_no_VA!AC$11)</f>
        <v>3.6210982419911497E-2</v>
      </c>
      <c r="AD41" s="7">
        <f>BSL_RFR_spot_no_VA!AD41</f>
        <v>5.8524537411999589E-2</v>
      </c>
      <c r="AE41" s="58">
        <f>LY1_RFR_spot_no_VA!AE41+(BSL_RFR_spot_with_VA!AE$11-BSL_RFR_spot_no_VA!AE$11)*((BSL_RFR_spot_with_VA!AE41-BSL_RFR_spot_no_VA!AE41))/(BSL_RFR_spot_with_VA!AE$11-BSL_RFR_spot_no_VA!AE$11)</f>
        <v>2.0320978551545688E-2</v>
      </c>
      <c r="AF41" s="58">
        <f>LY1_RFR_spot_no_VA!AF41+(BSL_RFR_spot_with_VA!AF$11-BSL_RFR_spot_no_VA!AF$11)*((BSL_RFR_spot_with_VA!AF41-BSL_RFR_spot_no_VA!AF41))/(BSL_RFR_spot_with_VA!AF$11-BSL_RFR_spot_no_VA!AF$11)</f>
        <v>2.2672260182936332E-2</v>
      </c>
      <c r="AG41" s="58">
        <f>LY1_RFR_spot_no_VA!AG41+(BSL_RFR_spot_with_VA!AG$11-BSL_RFR_spot_no_VA!AG$11)*((BSL_RFR_spot_with_VA!AG41-BSL_RFR_spot_no_VA!AG41))/(BSL_RFR_spot_with_VA!AG$11-BSL_RFR_spot_no_VA!AG$11)</f>
        <v>2.0320978551545688E-2</v>
      </c>
      <c r="AH41" s="58">
        <f>LY1_RFR_spot_no_VA!AH41+(BSL_RFR_spot_with_VA!AH$11-BSL_RFR_spot_no_VA!AH$11)*((BSL_RFR_spot_with_VA!AH41-BSL_RFR_spot_no_VA!AH41))/(BSL_RFR_spot_with_VA!AH$11-BSL_RFR_spot_no_VA!AH$11)</f>
        <v>2.5586369578616708E-2</v>
      </c>
      <c r="AI41" s="159">
        <f>LY1_RFR_spot_no_VA!AI41</f>
        <v>1.0519723232965683E-2</v>
      </c>
      <c r="AJ41" s="58">
        <f>LY1_RFR_spot_no_VA!AJ41+(BSL_RFR_spot_with_VA!AJ$11-BSL_RFR_spot_no_VA!AJ$11)*((BSL_RFR_spot_with_VA!AJ41-BSL_RFR_spot_no_VA!AJ41))/(BSL_RFR_spot_with_VA!AJ$11-BSL_RFR_spot_no_VA!AJ$11)</f>
        <v>2.4718798229981465E-2</v>
      </c>
      <c r="AK41" s="7">
        <f>BSL_RFR_spot_no_VA!AK41</f>
        <v>5.0507922909586611E-2</v>
      </c>
      <c r="AL41" s="7">
        <f>BSL_RFR_spot_no_VA!AL41</f>
        <v>9.5048504365738751E-2</v>
      </c>
      <c r="AM41" s="7">
        <f>BSL_RFR_spot_no_VA!AM41</f>
        <v>3.6240920936320142E-2</v>
      </c>
      <c r="AN41" s="7">
        <f>BSL_RFR_spot_no_VA!AN41</f>
        <v>4.8852564637668738E-2</v>
      </c>
      <c r="AO41" s="7">
        <f>BSL_RFR_spot_no_VA!AO41</f>
        <v>4.9174471598292246E-2</v>
      </c>
      <c r="AP41" s="7">
        <f>BSL_RFR_spot_no_VA!AP41</f>
        <v>5.2797814864228076E-2</v>
      </c>
      <c r="AQ41" s="7">
        <f>BSL_RFR_spot_no_VA!AQ41</f>
        <v>3.6186383773795683E-2</v>
      </c>
      <c r="AR41" s="7">
        <f>BSL_RFR_spot_no_VA!AR41</f>
        <v>5.390517301859088E-2</v>
      </c>
      <c r="AS41" s="159">
        <f>LY1_RFR_spot_no_VA!AS41</f>
        <v>9.4927044610424449E-3</v>
      </c>
      <c r="AT41" s="7">
        <f>BSL_RFR_spot_no_VA!AT41</f>
        <v>5.4212246210541659E-2</v>
      </c>
      <c r="AU41" s="7">
        <f>BSL_RFR_spot_no_VA!AU41</f>
        <v>5.6011598775746352E-2</v>
      </c>
      <c r="AV41" s="7">
        <f>BSL_RFR_spot_no_VA!AV41</f>
        <v>4.8999644787684149E-2</v>
      </c>
      <c r="AW41" s="7">
        <f>BSL_RFR_spot_no_VA!AW41</f>
        <v>3.6519710152301155E-2</v>
      </c>
      <c r="AX41" s="7">
        <f>BSL_RFR_spot_no_VA!AX41</f>
        <v>8.4133491959488715E-2</v>
      </c>
      <c r="AY41" s="7">
        <f>BSL_RFR_spot_no_VA!AY41</f>
        <v>3.858701437221379E-2</v>
      </c>
      <c r="AZ41" s="7">
        <f>BSL_RFR_spot_no_VA!AZ41</f>
        <v>3.2265332072813457E-2</v>
      </c>
      <c r="BA41" s="7">
        <f>BSL_RFR_spot_no_VA!BA41</f>
        <v>4.7097371516705566E-2</v>
      </c>
      <c r="BB41" s="7">
        <f>BSL_RFR_spot_no_VA!BB41</f>
        <v>7.1595611535614223E-2</v>
      </c>
      <c r="BC41" s="159">
        <f>LY1_RFR_spot_no_VA!BC41</f>
        <v>2.9550688647191237E-2</v>
      </c>
      <c r="BD41" s="12"/>
      <c r="BE41" s="13"/>
      <c r="BF41" s="3"/>
    </row>
    <row r="42" spans="1:58" x14ac:dyDescent="0.25">
      <c r="A42" s="3"/>
      <c r="B42" s="3">
        <v>32</v>
      </c>
      <c r="C42" s="56">
        <f>LY1_RFR_spot_no_VA!C42+(BSL_RFR_spot_with_VA!C$11-BSL_RFR_spot_no_VA!C$11)*((BSL_RFR_spot_with_VA!C42-BSL_RFR_spot_no_VA!C42))/(BSL_RFR_spot_with_VA!C$11-BSL_RFR_spot_no_VA!C$11)</f>
        <v>2.0433803713369583E-2</v>
      </c>
      <c r="D42" s="58">
        <f>LY1_RFR_spot_no_VA!D42+(BSL_RFR_spot_with_VA!D$11-BSL_RFR_spot_no_VA!D$11)*((BSL_RFR_spot_with_VA!D42-BSL_RFR_spot_no_VA!D42))/(BSL_RFR_spot_with_VA!D$11-BSL_RFR_spot_no_VA!D$11)</f>
        <v>2.0433803713369558E-2</v>
      </c>
      <c r="E42" s="58">
        <f>LY1_RFR_spot_no_VA!E42+(BSL_RFR_spot_with_VA!E$11-BSL_RFR_spot_no_VA!E$11)*((BSL_RFR_spot_with_VA!E42-BSL_RFR_spot_no_VA!E42))/(BSL_RFR_spot_with_VA!E$11-BSL_RFR_spot_no_VA!E$11)</f>
        <v>2.0433803713369558E-2</v>
      </c>
      <c r="F42" s="58">
        <f>LY1_RFR_spot_no_VA!F42+(BSL_RFR_spot_with_VA!F$11-BSL_RFR_spot_no_VA!F$11)*((BSL_RFR_spot_with_VA!F42-BSL_RFR_spot_no_VA!F42))/(BSL_RFR_spot_with_VA!F$11-BSL_RFR_spot_no_VA!F$11)</f>
        <v>2.301621785440422E-2</v>
      </c>
      <c r="G42" s="58">
        <f>LY1_RFR_spot_no_VA!G42+(BSL_RFR_spot_with_VA!G$11-BSL_RFR_spot_no_VA!G$11)*((BSL_RFR_spot_with_VA!G42-BSL_RFR_spot_no_VA!G42))/(BSL_RFR_spot_with_VA!G$11-BSL_RFR_spot_no_VA!G$11)</f>
        <v>3.8847845351026145E-2</v>
      </c>
      <c r="H42" s="58">
        <f>LY1_RFR_spot_no_VA!H42+(BSL_RFR_spot_with_VA!H$11-BSL_RFR_spot_no_VA!H$11)*((BSL_RFR_spot_with_VA!H42-BSL_RFR_spot_no_VA!H42))/(BSL_RFR_spot_with_VA!H$11-BSL_RFR_spot_no_VA!H$11)</f>
        <v>2.9837639504175284E-2</v>
      </c>
      <c r="I42" s="58">
        <f>LY1_RFR_spot_no_VA!I42+(BSL_RFR_spot_with_VA!I$11-BSL_RFR_spot_no_VA!I$11)*((BSL_RFR_spot_with_VA!I42-BSL_RFR_spot_no_VA!I42))/(BSL_RFR_spot_with_VA!I$11-BSL_RFR_spot_no_VA!I$11)</f>
        <v>2.2554649558600204E-2</v>
      </c>
      <c r="J42" s="58">
        <f>LY1_RFR_spot_no_VA!J42+(BSL_RFR_spot_with_VA!J$11-BSL_RFR_spot_no_VA!J$11)*((BSL_RFR_spot_with_VA!J42-BSL_RFR_spot_no_VA!J42))/(BSL_RFR_spot_with_VA!J$11-BSL_RFR_spot_no_VA!J$11)</f>
        <v>1.9096077957196256E-2</v>
      </c>
      <c r="K42" s="58">
        <f>LY1_RFR_spot_no_VA!K42+(BSL_RFR_spot_with_VA!K$11-BSL_RFR_spot_no_VA!K$11)*((BSL_RFR_spot_with_VA!K42-BSL_RFR_spot_no_VA!K42))/(BSL_RFR_spot_with_VA!K$11-BSL_RFR_spot_no_VA!K$11)</f>
        <v>2.0433803713369558E-2</v>
      </c>
      <c r="L42" s="58">
        <f>LY1_RFR_spot_no_VA!L42+(BSL_RFR_spot_with_VA!L$11-BSL_RFR_spot_no_VA!L$11)*((BSL_RFR_spot_with_VA!L42-BSL_RFR_spot_no_VA!L42))/(BSL_RFR_spot_with_VA!L$11-BSL_RFR_spot_no_VA!L$11)</f>
        <v>2.0433803713369558E-2</v>
      </c>
      <c r="M42" s="58">
        <f>LY1_RFR_spot_no_VA!M42+(BSL_RFR_spot_with_VA!M$11-BSL_RFR_spot_no_VA!M$11)*((BSL_RFR_spot_with_VA!M42-BSL_RFR_spot_no_VA!M42))/(BSL_RFR_spot_with_VA!M$11-BSL_RFR_spot_no_VA!M$11)</f>
        <v>2.0433803713369558E-2</v>
      </c>
      <c r="N42" s="58">
        <f>LY1_RFR_spot_no_VA!N42+(BSL_RFR_spot_with_VA!N$11-BSL_RFR_spot_no_VA!N$11)*((BSL_RFR_spot_with_VA!N42-BSL_RFR_spot_no_VA!N42))/(BSL_RFR_spot_with_VA!N$11-BSL_RFR_spot_no_VA!N$11)</f>
        <v>2.0433803713369558E-2</v>
      </c>
      <c r="O42" s="58">
        <f>LY1_RFR_spot_no_VA!O42+(BSL_RFR_spot_with_VA!O$11-BSL_RFR_spot_no_VA!O$11)*((BSL_RFR_spot_with_VA!O42-BSL_RFR_spot_no_VA!O42))/(BSL_RFR_spot_with_VA!O$11-BSL_RFR_spot_no_VA!O$11)</f>
        <v>2.4403891399395361E-2</v>
      </c>
      <c r="P42" s="58">
        <f>LY1_RFR_spot_no_VA!P42+(BSL_RFR_spot_with_VA!P$11-BSL_RFR_spot_no_VA!P$11)*((BSL_RFR_spot_with_VA!P42-BSL_RFR_spot_no_VA!P42))/(BSL_RFR_spot_with_VA!P$11-BSL_RFR_spot_no_VA!P$11)</f>
        <v>4.920788318556335E-2</v>
      </c>
      <c r="Q42" s="58">
        <f>LY1_RFR_spot_no_VA!Q42+(BSL_RFR_spot_with_VA!Q$11-BSL_RFR_spot_no_VA!Q$11)*((BSL_RFR_spot_with_VA!Q42-BSL_RFR_spot_no_VA!Q42))/(BSL_RFR_spot_with_VA!Q$11-BSL_RFR_spot_no_VA!Q$11)</f>
        <v>5.7453316784194852E-2</v>
      </c>
      <c r="R42" s="58">
        <f>LY1_RFR_spot_no_VA!R42+(BSL_RFR_spot_with_VA!R$11-BSL_RFR_spot_no_VA!R$11)*((BSL_RFR_spot_with_VA!R42-BSL_RFR_spot_no_VA!R42))/(BSL_RFR_spot_with_VA!R$11-BSL_RFR_spot_no_VA!R$11)</f>
        <v>2.0433803713369558E-2</v>
      </c>
      <c r="S42" s="58">
        <f>LY1_RFR_spot_no_VA!S42+(BSL_RFR_spot_with_VA!S$11-BSL_RFR_spot_no_VA!S$11)*((BSL_RFR_spot_with_VA!S42-BSL_RFR_spot_no_VA!S42))/(BSL_RFR_spot_with_VA!S$11-BSL_RFR_spot_no_VA!S$11)</f>
        <v>2.2409975798094228E-2</v>
      </c>
      <c r="T42" s="58">
        <f>LY1_RFR_spot_no_VA!T42+(BSL_RFR_spot_with_VA!T$11-BSL_RFR_spot_no_VA!T$11)*((BSL_RFR_spot_with_VA!T42-BSL_RFR_spot_no_VA!T42))/(BSL_RFR_spot_with_VA!T$11-BSL_RFR_spot_no_VA!T$11)</f>
        <v>2.3763845450966103E-2</v>
      </c>
      <c r="U42" s="58">
        <f>LY1_RFR_spot_no_VA!U42+(BSL_RFR_spot_with_VA!U$11-BSL_RFR_spot_no_VA!U$11)*((BSL_RFR_spot_with_VA!U42-BSL_RFR_spot_no_VA!U42))/(BSL_RFR_spot_with_VA!U$11-BSL_RFR_spot_no_VA!U$11)</f>
        <v>1.0947706969752558E-2</v>
      </c>
      <c r="V42" s="58">
        <f>(1+$C42)*(1+BSL_RFR_spot_no_VA!V42)/(1+BSL_RFR_spot_no_VA!$C42)-1</f>
        <v>2.0433803713369558E-2</v>
      </c>
      <c r="W42" s="58">
        <f>LY1_RFR_spot_no_VA!W42+(BSL_RFR_spot_with_VA!W$11-BSL_RFR_spot_no_VA!W$11)*((BSL_RFR_spot_with_VA!W42-BSL_RFR_spot_no_VA!W42))/(BSL_RFR_spot_with_VA!W$11-BSL_RFR_spot_no_VA!W$11)</f>
        <v>2.0433803713369558E-2</v>
      </c>
      <c r="X42" s="58">
        <f>LY1_RFR_spot_no_VA!X42+(BSL_RFR_spot_with_VA!X$11-BSL_RFR_spot_no_VA!X$11)*((BSL_RFR_spot_with_VA!X42-BSL_RFR_spot_no_VA!X42))/(BSL_RFR_spot_with_VA!X$11-BSL_RFR_spot_no_VA!X$11)</f>
        <v>2.0433803713369558E-2</v>
      </c>
      <c r="Y42" s="58">
        <f>LY1_RFR_spot_no_VA!Y42+(BSL_RFR_spot_with_VA!Y$11-BSL_RFR_spot_no_VA!Y$11)*((BSL_RFR_spot_with_VA!Y42-BSL_RFR_spot_no_VA!Y42))/(BSL_RFR_spot_with_VA!Y$11-BSL_RFR_spot_no_VA!Y$11)</f>
        <v>2.0433803713369558E-2</v>
      </c>
      <c r="Z42" s="58">
        <f>LY1_RFR_spot_no_VA!Z42+(BSL_RFR_spot_with_VA!Z$11-BSL_RFR_spot_no_VA!Z$11)*((BSL_RFR_spot_with_VA!Z42-BSL_RFR_spot_no_VA!Z42))/(BSL_RFR_spot_with_VA!Z$11-BSL_RFR_spot_no_VA!Z$11)</f>
        <v>2.9296787474387243E-2</v>
      </c>
      <c r="AA42" s="159">
        <f>LY1_RFR_spot_no_VA!AA42</f>
        <v>3.5925843605069785E-2</v>
      </c>
      <c r="AB42" s="58">
        <f>LY1_RFR_spot_no_VA!AB42+(BSL_RFR_spot_with_VA!AB$11-BSL_RFR_spot_no_VA!AB$11)*((BSL_RFR_spot_with_VA!AB42-BSL_RFR_spot_no_VA!AB42))/(BSL_RFR_spot_with_VA!AB$11-BSL_RFR_spot_no_VA!AB$11)</f>
        <v>2.0433803713369558E-2</v>
      </c>
      <c r="AC42" s="58">
        <f>LY1_RFR_spot_no_VA!AC42+(BSL_RFR_spot_with_VA!AC$11-BSL_RFR_spot_no_VA!AC$11)*((BSL_RFR_spot_with_VA!AC42-BSL_RFR_spot_no_VA!AC42))/(BSL_RFR_spot_with_VA!AC$11-BSL_RFR_spot_no_VA!AC$11)</f>
        <v>3.5935985022177208E-2</v>
      </c>
      <c r="AD42" s="7">
        <f>BSL_RFR_spot_no_VA!AD42</f>
        <v>5.8055082624031806E-2</v>
      </c>
      <c r="AE42" s="58">
        <f>LY1_RFR_spot_no_VA!AE42+(BSL_RFR_spot_with_VA!AE$11-BSL_RFR_spot_no_VA!AE$11)*((BSL_RFR_spot_with_VA!AE42-BSL_RFR_spot_no_VA!AE42))/(BSL_RFR_spot_with_VA!AE$11-BSL_RFR_spot_no_VA!AE$11)</f>
        <v>2.0433803713369558E-2</v>
      </c>
      <c r="AF42" s="58">
        <f>LY1_RFR_spot_no_VA!AF42+(BSL_RFR_spot_with_VA!AF$11-BSL_RFR_spot_no_VA!AF$11)*((BSL_RFR_spot_with_VA!AF42-BSL_RFR_spot_no_VA!AF42))/(BSL_RFR_spot_with_VA!AF$11-BSL_RFR_spot_no_VA!AF$11)</f>
        <v>2.2727105929949198E-2</v>
      </c>
      <c r="AG42" s="58">
        <f>LY1_RFR_spot_no_VA!AG42+(BSL_RFR_spot_with_VA!AG$11-BSL_RFR_spot_no_VA!AG$11)*((BSL_RFR_spot_with_VA!AG42-BSL_RFR_spot_no_VA!AG42))/(BSL_RFR_spot_with_VA!AG$11-BSL_RFR_spot_no_VA!AG$11)</f>
        <v>2.0433803713369558E-2</v>
      </c>
      <c r="AH42" s="58">
        <f>LY1_RFR_spot_no_VA!AH42+(BSL_RFR_spot_with_VA!AH$11-BSL_RFR_spot_no_VA!AH$11)*((BSL_RFR_spot_with_VA!AH42-BSL_RFR_spot_no_VA!AH42))/(BSL_RFR_spot_with_VA!AH$11-BSL_RFR_spot_no_VA!AH$11)</f>
        <v>2.5616396134850117E-2</v>
      </c>
      <c r="AI42" s="159">
        <f>LY1_RFR_spot_no_VA!AI42</f>
        <v>1.0586676273063755E-2</v>
      </c>
      <c r="AJ42" s="58">
        <f>LY1_RFR_spot_no_VA!AJ42+(BSL_RFR_spot_with_VA!AJ$11-BSL_RFR_spot_no_VA!AJ$11)*((BSL_RFR_spot_with_VA!AJ42-BSL_RFR_spot_no_VA!AJ42))/(BSL_RFR_spot_with_VA!AJ$11-BSL_RFR_spot_no_VA!AJ$11)</f>
        <v>2.4528551082092953E-2</v>
      </c>
      <c r="AK42" s="7">
        <f>BSL_RFR_spot_no_VA!AK42</f>
        <v>5.0375964481832236E-2</v>
      </c>
      <c r="AL42" s="7">
        <f>BSL_RFR_spot_no_VA!AL42</f>
        <v>9.3458989556487682E-2</v>
      </c>
      <c r="AM42" s="7">
        <f>BSL_RFR_spot_no_VA!AM42</f>
        <v>3.6185270814884873E-2</v>
      </c>
      <c r="AN42" s="7">
        <f>BSL_RFR_spot_no_VA!AN42</f>
        <v>4.8672532348321029E-2</v>
      </c>
      <c r="AO42" s="7">
        <f>BSL_RFR_spot_no_VA!AO42</f>
        <v>4.9000079714076161E-2</v>
      </c>
      <c r="AP42" s="7">
        <f>BSL_RFR_spot_no_VA!AP42</f>
        <v>5.2506142064709271E-2</v>
      </c>
      <c r="AQ42" s="7">
        <f>BSL_RFR_spot_no_VA!AQ42</f>
        <v>3.6339000927613885E-2</v>
      </c>
      <c r="AR42" s="7">
        <f>BSL_RFR_spot_no_VA!AR42</f>
        <v>5.3565343976799129E-2</v>
      </c>
      <c r="AS42" s="159">
        <f>LY1_RFR_spot_no_VA!AS42</f>
        <v>9.66480419560245E-3</v>
      </c>
      <c r="AT42" s="7">
        <f>BSL_RFR_spot_no_VA!AT42</f>
        <v>5.3966812610482862E-2</v>
      </c>
      <c r="AU42" s="7">
        <f>BSL_RFR_spot_no_VA!AU42</f>
        <v>5.561610889840729E-2</v>
      </c>
      <c r="AV42" s="7">
        <f>BSL_RFR_spot_no_VA!AV42</f>
        <v>4.8812907342872025E-2</v>
      </c>
      <c r="AW42" s="7">
        <f>BSL_RFR_spot_no_VA!AW42</f>
        <v>3.6637348166337125E-2</v>
      </c>
      <c r="AX42" s="7">
        <f>BSL_RFR_spot_no_VA!AX42</f>
        <v>8.3522897951625819E-2</v>
      </c>
      <c r="AY42" s="7">
        <f>BSL_RFR_spot_no_VA!AY42</f>
        <v>3.8720278853545453E-2</v>
      </c>
      <c r="AZ42" s="7">
        <f>BSL_RFR_spot_no_VA!AZ42</f>
        <v>3.2532454355433948E-2</v>
      </c>
      <c r="BA42" s="7">
        <f>BSL_RFR_spot_no_VA!BA42</f>
        <v>4.7035572102870349E-2</v>
      </c>
      <c r="BB42" s="7">
        <f>BSL_RFR_spot_no_VA!BB42</f>
        <v>7.0724261677374223E-2</v>
      </c>
      <c r="BC42" s="159">
        <f>LY1_RFR_spot_no_VA!BC42</f>
        <v>2.9470006257262815E-2</v>
      </c>
      <c r="BD42" s="12"/>
      <c r="BE42" s="13"/>
      <c r="BF42" s="3"/>
    </row>
    <row r="43" spans="1:58" x14ac:dyDescent="0.25">
      <c r="A43" s="3"/>
      <c r="B43" s="3">
        <v>33</v>
      </c>
      <c r="C43" s="56">
        <f>LY1_RFR_spot_no_VA!C43+(BSL_RFR_spot_with_VA!C$11-BSL_RFR_spot_no_VA!C$11)*((BSL_RFR_spot_with_VA!C43-BSL_RFR_spot_no_VA!C43))/(BSL_RFR_spot_with_VA!C$11-BSL_RFR_spot_no_VA!C$11)</f>
        <v>2.0538382641755119E-2</v>
      </c>
      <c r="D43" s="58">
        <f>LY1_RFR_spot_no_VA!D43+(BSL_RFR_spot_with_VA!D$11-BSL_RFR_spot_no_VA!D$11)*((BSL_RFR_spot_with_VA!D43-BSL_RFR_spot_no_VA!D43))/(BSL_RFR_spot_with_VA!D$11-BSL_RFR_spot_no_VA!D$11)</f>
        <v>2.0538382641755115E-2</v>
      </c>
      <c r="E43" s="58">
        <f>LY1_RFR_spot_no_VA!E43+(BSL_RFR_spot_with_VA!E$11-BSL_RFR_spot_no_VA!E$11)*((BSL_RFR_spot_with_VA!E43-BSL_RFR_spot_no_VA!E43))/(BSL_RFR_spot_with_VA!E$11-BSL_RFR_spot_no_VA!E$11)</f>
        <v>2.0538382641755115E-2</v>
      </c>
      <c r="F43" s="58">
        <f>LY1_RFR_spot_no_VA!F43+(BSL_RFR_spot_with_VA!F$11-BSL_RFR_spot_no_VA!F$11)*((BSL_RFR_spot_with_VA!F43-BSL_RFR_spot_no_VA!F43))/(BSL_RFR_spot_with_VA!F$11-BSL_RFR_spot_no_VA!F$11)</f>
        <v>2.3097436235030022E-2</v>
      </c>
      <c r="G43" s="58">
        <f>LY1_RFR_spot_no_VA!G43+(BSL_RFR_spot_with_VA!G$11-BSL_RFR_spot_no_VA!G$11)*((BSL_RFR_spot_with_VA!G43-BSL_RFR_spot_no_VA!G43))/(BSL_RFR_spot_with_VA!G$11-BSL_RFR_spot_no_VA!G$11)</f>
        <v>3.848453280861297E-2</v>
      </c>
      <c r="H43" s="58">
        <f>LY1_RFR_spot_no_VA!H43+(BSL_RFR_spot_with_VA!H$11-BSL_RFR_spot_no_VA!H$11)*((BSL_RFR_spot_with_VA!H43-BSL_RFR_spot_no_VA!H43))/(BSL_RFR_spot_with_VA!H$11-BSL_RFR_spot_no_VA!H$11)</f>
        <v>2.9736171147479062E-2</v>
      </c>
      <c r="I43" s="58">
        <f>LY1_RFR_spot_no_VA!I43+(BSL_RFR_spot_with_VA!I$11-BSL_RFR_spot_no_VA!I$11)*((BSL_RFR_spot_with_VA!I43-BSL_RFR_spot_no_VA!I43))/(BSL_RFR_spot_with_VA!I$11-BSL_RFR_spot_no_VA!I$11)</f>
        <v>2.2644768148575745E-2</v>
      </c>
      <c r="J43" s="58">
        <f>LY1_RFR_spot_no_VA!J43+(BSL_RFR_spot_with_VA!J$11-BSL_RFR_spot_no_VA!J$11)*((BSL_RFR_spot_with_VA!J43-BSL_RFR_spot_no_VA!J43))/(BSL_RFR_spot_with_VA!J$11-BSL_RFR_spot_no_VA!J$11)</f>
        <v>1.9244481978386352E-2</v>
      </c>
      <c r="K43" s="58">
        <f>LY1_RFR_spot_no_VA!K43+(BSL_RFR_spot_with_VA!K$11-BSL_RFR_spot_no_VA!K$11)*((BSL_RFR_spot_with_VA!K43-BSL_RFR_spot_no_VA!K43))/(BSL_RFR_spot_with_VA!K$11-BSL_RFR_spot_no_VA!K$11)</f>
        <v>2.0538382641755115E-2</v>
      </c>
      <c r="L43" s="58">
        <f>LY1_RFR_spot_no_VA!L43+(BSL_RFR_spot_with_VA!L$11-BSL_RFR_spot_no_VA!L$11)*((BSL_RFR_spot_with_VA!L43-BSL_RFR_spot_no_VA!L43))/(BSL_RFR_spot_with_VA!L$11-BSL_RFR_spot_no_VA!L$11)</f>
        <v>2.0538382641755115E-2</v>
      </c>
      <c r="M43" s="58">
        <f>LY1_RFR_spot_no_VA!M43+(BSL_RFR_spot_with_VA!M$11-BSL_RFR_spot_no_VA!M$11)*((BSL_RFR_spot_with_VA!M43-BSL_RFR_spot_no_VA!M43))/(BSL_RFR_spot_with_VA!M$11-BSL_RFR_spot_no_VA!M$11)</f>
        <v>2.0538382641755115E-2</v>
      </c>
      <c r="N43" s="58">
        <f>LY1_RFR_spot_no_VA!N43+(BSL_RFR_spot_with_VA!N$11-BSL_RFR_spot_no_VA!N$11)*((BSL_RFR_spot_with_VA!N43-BSL_RFR_spot_no_VA!N43))/(BSL_RFR_spot_with_VA!N$11-BSL_RFR_spot_no_VA!N$11)</f>
        <v>2.0538382641755115E-2</v>
      </c>
      <c r="O43" s="58">
        <f>LY1_RFR_spot_no_VA!O43+(BSL_RFR_spot_with_VA!O$11-BSL_RFR_spot_no_VA!O$11)*((BSL_RFR_spot_with_VA!O43-BSL_RFR_spot_no_VA!O43))/(BSL_RFR_spot_with_VA!O$11-BSL_RFR_spot_no_VA!O$11)</f>
        <v>2.4411582675367915E-2</v>
      </c>
      <c r="P43" s="58">
        <f>LY1_RFR_spot_no_VA!P43+(BSL_RFR_spot_with_VA!P$11-BSL_RFR_spot_no_VA!P$11)*((BSL_RFR_spot_with_VA!P43-BSL_RFR_spot_no_VA!P43))/(BSL_RFR_spot_with_VA!P$11-BSL_RFR_spot_no_VA!P$11)</f>
        <v>4.8588495221153272E-2</v>
      </c>
      <c r="Q43" s="58">
        <f>LY1_RFR_spot_no_VA!Q43+(BSL_RFR_spot_with_VA!Q$11-BSL_RFR_spot_no_VA!Q$11)*((BSL_RFR_spot_with_VA!Q43-BSL_RFR_spot_no_VA!Q43))/(BSL_RFR_spot_with_VA!Q$11-BSL_RFR_spot_no_VA!Q$11)</f>
        <v>5.6689210868136497E-2</v>
      </c>
      <c r="R43" s="58">
        <f>LY1_RFR_spot_no_VA!R43+(BSL_RFR_spot_with_VA!R$11-BSL_RFR_spot_no_VA!R$11)*((BSL_RFR_spot_with_VA!R43-BSL_RFR_spot_no_VA!R43))/(BSL_RFR_spot_with_VA!R$11-BSL_RFR_spot_no_VA!R$11)</f>
        <v>2.0538382641755115E-2</v>
      </c>
      <c r="S43" s="58">
        <f>LY1_RFR_spot_no_VA!S43+(BSL_RFR_spot_with_VA!S$11-BSL_RFR_spot_no_VA!S$11)*((BSL_RFR_spot_with_VA!S43-BSL_RFR_spot_no_VA!S43))/(BSL_RFR_spot_with_VA!S$11-BSL_RFR_spot_no_VA!S$11)</f>
        <v>2.2465787964110584E-2</v>
      </c>
      <c r="T43" s="58">
        <f>LY1_RFR_spot_no_VA!T43+(BSL_RFR_spot_with_VA!T$11-BSL_RFR_spot_no_VA!T$11)*((BSL_RFR_spot_with_VA!T43-BSL_RFR_spot_no_VA!T43))/(BSL_RFR_spot_with_VA!T$11-BSL_RFR_spot_no_VA!T$11)</f>
        <v>2.3786864326941881E-2</v>
      </c>
      <c r="U43" s="58">
        <f>LY1_RFR_spot_no_VA!U43+(BSL_RFR_spot_with_VA!U$11-BSL_RFR_spot_no_VA!U$11)*((BSL_RFR_spot_with_VA!U43-BSL_RFR_spot_no_VA!U43))/(BSL_RFR_spot_with_VA!U$11-BSL_RFR_spot_no_VA!U$11)</f>
        <v>1.1008124827367904E-2</v>
      </c>
      <c r="V43" s="58">
        <f>(1+$C43)*(1+BSL_RFR_spot_no_VA!V43)/(1+BSL_RFR_spot_no_VA!$C43)-1</f>
        <v>2.0538382641755115E-2</v>
      </c>
      <c r="W43" s="58">
        <f>LY1_RFR_spot_no_VA!W43+(BSL_RFR_spot_with_VA!W$11-BSL_RFR_spot_no_VA!W$11)*((BSL_RFR_spot_with_VA!W43-BSL_RFR_spot_no_VA!W43))/(BSL_RFR_spot_with_VA!W$11-BSL_RFR_spot_no_VA!W$11)</f>
        <v>2.0538382641755115E-2</v>
      </c>
      <c r="X43" s="58">
        <f>LY1_RFR_spot_no_VA!X43+(BSL_RFR_spot_with_VA!X$11-BSL_RFR_spot_no_VA!X$11)*((BSL_RFR_spot_with_VA!X43-BSL_RFR_spot_no_VA!X43))/(BSL_RFR_spot_with_VA!X$11-BSL_RFR_spot_no_VA!X$11)</f>
        <v>2.0538382641755115E-2</v>
      </c>
      <c r="Y43" s="58">
        <f>LY1_RFR_spot_no_VA!Y43+(BSL_RFR_spot_with_VA!Y$11-BSL_RFR_spot_no_VA!Y$11)*((BSL_RFR_spot_with_VA!Y43-BSL_RFR_spot_no_VA!Y43))/(BSL_RFR_spot_with_VA!Y$11-BSL_RFR_spot_no_VA!Y$11)</f>
        <v>2.0538382641755115E-2</v>
      </c>
      <c r="Z43" s="58">
        <f>LY1_RFR_spot_no_VA!Z43+(BSL_RFR_spot_with_VA!Z$11-BSL_RFR_spot_no_VA!Z$11)*((BSL_RFR_spot_with_VA!Z43-BSL_RFR_spot_no_VA!Z43))/(BSL_RFR_spot_with_VA!Z$11-BSL_RFR_spot_no_VA!Z$11)</f>
        <v>2.9218531315011731E-2</v>
      </c>
      <c r="AA43" s="159">
        <f>LY1_RFR_spot_no_VA!AA43</f>
        <v>3.5680556668469698E-2</v>
      </c>
      <c r="AB43" s="58">
        <f>LY1_RFR_spot_no_VA!AB43+(BSL_RFR_spot_with_VA!AB$11-BSL_RFR_spot_no_VA!AB$11)*((BSL_RFR_spot_with_VA!AB43-BSL_RFR_spot_no_VA!AB43))/(BSL_RFR_spot_with_VA!AB$11-BSL_RFR_spot_no_VA!AB$11)</f>
        <v>2.0538382641755115E-2</v>
      </c>
      <c r="AC43" s="58">
        <f>LY1_RFR_spot_no_VA!AC43+(BSL_RFR_spot_with_VA!AC$11-BSL_RFR_spot_no_VA!AC$11)*((BSL_RFR_spot_with_VA!AC43-BSL_RFR_spot_no_VA!AC43))/(BSL_RFR_spot_with_VA!AC$11-BSL_RFR_spot_no_VA!AC$11)</f>
        <v>3.5664203357582025E-2</v>
      </c>
      <c r="AD43" s="7">
        <f>BSL_RFR_spot_no_VA!AD43</f>
        <v>5.7607252239198603E-2</v>
      </c>
      <c r="AE43" s="58">
        <f>LY1_RFR_spot_no_VA!AE43+(BSL_RFR_spot_with_VA!AE$11-BSL_RFR_spot_no_VA!AE$11)*((BSL_RFR_spot_with_VA!AE43-BSL_RFR_spot_no_VA!AE43))/(BSL_RFR_spot_with_VA!AE$11-BSL_RFR_spot_no_VA!AE$11)</f>
        <v>2.0538382641755115E-2</v>
      </c>
      <c r="AF43" s="58">
        <f>LY1_RFR_spot_no_VA!AF43+(BSL_RFR_spot_with_VA!AF$11-BSL_RFR_spot_no_VA!AF$11)*((BSL_RFR_spot_with_VA!AF43-BSL_RFR_spot_no_VA!AF43))/(BSL_RFR_spot_with_VA!AF$11-BSL_RFR_spot_no_VA!AF$11)</f>
        <v>2.2775132509284424E-2</v>
      </c>
      <c r="AG43" s="58">
        <f>LY1_RFR_spot_no_VA!AG43+(BSL_RFR_spot_with_VA!AG$11-BSL_RFR_spot_no_VA!AG$11)*((BSL_RFR_spot_with_VA!AG43-BSL_RFR_spot_no_VA!AG43))/(BSL_RFR_spot_with_VA!AG$11-BSL_RFR_spot_no_VA!AG$11)</f>
        <v>2.0538382641755115E-2</v>
      </c>
      <c r="AH43" s="58">
        <f>LY1_RFR_spot_no_VA!AH43+(BSL_RFR_spot_with_VA!AH$11-BSL_RFR_spot_no_VA!AH$11)*((BSL_RFR_spot_with_VA!AH43-BSL_RFR_spot_no_VA!AH43))/(BSL_RFR_spot_with_VA!AH$11-BSL_RFR_spot_no_VA!AH$11)</f>
        <v>2.5634279955889516E-2</v>
      </c>
      <c r="AI43" s="159">
        <f>LY1_RFR_spot_no_VA!AI43</f>
        <v>1.0654798034950508E-2</v>
      </c>
      <c r="AJ43" s="58">
        <f>LY1_RFR_spot_no_VA!AJ43+(BSL_RFR_spot_with_VA!AJ$11-BSL_RFR_spot_no_VA!AJ$11)*((BSL_RFR_spot_with_VA!AJ43-BSL_RFR_spot_no_VA!AJ43))/(BSL_RFR_spot_with_VA!AJ$11-BSL_RFR_spot_no_VA!AJ$11)</f>
        <v>2.4330612782277772E-2</v>
      </c>
      <c r="AK43" s="7">
        <f>BSL_RFR_spot_no_VA!AK43</f>
        <v>5.0235888625519642E-2</v>
      </c>
      <c r="AL43" s="7">
        <f>BSL_RFR_spot_no_VA!AL43</f>
        <v>9.1949522827746932E-2</v>
      </c>
      <c r="AM43" s="7">
        <f>BSL_RFR_spot_no_VA!AM43</f>
        <v>3.6166631403442784E-2</v>
      </c>
      <c r="AN43" s="7">
        <f>BSL_RFR_spot_no_VA!AN43</f>
        <v>4.8499235392457152E-2</v>
      </c>
      <c r="AO43" s="7">
        <f>BSL_RFR_spot_no_VA!AO43</f>
        <v>4.8830747287193832E-2</v>
      </c>
      <c r="AP43" s="7">
        <f>BSL_RFR_spot_no_VA!AP43</f>
        <v>5.2225818524302303E-2</v>
      </c>
      <c r="AQ43" s="7">
        <f>BSL_RFR_spot_no_VA!AQ43</f>
        <v>3.6484951164412305E-2</v>
      </c>
      <c r="AR43" s="7">
        <f>BSL_RFR_spot_no_VA!AR43</f>
        <v>5.3242102950933345E-2</v>
      </c>
      <c r="AS43" s="159">
        <f>LY1_RFR_spot_no_VA!AS43</f>
        <v>9.8212631367211589E-3</v>
      </c>
      <c r="AT43" s="7">
        <f>BSL_RFR_spot_no_VA!AT43</f>
        <v>5.371968742631994E-2</v>
      </c>
      <c r="AU43" s="7">
        <f>BSL_RFR_spot_no_VA!AU43</f>
        <v>5.5238726985235909E-2</v>
      </c>
      <c r="AV43" s="7">
        <f>BSL_RFR_spot_no_VA!AV43</f>
        <v>4.8633657956111742E-2</v>
      </c>
      <c r="AW43" s="7">
        <f>BSL_RFR_spot_no_VA!AW43</f>
        <v>3.6752891675205124E-2</v>
      </c>
      <c r="AX43" s="7">
        <f>BSL_RFR_spot_no_VA!AX43</f>
        <v>8.2834079742579059E-2</v>
      </c>
      <c r="AY43" s="7">
        <f>BSL_RFR_spot_no_VA!AY43</f>
        <v>3.8843571932931864E-2</v>
      </c>
      <c r="AZ43" s="7">
        <f>BSL_RFR_spot_no_VA!AZ43</f>
        <v>3.2787118112574287E-2</v>
      </c>
      <c r="BA43" s="7">
        <f>BSL_RFR_spot_no_VA!BA43</f>
        <v>4.6966707452892553E-2</v>
      </c>
      <c r="BB43" s="7">
        <f>BSL_RFR_spot_no_VA!BB43</f>
        <v>6.9896509194337098E-2</v>
      </c>
      <c r="BC43" s="159">
        <f>LY1_RFR_spot_no_VA!BC43</f>
        <v>2.9382894219818878E-2</v>
      </c>
      <c r="BD43" s="12"/>
      <c r="BE43" s="13"/>
      <c r="BF43" s="3"/>
    </row>
    <row r="44" spans="1:58" x14ac:dyDescent="0.25">
      <c r="A44" s="3"/>
      <c r="B44" s="3">
        <v>34</v>
      </c>
      <c r="C44" s="56">
        <f>LY1_RFR_spot_no_VA!C44+(BSL_RFR_spot_with_VA!C$11-BSL_RFR_spot_no_VA!C$11)*((BSL_RFR_spot_with_VA!C44-BSL_RFR_spot_no_VA!C44))/(BSL_RFR_spot_with_VA!C$11-BSL_RFR_spot_no_VA!C$11)</f>
        <v>2.0635625899693033E-2</v>
      </c>
      <c r="D44" s="58">
        <f>LY1_RFR_spot_no_VA!D44+(BSL_RFR_spot_with_VA!D$11-BSL_RFR_spot_no_VA!D$11)*((BSL_RFR_spot_with_VA!D44-BSL_RFR_spot_no_VA!D44))/(BSL_RFR_spot_with_VA!D$11-BSL_RFR_spot_no_VA!D$11)</f>
        <v>2.0635625899693144E-2</v>
      </c>
      <c r="E44" s="58">
        <f>LY1_RFR_spot_no_VA!E44+(BSL_RFR_spot_with_VA!E$11-BSL_RFR_spot_no_VA!E$11)*((BSL_RFR_spot_with_VA!E44-BSL_RFR_spot_no_VA!E44))/(BSL_RFR_spot_with_VA!E$11-BSL_RFR_spot_no_VA!E$11)</f>
        <v>2.0635625899693144E-2</v>
      </c>
      <c r="F44" s="58">
        <f>LY1_RFR_spot_no_VA!F44+(BSL_RFR_spot_with_VA!F$11-BSL_RFR_spot_no_VA!F$11)*((BSL_RFR_spot_with_VA!F44-BSL_RFR_spot_no_VA!F44))/(BSL_RFR_spot_with_VA!F$11-BSL_RFR_spot_no_VA!F$11)</f>
        <v>2.3166441205801691E-2</v>
      </c>
      <c r="G44" s="58">
        <f>LY1_RFR_spot_no_VA!G44+(BSL_RFR_spot_with_VA!G$11-BSL_RFR_spot_no_VA!G$11)*((BSL_RFR_spot_with_VA!G44-BSL_RFR_spot_no_VA!G44))/(BSL_RFR_spot_with_VA!G$11-BSL_RFR_spot_no_VA!G$11)</f>
        <v>3.8130944825720547E-2</v>
      </c>
      <c r="H44" s="58">
        <f>LY1_RFR_spot_no_VA!H44+(BSL_RFR_spot_with_VA!H$11-BSL_RFR_spot_no_VA!H$11)*((BSL_RFR_spot_with_VA!H44-BSL_RFR_spot_no_VA!H44))/(BSL_RFR_spot_with_VA!H$11-BSL_RFR_spot_no_VA!H$11)</f>
        <v>2.9631547022204829E-2</v>
      </c>
      <c r="I44" s="58">
        <f>LY1_RFR_spot_no_VA!I44+(BSL_RFR_spot_with_VA!I$11-BSL_RFR_spot_no_VA!I$11)*((BSL_RFR_spot_with_VA!I44-BSL_RFR_spot_no_VA!I44))/(BSL_RFR_spot_with_VA!I$11-BSL_RFR_spot_no_VA!I$11)</f>
        <v>2.2722452150847117E-2</v>
      </c>
      <c r="J44" s="58">
        <f>LY1_RFR_spot_no_VA!J44+(BSL_RFR_spot_with_VA!J$11-BSL_RFR_spot_no_VA!J$11)*((BSL_RFR_spot_with_VA!J44-BSL_RFR_spot_no_VA!J44))/(BSL_RFR_spot_with_VA!J$11-BSL_RFR_spot_no_VA!J$11)</f>
        <v>1.9382460970416293E-2</v>
      </c>
      <c r="K44" s="58">
        <f>LY1_RFR_spot_no_VA!K44+(BSL_RFR_spot_with_VA!K$11-BSL_RFR_spot_no_VA!K$11)*((BSL_RFR_spot_with_VA!K44-BSL_RFR_spot_no_VA!K44))/(BSL_RFR_spot_with_VA!K$11-BSL_RFR_spot_no_VA!K$11)</f>
        <v>2.0635625899693144E-2</v>
      </c>
      <c r="L44" s="58">
        <f>LY1_RFR_spot_no_VA!L44+(BSL_RFR_spot_with_VA!L$11-BSL_RFR_spot_no_VA!L$11)*((BSL_RFR_spot_with_VA!L44-BSL_RFR_spot_no_VA!L44))/(BSL_RFR_spot_with_VA!L$11-BSL_RFR_spot_no_VA!L$11)</f>
        <v>2.0635625899693144E-2</v>
      </c>
      <c r="M44" s="58">
        <f>LY1_RFR_spot_no_VA!M44+(BSL_RFR_spot_with_VA!M$11-BSL_RFR_spot_no_VA!M$11)*((BSL_RFR_spot_with_VA!M44-BSL_RFR_spot_no_VA!M44))/(BSL_RFR_spot_with_VA!M$11-BSL_RFR_spot_no_VA!M$11)</f>
        <v>2.0635625899693144E-2</v>
      </c>
      <c r="N44" s="58">
        <f>LY1_RFR_spot_no_VA!N44+(BSL_RFR_spot_with_VA!N$11-BSL_RFR_spot_no_VA!N$11)*((BSL_RFR_spot_with_VA!N44-BSL_RFR_spot_no_VA!N44))/(BSL_RFR_spot_with_VA!N$11-BSL_RFR_spot_no_VA!N$11)</f>
        <v>2.0635625899693144E-2</v>
      </c>
      <c r="O44" s="58">
        <f>LY1_RFR_spot_no_VA!O44+(BSL_RFR_spot_with_VA!O$11-BSL_RFR_spot_no_VA!O$11)*((BSL_RFR_spot_with_VA!O44-BSL_RFR_spot_no_VA!O44))/(BSL_RFR_spot_with_VA!O$11-BSL_RFR_spot_no_VA!O$11)</f>
        <v>2.4414531383241345E-2</v>
      </c>
      <c r="P44" s="58">
        <f>LY1_RFR_spot_no_VA!P44+(BSL_RFR_spot_with_VA!P$11-BSL_RFR_spot_no_VA!P$11)*((BSL_RFR_spot_with_VA!P44-BSL_RFR_spot_no_VA!P44))/(BSL_RFR_spot_with_VA!P$11-BSL_RFR_spot_no_VA!P$11)</f>
        <v>4.798535693824646E-2</v>
      </c>
      <c r="Q44" s="58">
        <f>LY1_RFR_spot_no_VA!Q44+(BSL_RFR_spot_with_VA!Q$11-BSL_RFR_spot_no_VA!Q$11)*((BSL_RFR_spot_with_VA!Q44-BSL_RFR_spot_no_VA!Q44))/(BSL_RFR_spot_with_VA!Q$11-BSL_RFR_spot_no_VA!Q$11)</f>
        <v>5.5935010472102809E-2</v>
      </c>
      <c r="R44" s="58">
        <f>LY1_RFR_spot_no_VA!R44+(BSL_RFR_spot_with_VA!R$11-BSL_RFR_spot_no_VA!R$11)*((BSL_RFR_spot_with_VA!R44-BSL_RFR_spot_no_VA!R44))/(BSL_RFR_spot_with_VA!R$11-BSL_RFR_spot_no_VA!R$11)</f>
        <v>2.0635625899693144E-2</v>
      </c>
      <c r="S44" s="58">
        <f>LY1_RFR_spot_no_VA!S44+(BSL_RFR_spot_with_VA!S$11-BSL_RFR_spot_no_VA!S$11)*((BSL_RFR_spot_with_VA!S44-BSL_RFR_spot_no_VA!S44))/(BSL_RFR_spot_with_VA!S$11-BSL_RFR_spot_no_VA!S$11)</f>
        <v>2.2515631085860077E-2</v>
      </c>
      <c r="T44" s="58">
        <f>LY1_RFR_spot_no_VA!T44+(BSL_RFR_spot_with_VA!T$11-BSL_RFR_spot_no_VA!T$11)*((BSL_RFR_spot_with_VA!T44-BSL_RFR_spot_no_VA!T44))/(BSL_RFR_spot_with_VA!T$11-BSL_RFR_spot_no_VA!T$11)</f>
        <v>2.3804764365392028E-2</v>
      </c>
      <c r="U44" s="58">
        <f>LY1_RFR_spot_no_VA!U44+(BSL_RFR_spot_with_VA!U$11-BSL_RFR_spot_no_VA!U$11)*((BSL_RFR_spot_with_VA!U44-BSL_RFR_spot_no_VA!U44))/(BSL_RFR_spot_with_VA!U$11-BSL_RFR_spot_no_VA!U$11)</f>
        <v>1.1068799396519724E-2</v>
      </c>
      <c r="V44" s="58">
        <f>(1+$C44)*(1+BSL_RFR_spot_no_VA!V44)/(1+BSL_RFR_spot_no_VA!$C44)-1</f>
        <v>2.0635625899692922E-2</v>
      </c>
      <c r="W44" s="58">
        <f>LY1_RFR_spot_no_VA!W44+(BSL_RFR_spot_with_VA!W$11-BSL_RFR_spot_no_VA!W$11)*((BSL_RFR_spot_with_VA!W44-BSL_RFR_spot_no_VA!W44))/(BSL_RFR_spot_with_VA!W$11-BSL_RFR_spot_no_VA!W$11)</f>
        <v>2.0635625899693144E-2</v>
      </c>
      <c r="X44" s="58">
        <f>LY1_RFR_spot_no_VA!X44+(BSL_RFR_spot_with_VA!X$11-BSL_RFR_spot_no_VA!X$11)*((BSL_RFR_spot_with_VA!X44-BSL_RFR_spot_no_VA!X44))/(BSL_RFR_spot_with_VA!X$11-BSL_RFR_spot_no_VA!X$11)</f>
        <v>2.0635625899693144E-2</v>
      </c>
      <c r="Y44" s="58">
        <f>LY1_RFR_spot_no_VA!Y44+(BSL_RFR_spot_with_VA!Y$11-BSL_RFR_spot_no_VA!Y$11)*((BSL_RFR_spot_with_VA!Y44-BSL_RFR_spot_no_VA!Y44))/(BSL_RFR_spot_with_VA!Y$11-BSL_RFR_spot_no_VA!Y$11)</f>
        <v>2.0635625899693144E-2</v>
      </c>
      <c r="Z44" s="58">
        <f>LY1_RFR_spot_no_VA!Z44+(BSL_RFR_spot_with_VA!Z$11-BSL_RFR_spot_no_VA!Z$11)*((BSL_RFR_spot_with_VA!Z44-BSL_RFR_spot_no_VA!Z44))/(BSL_RFR_spot_with_VA!Z$11-BSL_RFR_spot_no_VA!Z$11)</f>
        <v>2.9134628670715479E-2</v>
      </c>
      <c r="AA44" s="159">
        <f>LY1_RFR_spot_no_VA!AA44</f>
        <v>3.5434942561138882E-2</v>
      </c>
      <c r="AB44" s="58">
        <f>LY1_RFR_spot_no_VA!AB44+(BSL_RFR_spot_with_VA!AB$11-BSL_RFR_spot_no_VA!AB$11)*((BSL_RFR_spot_with_VA!AB44-BSL_RFR_spot_no_VA!AB44))/(BSL_RFR_spot_with_VA!AB$11-BSL_RFR_spot_no_VA!AB$11)</f>
        <v>2.0635625899693144E-2</v>
      </c>
      <c r="AC44" s="58">
        <f>LY1_RFR_spot_no_VA!AC44+(BSL_RFR_spot_with_VA!AC$11-BSL_RFR_spot_no_VA!AC$11)*((BSL_RFR_spot_with_VA!AC44-BSL_RFR_spot_no_VA!AC44))/(BSL_RFR_spot_with_VA!AC$11-BSL_RFR_spot_no_VA!AC$11)</f>
        <v>3.5396878457087277E-2</v>
      </c>
      <c r="AD44" s="7">
        <f>BSL_RFR_spot_no_VA!AD44</f>
        <v>5.7180091474769768E-2</v>
      </c>
      <c r="AE44" s="58">
        <f>LY1_RFR_spot_no_VA!AE44+(BSL_RFR_spot_with_VA!AE$11-BSL_RFR_spot_no_VA!AE$11)*((BSL_RFR_spot_with_VA!AE44-BSL_RFR_spot_no_VA!AE44))/(BSL_RFR_spot_with_VA!AE$11-BSL_RFR_spot_no_VA!AE$11)</f>
        <v>2.0635625899693144E-2</v>
      </c>
      <c r="AF44" s="58">
        <f>LY1_RFR_spot_no_VA!AF44+(BSL_RFR_spot_with_VA!AF$11-BSL_RFR_spot_no_VA!AF$11)*((BSL_RFR_spot_with_VA!AF44-BSL_RFR_spot_no_VA!AF44))/(BSL_RFR_spot_with_VA!AF$11-BSL_RFR_spot_no_VA!AF$11)</f>
        <v>2.2817400687938472E-2</v>
      </c>
      <c r="AG44" s="58">
        <f>LY1_RFR_spot_no_VA!AG44+(BSL_RFR_spot_with_VA!AG$11-BSL_RFR_spot_no_VA!AG$11)*((BSL_RFR_spot_with_VA!AG44-BSL_RFR_spot_no_VA!AG44))/(BSL_RFR_spot_with_VA!AG$11-BSL_RFR_spot_no_VA!AG$11)</f>
        <v>2.0635625899693144E-2</v>
      </c>
      <c r="AH44" s="58">
        <f>LY1_RFR_spot_no_VA!AH44+(BSL_RFR_spot_with_VA!AH$11-BSL_RFR_spot_no_VA!AH$11)*((BSL_RFR_spot_with_VA!AH44-BSL_RFR_spot_no_VA!AH44))/(BSL_RFR_spot_with_VA!AH$11-BSL_RFR_spot_no_VA!AH$11)</f>
        <v>2.5642262129867976E-2</v>
      </c>
      <c r="AI44" s="159">
        <f>LY1_RFR_spot_no_VA!AI44</f>
        <v>1.0723207082611763E-2</v>
      </c>
      <c r="AJ44" s="58">
        <f>LY1_RFR_spot_no_VA!AJ44+(BSL_RFR_spot_with_VA!AJ$11-BSL_RFR_spot_no_VA!AJ$11)*((BSL_RFR_spot_with_VA!AJ44-BSL_RFR_spot_no_VA!AJ44))/(BSL_RFR_spot_with_VA!AJ$11-BSL_RFR_spot_no_VA!AJ$11)</f>
        <v>2.4125513642525798E-2</v>
      </c>
      <c r="AK44" s="7">
        <f>BSL_RFR_spot_no_VA!AK44</f>
        <v>5.0090299078920042E-2</v>
      </c>
      <c r="AL44" s="7">
        <f>BSL_RFR_spot_no_VA!AL44</f>
        <v>9.0516014067190786E-2</v>
      </c>
      <c r="AM44" s="7">
        <f>BSL_RFR_spot_no_VA!AM44</f>
        <v>3.6176759419637161E-2</v>
      </c>
      <c r="AN44" s="7">
        <f>BSL_RFR_spot_no_VA!AN44</f>
        <v>4.8332584273778734E-2</v>
      </c>
      <c r="AO44" s="7">
        <f>BSL_RFR_spot_no_VA!AO44</f>
        <v>4.8666628702006776E-2</v>
      </c>
      <c r="AP44" s="7">
        <f>BSL_RFR_spot_no_VA!AP44</f>
        <v>5.1956699475903756E-2</v>
      </c>
      <c r="AQ44" s="7">
        <f>BSL_RFR_spot_no_VA!AQ44</f>
        <v>3.6624590245183164E-2</v>
      </c>
      <c r="AR44" s="7">
        <f>BSL_RFR_spot_no_VA!AR44</f>
        <v>5.2934471111161674E-2</v>
      </c>
      <c r="AS44" s="159">
        <f>LY1_RFR_spot_no_VA!AS44</f>
        <v>9.9641390047153777E-3</v>
      </c>
      <c r="AT44" s="7">
        <f>BSL_RFR_spot_no_VA!AT44</f>
        <v>5.3472975037808679E-2</v>
      </c>
      <c r="AU44" s="7">
        <f>BSL_RFR_spot_no_VA!AU44</f>
        <v>5.4878639947572472E-2</v>
      </c>
      <c r="AV44" s="7">
        <f>BSL_RFR_spot_no_VA!AV44</f>
        <v>4.846168823097452E-2</v>
      </c>
      <c r="AW44" s="7">
        <f>BSL_RFR_spot_no_VA!AW44</f>
        <v>3.6866044949712018E-2</v>
      </c>
      <c r="AX44" s="7">
        <f>BSL_RFR_spot_no_VA!AX44</f>
        <v>8.2090803207705232E-2</v>
      </c>
      <c r="AY44" s="7">
        <f>BSL_RFR_spot_no_VA!AY44</f>
        <v>3.895790662682419E-2</v>
      </c>
      <c r="AZ44" s="7">
        <f>BSL_RFR_spot_no_VA!AZ44</f>
        <v>3.3030039633324959E-2</v>
      </c>
      <c r="BA44" s="7">
        <f>BSL_RFR_spot_no_VA!BA44</f>
        <v>4.6892575263541181E-2</v>
      </c>
      <c r="BB44" s="7">
        <f>BSL_RFR_spot_no_VA!BB44</f>
        <v>6.9109930910526529E-2</v>
      </c>
      <c r="BC44" s="159">
        <f>LY1_RFR_spot_no_VA!BC44</f>
        <v>2.9285094730036931E-2</v>
      </c>
      <c r="BD44" s="12"/>
      <c r="BE44" s="13"/>
      <c r="BF44" s="3"/>
    </row>
    <row r="45" spans="1:58" x14ac:dyDescent="0.25">
      <c r="A45" s="3"/>
      <c r="B45" s="8">
        <v>35</v>
      </c>
      <c r="C45" s="57">
        <f>LY1_RFR_spot_no_VA!C45+(BSL_RFR_spot_with_VA!C$11-BSL_RFR_spot_no_VA!C$11)*((BSL_RFR_spot_with_VA!C45-BSL_RFR_spot_no_VA!C45))/(BSL_RFR_spot_with_VA!C$11-BSL_RFR_spot_no_VA!C$11)</f>
        <v>2.0726317118206418E-2</v>
      </c>
      <c r="D45" s="59">
        <f>LY1_RFR_spot_no_VA!D45+(BSL_RFR_spot_with_VA!D$11-BSL_RFR_spot_no_VA!D$11)*((BSL_RFR_spot_with_VA!D45-BSL_RFR_spot_no_VA!D45))/(BSL_RFR_spot_with_VA!D$11-BSL_RFR_spot_no_VA!D$11)</f>
        <v>2.0726317118206383E-2</v>
      </c>
      <c r="E45" s="59">
        <f>LY1_RFR_spot_no_VA!E45+(BSL_RFR_spot_with_VA!E$11-BSL_RFR_spot_no_VA!E$11)*((BSL_RFR_spot_with_VA!E45-BSL_RFR_spot_no_VA!E45))/(BSL_RFR_spot_with_VA!E$11-BSL_RFR_spot_no_VA!E$11)</f>
        <v>2.0726317118206383E-2</v>
      </c>
      <c r="F45" s="59">
        <f>LY1_RFR_spot_no_VA!F45+(BSL_RFR_spot_with_VA!F$11-BSL_RFR_spot_no_VA!F$11)*((BSL_RFR_spot_with_VA!F45-BSL_RFR_spot_no_VA!F45))/(BSL_RFR_spot_with_VA!F$11-BSL_RFR_spot_no_VA!F$11)</f>
        <v>2.322515172949835E-2</v>
      </c>
      <c r="G45" s="59">
        <f>LY1_RFR_spot_no_VA!G45+(BSL_RFR_spot_with_VA!G$11-BSL_RFR_spot_no_VA!G$11)*((BSL_RFR_spot_with_VA!G45-BSL_RFR_spot_no_VA!G45))/(BSL_RFR_spot_with_VA!G$11-BSL_RFR_spot_no_VA!G$11)</f>
        <v>3.7787620352069951E-2</v>
      </c>
      <c r="H45" s="59">
        <f>LY1_RFR_spot_no_VA!H45+(BSL_RFR_spot_with_VA!H$11-BSL_RFR_spot_no_VA!H$11)*((BSL_RFR_spot_with_VA!H45-BSL_RFR_spot_no_VA!H45))/(BSL_RFR_spot_with_VA!H$11-BSL_RFR_spot_no_VA!H$11)</f>
        <v>2.9525048689224676E-2</v>
      </c>
      <c r="I45" s="59">
        <f>LY1_RFR_spot_no_VA!I45+(BSL_RFR_spot_with_VA!I$11-BSL_RFR_spot_no_VA!I$11)*((BSL_RFR_spot_with_VA!I45-BSL_RFR_spot_no_VA!I45))/(BSL_RFR_spot_with_VA!I$11-BSL_RFR_spot_no_VA!I$11)</f>
        <v>2.2789624654113716E-2</v>
      </c>
      <c r="J45" s="59">
        <f>LY1_RFR_spot_no_VA!J45+(BSL_RFR_spot_with_VA!J$11-BSL_RFR_spot_no_VA!J$11)*((BSL_RFR_spot_with_VA!J45-BSL_RFR_spot_no_VA!J45))/(BSL_RFR_spot_with_VA!J$11-BSL_RFR_spot_no_VA!J$11)</f>
        <v>1.9511135024521842E-2</v>
      </c>
      <c r="K45" s="59">
        <f>LY1_RFR_spot_no_VA!K45+(BSL_RFR_spot_with_VA!K$11-BSL_RFR_spot_no_VA!K$11)*((BSL_RFR_spot_with_VA!K45-BSL_RFR_spot_no_VA!K45))/(BSL_RFR_spot_with_VA!K$11-BSL_RFR_spot_no_VA!K$11)</f>
        <v>2.0726317118206383E-2</v>
      </c>
      <c r="L45" s="59">
        <f>LY1_RFR_spot_no_VA!L45+(BSL_RFR_spot_with_VA!L$11-BSL_RFR_spot_no_VA!L$11)*((BSL_RFR_spot_with_VA!L45-BSL_RFR_spot_no_VA!L45))/(BSL_RFR_spot_with_VA!L$11-BSL_RFR_spot_no_VA!L$11)</f>
        <v>2.0726317118206383E-2</v>
      </c>
      <c r="M45" s="59">
        <f>LY1_RFR_spot_no_VA!M45+(BSL_RFR_spot_with_VA!M$11-BSL_RFR_spot_no_VA!M$11)*((BSL_RFR_spot_with_VA!M45-BSL_RFR_spot_no_VA!M45))/(BSL_RFR_spot_with_VA!M$11-BSL_RFR_spot_no_VA!M$11)</f>
        <v>2.0726317118206383E-2</v>
      </c>
      <c r="N45" s="59">
        <f>LY1_RFR_spot_no_VA!N45+(BSL_RFR_spot_with_VA!N$11-BSL_RFR_spot_no_VA!N$11)*((BSL_RFR_spot_with_VA!N45-BSL_RFR_spot_no_VA!N45))/(BSL_RFR_spot_with_VA!N$11-BSL_RFR_spot_no_VA!N$11)</f>
        <v>2.0726317118206383E-2</v>
      </c>
      <c r="O45" s="59">
        <f>LY1_RFR_spot_no_VA!O45+(BSL_RFR_spot_with_VA!O$11-BSL_RFR_spot_no_VA!O$11)*((BSL_RFR_spot_with_VA!O45-BSL_RFR_spot_no_VA!O45))/(BSL_RFR_spot_with_VA!O$11-BSL_RFR_spot_no_VA!O$11)</f>
        <v>2.4413700376243241E-2</v>
      </c>
      <c r="P45" s="59">
        <f>LY1_RFR_spot_no_VA!P45+(BSL_RFR_spot_with_VA!P$11-BSL_RFR_spot_no_VA!P$11)*((BSL_RFR_spot_with_VA!P45-BSL_RFR_spot_no_VA!P45))/(BSL_RFR_spot_with_VA!P$11-BSL_RFR_spot_no_VA!P$11)</f>
        <v>4.7399631176028523E-2</v>
      </c>
      <c r="Q45" s="59">
        <f>LY1_RFR_spot_no_VA!Q45+(BSL_RFR_spot_with_VA!Q$11-BSL_RFR_spot_no_VA!Q$11)*((BSL_RFR_spot_with_VA!Q45-BSL_RFR_spot_no_VA!Q45))/(BSL_RFR_spot_with_VA!Q$11-BSL_RFR_spot_no_VA!Q$11)</f>
        <v>5.5194381222131161E-2</v>
      </c>
      <c r="R45" s="59">
        <f>LY1_RFR_spot_no_VA!R45+(BSL_RFR_spot_with_VA!R$11-BSL_RFR_spot_no_VA!R$11)*((BSL_RFR_spot_with_VA!R45-BSL_RFR_spot_no_VA!R45))/(BSL_RFR_spot_with_VA!R$11-BSL_RFR_spot_no_VA!R$11)</f>
        <v>2.0726317118206383E-2</v>
      </c>
      <c r="S45" s="59">
        <f>LY1_RFR_spot_no_VA!S45+(BSL_RFR_spot_with_VA!S$11-BSL_RFR_spot_no_VA!S$11)*((BSL_RFR_spot_with_VA!S45-BSL_RFR_spot_no_VA!S45))/(BSL_RFR_spot_with_VA!S$11-BSL_RFR_spot_no_VA!S$11)</f>
        <v>2.2560370896951287E-2</v>
      </c>
      <c r="T45" s="59">
        <f>LY1_RFR_spot_no_VA!T45+(BSL_RFR_spot_with_VA!T$11-BSL_RFR_spot_no_VA!T$11)*((BSL_RFR_spot_with_VA!T45-BSL_RFR_spot_no_VA!T45))/(BSL_RFR_spot_with_VA!T$11-BSL_RFR_spot_no_VA!T$11)</f>
        <v>2.3818475615839496E-2</v>
      </c>
      <c r="U45" s="59">
        <f>LY1_RFR_spot_no_VA!U45+(BSL_RFR_spot_with_VA!U$11-BSL_RFR_spot_no_VA!U$11)*((BSL_RFR_spot_with_VA!U45-BSL_RFR_spot_no_VA!U45))/(BSL_RFR_spot_with_VA!U$11-BSL_RFR_spot_no_VA!U$11)</f>
        <v>1.1129143580013601E-2</v>
      </c>
      <c r="V45" s="59">
        <f>(1+$C45)*(1+BSL_RFR_spot_no_VA!V45)/(1+BSL_RFR_spot_no_VA!$C45)-1</f>
        <v>2.0726317118206383E-2</v>
      </c>
      <c r="W45" s="59">
        <f>LY1_RFR_spot_no_VA!W45+(BSL_RFR_spot_with_VA!W$11-BSL_RFR_spot_no_VA!W$11)*((BSL_RFR_spot_with_VA!W45-BSL_RFR_spot_no_VA!W45))/(BSL_RFR_spot_with_VA!W$11-BSL_RFR_spot_no_VA!W$11)</f>
        <v>2.0726317118206383E-2</v>
      </c>
      <c r="X45" s="59">
        <f>LY1_RFR_spot_no_VA!X45+(BSL_RFR_spot_with_VA!X$11-BSL_RFR_spot_no_VA!X$11)*((BSL_RFR_spot_with_VA!X45-BSL_RFR_spot_no_VA!X45))/(BSL_RFR_spot_with_VA!X$11-BSL_RFR_spot_no_VA!X$11)</f>
        <v>2.0726317118206383E-2</v>
      </c>
      <c r="Y45" s="59">
        <f>LY1_RFR_spot_no_VA!Y45+(BSL_RFR_spot_with_VA!Y$11-BSL_RFR_spot_no_VA!Y$11)*((BSL_RFR_spot_with_VA!Y45-BSL_RFR_spot_no_VA!Y45))/(BSL_RFR_spot_with_VA!Y$11-BSL_RFR_spot_no_VA!Y$11)</f>
        <v>2.0726317118206383E-2</v>
      </c>
      <c r="Z45" s="59">
        <f>LY1_RFR_spot_no_VA!Z45+(BSL_RFR_spot_with_VA!Z$11-BSL_RFR_spot_no_VA!Z$11)*((BSL_RFR_spot_with_VA!Z45-BSL_RFR_spot_no_VA!Z45))/(BSL_RFR_spot_with_VA!Z$11-BSL_RFR_spot_no_VA!Z$11)</f>
        <v>2.904669259121051E-2</v>
      </c>
      <c r="AA45" s="160">
        <f>LY1_RFR_spot_no_VA!AA45</f>
        <v>3.5190722126634766E-2</v>
      </c>
      <c r="AB45" s="59">
        <f>LY1_RFR_spot_no_VA!AB45+(BSL_RFR_spot_with_VA!AB$11-BSL_RFR_spot_no_VA!AB$11)*((BSL_RFR_spot_with_VA!AB45-BSL_RFR_spot_no_VA!AB45))/(BSL_RFR_spot_with_VA!AB$11-BSL_RFR_spot_no_VA!AB$11)</f>
        <v>2.0726317118206383E-2</v>
      </c>
      <c r="AC45" s="59">
        <f>LY1_RFR_spot_no_VA!AC45+(BSL_RFR_spot_with_VA!AC$11-BSL_RFR_spot_no_VA!AC$11)*((BSL_RFR_spot_with_VA!AC45-BSL_RFR_spot_no_VA!AC45))/(BSL_RFR_spot_with_VA!AC$11-BSL_RFR_spot_no_VA!AC$11)</f>
        <v>3.5134934232835757E-2</v>
      </c>
      <c r="AD45" s="10">
        <f>BSL_RFR_spot_no_VA!AD45</f>
        <v>5.6772624254374016E-2</v>
      </c>
      <c r="AE45" s="59">
        <f>LY1_RFR_spot_no_VA!AE45+(BSL_RFR_spot_with_VA!AE$11-BSL_RFR_spot_no_VA!AE$11)*((BSL_RFR_spot_with_VA!AE45-BSL_RFR_spot_no_VA!AE45))/(BSL_RFR_spot_with_VA!AE$11-BSL_RFR_spot_no_VA!AE$11)</f>
        <v>2.0726317118206383E-2</v>
      </c>
      <c r="AF45" s="59">
        <f>LY1_RFR_spot_no_VA!AF45+(BSL_RFR_spot_with_VA!AF$11-BSL_RFR_spot_no_VA!AF$11)*((BSL_RFR_spot_with_VA!AF45-BSL_RFR_spot_no_VA!AF45))/(BSL_RFR_spot_with_VA!AF$11-BSL_RFR_spot_no_VA!AF$11)</f>
        <v>2.2854790503789246E-2</v>
      </c>
      <c r="AG45" s="59">
        <f>LY1_RFR_spot_no_VA!AG45+(BSL_RFR_spot_with_VA!AG$11-BSL_RFR_spot_no_VA!AG$11)*((BSL_RFR_spot_with_VA!AG45-BSL_RFR_spot_no_VA!AG45))/(BSL_RFR_spot_with_VA!AG$11-BSL_RFR_spot_no_VA!AG$11)</f>
        <v>2.0726317118206383E-2</v>
      </c>
      <c r="AH45" s="59">
        <f>LY1_RFR_spot_no_VA!AH45+(BSL_RFR_spot_with_VA!AH$11-BSL_RFR_spot_no_VA!AH$11)*((BSL_RFR_spot_with_VA!AH45-BSL_RFR_spot_no_VA!AH45))/(BSL_RFR_spot_with_VA!AH$11-BSL_RFR_spot_no_VA!AH$11)</f>
        <v>2.5642192620511484E-2</v>
      </c>
      <c r="AI45" s="160">
        <f>LY1_RFR_spot_no_VA!AI45</f>
        <v>1.0791241228726989E-2</v>
      </c>
      <c r="AJ45" s="59">
        <f>LY1_RFR_spot_no_VA!AJ45+(BSL_RFR_spot_with_VA!AJ$11-BSL_RFR_spot_no_VA!AJ$11)*((BSL_RFR_spot_with_VA!AJ45-BSL_RFR_spot_no_VA!AJ45))/(BSL_RFR_spot_with_VA!AJ$11-BSL_RFR_spot_no_VA!AJ$11)</f>
        <v>2.3913379053702055E-2</v>
      </c>
      <c r="AK45" s="10">
        <f>BSL_RFR_spot_no_VA!AK45</f>
        <v>4.9941291646656616E-2</v>
      </c>
      <c r="AL45" s="10">
        <f>BSL_RFR_spot_no_VA!AL45</f>
        <v>8.9154331651285945E-2</v>
      </c>
      <c r="AM45" s="10">
        <f>BSL_RFR_spot_no_VA!AM45</f>
        <v>3.6209134499991746E-2</v>
      </c>
      <c r="AN45" s="10">
        <f>BSL_RFR_spot_no_VA!AN45</f>
        <v>4.817243944099725E-2</v>
      </c>
      <c r="AO45" s="10">
        <f>BSL_RFR_spot_no_VA!AO45</f>
        <v>4.8507796459845043E-2</v>
      </c>
      <c r="AP45" s="10">
        <f>BSL_RFR_spot_no_VA!AP45</f>
        <v>5.1698542543821002E-2</v>
      </c>
      <c r="AQ45" s="10">
        <f>BSL_RFR_spot_no_VA!AQ45</f>
        <v>3.6758254529746459E-2</v>
      </c>
      <c r="AR45" s="10">
        <f>BSL_RFR_spot_no_VA!AR45</f>
        <v>5.264152375920883E-2</v>
      </c>
      <c r="AS45" s="160">
        <f>LY1_RFR_spot_no_VA!AS45</f>
        <v>1.0095167589704745E-2</v>
      </c>
      <c r="AT45" s="10">
        <f>BSL_RFR_spot_no_VA!AT45</f>
        <v>5.3228319911793109E-2</v>
      </c>
      <c r="AU45" s="10">
        <f>BSL_RFR_spot_no_VA!AU45</f>
        <v>5.4535024437551538E-2</v>
      </c>
      <c r="AV45" s="10">
        <f>BSL_RFR_spot_no_VA!AV45</f>
        <v>4.8296760799128258E-2</v>
      </c>
      <c r="AW45" s="10">
        <f>BSL_RFR_spot_no_VA!AW45</f>
        <v>3.6976593087521881E-2</v>
      </c>
      <c r="AX45" s="10">
        <f>BSL_RFR_spot_no_VA!AX45</f>
        <v>8.131214394780617E-2</v>
      </c>
      <c r="AY45" s="10">
        <f>BSL_RFR_spot_no_VA!AY45</f>
        <v>3.9064171064174813E-2</v>
      </c>
      <c r="AZ45" s="10">
        <f>BSL_RFR_spot_no_VA!AZ45</f>
        <v>3.3261893372296569E-2</v>
      </c>
      <c r="BA45" s="10">
        <f>BSL_RFR_spot_no_VA!BA45</f>
        <v>4.68146451674325E-2</v>
      </c>
      <c r="BB45" s="10">
        <f>BSL_RFR_spot_no_VA!BB45</f>
        <v>6.8362168201762774E-2</v>
      </c>
      <c r="BC45" s="160">
        <f>LY1_RFR_spot_no_VA!BC45</f>
        <v>2.9172820852031212E-2</v>
      </c>
      <c r="BD45" s="12"/>
      <c r="BE45" s="13"/>
      <c r="BF45" s="3"/>
    </row>
    <row r="46" spans="1:58" x14ac:dyDescent="0.25">
      <c r="A46" s="3"/>
      <c r="B46" s="3">
        <v>36</v>
      </c>
      <c r="C46" s="56">
        <f>LY1_RFR_spot_no_VA!C46+(BSL_RFR_spot_with_VA!C$11-BSL_RFR_spot_no_VA!C$11)*((BSL_RFR_spot_with_VA!C46-BSL_RFR_spot_no_VA!C46))/(BSL_RFR_spot_with_VA!C$11-BSL_RFR_spot_no_VA!C$11)</f>
        <v>2.0811133356605734E-2</v>
      </c>
      <c r="D46" s="58">
        <f>LY1_RFR_spot_no_VA!D46+(BSL_RFR_spot_with_VA!D$11-BSL_RFR_spot_no_VA!D$11)*((BSL_RFR_spot_with_VA!D46-BSL_RFR_spot_no_VA!D46))/(BSL_RFR_spot_with_VA!D$11-BSL_RFR_spot_no_VA!D$11)</f>
        <v>2.0811133356605671E-2</v>
      </c>
      <c r="E46" s="58">
        <f>LY1_RFR_spot_no_VA!E46+(BSL_RFR_spot_with_VA!E$11-BSL_RFR_spot_no_VA!E$11)*((BSL_RFR_spot_with_VA!E46-BSL_RFR_spot_no_VA!E46))/(BSL_RFR_spot_with_VA!E$11-BSL_RFR_spot_no_VA!E$11)</f>
        <v>2.0811133356605671E-2</v>
      </c>
      <c r="F46" s="58">
        <f>LY1_RFR_spot_no_VA!F46+(BSL_RFR_spot_with_VA!F$11-BSL_RFR_spot_no_VA!F$11)*((BSL_RFR_spot_with_VA!F46-BSL_RFR_spot_no_VA!F46))/(BSL_RFR_spot_with_VA!F$11-BSL_RFR_spot_no_VA!F$11)</f>
        <v>2.3275170035113479E-2</v>
      </c>
      <c r="G46" s="58">
        <f>LY1_RFR_spot_no_VA!G46+(BSL_RFR_spot_with_VA!G$11-BSL_RFR_spot_no_VA!G$11)*((BSL_RFR_spot_with_VA!G46-BSL_RFR_spot_no_VA!G46))/(BSL_RFR_spot_with_VA!G$11-BSL_RFR_spot_no_VA!G$11)</f>
        <v>3.7454874588989107E-2</v>
      </c>
      <c r="H46" s="58">
        <f>LY1_RFR_spot_no_VA!H46+(BSL_RFR_spot_with_VA!H$11-BSL_RFR_spot_no_VA!H$11)*((BSL_RFR_spot_with_VA!H46-BSL_RFR_spot_no_VA!H46))/(BSL_RFR_spot_with_VA!H$11-BSL_RFR_spot_no_VA!H$11)</f>
        <v>2.9417699518425433E-2</v>
      </c>
      <c r="I46" s="58">
        <f>LY1_RFR_spot_no_VA!I46+(BSL_RFR_spot_with_VA!I$11-BSL_RFR_spot_no_VA!I$11)*((BSL_RFR_spot_with_VA!I46-BSL_RFR_spot_no_VA!I46))/(BSL_RFR_spot_with_VA!I$11-BSL_RFR_spot_no_VA!I$11)</f>
        <v>2.2847891934733244E-2</v>
      </c>
      <c r="J46" s="58">
        <f>LY1_RFR_spot_no_VA!J46+(BSL_RFR_spot_with_VA!J$11-BSL_RFR_spot_no_VA!J$11)*((BSL_RFR_spot_with_VA!J46-BSL_RFR_spot_no_VA!J46))/(BSL_RFR_spot_with_VA!J$11-BSL_RFR_spot_no_VA!J$11)</f>
        <v>1.9631470445567567E-2</v>
      </c>
      <c r="K46" s="58">
        <f>LY1_RFR_spot_no_VA!K46+(BSL_RFR_spot_with_VA!K$11-BSL_RFR_spot_no_VA!K$11)*((BSL_RFR_spot_with_VA!K46-BSL_RFR_spot_no_VA!K46))/(BSL_RFR_spot_with_VA!K$11-BSL_RFR_spot_no_VA!K$11)</f>
        <v>2.0811133356605671E-2</v>
      </c>
      <c r="L46" s="58">
        <f>LY1_RFR_spot_no_VA!L46+(BSL_RFR_spot_with_VA!L$11-BSL_RFR_spot_no_VA!L$11)*((BSL_RFR_spot_with_VA!L46-BSL_RFR_spot_no_VA!L46))/(BSL_RFR_spot_with_VA!L$11-BSL_RFR_spot_no_VA!L$11)</f>
        <v>2.0811133356605671E-2</v>
      </c>
      <c r="M46" s="58">
        <f>LY1_RFR_spot_no_VA!M46+(BSL_RFR_spot_with_VA!M$11-BSL_RFR_spot_no_VA!M$11)*((BSL_RFR_spot_with_VA!M46-BSL_RFR_spot_no_VA!M46))/(BSL_RFR_spot_with_VA!M$11-BSL_RFR_spot_no_VA!M$11)</f>
        <v>2.0811133356605671E-2</v>
      </c>
      <c r="N46" s="58">
        <f>LY1_RFR_spot_no_VA!N46+(BSL_RFR_spot_with_VA!N$11-BSL_RFR_spot_no_VA!N$11)*((BSL_RFR_spot_with_VA!N46-BSL_RFR_spot_no_VA!N46))/(BSL_RFR_spot_with_VA!N$11-BSL_RFR_spot_no_VA!N$11)</f>
        <v>2.0811133356605671E-2</v>
      </c>
      <c r="O46" s="58">
        <f>LY1_RFR_spot_no_VA!O46+(BSL_RFR_spot_with_VA!O$11-BSL_RFR_spot_no_VA!O$11)*((BSL_RFR_spot_with_VA!O46-BSL_RFR_spot_no_VA!O46))/(BSL_RFR_spot_with_VA!O$11-BSL_RFR_spot_no_VA!O$11)</f>
        <v>2.4409874358666039E-2</v>
      </c>
      <c r="P46" s="58">
        <f>LY1_RFR_spot_no_VA!P46+(BSL_RFR_spot_with_VA!P$11-BSL_RFR_spot_no_VA!P$11)*((BSL_RFR_spot_with_VA!P46-BSL_RFR_spot_no_VA!P46))/(BSL_RFR_spot_with_VA!P$11-BSL_RFR_spot_no_VA!P$11)</f>
        <v>4.6832030170008254E-2</v>
      </c>
      <c r="Q46" s="58">
        <f>LY1_RFR_spot_no_VA!Q46+(BSL_RFR_spot_with_VA!Q$11-BSL_RFR_spot_no_VA!Q$11)*((BSL_RFR_spot_with_VA!Q46-BSL_RFR_spot_no_VA!Q46))/(BSL_RFR_spot_with_VA!Q$11-BSL_RFR_spot_no_VA!Q$11)</f>
        <v>5.4470025632612495E-2</v>
      </c>
      <c r="R46" s="58">
        <f>LY1_RFR_spot_no_VA!R46+(BSL_RFR_spot_with_VA!R$11-BSL_RFR_spot_no_VA!R$11)*((BSL_RFR_spot_with_VA!R46-BSL_RFR_spot_no_VA!R46))/(BSL_RFR_spot_with_VA!R$11-BSL_RFR_spot_no_VA!R$11)</f>
        <v>2.0811133356605671E-2</v>
      </c>
      <c r="S46" s="58">
        <f>LY1_RFR_spot_no_VA!S46+(BSL_RFR_spot_with_VA!S$11-BSL_RFR_spot_no_VA!S$11)*((BSL_RFR_spot_with_VA!S46-BSL_RFR_spot_no_VA!S46))/(BSL_RFR_spot_with_VA!S$11-BSL_RFR_spot_no_VA!S$11)</f>
        <v>2.2600731036435118E-2</v>
      </c>
      <c r="T46" s="58">
        <f>LY1_RFR_spot_no_VA!T46+(BSL_RFR_spot_with_VA!T$11-BSL_RFR_spot_no_VA!T$11)*((BSL_RFR_spot_with_VA!T46-BSL_RFR_spot_no_VA!T46))/(BSL_RFR_spot_with_VA!T$11-BSL_RFR_spot_no_VA!T$11)</f>
        <v>2.3828761567353141E-2</v>
      </c>
      <c r="U46" s="58">
        <f>LY1_RFR_spot_no_VA!U46+(BSL_RFR_spot_with_VA!U$11-BSL_RFR_spot_no_VA!U$11)*((BSL_RFR_spot_with_VA!U46-BSL_RFR_spot_no_VA!U46))/(BSL_RFR_spot_with_VA!U$11-BSL_RFR_spot_no_VA!U$11)</f>
        <v>1.1188720572396837E-2</v>
      </c>
      <c r="V46" s="58">
        <f>(1+$C46)*(1+BSL_RFR_spot_no_VA!V46)/(1+BSL_RFR_spot_no_VA!$C46)-1</f>
        <v>2.0811133356605671E-2</v>
      </c>
      <c r="W46" s="58">
        <f>LY1_RFR_spot_no_VA!W46+(BSL_RFR_spot_with_VA!W$11-BSL_RFR_spot_no_VA!W$11)*((BSL_RFR_spot_with_VA!W46-BSL_RFR_spot_no_VA!W46))/(BSL_RFR_spot_with_VA!W$11-BSL_RFR_spot_no_VA!W$11)</f>
        <v>2.0811133356605671E-2</v>
      </c>
      <c r="X46" s="58">
        <f>LY1_RFR_spot_no_VA!X46+(BSL_RFR_spot_with_VA!X$11-BSL_RFR_spot_no_VA!X$11)*((BSL_RFR_spot_with_VA!X46-BSL_RFR_spot_no_VA!X46))/(BSL_RFR_spot_with_VA!X$11-BSL_RFR_spot_no_VA!X$11)</f>
        <v>2.0811133356605671E-2</v>
      </c>
      <c r="Y46" s="58">
        <f>LY1_RFR_spot_no_VA!Y46+(BSL_RFR_spot_with_VA!Y$11-BSL_RFR_spot_no_VA!Y$11)*((BSL_RFR_spot_with_VA!Y46-BSL_RFR_spot_no_VA!Y46))/(BSL_RFR_spot_with_VA!Y$11-BSL_RFR_spot_no_VA!Y$11)</f>
        <v>2.0811133356605671E-2</v>
      </c>
      <c r="Z46" s="58">
        <f>LY1_RFR_spot_no_VA!Z46+(BSL_RFR_spot_with_VA!Z$11-BSL_RFR_spot_no_VA!Z$11)*((BSL_RFR_spot_with_VA!Z46-BSL_RFR_spot_no_VA!Z46))/(BSL_RFR_spot_with_VA!Z$11-BSL_RFR_spot_no_VA!Z$11)</f>
        <v>2.8956029694407137E-2</v>
      </c>
      <c r="AA46" s="159">
        <f>LY1_RFR_spot_no_VA!AA46</f>
        <v>3.494923017981022E-2</v>
      </c>
      <c r="AB46" s="58">
        <f>LY1_RFR_spot_no_VA!AB46+(BSL_RFR_spot_with_VA!AB$11-BSL_RFR_spot_no_VA!AB$11)*((BSL_RFR_spot_with_VA!AB46-BSL_RFR_spot_no_VA!AB46))/(BSL_RFR_spot_with_VA!AB$11-BSL_RFR_spot_no_VA!AB$11)</f>
        <v>2.0811133356605671E-2</v>
      </c>
      <c r="AC46" s="58">
        <f>LY1_RFR_spot_no_VA!AC46+(BSL_RFR_spot_with_VA!AC$11-BSL_RFR_spot_no_VA!AC$11)*((BSL_RFR_spot_with_VA!AC46-BSL_RFR_spot_no_VA!AC46))/(BSL_RFR_spot_with_VA!AC$11-BSL_RFR_spot_no_VA!AC$11)</f>
        <v>3.4879042169960517E-2</v>
      </c>
      <c r="AD46" s="7">
        <f>BSL_RFR_spot_no_VA!AD46</f>
        <v>5.6383873527619199E-2</v>
      </c>
      <c r="AE46" s="58">
        <f>LY1_RFR_spot_no_VA!AE46+(BSL_RFR_spot_with_VA!AE$11-BSL_RFR_spot_no_VA!AE$11)*((BSL_RFR_spot_with_VA!AE46-BSL_RFR_spot_no_VA!AE46))/(BSL_RFR_spot_with_VA!AE$11-BSL_RFR_spot_no_VA!AE$11)</f>
        <v>2.0811133356605671E-2</v>
      </c>
      <c r="AF46" s="58">
        <f>LY1_RFR_spot_no_VA!AF46+(BSL_RFR_spot_with_VA!AF$11-BSL_RFR_spot_no_VA!AF$11)*((BSL_RFR_spot_with_VA!AF46-BSL_RFR_spot_no_VA!AF46))/(BSL_RFR_spot_with_VA!AF$11-BSL_RFR_spot_no_VA!AF$11)</f>
        <v>2.2888034122263701E-2</v>
      </c>
      <c r="AG46" s="58">
        <f>LY1_RFR_spot_no_VA!AG46+(BSL_RFR_spot_with_VA!AG$11-BSL_RFR_spot_no_VA!AG$11)*((BSL_RFR_spot_with_VA!AG46-BSL_RFR_spot_no_VA!AG46))/(BSL_RFR_spot_with_VA!AG$11-BSL_RFR_spot_no_VA!AG$11)</f>
        <v>2.0811133356605671E-2</v>
      </c>
      <c r="AH46" s="58">
        <f>LY1_RFR_spot_no_VA!AH46+(BSL_RFR_spot_with_VA!AH$11-BSL_RFR_spot_no_VA!AH$11)*((BSL_RFR_spot_with_VA!AH46-BSL_RFR_spot_no_VA!AH46))/(BSL_RFR_spot_with_VA!AH$11-BSL_RFR_spot_no_VA!AH$11)</f>
        <v>2.5635600599135611E-2</v>
      </c>
      <c r="AI46" s="159">
        <f>LY1_RFR_spot_no_VA!AI46</f>
        <v>1.085840799082094E-2</v>
      </c>
      <c r="AJ46" s="58">
        <f>LY1_RFR_spot_no_VA!AJ46+(BSL_RFR_spot_with_VA!AJ$11-BSL_RFR_spot_no_VA!AJ$11)*((BSL_RFR_spot_with_VA!AJ46-BSL_RFR_spot_no_VA!AJ46))/(BSL_RFR_spot_with_VA!AJ$11-BSL_RFR_spot_no_VA!AJ$11)</f>
        <v>2.3695084500730434E-2</v>
      </c>
      <c r="AK46" s="7">
        <f>BSL_RFR_spot_no_VA!AK46</f>
        <v>4.9790545727375735E-2</v>
      </c>
      <c r="AL46" s="7">
        <f>BSL_RFR_spot_no_VA!AL46</f>
        <v>8.7860391112977831E-2</v>
      </c>
      <c r="AM46" s="7">
        <f>BSL_RFR_spot_no_VA!AM46</f>
        <v>3.6258585938008014E-2</v>
      </c>
      <c r="AN46" s="7">
        <f>BSL_RFR_spot_no_VA!AN46</f>
        <v>4.8018625284141692E-2</v>
      </c>
      <c r="AO46" s="7">
        <f>BSL_RFR_spot_no_VA!AO46</f>
        <v>4.8354259161087487E-2</v>
      </c>
      <c r="AP46" s="7">
        <f>BSL_RFR_spot_no_VA!AP46</f>
        <v>5.1451036126008765E-2</v>
      </c>
      <c r="AQ46" s="7">
        <f>BSL_RFR_spot_no_VA!AQ46</f>
        <v>3.6886261677181453E-2</v>
      </c>
      <c r="AR46" s="7">
        <f>BSL_RFR_spot_no_VA!AR46</f>
        <v>5.2362389535833165E-2</v>
      </c>
      <c r="AS46" s="159">
        <f>LY1_RFR_spot_no_VA!AS46</f>
        <v>1.0215818659337295E-2</v>
      </c>
      <c r="AT46" s="7">
        <f>BSL_RFR_spot_no_VA!AT46</f>
        <v>5.2986992519966858E-2</v>
      </c>
      <c r="AU46" s="7">
        <f>BSL_RFR_spot_no_VA!AU46</f>
        <v>5.4207061502772103E-2</v>
      </c>
      <c r="AV46" s="7">
        <f>BSL_RFR_spot_no_VA!AV46</f>
        <v>4.8138619376955738E-2</v>
      </c>
      <c r="AW46" s="7">
        <f>BSL_RFR_spot_no_VA!AW46</f>
        <v>3.7084385981231316E-2</v>
      </c>
      <c r="AX46" s="7">
        <f>BSL_RFR_spot_no_VA!AX46</f>
        <v>8.0513215828576179E-2</v>
      </c>
      <c r="AY46" s="7">
        <f>BSL_RFR_spot_no_VA!AY46</f>
        <v>3.9163146417342087E-2</v>
      </c>
      <c r="AZ46" s="7">
        <f>BSL_RFR_spot_no_VA!AZ46</f>
        <v>3.3483313462234099E-2</v>
      </c>
      <c r="BA46" s="7">
        <f>BSL_RFR_spot_no_VA!BA46</f>
        <v>4.673411603827482E-2</v>
      </c>
      <c r="BB46" s="7">
        <f>BSL_RFR_spot_no_VA!BB46</f>
        <v>6.7650948648571241E-2</v>
      </c>
      <c r="BC46" s="159">
        <f>LY1_RFR_spot_no_VA!BC46</f>
        <v>2.9044156621969242E-2</v>
      </c>
      <c r="BD46" s="12"/>
      <c r="BE46" s="13"/>
      <c r="BF46" s="3"/>
    </row>
    <row r="47" spans="1:58" x14ac:dyDescent="0.25">
      <c r="A47" s="3"/>
      <c r="B47" s="3">
        <v>37</v>
      </c>
      <c r="C47" s="56">
        <f>LY1_RFR_spot_no_VA!C47+(BSL_RFR_spot_with_VA!C$11-BSL_RFR_spot_no_VA!C$11)*((BSL_RFR_spot_with_VA!C47-BSL_RFR_spot_no_VA!C47))/(BSL_RFR_spot_with_VA!C$11-BSL_RFR_spot_no_VA!C$11)</f>
        <v>2.0890661854520175E-2</v>
      </c>
      <c r="D47" s="58">
        <f>LY1_RFR_spot_no_VA!D47+(BSL_RFR_spot_with_VA!D$11-BSL_RFR_spot_no_VA!D$11)*((BSL_RFR_spot_with_VA!D47-BSL_RFR_spot_no_VA!D47))/(BSL_RFR_spot_with_VA!D$11-BSL_RFR_spot_no_VA!D$11)</f>
        <v>2.0890661854520154E-2</v>
      </c>
      <c r="E47" s="58">
        <f>LY1_RFR_spot_no_VA!E47+(BSL_RFR_spot_with_VA!E$11-BSL_RFR_spot_no_VA!E$11)*((BSL_RFR_spot_with_VA!E47-BSL_RFR_spot_no_VA!E47))/(BSL_RFR_spot_with_VA!E$11-BSL_RFR_spot_no_VA!E$11)</f>
        <v>2.0890661854520154E-2</v>
      </c>
      <c r="F47" s="58">
        <f>LY1_RFR_spot_no_VA!F47+(BSL_RFR_spot_with_VA!F$11-BSL_RFR_spot_no_VA!F$11)*((BSL_RFR_spot_with_VA!F47-BSL_RFR_spot_no_VA!F47))/(BSL_RFR_spot_with_VA!F$11-BSL_RFR_spot_no_VA!F$11)</f>
        <v>2.3317837015560006E-2</v>
      </c>
      <c r="G47" s="58">
        <f>LY1_RFR_spot_no_VA!G47+(BSL_RFR_spot_with_VA!G$11-BSL_RFR_spot_no_VA!G$11)*((BSL_RFR_spot_with_VA!G47-BSL_RFR_spot_no_VA!G47))/(BSL_RFR_spot_with_VA!G$11-BSL_RFR_spot_no_VA!G$11)</f>
        <v>3.713284919868598E-2</v>
      </c>
      <c r="H47" s="58">
        <f>LY1_RFR_spot_no_VA!H47+(BSL_RFR_spot_with_VA!H$11-BSL_RFR_spot_no_VA!H$11)*((BSL_RFR_spot_with_VA!H47-BSL_RFR_spot_no_VA!H47))/(BSL_RFR_spot_with_VA!H$11-BSL_RFR_spot_no_VA!H$11)</f>
        <v>2.9310313333830162E-2</v>
      </c>
      <c r="I47" s="58">
        <f>LY1_RFR_spot_no_VA!I47+(BSL_RFR_spot_with_VA!I$11-BSL_RFR_spot_no_VA!I$11)*((BSL_RFR_spot_with_VA!I47-BSL_RFR_spot_no_VA!I47))/(BSL_RFR_spot_with_VA!I$11-BSL_RFR_spot_no_VA!I$11)</f>
        <v>2.2898598902770351E-2</v>
      </c>
      <c r="J47" s="58">
        <f>LY1_RFR_spot_no_VA!J47+(BSL_RFR_spot_with_VA!J$11-BSL_RFR_spot_no_VA!J$11)*((BSL_RFR_spot_with_VA!J47-BSL_RFR_spot_no_VA!J47))/(BSL_RFR_spot_with_VA!J$11-BSL_RFR_spot_no_VA!J$11)</f>
        <v>1.9744304256524847E-2</v>
      </c>
      <c r="K47" s="58">
        <f>LY1_RFR_spot_no_VA!K47+(BSL_RFR_spot_with_VA!K$11-BSL_RFR_spot_no_VA!K$11)*((BSL_RFR_spot_with_VA!K47-BSL_RFR_spot_no_VA!K47))/(BSL_RFR_spot_with_VA!K$11-BSL_RFR_spot_no_VA!K$11)</f>
        <v>2.0890661854520154E-2</v>
      </c>
      <c r="L47" s="58">
        <f>LY1_RFR_spot_no_VA!L47+(BSL_RFR_spot_with_VA!L$11-BSL_RFR_spot_no_VA!L$11)*((BSL_RFR_spot_with_VA!L47-BSL_RFR_spot_no_VA!L47))/(BSL_RFR_spot_with_VA!L$11-BSL_RFR_spot_no_VA!L$11)</f>
        <v>2.0890661854520154E-2</v>
      </c>
      <c r="M47" s="58">
        <f>LY1_RFR_spot_no_VA!M47+(BSL_RFR_spot_with_VA!M$11-BSL_RFR_spot_no_VA!M$11)*((BSL_RFR_spot_with_VA!M47-BSL_RFR_spot_no_VA!M47))/(BSL_RFR_spot_with_VA!M$11-BSL_RFR_spot_no_VA!M$11)</f>
        <v>2.0890661854520154E-2</v>
      </c>
      <c r="N47" s="58">
        <f>LY1_RFR_spot_no_VA!N47+(BSL_RFR_spot_with_VA!N$11-BSL_RFR_spot_no_VA!N$11)*((BSL_RFR_spot_with_VA!N47-BSL_RFR_spot_no_VA!N47))/(BSL_RFR_spot_with_VA!N$11-BSL_RFR_spot_no_VA!N$11)</f>
        <v>2.0890661854520154E-2</v>
      </c>
      <c r="O47" s="58">
        <f>LY1_RFR_spot_no_VA!O47+(BSL_RFR_spot_with_VA!O$11-BSL_RFR_spot_no_VA!O$11)*((BSL_RFR_spot_with_VA!O47-BSL_RFR_spot_no_VA!O47))/(BSL_RFR_spot_with_VA!O$11-BSL_RFR_spot_no_VA!O$11)</f>
        <v>2.4403693129096293E-2</v>
      </c>
      <c r="P47" s="58">
        <f>LY1_RFR_spot_no_VA!P47+(BSL_RFR_spot_with_VA!P$11-BSL_RFR_spot_no_VA!P$11)*((BSL_RFR_spot_with_VA!P47-BSL_RFR_spot_no_VA!P47))/(BSL_RFR_spot_with_VA!P$11-BSL_RFR_spot_no_VA!P$11)</f>
        <v>4.6282916110965244E-2</v>
      </c>
      <c r="Q47" s="58">
        <f>LY1_RFR_spot_no_VA!Q47+(BSL_RFR_spot_with_VA!Q$11-BSL_RFR_spot_no_VA!Q$11)*((BSL_RFR_spot_with_VA!Q47-BSL_RFR_spot_no_VA!Q47))/(BSL_RFR_spot_with_VA!Q$11-BSL_RFR_spot_no_VA!Q$11)</f>
        <v>5.3763874952291513E-2</v>
      </c>
      <c r="R47" s="58">
        <f>LY1_RFR_spot_no_VA!R47+(BSL_RFR_spot_with_VA!R$11-BSL_RFR_spot_no_VA!R$11)*((BSL_RFR_spot_with_VA!R47-BSL_RFR_spot_no_VA!R47))/(BSL_RFR_spot_with_VA!R$11-BSL_RFR_spot_no_VA!R$11)</f>
        <v>2.0890661854520154E-2</v>
      </c>
      <c r="S47" s="58">
        <f>LY1_RFR_spot_no_VA!S47+(BSL_RFR_spot_with_VA!S$11-BSL_RFR_spot_no_VA!S$11)*((BSL_RFR_spot_with_VA!S47-BSL_RFR_spot_no_VA!S47))/(BSL_RFR_spot_with_VA!S$11-BSL_RFR_spot_no_VA!S$11)</f>
        <v>2.2637318198034162E-2</v>
      </c>
      <c r="T47" s="58">
        <f>LY1_RFR_spot_no_VA!T47+(BSL_RFR_spot_with_VA!T$11-BSL_RFR_spot_no_VA!T$11)*((BSL_RFR_spot_with_VA!T47-BSL_RFR_spot_no_VA!T47))/(BSL_RFR_spot_with_VA!T$11-BSL_RFR_spot_no_VA!T$11)</f>
        <v>2.3836249839567225E-2</v>
      </c>
      <c r="U47" s="58">
        <f>LY1_RFR_spot_no_VA!U47+(BSL_RFR_spot_with_VA!U$11-BSL_RFR_spot_no_VA!U$11)*((BSL_RFR_spot_with_VA!U47-BSL_RFR_spot_no_VA!U47))/(BSL_RFR_spot_with_VA!U$11-BSL_RFR_spot_no_VA!U$11)</f>
        <v>1.1247210106118954E-2</v>
      </c>
      <c r="V47" s="58">
        <f>(1+$C47)*(1+BSL_RFR_spot_no_VA!V47)/(1+BSL_RFR_spot_no_VA!$C47)-1</f>
        <v>2.0890661854520154E-2</v>
      </c>
      <c r="W47" s="58">
        <f>LY1_RFR_spot_no_VA!W47+(BSL_RFR_spot_with_VA!W$11-BSL_RFR_spot_no_VA!W$11)*((BSL_RFR_spot_with_VA!W47-BSL_RFR_spot_no_VA!W47))/(BSL_RFR_spot_with_VA!W$11-BSL_RFR_spot_no_VA!W$11)</f>
        <v>2.0890661854520154E-2</v>
      </c>
      <c r="X47" s="58">
        <f>LY1_RFR_spot_no_VA!X47+(BSL_RFR_spot_with_VA!X$11-BSL_RFR_spot_no_VA!X$11)*((BSL_RFR_spot_with_VA!X47-BSL_RFR_spot_no_VA!X47))/(BSL_RFR_spot_with_VA!X$11-BSL_RFR_spot_no_VA!X$11)</f>
        <v>2.0890661854520154E-2</v>
      </c>
      <c r="Y47" s="58">
        <f>LY1_RFR_spot_no_VA!Y47+(BSL_RFR_spot_with_VA!Y$11-BSL_RFR_spot_no_VA!Y$11)*((BSL_RFR_spot_with_VA!Y47-BSL_RFR_spot_no_VA!Y47))/(BSL_RFR_spot_with_VA!Y$11-BSL_RFR_spot_no_VA!Y$11)</f>
        <v>2.0890661854520154E-2</v>
      </c>
      <c r="Z47" s="58">
        <f>LY1_RFR_spot_no_VA!Z47+(BSL_RFR_spot_with_VA!Z$11-BSL_RFR_spot_no_VA!Z$11)*((BSL_RFR_spot_with_VA!Z47-BSL_RFR_spot_no_VA!Z47))/(BSL_RFR_spot_with_VA!Z$11-BSL_RFR_spot_no_VA!Z$11)</f>
        <v>2.8863696394991312E-2</v>
      </c>
      <c r="AA47" s="159">
        <f>LY1_RFR_spot_no_VA!AA47</f>
        <v>3.471149019844999E-2</v>
      </c>
      <c r="AB47" s="58">
        <f>LY1_RFR_spot_no_VA!AB47+(BSL_RFR_spot_with_VA!AB$11-BSL_RFR_spot_no_VA!AB$11)*((BSL_RFR_spot_with_VA!AB47-BSL_RFR_spot_no_VA!AB47))/(BSL_RFR_spot_with_VA!AB$11-BSL_RFR_spot_no_VA!AB$11)</f>
        <v>2.0890661854520154E-2</v>
      </c>
      <c r="AC47" s="58">
        <f>LY1_RFR_spot_no_VA!AC47+(BSL_RFR_spot_with_VA!AC$11-BSL_RFR_spot_no_VA!AC$11)*((BSL_RFR_spot_with_VA!AC47-BSL_RFR_spot_no_VA!AC47))/(BSL_RFR_spot_with_VA!AC$11-BSL_RFR_spot_no_VA!AC$11)</f>
        <v>3.4629672995478256E-2</v>
      </c>
      <c r="AD47" s="7">
        <f>BSL_RFR_spot_no_VA!AD47</f>
        <v>5.6012876101523501E-2</v>
      </c>
      <c r="AE47" s="58">
        <f>LY1_RFR_spot_no_VA!AE47+(BSL_RFR_spot_with_VA!AE$11-BSL_RFR_spot_no_VA!AE$11)*((BSL_RFR_spot_with_VA!AE47-BSL_RFR_spot_no_VA!AE47))/(BSL_RFR_spot_with_VA!AE$11-BSL_RFR_spot_no_VA!AE$11)</f>
        <v>2.0890661854520154E-2</v>
      </c>
      <c r="AF47" s="58">
        <f>LY1_RFR_spot_no_VA!AF47+(BSL_RFR_spot_with_VA!AF$11-BSL_RFR_spot_no_VA!AF$11)*((BSL_RFR_spot_with_VA!AF47-BSL_RFR_spot_no_VA!AF47))/(BSL_RFR_spot_with_VA!AF$11-BSL_RFR_spot_no_VA!AF$11)</f>
        <v>2.2917742319634504E-2</v>
      </c>
      <c r="AG47" s="58">
        <f>LY1_RFR_spot_no_VA!AG47+(BSL_RFR_spot_with_VA!AG$11-BSL_RFR_spot_no_VA!AG$11)*((BSL_RFR_spot_with_VA!AG47-BSL_RFR_spot_no_VA!AG47))/(BSL_RFR_spot_with_VA!AG$11-BSL_RFR_spot_no_VA!AG$11)</f>
        <v>2.0890661854520154E-2</v>
      </c>
      <c r="AH47" s="58">
        <f>LY1_RFR_spot_no_VA!AH47+(BSL_RFR_spot_with_VA!AH$11-BSL_RFR_spot_no_VA!AH$11)*((BSL_RFR_spot_with_VA!AH47-BSL_RFR_spot_no_VA!AH47))/(BSL_RFR_spot_with_VA!AH$11-BSL_RFR_spot_no_VA!AH$11)</f>
        <v>2.5623751400899897E-2</v>
      </c>
      <c r="AI47" s="159">
        <f>LY1_RFR_spot_no_VA!AI47</f>
        <v>1.0924346436854249E-2</v>
      </c>
      <c r="AJ47" s="58">
        <f>LY1_RFR_spot_no_VA!AJ47+(BSL_RFR_spot_with_VA!AJ$11-BSL_RFR_spot_no_VA!AJ$11)*((BSL_RFR_spot_with_VA!AJ47-BSL_RFR_spot_no_VA!AJ47))/(BSL_RFR_spot_with_VA!AJ$11-BSL_RFR_spot_no_VA!AJ$11)</f>
        <v>2.3475189776025474E-2</v>
      </c>
      <c r="AK47" s="7">
        <f>BSL_RFR_spot_no_VA!AK47</f>
        <v>4.9639399493737857E-2</v>
      </c>
      <c r="AL47" s="7">
        <f>BSL_RFR_spot_no_VA!AL47</f>
        <v>8.6630217001527843E-2</v>
      </c>
      <c r="AM47" s="7">
        <f>BSL_RFR_spot_no_VA!AM47</f>
        <v>3.632100587492193E-2</v>
      </c>
      <c r="AN47" s="7">
        <f>BSL_RFR_spot_no_VA!AN47</f>
        <v>4.7870941073897777E-2</v>
      </c>
      <c r="AO47" s="7">
        <f>BSL_RFR_spot_no_VA!AO47</f>
        <v>4.8205975946494117E-2</v>
      </c>
      <c r="AP47" s="7">
        <f>BSL_RFR_spot_no_VA!AP47</f>
        <v>5.1213821346038912E-2</v>
      </c>
      <c r="AQ47" s="7">
        <f>BSL_RFR_spot_no_VA!AQ47</f>
        <v>3.7008911428156432E-2</v>
      </c>
      <c r="AR47" s="7">
        <f>BSL_RFR_spot_no_VA!AR47</f>
        <v>5.2096249005891382E-2</v>
      </c>
      <c r="AS47" s="159">
        <f>LY1_RFR_spot_no_VA!AS47</f>
        <v>1.0327341304951387E-2</v>
      </c>
      <c r="AT47" s="7">
        <f>BSL_RFR_spot_no_VA!AT47</f>
        <v>5.2749959726753559E-2</v>
      </c>
      <c r="AU47" s="7">
        <f>BSL_RFR_spot_no_VA!AU47</f>
        <v>5.3893947249918916E-2</v>
      </c>
      <c r="AV47" s="7">
        <f>BSL_RFR_spot_no_VA!AV47</f>
        <v>4.7986996530836379E-2</v>
      </c>
      <c r="AW47" s="7">
        <f>BSL_RFR_spot_no_VA!AW47</f>
        <v>3.7189325413559349E-2</v>
      </c>
      <c r="AX47" s="7">
        <f>BSL_RFR_spot_no_VA!AX47</f>
        <v>7.9705835602826181E-2</v>
      </c>
      <c r="AY47" s="7">
        <f>BSL_RFR_spot_no_VA!AY47</f>
        <v>3.9255521894001388E-2</v>
      </c>
      <c r="AZ47" s="7">
        <f>BSL_RFR_spot_no_VA!AZ47</f>
        <v>3.3694895464001728E-2</v>
      </c>
      <c r="BA47" s="7">
        <f>BSL_RFR_spot_no_VA!BA47</f>
        <v>4.6651963112889883E-2</v>
      </c>
      <c r="BB47" s="7">
        <f>BSL_RFR_spot_no_VA!BB47</f>
        <v>6.6974100021807148E-2</v>
      </c>
      <c r="BC47" s="159">
        <f>LY1_RFR_spot_no_VA!BC47</f>
        <v>2.8903125618135128E-2</v>
      </c>
      <c r="BD47" s="12"/>
      <c r="BE47" s="13"/>
      <c r="BF47" s="3"/>
    </row>
    <row r="48" spans="1:58" x14ac:dyDescent="0.25">
      <c r="A48" s="3"/>
      <c r="B48" s="3">
        <v>38</v>
      </c>
      <c r="C48" s="56">
        <f>LY1_RFR_spot_no_VA!C48+(BSL_RFR_spot_with_VA!C$11-BSL_RFR_spot_no_VA!C$11)*((BSL_RFR_spot_with_VA!C48-BSL_RFR_spot_no_VA!C48))/(BSL_RFR_spot_with_VA!C$11-BSL_RFR_spot_no_VA!C$11)</f>
        <v>2.0965413872222768E-2</v>
      </c>
      <c r="D48" s="58">
        <f>LY1_RFR_spot_no_VA!D48+(BSL_RFR_spot_with_VA!D$11-BSL_RFR_spot_no_VA!D$11)*((BSL_RFR_spot_with_VA!D48-BSL_RFR_spot_no_VA!D48))/(BSL_RFR_spot_with_VA!D$11-BSL_RFR_spot_no_VA!D$11)</f>
        <v>2.0965413872222838E-2</v>
      </c>
      <c r="E48" s="58">
        <f>LY1_RFR_spot_no_VA!E48+(BSL_RFR_spot_with_VA!E$11-BSL_RFR_spot_no_VA!E$11)*((BSL_RFR_spot_with_VA!E48-BSL_RFR_spot_no_VA!E48))/(BSL_RFR_spot_with_VA!E$11-BSL_RFR_spot_no_VA!E$11)</f>
        <v>2.0965413872222838E-2</v>
      </c>
      <c r="F48" s="58">
        <f>LY1_RFR_spot_no_VA!F48+(BSL_RFR_spot_with_VA!F$11-BSL_RFR_spot_no_VA!F$11)*((BSL_RFR_spot_with_VA!F48-BSL_RFR_spot_no_VA!F48))/(BSL_RFR_spot_with_VA!F$11-BSL_RFR_spot_no_VA!F$11)</f>
        <v>2.3354277277447544E-2</v>
      </c>
      <c r="G48" s="58">
        <f>LY1_RFR_spot_no_VA!G48+(BSL_RFR_spot_with_VA!G$11-BSL_RFR_spot_no_VA!G$11)*((BSL_RFR_spot_with_VA!G48-BSL_RFR_spot_no_VA!G48))/(BSL_RFR_spot_with_VA!G$11-BSL_RFR_spot_no_VA!G$11)</f>
        <v>3.682155207858373E-2</v>
      </c>
      <c r="H48" s="58">
        <f>LY1_RFR_spot_no_VA!H48+(BSL_RFR_spot_with_VA!H$11-BSL_RFR_spot_no_VA!H$11)*((BSL_RFR_spot_with_VA!H48-BSL_RFR_spot_no_VA!H48))/(BSL_RFR_spot_with_VA!H$11-BSL_RFR_spot_no_VA!H$11)</f>
        <v>2.9203533650943081E-2</v>
      </c>
      <c r="I48" s="58">
        <f>LY1_RFR_spot_no_VA!I48+(BSL_RFR_spot_with_VA!I$11-BSL_RFR_spot_no_VA!I$11)*((BSL_RFR_spot_with_VA!I48-BSL_RFR_spot_no_VA!I48))/(BSL_RFR_spot_with_VA!I$11-BSL_RFR_spot_no_VA!I$11)</f>
        <v>2.2942874183557338E-2</v>
      </c>
      <c r="J48" s="58">
        <f>LY1_RFR_spot_no_VA!J48+(BSL_RFR_spot_with_VA!J$11-BSL_RFR_spot_no_VA!J$11)*((BSL_RFR_spot_with_VA!J48-BSL_RFR_spot_no_VA!J48))/(BSL_RFR_spot_with_VA!J$11-BSL_RFR_spot_no_VA!J$11)</f>
        <v>1.9850364365977091E-2</v>
      </c>
      <c r="K48" s="58">
        <f>LY1_RFR_spot_no_VA!K48+(BSL_RFR_spot_with_VA!K$11-BSL_RFR_spot_no_VA!K$11)*((BSL_RFR_spot_with_VA!K48-BSL_RFR_spot_no_VA!K48))/(BSL_RFR_spot_with_VA!K$11-BSL_RFR_spot_no_VA!K$11)</f>
        <v>2.0965413872222838E-2</v>
      </c>
      <c r="L48" s="58">
        <f>LY1_RFR_spot_no_VA!L48+(BSL_RFR_spot_with_VA!L$11-BSL_RFR_spot_no_VA!L$11)*((BSL_RFR_spot_with_VA!L48-BSL_RFR_spot_no_VA!L48))/(BSL_RFR_spot_with_VA!L$11-BSL_RFR_spot_no_VA!L$11)</f>
        <v>2.0965413872222838E-2</v>
      </c>
      <c r="M48" s="58">
        <f>LY1_RFR_spot_no_VA!M48+(BSL_RFR_spot_with_VA!M$11-BSL_RFR_spot_no_VA!M$11)*((BSL_RFR_spot_with_VA!M48-BSL_RFR_spot_no_VA!M48))/(BSL_RFR_spot_with_VA!M$11-BSL_RFR_spot_no_VA!M$11)</f>
        <v>2.0965413872222838E-2</v>
      </c>
      <c r="N48" s="58">
        <f>LY1_RFR_spot_no_VA!N48+(BSL_RFR_spot_with_VA!N$11-BSL_RFR_spot_no_VA!N$11)*((BSL_RFR_spot_with_VA!N48-BSL_RFR_spot_no_VA!N48))/(BSL_RFR_spot_with_VA!N$11-BSL_RFR_spot_no_VA!N$11)</f>
        <v>2.0965413872222838E-2</v>
      </c>
      <c r="O48" s="58">
        <f>LY1_RFR_spot_no_VA!O48+(BSL_RFR_spot_with_VA!O$11-BSL_RFR_spot_no_VA!O$11)*((BSL_RFR_spot_with_VA!O48-BSL_RFR_spot_no_VA!O48))/(BSL_RFR_spot_with_VA!O$11-BSL_RFR_spot_no_VA!O$11)</f>
        <v>2.4395678352071348E-2</v>
      </c>
      <c r="P48" s="58">
        <f>LY1_RFR_spot_no_VA!P48+(BSL_RFR_spot_with_VA!P$11-BSL_RFR_spot_no_VA!P$11)*((BSL_RFR_spot_with_VA!P48-BSL_RFR_spot_no_VA!P48))/(BSL_RFR_spot_with_VA!P$11-BSL_RFR_spot_no_VA!P$11)</f>
        <v>4.5752381181209278E-2</v>
      </c>
      <c r="Q48" s="58">
        <f>LY1_RFR_spot_no_VA!Q48+(BSL_RFR_spot_with_VA!Q$11-BSL_RFR_spot_no_VA!Q$11)*((BSL_RFR_spot_with_VA!Q48-BSL_RFR_spot_no_VA!Q48))/(BSL_RFR_spot_with_VA!Q$11-BSL_RFR_spot_no_VA!Q$11)</f>
        <v>5.3077245703489373E-2</v>
      </c>
      <c r="R48" s="58">
        <f>LY1_RFR_spot_no_VA!R48+(BSL_RFR_spot_with_VA!R$11-BSL_RFR_spot_no_VA!R$11)*((BSL_RFR_spot_with_VA!R48-BSL_RFR_spot_no_VA!R48))/(BSL_RFR_spot_with_VA!R$11-BSL_RFR_spot_no_VA!R$11)</f>
        <v>2.0965413872222838E-2</v>
      </c>
      <c r="S48" s="58">
        <f>LY1_RFR_spot_no_VA!S48+(BSL_RFR_spot_with_VA!S$11-BSL_RFR_spot_no_VA!S$11)*((BSL_RFR_spot_with_VA!S48-BSL_RFR_spot_no_VA!S48))/(BSL_RFR_spot_with_VA!S$11-BSL_RFR_spot_no_VA!S$11)</f>
        <v>2.2670642520135509E-2</v>
      </c>
      <c r="T48" s="58">
        <f>LY1_RFR_spot_no_VA!T48+(BSL_RFR_spot_with_VA!T$11-BSL_RFR_spot_no_VA!T$11)*((BSL_RFR_spot_with_VA!T48-BSL_RFR_spot_no_VA!T48))/(BSL_RFR_spot_with_VA!T$11-BSL_RFR_spot_no_VA!T$11)</f>
        <v>2.3841456934009297E-2</v>
      </c>
      <c r="U48" s="58">
        <f>LY1_RFR_spot_no_VA!U48+(BSL_RFR_spot_with_VA!U$11-BSL_RFR_spot_no_VA!U$11)*((BSL_RFR_spot_with_VA!U48-BSL_RFR_spot_no_VA!U48))/(BSL_RFR_spot_with_VA!U$11-BSL_RFR_spot_no_VA!U$11)</f>
        <v>1.1304382329678786E-2</v>
      </c>
      <c r="V48" s="58">
        <f>(1+$C48)*(1+BSL_RFR_spot_no_VA!V48)/(1+BSL_RFR_spot_no_VA!$C48)-1</f>
        <v>2.0965413872222838E-2</v>
      </c>
      <c r="W48" s="58">
        <f>LY1_RFR_spot_no_VA!W48+(BSL_RFR_spot_with_VA!W$11-BSL_RFR_spot_no_VA!W$11)*((BSL_RFR_spot_with_VA!W48-BSL_RFR_spot_no_VA!W48))/(BSL_RFR_spot_with_VA!W$11-BSL_RFR_spot_no_VA!W$11)</f>
        <v>2.0965413872222838E-2</v>
      </c>
      <c r="X48" s="58">
        <f>LY1_RFR_spot_no_VA!X48+(BSL_RFR_spot_with_VA!X$11-BSL_RFR_spot_no_VA!X$11)*((BSL_RFR_spot_with_VA!X48-BSL_RFR_spot_no_VA!X48))/(BSL_RFR_spot_with_VA!X$11-BSL_RFR_spot_no_VA!X$11)</f>
        <v>2.0965413872222838E-2</v>
      </c>
      <c r="Y48" s="58">
        <f>LY1_RFR_spot_no_VA!Y48+(BSL_RFR_spot_with_VA!Y$11-BSL_RFR_spot_no_VA!Y$11)*((BSL_RFR_spot_with_VA!Y48-BSL_RFR_spot_no_VA!Y48))/(BSL_RFR_spot_with_VA!Y$11-BSL_RFR_spot_no_VA!Y$11)</f>
        <v>2.0965413872222838E-2</v>
      </c>
      <c r="Z48" s="58">
        <f>LY1_RFR_spot_no_VA!Z48+(BSL_RFR_spot_with_VA!Z$11-BSL_RFR_spot_no_VA!Z$11)*((BSL_RFR_spot_with_VA!Z48-BSL_RFR_spot_no_VA!Z48))/(BSL_RFR_spot_with_VA!Z$11-BSL_RFR_spot_no_VA!Z$11)</f>
        <v>2.8770544438796231E-2</v>
      </c>
      <c r="AA48" s="159">
        <f>LY1_RFR_spot_no_VA!AA48</f>
        <v>3.4478274603863435E-2</v>
      </c>
      <c r="AB48" s="58">
        <f>LY1_RFR_spot_no_VA!AB48+(BSL_RFR_spot_with_VA!AB$11-BSL_RFR_spot_no_VA!AB$11)*((BSL_RFR_spot_with_VA!AB48-BSL_RFR_spot_no_VA!AB48))/(BSL_RFR_spot_with_VA!AB$11-BSL_RFR_spot_no_VA!AB$11)</f>
        <v>2.0965413872222838E-2</v>
      </c>
      <c r="AC48" s="58">
        <f>LY1_RFR_spot_no_VA!AC48+(BSL_RFR_spot_with_VA!AC$11-BSL_RFR_spot_no_VA!AC$11)*((BSL_RFR_spot_with_VA!AC48-BSL_RFR_spot_no_VA!AC48))/(BSL_RFR_spot_with_VA!AC$11-BSL_RFR_spot_no_VA!AC$11)</f>
        <v>3.4387138055028021E-2</v>
      </c>
      <c r="AD48" s="7">
        <f>BSL_RFR_spot_no_VA!AD48</f>
        <v>5.5658693240246526E-2</v>
      </c>
      <c r="AE48" s="58">
        <f>LY1_RFR_spot_no_VA!AE48+(BSL_RFR_spot_with_VA!AE$11-BSL_RFR_spot_no_VA!AE$11)*((BSL_RFR_spot_with_VA!AE48-BSL_RFR_spot_no_VA!AE48))/(BSL_RFR_spot_with_VA!AE$11-BSL_RFR_spot_no_VA!AE$11)</f>
        <v>2.0965413872222838E-2</v>
      </c>
      <c r="AF48" s="58">
        <f>LY1_RFR_spot_no_VA!AF48+(BSL_RFR_spot_with_VA!AF$11-BSL_RFR_spot_no_VA!AF$11)*((BSL_RFR_spot_with_VA!AF48-BSL_RFR_spot_no_VA!AF48))/(BSL_RFR_spot_with_VA!AF$11-BSL_RFR_spot_no_VA!AF$11)</f>
        <v>2.2944425919156242E-2</v>
      </c>
      <c r="AG48" s="58">
        <f>LY1_RFR_spot_no_VA!AG48+(BSL_RFR_spot_with_VA!AG$11-BSL_RFR_spot_no_VA!AG$11)*((BSL_RFR_spot_with_VA!AG48-BSL_RFR_spot_no_VA!AG48))/(BSL_RFR_spot_with_VA!AG$11-BSL_RFR_spot_no_VA!AG$11)</f>
        <v>2.0965413872222838E-2</v>
      </c>
      <c r="AH48" s="58">
        <f>LY1_RFR_spot_no_VA!AH48+(BSL_RFR_spot_with_VA!AH$11-BSL_RFR_spot_no_VA!AH$11)*((BSL_RFR_spot_with_VA!AH48-BSL_RFR_spot_no_VA!AH48))/(BSL_RFR_spot_with_VA!AH$11-BSL_RFR_spot_no_VA!AH$11)</f>
        <v>2.5607692823312211E-2</v>
      </c>
      <c r="AI48" s="159">
        <f>LY1_RFR_spot_no_VA!AI48</f>
        <v>1.0988797667820904E-2</v>
      </c>
      <c r="AJ48" s="58">
        <f>LY1_RFR_spot_no_VA!AJ48+(BSL_RFR_spot_with_VA!AJ$11-BSL_RFR_spot_no_VA!AJ$11)*((BSL_RFR_spot_with_VA!AJ48-BSL_RFR_spot_no_VA!AJ48))/(BSL_RFR_spot_with_VA!AJ$11-BSL_RFR_spot_no_VA!AJ$11)</f>
        <v>2.3258161663872512E-2</v>
      </c>
      <c r="AK48" s="7">
        <f>BSL_RFR_spot_no_VA!AK48</f>
        <v>4.9488911691970783E-2</v>
      </c>
      <c r="AL48" s="7">
        <f>BSL_RFR_spot_no_VA!AL48</f>
        <v>8.5459984395176658E-2</v>
      </c>
      <c r="AM48" s="7">
        <f>BSL_RFR_spot_no_VA!AM48</f>
        <v>3.6393127272730919E-2</v>
      </c>
      <c r="AN48" s="7">
        <f>BSL_RFR_spot_no_VA!AN48</f>
        <v>4.7729169486598666E-2</v>
      </c>
      <c r="AO48" s="7">
        <f>BSL_RFR_spot_no_VA!AO48</f>
        <v>4.8062868096940603E-2</v>
      </c>
      <c r="AP48" s="7">
        <f>BSL_RFR_spot_no_VA!AP48</f>
        <v>5.0986508958951848E-2</v>
      </c>
      <c r="AQ48" s="7">
        <f>BSL_RFR_spot_no_VA!AQ48</f>
        <v>3.7126486433502137E-2</v>
      </c>
      <c r="AR48" s="7">
        <f>BSL_RFR_spot_no_VA!AR48</f>
        <v>5.1842332811922187E-2</v>
      </c>
      <c r="AS48" s="159">
        <f>LY1_RFR_spot_no_VA!AS48</f>
        <v>1.0430800885943059E-2</v>
      </c>
      <c r="AT48" s="7">
        <f>BSL_RFR_spot_no_VA!AT48</f>
        <v>5.2517942463603751E-2</v>
      </c>
      <c r="AU48" s="7">
        <f>BSL_RFR_spot_no_VA!AU48</f>
        <v>5.359490042859183E-2</v>
      </c>
      <c r="AV48" s="7">
        <f>BSL_RFR_spot_no_VA!AV48</f>
        <v>4.7841619638813837E-2</v>
      </c>
      <c r="AW48" s="7">
        <f>BSL_RFR_spot_no_VA!AW48</f>
        <v>3.7291354639339414E-2</v>
      </c>
      <c r="AX48" s="7">
        <f>BSL_RFR_spot_no_VA!AX48</f>
        <v>7.8899111290415158E-2</v>
      </c>
      <c r="AY48" s="7">
        <f>BSL_RFR_spot_no_VA!AY48</f>
        <v>3.9341907331954085E-2</v>
      </c>
      <c r="AZ48" s="7">
        <f>BSL_RFR_spot_no_VA!AZ48</f>
        <v>3.3897198251988891E-2</v>
      </c>
      <c r="BA48" s="7">
        <f>BSL_RFR_spot_no_VA!BA48</f>
        <v>4.6568976818577967E-2</v>
      </c>
      <c r="BB48" s="7">
        <f>BSL_RFR_spot_no_VA!BB48</f>
        <v>6.6329558504576003E-2</v>
      </c>
      <c r="BC48" s="159">
        <f>LY1_RFR_spot_no_VA!BC48</f>
        <v>2.8754380707597393E-2</v>
      </c>
      <c r="BD48" s="12"/>
      <c r="BE48" s="13"/>
      <c r="BF48" s="3"/>
    </row>
    <row r="49" spans="1:58" x14ac:dyDescent="0.25">
      <c r="A49" s="3"/>
      <c r="B49" s="3">
        <v>39</v>
      </c>
      <c r="C49" s="56">
        <f>LY1_RFR_spot_no_VA!C49+(BSL_RFR_spot_with_VA!C$11-BSL_RFR_spot_no_VA!C$11)*((BSL_RFR_spot_with_VA!C49-BSL_RFR_spot_no_VA!C49))/(BSL_RFR_spot_with_VA!C$11-BSL_RFR_spot_no_VA!C$11)</f>
        <v>2.1035836169522162E-2</v>
      </c>
      <c r="D49" s="58">
        <f>LY1_RFR_spot_no_VA!D49+(BSL_RFR_spot_with_VA!D$11-BSL_RFR_spot_no_VA!D$11)*((BSL_RFR_spot_with_VA!D49-BSL_RFR_spot_no_VA!D49))/(BSL_RFR_spot_with_VA!D$11-BSL_RFR_spot_no_VA!D$11)</f>
        <v>2.1035836169522204E-2</v>
      </c>
      <c r="E49" s="58">
        <f>LY1_RFR_spot_no_VA!E49+(BSL_RFR_spot_with_VA!E$11-BSL_RFR_spot_no_VA!E$11)*((BSL_RFR_spot_with_VA!E49-BSL_RFR_spot_no_VA!E49))/(BSL_RFR_spot_with_VA!E$11-BSL_RFR_spot_no_VA!E$11)</f>
        <v>2.1035836169522204E-2</v>
      </c>
      <c r="F49" s="58">
        <f>LY1_RFR_spot_no_VA!F49+(BSL_RFR_spot_with_VA!F$11-BSL_RFR_spot_no_VA!F$11)*((BSL_RFR_spot_with_VA!F49-BSL_RFR_spot_no_VA!F49))/(BSL_RFR_spot_with_VA!F$11-BSL_RFR_spot_no_VA!F$11)</f>
        <v>2.3385435918391373E-2</v>
      </c>
      <c r="G49" s="58">
        <f>LY1_RFR_spot_no_VA!G49+(BSL_RFR_spot_with_VA!G$11-BSL_RFR_spot_no_VA!G$11)*((BSL_RFR_spot_with_VA!G49-BSL_RFR_spot_no_VA!G49))/(BSL_RFR_spot_with_VA!G$11-BSL_RFR_spot_no_VA!G$11)</f>
        <v>3.6520888901898196E-2</v>
      </c>
      <c r="H49" s="58">
        <f>LY1_RFR_spot_no_VA!H49+(BSL_RFR_spot_with_VA!H$11-BSL_RFR_spot_no_VA!H$11)*((BSL_RFR_spot_with_VA!H49-BSL_RFR_spot_no_VA!H49))/(BSL_RFR_spot_with_VA!H$11-BSL_RFR_spot_no_VA!H$11)</f>
        <v>2.9097865431319869E-2</v>
      </c>
      <c r="I49" s="58">
        <f>LY1_RFR_spot_no_VA!I49+(BSL_RFR_spot_with_VA!I$11-BSL_RFR_spot_no_VA!I$11)*((BSL_RFR_spot_with_VA!I49-BSL_RFR_spot_no_VA!I49))/(BSL_RFR_spot_with_VA!I$11-BSL_RFR_spot_no_VA!I$11)</f>
        <v>2.29816669145404E-2</v>
      </c>
      <c r="J49" s="58">
        <f>LY1_RFR_spot_no_VA!J49+(BSL_RFR_spot_with_VA!J$11-BSL_RFR_spot_no_VA!J$11)*((BSL_RFR_spot_with_VA!J49-BSL_RFR_spot_no_VA!J49))/(BSL_RFR_spot_with_VA!J$11-BSL_RFR_spot_no_VA!J$11)</f>
        <v>1.995028623657813E-2</v>
      </c>
      <c r="K49" s="58">
        <f>LY1_RFR_spot_no_VA!K49+(BSL_RFR_spot_with_VA!K$11-BSL_RFR_spot_no_VA!K$11)*((BSL_RFR_spot_with_VA!K49-BSL_RFR_spot_no_VA!K49))/(BSL_RFR_spot_with_VA!K$11-BSL_RFR_spot_no_VA!K$11)</f>
        <v>2.1035836169522204E-2</v>
      </c>
      <c r="L49" s="58">
        <f>LY1_RFR_spot_no_VA!L49+(BSL_RFR_spot_with_VA!L$11-BSL_RFR_spot_no_VA!L$11)*((BSL_RFR_spot_with_VA!L49-BSL_RFR_spot_no_VA!L49))/(BSL_RFR_spot_with_VA!L$11-BSL_RFR_spot_no_VA!L$11)</f>
        <v>2.1035836169522204E-2</v>
      </c>
      <c r="M49" s="58">
        <f>LY1_RFR_spot_no_VA!M49+(BSL_RFR_spot_with_VA!M$11-BSL_RFR_spot_no_VA!M$11)*((BSL_RFR_spot_with_VA!M49-BSL_RFR_spot_no_VA!M49))/(BSL_RFR_spot_with_VA!M$11-BSL_RFR_spot_no_VA!M$11)</f>
        <v>2.1035836169522204E-2</v>
      </c>
      <c r="N49" s="58">
        <f>LY1_RFR_spot_no_VA!N49+(BSL_RFR_spot_with_VA!N$11-BSL_RFR_spot_no_VA!N$11)*((BSL_RFR_spot_with_VA!N49-BSL_RFR_spot_no_VA!N49))/(BSL_RFR_spot_with_VA!N$11-BSL_RFR_spot_no_VA!N$11)</f>
        <v>2.1035836169522204E-2</v>
      </c>
      <c r="O49" s="58">
        <f>LY1_RFR_spot_no_VA!O49+(BSL_RFR_spot_with_VA!O$11-BSL_RFR_spot_no_VA!O$11)*((BSL_RFR_spot_with_VA!O49-BSL_RFR_spot_no_VA!O49))/(BSL_RFR_spot_with_VA!O$11-BSL_RFR_spot_no_VA!O$11)</f>
        <v>2.4386255194843942E-2</v>
      </c>
      <c r="P49" s="58">
        <f>LY1_RFR_spot_no_VA!P49+(BSL_RFR_spot_with_VA!P$11-BSL_RFR_spot_no_VA!P$11)*((BSL_RFR_spot_with_VA!P49-BSL_RFR_spot_no_VA!P49))/(BSL_RFR_spot_with_VA!P$11-BSL_RFR_spot_no_VA!P$11)</f>
        <v>4.5240311222742635E-2</v>
      </c>
      <c r="Q49" s="58">
        <f>LY1_RFR_spot_no_VA!Q49+(BSL_RFR_spot_with_VA!Q$11-BSL_RFR_spot_no_VA!Q$11)*((BSL_RFR_spot_with_VA!Q49-BSL_RFR_spot_no_VA!Q49))/(BSL_RFR_spot_with_VA!Q$11-BSL_RFR_spot_no_VA!Q$11)</f>
        <v>5.2410967133010411E-2</v>
      </c>
      <c r="R49" s="58">
        <f>LY1_RFR_spot_no_VA!R49+(BSL_RFR_spot_with_VA!R$11-BSL_RFR_spot_no_VA!R$11)*((BSL_RFR_spot_with_VA!R49-BSL_RFR_spot_no_VA!R49))/(BSL_RFR_spot_with_VA!R$11-BSL_RFR_spot_no_VA!R$11)</f>
        <v>2.1035836169522204E-2</v>
      </c>
      <c r="S49" s="58">
        <f>LY1_RFR_spot_no_VA!S49+(BSL_RFR_spot_with_VA!S$11-BSL_RFR_spot_no_VA!S$11)*((BSL_RFR_spot_with_VA!S49-BSL_RFR_spot_no_VA!S49))/(BSL_RFR_spot_with_VA!S$11-BSL_RFR_spot_no_VA!S$11)</f>
        <v>2.2701134181742022E-2</v>
      </c>
      <c r="T49" s="58">
        <f>LY1_RFR_spot_no_VA!T49+(BSL_RFR_spot_with_VA!T$11-BSL_RFR_spot_no_VA!T$11)*((BSL_RFR_spot_with_VA!T49-BSL_RFR_spot_no_VA!T49))/(BSL_RFR_spot_with_VA!T$11-BSL_RFR_spot_no_VA!T$11)</f>
        <v>2.3844808268563833E-2</v>
      </c>
      <c r="U49" s="58">
        <f>LY1_RFR_spot_no_VA!U49+(BSL_RFR_spot_with_VA!U$11-BSL_RFR_spot_no_VA!U$11)*((BSL_RFR_spot_with_VA!U49-BSL_RFR_spot_no_VA!U49))/(BSL_RFR_spot_with_VA!U$11-BSL_RFR_spot_no_VA!U$11)</f>
        <v>1.1360077512103439E-2</v>
      </c>
      <c r="V49" s="58">
        <f>(1+$C49)*(1+BSL_RFR_spot_no_VA!V49)/(1+BSL_RFR_spot_no_VA!$C49)-1</f>
        <v>2.1035836169522204E-2</v>
      </c>
      <c r="W49" s="58">
        <f>LY1_RFR_spot_no_VA!W49+(BSL_RFR_spot_with_VA!W$11-BSL_RFR_spot_no_VA!W$11)*((BSL_RFR_spot_with_VA!W49-BSL_RFR_spot_no_VA!W49))/(BSL_RFR_spot_with_VA!W$11-BSL_RFR_spot_no_VA!W$11)</f>
        <v>2.1035836169522204E-2</v>
      </c>
      <c r="X49" s="58">
        <f>LY1_RFR_spot_no_VA!X49+(BSL_RFR_spot_with_VA!X$11-BSL_RFR_spot_no_VA!X$11)*((BSL_RFR_spot_with_VA!X49-BSL_RFR_spot_no_VA!X49))/(BSL_RFR_spot_with_VA!X$11-BSL_RFR_spot_no_VA!X$11)</f>
        <v>2.1035836169522204E-2</v>
      </c>
      <c r="Y49" s="58">
        <f>LY1_RFR_spot_no_VA!Y49+(BSL_RFR_spot_with_VA!Y$11-BSL_RFR_spot_no_VA!Y$11)*((BSL_RFR_spot_with_VA!Y49-BSL_RFR_spot_no_VA!Y49))/(BSL_RFR_spot_with_VA!Y$11-BSL_RFR_spot_no_VA!Y$11)</f>
        <v>2.1035836169522204E-2</v>
      </c>
      <c r="Z49" s="58">
        <f>LY1_RFR_spot_no_VA!Z49+(BSL_RFR_spot_with_VA!Z$11-BSL_RFR_spot_no_VA!Z$11)*((BSL_RFR_spot_with_VA!Z49-BSL_RFR_spot_no_VA!Z49))/(BSL_RFR_spot_with_VA!Z$11-BSL_RFR_spot_no_VA!Z$11)</f>
        <v>2.8677257902452125E-2</v>
      </c>
      <c r="AA49" s="159">
        <f>LY1_RFR_spot_no_VA!AA49</f>
        <v>3.4250153523264659E-2</v>
      </c>
      <c r="AB49" s="58">
        <f>LY1_RFR_spot_no_VA!AB49+(BSL_RFR_spot_with_VA!AB$11-BSL_RFR_spot_no_VA!AB$11)*((BSL_RFR_spot_with_VA!AB49-BSL_RFR_spot_no_VA!AB49))/(BSL_RFR_spot_with_VA!AB$11-BSL_RFR_spot_no_VA!AB$11)</f>
        <v>2.1035836169522204E-2</v>
      </c>
      <c r="AC49" s="58">
        <f>LY1_RFR_spot_no_VA!AC49+(BSL_RFR_spot_with_VA!AC$11-BSL_RFR_spot_no_VA!AC$11)*((BSL_RFR_spot_with_VA!AC49-BSL_RFR_spot_no_VA!AC49))/(BSL_RFR_spot_with_VA!AC$11-BSL_RFR_spot_no_VA!AC$11)</f>
        <v>3.4151622519770441E-2</v>
      </c>
      <c r="AD49" s="7">
        <f>BSL_RFR_spot_no_VA!AD49</f>
        <v>5.5320418013164785E-2</v>
      </c>
      <c r="AE49" s="58">
        <f>LY1_RFR_spot_no_VA!AE49+(BSL_RFR_spot_with_VA!AE$11-BSL_RFR_spot_no_VA!AE$11)*((BSL_RFR_spot_with_VA!AE49-BSL_RFR_spot_no_VA!AE49))/(BSL_RFR_spot_with_VA!AE$11-BSL_RFR_spot_no_VA!AE$11)</f>
        <v>2.1035836169522204E-2</v>
      </c>
      <c r="AF49" s="58">
        <f>LY1_RFR_spot_no_VA!AF49+(BSL_RFR_spot_with_VA!AF$11-BSL_RFR_spot_no_VA!AF$11)*((BSL_RFR_spot_with_VA!AF49-BSL_RFR_spot_no_VA!AF49))/(BSL_RFR_spot_with_VA!AF$11-BSL_RFR_spot_no_VA!AF$11)</f>
        <v>2.2968513208745378E-2</v>
      </c>
      <c r="AG49" s="58">
        <f>LY1_RFR_spot_no_VA!AG49+(BSL_RFR_spot_with_VA!AG$11-BSL_RFR_spot_no_VA!AG$11)*((BSL_RFR_spot_with_VA!AG49-BSL_RFR_spot_no_VA!AG49))/(BSL_RFR_spot_with_VA!AG$11-BSL_RFR_spot_no_VA!AG$11)</f>
        <v>2.1035836169522204E-2</v>
      </c>
      <c r="AH49" s="58">
        <f>LY1_RFR_spot_no_VA!AH49+(BSL_RFR_spot_with_VA!AH$11-BSL_RFR_spot_no_VA!AH$11)*((BSL_RFR_spot_with_VA!AH49-BSL_RFR_spot_no_VA!AH49))/(BSL_RFR_spot_with_VA!AH$11-BSL_RFR_spot_no_VA!AH$11)</f>
        <v>2.5588292892989806E-2</v>
      </c>
      <c r="AI49" s="159">
        <f>LY1_RFR_spot_no_VA!AI49</f>
        <v>1.1051581890889839E-2</v>
      </c>
      <c r="AJ49" s="58">
        <f>LY1_RFR_spot_no_VA!AJ49+(BSL_RFR_spot_with_VA!AJ$11-BSL_RFR_spot_no_VA!AJ$11)*((BSL_RFR_spot_with_VA!AJ49-BSL_RFR_spot_no_VA!AJ49))/(BSL_RFR_spot_with_VA!AJ$11-BSL_RFR_spot_no_VA!AJ$11)</f>
        <v>2.3047427127901532E-2</v>
      </c>
      <c r="AK49" s="7">
        <f>BSL_RFR_spot_no_VA!AK49</f>
        <v>4.9339912471697112E-2</v>
      </c>
      <c r="AL49" s="7">
        <f>BSL_RFR_spot_no_VA!AL49</f>
        <v>8.4346045135405889E-2</v>
      </c>
      <c r="AM49" s="7">
        <f>BSL_RFR_spot_no_VA!AM49</f>
        <v>3.6472350891544991E-2</v>
      </c>
      <c r="AN49" s="7">
        <f>BSL_RFR_spot_no_VA!AN49</f>
        <v>4.7593083219723997E-2</v>
      </c>
      <c r="AO49" s="7">
        <f>BSL_RFR_spot_no_VA!AO49</f>
        <v>4.7924828346619819E-2</v>
      </c>
      <c r="AP49" s="7">
        <f>BSL_RFR_spot_no_VA!AP49</f>
        <v>5.0768692296457862E-2</v>
      </c>
      <c r="AQ49" s="7">
        <f>BSL_RFR_spot_no_VA!AQ49</f>
        <v>3.7239253103082959E-2</v>
      </c>
      <c r="AR49" s="7">
        <f>BSL_RFR_spot_no_VA!AR49</f>
        <v>5.1599919542093309E-2</v>
      </c>
      <c r="AS49" s="159">
        <f>LY1_RFR_spot_no_VA!AS49</f>
        <v>1.0527109254661937E-2</v>
      </c>
      <c r="AT49" s="7">
        <f>BSL_RFR_spot_no_VA!AT49</f>
        <v>5.2291462983207859E-2</v>
      </c>
      <c r="AU49" s="7">
        <f>BSL_RFR_spot_no_VA!AU49</f>
        <v>5.3309167646125477E-2</v>
      </c>
      <c r="AV49" s="7">
        <f>BSL_RFR_spot_no_VA!AV49</f>
        <v>4.7702215431408179E-2</v>
      </c>
      <c r="AW49" s="7">
        <f>BSL_RFR_spot_no_VA!AW49</f>
        <v>3.7390449954279203E-2</v>
      </c>
      <c r="AX49" s="7">
        <f>BSL_RFR_spot_no_VA!AX49</f>
        <v>7.8099950780895711E-2</v>
      </c>
      <c r="AY49" s="7">
        <f>BSL_RFR_spot_no_VA!AY49</f>
        <v>3.942284382783412E-2</v>
      </c>
      <c r="AZ49" s="7">
        <f>BSL_RFR_spot_no_VA!AZ49</f>
        <v>3.4090745961673052E-2</v>
      </c>
      <c r="BA49" s="7">
        <f>BSL_RFR_spot_no_VA!BA49</f>
        <v>4.6485794822690663E-2</v>
      </c>
      <c r="BB49" s="7">
        <f>BSL_RFR_spot_no_VA!BB49</f>
        <v>6.5715372627594526E-2</v>
      </c>
      <c r="BC49" s="159">
        <f>LY1_RFR_spot_no_VA!BC49</f>
        <v>2.8601727398298804E-2</v>
      </c>
      <c r="BD49" s="12"/>
      <c r="BE49" s="13"/>
      <c r="BF49" s="3"/>
    </row>
    <row r="50" spans="1:58" x14ac:dyDescent="0.25">
      <c r="A50" s="3"/>
      <c r="B50" s="8">
        <v>40</v>
      </c>
      <c r="C50" s="57">
        <f>LY1_RFR_spot_no_VA!C50+(BSL_RFR_spot_with_VA!C$11-BSL_RFR_spot_no_VA!C$11)*((BSL_RFR_spot_with_VA!C50-BSL_RFR_spot_no_VA!C50))/(BSL_RFR_spot_with_VA!C$11-BSL_RFR_spot_no_VA!C$11)</f>
        <v>2.1102320560790679E-2</v>
      </c>
      <c r="D50" s="59">
        <f>LY1_RFR_spot_no_VA!D50+(BSL_RFR_spot_with_VA!D$11-BSL_RFR_spot_no_VA!D$11)*((BSL_RFR_spot_with_VA!D50-BSL_RFR_spot_no_VA!D50))/(BSL_RFR_spot_with_VA!D$11-BSL_RFR_spot_no_VA!D$11)</f>
        <v>2.1102320560790755E-2</v>
      </c>
      <c r="E50" s="59">
        <f>LY1_RFR_spot_no_VA!E50+(BSL_RFR_spot_with_VA!E$11-BSL_RFR_spot_no_VA!E$11)*((BSL_RFR_spot_with_VA!E50-BSL_RFR_spot_no_VA!E50))/(BSL_RFR_spot_with_VA!E$11-BSL_RFR_spot_no_VA!E$11)</f>
        <v>2.1102320560790755E-2</v>
      </c>
      <c r="F50" s="59">
        <f>LY1_RFR_spot_no_VA!F50+(BSL_RFR_spot_with_VA!F$11-BSL_RFR_spot_no_VA!F$11)*((BSL_RFR_spot_with_VA!F50-BSL_RFR_spot_no_VA!F50))/(BSL_RFR_spot_with_VA!F$11-BSL_RFR_spot_no_VA!F$11)</f>
        <v>2.3412108659295106E-2</v>
      </c>
      <c r="G50" s="59">
        <f>LY1_RFR_spot_no_VA!G50+(BSL_RFR_spot_with_VA!G$11-BSL_RFR_spot_no_VA!G$11)*((BSL_RFR_spot_with_VA!G50-BSL_RFR_spot_no_VA!G50))/(BSL_RFR_spot_with_VA!G$11-BSL_RFR_spot_no_VA!G$11)</f>
        <v>3.6230688139649248E-2</v>
      </c>
      <c r="H50" s="59">
        <f>LY1_RFR_spot_no_VA!H50+(BSL_RFR_spot_with_VA!H$11-BSL_RFR_spot_no_VA!H$11)*((BSL_RFR_spot_with_VA!H50-BSL_RFR_spot_no_VA!H50))/(BSL_RFR_spot_with_VA!H$11-BSL_RFR_spot_no_VA!H$11)</f>
        <v>2.8993700857651961E-2</v>
      </c>
      <c r="I50" s="59">
        <f>LY1_RFR_spot_no_VA!I50+(BSL_RFR_spot_with_VA!I$11-BSL_RFR_spot_no_VA!I$11)*((BSL_RFR_spot_with_VA!I50-BSL_RFR_spot_no_VA!I50))/(BSL_RFR_spot_with_VA!I$11-BSL_RFR_spot_no_VA!I$11)</f>
        <v>2.3015776888086759E-2</v>
      </c>
      <c r="J50" s="59">
        <f>LY1_RFR_spot_no_VA!J50+(BSL_RFR_spot_with_VA!J$11-BSL_RFR_spot_no_VA!J$11)*((BSL_RFR_spot_with_VA!J50-BSL_RFR_spot_no_VA!J50))/(BSL_RFR_spot_with_VA!J$11-BSL_RFR_spot_no_VA!J$11)</f>
        <v>2.004462671664875E-2</v>
      </c>
      <c r="K50" s="59">
        <f>LY1_RFR_spot_no_VA!K50+(BSL_RFR_spot_with_VA!K$11-BSL_RFR_spot_no_VA!K$11)*((BSL_RFR_spot_with_VA!K50-BSL_RFR_spot_no_VA!K50))/(BSL_RFR_spot_with_VA!K$11-BSL_RFR_spot_no_VA!K$11)</f>
        <v>2.1102320560790755E-2</v>
      </c>
      <c r="L50" s="59">
        <f>LY1_RFR_spot_no_VA!L50+(BSL_RFR_spot_with_VA!L$11-BSL_RFR_spot_no_VA!L$11)*((BSL_RFR_spot_with_VA!L50-BSL_RFR_spot_no_VA!L50))/(BSL_RFR_spot_with_VA!L$11-BSL_RFR_spot_no_VA!L$11)</f>
        <v>2.1102320560790755E-2</v>
      </c>
      <c r="M50" s="59">
        <f>LY1_RFR_spot_no_VA!M50+(BSL_RFR_spot_with_VA!M$11-BSL_RFR_spot_no_VA!M$11)*((BSL_RFR_spot_with_VA!M50-BSL_RFR_spot_no_VA!M50))/(BSL_RFR_spot_with_VA!M$11-BSL_RFR_spot_no_VA!M$11)</f>
        <v>2.1102320560790755E-2</v>
      </c>
      <c r="N50" s="59">
        <f>LY1_RFR_spot_no_VA!N50+(BSL_RFR_spot_with_VA!N$11-BSL_RFR_spot_no_VA!N$11)*((BSL_RFR_spot_with_VA!N50-BSL_RFR_spot_no_VA!N50))/(BSL_RFR_spot_with_VA!N$11-BSL_RFR_spot_no_VA!N$11)</f>
        <v>2.1102320560790755E-2</v>
      </c>
      <c r="O50" s="59">
        <f>LY1_RFR_spot_no_VA!O50+(BSL_RFR_spot_with_VA!O$11-BSL_RFR_spot_no_VA!O$11)*((BSL_RFR_spot_with_VA!O50-BSL_RFR_spot_no_VA!O50))/(BSL_RFR_spot_with_VA!O$11-BSL_RFR_spot_no_VA!O$11)</f>
        <v>2.4375769870366604E-2</v>
      </c>
      <c r="P50" s="59">
        <f>LY1_RFR_spot_no_VA!P50+(BSL_RFR_spot_with_VA!P$11-BSL_RFR_spot_no_VA!P$11)*((BSL_RFR_spot_with_VA!P50-BSL_RFR_spot_no_VA!P50))/(BSL_RFR_spot_with_VA!P$11-BSL_RFR_spot_no_VA!P$11)</f>
        <v>4.4746436333706674E-2</v>
      </c>
      <c r="Q50" s="59">
        <f>LY1_RFR_spot_no_VA!Q50+(BSL_RFR_spot_with_VA!Q$11-BSL_RFR_spot_no_VA!Q$11)*((BSL_RFR_spot_with_VA!Q50-BSL_RFR_spot_no_VA!Q50))/(BSL_RFR_spot_with_VA!Q$11-BSL_RFR_spot_no_VA!Q$11)</f>
        <v>5.176548474451903E-2</v>
      </c>
      <c r="R50" s="59">
        <f>LY1_RFR_spot_no_VA!R50+(BSL_RFR_spot_with_VA!R$11-BSL_RFR_spot_no_VA!R$11)*((BSL_RFR_spot_with_VA!R50-BSL_RFR_spot_no_VA!R50))/(BSL_RFR_spot_with_VA!R$11-BSL_RFR_spot_no_VA!R$11)</f>
        <v>2.1102320560790755E-2</v>
      </c>
      <c r="S50" s="59">
        <f>LY1_RFR_spot_no_VA!S50+(BSL_RFR_spot_with_VA!S$11-BSL_RFR_spot_no_VA!S$11)*((BSL_RFR_spot_with_VA!S50-BSL_RFR_spot_no_VA!S50))/(BSL_RFR_spot_with_VA!S$11-BSL_RFR_spot_no_VA!S$11)</f>
        <v>2.2729156958943397E-2</v>
      </c>
      <c r="T50" s="59">
        <f>LY1_RFR_spot_no_VA!T50+(BSL_RFR_spot_with_VA!T$11-BSL_RFR_spot_no_VA!T$11)*((BSL_RFR_spot_with_VA!T50-BSL_RFR_spot_no_VA!T50))/(BSL_RFR_spot_with_VA!T$11-BSL_RFR_spot_no_VA!T$11)</f>
        <v>2.3846654448032689E-2</v>
      </c>
      <c r="U50" s="59">
        <f>LY1_RFR_spot_no_VA!U50+(BSL_RFR_spot_with_VA!U$11-BSL_RFR_spot_no_VA!U$11)*((BSL_RFR_spot_with_VA!U50-BSL_RFR_spot_no_VA!U50))/(BSL_RFR_spot_with_VA!U$11-BSL_RFR_spot_no_VA!U$11)</f>
        <v>1.1414190220533804E-2</v>
      </c>
      <c r="V50" s="59">
        <f>(1+$C50)*(1+BSL_RFR_spot_no_VA!V50)/(1+BSL_RFR_spot_no_VA!$C50)-1</f>
        <v>2.1102320560790755E-2</v>
      </c>
      <c r="W50" s="59">
        <f>LY1_RFR_spot_no_VA!W50+(BSL_RFR_spot_with_VA!W$11-BSL_RFR_spot_no_VA!W$11)*((BSL_RFR_spot_with_VA!W50-BSL_RFR_spot_no_VA!W50))/(BSL_RFR_spot_with_VA!W$11-BSL_RFR_spot_no_VA!W$11)</f>
        <v>2.1102320560790755E-2</v>
      </c>
      <c r="X50" s="59">
        <f>LY1_RFR_spot_no_VA!X50+(BSL_RFR_spot_with_VA!X$11-BSL_RFR_spot_no_VA!X$11)*((BSL_RFR_spot_with_VA!X50-BSL_RFR_spot_no_VA!X50))/(BSL_RFR_spot_with_VA!X$11-BSL_RFR_spot_no_VA!X$11)</f>
        <v>2.1102320560790755E-2</v>
      </c>
      <c r="Y50" s="59">
        <f>LY1_RFR_spot_no_VA!Y50+(BSL_RFR_spot_with_VA!Y$11-BSL_RFR_spot_no_VA!Y$11)*((BSL_RFR_spot_with_VA!Y50-BSL_RFR_spot_no_VA!Y50))/(BSL_RFR_spot_with_VA!Y$11-BSL_RFR_spot_no_VA!Y$11)</f>
        <v>2.1102320560790755E-2</v>
      </c>
      <c r="Z50" s="59">
        <f>LY1_RFR_spot_no_VA!Z50+(BSL_RFR_spot_with_VA!Z$11-BSL_RFR_spot_no_VA!Z$11)*((BSL_RFR_spot_with_VA!Z50-BSL_RFR_spot_no_VA!Z50))/(BSL_RFR_spot_with_VA!Z$11-BSL_RFR_spot_no_VA!Z$11)</f>
        <v>2.858438335057456E-2</v>
      </c>
      <c r="AA50" s="160">
        <f>LY1_RFR_spot_no_VA!AA50</f>
        <v>3.4027534311732444E-2</v>
      </c>
      <c r="AB50" s="59">
        <f>LY1_RFR_spot_no_VA!AB50+(BSL_RFR_spot_with_VA!AB$11-BSL_RFR_spot_no_VA!AB$11)*((BSL_RFR_spot_with_VA!AB50-BSL_RFR_spot_no_VA!AB50))/(BSL_RFR_spot_with_VA!AB$11-BSL_RFR_spot_no_VA!AB$11)</f>
        <v>2.1102320560790755E-2</v>
      </c>
      <c r="AC50" s="59">
        <f>LY1_RFR_spot_no_VA!AC50+(BSL_RFR_spot_with_VA!AC$11-BSL_RFR_spot_no_VA!AC$11)*((BSL_RFR_spot_with_VA!AC50-BSL_RFR_spot_no_VA!AC50))/(BSL_RFR_spot_with_VA!AC$11-BSL_RFR_spot_no_VA!AC$11)</f>
        <v>3.3923212082403342E-2</v>
      </c>
      <c r="AD50" s="10">
        <f>BSL_RFR_spot_no_VA!AD50</f>
        <v>5.4997180155826442E-2</v>
      </c>
      <c r="AE50" s="59">
        <f>LY1_RFR_spot_no_VA!AE50+(BSL_RFR_spot_with_VA!AE$11-BSL_RFR_spot_no_VA!AE$11)*((BSL_RFR_spot_with_VA!AE50-BSL_RFR_spot_no_VA!AE50))/(BSL_RFR_spot_with_VA!AE$11-BSL_RFR_spot_no_VA!AE$11)</f>
        <v>2.1102320560790755E-2</v>
      </c>
      <c r="AF50" s="59">
        <f>LY1_RFR_spot_no_VA!AF50+(BSL_RFR_spot_with_VA!AF$11-BSL_RFR_spot_no_VA!AF$11)*((BSL_RFR_spot_with_VA!AF50-BSL_RFR_spot_no_VA!AF50))/(BSL_RFR_spot_with_VA!AF$11-BSL_RFR_spot_no_VA!AF$11)</f>
        <v>2.2990364143539388E-2</v>
      </c>
      <c r="AG50" s="59">
        <f>LY1_RFR_spot_no_VA!AG50+(BSL_RFR_spot_with_VA!AG$11-BSL_RFR_spot_no_VA!AG$11)*((BSL_RFR_spot_with_VA!AG50-BSL_RFR_spot_no_VA!AG50))/(BSL_RFR_spot_with_VA!AG$11-BSL_RFR_spot_no_VA!AG$11)</f>
        <v>2.1102320560790755E-2</v>
      </c>
      <c r="AH50" s="59">
        <f>LY1_RFR_spot_no_VA!AH50+(BSL_RFR_spot_with_VA!AH$11-BSL_RFR_spot_no_VA!AH$11)*((BSL_RFR_spot_with_VA!AH50-BSL_RFR_spot_no_VA!AH50))/(BSL_RFR_spot_with_VA!AH$11-BSL_RFR_spot_no_VA!AH$11)</f>
        <v>2.5566270772807043E-2</v>
      </c>
      <c r="AI50" s="160">
        <f>LY1_RFR_spot_no_VA!AI50</f>
        <v>1.1112580550440621E-2</v>
      </c>
      <c r="AJ50" s="59">
        <f>LY1_RFR_spot_no_VA!AJ50+(BSL_RFR_spot_with_VA!AJ$11-BSL_RFR_spot_no_VA!AJ$11)*((BSL_RFR_spot_with_VA!AJ50-BSL_RFR_spot_no_VA!AJ50))/(BSL_RFR_spot_with_VA!AJ$11-BSL_RFR_spot_no_VA!AJ$11)</f>
        <v>2.2845581283943872E-2</v>
      </c>
      <c r="AK50" s="10">
        <f>BSL_RFR_spot_no_VA!AK50</f>
        <v>4.9193045210198738E-2</v>
      </c>
      <c r="AL50" s="10">
        <f>BSL_RFR_spot_no_VA!AL50</f>
        <v>8.3284942724755506E-2</v>
      </c>
      <c r="AM50" s="10">
        <f>BSL_RFR_spot_no_VA!AM50</f>
        <v>3.6556609654214034E-2</v>
      </c>
      <c r="AN50" s="10">
        <f>BSL_RFR_spot_no_VA!AN50</f>
        <v>4.7462450095887343E-2</v>
      </c>
      <c r="AO50" s="10">
        <f>BSL_RFR_spot_no_VA!AO50</f>
        <v>4.7791728352298168E-2</v>
      </c>
      <c r="AP50" s="10">
        <f>BSL_RFR_spot_no_VA!AP50</f>
        <v>5.0559957104423958E-2</v>
      </c>
      <c r="AQ50" s="10">
        <f>BSL_RFR_spot_no_VA!AQ50</f>
        <v>3.7347462456225555E-2</v>
      </c>
      <c r="AR50" s="10">
        <f>BSL_RFR_spot_no_VA!AR50</f>
        <v>5.1368333423389201E-2</v>
      </c>
      <c r="AS50" s="160">
        <f>LY1_RFR_spot_no_VA!AS50</f>
        <v>1.0617049580634363E-2</v>
      </c>
      <c r="AT50" s="10">
        <f>BSL_RFR_spot_no_VA!AT50</f>
        <v>5.2070883565960902E-2</v>
      </c>
      <c r="AU50" s="10">
        <f>BSL_RFR_spot_no_VA!AU50</f>
        <v>5.3036026768162658E-2</v>
      </c>
      <c r="AV50" s="10">
        <f>BSL_RFR_spot_no_VA!AV50</f>
        <v>4.7568513412924229E-2</v>
      </c>
      <c r="AW50" s="10">
        <f>BSL_RFR_spot_no_VA!AW50</f>
        <v>3.7486613857750539E-2</v>
      </c>
      <c r="AX50" s="10">
        <f>BSL_RFR_spot_no_VA!AX50</f>
        <v>7.7313493110894527E-2</v>
      </c>
      <c r="AY50" s="10">
        <f>BSL_RFR_spot_no_VA!AY50</f>
        <v>3.9498812744713119E-2</v>
      </c>
      <c r="AZ50" s="10">
        <f>BSL_RFR_spot_no_VA!AZ50</f>
        <v>3.4276029947132303E-2</v>
      </c>
      <c r="BA50" s="10">
        <f>BSL_RFR_spot_no_VA!BA50</f>
        <v>4.6402928528206822E-2</v>
      </c>
      <c r="BB50" s="10">
        <f>BSL_RFR_spot_no_VA!BB50</f>
        <v>6.5129704059685434E-2</v>
      </c>
      <c r="BC50" s="160">
        <f>LY1_RFR_spot_no_VA!BC50</f>
        <v>2.8448278061055987E-2</v>
      </c>
      <c r="BD50" s="12"/>
      <c r="BE50" s="13"/>
      <c r="BF50" s="3"/>
    </row>
    <row r="51" spans="1:58" x14ac:dyDescent="0.25">
      <c r="A51" s="3"/>
      <c r="B51" s="3">
        <v>41</v>
      </c>
      <c r="C51" s="56">
        <f>LY1_RFR_spot_no_VA!C51+(BSL_RFR_spot_with_VA!C$11-BSL_RFR_spot_no_VA!C$11)*((BSL_RFR_spot_with_VA!C51-BSL_RFR_spot_no_VA!C51))/(BSL_RFR_spot_with_VA!C$11-BSL_RFR_spot_no_VA!C$11)</f>
        <v>2.1165211896088346E-2</v>
      </c>
      <c r="D51" s="58">
        <f>LY1_RFR_spot_no_VA!D51+(BSL_RFR_spot_with_VA!D$11-BSL_RFR_spot_no_VA!D$11)*((BSL_RFR_spot_with_VA!D51-BSL_RFR_spot_no_VA!D51))/(BSL_RFR_spot_with_VA!D$11-BSL_RFR_spot_no_VA!D$11)</f>
        <v>2.1165211896088332E-2</v>
      </c>
      <c r="E51" s="58">
        <f>LY1_RFR_spot_no_VA!E51+(BSL_RFR_spot_with_VA!E$11-BSL_RFR_spot_no_VA!E$11)*((BSL_RFR_spot_with_VA!E51-BSL_RFR_spot_no_VA!E51))/(BSL_RFR_spot_with_VA!E$11-BSL_RFR_spot_no_VA!E$11)</f>
        <v>2.1165211896088332E-2</v>
      </c>
      <c r="F51" s="58">
        <f>LY1_RFR_spot_no_VA!F51+(BSL_RFR_spot_with_VA!F$11-BSL_RFR_spot_no_VA!F$11)*((BSL_RFR_spot_with_VA!F51-BSL_RFR_spot_no_VA!F51))/(BSL_RFR_spot_with_VA!F$11-BSL_RFR_spot_no_VA!F$11)</f>
        <v>2.3434966615047292E-2</v>
      </c>
      <c r="G51" s="58">
        <f>LY1_RFR_spot_no_VA!G51+(BSL_RFR_spot_with_VA!G$11-BSL_RFR_spot_no_VA!G$11)*((BSL_RFR_spot_with_VA!G51-BSL_RFR_spot_no_VA!G51))/(BSL_RFR_spot_with_VA!G$11-BSL_RFR_spot_no_VA!G$11)</f>
        <v>3.595072090699869E-2</v>
      </c>
      <c r="H51" s="58">
        <f>LY1_RFR_spot_no_VA!H51+(BSL_RFR_spot_with_VA!H$11-BSL_RFR_spot_no_VA!H$11)*((BSL_RFR_spot_with_VA!H51-BSL_RFR_spot_no_VA!H51))/(BSL_RFR_spot_with_VA!H$11-BSL_RFR_spot_no_VA!H$11)</f>
        <v>2.8891340310205349E-2</v>
      </c>
      <c r="I51" s="58">
        <f>LY1_RFR_spot_no_VA!I51+(BSL_RFR_spot_with_VA!I$11-BSL_RFR_spot_no_VA!I$11)*((BSL_RFR_spot_with_VA!I51-BSL_RFR_spot_no_VA!I51))/(BSL_RFR_spot_with_VA!I$11-BSL_RFR_spot_no_VA!I$11)</f>
        <v>2.3045879326139218E-2</v>
      </c>
      <c r="J51" s="58">
        <f>LY1_RFR_spot_no_VA!J51+(BSL_RFR_spot_with_VA!J$11-BSL_RFR_spot_no_VA!J$11)*((BSL_RFR_spot_with_VA!J51-BSL_RFR_spot_no_VA!J51))/(BSL_RFR_spot_with_VA!J$11-BSL_RFR_spot_no_VA!J$11)</f>
        <v>2.0133875561308079E-2</v>
      </c>
      <c r="K51" s="58">
        <f>LY1_RFR_spot_no_VA!K51+(BSL_RFR_spot_with_VA!K$11-BSL_RFR_spot_no_VA!K$11)*((BSL_RFR_spot_with_VA!K51-BSL_RFR_spot_no_VA!K51))/(BSL_RFR_spot_with_VA!K$11-BSL_RFR_spot_no_VA!K$11)</f>
        <v>2.1165211896088332E-2</v>
      </c>
      <c r="L51" s="58">
        <f>LY1_RFR_spot_no_VA!L51+(BSL_RFR_spot_with_VA!L$11-BSL_RFR_spot_no_VA!L$11)*((BSL_RFR_spot_with_VA!L51-BSL_RFR_spot_no_VA!L51))/(BSL_RFR_spot_with_VA!L$11-BSL_RFR_spot_no_VA!L$11)</f>
        <v>2.1165211896088332E-2</v>
      </c>
      <c r="M51" s="58">
        <f>LY1_RFR_spot_no_VA!M51+(BSL_RFR_spot_with_VA!M$11-BSL_RFR_spot_no_VA!M$11)*((BSL_RFR_spot_with_VA!M51-BSL_RFR_spot_no_VA!M51))/(BSL_RFR_spot_with_VA!M$11-BSL_RFR_spot_no_VA!M$11)</f>
        <v>2.1165211896088332E-2</v>
      </c>
      <c r="N51" s="58">
        <f>LY1_RFR_spot_no_VA!N51+(BSL_RFR_spot_with_VA!N$11-BSL_RFR_spot_no_VA!N$11)*((BSL_RFR_spot_with_VA!N51-BSL_RFR_spot_no_VA!N51))/(BSL_RFR_spot_with_VA!N$11-BSL_RFR_spot_no_VA!N$11)</f>
        <v>2.1165211896088332E-2</v>
      </c>
      <c r="O51" s="58">
        <f>LY1_RFR_spot_no_VA!O51+(BSL_RFR_spot_with_VA!O$11-BSL_RFR_spot_no_VA!O$11)*((BSL_RFR_spot_with_VA!O51-BSL_RFR_spot_no_VA!O51))/(BSL_RFR_spot_with_VA!O$11-BSL_RFR_spot_no_VA!O$11)</f>
        <v>2.4364503902263746E-2</v>
      </c>
      <c r="P51" s="58">
        <f>LY1_RFR_spot_no_VA!P51+(BSL_RFR_spot_with_VA!P$11-BSL_RFR_spot_no_VA!P$11)*((BSL_RFR_spot_with_VA!P51-BSL_RFR_spot_no_VA!P51))/(BSL_RFR_spot_with_VA!P$11-BSL_RFR_spot_no_VA!P$11)</f>
        <v>4.4270371014949461E-2</v>
      </c>
      <c r="Q51" s="58">
        <f>LY1_RFR_spot_no_VA!Q51+(BSL_RFR_spot_with_VA!Q$11-BSL_RFR_spot_no_VA!Q$11)*((BSL_RFR_spot_with_VA!Q51-BSL_RFR_spot_no_VA!Q51))/(BSL_RFR_spot_with_VA!Q$11-BSL_RFR_spot_no_VA!Q$11)</f>
        <v>5.1140944201558014E-2</v>
      </c>
      <c r="R51" s="58">
        <f>LY1_RFR_spot_no_VA!R51+(BSL_RFR_spot_with_VA!R$11-BSL_RFR_spot_no_VA!R$11)*((BSL_RFR_spot_with_VA!R51-BSL_RFR_spot_no_VA!R51))/(BSL_RFR_spot_with_VA!R$11-BSL_RFR_spot_no_VA!R$11)</f>
        <v>2.1165211896088332E-2</v>
      </c>
      <c r="S51" s="58">
        <f>LY1_RFR_spot_no_VA!S51+(BSL_RFR_spot_with_VA!S$11-BSL_RFR_spot_no_VA!S$11)*((BSL_RFR_spot_with_VA!S51-BSL_RFR_spot_no_VA!S51))/(BSL_RFR_spot_with_VA!S$11-BSL_RFR_spot_no_VA!S$11)</f>
        <v>2.2755019335420679E-2</v>
      </c>
      <c r="T51" s="58">
        <f>LY1_RFR_spot_no_VA!T51+(BSL_RFR_spot_with_VA!T$11-BSL_RFR_spot_no_VA!T$11)*((BSL_RFR_spot_with_VA!T51-BSL_RFR_spot_no_VA!T51))/(BSL_RFR_spot_with_VA!T$11-BSL_RFR_spot_no_VA!T$11)</f>
        <v>2.3847284517955591E-2</v>
      </c>
      <c r="U51" s="58">
        <f>LY1_RFR_spot_no_VA!U51+(BSL_RFR_spot_with_VA!U$11-BSL_RFR_spot_no_VA!U$11)*((BSL_RFR_spot_with_VA!U51-BSL_RFR_spot_no_VA!U51))/(BSL_RFR_spot_with_VA!U$11-BSL_RFR_spot_no_VA!U$11)</f>
        <v>1.1466656949881582E-2</v>
      </c>
      <c r="V51" s="58">
        <f>(1+$C51)*(1+BSL_RFR_spot_no_VA!V51)/(1+BSL_RFR_spot_no_VA!$C51)-1</f>
        <v>2.1165211896088332E-2</v>
      </c>
      <c r="W51" s="58">
        <f>LY1_RFR_spot_no_VA!W51+(BSL_RFR_spot_with_VA!W$11-BSL_RFR_spot_no_VA!W$11)*((BSL_RFR_spot_with_VA!W51-BSL_RFR_spot_no_VA!W51))/(BSL_RFR_spot_with_VA!W$11-BSL_RFR_spot_no_VA!W$11)</f>
        <v>2.1165211896088332E-2</v>
      </c>
      <c r="X51" s="58">
        <f>LY1_RFR_spot_no_VA!X51+(BSL_RFR_spot_with_VA!X$11-BSL_RFR_spot_no_VA!X$11)*((BSL_RFR_spot_with_VA!X51-BSL_RFR_spot_no_VA!X51))/(BSL_RFR_spot_with_VA!X$11-BSL_RFR_spot_no_VA!X$11)</f>
        <v>2.1165211896088332E-2</v>
      </c>
      <c r="Y51" s="58">
        <f>LY1_RFR_spot_no_VA!Y51+(BSL_RFR_spot_with_VA!Y$11-BSL_RFR_spot_no_VA!Y$11)*((BSL_RFR_spot_with_VA!Y51-BSL_RFR_spot_no_VA!Y51))/(BSL_RFR_spot_with_VA!Y$11-BSL_RFR_spot_no_VA!Y$11)</f>
        <v>2.1165211896088332E-2</v>
      </c>
      <c r="Z51" s="58">
        <f>LY1_RFR_spot_no_VA!Z51+(BSL_RFR_spot_with_VA!Z$11-BSL_RFR_spot_no_VA!Z$11)*((BSL_RFR_spot_with_VA!Z51-BSL_RFR_spot_no_VA!Z51))/(BSL_RFR_spot_with_VA!Z$11-BSL_RFR_spot_no_VA!Z$11)</f>
        <v>2.8492354484061844E-2</v>
      </c>
      <c r="AA51" s="159">
        <f>LY1_RFR_spot_no_VA!AA51</f>
        <v>3.3810693636164624E-2</v>
      </c>
      <c r="AB51" s="58">
        <f>LY1_RFR_spot_no_VA!AB51+(BSL_RFR_spot_with_VA!AB$11-BSL_RFR_spot_no_VA!AB$11)*((BSL_RFR_spot_with_VA!AB51-BSL_RFR_spot_no_VA!AB51))/(BSL_RFR_spot_with_VA!AB$11-BSL_RFR_spot_no_VA!AB$11)</f>
        <v>2.1165211896088332E-2</v>
      </c>
      <c r="AC51" s="58">
        <f>LY1_RFR_spot_no_VA!AC51+(BSL_RFR_spot_with_VA!AC$11-BSL_RFR_spot_no_VA!AC$11)*((BSL_RFR_spot_with_VA!AC51-BSL_RFR_spot_no_VA!AC51))/(BSL_RFR_spot_with_VA!AC$11-BSL_RFR_spot_no_VA!AC$11)</f>
        <v>3.3701914445936731E-2</v>
      </c>
      <c r="AD51" s="7">
        <f>BSL_RFR_spot_no_VA!AD51</f>
        <v>5.4688149039989309E-2</v>
      </c>
      <c r="AE51" s="58">
        <f>LY1_RFR_spot_no_VA!AE51+(BSL_RFR_spot_with_VA!AE$11-BSL_RFR_spot_no_VA!AE$11)*((BSL_RFR_spot_with_VA!AE51-BSL_RFR_spot_no_VA!AE51))/(BSL_RFR_spot_with_VA!AE$11-BSL_RFR_spot_no_VA!AE$11)</f>
        <v>2.1165211896088332E-2</v>
      </c>
      <c r="AF51" s="58">
        <f>LY1_RFR_spot_no_VA!AF51+(BSL_RFR_spot_with_VA!AF$11-BSL_RFR_spot_no_VA!AF$11)*((BSL_RFR_spot_with_VA!AF51-BSL_RFR_spot_no_VA!AF51))/(BSL_RFR_spot_with_VA!AF$11-BSL_RFR_spot_no_VA!AF$11)</f>
        <v>2.3010281964513934E-2</v>
      </c>
      <c r="AG51" s="58">
        <f>LY1_RFR_spot_no_VA!AG51+(BSL_RFR_spot_with_VA!AG$11-BSL_RFR_spot_no_VA!AG$11)*((BSL_RFR_spot_with_VA!AG51-BSL_RFR_spot_no_VA!AG51))/(BSL_RFR_spot_with_VA!AG$11-BSL_RFR_spot_no_VA!AG$11)</f>
        <v>2.1165211896088332E-2</v>
      </c>
      <c r="AH51" s="58">
        <f>LY1_RFR_spot_no_VA!AH51+(BSL_RFR_spot_with_VA!AH$11-BSL_RFR_spot_no_VA!AH$11)*((BSL_RFR_spot_with_VA!AH51-BSL_RFR_spot_no_VA!AH51))/(BSL_RFR_spot_with_VA!AH$11-BSL_RFR_spot_no_VA!AH$11)</f>
        <v>2.5542222131352821E-2</v>
      </c>
      <c r="AI51" s="159">
        <f>LY1_RFR_spot_no_VA!AI51</f>
        <v>1.1171722361239533E-2</v>
      </c>
      <c r="AJ51" s="58">
        <f>LY1_RFR_spot_no_VA!AJ51+(BSL_RFR_spot_with_VA!AJ$11-BSL_RFR_spot_no_VA!AJ$11)*((BSL_RFR_spot_with_VA!AJ51-BSL_RFR_spot_no_VA!AJ51))/(BSL_RFR_spot_with_VA!AJ$11-BSL_RFR_spot_no_VA!AJ$11)</f>
        <v>2.2653639046053886E-2</v>
      </c>
      <c r="AK51" s="7">
        <f>BSL_RFR_spot_no_VA!AK51</f>
        <v>4.90488009352541E-2</v>
      </c>
      <c r="AL51" s="7">
        <f>BSL_RFR_spot_no_VA!AL51</f>
        <v>8.2273418929579956E-2</v>
      </c>
      <c r="AM51" s="7">
        <f>BSL_RFR_spot_no_VA!AM51</f>
        <v>3.6644261756777485E-2</v>
      </c>
      <c r="AN51" s="7">
        <f>BSL_RFR_spot_no_VA!AN51</f>
        <v>4.7337036969955948E-2</v>
      </c>
      <c r="AO51" s="7">
        <f>BSL_RFR_spot_no_VA!AO51</f>
        <v>4.7663424672877319E-2</v>
      </c>
      <c r="AP51" s="7">
        <f>BSL_RFR_spot_no_VA!AP51</f>
        <v>5.0359888943934283E-2</v>
      </c>
      <c r="AQ51" s="7">
        <f>BSL_RFR_spot_no_VA!AQ51</f>
        <v>3.74513509603418E-2</v>
      </c>
      <c r="AR51" s="7">
        <f>BSL_RFR_spot_no_VA!AR51</f>
        <v>5.1146941923783551E-2</v>
      </c>
      <c r="AS51" s="159">
        <f>LY1_RFR_spot_no_VA!AS51</f>
        <v>1.0701296814020322E-2</v>
      </c>
      <c r="AT51" s="7">
        <f>BSL_RFR_spot_no_VA!AT51</f>
        <v>5.1856438209903821E-2</v>
      </c>
      <c r="AU51" s="7">
        <f>BSL_RFR_spot_no_VA!AU51</f>
        <v>5.2774788938040329E-2</v>
      </c>
      <c r="AV51" s="7">
        <f>BSL_RFR_spot_no_VA!AV51</f>
        <v>4.7440248401182883E-2</v>
      </c>
      <c r="AW51" s="7">
        <f>BSL_RFR_spot_no_VA!AW51</f>
        <v>3.757986949947778E-2</v>
      </c>
      <c r="AX51" s="7">
        <f>BSL_RFR_spot_no_VA!AX51</f>
        <v>7.6543468497788369E-2</v>
      </c>
      <c r="AY51" s="7">
        <f>BSL_RFR_spot_no_VA!AY51</f>
        <v>3.9570243376380487E-2</v>
      </c>
      <c r="AZ51" s="7">
        <f>BSL_RFR_spot_no_VA!AZ51</f>
        <v>3.4453510711799806E-2</v>
      </c>
      <c r="BA51" s="7">
        <f>BSL_RFR_spot_no_VA!BA51</f>
        <v>4.6320785006773502E-2</v>
      </c>
      <c r="BB51" s="7">
        <f>BSL_RFR_spot_no_VA!BB51</f>
        <v>6.4570826131926218E-2</v>
      </c>
      <c r="BC51" s="159">
        <f>LY1_RFR_spot_no_VA!BC51</f>
        <v>2.8292609907486055E-2</v>
      </c>
      <c r="BD51" s="12"/>
      <c r="BE51" s="13"/>
      <c r="BF51" s="3"/>
    </row>
    <row r="52" spans="1:58" x14ac:dyDescent="0.25">
      <c r="A52" s="3"/>
      <c r="B52" s="3">
        <v>42</v>
      </c>
      <c r="C52" s="56">
        <f>LY1_RFR_spot_no_VA!C52+(BSL_RFR_spot_with_VA!C$11-BSL_RFR_spot_no_VA!C$11)*((BSL_RFR_spot_with_VA!C52-BSL_RFR_spot_no_VA!C52))/(BSL_RFR_spot_with_VA!C$11-BSL_RFR_spot_no_VA!C$11)</f>
        <v>2.1224814749728007E-2</v>
      </c>
      <c r="D52" s="58">
        <f>LY1_RFR_spot_no_VA!D52+(BSL_RFR_spot_with_VA!D$11-BSL_RFR_spot_no_VA!D$11)*((BSL_RFR_spot_with_VA!D52-BSL_RFR_spot_no_VA!D52))/(BSL_RFR_spot_with_VA!D$11-BSL_RFR_spot_no_VA!D$11)</f>
        <v>2.1224814749728038E-2</v>
      </c>
      <c r="E52" s="58">
        <f>LY1_RFR_spot_no_VA!E52+(BSL_RFR_spot_with_VA!E$11-BSL_RFR_spot_no_VA!E$11)*((BSL_RFR_spot_with_VA!E52-BSL_RFR_spot_no_VA!E52))/(BSL_RFR_spot_with_VA!E$11-BSL_RFR_spot_no_VA!E$11)</f>
        <v>2.1224814749728038E-2</v>
      </c>
      <c r="F52" s="58">
        <f>LY1_RFR_spot_no_VA!F52+(BSL_RFR_spot_with_VA!F$11-BSL_RFR_spot_no_VA!F$11)*((BSL_RFR_spot_with_VA!F52-BSL_RFR_spot_no_VA!F52))/(BSL_RFR_spot_with_VA!F$11-BSL_RFR_spot_no_VA!F$11)</f>
        <v>2.3454576721228859E-2</v>
      </c>
      <c r="G52" s="58">
        <f>LY1_RFR_spot_no_VA!G52+(BSL_RFR_spot_with_VA!G$11-BSL_RFR_spot_no_VA!G$11)*((BSL_RFR_spot_with_VA!G52-BSL_RFR_spot_no_VA!G52))/(BSL_RFR_spot_with_VA!G$11-BSL_RFR_spot_no_VA!G$11)</f>
        <v>3.5680716689920233E-2</v>
      </c>
      <c r="H52" s="58">
        <f>LY1_RFR_spot_no_VA!H52+(BSL_RFR_spot_with_VA!H$11-BSL_RFR_spot_no_VA!H$11)*((BSL_RFR_spot_with_VA!H52-BSL_RFR_spot_no_VA!H52))/(BSL_RFR_spot_with_VA!H$11-BSL_RFR_spot_no_VA!H$11)</f>
        <v>2.8791009477224794E-2</v>
      </c>
      <c r="I52" s="58">
        <f>LY1_RFR_spot_no_VA!I52+(BSL_RFR_spot_with_VA!I$11-BSL_RFR_spot_no_VA!I$11)*((BSL_RFR_spot_with_VA!I52-BSL_RFR_spot_no_VA!I52))/(BSL_RFR_spot_with_VA!I$11-BSL_RFR_spot_no_VA!I$11)</f>
        <v>2.3072545306164427E-2</v>
      </c>
      <c r="J52" s="58">
        <f>LY1_RFR_spot_no_VA!J52+(BSL_RFR_spot_with_VA!J$11-BSL_RFR_spot_no_VA!J$11)*((BSL_RFR_spot_with_VA!J52-BSL_RFR_spot_no_VA!J52))/(BSL_RFR_spot_with_VA!J$11-BSL_RFR_spot_no_VA!J$11)</f>
        <v>2.0218465063893243E-2</v>
      </c>
      <c r="K52" s="58">
        <f>LY1_RFR_spot_no_VA!K52+(BSL_RFR_spot_with_VA!K$11-BSL_RFR_spot_no_VA!K$11)*((BSL_RFR_spot_with_VA!K52-BSL_RFR_spot_no_VA!K52))/(BSL_RFR_spot_with_VA!K$11-BSL_RFR_spot_no_VA!K$11)</f>
        <v>2.1224814749728038E-2</v>
      </c>
      <c r="L52" s="58">
        <f>LY1_RFR_spot_no_VA!L52+(BSL_RFR_spot_with_VA!L$11-BSL_RFR_spot_no_VA!L$11)*((BSL_RFR_spot_with_VA!L52-BSL_RFR_spot_no_VA!L52))/(BSL_RFR_spot_with_VA!L$11-BSL_RFR_spot_no_VA!L$11)</f>
        <v>2.1224814749728038E-2</v>
      </c>
      <c r="M52" s="58">
        <f>LY1_RFR_spot_no_VA!M52+(BSL_RFR_spot_with_VA!M$11-BSL_RFR_spot_no_VA!M$11)*((BSL_RFR_spot_with_VA!M52-BSL_RFR_spot_no_VA!M52))/(BSL_RFR_spot_with_VA!M$11-BSL_RFR_spot_no_VA!M$11)</f>
        <v>2.1224814749728038E-2</v>
      </c>
      <c r="N52" s="58">
        <f>LY1_RFR_spot_no_VA!N52+(BSL_RFR_spot_with_VA!N$11-BSL_RFR_spot_no_VA!N$11)*((BSL_RFR_spot_with_VA!N52-BSL_RFR_spot_no_VA!N52))/(BSL_RFR_spot_with_VA!N$11-BSL_RFR_spot_no_VA!N$11)</f>
        <v>2.1224814749728038E-2</v>
      </c>
      <c r="O52" s="58">
        <f>LY1_RFR_spot_no_VA!O52+(BSL_RFR_spot_with_VA!O$11-BSL_RFR_spot_no_VA!O$11)*((BSL_RFR_spot_with_VA!O52-BSL_RFR_spot_no_VA!O52))/(BSL_RFR_spot_with_VA!O$11-BSL_RFR_spot_no_VA!O$11)</f>
        <v>2.4352685754524428E-2</v>
      </c>
      <c r="P52" s="58">
        <f>LY1_RFR_spot_no_VA!P52+(BSL_RFR_spot_with_VA!P$11-BSL_RFR_spot_no_VA!P$11)*((BSL_RFR_spot_with_VA!P52-BSL_RFR_spot_no_VA!P52))/(BSL_RFR_spot_with_VA!P$11-BSL_RFR_spot_no_VA!P$11)</f>
        <v>4.3811645956498779E-2</v>
      </c>
      <c r="Q52" s="58">
        <f>LY1_RFR_spot_no_VA!Q52+(BSL_RFR_spot_with_VA!Q$11-BSL_RFR_spot_no_VA!Q$11)*((BSL_RFR_spot_with_VA!Q52-BSL_RFR_spot_no_VA!Q52))/(BSL_RFR_spot_with_VA!Q$11-BSL_RFR_spot_no_VA!Q$11)</f>
        <v>5.0537259151679725E-2</v>
      </c>
      <c r="R52" s="58">
        <f>LY1_RFR_spot_no_VA!R52+(BSL_RFR_spot_with_VA!R$11-BSL_RFR_spot_no_VA!R$11)*((BSL_RFR_spot_with_VA!R52-BSL_RFR_spot_no_VA!R52))/(BSL_RFR_spot_with_VA!R$11-BSL_RFR_spot_no_VA!R$11)</f>
        <v>2.1224814749728038E-2</v>
      </c>
      <c r="S52" s="58">
        <f>LY1_RFR_spot_no_VA!S52+(BSL_RFR_spot_with_VA!S$11-BSL_RFR_spot_no_VA!S$11)*((BSL_RFR_spot_with_VA!S52-BSL_RFR_spot_no_VA!S52))/(BSL_RFR_spot_with_VA!S$11-BSL_RFR_spot_no_VA!S$11)</f>
        <v>2.2778983636464911E-2</v>
      </c>
      <c r="T52" s="58">
        <f>LY1_RFR_spot_no_VA!T52+(BSL_RFR_spot_with_VA!T$11-BSL_RFR_spot_no_VA!T$11)*((BSL_RFR_spot_with_VA!T52-BSL_RFR_spot_no_VA!T52))/(BSL_RFR_spot_with_VA!T$11-BSL_RFR_spot_no_VA!T$11)</f>
        <v>2.3846936790759221E-2</v>
      </c>
      <c r="U52" s="58">
        <f>LY1_RFR_spot_no_VA!U52+(BSL_RFR_spot_with_VA!U$11-BSL_RFR_spot_no_VA!U$11)*((BSL_RFR_spot_with_VA!U52-BSL_RFR_spot_no_VA!U52))/(BSL_RFR_spot_with_VA!U$11-BSL_RFR_spot_no_VA!U$11)</f>
        <v>1.151744642932262E-2</v>
      </c>
      <c r="V52" s="58">
        <f>(1+$C52)*(1+BSL_RFR_spot_no_VA!V52)/(1+BSL_RFR_spot_no_VA!$C52)-1</f>
        <v>2.1224814749728038E-2</v>
      </c>
      <c r="W52" s="58">
        <f>LY1_RFR_spot_no_VA!W52+(BSL_RFR_spot_with_VA!W$11-BSL_RFR_spot_no_VA!W$11)*((BSL_RFR_spot_with_VA!W52-BSL_RFR_spot_no_VA!W52))/(BSL_RFR_spot_with_VA!W$11-BSL_RFR_spot_no_VA!W$11)</f>
        <v>2.1224814749728038E-2</v>
      </c>
      <c r="X52" s="58">
        <f>LY1_RFR_spot_no_VA!X52+(BSL_RFR_spot_with_VA!X$11-BSL_RFR_spot_no_VA!X$11)*((BSL_RFR_spot_with_VA!X52-BSL_RFR_spot_no_VA!X52))/(BSL_RFR_spot_with_VA!X$11-BSL_RFR_spot_no_VA!X$11)</f>
        <v>2.1224814749728038E-2</v>
      </c>
      <c r="Y52" s="58">
        <f>LY1_RFR_spot_no_VA!Y52+(BSL_RFR_spot_with_VA!Y$11-BSL_RFR_spot_no_VA!Y$11)*((BSL_RFR_spot_with_VA!Y52-BSL_RFR_spot_no_VA!Y52))/(BSL_RFR_spot_with_VA!Y$11-BSL_RFR_spot_no_VA!Y$11)</f>
        <v>2.1224814749728038E-2</v>
      </c>
      <c r="Z52" s="58">
        <f>LY1_RFR_spot_no_VA!Z52+(BSL_RFR_spot_with_VA!Z$11-BSL_RFR_spot_no_VA!Z$11)*((BSL_RFR_spot_with_VA!Z52-BSL_RFR_spot_no_VA!Z52))/(BSL_RFR_spot_with_VA!Z$11-BSL_RFR_spot_no_VA!Z$11)</f>
        <v>2.8401512335914925E-2</v>
      </c>
      <c r="AA52" s="159">
        <f>LY1_RFR_spot_no_VA!AA52</f>
        <v>3.3599803553910013E-2</v>
      </c>
      <c r="AB52" s="58">
        <f>LY1_RFR_spot_no_VA!AB52+(BSL_RFR_spot_with_VA!AB$11-BSL_RFR_spot_no_VA!AB$11)*((BSL_RFR_spot_with_VA!AB52-BSL_RFR_spot_no_VA!AB52))/(BSL_RFR_spot_with_VA!AB$11-BSL_RFR_spot_no_VA!AB$11)</f>
        <v>2.1224814749728038E-2</v>
      </c>
      <c r="AC52" s="58">
        <f>LY1_RFR_spot_no_VA!AC52+(BSL_RFR_spot_with_VA!AC$11-BSL_RFR_spot_no_VA!AC$11)*((BSL_RFR_spot_with_VA!AC52-BSL_RFR_spot_no_VA!AC52))/(BSL_RFR_spot_with_VA!AC$11-BSL_RFR_spot_no_VA!AC$11)</f>
        <v>3.3487676634605501E-2</v>
      </c>
      <c r="AD52" s="7">
        <f>BSL_RFR_spot_no_VA!AD52</f>
        <v>5.4392535217175464E-2</v>
      </c>
      <c r="AE52" s="58">
        <f>LY1_RFR_spot_no_VA!AE52+(BSL_RFR_spot_with_VA!AE$11-BSL_RFR_spot_no_VA!AE$11)*((BSL_RFR_spot_with_VA!AE52-BSL_RFR_spot_no_VA!AE52))/(BSL_RFR_spot_with_VA!AE$11-BSL_RFR_spot_no_VA!AE$11)</f>
        <v>2.1224814749728038E-2</v>
      </c>
      <c r="AF52" s="58">
        <f>LY1_RFR_spot_no_VA!AF52+(BSL_RFR_spot_with_VA!AF$11-BSL_RFR_spot_no_VA!AF$11)*((BSL_RFR_spot_with_VA!AF52-BSL_RFR_spot_no_VA!AF52))/(BSL_RFR_spot_with_VA!AF$11-BSL_RFR_spot_no_VA!AF$11)</f>
        <v>2.3028522731878942E-2</v>
      </c>
      <c r="AG52" s="58">
        <f>LY1_RFR_spot_no_VA!AG52+(BSL_RFR_spot_with_VA!AG$11-BSL_RFR_spot_no_VA!AG$11)*((BSL_RFR_spot_with_VA!AG52-BSL_RFR_spot_no_VA!AG52))/(BSL_RFR_spot_with_VA!AG$11-BSL_RFR_spot_no_VA!AG$11)</f>
        <v>2.1224814749728038E-2</v>
      </c>
      <c r="AH52" s="58">
        <f>LY1_RFR_spot_no_VA!AH52+(BSL_RFR_spot_with_VA!AH$11-BSL_RFR_spot_no_VA!AH$11)*((BSL_RFR_spot_with_VA!AH52-BSL_RFR_spot_no_VA!AH52))/(BSL_RFR_spot_with_VA!AH$11-BSL_RFR_spot_no_VA!AH$11)</f>
        <v>2.5516640024834558E-2</v>
      </c>
      <c r="AI52" s="159">
        <f>LY1_RFR_spot_no_VA!AI52</f>
        <v>1.1228972366626788E-2</v>
      </c>
      <c r="AJ52" s="58">
        <f>LY1_RFR_spot_no_VA!AJ52+(BSL_RFR_spot_with_VA!AJ$11-BSL_RFR_spot_no_VA!AJ$11)*((BSL_RFR_spot_with_VA!AJ52-BSL_RFR_spot_no_VA!AJ52))/(BSL_RFR_spot_with_VA!AJ$11-BSL_RFR_spot_no_VA!AJ$11)</f>
        <v>2.2468707784167208E-2</v>
      </c>
      <c r="AK52" s="7">
        <f>BSL_RFR_spot_no_VA!AK52</f>
        <v>4.8907546659175072E-2</v>
      </c>
      <c r="AL52" s="7">
        <f>BSL_RFR_spot_no_VA!AL52</f>
        <v>8.130841441664538E-2</v>
      </c>
      <c r="AM52" s="7">
        <f>BSL_RFR_spot_no_VA!AM52</f>
        <v>3.6734006036166278E-2</v>
      </c>
      <c r="AN52" s="7">
        <f>BSL_RFR_spot_no_VA!AN52</f>
        <v>4.7216612688690152E-2</v>
      </c>
      <c r="AO52" s="7">
        <f>BSL_RFR_spot_no_VA!AO52</f>
        <v>4.7539763543757774E-2</v>
      </c>
      <c r="AP52" s="7">
        <f>BSL_RFR_spot_no_VA!AP52</f>
        <v>5.0168078684905693E-2</v>
      </c>
      <c r="AQ52" s="7">
        <f>BSL_RFR_spot_no_VA!AQ52</f>
        <v>3.7551141348364681E-2</v>
      </c>
      <c r="AR52" s="7">
        <f>BSL_RFR_spot_no_VA!AR52</f>
        <v>5.093515332605536E-2</v>
      </c>
      <c r="AS52" s="159">
        <f>LY1_RFR_spot_no_VA!AS52</f>
        <v>1.0780434612807976E-2</v>
      </c>
      <c r="AT52" s="7">
        <f>BSL_RFR_spot_no_VA!AT52</f>
        <v>5.1648258558380178E-2</v>
      </c>
      <c r="AU52" s="7">
        <f>BSL_RFR_spot_no_VA!AU52</f>
        <v>5.2524799552902346E-2</v>
      </c>
      <c r="AV52" s="7">
        <f>BSL_RFR_spot_no_VA!AV52</f>
        <v>4.7317162373942345E-2</v>
      </c>
      <c r="AW52" s="7">
        <f>BSL_RFR_spot_no_VA!AW52</f>
        <v>3.7670256163984339E-2</v>
      </c>
      <c r="AX52" s="7">
        <f>BSL_RFR_spot_no_VA!AX52</f>
        <v>7.5792495055069242E-2</v>
      </c>
      <c r="AY52" s="7">
        <f>BSL_RFR_spot_no_VA!AY52</f>
        <v>3.9637519493272988E-2</v>
      </c>
      <c r="AZ52" s="7">
        <f>BSL_RFR_spot_no_VA!AZ52</f>
        <v>3.4623619787153004E-2</v>
      </c>
      <c r="BA52" s="7">
        <f>BSL_RFR_spot_no_VA!BA52</f>
        <v>4.6239685175251344E-2</v>
      </c>
      <c r="BB52" s="7">
        <f>BSL_RFR_spot_no_VA!BB52</f>
        <v>6.4037120768067446E-2</v>
      </c>
      <c r="BC52" s="159">
        <f>LY1_RFR_spot_no_VA!BC52</f>
        <v>2.8117988758533885E-2</v>
      </c>
      <c r="BD52" s="12"/>
      <c r="BE52" s="13"/>
      <c r="BF52" s="3"/>
    </row>
    <row r="53" spans="1:58" x14ac:dyDescent="0.25">
      <c r="A53" s="3"/>
      <c r="B53" s="3">
        <v>43</v>
      </c>
      <c r="C53" s="56">
        <f>LY1_RFR_spot_no_VA!C53+(BSL_RFR_spot_with_VA!C$11-BSL_RFR_spot_no_VA!C$11)*((BSL_RFR_spot_with_VA!C53-BSL_RFR_spot_no_VA!C53))/(BSL_RFR_spot_with_VA!C$11-BSL_RFR_spot_no_VA!C$11)</f>
        <v>2.1281399043521977E-2</v>
      </c>
      <c r="D53" s="58">
        <f>LY1_RFR_spot_no_VA!D53+(BSL_RFR_spot_with_VA!D$11-BSL_RFR_spot_no_VA!D$11)*((BSL_RFR_spot_with_VA!D53-BSL_RFR_spot_no_VA!D53))/(BSL_RFR_spot_with_VA!D$11-BSL_RFR_spot_no_VA!D$11)</f>
        <v>2.1281399043521887E-2</v>
      </c>
      <c r="E53" s="58">
        <f>LY1_RFR_spot_no_VA!E53+(BSL_RFR_spot_with_VA!E$11-BSL_RFR_spot_no_VA!E$11)*((BSL_RFR_spot_with_VA!E53-BSL_RFR_spot_no_VA!E53))/(BSL_RFR_spot_with_VA!E$11-BSL_RFR_spot_no_VA!E$11)</f>
        <v>2.1281399043521887E-2</v>
      </c>
      <c r="F53" s="58">
        <f>LY1_RFR_spot_no_VA!F53+(BSL_RFR_spot_with_VA!F$11-BSL_RFR_spot_no_VA!F$11)*((BSL_RFR_spot_with_VA!F53-BSL_RFR_spot_no_VA!F53))/(BSL_RFR_spot_with_VA!F$11-BSL_RFR_spot_no_VA!F$11)</f>
        <v>2.3471418627667884E-2</v>
      </c>
      <c r="G53" s="58">
        <f>LY1_RFR_spot_no_VA!G53+(BSL_RFR_spot_with_VA!G$11-BSL_RFR_spot_no_VA!G$11)*((BSL_RFR_spot_with_VA!G53-BSL_RFR_spot_no_VA!G53))/(BSL_RFR_spot_with_VA!G$11-BSL_RFR_spot_no_VA!G$11)</f>
        <v>3.5420375785902403E-2</v>
      </c>
      <c r="H53" s="58">
        <f>LY1_RFR_spot_no_VA!H53+(BSL_RFR_spot_with_VA!H$11-BSL_RFR_spot_no_VA!H$11)*((BSL_RFR_spot_with_VA!H53-BSL_RFR_spot_no_VA!H53))/(BSL_RFR_spot_with_VA!H$11-BSL_RFR_spot_no_VA!H$11)</f>
        <v>2.8692873339488445E-2</v>
      </c>
      <c r="I53" s="58">
        <f>LY1_RFR_spot_no_VA!I53+(BSL_RFR_spot_with_VA!I$11-BSL_RFR_spot_no_VA!I$11)*((BSL_RFR_spot_with_VA!I53-BSL_RFR_spot_no_VA!I53))/(BSL_RFR_spot_with_VA!I$11-BSL_RFR_spot_no_VA!I$11)</f>
        <v>2.3096258650625145E-2</v>
      </c>
      <c r="J53" s="58">
        <f>LY1_RFR_spot_no_VA!J53+(BSL_RFR_spot_with_VA!J$11-BSL_RFR_spot_no_VA!J$11)*((BSL_RFR_spot_with_VA!J53-BSL_RFR_spot_no_VA!J53))/(BSL_RFR_spot_with_VA!J$11-BSL_RFR_spot_no_VA!J$11)</f>
        <v>2.0298778135652285E-2</v>
      </c>
      <c r="K53" s="58">
        <f>LY1_RFR_spot_no_VA!K53+(BSL_RFR_spot_with_VA!K$11-BSL_RFR_spot_no_VA!K$11)*((BSL_RFR_spot_with_VA!K53-BSL_RFR_spot_no_VA!K53))/(BSL_RFR_spot_with_VA!K$11-BSL_RFR_spot_no_VA!K$11)</f>
        <v>2.1281399043521887E-2</v>
      </c>
      <c r="L53" s="58">
        <f>LY1_RFR_spot_no_VA!L53+(BSL_RFR_spot_with_VA!L$11-BSL_RFR_spot_no_VA!L$11)*((BSL_RFR_spot_with_VA!L53-BSL_RFR_spot_no_VA!L53))/(BSL_RFR_spot_with_VA!L$11-BSL_RFR_spot_no_VA!L$11)</f>
        <v>2.1281399043521887E-2</v>
      </c>
      <c r="M53" s="58">
        <f>LY1_RFR_spot_no_VA!M53+(BSL_RFR_spot_with_VA!M$11-BSL_RFR_spot_no_VA!M$11)*((BSL_RFR_spot_with_VA!M53-BSL_RFR_spot_no_VA!M53))/(BSL_RFR_spot_with_VA!M$11-BSL_RFR_spot_no_VA!M$11)</f>
        <v>2.1281399043521887E-2</v>
      </c>
      <c r="N53" s="58">
        <f>LY1_RFR_spot_no_VA!N53+(BSL_RFR_spot_with_VA!N$11-BSL_RFR_spot_no_VA!N$11)*((BSL_RFR_spot_with_VA!N53-BSL_RFR_spot_no_VA!N53))/(BSL_RFR_spot_with_VA!N$11-BSL_RFR_spot_no_VA!N$11)</f>
        <v>2.1281399043521887E-2</v>
      </c>
      <c r="O53" s="58">
        <f>LY1_RFR_spot_no_VA!O53+(BSL_RFR_spot_with_VA!O$11-BSL_RFR_spot_no_VA!O$11)*((BSL_RFR_spot_with_VA!O53-BSL_RFR_spot_no_VA!O53))/(BSL_RFR_spot_with_VA!O$11-BSL_RFR_spot_no_VA!O$11)</f>
        <v>2.434050033489088E-2</v>
      </c>
      <c r="P53" s="58">
        <f>LY1_RFR_spot_no_VA!P53+(BSL_RFR_spot_with_VA!P$11-BSL_RFR_spot_no_VA!P$11)*((BSL_RFR_spot_with_VA!P53-BSL_RFR_spot_no_VA!P53))/(BSL_RFR_spot_with_VA!P$11-BSL_RFR_spot_no_VA!P$11)</f>
        <v>4.3369733132614385E-2</v>
      </c>
      <c r="Q53" s="58">
        <f>LY1_RFR_spot_no_VA!Q53+(BSL_RFR_spot_with_VA!Q$11-BSL_RFR_spot_no_VA!Q$11)*((BSL_RFR_spot_with_VA!Q53-BSL_RFR_spot_no_VA!Q53))/(BSL_RFR_spot_with_VA!Q$11-BSL_RFR_spot_no_VA!Q$11)</f>
        <v>4.9954165903915992E-2</v>
      </c>
      <c r="R53" s="58">
        <f>LY1_RFR_spot_no_VA!R53+(BSL_RFR_spot_with_VA!R$11-BSL_RFR_spot_no_VA!R$11)*((BSL_RFR_spot_with_VA!R53-BSL_RFR_spot_no_VA!R53))/(BSL_RFR_spot_with_VA!R$11-BSL_RFR_spot_no_VA!R$11)</f>
        <v>2.1281399043521887E-2</v>
      </c>
      <c r="S53" s="58">
        <f>LY1_RFR_spot_no_VA!S53+(BSL_RFR_spot_with_VA!S$11-BSL_RFR_spot_no_VA!S$11)*((BSL_RFR_spot_with_VA!S53-BSL_RFR_spot_no_VA!S53))/(BSL_RFR_spot_with_VA!S$11-BSL_RFR_spot_no_VA!S$11)</f>
        <v>2.2801273559783564E-2</v>
      </c>
      <c r="T53" s="58">
        <f>LY1_RFR_spot_no_VA!T53+(BSL_RFR_spot_with_VA!T$11-BSL_RFR_spot_no_VA!T$11)*((BSL_RFR_spot_with_VA!T53-BSL_RFR_spot_no_VA!T53))/(BSL_RFR_spot_with_VA!T$11-BSL_RFR_spot_no_VA!T$11)</f>
        <v>2.384580771102951E-2</v>
      </c>
      <c r="U53" s="58">
        <f>LY1_RFR_spot_no_VA!U53+(BSL_RFR_spot_with_VA!U$11-BSL_RFR_spot_no_VA!U$11)*((BSL_RFR_spot_with_VA!U53-BSL_RFR_spot_no_VA!U53))/(BSL_RFR_spot_with_VA!U$11-BSL_RFR_spot_no_VA!U$11)</f>
        <v>1.1566552013501985E-2</v>
      </c>
      <c r="V53" s="58">
        <f>(1+$C53)*(1+BSL_RFR_spot_no_VA!V53)/(1+BSL_RFR_spot_no_VA!$C53)-1</f>
        <v>2.1281399043521887E-2</v>
      </c>
      <c r="W53" s="58">
        <f>LY1_RFR_spot_no_VA!W53+(BSL_RFR_spot_with_VA!W$11-BSL_RFR_spot_no_VA!W$11)*((BSL_RFR_spot_with_VA!W53-BSL_RFR_spot_no_VA!W53))/(BSL_RFR_spot_with_VA!W$11-BSL_RFR_spot_no_VA!W$11)</f>
        <v>2.1281399043521887E-2</v>
      </c>
      <c r="X53" s="58">
        <f>LY1_RFR_spot_no_VA!X53+(BSL_RFR_spot_with_VA!X$11-BSL_RFR_spot_no_VA!X$11)*((BSL_RFR_spot_with_VA!X53-BSL_RFR_spot_no_VA!X53))/(BSL_RFR_spot_with_VA!X$11-BSL_RFR_spot_no_VA!X$11)</f>
        <v>2.1281399043521887E-2</v>
      </c>
      <c r="Y53" s="58">
        <f>LY1_RFR_spot_no_VA!Y53+(BSL_RFR_spot_with_VA!Y$11-BSL_RFR_spot_no_VA!Y$11)*((BSL_RFR_spot_with_VA!Y53-BSL_RFR_spot_no_VA!Y53))/(BSL_RFR_spot_with_VA!Y$11-BSL_RFR_spot_no_VA!Y$11)</f>
        <v>2.1281399043521887E-2</v>
      </c>
      <c r="Z53" s="58">
        <f>LY1_RFR_spot_no_VA!Z53+(BSL_RFR_spot_with_VA!Z$11-BSL_RFR_spot_no_VA!Z$11)*((BSL_RFR_spot_with_VA!Z53-BSL_RFR_spot_no_VA!Z53))/(BSL_RFR_spot_with_VA!Z$11-BSL_RFR_spot_no_VA!Z$11)</f>
        <v>2.8312121855511574E-2</v>
      </c>
      <c r="AA53" s="159">
        <f>LY1_RFR_spot_no_VA!AA53</f>
        <v>3.3394952729617788E-2</v>
      </c>
      <c r="AB53" s="58">
        <f>LY1_RFR_spot_no_VA!AB53+(BSL_RFR_spot_with_VA!AB$11-BSL_RFR_spot_no_VA!AB$11)*((BSL_RFR_spot_with_VA!AB53-BSL_RFR_spot_no_VA!AB53))/(BSL_RFR_spot_with_VA!AB$11-BSL_RFR_spot_no_VA!AB$11)</f>
        <v>2.1281399043521887E-2</v>
      </c>
      <c r="AC53" s="58">
        <f>LY1_RFR_spot_no_VA!AC53+(BSL_RFR_spot_with_VA!AC$11-BSL_RFR_spot_no_VA!AC$11)*((BSL_RFR_spot_with_VA!AC53-BSL_RFR_spot_no_VA!AC53))/(BSL_RFR_spot_with_VA!AC$11-BSL_RFR_spot_no_VA!AC$11)</f>
        <v>3.3280398943378087E-2</v>
      </c>
      <c r="AD53" s="7">
        <f>BSL_RFR_spot_no_VA!AD53</f>
        <v>5.410959089715095E-2</v>
      </c>
      <c r="AE53" s="58">
        <f>LY1_RFR_spot_no_VA!AE53+(BSL_RFR_spot_with_VA!AE$11-BSL_RFR_spot_no_VA!AE$11)*((BSL_RFR_spot_with_VA!AE53-BSL_RFR_spot_no_VA!AE53))/(BSL_RFR_spot_with_VA!AE$11-BSL_RFR_spot_no_VA!AE$11)</f>
        <v>2.1281399043521887E-2</v>
      </c>
      <c r="AF53" s="58">
        <f>LY1_RFR_spot_no_VA!AF53+(BSL_RFR_spot_with_VA!AF$11-BSL_RFR_spot_no_VA!AF$11)*((BSL_RFR_spot_with_VA!AF53-BSL_RFR_spot_no_VA!AF53))/(BSL_RFR_spot_with_VA!AF$11-BSL_RFR_spot_no_VA!AF$11)</f>
        <v>2.3045303169336728E-2</v>
      </c>
      <c r="AG53" s="58">
        <f>LY1_RFR_spot_no_VA!AG53+(BSL_RFR_spot_with_VA!AG$11-BSL_RFR_spot_no_VA!AG$11)*((BSL_RFR_spot_with_VA!AG53-BSL_RFR_spot_no_VA!AG53))/(BSL_RFR_spot_with_VA!AG$11-BSL_RFR_spot_no_VA!AG$11)</f>
        <v>2.1281399043521887E-2</v>
      </c>
      <c r="AH53" s="58">
        <f>LY1_RFR_spot_no_VA!AH53+(BSL_RFR_spot_with_VA!AH$11-BSL_RFR_spot_no_VA!AH$11)*((BSL_RFR_spot_with_VA!AH53-BSL_RFR_spot_no_VA!AH53))/(BSL_RFR_spot_with_VA!AH$11-BSL_RFR_spot_no_VA!AH$11)</f>
        <v>2.5489932129427739E-2</v>
      </c>
      <c r="AI53" s="159">
        <f>LY1_RFR_spot_no_VA!AI53</f>
        <v>1.1284323352013015E-2</v>
      </c>
      <c r="AJ53" s="58">
        <f>LY1_RFR_spot_no_VA!AJ53+(BSL_RFR_spot_with_VA!AJ$11-BSL_RFR_spot_no_VA!AJ$11)*((BSL_RFR_spot_with_VA!AJ53-BSL_RFR_spot_no_VA!AJ53))/(BSL_RFR_spot_with_VA!AJ$11-BSL_RFR_spot_no_VA!AJ$11)</f>
        <v>2.2287302020826738E-2</v>
      </c>
      <c r="AK53" s="7">
        <f>BSL_RFR_spot_no_VA!AK53</f>
        <v>4.8769548699878484E-2</v>
      </c>
      <c r="AL53" s="7">
        <f>BSL_RFR_spot_no_VA!AL53</f>
        <v>8.0387065193520346E-2</v>
      </c>
      <c r="AM53" s="7">
        <f>BSL_RFR_spot_no_VA!AM53</f>
        <v>3.6824814681064355E-2</v>
      </c>
      <c r="AN53" s="7">
        <f>BSL_RFR_spot_no_VA!AN53</f>
        <v>4.7100950300974276E-2</v>
      </c>
      <c r="AO53" s="7">
        <f>BSL_RFR_spot_no_VA!AO53</f>
        <v>4.7420584675218258E-2</v>
      </c>
      <c r="AP53" s="7">
        <f>BSL_RFR_spot_no_VA!AP53</f>
        <v>4.9984126509487803E-2</v>
      </c>
      <c r="AQ53" s="7">
        <f>BSL_RFR_spot_no_VA!AQ53</f>
        <v>3.7647043408616687E-2</v>
      </c>
      <c r="AR53" s="7">
        <f>BSL_RFR_spot_no_VA!AR53</f>
        <v>5.0732414319535568E-2</v>
      </c>
      <c r="AS53" s="159">
        <f>LY1_RFR_spot_no_VA!AS53</f>
        <v>1.085496939080044E-2</v>
      </c>
      <c r="AT53" s="7">
        <f>BSL_RFR_spot_no_VA!AT53</f>
        <v>5.1446395093966757E-2</v>
      </c>
      <c r="AU53" s="7">
        <f>BSL_RFR_spot_no_VA!AU53</f>
        <v>5.228543845994249E-2</v>
      </c>
      <c r="AV53" s="7">
        <f>BSL_RFR_spot_no_VA!AV53</f>
        <v>4.7199005771254132E-2</v>
      </c>
      <c r="AW53" s="7">
        <f>BSL_RFR_spot_no_VA!AW53</f>
        <v>3.7757825596542727E-2</v>
      </c>
      <c r="AX53" s="7">
        <f>BSL_RFR_spot_no_VA!AX53</f>
        <v>7.506232071703578E-2</v>
      </c>
      <c r="AY53" s="7">
        <f>BSL_RFR_spot_no_VA!AY53</f>
        <v>3.9700984953190632E-2</v>
      </c>
      <c r="AZ53" s="7">
        <f>BSL_RFR_spot_no_VA!AZ53</f>
        <v>3.4786761542435984E-2</v>
      </c>
      <c r="BA53" s="7">
        <f>BSL_RFR_spot_no_VA!BA53</f>
        <v>4.6159878873198057E-2</v>
      </c>
      <c r="BB53" s="7">
        <f>BSL_RFR_spot_no_VA!BB53</f>
        <v>6.3527074333147304E-2</v>
      </c>
      <c r="BC53" s="159">
        <f>LY1_RFR_spot_no_VA!BC53</f>
        <v>2.7906007609637795E-2</v>
      </c>
      <c r="BD53" s="12"/>
      <c r="BE53" s="13"/>
      <c r="BF53" s="3"/>
    </row>
    <row r="54" spans="1:58" x14ac:dyDescent="0.25">
      <c r="A54" s="3"/>
      <c r="B54" s="3">
        <v>44</v>
      </c>
      <c r="C54" s="56">
        <f>LY1_RFR_spot_no_VA!C54+(BSL_RFR_spot_with_VA!C$11-BSL_RFR_spot_no_VA!C$11)*((BSL_RFR_spot_with_VA!C54-BSL_RFR_spot_no_VA!C54))/(BSL_RFR_spot_with_VA!C$11-BSL_RFR_spot_no_VA!C$11)</f>
        <v>2.133520478903744E-2</v>
      </c>
      <c r="D54" s="58">
        <f>LY1_RFR_spot_no_VA!D54+(BSL_RFR_spot_with_VA!D$11-BSL_RFR_spot_no_VA!D$11)*((BSL_RFR_spot_with_VA!D54-BSL_RFR_spot_no_VA!D54))/(BSL_RFR_spot_with_VA!D$11-BSL_RFR_spot_no_VA!D$11)</f>
        <v>2.1335204789037387E-2</v>
      </c>
      <c r="E54" s="58">
        <f>LY1_RFR_spot_no_VA!E54+(BSL_RFR_spot_with_VA!E$11-BSL_RFR_spot_no_VA!E$11)*((BSL_RFR_spot_with_VA!E54-BSL_RFR_spot_no_VA!E54))/(BSL_RFR_spot_with_VA!E$11-BSL_RFR_spot_no_VA!E$11)</f>
        <v>2.1335204789037387E-2</v>
      </c>
      <c r="F54" s="58">
        <f>LY1_RFR_spot_no_VA!F54+(BSL_RFR_spot_with_VA!F$11-BSL_RFR_spot_no_VA!F$11)*((BSL_RFR_spot_with_VA!F54-BSL_RFR_spot_no_VA!F54))/(BSL_RFR_spot_with_VA!F$11-BSL_RFR_spot_no_VA!F$11)</f>
        <v>2.3485898707944042E-2</v>
      </c>
      <c r="G54" s="58">
        <f>LY1_RFR_spot_no_VA!G54+(BSL_RFR_spot_with_VA!G$11-BSL_RFR_spot_no_VA!G$11)*((BSL_RFR_spot_with_VA!G54-BSL_RFR_spot_no_VA!G54))/(BSL_RFR_spot_with_VA!G$11-BSL_RFR_spot_no_VA!G$11)</f>
        <v>3.5169379119230681E-2</v>
      </c>
      <c r="H54" s="58">
        <f>LY1_RFR_spot_no_VA!H54+(BSL_RFR_spot_with_VA!H$11-BSL_RFR_spot_no_VA!H$11)*((BSL_RFR_spot_with_VA!H54-BSL_RFR_spot_no_VA!H54))/(BSL_RFR_spot_with_VA!H$11-BSL_RFR_spot_no_VA!H$11)</f>
        <v>2.8597047619235205E-2</v>
      </c>
      <c r="I54" s="58">
        <f>LY1_RFR_spot_no_VA!I54+(BSL_RFR_spot_with_VA!I$11-BSL_RFR_spot_no_VA!I$11)*((BSL_RFR_spot_with_VA!I54-BSL_RFR_spot_no_VA!I54))/(BSL_RFR_spot_with_VA!I$11-BSL_RFR_spot_no_VA!I$11)</f>
        <v>2.3117429930155531E-2</v>
      </c>
      <c r="J54" s="58">
        <f>LY1_RFR_spot_no_VA!J54+(BSL_RFR_spot_with_VA!J$11-BSL_RFR_spot_no_VA!J$11)*((BSL_RFR_spot_with_VA!J54-BSL_RFR_spot_no_VA!J54))/(BSL_RFR_spot_with_VA!J$11-BSL_RFR_spot_no_VA!J$11)</f>
        <v>2.0375155106483023E-2</v>
      </c>
      <c r="K54" s="58">
        <f>LY1_RFR_spot_no_VA!K54+(BSL_RFR_spot_with_VA!K$11-BSL_RFR_spot_no_VA!K$11)*((BSL_RFR_spot_with_VA!K54-BSL_RFR_spot_no_VA!K54))/(BSL_RFR_spot_with_VA!K$11-BSL_RFR_spot_no_VA!K$11)</f>
        <v>2.1335204789037387E-2</v>
      </c>
      <c r="L54" s="58">
        <f>LY1_RFR_spot_no_VA!L54+(BSL_RFR_spot_with_VA!L$11-BSL_RFR_spot_no_VA!L$11)*((BSL_RFR_spot_with_VA!L54-BSL_RFR_spot_no_VA!L54))/(BSL_RFR_spot_with_VA!L$11-BSL_RFR_spot_no_VA!L$11)</f>
        <v>2.1335204789037387E-2</v>
      </c>
      <c r="M54" s="58">
        <f>LY1_RFR_spot_no_VA!M54+(BSL_RFR_spot_with_VA!M$11-BSL_RFR_spot_no_VA!M$11)*((BSL_RFR_spot_with_VA!M54-BSL_RFR_spot_no_VA!M54))/(BSL_RFR_spot_with_VA!M$11-BSL_RFR_spot_no_VA!M$11)</f>
        <v>2.1335204789037387E-2</v>
      </c>
      <c r="N54" s="58">
        <f>LY1_RFR_spot_no_VA!N54+(BSL_RFR_spot_with_VA!N$11-BSL_RFR_spot_no_VA!N$11)*((BSL_RFR_spot_with_VA!N54-BSL_RFR_spot_no_VA!N54))/(BSL_RFR_spot_with_VA!N$11-BSL_RFR_spot_no_VA!N$11)</f>
        <v>2.1335204789037387E-2</v>
      </c>
      <c r="O54" s="58">
        <f>LY1_RFR_spot_no_VA!O54+(BSL_RFR_spot_with_VA!O$11-BSL_RFR_spot_no_VA!O$11)*((BSL_RFR_spot_with_VA!O54-BSL_RFR_spot_no_VA!O54))/(BSL_RFR_spot_with_VA!O$11-BSL_RFR_spot_no_VA!O$11)</f>
        <v>2.4328096776880415E-2</v>
      </c>
      <c r="P54" s="58">
        <f>LY1_RFR_spot_no_VA!P54+(BSL_RFR_spot_with_VA!P$11-BSL_RFR_spot_no_VA!P$11)*((BSL_RFR_spot_with_VA!P54-BSL_RFR_spot_no_VA!P54))/(BSL_RFR_spot_with_VA!P$11-BSL_RFR_spot_no_VA!P$11)</f>
        <v>4.2944065539998855E-2</v>
      </c>
      <c r="Q54" s="58">
        <f>LY1_RFR_spot_no_VA!Q54+(BSL_RFR_spot_with_VA!Q$11-BSL_RFR_spot_no_VA!Q$11)*((BSL_RFR_spot_with_VA!Q54-BSL_RFR_spot_no_VA!Q54))/(BSL_RFR_spot_with_VA!Q$11-BSL_RFR_spot_no_VA!Q$11)</f>
        <v>4.9391267375867631E-2</v>
      </c>
      <c r="R54" s="58">
        <f>LY1_RFR_spot_no_VA!R54+(BSL_RFR_spot_with_VA!R$11-BSL_RFR_spot_no_VA!R$11)*((BSL_RFR_spot_with_VA!R54-BSL_RFR_spot_no_VA!R54))/(BSL_RFR_spot_with_VA!R$11-BSL_RFR_spot_no_VA!R$11)</f>
        <v>2.1335204789037387E-2</v>
      </c>
      <c r="S54" s="58">
        <f>LY1_RFR_spot_no_VA!S54+(BSL_RFR_spot_with_VA!S$11-BSL_RFR_spot_no_VA!S$11)*((BSL_RFR_spot_with_VA!S54-BSL_RFR_spot_no_VA!S54))/(BSL_RFR_spot_with_VA!S$11-BSL_RFR_spot_no_VA!S$11)</f>
        <v>2.2822080401292633E-2</v>
      </c>
      <c r="T54" s="58">
        <f>LY1_RFR_spot_no_VA!T54+(BSL_RFR_spot_with_VA!T$11-BSL_RFR_spot_no_VA!T$11)*((BSL_RFR_spot_with_VA!T54-BSL_RFR_spot_no_VA!T54))/(BSL_RFR_spot_with_VA!T$11-BSL_RFR_spot_no_VA!T$11)</f>
        <v>2.3844059131565842E-2</v>
      </c>
      <c r="U54" s="58">
        <f>LY1_RFR_spot_no_VA!U54+(BSL_RFR_spot_with_VA!U$11-BSL_RFR_spot_no_VA!U$11)*((BSL_RFR_spot_with_VA!U54-BSL_RFR_spot_no_VA!U54))/(BSL_RFR_spot_with_VA!U$11-BSL_RFR_spot_no_VA!U$11)</f>
        <v>1.161398570368255E-2</v>
      </c>
      <c r="V54" s="58">
        <f>(1+$C54)*(1+BSL_RFR_spot_no_VA!V54)/(1+BSL_RFR_spot_no_VA!$C54)-1</f>
        <v>2.1335204789037387E-2</v>
      </c>
      <c r="W54" s="58">
        <f>LY1_RFR_spot_no_VA!W54+(BSL_RFR_spot_with_VA!W$11-BSL_RFR_spot_no_VA!W$11)*((BSL_RFR_spot_with_VA!W54-BSL_RFR_spot_no_VA!W54))/(BSL_RFR_spot_with_VA!W$11-BSL_RFR_spot_no_VA!W$11)</f>
        <v>2.1335204789037387E-2</v>
      </c>
      <c r="X54" s="58">
        <f>LY1_RFR_spot_no_VA!X54+(BSL_RFR_spot_with_VA!X$11-BSL_RFR_spot_no_VA!X$11)*((BSL_RFR_spot_with_VA!X54-BSL_RFR_spot_no_VA!X54))/(BSL_RFR_spot_with_VA!X$11-BSL_RFR_spot_no_VA!X$11)</f>
        <v>2.1335204789037387E-2</v>
      </c>
      <c r="Y54" s="58">
        <f>LY1_RFR_spot_no_VA!Y54+(BSL_RFR_spot_with_VA!Y$11-BSL_RFR_spot_no_VA!Y$11)*((BSL_RFR_spot_with_VA!Y54-BSL_RFR_spot_no_VA!Y54))/(BSL_RFR_spot_with_VA!Y$11-BSL_RFR_spot_no_VA!Y$11)</f>
        <v>2.1335204789037387E-2</v>
      </c>
      <c r="Z54" s="58">
        <f>LY1_RFR_spot_no_VA!Z54+(BSL_RFR_spot_with_VA!Z$11-BSL_RFR_spot_no_VA!Z$11)*((BSL_RFR_spot_with_VA!Z54-BSL_RFR_spot_no_VA!Z54))/(BSL_RFR_spot_with_VA!Z$11-BSL_RFR_spot_no_VA!Z$11)</f>
        <v>2.8224385553755615E-2</v>
      </c>
      <c r="AA54" s="159">
        <f>LY1_RFR_spot_no_VA!AA54</f>
        <v>3.3196163706521675E-2</v>
      </c>
      <c r="AB54" s="58">
        <f>LY1_RFR_spot_no_VA!AB54+(BSL_RFR_spot_with_VA!AB$11-BSL_RFR_spot_no_VA!AB$11)*((BSL_RFR_spot_with_VA!AB54-BSL_RFR_spot_no_VA!AB54))/(BSL_RFR_spot_with_VA!AB$11-BSL_RFR_spot_no_VA!AB$11)</f>
        <v>2.1335204789037387E-2</v>
      </c>
      <c r="AC54" s="58">
        <f>LY1_RFR_spot_no_VA!AC54+(BSL_RFR_spot_with_VA!AC$11-BSL_RFR_spot_no_VA!AC$11)*((BSL_RFR_spot_with_VA!AC54-BSL_RFR_spot_no_VA!AC54))/(BSL_RFR_spot_with_VA!AC$11-BSL_RFR_spot_no_VA!AC$11)</f>
        <v>3.3079946176286734E-2</v>
      </c>
      <c r="AD54" s="7">
        <f>BSL_RFR_spot_no_VA!AD54</f>
        <v>5.3838609641890578E-2</v>
      </c>
      <c r="AE54" s="58">
        <f>LY1_RFR_spot_no_VA!AE54+(BSL_RFR_spot_with_VA!AE$11-BSL_RFR_spot_no_VA!AE$11)*((BSL_RFR_spot_with_VA!AE54-BSL_RFR_spot_no_VA!AE54))/(BSL_RFR_spot_with_VA!AE$11-BSL_RFR_spot_no_VA!AE$11)</f>
        <v>2.1335204789037387E-2</v>
      </c>
      <c r="AF54" s="58">
        <f>LY1_RFR_spot_no_VA!AF54+(BSL_RFR_spot_with_VA!AF$11-BSL_RFR_spot_no_VA!AF$11)*((BSL_RFR_spot_with_VA!AF54-BSL_RFR_spot_no_VA!AF54))/(BSL_RFR_spot_with_VA!AF$11-BSL_RFR_spot_no_VA!AF$11)</f>
        <v>2.3060807135264261E-2</v>
      </c>
      <c r="AG54" s="58">
        <f>LY1_RFR_spot_no_VA!AG54+(BSL_RFR_spot_with_VA!AG$11-BSL_RFR_spot_no_VA!AG$11)*((BSL_RFR_spot_with_VA!AG54-BSL_RFR_spot_no_VA!AG54))/(BSL_RFR_spot_with_VA!AG$11-BSL_RFR_spot_no_VA!AG$11)</f>
        <v>2.1335204789037387E-2</v>
      </c>
      <c r="AH54" s="58">
        <f>LY1_RFR_spot_no_VA!AH54+(BSL_RFR_spot_with_VA!AH$11-BSL_RFR_spot_no_VA!AH$11)*((BSL_RFR_spot_with_VA!AH54-BSL_RFR_spot_no_VA!AH54))/(BSL_RFR_spot_with_VA!AH$11-BSL_RFR_spot_no_VA!AH$11)</f>
        <v>2.5462434995683569E-2</v>
      </c>
      <c r="AI54" s="159">
        <f>LY1_RFR_spot_no_VA!AI54</f>
        <v>1.1337789099494344E-2</v>
      </c>
      <c r="AJ54" s="58">
        <f>LY1_RFR_spot_no_VA!AJ54+(BSL_RFR_spot_with_VA!AJ$11-BSL_RFR_spot_no_VA!AJ$11)*((BSL_RFR_spot_with_VA!AJ54-BSL_RFR_spot_no_VA!AJ54))/(BSL_RFR_spot_with_VA!AJ$11-BSL_RFR_spot_no_VA!AJ$11)</f>
        <v>2.2106269209832385E-2</v>
      </c>
      <c r="AK54" s="7">
        <f>BSL_RFR_spot_no_VA!AK54</f>
        <v>4.8634991871967292E-2</v>
      </c>
      <c r="AL54" s="7">
        <f>BSL_RFR_spot_no_VA!AL54</f>
        <v>7.9506696187507941E-2</v>
      </c>
      <c r="AM54" s="7">
        <f>BSL_RFR_spot_no_VA!AM54</f>
        <v>3.6915879534779039E-2</v>
      </c>
      <c r="AN54" s="7">
        <f>BSL_RFR_spot_no_VA!AN54</f>
        <v>4.6989828676225365E-2</v>
      </c>
      <c r="AO54" s="7">
        <f>BSL_RFR_spot_no_VA!AO54</f>
        <v>4.7305724259910864E-2</v>
      </c>
      <c r="AP54" s="7">
        <f>BSL_RFR_spot_no_VA!AP54</f>
        <v>4.9807644754519487E-2</v>
      </c>
      <c r="AQ54" s="7">
        <f>BSL_RFR_spot_no_VA!AQ54</f>
        <v>3.773925474293871E-2</v>
      </c>
      <c r="AR54" s="7">
        <f>BSL_RFR_spot_no_VA!AR54</f>
        <v>5.0538207643397559E-2</v>
      </c>
      <c r="AS54" s="159">
        <f>LY1_RFR_spot_no_VA!AS54</f>
        <v>1.0925342012495731E-2</v>
      </c>
      <c r="AT54" s="7">
        <f>BSL_RFR_spot_no_VA!AT54</f>
        <v>5.1250834442790438E-2</v>
      </c>
      <c r="AU54" s="7">
        <f>BSL_RFR_spot_no_VA!AU54</f>
        <v>5.2056119577760462E-2</v>
      </c>
      <c r="AV54" s="7">
        <f>BSL_RFR_spot_no_VA!AV54</f>
        <v>4.7085538372230173E-2</v>
      </c>
      <c r="AW54" s="7">
        <f>BSL_RFR_spot_no_VA!AW54</f>
        <v>3.7842639013451862E-2</v>
      </c>
      <c r="AX54" s="7">
        <f>BSL_RFR_spot_no_VA!AX54</f>
        <v>7.4354018709744896E-2</v>
      </c>
      <c r="AY54" s="7">
        <f>BSL_RFR_spot_no_VA!AY54</f>
        <v>3.9760948526662565E-2</v>
      </c>
      <c r="AZ54" s="7">
        <f>BSL_RFR_spot_no_VA!AZ54</f>
        <v>3.4943314914680057E-2</v>
      </c>
      <c r="BA54" s="7">
        <f>BSL_RFR_spot_no_VA!BA54</f>
        <v>4.6081557379115567E-2</v>
      </c>
      <c r="BB54" s="7">
        <f>BSL_RFR_spot_no_VA!BB54</f>
        <v>6.3039272787202894E-2</v>
      </c>
      <c r="BC54" s="159">
        <f>LY1_RFR_spot_no_VA!BC54</f>
        <v>2.7640508553610221E-2</v>
      </c>
      <c r="BD54" s="12"/>
      <c r="BE54" s="13"/>
      <c r="BF54" s="3"/>
    </row>
    <row r="55" spans="1:58" x14ac:dyDescent="0.25">
      <c r="A55" s="3"/>
      <c r="B55" s="8">
        <v>45</v>
      </c>
      <c r="C55" s="57">
        <f>LY1_RFR_spot_no_VA!C55+(BSL_RFR_spot_with_VA!C$11-BSL_RFR_spot_no_VA!C$11)*((BSL_RFR_spot_with_VA!C55-BSL_RFR_spot_no_VA!C55))/(BSL_RFR_spot_with_VA!C$11-BSL_RFR_spot_no_VA!C$11)</f>
        <v>2.1386446098947989E-2</v>
      </c>
      <c r="D55" s="59">
        <f>LY1_RFR_spot_no_VA!D55+(BSL_RFR_spot_with_VA!D$11-BSL_RFR_spot_no_VA!D$11)*((BSL_RFR_spot_with_VA!D55-BSL_RFR_spot_no_VA!D55))/(BSL_RFR_spot_with_VA!D$11-BSL_RFR_spot_no_VA!D$11)</f>
        <v>2.1386446098947909E-2</v>
      </c>
      <c r="E55" s="59">
        <f>LY1_RFR_spot_no_VA!E55+(BSL_RFR_spot_with_VA!E$11-BSL_RFR_spot_no_VA!E$11)*((BSL_RFR_spot_with_VA!E55-BSL_RFR_spot_no_VA!E55))/(BSL_RFR_spot_with_VA!E$11-BSL_RFR_spot_no_VA!E$11)</f>
        <v>2.1386446098947909E-2</v>
      </c>
      <c r="F55" s="59">
        <f>LY1_RFR_spot_no_VA!F55+(BSL_RFR_spot_with_VA!F$11-BSL_RFR_spot_no_VA!F$11)*((BSL_RFR_spot_with_VA!F55-BSL_RFR_spot_no_VA!F55))/(BSL_RFR_spot_with_VA!F$11-BSL_RFR_spot_no_VA!F$11)</f>
        <v>2.3498361706715265E-2</v>
      </c>
      <c r="G55" s="59">
        <f>LY1_RFR_spot_no_VA!G55+(BSL_RFR_spot_with_VA!G$11-BSL_RFR_spot_no_VA!G$11)*((BSL_RFR_spot_with_VA!G55-BSL_RFR_spot_no_VA!G55))/(BSL_RFR_spot_with_VA!G$11-BSL_RFR_spot_no_VA!G$11)</f>
        <v>3.4927395955895557E-2</v>
      </c>
      <c r="H55" s="59">
        <f>LY1_RFR_spot_no_VA!H55+(BSL_RFR_spot_with_VA!H$11-BSL_RFR_spot_no_VA!H$11)*((BSL_RFR_spot_with_VA!H55-BSL_RFR_spot_no_VA!H55))/(BSL_RFR_spot_with_VA!H$11-BSL_RFR_spot_no_VA!H$11)</f>
        <v>2.8503608166122074E-2</v>
      </c>
      <c r="I55" s="59">
        <f>LY1_RFR_spot_no_VA!I55+(BSL_RFR_spot_with_VA!I$11-BSL_RFR_spot_no_VA!I$11)*((BSL_RFR_spot_with_VA!I55-BSL_RFR_spot_no_VA!I55))/(BSL_RFR_spot_with_VA!I$11-BSL_RFR_spot_no_VA!I$11)</f>
        <v>2.3136408103100692E-2</v>
      </c>
      <c r="J55" s="59">
        <f>LY1_RFR_spot_no_VA!J55+(BSL_RFR_spot_with_VA!J$11-BSL_RFR_spot_no_VA!J$11)*((BSL_RFR_spot_with_VA!J55-BSL_RFR_spot_no_VA!J55))/(BSL_RFR_spot_with_VA!J$11-BSL_RFR_spot_no_VA!J$11)</f>
        <v>2.044789946777259E-2</v>
      </c>
      <c r="K55" s="59">
        <f>LY1_RFR_spot_no_VA!K55+(BSL_RFR_spot_with_VA!K$11-BSL_RFR_spot_no_VA!K$11)*((BSL_RFR_spot_with_VA!K55-BSL_RFR_spot_no_VA!K55))/(BSL_RFR_spot_with_VA!K$11-BSL_RFR_spot_no_VA!K$11)</f>
        <v>2.1386446098947909E-2</v>
      </c>
      <c r="L55" s="59">
        <f>LY1_RFR_spot_no_VA!L55+(BSL_RFR_spot_with_VA!L$11-BSL_RFR_spot_no_VA!L$11)*((BSL_RFR_spot_with_VA!L55-BSL_RFR_spot_no_VA!L55))/(BSL_RFR_spot_with_VA!L$11-BSL_RFR_spot_no_VA!L$11)</f>
        <v>2.1386446098947909E-2</v>
      </c>
      <c r="M55" s="59">
        <f>LY1_RFR_spot_no_VA!M55+(BSL_RFR_spot_with_VA!M$11-BSL_RFR_spot_no_VA!M$11)*((BSL_RFR_spot_with_VA!M55-BSL_RFR_spot_no_VA!M55))/(BSL_RFR_spot_with_VA!M$11-BSL_RFR_spot_no_VA!M$11)</f>
        <v>2.1386446098947909E-2</v>
      </c>
      <c r="N55" s="59">
        <f>LY1_RFR_spot_no_VA!N55+(BSL_RFR_spot_with_VA!N$11-BSL_RFR_spot_no_VA!N$11)*((BSL_RFR_spot_with_VA!N55-BSL_RFR_spot_no_VA!N55))/(BSL_RFR_spot_with_VA!N$11-BSL_RFR_spot_no_VA!N$11)</f>
        <v>2.1386446098947909E-2</v>
      </c>
      <c r="O55" s="59">
        <f>LY1_RFR_spot_no_VA!O55+(BSL_RFR_spot_with_VA!O$11-BSL_RFR_spot_no_VA!O$11)*((BSL_RFR_spot_with_VA!O55-BSL_RFR_spot_no_VA!O55))/(BSL_RFR_spot_with_VA!O$11-BSL_RFR_spot_no_VA!O$11)</f>
        <v>2.431559482398149E-2</v>
      </c>
      <c r="P55" s="59">
        <f>LY1_RFR_spot_no_VA!P55+(BSL_RFR_spot_with_VA!P$11-BSL_RFR_spot_no_VA!P$11)*((BSL_RFR_spot_with_VA!P55-BSL_RFR_spot_no_VA!P55))/(BSL_RFR_spot_with_VA!P$11-BSL_RFR_spot_no_VA!P$11)</f>
        <v>4.253405264790211E-2</v>
      </c>
      <c r="Q55" s="59">
        <f>LY1_RFR_spot_no_VA!Q55+(BSL_RFR_spot_with_VA!Q$11-BSL_RFR_spot_no_VA!Q$11)*((BSL_RFR_spot_with_VA!Q55-BSL_RFR_spot_no_VA!Q55))/(BSL_RFR_spot_with_VA!Q$11-BSL_RFR_spot_no_VA!Q$11)</f>
        <v>4.8848068297362213E-2</v>
      </c>
      <c r="R55" s="59">
        <f>LY1_RFR_spot_no_VA!R55+(BSL_RFR_spot_with_VA!R$11-BSL_RFR_spot_no_VA!R$11)*((BSL_RFR_spot_with_VA!R55-BSL_RFR_spot_no_VA!R55))/(BSL_RFR_spot_with_VA!R$11-BSL_RFR_spot_no_VA!R$11)</f>
        <v>2.1386446098947909E-2</v>
      </c>
      <c r="S55" s="59">
        <f>LY1_RFR_spot_no_VA!S55+(BSL_RFR_spot_with_VA!S$11-BSL_RFR_spot_no_VA!S$11)*((BSL_RFR_spot_with_VA!S55-BSL_RFR_spot_no_VA!S55))/(BSL_RFR_spot_with_VA!S$11-BSL_RFR_spot_no_VA!S$11)</f>
        <v>2.2841568215138608E-2</v>
      </c>
      <c r="T55" s="59">
        <f>LY1_RFR_spot_no_VA!T55+(BSL_RFR_spot_with_VA!T$11-BSL_RFR_spot_no_VA!T$11)*((BSL_RFR_spot_with_VA!T55-BSL_RFR_spot_no_VA!T55))/(BSL_RFR_spot_with_VA!T$11-BSL_RFR_spot_no_VA!T$11)</f>
        <v>2.3841824297382797E-2</v>
      </c>
      <c r="U55" s="59">
        <f>LY1_RFR_spot_no_VA!U55+(BSL_RFR_spot_with_VA!U$11-BSL_RFR_spot_no_VA!U$11)*((BSL_RFR_spot_with_VA!U55-BSL_RFR_spot_no_VA!U55))/(BSL_RFR_spot_with_VA!U$11-BSL_RFR_spot_no_VA!U$11)</f>
        <v>1.165977344770508E-2</v>
      </c>
      <c r="V55" s="59">
        <f>(1+$C55)*(1+BSL_RFR_spot_no_VA!V55)/(1+BSL_RFR_spot_no_VA!$C55)-1</f>
        <v>2.1386446098947909E-2</v>
      </c>
      <c r="W55" s="59">
        <f>LY1_RFR_spot_no_VA!W55+(BSL_RFR_spot_with_VA!W$11-BSL_RFR_spot_no_VA!W$11)*((BSL_RFR_spot_with_VA!W55-BSL_RFR_spot_no_VA!W55))/(BSL_RFR_spot_with_VA!W$11-BSL_RFR_spot_no_VA!W$11)</f>
        <v>2.1386446098947909E-2</v>
      </c>
      <c r="X55" s="59">
        <f>LY1_RFR_spot_no_VA!X55+(BSL_RFR_spot_with_VA!X$11-BSL_RFR_spot_no_VA!X$11)*((BSL_RFR_spot_with_VA!X55-BSL_RFR_spot_no_VA!X55))/(BSL_RFR_spot_with_VA!X$11-BSL_RFR_spot_no_VA!X$11)</f>
        <v>2.1386446098947909E-2</v>
      </c>
      <c r="Y55" s="59">
        <f>LY1_RFR_spot_no_VA!Y55+(BSL_RFR_spot_with_VA!Y$11-BSL_RFR_spot_no_VA!Y$11)*((BSL_RFR_spot_with_VA!Y55-BSL_RFR_spot_no_VA!Y55))/(BSL_RFR_spot_with_VA!Y$11-BSL_RFR_spot_no_VA!Y$11)</f>
        <v>2.1386446098947909E-2</v>
      </c>
      <c r="Z55" s="59">
        <f>LY1_RFR_spot_no_VA!Z55+(BSL_RFR_spot_with_VA!Z$11-BSL_RFR_spot_no_VA!Z$11)*((BSL_RFR_spot_with_VA!Z55-BSL_RFR_spot_no_VA!Z55))/(BSL_RFR_spot_with_VA!Z$11-BSL_RFR_spot_no_VA!Z$11)</f>
        <v>2.8138454749022879E-2</v>
      </c>
      <c r="AA55" s="160">
        <f>LY1_RFR_spot_no_VA!AA55</f>
        <v>3.3003406968781235E-2</v>
      </c>
      <c r="AB55" s="59">
        <f>LY1_RFR_spot_no_VA!AB55+(BSL_RFR_spot_with_VA!AB$11-BSL_RFR_spot_no_VA!AB$11)*((BSL_RFR_spot_with_VA!AB55-BSL_RFR_spot_no_VA!AB55))/(BSL_RFR_spot_with_VA!AB$11-BSL_RFR_spot_no_VA!AB$11)</f>
        <v>2.1386446098947909E-2</v>
      </c>
      <c r="AC55" s="59">
        <f>LY1_RFR_spot_no_VA!AC55+(BSL_RFR_spot_with_VA!AC$11-BSL_RFR_spot_no_VA!AC$11)*((BSL_RFR_spot_with_VA!AC55-BSL_RFR_spot_no_VA!AC55))/(BSL_RFR_spot_with_VA!AC$11-BSL_RFR_spot_no_VA!AC$11)</f>
        <v>3.288615669331274E-2</v>
      </c>
      <c r="AD55" s="10">
        <f>BSL_RFR_spot_no_VA!AD55</f>
        <v>5.3578925492311136E-2</v>
      </c>
      <c r="AE55" s="59">
        <f>LY1_RFR_spot_no_VA!AE55+(BSL_RFR_spot_with_VA!AE$11-BSL_RFR_spot_no_VA!AE$11)*((BSL_RFR_spot_with_VA!AE55-BSL_RFR_spot_no_VA!AE55))/(BSL_RFR_spot_with_VA!AE$11-BSL_RFR_spot_no_VA!AE$11)</f>
        <v>2.1386446098947909E-2</v>
      </c>
      <c r="AF55" s="59">
        <f>LY1_RFR_spot_no_VA!AF55+(BSL_RFR_spot_with_VA!AF$11-BSL_RFR_spot_no_VA!AF$11)*((BSL_RFR_spot_with_VA!AF55-BSL_RFR_spot_no_VA!AF55))/(BSL_RFR_spot_with_VA!AF$11-BSL_RFR_spot_no_VA!AF$11)</f>
        <v>2.3075190974112703E-2</v>
      </c>
      <c r="AG55" s="59">
        <f>LY1_RFR_spot_no_VA!AG55+(BSL_RFR_spot_with_VA!AG$11-BSL_RFR_spot_no_VA!AG$11)*((BSL_RFR_spot_with_VA!AG55-BSL_RFR_spot_no_VA!AG55))/(BSL_RFR_spot_with_VA!AG$11-BSL_RFR_spot_no_VA!AG$11)</f>
        <v>2.1386446098947909E-2</v>
      </c>
      <c r="AH55" s="59">
        <f>LY1_RFR_spot_no_VA!AH55+(BSL_RFR_spot_with_VA!AH$11-BSL_RFR_spot_no_VA!AH$11)*((BSL_RFR_spot_with_VA!AH55-BSL_RFR_spot_no_VA!AH55))/(BSL_RFR_spot_with_VA!AH$11-BSL_RFR_spot_no_VA!AH$11)</f>
        <v>2.5434425865376475E-2</v>
      </c>
      <c r="AI55" s="160">
        <f>LY1_RFR_spot_no_VA!AI55</f>
        <v>1.1389399086665808E-2</v>
      </c>
      <c r="AJ55" s="59">
        <f>LY1_RFR_spot_no_VA!AJ55+(BSL_RFR_spot_with_VA!AJ$11-BSL_RFR_spot_no_VA!AJ$11)*((BSL_RFR_spot_with_VA!AJ55-BSL_RFR_spot_no_VA!AJ55))/(BSL_RFR_spot_with_VA!AJ$11-BSL_RFR_spot_no_VA!AJ$11)</f>
        <v>2.1922721899799713E-2</v>
      </c>
      <c r="AK55" s="10">
        <f>BSL_RFR_spot_no_VA!AK55</f>
        <v>4.8503995273355693E-2</v>
      </c>
      <c r="AL55" s="10">
        <f>BSL_RFR_spot_no_VA!AL55</f>
        <v>7.8664812961162234E-2</v>
      </c>
      <c r="AM55" s="10">
        <f>BSL_RFR_spot_no_VA!AM55</f>
        <v>3.7006569105919151E-2</v>
      </c>
      <c r="AN55" s="10">
        <f>BSL_RFR_spot_no_VA!AN55</f>
        <v>4.6883033656513806E-2</v>
      </c>
      <c r="AO55" s="10">
        <f>BSL_RFR_spot_no_VA!AO55</f>
        <v>4.7195017339345169E-2</v>
      </c>
      <c r="AP55" s="10">
        <f>BSL_RFR_spot_no_VA!AP55</f>
        <v>4.9638259852960998E-2</v>
      </c>
      <c r="AQ55" s="10">
        <f>BSL_RFR_spot_no_VA!AQ55</f>
        <v>3.7827961490560558E-2</v>
      </c>
      <c r="AR55" s="10">
        <f>BSL_RFR_spot_no_VA!AR55</f>
        <v>5.0352049805279187E-2</v>
      </c>
      <c r="AS55" s="160">
        <f>LY1_RFR_spot_no_VA!AS55</f>
        <v>1.0991937557973674E-2</v>
      </c>
      <c r="AT55" s="10">
        <f>BSL_RFR_spot_no_VA!AT55</f>
        <v>5.1061513482767218E-2</v>
      </c>
      <c r="AU55" s="10">
        <f>BSL_RFR_spot_no_VA!AU55</f>
        <v>5.1836290101984428E-2</v>
      </c>
      <c r="AV55" s="10">
        <f>BSL_RFR_spot_no_VA!AV55</f>
        <v>4.6976529840343506E-2</v>
      </c>
      <c r="AW55" s="10">
        <f>BSL_RFR_spot_no_VA!AW55</f>
        <v>3.7924764670239197E-2</v>
      </c>
      <c r="AX55" s="10">
        <f>BSL_RFR_spot_no_VA!AX55</f>
        <v>7.3668144258424384E-2</v>
      </c>
      <c r="AY55" s="10">
        <f>BSL_RFR_spot_no_VA!AY55</f>
        <v>3.9817688060197698E-2</v>
      </c>
      <c r="AZ55" s="10">
        <f>BSL_RFR_spot_no_VA!AZ55</f>
        <v>3.5093635052805494E-2</v>
      </c>
      <c r="BA55" s="10">
        <f>BSL_RFR_spot_no_VA!BA55</f>
        <v>4.6004863806511587E-2</v>
      </c>
      <c r="BB55" s="10">
        <f>BSL_RFR_spot_no_VA!BB55</f>
        <v>6.2572396433981936E-2</v>
      </c>
      <c r="BC55" s="160">
        <f>LY1_RFR_spot_no_VA!BC55</f>
        <v>2.7307412057219649E-2</v>
      </c>
      <c r="BD55" s="12"/>
      <c r="BE55" s="13"/>
      <c r="BF55" s="3"/>
    </row>
    <row r="56" spans="1:58" x14ac:dyDescent="0.25">
      <c r="A56" s="3"/>
      <c r="B56" s="3">
        <v>46</v>
      </c>
      <c r="C56" s="56">
        <f>LY1_RFR_spot_no_VA!C56+(BSL_RFR_spot_with_VA!C$11-BSL_RFR_spot_no_VA!C$11)*((BSL_RFR_spot_with_VA!C56-BSL_RFR_spot_no_VA!C56))/(BSL_RFR_spot_with_VA!C$11-BSL_RFR_spot_no_VA!C$11)</f>
        <v>2.1435314590157614E-2</v>
      </c>
      <c r="D56" s="58">
        <f>LY1_RFR_spot_no_VA!D56+(BSL_RFR_spot_with_VA!D$11-BSL_RFR_spot_no_VA!D$11)*((BSL_RFR_spot_with_VA!D56-BSL_RFR_spot_no_VA!D56))/(BSL_RFR_spot_with_VA!D$11-BSL_RFR_spot_no_VA!D$11)</f>
        <v>2.1435314590157573E-2</v>
      </c>
      <c r="E56" s="58">
        <f>LY1_RFR_spot_no_VA!E56+(BSL_RFR_spot_with_VA!E$11-BSL_RFR_spot_no_VA!E$11)*((BSL_RFR_spot_with_VA!E56-BSL_RFR_spot_no_VA!E56))/(BSL_RFR_spot_with_VA!E$11-BSL_RFR_spot_no_VA!E$11)</f>
        <v>2.1435314590157573E-2</v>
      </c>
      <c r="F56" s="58">
        <f>LY1_RFR_spot_no_VA!F56+(BSL_RFR_spot_with_VA!F$11-BSL_RFR_spot_no_VA!F$11)*((BSL_RFR_spot_with_VA!F56-BSL_RFR_spot_no_VA!F56))/(BSL_RFR_spot_with_VA!F$11-BSL_RFR_spot_no_VA!F$11)</f>
        <v>2.3509100446192699E-2</v>
      </c>
      <c r="G56" s="58">
        <f>LY1_RFR_spot_no_VA!G56+(BSL_RFR_spot_with_VA!G$11-BSL_RFR_spot_no_VA!G$11)*((BSL_RFR_spot_with_VA!G56-BSL_RFR_spot_no_VA!G56))/(BSL_RFR_spot_with_VA!G$11-BSL_RFR_spot_no_VA!G$11)</f>
        <v>3.4694089936683437E-2</v>
      </c>
      <c r="H56" s="58">
        <f>LY1_RFR_spot_no_VA!H56+(BSL_RFR_spot_with_VA!H$11-BSL_RFR_spot_no_VA!H$11)*((BSL_RFR_spot_with_VA!H56-BSL_RFR_spot_no_VA!H56))/(BSL_RFR_spot_with_VA!H$11-BSL_RFR_spot_no_VA!H$11)</f>
        <v>2.8412598660188637E-2</v>
      </c>
      <c r="I56" s="58">
        <f>LY1_RFR_spot_no_VA!I56+(BSL_RFR_spot_with_VA!I$11-BSL_RFR_spot_no_VA!I$11)*((BSL_RFR_spot_with_VA!I56-BSL_RFR_spot_no_VA!I56))/(BSL_RFR_spot_with_VA!I$11-BSL_RFR_spot_no_VA!I$11)</f>
        <v>2.315349021337032E-2</v>
      </c>
      <c r="J56" s="58">
        <f>LY1_RFR_spot_no_VA!J56+(BSL_RFR_spot_with_VA!J$11-BSL_RFR_spot_no_VA!J$11)*((BSL_RFR_spot_with_VA!J56-BSL_RFR_spot_no_VA!J56))/(BSL_RFR_spot_with_VA!J$11-BSL_RFR_spot_no_VA!J$11)</f>
        <v>2.0517282737247289E-2</v>
      </c>
      <c r="K56" s="58">
        <f>LY1_RFR_spot_no_VA!K56+(BSL_RFR_spot_with_VA!K$11-BSL_RFR_spot_no_VA!K$11)*((BSL_RFR_spot_with_VA!K56-BSL_RFR_spot_no_VA!K56))/(BSL_RFR_spot_with_VA!K$11-BSL_RFR_spot_no_VA!K$11)</f>
        <v>2.1435314590157573E-2</v>
      </c>
      <c r="L56" s="58">
        <f>LY1_RFR_spot_no_VA!L56+(BSL_RFR_spot_with_VA!L$11-BSL_RFR_spot_no_VA!L$11)*((BSL_RFR_spot_with_VA!L56-BSL_RFR_spot_no_VA!L56))/(BSL_RFR_spot_with_VA!L$11-BSL_RFR_spot_no_VA!L$11)</f>
        <v>2.1435314590157573E-2</v>
      </c>
      <c r="M56" s="58">
        <f>LY1_RFR_spot_no_VA!M56+(BSL_RFR_spot_with_VA!M$11-BSL_RFR_spot_no_VA!M$11)*((BSL_RFR_spot_with_VA!M56-BSL_RFR_spot_no_VA!M56))/(BSL_RFR_spot_with_VA!M$11-BSL_RFR_spot_no_VA!M$11)</f>
        <v>2.1435314590157573E-2</v>
      </c>
      <c r="N56" s="58">
        <f>LY1_RFR_spot_no_VA!N56+(BSL_RFR_spot_with_VA!N$11-BSL_RFR_spot_no_VA!N$11)*((BSL_RFR_spot_with_VA!N56-BSL_RFR_spot_no_VA!N56))/(BSL_RFR_spot_with_VA!N$11-BSL_RFR_spot_no_VA!N$11)</f>
        <v>2.1435314590157573E-2</v>
      </c>
      <c r="O56" s="58">
        <f>LY1_RFR_spot_no_VA!O56+(BSL_RFR_spot_with_VA!O$11-BSL_RFR_spot_no_VA!O$11)*((BSL_RFR_spot_with_VA!O56-BSL_RFR_spot_no_VA!O56))/(BSL_RFR_spot_with_VA!O$11-BSL_RFR_spot_no_VA!O$11)</f>
        <v>2.4303090075592948E-2</v>
      </c>
      <c r="P56" s="58">
        <f>LY1_RFR_spot_no_VA!P56+(BSL_RFR_spot_with_VA!P$11-BSL_RFR_spot_no_VA!P$11)*((BSL_RFR_spot_with_VA!P56-BSL_RFR_spot_no_VA!P56))/(BSL_RFR_spot_with_VA!P$11-BSL_RFR_spot_no_VA!P$11)</f>
        <v>4.2139092417029289E-2</v>
      </c>
      <c r="Q56" s="58">
        <f>LY1_RFR_spot_no_VA!Q56+(BSL_RFR_spot_with_VA!Q$11-BSL_RFR_spot_no_VA!Q$11)*((BSL_RFR_spot_with_VA!Q56-BSL_RFR_spot_no_VA!Q56))/(BSL_RFR_spot_with_VA!Q$11-BSL_RFR_spot_no_VA!Q$11)</f>
        <v>4.8324003301553287E-2</v>
      </c>
      <c r="R56" s="58">
        <f>LY1_RFR_spot_no_VA!R56+(BSL_RFR_spot_with_VA!R$11-BSL_RFR_spot_no_VA!R$11)*((BSL_RFR_spot_with_VA!R56-BSL_RFR_spot_no_VA!R56))/(BSL_RFR_spot_with_VA!R$11-BSL_RFR_spot_no_VA!R$11)</f>
        <v>2.1435314590157573E-2</v>
      </c>
      <c r="S56" s="58">
        <f>LY1_RFR_spot_no_VA!S56+(BSL_RFR_spot_with_VA!S$11-BSL_RFR_spot_no_VA!S$11)*((BSL_RFR_spot_with_VA!S56-BSL_RFR_spot_no_VA!S56))/(BSL_RFR_spot_with_VA!S$11-BSL_RFR_spot_no_VA!S$11)</f>
        <v>2.2859878100692566E-2</v>
      </c>
      <c r="T56" s="58">
        <f>LY1_RFR_spot_no_VA!T56+(BSL_RFR_spot_with_VA!T$11-BSL_RFR_spot_no_VA!T$11)*((BSL_RFR_spot_with_VA!T56-BSL_RFR_spot_no_VA!T56))/(BSL_RFR_spot_with_VA!T$11-BSL_RFR_spot_no_VA!T$11)</f>
        <v>2.3839212776254781E-2</v>
      </c>
      <c r="U56" s="58">
        <f>LY1_RFR_spot_no_VA!U56+(BSL_RFR_spot_with_VA!U$11-BSL_RFR_spot_no_VA!U$11)*((BSL_RFR_spot_with_VA!U56-BSL_RFR_spot_no_VA!U56))/(BSL_RFR_spot_with_VA!U$11-BSL_RFR_spot_no_VA!U$11)</f>
        <v>1.1703951446383032E-2</v>
      </c>
      <c r="V56" s="58">
        <f>(1+$C56)*(1+BSL_RFR_spot_no_VA!V56)/(1+BSL_RFR_spot_no_VA!$C56)-1</f>
        <v>2.1435314590157573E-2</v>
      </c>
      <c r="W56" s="58">
        <f>LY1_RFR_spot_no_VA!W56+(BSL_RFR_spot_with_VA!W$11-BSL_RFR_spot_no_VA!W$11)*((BSL_RFR_spot_with_VA!W56-BSL_RFR_spot_no_VA!W56))/(BSL_RFR_spot_with_VA!W$11-BSL_RFR_spot_no_VA!W$11)</f>
        <v>2.1435314590157573E-2</v>
      </c>
      <c r="X56" s="58">
        <f>LY1_RFR_spot_no_VA!X56+(BSL_RFR_spot_with_VA!X$11-BSL_RFR_spot_no_VA!X$11)*((BSL_RFR_spot_with_VA!X56-BSL_RFR_spot_no_VA!X56))/(BSL_RFR_spot_with_VA!X$11-BSL_RFR_spot_no_VA!X$11)</f>
        <v>2.1435314590157573E-2</v>
      </c>
      <c r="Y56" s="58">
        <f>LY1_RFR_spot_no_VA!Y56+(BSL_RFR_spot_with_VA!Y$11-BSL_RFR_spot_no_VA!Y$11)*((BSL_RFR_spot_with_VA!Y56-BSL_RFR_spot_no_VA!Y56))/(BSL_RFR_spot_with_VA!Y$11-BSL_RFR_spot_no_VA!Y$11)</f>
        <v>2.1435314590157573E-2</v>
      </c>
      <c r="Z56" s="58">
        <f>LY1_RFR_spot_no_VA!Z56+(BSL_RFR_spot_with_VA!Z$11-BSL_RFR_spot_no_VA!Z$11)*((BSL_RFR_spot_with_VA!Z56-BSL_RFR_spot_no_VA!Z56))/(BSL_RFR_spot_with_VA!Z$11-BSL_RFR_spot_no_VA!Z$11)</f>
        <v>2.8054438849172803E-2</v>
      </c>
      <c r="AA56" s="159">
        <f>LY1_RFR_spot_no_VA!AA56</f>
        <v>3.2816612389031219E-2</v>
      </c>
      <c r="AB56" s="58">
        <f>LY1_RFR_spot_no_VA!AB56+(BSL_RFR_spot_with_VA!AB$11-BSL_RFR_spot_no_VA!AB$11)*((BSL_RFR_spot_with_VA!AB56-BSL_RFR_spot_no_VA!AB56))/(BSL_RFR_spot_with_VA!AB$11-BSL_RFR_spot_no_VA!AB$11)</f>
        <v>2.1435314590157573E-2</v>
      </c>
      <c r="AC56" s="58">
        <f>LY1_RFR_spot_no_VA!AC56+(BSL_RFR_spot_with_VA!AC$11-BSL_RFR_spot_no_VA!AC$11)*((BSL_RFR_spot_with_VA!AC56-BSL_RFR_spot_no_VA!AC56))/(BSL_RFR_spot_with_VA!AC$11-BSL_RFR_spot_no_VA!AC$11)</f>
        <v>3.2698849682742503E-2</v>
      </c>
      <c r="AD56" s="7">
        <f>BSL_RFR_spot_no_VA!AD56</f>
        <v>5.3329911695468413E-2</v>
      </c>
      <c r="AE56" s="58">
        <f>LY1_RFR_spot_no_VA!AE56+(BSL_RFR_spot_with_VA!AE$11-BSL_RFR_spot_no_VA!AE$11)*((BSL_RFR_spot_with_VA!AE56-BSL_RFR_spot_no_VA!AE56))/(BSL_RFR_spot_with_VA!AE$11-BSL_RFR_spot_no_VA!AE$11)</f>
        <v>2.1435314590157573E-2</v>
      </c>
      <c r="AF56" s="58">
        <f>LY1_RFR_spot_no_VA!AF56+(BSL_RFR_spot_with_VA!AF$11-BSL_RFR_spot_no_VA!AF$11)*((BSL_RFR_spot_with_VA!AF56-BSL_RFR_spot_no_VA!AF56))/(BSL_RFR_spot_with_VA!AF$11-BSL_RFR_spot_no_VA!AF$11)</f>
        <v>2.3088587951864525E-2</v>
      </c>
      <c r="AG56" s="58">
        <f>LY1_RFR_spot_no_VA!AG56+(BSL_RFR_spot_with_VA!AG$11-BSL_RFR_spot_no_VA!AG$11)*((BSL_RFR_spot_with_VA!AG56-BSL_RFR_spot_no_VA!AG56))/(BSL_RFR_spot_with_VA!AG$11-BSL_RFR_spot_no_VA!AG$11)</f>
        <v>2.1435314590157573E-2</v>
      </c>
      <c r="AH56" s="58">
        <f>LY1_RFR_spot_no_VA!AH56+(BSL_RFR_spot_with_VA!AH$11-BSL_RFR_spot_no_VA!AH$11)*((BSL_RFR_spot_with_VA!AH56-BSL_RFR_spot_no_VA!AH56))/(BSL_RFR_spot_with_VA!AH$11-BSL_RFR_spot_no_VA!AH$11)</f>
        <v>2.5406132487296285E-2</v>
      </c>
      <c r="AI56" s="159">
        <f>LY1_RFR_spot_no_VA!AI56</f>
        <v>1.1439194321806179E-2</v>
      </c>
      <c r="AJ56" s="58">
        <f>LY1_RFR_spot_no_VA!AJ56+(BSL_RFR_spot_with_VA!AJ$11-BSL_RFR_spot_no_VA!AJ$11)*((BSL_RFR_spot_with_VA!AJ56-BSL_RFR_spot_no_VA!AJ56))/(BSL_RFR_spot_with_VA!AJ$11-BSL_RFR_spot_no_VA!AJ$11)</f>
        <v>2.1736114335210832E-2</v>
      </c>
      <c r="AK56" s="7">
        <f>BSL_RFR_spot_no_VA!AK56</f>
        <v>4.8376625264209716E-2</v>
      </c>
      <c r="AL56" s="7">
        <f>BSL_RFR_spot_no_VA!AL56</f>
        <v>7.7859092303268929E-2</v>
      </c>
      <c r="AM56" s="7">
        <f>BSL_RFR_spot_no_VA!AM56</f>
        <v>3.7096394054473514E-2</v>
      </c>
      <c r="AN56" s="7">
        <f>BSL_RFR_spot_no_VA!AN56</f>
        <v>4.6780358842503533E-2</v>
      </c>
      <c r="AO56" s="7">
        <f>BSL_RFR_spot_no_VA!AO56</f>
        <v>4.7088299650926313E-2</v>
      </c>
      <c r="AP56" s="7">
        <f>BSL_RFR_spot_no_VA!AP56</f>
        <v>4.9475613579458511E-2</v>
      </c>
      <c r="AQ56" s="7">
        <f>BSL_RFR_spot_no_VA!AQ56</f>
        <v>3.7913339016419689E-2</v>
      </c>
      <c r="AR56" s="7">
        <f>BSL_RFR_spot_no_VA!AR56</f>
        <v>5.0173488891464446E-2</v>
      </c>
      <c r="AS56" s="159">
        <f>LY1_RFR_spot_no_VA!AS56</f>
        <v>1.1055093499527935E-2</v>
      </c>
      <c r="AT56" s="7">
        <f>BSL_RFR_spot_no_VA!AT56</f>
        <v>5.0878330825616658E-2</v>
      </c>
      <c r="AU56" s="7">
        <f>BSL_RFR_spot_no_VA!AU56</f>
        <v>5.1625429418308721E-2</v>
      </c>
      <c r="AV56" s="7">
        <f>BSL_RFR_spot_no_VA!AV56</f>
        <v>4.6871760012088481E-2</v>
      </c>
      <c r="AW56" s="7">
        <f>BSL_RFR_spot_no_VA!AW56</f>
        <v>3.8004275885777039E-2</v>
      </c>
      <c r="AX56" s="7">
        <f>BSL_RFR_spot_no_VA!AX56</f>
        <v>7.3004859353933638E-2</v>
      </c>
      <c r="AY56" s="7">
        <f>BSL_RFR_spot_no_VA!AY56</f>
        <v>3.9871454079183799E-2</v>
      </c>
      <c r="AZ56" s="7">
        <f>BSL_RFR_spot_no_VA!AZ56</f>
        <v>3.5238054872883895E-2</v>
      </c>
      <c r="BA56" s="7">
        <f>BSL_RFR_spot_no_VA!BA56</f>
        <v>4.5929901742373547E-2</v>
      </c>
      <c r="BB56" s="7">
        <f>BSL_RFR_spot_no_VA!BB56</f>
        <v>6.2125214479533897E-2</v>
      </c>
      <c r="BC56" s="159">
        <f>LY1_RFR_spot_no_VA!BC56</f>
        <v>2.690355955808732E-2</v>
      </c>
      <c r="BD56" s="12"/>
      <c r="BE56" s="13"/>
      <c r="BF56" s="3"/>
    </row>
    <row r="57" spans="1:58" x14ac:dyDescent="0.25">
      <c r="A57" s="3"/>
      <c r="B57" s="3">
        <v>47</v>
      </c>
      <c r="C57" s="56">
        <f>LY1_RFR_spot_no_VA!C57+(BSL_RFR_spot_with_VA!C$11-BSL_RFR_spot_no_VA!C$11)*((BSL_RFR_spot_with_VA!C57-BSL_RFR_spot_no_VA!C57))/(BSL_RFR_spot_with_VA!C$11-BSL_RFR_spot_no_VA!C$11)</f>
        <v>2.1481982279282046E-2</v>
      </c>
      <c r="D57" s="58">
        <f>LY1_RFR_spot_no_VA!D57+(BSL_RFR_spot_with_VA!D$11-BSL_RFR_spot_no_VA!D$11)*((BSL_RFR_spot_with_VA!D57-BSL_RFR_spot_no_VA!D57))/(BSL_RFR_spot_with_VA!D$11-BSL_RFR_spot_no_VA!D$11)</f>
        <v>2.1481982279281997E-2</v>
      </c>
      <c r="E57" s="58">
        <f>LY1_RFR_spot_no_VA!E57+(BSL_RFR_spot_with_VA!E$11-BSL_RFR_spot_no_VA!E$11)*((BSL_RFR_spot_with_VA!E57-BSL_RFR_spot_no_VA!E57))/(BSL_RFR_spot_with_VA!E$11-BSL_RFR_spot_no_VA!E$11)</f>
        <v>2.1481982279281997E-2</v>
      </c>
      <c r="F57" s="58">
        <f>LY1_RFR_spot_no_VA!F57+(BSL_RFR_spot_with_VA!F$11-BSL_RFR_spot_no_VA!F$11)*((BSL_RFR_spot_with_VA!F57-BSL_RFR_spot_no_VA!F57))/(BSL_RFR_spot_with_VA!F$11-BSL_RFR_spot_no_VA!F$11)</f>
        <v>2.3518363933187514E-2</v>
      </c>
      <c r="G57" s="58">
        <f>LY1_RFR_spot_no_VA!G57+(BSL_RFR_spot_with_VA!G$11-BSL_RFR_spot_no_VA!G$11)*((BSL_RFR_spot_with_VA!G57-BSL_RFR_spot_no_VA!G57))/(BSL_RFR_spot_with_VA!G$11-BSL_RFR_spot_no_VA!G$11)</f>
        <v>3.4469123762979947E-2</v>
      </c>
      <c r="H57" s="58">
        <f>LY1_RFR_spot_no_VA!H57+(BSL_RFR_spot_with_VA!H$11-BSL_RFR_spot_no_VA!H$11)*((BSL_RFR_spot_with_VA!H57-BSL_RFR_spot_no_VA!H57))/(BSL_RFR_spot_with_VA!H$11-BSL_RFR_spot_no_VA!H$11)</f>
        <v>2.8324036938450536E-2</v>
      </c>
      <c r="I57" s="58">
        <f>LY1_RFR_spot_no_VA!I57+(BSL_RFR_spot_with_VA!I$11-BSL_RFR_spot_no_VA!I$11)*((BSL_RFR_spot_with_VA!I57-BSL_RFR_spot_no_VA!I57))/(BSL_RFR_spot_with_VA!I$11-BSL_RFR_spot_no_VA!I$11)</f>
        <v>2.3168929488472711E-2</v>
      </c>
      <c r="J57" s="58">
        <f>LY1_RFR_spot_no_VA!J57+(BSL_RFR_spot_with_VA!J$11-BSL_RFR_spot_no_VA!J$11)*((BSL_RFR_spot_with_VA!J57-BSL_RFR_spot_no_VA!J57))/(BSL_RFR_spot_with_VA!J$11-BSL_RFR_spot_no_VA!J$11)</f>
        <v>2.0583548592764345E-2</v>
      </c>
      <c r="K57" s="58">
        <f>LY1_RFR_spot_no_VA!K57+(BSL_RFR_spot_with_VA!K$11-BSL_RFR_spot_no_VA!K$11)*((BSL_RFR_spot_with_VA!K57-BSL_RFR_spot_no_VA!K57))/(BSL_RFR_spot_with_VA!K$11-BSL_RFR_spot_no_VA!K$11)</f>
        <v>2.1481982279281997E-2</v>
      </c>
      <c r="L57" s="58">
        <f>LY1_RFR_spot_no_VA!L57+(BSL_RFR_spot_with_VA!L$11-BSL_RFR_spot_no_VA!L$11)*((BSL_RFR_spot_with_VA!L57-BSL_RFR_spot_no_VA!L57))/(BSL_RFR_spot_with_VA!L$11-BSL_RFR_spot_no_VA!L$11)</f>
        <v>2.1481982279281997E-2</v>
      </c>
      <c r="M57" s="58">
        <f>LY1_RFR_spot_no_VA!M57+(BSL_RFR_spot_with_VA!M$11-BSL_RFR_spot_no_VA!M$11)*((BSL_RFR_spot_with_VA!M57-BSL_RFR_spot_no_VA!M57))/(BSL_RFR_spot_with_VA!M$11-BSL_RFR_spot_no_VA!M$11)</f>
        <v>2.1481982279281997E-2</v>
      </c>
      <c r="N57" s="58">
        <f>LY1_RFR_spot_no_VA!N57+(BSL_RFR_spot_with_VA!N$11-BSL_RFR_spot_no_VA!N$11)*((BSL_RFR_spot_with_VA!N57-BSL_RFR_spot_no_VA!N57))/(BSL_RFR_spot_with_VA!N$11-BSL_RFR_spot_no_VA!N$11)</f>
        <v>2.1481982279281997E-2</v>
      </c>
      <c r="O57" s="58">
        <f>LY1_RFR_spot_no_VA!O57+(BSL_RFR_spot_with_VA!O$11-BSL_RFR_spot_no_VA!O$11)*((BSL_RFR_spot_with_VA!O57-BSL_RFR_spot_no_VA!O57))/(BSL_RFR_spot_with_VA!O$11-BSL_RFR_spot_no_VA!O$11)</f>
        <v>2.4290658303673496E-2</v>
      </c>
      <c r="P57" s="58">
        <f>LY1_RFR_spot_no_VA!P57+(BSL_RFR_spot_with_VA!P$11-BSL_RFR_spot_no_VA!P$11)*((BSL_RFR_spot_with_VA!P57-BSL_RFR_spot_no_VA!P57))/(BSL_RFR_spot_with_VA!P$11-BSL_RFR_spot_no_VA!P$11)</f>
        <v>4.1758580574918991E-2</v>
      </c>
      <c r="Q57" s="58">
        <f>LY1_RFR_spot_no_VA!Q57+(BSL_RFR_spot_with_VA!Q$11-BSL_RFR_spot_no_VA!Q$11)*((BSL_RFR_spot_with_VA!Q57-BSL_RFR_spot_no_VA!Q57))/(BSL_RFR_spot_with_VA!Q$11-BSL_RFR_spot_no_VA!Q$11)</f>
        <v>4.781845923972794E-2</v>
      </c>
      <c r="R57" s="58">
        <f>LY1_RFR_spot_no_VA!R57+(BSL_RFR_spot_with_VA!R$11-BSL_RFR_spot_no_VA!R$11)*((BSL_RFR_spot_with_VA!R57-BSL_RFR_spot_no_VA!R57))/(BSL_RFR_spot_with_VA!R$11-BSL_RFR_spot_no_VA!R$11)</f>
        <v>2.1481982279281997E-2</v>
      </c>
      <c r="S57" s="58">
        <f>LY1_RFR_spot_no_VA!S57+(BSL_RFR_spot_with_VA!S$11-BSL_RFR_spot_no_VA!S$11)*((BSL_RFR_spot_with_VA!S57-BSL_RFR_spot_no_VA!S57))/(BSL_RFR_spot_with_VA!S$11-BSL_RFR_spot_no_VA!S$11)</f>
        <v>2.2877131772348624E-2</v>
      </c>
      <c r="T57" s="58">
        <f>LY1_RFR_spot_no_VA!T57+(BSL_RFR_spot_with_VA!T$11-BSL_RFR_spot_no_VA!T$11)*((BSL_RFR_spot_with_VA!T57-BSL_RFR_spot_no_VA!T57))/(BSL_RFR_spot_with_VA!T$11-BSL_RFR_spot_no_VA!T$11)</f>
        <v>2.383631452804269E-2</v>
      </c>
      <c r="U57" s="58">
        <f>LY1_RFR_spot_no_VA!U57+(BSL_RFR_spot_with_VA!U$11-BSL_RFR_spot_no_VA!U$11)*((BSL_RFR_spot_with_VA!U57-BSL_RFR_spot_no_VA!U57))/(BSL_RFR_spot_with_VA!U$11-BSL_RFR_spot_no_VA!U$11)</f>
        <v>1.1746563254031228E-2</v>
      </c>
      <c r="V57" s="58">
        <f>(1+$C57)*(1+BSL_RFR_spot_no_VA!V57)/(1+BSL_RFR_spot_no_VA!$C57)-1</f>
        <v>2.1481982279281997E-2</v>
      </c>
      <c r="W57" s="58">
        <f>LY1_RFR_spot_no_VA!W57+(BSL_RFR_spot_with_VA!W$11-BSL_RFR_spot_no_VA!W$11)*((BSL_RFR_spot_with_VA!W57-BSL_RFR_spot_no_VA!W57))/(BSL_RFR_spot_with_VA!W$11-BSL_RFR_spot_no_VA!W$11)</f>
        <v>2.1481982279281997E-2</v>
      </c>
      <c r="X57" s="58">
        <f>LY1_RFR_spot_no_VA!X57+(BSL_RFR_spot_with_VA!X$11-BSL_RFR_spot_no_VA!X$11)*((BSL_RFR_spot_with_VA!X57-BSL_RFR_spot_no_VA!X57))/(BSL_RFR_spot_with_VA!X$11-BSL_RFR_spot_no_VA!X$11)</f>
        <v>2.1481982279281997E-2</v>
      </c>
      <c r="Y57" s="58">
        <f>LY1_RFR_spot_no_VA!Y57+(BSL_RFR_spot_with_VA!Y$11-BSL_RFR_spot_no_VA!Y$11)*((BSL_RFR_spot_with_VA!Y57-BSL_RFR_spot_no_VA!Y57))/(BSL_RFR_spot_with_VA!Y$11-BSL_RFR_spot_no_VA!Y$11)</f>
        <v>2.1481982279281997E-2</v>
      </c>
      <c r="Z57" s="58">
        <f>LY1_RFR_spot_no_VA!Z57+(BSL_RFR_spot_with_VA!Z$11-BSL_RFR_spot_no_VA!Z$11)*((BSL_RFR_spot_with_VA!Z57-BSL_RFR_spot_no_VA!Z57))/(BSL_RFR_spot_with_VA!Z$11-BSL_RFR_spot_no_VA!Z$11)</f>
        <v>2.7972413021763343E-2</v>
      </c>
      <c r="AA57" s="159">
        <f>LY1_RFR_spot_no_VA!AA57</f>
        <v>3.2635678541764079E-2</v>
      </c>
      <c r="AB57" s="58">
        <f>LY1_RFR_spot_no_VA!AB57+(BSL_RFR_spot_with_VA!AB$11-BSL_RFR_spot_no_VA!AB$11)*((BSL_RFR_spot_with_VA!AB57-BSL_RFR_spot_no_VA!AB57))/(BSL_RFR_spot_with_VA!AB$11-BSL_RFR_spot_no_VA!AB$11)</f>
        <v>2.1481982279281997E-2</v>
      </c>
      <c r="AC57" s="58">
        <f>LY1_RFR_spot_no_VA!AC57+(BSL_RFR_spot_with_VA!AC$11-BSL_RFR_spot_no_VA!AC$11)*((BSL_RFR_spot_with_VA!AC57-BSL_RFR_spot_no_VA!AC57))/(BSL_RFR_spot_with_VA!AC$11-BSL_RFR_spot_no_VA!AC$11)</f>
        <v>3.2517830994421626E-2</v>
      </c>
      <c r="AD57" s="7">
        <f>BSL_RFR_spot_no_VA!AD57</f>
        <v>5.3090979160999252E-2</v>
      </c>
      <c r="AE57" s="58">
        <f>LY1_RFR_spot_no_VA!AE57+(BSL_RFR_spot_with_VA!AE$11-BSL_RFR_spot_no_VA!AE$11)*((BSL_RFR_spot_with_VA!AE57-BSL_RFR_spot_no_VA!AE57))/(BSL_RFR_spot_with_VA!AE$11-BSL_RFR_spot_no_VA!AE$11)</f>
        <v>2.1481982279281997E-2</v>
      </c>
      <c r="AF57" s="58">
        <f>LY1_RFR_spot_no_VA!AF57+(BSL_RFR_spot_with_VA!AF$11-BSL_RFR_spot_no_VA!AF$11)*((BSL_RFR_spot_with_VA!AF57-BSL_RFR_spot_no_VA!AF57))/(BSL_RFR_spot_with_VA!AF$11-BSL_RFR_spot_no_VA!AF$11)</f>
        <v>2.3101111940161401E-2</v>
      </c>
      <c r="AG57" s="58">
        <f>LY1_RFR_spot_no_VA!AG57+(BSL_RFR_spot_with_VA!AG$11-BSL_RFR_spot_no_VA!AG$11)*((BSL_RFR_spot_with_VA!AG57-BSL_RFR_spot_no_VA!AG57))/(BSL_RFR_spot_with_VA!AG$11-BSL_RFR_spot_no_VA!AG$11)</f>
        <v>2.1481982279281997E-2</v>
      </c>
      <c r="AH57" s="58">
        <f>LY1_RFR_spot_no_VA!AH57+(BSL_RFR_spot_with_VA!AH$11-BSL_RFR_spot_no_VA!AH$11)*((BSL_RFR_spot_with_VA!AH57-BSL_RFR_spot_no_VA!AH57))/(BSL_RFR_spot_with_VA!AH$11-BSL_RFR_spot_no_VA!AH$11)</f>
        <v>2.5377741285785183E-2</v>
      </c>
      <c r="AI57" s="159">
        <f>LY1_RFR_spot_no_VA!AI57</f>
        <v>1.1487224075545921E-2</v>
      </c>
      <c r="AJ57" s="58">
        <f>LY1_RFR_spot_no_VA!AJ57+(BSL_RFR_spot_with_VA!AJ$11-BSL_RFR_spot_no_VA!AJ$11)*((BSL_RFR_spot_with_VA!AJ57-BSL_RFR_spot_no_VA!AJ57))/(BSL_RFR_spot_with_VA!AJ$11-BSL_RFR_spot_no_VA!AJ$11)</f>
        <v>2.1553931036874419E-2</v>
      </c>
      <c r="AK57" s="7">
        <f>BSL_RFR_spot_no_VA!AK57</f>
        <v>4.8252906129513828E-2</v>
      </c>
      <c r="AL57" s="7">
        <f>BSL_RFR_spot_no_VA!AL57</f>
        <v>7.7087372236137597E-2</v>
      </c>
      <c r="AM57" s="7">
        <f>BSL_RFR_spot_no_VA!AM57</f>
        <v>3.7184979414842889E-2</v>
      </c>
      <c r="AN57" s="7">
        <f>BSL_RFR_spot_no_VA!AN57</f>
        <v>4.6681606093063044E-2</v>
      </c>
      <c r="AO57" s="7">
        <f>BSL_RFR_spot_no_VA!AO57</f>
        <v>4.698540905431936E-2</v>
      </c>
      <c r="AP57" s="7">
        <f>BSL_RFR_spot_no_VA!AP57</f>
        <v>4.9319363761875401E-2</v>
      </c>
      <c r="AQ57" s="7">
        <f>BSL_RFR_spot_no_VA!AQ57</f>
        <v>3.7995552563523161E-2</v>
      </c>
      <c r="AR57" s="7">
        <f>BSL_RFR_spot_no_VA!AR57</f>
        <v>5.0002102479053345E-2</v>
      </c>
      <c r="AS57" s="159">
        <f>LY1_RFR_spot_no_VA!AS57</f>
        <v>1.1115106567093136E-2</v>
      </c>
      <c r="AT57" s="7">
        <f>BSL_RFR_spot_no_VA!AT57</f>
        <v>5.0701156141389925E-2</v>
      </c>
      <c r="AU57" s="7">
        <f>BSL_RFR_spot_no_VA!AU57</f>
        <v>5.1423047817863221E-2</v>
      </c>
      <c r="AV57" s="7">
        <f>BSL_RFR_spot_no_VA!AV57</f>
        <v>4.6771018988462032E-2</v>
      </c>
      <c r="AW57" s="7">
        <f>BSL_RFR_spot_no_VA!AW57</f>
        <v>3.8081249439655851E-2</v>
      </c>
      <c r="AX57" s="7">
        <f>BSL_RFR_spot_no_VA!AX57</f>
        <v>7.2364031465664391E-2</v>
      </c>
      <c r="AY57" s="7">
        <f>BSL_RFR_spot_no_VA!AY57</f>
        <v>3.9922472914874829E-2</v>
      </c>
      <c r="AZ57" s="7">
        <f>BSL_RFR_spot_no_VA!AZ57</f>
        <v>3.537688652399984E-2</v>
      </c>
      <c r="BA57" s="7">
        <f>BSL_RFR_spot_no_VA!BA57</f>
        <v>4.5856742426779284E-2</v>
      </c>
      <c r="BB57" s="7">
        <f>BSL_RFR_spot_no_VA!BB57</f>
        <v>6.1696579557771081E-2</v>
      </c>
      <c r="BC57" s="159">
        <f>LY1_RFR_spot_no_VA!BC57</f>
        <v>2.6460150789138437E-2</v>
      </c>
      <c r="BD57" s="12"/>
      <c r="BE57" s="13"/>
      <c r="BF57" s="3"/>
    </row>
    <row r="58" spans="1:58" x14ac:dyDescent="0.25">
      <c r="A58" s="3"/>
      <c r="B58" s="3">
        <v>48</v>
      </c>
      <c r="C58" s="56">
        <f>LY1_RFR_spot_no_VA!C58+(BSL_RFR_spot_with_VA!C$11-BSL_RFR_spot_no_VA!C$11)*((BSL_RFR_spot_with_VA!C58-BSL_RFR_spot_no_VA!C58))/(BSL_RFR_spot_with_VA!C$11-BSL_RFR_spot_no_VA!C$11)</f>
        <v>2.1526604053239456E-2</v>
      </c>
      <c r="D58" s="58">
        <f>LY1_RFR_spot_no_VA!D58+(BSL_RFR_spot_with_VA!D$11-BSL_RFR_spot_no_VA!D$11)*((BSL_RFR_spot_with_VA!D58-BSL_RFR_spot_no_VA!D58))/(BSL_RFR_spot_with_VA!D$11-BSL_RFR_spot_no_VA!D$11)</f>
        <v>2.1526604053239362E-2</v>
      </c>
      <c r="E58" s="58">
        <f>LY1_RFR_spot_no_VA!E58+(BSL_RFR_spot_with_VA!E$11-BSL_RFR_spot_no_VA!E$11)*((BSL_RFR_spot_with_VA!E58-BSL_RFR_spot_no_VA!E58))/(BSL_RFR_spot_with_VA!E$11-BSL_RFR_spot_no_VA!E$11)</f>
        <v>2.1526604053239362E-2</v>
      </c>
      <c r="F58" s="58">
        <f>LY1_RFR_spot_no_VA!F58+(BSL_RFR_spot_with_VA!F$11-BSL_RFR_spot_no_VA!F$11)*((BSL_RFR_spot_with_VA!F58-BSL_RFR_spot_no_VA!F58))/(BSL_RFR_spot_with_VA!F$11-BSL_RFR_spot_no_VA!F$11)</f>
        <v>2.3526364144420775E-2</v>
      </c>
      <c r="G58" s="58">
        <f>LY1_RFR_spot_no_VA!G58+(BSL_RFR_spot_with_VA!G$11-BSL_RFR_spot_no_VA!G$11)*((BSL_RFR_spot_with_VA!G58-BSL_RFR_spot_no_VA!G58))/(BSL_RFR_spot_with_VA!G$11-BSL_RFR_spot_no_VA!G$11)</f>
        <v>3.4252162803266595E-2</v>
      </c>
      <c r="H58" s="58">
        <f>LY1_RFR_spot_no_VA!H58+(BSL_RFR_spot_with_VA!H$11-BSL_RFR_spot_no_VA!H$11)*((BSL_RFR_spot_with_VA!H58-BSL_RFR_spot_no_VA!H58))/(BSL_RFR_spot_with_VA!H$11-BSL_RFR_spot_no_VA!H$11)</f>
        <v>2.8237920193419086E-2</v>
      </c>
      <c r="I58" s="58">
        <f>LY1_RFR_spot_no_VA!I58+(BSL_RFR_spot_with_VA!I$11-BSL_RFR_spot_no_VA!I$11)*((BSL_RFR_spot_with_VA!I58-BSL_RFR_spot_no_VA!I58))/(BSL_RFR_spot_with_VA!I$11-BSL_RFR_spot_no_VA!I$11)</f>
        <v>2.3182942115763217E-2</v>
      </c>
      <c r="J58" s="58">
        <f>LY1_RFR_spot_no_VA!J58+(BSL_RFR_spot_with_VA!J$11-BSL_RFR_spot_no_VA!J$11)*((BSL_RFR_spot_with_VA!J58-BSL_RFR_spot_no_VA!J58))/(BSL_RFR_spot_with_VA!J$11-BSL_RFR_spot_no_VA!J$11)</f>
        <v>2.0646916395498982E-2</v>
      </c>
      <c r="K58" s="58">
        <f>LY1_RFR_spot_no_VA!K58+(BSL_RFR_spot_with_VA!K$11-BSL_RFR_spot_no_VA!K$11)*((BSL_RFR_spot_with_VA!K58-BSL_RFR_spot_no_VA!K58))/(BSL_RFR_spot_with_VA!K$11-BSL_RFR_spot_no_VA!K$11)</f>
        <v>2.1526604053239362E-2</v>
      </c>
      <c r="L58" s="58">
        <f>LY1_RFR_spot_no_VA!L58+(BSL_RFR_spot_with_VA!L$11-BSL_RFR_spot_no_VA!L$11)*((BSL_RFR_spot_with_VA!L58-BSL_RFR_spot_no_VA!L58))/(BSL_RFR_spot_with_VA!L$11-BSL_RFR_spot_no_VA!L$11)</f>
        <v>2.1526604053239362E-2</v>
      </c>
      <c r="M58" s="58">
        <f>LY1_RFR_spot_no_VA!M58+(BSL_RFR_spot_with_VA!M$11-BSL_RFR_spot_no_VA!M$11)*((BSL_RFR_spot_with_VA!M58-BSL_RFR_spot_no_VA!M58))/(BSL_RFR_spot_with_VA!M$11-BSL_RFR_spot_no_VA!M$11)</f>
        <v>2.1526604053239362E-2</v>
      </c>
      <c r="N58" s="58">
        <f>LY1_RFR_spot_no_VA!N58+(BSL_RFR_spot_with_VA!N$11-BSL_RFR_spot_no_VA!N$11)*((BSL_RFR_spot_with_VA!N58-BSL_RFR_spot_no_VA!N58))/(BSL_RFR_spot_with_VA!N$11-BSL_RFR_spot_no_VA!N$11)</f>
        <v>2.1526604053239362E-2</v>
      </c>
      <c r="O58" s="58">
        <f>LY1_RFR_spot_no_VA!O58+(BSL_RFR_spot_with_VA!O$11-BSL_RFR_spot_no_VA!O$11)*((BSL_RFR_spot_with_VA!O58-BSL_RFR_spot_no_VA!O58))/(BSL_RFR_spot_with_VA!O$11-BSL_RFR_spot_no_VA!O$11)</f>
        <v>2.42783590089517E-2</v>
      </c>
      <c r="P58" s="58">
        <f>LY1_RFR_spot_no_VA!P58+(BSL_RFR_spot_with_VA!P$11-BSL_RFR_spot_no_VA!P$11)*((BSL_RFR_spot_with_VA!P58-BSL_RFR_spot_no_VA!P58))/(BSL_RFR_spot_with_VA!P$11-BSL_RFR_spot_no_VA!P$11)</f>
        <v>4.139191770011541E-2</v>
      </c>
      <c r="Q58" s="58">
        <f>LY1_RFR_spot_no_VA!Q58+(BSL_RFR_spot_with_VA!Q$11-BSL_RFR_spot_no_VA!Q$11)*((BSL_RFR_spot_with_VA!Q58-BSL_RFR_spot_no_VA!Q58))/(BSL_RFR_spot_with_VA!Q$11-BSL_RFR_spot_no_VA!Q$11)</f>
        <v>4.7330792813026878E-2</v>
      </c>
      <c r="R58" s="58">
        <f>LY1_RFR_spot_no_VA!R58+(BSL_RFR_spot_with_VA!R$11-BSL_RFR_spot_no_VA!R$11)*((BSL_RFR_spot_with_VA!R58-BSL_RFR_spot_no_VA!R58))/(BSL_RFR_spot_with_VA!R$11-BSL_RFR_spot_no_VA!R$11)</f>
        <v>2.1526604053239362E-2</v>
      </c>
      <c r="S58" s="58">
        <f>LY1_RFR_spot_no_VA!S58+(BSL_RFR_spot_with_VA!S$11-BSL_RFR_spot_no_VA!S$11)*((BSL_RFR_spot_with_VA!S58-BSL_RFR_spot_no_VA!S58))/(BSL_RFR_spot_with_VA!S$11-BSL_RFR_spot_no_VA!S$11)</f>
        <v>2.2893434538584501E-2</v>
      </c>
      <c r="T58" s="58">
        <f>LY1_RFR_spot_no_VA!T58+(BSL_RFR_spot_with_VA!T$11-BSL_RFR_spot_no_VA!T$11)*((BSL_RFR_spot_with_VA!T58-BSL_RFR_spot_no_VA!T58))/(BSL_RFR_spot_with_VA!T$11-BSL_RFR_spot_no_VA!T$11)</f>
        <v>2.3833203268260217E-2</v>
      </c>
      <c r="U58" s="58">
        <f>LY1_RFR_spot_no_VA!U58+(BSL_RFR_spot_with_VA!U$11-BSL_RFR_spot_no_VA!U$11)*((BSL_RFR_spot_with_VA!U58-BSL_RFR_spot_no_VA!U58))/(BSL_RFR_spot_with_VA!U$11-BSL_RFR_spot_no_VA!U$11)</f>
        <v>1.1787657507013716E-2</v>
      </c>
      <c r="V58" s="58">
        <f>(1+$C58)*(1+BSL_RFR_spot_no_VA!V58)/(1+BSL_RFR_spot_no_VA!$C58)-1</f>
        <v>2.1526604053239362E-2</v>
      </c>
      <c r="W58" s="58">
        <f>LY1_RFR_spot_no_VA!W58+(BSL_RFR_spot_with_VA!W$11-BSL_RFR_spot_no_VA!W$11)*((BSL_RFR_spot_with_VA!W58-BSL_RFR_spot_no_VA!W58))/(BSL_RFR_spot_with_VA!W$11-BSL_RFR_spot_no_VA!W$11)</f>
        <v>2.1526604053239362E-2</v>
      </c>
      <c r="X58" s="58">
        <f>LY1_RFR_spot_no_VA!X58+(BSL_RFR_spot_with_VA!X$11-BSL_RFR_spot_no_VA!X$11)*((BSL_RFR_spot_with_VA!X58-BSL_RFR_spot_no_VA!X58))/(BSL_RFR_spot_with_VA!X$11-BSL_RFR_spot_no_VA!X$11)</f>
        <v>2.1526604053239362E-2</v>
      </c>
      <c r="Y58" s="58">
        <f>LY1_RFR_spot_no_VA!Y58+(BSL_RFR_spot_with_VA!Y$11-BSL_RFR_spot_no_VA!Y$11)*((BSL_RFR_spot_with_VA!Y58-BSL_RFR_spot_no_VA!Y58))/(BSL_RFR_spot_with_VA!Y$11-BSL_RFR_spot_no_VA!Y$11)</f>
        <v>2.1526604053239362E-2</v>
      </c>
      <c r="Z58" s="58">
        <f>LY1_RFR_spot_no_VA!Z58+(BSL_RFR_spot_with_VA!Z$11-BSL_RFR_spot_no_VA!Z$11)*((BSL_RFR_spot_with_VA!Z58-BSL_RFR_spot_no_VA!Z58))/(BSL_RFR_spot_with_VA!Z$11-BSL_RFR_spot_no_VA!Z$11)</f>
        <v>2.7892424538367377E-2</v>
      </c>
      <c r="AA58" s="159">
        <f>LY1_RFR_spot_no_VA!AA58</f>
        <v>3.246048027237225E-2</v>
      </c>
      <c r="AB58" s="58">
        <f>LY1_RFR_spot_no_VA!AB58+(BSL_RFR_spot_with_VA!AB$11-BSL_RFR_spot_no_VA!AB$11)*((BSL_RFR_spot_with_VA!AB58-BSL_RFR_spot_no_VA!AB58))/(BSL_RFR_spot_with_VA!AB$11-BSL_RFR_spot_no_VA!AB$11)</f>
        <v>2.1526604053239362E-2</v>
      </c>
      <c r="AC58" s="58">
        <f>LY1_RFR_spot_no_VA!AC58+(BSL_RFR_spot_with_VA!AC$11-BSL_RFR_spot_no_VA!AC$11)*((BSL_RFR_spot_with_VA!AC58-BSL_RFR_spot_no_VA!AC58))/(BSL_RFR_spot_with_VA!AC$11-BSL_RFR_spot_no_VA!AC$11)</f>
        <v>3.2342897804561233E-2</v>
      </c>
      <c r="AD58" s="7">
        <f>BSL_RFR_spot_no_VA!AD58</f>
        <v>5.2861574745228124E-2</v>
      </c>
      <c r="AE58" s="58">
        <f>LY1_RFR_spot_no_VA!AE58+(BSL_RFR_spot_with_VA!AE$11-BSL_RFR_spot_no_VA!AE$11)*((BSL_RFR_spot_with_VA!AE58-BSL_RFR_spot_no_VA!AE58))/(BSL_RFR_spot_with_VA!AE$11-BSL_RFR_spot_no_VA!AE$11)</f>
        <v>2.1526604053239362E-2</v>
      </c>
      <c r="AF58" s="58">
        <f>LY1_RFR_spot_no_VA!AF58+(BSL_RFR_spot_with_VA!AF$11-BSL_RFR_spot_no_VA!AF$11)*((BSL_RFR_spot_with_VA!AF58-BSL_RFR_spot_no_VA!AF58))/(BSL_RFR_spot_with_VA!AF$11-BSL_RFR_spot_no_VA!AF$11)</f>
        <v>2.3112860482537245E-2</v>
      </c>
      <c r="AG58" s="58">
        <f>LY1_RFR_spot_no_VA!AG58+(BSL_RFR_spot_with_VA!AG$11-BSL_RFR_spot_no_VA!AG$11)*((BSL_RFR_spot_with_VA!AG58-BSL_RFR_spot_no_VA!AG58))/(BSL_RFR_spot_with_VA!AG$11-BSL_RFR_spot_no_VA!AG$11)</f>
        <v>2.1526604053239362E-2</v>
      </c>
      <c r="AH58" s="58">
        <f>LY1_RFR_spot_no_VA!AH58+(BSL_RFR_spot_with_VA!AH$11-BSL_RFR_spot_no_VA!AH$11)*((BSL_RFR_spot_with_VA!AH58-BSL_RFR_spot_no_VA!AH58))/(BSL_RFR_spot_with_VA!AH$11-BSL_RFR_spot_no_VA!AH$11)</f>
        <v>2.5349404169802581E-2</v>
      </c>
      <c r="AI58" s="159">
        <f>LY1_RFR_spot_no_VA!AI58</f>
        <v>1.1533543321341932E-2</v>
      </c>
      <c r="AJ58" s="58">
        <f>LY1_RFR_spot_no_VA!AJ58+(BSL_RFR_spot_with_VA!AJ$11-BSL_RFR_spot_no_VA!AJ$11)*((BSL_RFR_spot_with_VA!AJ58-BSL_RFR_spot_no_VA!AJ58))/(BSL_RFR_spot_with_VA!AJ$11-BSL_RFR_spot_no_VA!AJ$11)</f>
        <v>2.1384240353197415E-2</v>
      </c>
      <c r="AK58" s="7">
        <f>BSL_RFR_spot_no_VA!AK58</f>
        <v>4.8132828830072194E-2</v>
      </c>
      <c r="AL58" s="7">
        <f>BSL_RFR_spot_no_VA!AL58</f>
        <v>7.6347641829183077E-2</v>
      </c>
      <c r="AM58" s="7">
        <f>BSL_RFR_spot_no_VA!AM58</f>
        <v>3.7272042194460786E-2</v>
      </c>
      <c r="AN58" s="7">
        <f>BSL_RFR_spot_no_VA!AN58</f>
        <v>4.6586585802275371E-2</v>
      </c>
      <c r="AO58" s="7">
        <f>BSL_RFR_spot_no_VA!AO58</f>
        <v>4.6886186617529191E-2</v>
      </c>
      <c r="AP58" s="7">
        <f>BSL_RFR_spot_no_VA!AP58</f>
        <v>4.9169184586361103E-2</v>
      </c>
      <c r="AQ58" s="7">
        <f>BSL_RFR_spot_no_VA!AQ58</f>
        <v>3.8074757869604792E-2</v>
      </c>
      <c r="AR58" s="7">
        <f>BSL_RFR_spot_no_VA!AR58</f>
        <v>4.9837495656127606E-2</v>
      </c>
      <c r="AS58" s="159">
        <f>LY1_RFR_spot_no_VA!AS58</f>
        <v>1.1172238527948686E-2</v>
      </c>
      <c r="AT58" s="7">
        <f>BSL_RFR_spot_no_VA!AT58</f>
        <v>5.0529837711055681E-2</v>
      </c>
      <c r="AU58" s="7">
        <f>BSL_RFR_spot_no_VA!AU58</f>
        <v>5.1228685087634007E-2</v>
      </c>
      <c r="AV58" s="7">
        <f>BSL_RFR_spot_no_VA!AV58</f>
        <v>4.6674107076508875E-2</v>
      </c>
      <c r="AW58" s="7">
        <f>BSL_RFR_spot_no_VA!AW58</f>
        <v>3.8155764275664916E-2</v>
      </c>
      <c r="AX58" s="7">
        <f>BSL_RFR_spot_no_VA!AX58</f>
        <v>7.1745311178217364E-2</v>
      </c>
      <c r="AY58" s="7">
        <f>BSL_RFR_spot_no_VA!AY58</f>
        <v>3.9970949425804703E-2</v>
      </c>
      <c r="AZ58" s="7">
        <f>BSL_RFR_spot_no_VA!AZ58</f>
        <v>3.5510422765854033E-2</v>
      </c>
      <c r="BA58" s="7">
        <f>BSL_RFR_spot_no_VA!BA58</f>
        <v>4.5785430720194142E-2</v>
      </c>
      <c r="BB58" s="7">
        <f>BSL_RFR_spot_no_VA!BB58</f>
        <v>6.128542233573131E-2</v>
      </c>
      <c r="BC58" s="159">
        <f>LY1_RFR_spot_no_VA!BC58</f>
        <v>2.6010741332084697E-2</v>
      </c>
      <c r="BD58" s="12"/>
      <c r="BE58" s="13"/>
      <c r="BF58" s="3"/>
    </row>
    <row r="59" spans="1:58" x14ac:dyDescent="0.25">
      <c r="A59" s="3"/>
      <c r="B59" s="3">
        <v>49</v>
      </c>
      <c r="C59" s="56">
        <f>LY1_RFR_spot_no_VA!C59+(BSL_RFR_spot_with_VA!C$11-BSL_RFR_spot_no_VA!C$11)*((BSL_RFR_spot_with_VA!C59-BSL_RFR_spot_no_VA!C59))/(BSL_RFR_spot_with_VA!C$11-BSL_RFR_spot_no_VA!C$11)</f>
        <v>2.1569319783225321E-2</v>
      </c>
      <c r="D59" s="58">
        <f>LY1_RFR_spot_no_VA!D59+(BSL_RFR_spot_with_VA!D$11-BSL_RFR_spot_no_VA!D$11)*((BSL_RFR_spot_with_VA!D59-BSL_RFR_spot_no_VA!D59))/(BSL_RFR_spot_with_VA!D$11-BSL_RFR_spot_no_VA!D$11)</f>
        <v>2.1569319783225405E-2</v>
      </c>
      <c r="E59" s="58">
        <f>LY1_RFR_spot_no_VA!E59+(BSL_RFR_spot_with_VA!E$11-BSL_RFR_spot_no_VA!E$11)*((BSL_RFR_spot_with_VA!E59-BSL_RFR_spot_no_VA!E59))/(BSL_RFR_spot_with_VA!E$11-BSL_RFR_spot_no_VA!E$11)</f>
        <v>2.1569319783225405E-2</v>
      </c>
      <c r="F59" s="58">
        <f>LY1_RFR_spot_no_VA!F59+(BSL_RFR_spot_with_VA!F$11-BSL_RFR_spot_no_VA!F$11)*((BSL_RFR_spot_with_VA!F59-BSL_RFR_spot_no_VA!F59))/(BSL_RFR_spot_with_VA!F$11-BSL_RFR_spot_no_VA!F$11)</f>
        <v>2.3533281716702881E-2</v>
      </c>
      <c r="G59" s="58">
        <f>LY1_RFR_spot_no_VA!G59+(BSL_RFR_spot_with_VA!G$11-BSL_RFR_spot_no_VA!G$11)*((BSL_RFR_spot_with_VA!G59-BSL_RFR_spot_no_VA!G59))/(BSL_RFR_spot_with_VA!G$11-BSL_RFR_spot_no_VA!G$11)</f>
        <v>3.4042877835406271E-2</v>
      </c>
      <c r="H59" s="58">
        <f>LY1_RFR_spot_no_VA!H59+(BSL_RFR_spot_with_VA!H$11-BSL_RFR_spot_no_VA!H$11)*((BSL_RFR_spot_with_VA!H59-BSL_RFR_spot_no_VA!H59))/(BSL_RFR_spot_with_VA!H$11-BSL_RFR_spot_no_VA!H$11)</f>
        <v>2.8154229245142215E-2</v>
      </c>
      <c r="I59" s="58">
        <f>LY1_RFR_spot_no_VA!I59+(BSL_RFR_spot_with_VA!I$11-BSL_RFR_spot_no_VA!I$11)*((BSL_RFR_spot_with_VA!I59-BSL_RFR_spot_no_VA!I59))/(BSL_RFR_spot_with_VA!I$11-BSL_RFR_spot_no_VA!I$11)</f>
        <v>2.3195712923761214E-2</v>
      </c>
      <c r="J59" s="58">
        <f>LY1_RFR_spot_no_VA!J59+(BSL_RFR_spot_with_VA!J$11-BSL_RFR_spot_no_VA!J$11)*((BSL_RFR_spot_with_VA!J59-BSL_RFR_spot_no_VA!J59))/(BSL_RFR_spot_with_VA!J$11-BSL_RFR_spot_no_VA!J$11)</f>
        <v>2.0707584201598683E-2</v>
      </c>
      <c r="K59" s="58">
        <f>LY1_RFR_spot_no_VA!K59+(BSL_RFR_spot_with_VA!K$11-BSL_RFR_spot_no_VA!K$11)*((BSL_RFR_spot_with_VA!K59-BSL_RFR_spot_no_VA!K59))/(BSL_RFR_spot_with_VA!K$11-BSL_RFR_spot_no_VA!K$11)</f>
        <v>2.1569319783225405E-2</v>
      </c>
      <c r="L59" s="58">
        <f>LY1_RFR_spot_no_VA!L59+(BSL_RFR_spot_with_VA!L$11-BSL_RFR_spot_no_VA!L$11)*((BSL_RFR_spot_with_VA!L59-BSL_RFR_spot_no_VA!L59))/(BSL_RFR_spot_with_VA!L$11-BSL_RFR_spot_no_VA!L$11)</f>
        <v>2.1569319783225405E-2</v>
      </c>
      <c r="M59" s="58">
        <f>LY1_RFR_spot_no_VA!M59+(BSL_RFR_spot_with_VA!M$11-BSL_RFR_spot_no_VA!M$11)*((BSL_RFR_spot_with_VA!M59-BSL_RFR_spot_no_VA!M59))/(BSL_RFR_spot_with_VA!M$11-BSL_RFR_spot_no_VA!M$11)</f>
        <v>2.1569319783225405E-2</v>
      </c>
      <c r="N59" s="58">
        <f>LY1_RFR_spot_no_VA!N59+(BSL_RFR_spot_with_VA!N$11-BSL_RFR_spot_no_VA!N$11)*((BSL_RFR_spot_with_VA!N59-BSL_RFR_spot_no_VA!N59))/(BSL_RFR_spot_with_VA!N$11-BSL_RFR_spot_no_VA!N$11)</f>
        <v>2.1569319783225405E-2</v>
      </c>
      <c r="O59" s="58">
        <f>LY1_RFR_spot_no_VA!O59+(BSL_RFR_spot_with_VA!O$11-BSL_RFR_spot_no_VA!O$11)*((BSL_RFR_spot_with_VA!O59-BSL_RFR_spot_no_VA!O59))/(BSL_RFR_spot_with_VA!O$11-BSL_RFR_spot_no_VA!O$11)</f>
        <v>2.4266238353521929E-2</v>
      </c>
      <c r="P59" s="58">
        <f>LY1_RFR_spot_no_VA!P59+(BSL_RFR_spot_with_VA!P$11-BSL_RFR_spot_no_VA!P$11)*((BSL_RFR_spot_with_VA!P59-BSL_RFR_spot_no_VA!P59))/(BSL_RFR_spot_with_VA!P$11-BSL_RFR_spot_no_VA!P$11)</f>
        <v>4.1038514558987549E-2</v>
      </c>
      <c r="Q59" s="58">
        <f>LY1_RFR_spot_no_VA!Q59+(BSL_RFR_spot_with_VA!Q$11-BSL_RFR_spot_no_VA!Q$11)*((BSL_RFR_spot_with_VA!Q59-BSL_RFR_spot_no_VA!Q59))/(BSL_RFR_spot_with_VA!Q$11-BSL_RFR_spot_no_VA!Q$11)</f>
        <v>4.6860344414206168E-2</v>
      </c>
      <c r="R59" s="58">
        <f>LY1_RFR_spot_no_VA!R59+(BSL_RFR_spot_with_VA!R$11-BSL_RFR_spot_no_VA!R$11)*((BSL_RFR_spot_with_VA!R59-BSL_RFR_spot_no_VA!R59))/(BSL_RFR_spot_with_VA!R$11-BSL_RFR_spot_no_VA!R$11)</f>
        <v>2.1569319783225405E-2</v>
      </c>
      <c r="S59" s="58">
        <f>LY1_RFR_spot_no_VA!S59+(BSL_RFR_spot_with_VA!S$11-BSL_RFR_spot_no_VA!S$11)*((BSL_RFR_spot_with_VA!S59-BSL_RFR_spot_no_VA!S59))/(BSL_RFR_spot_with_VA!S$11-BSL_RFR_spot_no_VA!S$11)</f>
        <v>2.2908877793202498E-2</v>
      </c>
      <c r="T59" s="58">
        <f>LY1_RFR_spot_no_VA!T59+(BSL_RFR_spot_with_VA!T$11-BSL_RFR_spot_no_VA!T$11)*((BSL_RFR_spot_with_VA!T59-BSL_RFR_spot_no_VA!T59))/(BSL_RFR_spot_with_VA!T$11-BSL_RFR_spot_no_VA!T$11)</f>
        <v>2.3829939251961862E-2</v>
      </c>
      <c r="U59" s="58">
        <f>LY1_RFR_spot_no_VA!U59+(BSL_RFR_spot_with_VA!U$11-BSL_RFR_spot_no_VA!U$11)*((BSL_RFR_spot_with_VA!U59-BSL_RFR_spot_no_VA!U59))/(BSL_RFR_spot_with_VA!U$11-BSL_RFR_spot_no_VA!U$11)</f>
        <v>1.1827286149806104E-2</v>
      </c>
      <c r="V59" s="58">
        <f>(1+$C59)*(1+BSL_RFR_spot_no_VA!V59)/(1+BSL_RFR_spot_no_VA!$C59)-1</f>
        <v>2.1569319783225405E-2</v>
      </c>
      <c r="W59" s="58">
        <f>LY1_RFR_spot_no_VA!W59+(BSL_RFR_spot_with_VA!W$11-BSL_RFR_spot_no_VA!W$11)*((BSL_RFR_spot_with_VA!W59-BSL_RFR_spot_no_VA!W59))/(BSL_RFR_spot_with_VA!W$11-BSL_RFR_spot_no_VA!W$11)</f>
        <v>2.1569319783225405E-2</v>
      </c>
      <c r="X59" s="58">
        <f>LY1_RFR_spot_no_VA!X59+(BSL_RFR_spot_with_VA!X$11-BSL_RFR_spot_no_VA!X$11)*((BSL_RFR_spot_with_VA!X59-BSL_RFR_spot_no_VA!X59))/(BSL_RFR_spot_with_VA!X$11-BSL_RFR_spot_no_VA!X$11)</f>
        <v>2.1569319783225405E-2</v>
      </c>
      <c r="Y59" s="58">
        <f>LY1_RFR_spot_no_VA!Y59+(BSL_RFR_spot_with_VA!Y$11-BSL_RFR_spot_no_VA!Y$11)*((BSL_RFR_spot_with_VA!Y59-BSL_RFR_spot_no_VA!Y59))/(BSL_RFR_spot_with_VA!Y$11-BSL_RFR_spot_no_VA!Y$11)</f>
        <v>2.1569319783225405E-2</v>
      </c>
      <c r="Z59" s="58">
        <f>LY1_RFR_spot_no_VA!Z59+(BSL_RFR_spot_with_VA!Z$11-BSL_RFR_spot_no_VA!Z$11)*((BSL_RFR_spot_with_VA!Z59-BSL_RFR_spot_no_VA!Z59))/(BSL_RFR_spot_with_VA!Z$11-BSL_RFR_spot_no_VA!Z$11)</f>
        <v>2.7814498025811929E-2</v>
      </c>
      <c r="AA59" s="159">
        <f>LY1_RFR_spot_no_VA!AA59</f>
        <v>3.2290874838817318E-2</v>
      </c>
      <c r="AB59" s="58">
        <f>LY1_RFR_spot_no_VA!AB59+(BSL_RFR_spot_with_VA!AB$11-BSL_RFR_spot_no_VA!AB$11)*((BSL_RFR_spot_with_VA!AB59-BSL_RFR_spot_no_VA!AB59))/(BSL_RFR_spot_with_VA!AB$11-BSL_RFR_spot_no_VA!AB$11)</f>
        <v>2.1569319783225405E-2</v>
      </c>
      <c r="AC59" s="58">
        <f>LY1_RFR_spot_no_VA!AC59+(BSL_RFR_spot_with_VA!AC$11-BSL_RFR_spot_no_VA!AC$11)*((BSL_RFR_spot_with_VA!AC59-BSL_RFR_spot_no_VA!AC59))/(BSL_RFR_spot_with_VA!AC$11-BSL_RFR_spot_no_VA!AC$11)</f>
        <v>3.2173842331064906E-2</v>
      </c>
      <c r="AD59" s="7">
        <f>BSL_RFR_spot_no_VA!AD59</f>
        <v>5.264117943753388E-2</v>
      </c>
      <c r="AE59" s="58">
        <f>LY1_RFR_spot_no_VA!AE59+(BSL_RFR_spot_with_VA!AE$11-BSL_RFR_spot_no_VA!AE$11)*((BSL_RFR_spot_with_VA!AE59-BSL_RFR_spot_no_VA!AE59))/(BSL_RFR_spot_with_VA!AE$11-BSL_RFR_spot_no_VA!AE$11)</f>
        <v>2.1569319783225405E-2</v>
      </c>
      <c r="AF59" s="58">
        <f>LY1_RFR_spot_no_VA!AF59+(BSL_RFR_spot_with_VA!AF$11-BSL_RFR_spot_no_VA!AF$11)*((BSL_RFR_spot_with_VA!AF59-BSL_RFR_spot_no_VA!AF59))/(BSL_RFR_spot_with_VA!AF$11-BSL_RFR_spot_no_VA!AF$11)</f>
        <v>2.312391735124053E-2</v>
      </c>
      <c r="AG59" s="58">
        <f>LY1_RFR_spot_no_VA!AG59+(BSL_RFR_spot_with_VA!AG$11-BSL_RFR_spot_no_VA!AG$11)*((BSL_RFR_spot_with_VA!AG59-BSL_RFR_spot_no_VA!AG59))/(BSL_RFR_spot_with_VA!AG$11-BSL_RFR_spot_no_VA!AG$11)</f>
        <v>2.1569319783225405E-2</v>
      </c>
      <c r="AH59" s="58">
        <f>LY1_RFR_spot_no_VA!AH59+(BSL_RFR_spot_with_VA!AH$11-BSL_RFR_spot_no_VA!AH$11)*((BSL_RFR_spot_with_VA!AH59-BSL_RFR_spot_no_VA!AH59))/(BSL_RFR_spot_with_VA!AH$11-BSL_RFR_spot_no_VA!AH$11)</f>
        <v>2.5321244217320293E-2</v>
      </c>
      <c r="AI59" s="159">
        <f>LY1_RFR_spot_no_VA!AI59</f>
        <v>1.1578210737346994E-2</v>
      </c>
      <c r="AJ59" s="58">
        <f>LY1_RFR_spot_no_VA!AJ59+(BSL_RFR_spot_with_VA!AJ$11-BSL_RFR_spot_no_VA!AJ$11)*((BSL_RFR_spot_with_VA!AJ59-BSL_RFR_spot_no_VA!AJ59))/(BSL_RFR_spot_with_VA!AJ$11-BSL_RFR_spot_no_VA!AJ$11)</f>
        <v>2.1233713448954195E-2</v>
      </c>
      <c r="AK59" s="7">
        <f>BSL_RFR_spot_no_VA!AK59</f>
        <v>4.8016358175712481E-2</v>
      </c>
      <c r="AL59" s="7">
        <f>BSL_RFR_spot_no_VA!AL59</f>
        <v>7.5638031094737324E-2</v>
      </c>
      <c r="AM59" s="7">
        <f>BSL_RFR_spot_no_VA!AM59</f>
        <v>3.735737327646782E-2</v>
      </c>
      <c r="AN59" s="7">
        <f>BSL_RFR_spot_no_VA!AN59</f>
        <v>4.649511700467146E-2</v>
      </c>
      <c r="AO59" s="7">
        <f>BSL_RFR_spot_no_VA!AO59</f>
        <v>4.6790477428155119E-2</v>
      </c>
      <c r="AP59" s="7">
        <f>BSL_RFR_spot_no_VA!AP59</f>
        <v>4.9024766596351466E-2</v>
      </c>
      <c r="AQ59" s="7">
        <f>BSL_RFR_spot_no_VA!AQ59</f>
        <v>3.8151101748793437E-2</v>
      </c>
      <c r="AR59" s="7">
        <f>BSL_RFR_spot_no_VA!AR59</f>
        <v>4.9679299152572964E-2</v>
      </c>
      <c r="AS59" s="159">
        <f>LY1_RFR_spot_no_VA!AS59</f>
        <v>1.1226721064811152E-2</v>
      </c>
      <c r="AT59" s="7">
        <f>BSL_RFR_spot_no_VA!AT59</f>
        <v>5.0364208524435572E-2</v>
      </c>
      <c r="AU59" s="7">
        <f>BSL_RFR_spot_no_VA!AU59</f>
        <v>5.1041909031277033E-2</v>
      </c>
      <c r="AV59" s="7">
        <f>BSL_RFR_spot_no_VA!AV59</f>
        <v>4.6580834618410671E-2</v>
      </c>
      <c r="AW59" s="7">
        <f>BSL_RFR_spot_no_VA!AW59</f>
        <v>3.8227900456619945E-2</v>
      </c>
      <c r="AX59" s="7">
        <f>BSL_RFR_spot_no_VA!AX59</f>
        <v>7.1148192894840312E-2</v>
      </c>
      <c r="AY59" s="7">
        <f>BSL_RFR_spot_no_VA!AY59</f>
        <v>4.0017069372430658E-2</v>
      </c>
      <c r="AZ59" s="7">
        <f>BSL_RFR_spot_no_VA!AZ59</f>
        <v>3.5638938260411868E-2</v>
      </c>
      <c r="BA59" s="7">
        <f>BSL_RFR_spot_no_VA!BA59</f>
        <v>4.5715990062358491E-2</v>
      </c>
      <c r="BB59" s="7">
        <f>BSL_RFR_spot_no_VA!BB59</f>
        <v>6.0890746277408647E-2</v>
      </c>
      <c r="BC59" s="159">
        <f>LY1_RFR_spot_no_VA!BC59</f>
        <v>2.5582448669271951E-2</v>
      </c>
      <c r="BD59" s="12"/>
      <c r="BE59" s="13"/>
      <c r="BF59" s="3"/>
    </row>
    <row r="60" spans="1:58" x14ac:dyDescent="0.25">
      <c r="A60" s="3"/>
      <c r="B60" s="8">
        <v>50</v>
      </c>
      <c r="C60" s="57">
        <f>LY1_RFR_spot_no_VA!C60+(BSL_RFR_spot_with_VA!C$11-BSL_RFR_spot_no_VA!C$11)*((BSL_RFR_spot_with_VA!C60-BSL_RFR_spot_no_VA!C60))/(BSL_RFR_spot_with_VA!C$11-BSL_RFR_spot_no_VA!C$11)</f>
        <v>2.1610256138580516E-2</v>
      </c>
      <c r="D60" s="59">
        <f>LY1_RFR_spot_no_VA!D60+(BSL_RFR_spot_with_VA!D$11-BSL_RFR_spot_no_VA!D$11)*((BSL_RFR_spot_with_VA!D60-BSL_RFR_spot_no_VA!D60))/(BSL_RFR_spot_with_VA!D$11-BSL_RFR_spot_no_VA!D$11)</f>
        <v>2.1610256138580475E-2</v>
      </c>
      <c r="E60" s="59">
        <f>LY1_RFR_spot_no_VA!E60+(BSL_RFR_spot_with_VA!E$11-BSL_RFR_spot_no_VA!E$11)*((BSL_RFR_spot_with_VA!E60-BSL_RFR_spot_no_VA!E60))/(BSL_RFR_spot_with_VA!E$11-BSL_RFR_spot_no_VA!E$11)</f>
        <v>2.1610256138580475E-2</v>
      </c>
      <c r="F60" s="59">
        <f>LY1_RFR_spot_no_VA!F60+(BSL_RFR_spot_with_VA!F$11-BSL_RFR_spot_no_VA!F$11)*((BSL_RFR_spot_with_VA!F60-BSL_RFR_spot_no_VA!F60))/(BSL_RFR_spot_with_VA!F$11-BSL_RFR_spot_no_VA!F$11)</f>
        <v>2.3539270727506389E-2</v>
      </c>
      <c r="G60" s="59">
        <f>LY1_RFR_spot_no_VA!G60+(BSL_RFR_spot_with_VA!G$11-BSL_RFR_spot_no_VA!G$11)*((BSL_RFR_spot_with_VA!G60-BSL_RFR_spot_no_VA!G60))/(BSL_RFR_spot_with_VA!G$11-BSL_RFR_spot_no_VA!G$11)</f>
        <v>3.3840947097672158E-2</v>
      </c>
      <c r="H60" s="59">
        <f>LY1_RFR_spot_no_VA!H60+(BSL_RFR_spot_with_VA!H$11-BSL_RFR_spot_no_VA!H$11)*((BSL_RFR_spot_with_VA!H60-BSL_RFR_spot_no_VA!H60))/(BSL_RFR_spot_with_VA!H$11-BSL_RFR_spot_no_VA!H$11)</f>
        <v>2.8072932051110833E-2</v>
      </c>
      <c r="I60" s="59">
        <f>LY1_RFR_spot_no_VA!I60+(BSL_RFR_spot_with_VA!I$11-BSL_RFR_spot_no_VA!I$11)*((BSL_RFR_spot_with_VA!I60-BSL_RFR_spot_no_VA!I60))/(BSL_RFR_spot_with_VA!I$11-BSL_RFR_spot_no_VA!I$11)</f>
        <v>2.3207400154239499E-2</v>
      </c>
      <c r="J60" s="59">
        <f>LY1_RFR_spot_no_VA!J60+(BSL_RFR_spot_with_VA!J$11-BSL_RFR_spot_no_VA!J$11)*((BSL_RFR_spot_with_VA!J60-BSL_RFR_spot_no_VA!J60))/(BSL_RFR_spot_with_VA!J$11-BSL_RFR_spot_no_VA!J$11)</f>
        <v>2.0765731344049021E-2</v>
      </c>
      <c r="K60" s="59">
        <f>LY1_RFR_spot_no_VA!K60+(BSL_RFR_spot_with_VA!K$11-BSL_RFR_spot_no_VA!K$11)*((BSL_RFR_spot_with_VA!K60-BSL_RFR_spot_no_VA!K60))/(BSL_RFR_spot_with_VA!K$11-BSL_RFR_spot_no_VA!K$11)</f>
        <v>2.1610256138580475E-2</v>
      </c>
      <c r="L60" s="59">
        <f>LY1_RFR_spot_no_VA!L60+(BSL_RFR_spot_with_VA!L$11-BSL_RFR_spot_no_VA!L$11)*((BSL_RFR_spot_with_VA!L60-BSL_RFR_spot_no_VA!L60))/(BSL_RFR_spot_with_VA!L$11-BSL_RFR_spot_no_VA!L$11)</f>
        <v>2.1610256138580475E-2</v>
      </c>
      <c r="M60" s="59">
        <f>LY1_RFR_spot_no_VA!M60+(BSL_RFR_spot_with_VA!M$11-BSL_RFR_spot_no_VA!M$11)*((BSL_RFR_spot_with_VA!M60-BSL_RFR_spot_no_VA!M60))/(BSL_RFR_spot_with_VA!M$11-BSL_RFR_spot_no_VA!M$11)</f>
        <v>2.1610256138580475E-2</v>
      </c>
      <c r="N60" s="59">
        <f>LY1_RFR_spot_no_VA!N60+(BSL_RFR_spot_with_VA!N$11-BSL_RFR_spot_no_VA!N$11)*((BSL_RFR_spot_with_VA!N60-BSL_RFR_spot_no_VA!N60))/(BSL_RFR_spot_with_VA!N$11-BSL_RFR_spot_no_VA!N$11)</f>
        <v>2.1610256138580475E-2</v>
      </c>
      <c r="O60" s="59">
        <f>LY1_RFR_spot_no_VA!O60+(BSL_RFR_spot_with_VA!O$11-BSL_RFR_spot_no_VA!O$11)*((BSL_RFR_spot_with_VA!O60-BSL_RFR_spot_no_VA!O60))/(BSL_RFR_spot_with_VA!O$11-BSL_RFR_spot_no_VA!O$11)</f>
        <v>2.4254331581059718E-2</v>
      </c>
      <c r="P60" s="59">
        <f>LY1_RFR_spot_no_VA!P60+(BSL_RFR_spot_with_VA!P$11-BSL_RFR_spot_no_VA!P$11)*((BSL_RFR_spot_with_VA!P60-BSL_RFR_spot_no_VA!P60))/(BSL_RFR_spot_with_VA!P$11-BSL_RFR_spot_no_VA!P$11)</f>
        <v>4.0697796052062918E-2</v>
      </c>
      <c r="Q60" s="59">
        <f>LY1_RFR_spot_no_VA!Q60+(BSL_RFR_spot_with_VA!Q$11-BSL_RFR_spot_no_VA!Q$11)*((BSL_RFR_spot_with_VA!Q60-BSL_RFR_spot_no_VA!Q60))/(BSL_RFR_spot_with_VA!Q$11-BSL_RFR_spot_no_VA!Q$11)</f>
        <v>4.6406448908159925E-2</v>
      </c>
      <c r="R60" s="59">
        <f>LY1_RFR_spot_no_VA!R60+(BSL_RFR_spot_with_VA!R$11-BSL_RFR_spot_no_VA!R$11)*((BSL_RFR_spot_with_VA!R60-BSL_RFR_spot_no_VA!R60))/(BSL_RFR_spot_with_VA!R$11-BSL_RFR_spot_no_VA!R$11)</f>
        <v>2.1610256138580475E-2</v>
      </c>
      <c r="S60" s="59">
        <f>LY1_RFR_spot_no_VA!S60+(BSL_RFR_spot_with_VA!S$11-BSL_RFR_spot_no_VA!S$11)*((BSL_RFR_spot_with_VA!S60-BSL_RFR_spot_no_VA!S60))/(BSL_RFR_spot_with_VA!S$11-BSL_RFR_spot_no_VA!S$11)</f>
        <v>2.2923541102809253E-2</v>
      </c>
      <c r="T60" s="59">
        <f>LY1_RFR_spot_no_VA!T60+(BSL_RFR_spot_with_VA!T$11-BSL_RFR_spot_no_VA!T$11)*((BSL_RFR_spot_with_VA!T60-BSL_RFR_spot_no_VA!T60))/(BSL_RFR_spot_with_VA!T$11-BSL_RFR_spot_no_VA!T$11)</f>
        <v>2.3826571580546574E-2</v>
      </c>
      <c r="U60" s="59">
        <f>LY1_RFR_spot_no_VA!U60+(BSL_RFR_spot_with_VA!U$11-BSL_RFR_spot_no_VA!U$11)*((BSL_RFR_spot_with_VA!U60-BSL_RFR_spot_no_VA!U60))/(BSL_RFR_spot_with_VA!U$11-BSL_RFR_spot_no_VA!U$11)</f>
        <v>1.1865503055698667E-2</v>
      </c>
      <c r="V60" s="59">
        <f>(1+$C60)*(1+BSL_RFR_spot_no_VA!V60)/(1+BSL_RFR_spot_no_VA!$C60)-1</f>
        <v>2.1610256138580475E-2</v>
      </c>
      <c r="W60" s="59">
        <f>LY1_RFR_spot_no_VA!W60+(BSL_RFR_spot_with_VA!W$11-BSL_RFR_spot_no_VA!W$11)*((BSL_RFR_spot_with_VA!W60-BSL_RFR_spot_no_VA!W60))/(BSL_RFR_spot_with_VA!W$11-BSL_RFR_spot_no_VA!W$11)</f>
        <v>2.1610256138580475E-2</v>
      </c>
      <c r="X60" s="59">
        <f>LY1_RFR_spot_no_VA!X60+(BSL_RFR_spot_with_VA!X$11-BSL_RFR_spot_no_VA!X$11)*((BSL_RFR_spot_with_VA!X60-BSL_RFR_spot_no_VA!X60))/(BSL_RFR_spot_with_VA!X$11-BSL_RFR_spot_no_VA!X$11)</f>
        <v>2.1610256138580475E-2</v>
      </c>
      <c r="Y60" s="59">
        <f>LY1_RFR_spot_no_VA!Y60+(BSL_RFR_spot_with_VA!Y$11-BSL_RFR_spot_no_VA!Y$11)*((BSL_RFR_spot_with_VA!Y60-BSL_RFR_spot_no_VA!Y60))/(BSL_RFR_spot_with_VA!Y$11-BSL_RFR_spot_no_VA!Y$11)</f>
        <v>2.1610256138580475E-2</v>
      </c>
      <c r="Z60" s="59">
        <f>LY1_RFR_spot_no_VA!Z60+(BSL_RFR_spot_with_VA!Z$11-BSL_RFR_spot_no_VA!Z$11)*((BSL_RFR_spot_with_VA!Z60-BSL_RFR_spot_no_VA!Z60))/(BSL_RFR_spot_with_VA!Z$11-BSL_RFR_spot_no_VA!Z$11)</f>
        <v>2.7738639814533839E-2</v>
      </c>
      <c r="AA60" s="160">
        <f>LY1_RFR_spot_no_VA!AA60</f>
        <v>3.2126706884244571E-2</v>
      </c>
      <c r="AB60" s="59">
        <f>LY1_RFR_spot_no_VA!AB60+(BSL_RFR_spot_with_VA!AB$11-BSL_RFR_spot_no_VA!AB$11)*((BSL_RFR_spot_with_VA!AB60-BSL_RFR_spot_no_VA!AB60))/(BSL_RFR_spot_with_VA!AB$11-BSL_RFR_spot_no_VA!AB$11)</f>
        <v>2.1610256138580475E-2</v>
      </c>
      <c r="AC60" s="59">
        <f>LY1_RFR_spot_no_VA!AC60+(BSL_RFR_spot_with_VA!AC$11-BSL_RFR_spot_no_VA!AC$11)*((BSL_RFR_spot_with_VA!AC60-BSL_RFR_spot_no_VA!AC60))/(BSL_RFR_spot_with_VA!AC$11-BSL_RFR_spot_no_VA!AC$11)</f>
        <v>3.2010454776907782E-2</v>
      </c>
      <c r="AD60" s="10">
        <f>BSL_RFR_spot_no_VA!AD60</f>
        <v>5.242930650500921E-2</v>
      </c>
      <c r="AE60" s="59">
        <f>LY1_RFR_spot_no_VA!AE60+(BSL_RFR_spot_with_VA!AE$11-BSL_RFR_spot_no_VA!AE$11)*((BSL_RFR_spot_with_VA!AE60-BSL_RFR_spot_no_VA!AE60))/(BSL_RFR_spot_with_VA!AE$11-BSL_RFR_spot_no_VA!AE$11)</f>
        <v>2.1610256138580475E-2</v>
      </c>
      <c r="AF60" s="59">
        <f>LY1_RFR_spot_no_VA!AF60+(BSL_RFR_spot_with_VA!AF$11-BSL_RFR_spot_no_VA!AF$11)*((BSL_RFR_spot_with_VA!AF60-BSL_RFR_spot_no_VA!AF60))/(BSL_RFR_spot_with_VA!AF$11-BSL_RFR_spot_no_VA!AF$11)</f>
        <v>2.3134354683129965E-2</v>
      </c>
      <c r="AG60" s="59">
        <f>LY1_RFR_spot_no_VA!AG60+(BSL_RFR_spot_with_VA!AG$11-BSL_RFR_spot_no_VA!AG$11)*((BSL_RFR_spot_with_VA!AG60-BSL_RFR_spot_no_VA!AG60))/(BSL_RFR_spot_with_VA!AG$11-BSL_RFR_spot_no_VA!AG$11)</f>
        <v>2.1610256138580475E-2</v>
      </c>
      <c r="AH60" s="59">
        <f>LY1_RFR_spot_no_VA!AH60+(BSL_RFR_spot_with_VA!AH$11-BSL_RFR_spot_no_VA!AH$11)*((BSL_RFR_spot_with_VA!AH60-BSL_RFR_spot_no_VA!AH60))/(BSL_RFR_spot_with_VA!AH$11-BSL_RFR_spot_no_VA!AH$11)</f>
        <v>2.5293360427214973E-2</v>
      </c>
      <c r="AI60" s="160">
        <f>LY1_RFR_spot_no_VA!AI60</f>
        <v>1.1621287153481985E-2</v>
      </c>
      <c r="AJ60" s="59">
        <f>LY1_RFR_spot_no_VA!AJ60+(BSL_RFR_spot_with_VA!AJ$11-BSL_RFR_spot_no_VA!AJ$11)*((BSL_RFR_spot_with_VA!AJ60-BSL_RFR_spot_no_VA!AJ60))/(BSL_RFR_spot_with_VA!AJ$11-BSL_RFR_spot_no_VA!AJ$11)</f>
        <v>2.1107942360365062E-2</v>
      </c>
      <c r="AK60" s="10">
        <f>BSL_RFR_spot_no_VA!AK60</f>
        <v>4.7903438696083933E-2</v>
      </c>
      <c r="AL60" s="10">
        <f>BSL_RFR_spot_no_VA!AL60</f>
        <v>7.4956801156396802E-2</v>
      </c>
      <c r="AM60" s="10">
        <f>BSL_RFR_spot_no_VA!AM60</f>
        <v>3.7440822779099658E-2</v>
      </c>
      <c r="AN60" s="10">
        <f>BSL_RFR_spot_no_VA!AN60</f>
        <v>4.6407027349200547E-2</v>
      </c>
      <c r="AO60" s="10">
        <f>BSL_RFR_spot_no_VA!AO60</f>
        <v>4.669813118320687E-2</v>
      </c>
      <c r="AP60" s="10">
        <f>BSL_RFR_spot_no_VA!AP60</f>
        <v>4.88858164643724E-2</v>
      </c>
      <c r="AQ60" s="10">
        <f>BSL_RFR_spot_no_VA!AQ60</f>
        <v>3.8224722639336628E-2</v>
      </c>
      <c r="AR60" s="10">
        <f>BSL_RFR_spot_no_VA!AR60</f>
        <v>4.9527167581734366E-2</v>
      </c>
      <c r="AS60" s="160">
        <f>LY1_RFR_spot_no_VA!AS60</f>
        <v>1.1278759903182722E-2</v>
      </c>
      <c r="AT60" s="10">
        <f>BSL_RFR_spot_no_VA!AT60</f>
        <v>5.0204091184663291E-2</v>
      </c>
      <c r="AU60" s="10">
        <f>BSL_RFR_spot_no_VA!AU60</f>
        <v>5.086231396203833E-2</v>
      </c>
      <c r="AV60" s="10">
        <f>BSL_RFR_spot_no_VA!AV60</f>
        <v>4.6491021737808502E-2</v>
      </c>
      <c r="AW60" s="10">
        <f>BSL_RFR_spot_no_VA!AW60</f>
        <v>3.8297738325791197E-2</v>
      </c>
      <c r="AX60" s="10">
        <f>BSL_RFR_spot_no_VA!AX60</f>
        <v>7.0572062014804926E-2</v>
      </c>
      <c r="AY60" s="10">
        <f>BSL_RFR_spot_no_VA!AY60</f>
        <v>4.0061001494386517E-2</v>
      </c>
      <c r="AZ60" s="10">
        <f>BSL_RFR_spot_no_VA!AZ60</f>
        <v>3.5762690780714035E-2</v>
      </c>
      <c r="BA60" s="10">
        <f>BSL_RFR_spot_no_VA!BA60</f>
        <v>4.5648426591632818E-2</v>
      </c>
      <c r="BB60" s="10">
        <f>BSL_RFR_spot_no_VA!BB60</f>
        <v>6.0511622619310979E-2</v>
      </c>
      <c r="BC60" s="160">
        <f>LY1_RFR_spot_no_VA!BC60</f>
        <v>2.5197148847116102E-2</v>
      </c>
      <c r="BD60" s="12"/>
      <c r="BE60" s="13"/>
      <c r="BF60" s="3"/>
    </row>
    <row r="61" spans="1:58" x14ac:dyDescent="0.25">
      <c r="A61" s="3"/>
      <c r="B61" s="3">
        <v>51</v>
      </c>
      <c r="C61" s="56">
        <f>LY1_RFR_spot_no_VA!C61+(BSL_RFR_spot_with_VA!C$11-BSL_RFR_spot_no_VA!C$11)*((BSL_RFR_spot_with_VA!C61-BSL_RFR_spot_no_VA!C61))/(BSL_RFR_spot_with_VA!C$11-BSL_RFR_spot_no_VA!C$11)</f>
        <v>2.1649528147428123E-2</v>
      </c>
      <c r="D61" s="58">
        <f>LY1_RFR_spot_no_VA!D61+(BSL_RFR_spot_with_VA!D$11-BSL_RFR_spot_no_VA!D$11)*((BSL_RFR_spot_with_VA!D61-BSL_RFR_spot_no_VA!D61))/(BSL_RFR_spot_with_VA!D$11-BSL_RFR_spot_no_VA!D$11)</f>
        <v>2.1649528147428043E-2</v>
      </c>
      <c r="E61" s="58">
        <f>LY1_RFR_spot_no_VA!E61+(BSL_RFR_spot_with_VA!E$11-BSL_RFR_spot_no_VA!E$11)*((BSL_RFR_spot_with_VA!E61-BSL_RFR_spot_no_VA!E61))/(BSL_RFR_spot_with_VA!E$11-BSL_RFR_spot_no_VA!E$11)</f>
        <v>2.1649528147428043E-2</v>
      </c>
      <c r="F61" s="58">
        <f>LY1_RFR_spot_no_VA!F61+(BSL_RFR_spot_with_VA!F$11-BSL_RFR_spot_no_VA!F$11)*((BSL_RFR_spot_with_VA!F61-BSL_RFR_spot_no_VA!F61))/(BSL_RFR_spot_with_VA!F$11-BSL_RFR_spot_no_VA!F$11)</f>
        <v>2.3544462718271042E-2</v>
      </c>
      <c r="G61" s="58">
        <f>LY1_RFR_spot_no_VA!G61+(BSL_RFR_spot_with_VA!G$11-BSL_RFR_spot_no_VA!G$11)*((BSL_RFR_spot_with_VA!G61-BSL_RFR_spot_no_VA!G61))/(BSL_RFR_spot_with_VA!G$11-BSL_RFR_spot_no_VA!G$11)</f>
        <v>3.3646057787771966E-2</v>
      </c>
      <c r="H61" s="58">
        <f>LY1_RFR_spot_no_VA!H61+(BSL_RFR_spot_with_VA!H$11-BSL_RFR_spot_no_VA!H$11)*((BSL_RFR_spot_with_VA!H61-BSL_RFR_spot_no_VA!H61))/(BSL_RFR_spot_with_VA!H$11-BSL_RFR_spot_no_VA!H$11)</f>
        <v>2.7993986588145559E-2</v>
      </c>
      <c r="I61" s="58">
        <f>LY1_RFR_spot_no_VA!I61+(BSL_RFR_spot_with_VA!I$11-BSL_RFR_spot_no_VA!I$11)*((BSL_RFR_spot_with_VA!I61-BSL_RFR_spot_no_VA!I61))/(BSL_RFR_spot_with_VA!I$11-BSL_RFR_spot_no_VA!I$11)</f>
        <v>2.3218139477538147E-2</v>
      </c>
      <c r="J61" s="58">
        <f>LY1_RFR_spot_no_VA!J61+(BSL_RFR_spot_with_VA!J$11-BSL_RFR_spot_no_VA!J$11)*((BSL_RFR_spot_with_VA!J61-BSL_RFR_spot_no_VA!J61))/(BSL_RFR_spot_with_VA!J$11-BSL_RFR_spot_no_VA!J$11)</f>
        <v>2.0821520652416714E-2</v>
      </c>
      <c r="K61" s="58">
        <f>LY1_RFR_spot_no_VA!K61+(BSL_RFR_spot_with_VA!K$11-BSL_RFR_spot_no_VA!K$11)*((BSL_RFR_spot_with_VA!K61-BSL_RFR_spot_no_VA!K61))/(BSL_RFR_spot_with_VA!K$11-BSL_RFR_spot_no_VA!K$11)</f>
        <v>2.1649528147428043E-2</v>
      </c>
      <c r="L61" s="58">
        <f>LY1_RFR_spot_no_VA!L61+(BSL_RFR_spot_with_VA!L$11-BSL_RFR_spot_no_VA!L$11)*((BSL_RFR_spot_with_VA!L61-BSL_RFR_spot_no_VA!L61))/(BSL_RFR_spot_with_VA!L$11-BSL_RFR_spot_no_VA!L$11)</f>
        <v>2.1649528147428043E-2</v>
      </c>
      <c r="M61" s="58">
        <f>LY1_RFR_spot_no_VA!M61+(BSL_RFR_spot_with_VA!M$11-BSL_RFR_spot_no_VA!M$11)*((BSL_RFR_spot_with_VA!M61-BSL_RFR_spot_no_VA!M61))/(BSL_RFR_spot_with_VA!M$11-BSL_RFR_spot_no_VA!M$11)</f>
        <v>2.1649528147428043E-2</v>
      </c>
      <c r="N61" s="58">
        <f>LY1_RFR_spot_no_VA!N61+(BSL_RFR_spot_with_VA!N$11-BSL_RFR_spot_no_VA!N$11)*((BSL_RFR_spot_with_VA!N61-BSL_RFR_spot_no_VA!N61))/(BSL_RFR_spot_with_VA!N$11-BSL_RFR_spot_no_VA!N$11)</f>
        <v>2.1649528147428043E-2</v>
      </c>
      <c r="O61" s="58">
        <f>LY1_RFR_spot_no_VA!O61+(BSL_RFR_spot_with_VA!O$11-BSL_RFR_spot_no_VA!O$11)*((BSL_RFR_spot_with_VA!O61-BSL_RFR_spot_no_VA!O61))/(BSL_RFR_spot_with_VA!O$11-BSL_RFR_spot_no_VA!O$11)</f>
        <v>2.4242665015302256E-2</v>
      </c>
      <c r="P61" s="58">
        <f>LY1_RFR_spot_no_VA!P61+(BSL_RFR_spot_with_VA!P$11-BSL_RFR_spot_no_VA!P$11)*((BSL_RFR_spot_with_VA!P61-BSL_RFR_spot_no_VA!P61))/(BSL_RFR_spot_with_VA!P$11-BSL_RFR_spot_no_VA!P$11)</f>
        <v>4.0369204056829533E-2</v>
      </c>
      <c r="Q61" s="58">
        <f>LY1_RFR_spot_no_VA!Q61+(BSL_RFR_spot_with_VA!Q$11-BSL_RFR_spot_no_VA!Q$11)*((BSL_RFR_spot_with_VA!Q61-BSL_RFR_spot_no_VA!Q61))/(BSL_RFR_spot_with_VA!Q$11-BSL_RFR_spot_no_VA!Q$11)</f>
        <v>4.5968443945099802E-2</v>
      </c>
      <c r="R61" s="58">
        <f>LY1_RFR_spot_no_VA!R61+(BSL_RFR_spot_with_VA!R$11-BSL_RFR_spot_no_VA!R$11)*((BSL_RFR_spot_with_VA!R61-BSL_RFR_spot_no_VA!R61))/(BSL_RFR_spot_with_VA!R$11-BSL_RFR_spot_no_VA!R$11)</f>
        <v>2.1649528147428043E-2</v>
      </c>
      <c r="S61" s="58">
        <f>LY1_RFR_spot_no_VA!S61+(BSL_RFR_spot_with_VA!S$11-BSL_RFR_spot_no_VA!S$11)*((BSL_RFR_spot_with_VA!S61-BSL_RFR_spot_no_VA!S61))/(BSL_RFR_spot_with_VA!S$11-BSL_RFR_spot_no_VA!S$11)</f>
        <v>2.2937493959338306E-2</v>
      </c>
      <c r="T61" s="58">
        <f>LY1_RFR_spot_no_VA!T61+(BSL_RFR_spot_with_VA!T$11-BSL_RFR_spot_no_VA!T$11)*((BSL_RFR_spot_with_VA!T61-BSL_RFR_spot_no_VA!T61))/(BSL_RFR_spot_with_VA!T$11-BSL_RFR_spot_no_VA!T$11)</f>
        <v>2.3823140115157182E-2</v>
      </c>
      <c r="U61" s="58">
        <f>LY1_RFR_spot_no_VA!U61+(BSL_RFR_spot_with_VA!U$11-BSL_RFR_spot_no_VA!U$11)*((BSL_RFR_spot_with_VA!U61-BSL_RFR_spot_no_VA!U61))/(BSL_RFR_spot_with_VA!U$11-BSL_RFR_spot_no_VA!U$11)</f>
        <v>1.1902362960799495E-2</v>
      </c>
      <c r="V61" s="58">
        <f>(1+$C61)*(1+BSL_RFR_spot_no_VA!V61)/(1+BSL_RFR_spot_no_VA!$C61)-1</f>
        <v>2.1649528147428043E-2</v>
      </c>
      <c r="W61" s="58">
        <f>LY1_RFR_spot_no_VA!W61+(BSL_RFR_spot_with_VA!W$11-BSL_RFR_spot_no_VA!W$11)*((BSL_RFR_spot_with_VA!W61-BSL_RFR_spot_no_VA!W61))/(BSL_RFR_spot_with_VA!W$11-BSL_RFR_spot_no_VA!W$11)</f>
        <v>2.1649528147428043E-2</v>
      </c>
      <c r="X61" s="58">
        <f>LY1_RFR_spot_no_VA!X61+(BSL_RFR_spot_with_VA!X$11-BSL_RFR_spot_no_VA!X$11)*((BSL_RFR_spot_with_VA!X61-BSL_RFR_spot_no_VA!X61))/(BSL_RFR_spot_with_VA!X$11-BSL_RFR_spot_no_VA!X$11)</f>
        <v>2.1649528147428043E-2</v>
      </c>
      <c r="Y61" s="58">
        <f>LY1_RFR_spot_no_VA!Y61+(BSL_RFR_spot_with_VA!Y$11-BSL_RFR_spot_no_VA!Y$11)*((BSL_RFR_spot_with_VA!Y61-BSL_RFR_spot_no_VA!Y61))/(BSL_RFR_spot_with_VA!Y$11-BSL_RFR_spot_no_VA!Y$11)</f>
        <v>2.1649528147428043E-2</v>
      </c>
      <c r="Z61" s="58">
        <f>LY1_RFR_spot_no_VA!Z61+(BSL_RFR_spot_with_VA!Z$11-BSL_RFR_spot_no_VA!Z$11)*((BSL_RFR_spot_with_VA!Z61-BSL_RFR_spot_no_VA!Z61))/(BSL_RFR_spot_with_VA!Z$11-BSL_RFR_spot_no_VA!Z$11)</f>
        <v>2.7664841539833285E-2</v>
      </c>
      <c r="AA61" s="159">
        <f>LY1_RFR_spot_no_VA!AA61</f>
        <v>3.1967812451441979E-2</v>
      </c>
      <c r="AB61" s="58">
        <f>LY1_RFR_spot_no_VA!AB61+(BSL_RFR_spot_with_VA!AB$11-BSL_RFR_spot_no_VA!AB$11)*((BSL_RFR_spot_with_VA!AB61-BSL_RFR_spot_no_VA!AB61))/(BSL_RFR_spot_with_VA!AB$11-BSL_RFR_spot_no_VA!AB$11)</f>
        <v>2.1649528147428043E-2</v>
      </c>
      <c r="AC61" s="58">
        <f>LY1_RFR_spot_no_VA!AC61+(BSL_RFR_spot_with_VA!AC$11-BSL_RFR_spot_no_VA!AC$11)*((BSL_RFR_spot_with_VA!AC61-BSL_RFR_spot_no_VA!AC61))/(BSL_RFR_spot_with_VA!AC$11-BSL_RFR_spot_no_VA!AC$11)</f>
        <v>3.1852525645826413E-2</v>
      </c>
      <c r="AD61" s="7">
        <f>BSL_RFR_spot_no_VA!AD61</f>
        <v>5.2225499636982198E-2</v>
      </c>
      <c r="AE61" s="58">
        <f>LY1_RFR_spot_no_VA!AE61+(BSL_RFR_spot_with_VA!AE$11-BSL_RFR_spot_no_VA!AE$11)*((BSL_RFR_spot_with_VA!AE61-BSL_RFR_spot_no_VA!AE61))/(BSL_RFR_spot_with_VA!AE$11-BSL_RFR_spot_no_VA!AE$11)</f>
        <v>2.1649528147428043E-2</v>
      </c>
      <c r="AF61" s="58">
        <f>LY1_RFR_spot_no_VA!AF61+(BSL_RFR_spot_with_VA!AF$11-BSL_RFR_spot_no_VA!AF$11)*((BSL_RFR_spot_with_VA!AF61-BSL_RFR_spot_no_VA!AF61))/(BSL_RFR_spot_with_VA!AF$11-BSL_RFR_spot_no_VA!AF$11)</f>
        <v>2.3144234767003224E-2</v>
      </c>
      <c r="AG61" s="58">
        <f>LY1_RFR_spot_no_VA!AG61+(BSL_RFR_spot_with_VA!AG$11-BSL_RFR_spot_no_VA!AG$11)*((BSL_RFR_spot_with_VA!AG61-BSL_RFR_spot_no_VA!AG61))/(BSL_RFR_spot_with_VA!AG$11-BSL_RFR_spot_no_VA!AG$11)</f>
        <v>2.1649528147428043E-2</v>
      </c>
      <c r="AH61" s="58">
        <f>LY1_RFR_spot_no_VA!AH61+(BSL_RFR_spot_with_VA!AH$11-BSL_RFR_spot_no_VA!AH$11)*((BSL_RFR_spot_with_VA!AH61-BSL_RFR_spot_no_VA!AH61))/(BSL_RFR_spot_with_VA!AH$11-BSL_RFR_spot_no_VA!AH$11)</f>
        <v>2.5265831696381635E-2</v>
      </c>
      <c r="AI61" s="159">
        <f>LY1_RFR_spot_no_VA!AI61</f>
        <v>1.1662834351854112E-2</v>
      </c>
      <c r="AJ61" s="58">
        <f>LY1_RFR_spot_no_VA!AJ61+(BSL_RFR_spot_with_VA!AJ$11-BSL_RFR_spot_no_VA!AJ$11)*((BSL_RFR_spot_with_VA!AJ61-BSL_RFR_spot_no_VA!AJ61))/(BSL_RFR_spot_with_VA!AJ$11-BSL_RFR_spot_no_VA!AJ$11)</f>
        <v>2.1005949804223434E-2</v>
      </c>
      <c r="AK61" s="7">
        <f>BSL_RFR_spot_no_VA!AK61</f>
        <v>4.7793999436383849E-2</v>
      </c>
      <c r="AL61" s="7">
        <f>BSL_RFR_spot_no_VA!AL61</f>
        <v>7.4302334816047866E-2</v>
      </c>
      <c r="AM61" s="7">
        <f>BSL_RFR_spot_no_VA!AM61</f>
        <v>3.752228819885417E-2</v>
      </c>
      <c r="AN61" s="7">
        <f>BSL_RFR_spot_no_VA!AN61</f>
        <v>4.6322152974187736E-2</v>
      </c>
      <c r="AO61" s="7">
        <f>BSL_RFR_spot_no_VA!AO61</f>
        <v>4.6609002601035066E-2</v>
      </c>
      <c r="AP61" s="7">
        <f>BSL_RFR_spot_no_VA!AP61</f>
        <v>4.875205659844406E-2</v>
      </c>
      <c r="AQ61" s="7">
        <f>BSL_RFR_spot_no_VA!AQ61</f>
        <v>3.8295751118640142E-2</v>
      </c>
      <c r="AR61" s="7">
        <f>BSL_RFR_spot_no_VA!AR61</f>
        <v>4.9380777791236508E-2</v>
      </c>
      <c r="AS61" s="159">
        <f>LY1_RFR_spot_no_VA!AS61</f>
        <v>1.1328538311927261E-2</v>
      </c>
      <c r="AT61" s="7">
        <f>BSL_RFR_spot_no_VA!AT61</f>
        <v>5.0049301834217186E-2</v>
      </c>
      <c r="AU61" s="7">
        <f>BSL_RFR_spot_no_VA!AU61</f>
        <v>5.0689519198844124E-2</v>
      </c>
      <c r="AV61" s="7">
        <f>BSL_RFR_spot_no_VA!AV61</f>
        <v>4.6404498026807683E-2</v>
      </c>
      <c r="AW61" s="7">
        <f>BSL_RFR_spot_no_VA!AW61</f>
        <v>3.8365357838261893E-2</v>
      </c>
      <c r="AX61" s="7">
        <f>BSL_RFR_spot_no_VA!AX61</f>
        <v>7.0016231360346071E-2</v>
      </c>
      <c r="AY61" s="7">
        <f>BSL_RFR_spot_no_VA!AY61</f>
        <v>4.0102899331937669E-2</v>
      </c>
      <c r="AZ61" s="7">
        <f>BSL_RFR_spot_no_VA!AZ61</f>
        <v>3.5881922340466499E-2</v>
      </c>
      <c r="BA61" s="7">
        <f>BSL_RFR_spot_no_VA!BA61</f>
        <v>4.5582732564853901E-2</v>
      </c>
      <c r="BB61" s="7">
        <f>BSL_RFR_spot_no_VA!BB61</f>
        <v>6.0147185591511443E-2</v>
      </c>
      <c r="BC61" s="159">
        <f>LY1_RFR_spot_no_VA!BC61</f>
        <v>2.486838067940389E-2</v>
      </c>
      <c r="BD61" s="12"/>
      <c r="BE61" s="13"/>
      <c r="BF61" s="3"/>
    </row>
    <row r="62" spans="1:58" x14ac:dyDescent="0.25">
      <c r="A62" s="3"/>
      <c r="B62" s="3">
        <v>52</v>
      </c>
      <c r="C62" s="56">
        <f>LY1_RFR_spot_no_VA!C62+(BSL_RFR_spot_with_VA!C$11-BSL_RFR_spot_no_VA!C$11)*((BSL_RFR_spot_with_VA!C62-BSL_RFR_spot_no_VA!C62))/(BSL_RFR_spot_with_VA!C$11-BSL_RFR_spot_no_VA!C$11)</f>
        <v>2.1687240543091374E-2</v>
      </c>
      <c r="D62" s="58">
        <f>LY1_RFR_spot_no_VA!D62+(BSL_RFR_spot_with_VA!D$11-BSL_RFR_spot_no_VA!D$11)*((BSL_RFR_spot_with_VA!D62-BSL_RFR_spot_no_VA!D62))/(BSL_RFR_spot_with_VA!D$11-BSL_RFR_spot_no_VA!D$11)</f>
        <v>2.1687240543091457E-2</v>
      </c>
      <c r="E62" s="58">
        <f>LY1_RFR_spot_no_VA!E62+(BSL_RFR_spot_with_VA!E$11-BSL_RFR_spot_no_VA!E$11)*((BSL_RFR_spot_with_VA!E62-BSL_RFR_spot_no_VA!E62))/(BSL_RFR_spot_with_VA!E$11-BSL_RFR_spot_no_VA!E$11)</f>
        <v>2.1687240543091457E-2</v>
      </c>
      <c r="F62" s="58">
        <f>LY1_RFR_spot_no_VA!F62+(BSL_RFR_spot_with_VA!F$11-BSL_RFR_spot_no_VA!F$11)*((BSL_RFR_spot_with_VA!F62-BSL_RFR_spot_no_VA!F62))/(BSL_RFR_spot_with_VA!F$11-BSL_RFR_spot_no_VA!F$11)</f>
        <v>2.3548970085882415E-2</v>
      </c>
      <c r="G62" s="58">
        <f>LY1_RFR_spot_no_VA!G62+(BSL_RFR_spot_with_VA!G$11-BSL_RFR_spot_no_VA!G$11)*((BSL_RFR_spot_with_VA!G62-BSL_RFR_spot_no_VA!G62))/(BSL_RFR_spot_with_VA!G$11-BSL_RFR_spot_no_VA!G$11)</f>
        <v>3.3457907122111719E-2</v>
      </c>
      <c r="H62" s="58">
        <f>LY1_RFR_spot_no_VA!H62+(BSL_RFR_spot_with_VA!H$11-BSL_RFR_spot_no_VA!H$11)*((BSL_RFR_spot_with_VA!H62-BSL_RFR_spot_no_VA!H62))/(BSL_RFR_spot_with_VA!H$11-BSL_RFR_spot_no_VA!H$11)</f>
        <v>2.7917343216189439E-2</v>
      </c>
      <c r="I62" s="58">
        <f>LY1_RFR_spot_no_VA!I62+(BSL_RFR_spot_with_VA!I$11-BSL_RFR_spot_no_VA!I$11)*((BSL_RFR_spot_with_VA!I62-BSL_RFR_spot_no_VA!I62))/(BSL_RFR_spot_with_VA!I$11-BSL_RFR_spot_no_VA!I$11)</f>
        <v>2.322804737663442E-2</v>
      </c>
      <c r="J62" s="58">
        <f>LY1_RFR_spot_no_VA!J62+(BSL_RFR_spot_with_VA!J$11-BSL_RFR_spot_no_VA!J$11)*((BSL_RFR_spot_with_VA!J62-BSL_RFR_spot_no_VA!J62))/(BSL_RFR_spot_with_VA!J$11-BSL_RFR_spot_no_VA!J$11)</f>
        <v>2.0875100366626764E-2</v>
      </c>
      <c r="K62" s="58">
        <f>LY1_RFR_spot_no_VA!K62+(BSL_RFR_spot_with_VA!K$11-BSL_RFR_spot_no_VA!K$11)*((BSL_RFR_spot_with_VA!K62-BSL_RFR_spot_no_VA!K62))/(BSL_RFR_spot_with_VA!K$11-BSL_RFR_spot_no_VA!K$11)</f>
        <v>2.1687240543091457E-2</v>
      </c>
      <c r="L62" s="58">
        <f>LY1_RFR_spot_no_VA!L62+(BSL_RFR_spot_with_VA!L$11-BSL_RFR_spot_no_VA!L$11)*((BSL_RFR_spot_with_VA!L62-BSL_RFR_spot_no_VA!L62))/(BSL_RFR_spot_with_VA!L$11-BSL_RFR_spot_no_VA!L$11)</f>
        <v>2.1687240543091457E-2</v>
      </c>
      <c r="M62" s="58">
        <f>LY1_RFR_spot_no_VA!M62+(BSL_RFR_spot_with_VA!M$11-BSL_RFR_spot_no_VA!M$11)*((BSL_RFR_spot_with_VA!M62-BSL_RFR_spot_no_VA!M62))/(BSL_RFR_spot_with_VA!M$11-BSL_RFR_spot_no_VA!M$11)</f>
        <v>2.1687240543091457E-2</v>
      </c>
      <c r="N62" s="58">
        <f>LY1_RFR_spot_no_VA!N62+(BSL_RFR_spot_with_VA!N$11-BSL_RFR_spot_no_VA!N$11)*((BSL_RFR_spot_with_VA!N62-BSL_RFR_spot_no_VA!N62))/(BSL_RFR_spot_with_VA!N$11-BSL_RFR_spot_no_VA!N$11)</f>
        <v>2.1687240543091457E-2</v>
      </c>
      <c r="O62" s="58">
        <f>LY1_RFR_spot_no_VA!O62+(BSL_RFR_spot_with_VA!O$11-BSL_RFR_spot_no_VA!O$11)*((BSL_RFR_spot_with_VA!O62-BSL_RFR_spot_no_VA!O62))/(BSL_RFR_spot_with_VA!O$11-BSL_RFR_spot_no_VA!O$11)</f>
        <v>2.4231257710863652E-2</v>
      </c>
      <c r="P62" s="58">
        <f>LY1_RFR_spot_no_VA!P62+(BSL_RFR_spot_with_VA!P$11-BSL_RFR_spot_no_VA!P$11)*((BSL_RFR_spot_with_VA!P62-BSL_RFR_spot_no_VA!P62))/(BSL_RFR_spot_with_VA!P$11-BSL_RFR_spot_no_VA!P$11)</f>
        <v>4.0052199397765831E-2</v>
      </c>
      <c r="Q62" s="58">
        <f>LY1_RFR_spot_no_VA!Q62+(BSL_RFR_spot_with_VA!Q$11-BSL_RFR_spot_no_VA!Q$11)*((BSL_RFR_spot_with_VA!Q62-BSL_RFR_spot_no_VA!Q62))/(BSL_RFR_spot_with_VA!Q$11-BSL_RFR_spot_no_VA!Q$11)</f>
        <v>4.5545676289855175E-2</v>
      </c>
      <c r="R62" s="58">
        <f>LY1_RFR_spot_no_VA!R62+(BSL_RFR_spot_with_VA!R$11-BSL_RFR_spot_no_VA!R$11)*((BSL_RFR_spot_with_VA!R62-BSL_RFR_spot_no_VA!R62))/(BSL_RFR_spot_with_VA!R$11-BSL_RFR_spot_no_VA!R$11)</f>
        <v>2.1687240543091457E-2</v>
      </c>
      <c r="S62" s="58">
        <f>LY1_RFR_spot_no_VA!S62+(BSL_RFR_spot_with_VA!S$11-BSL_RFR_spot_no_VA!S$11)*((BSL_RFR_spot_with_VA!S62-BSL_RFR_spot_no_VA!S62))/(BSL_RFR_spot_with_VA!S$11-BSL_RFR_spot_no_VA!S$11)</f>
        <v>2.2950797254117417E-2</v>
      </c>
      <c r="T62" s="58">
        <f>LY1_RFR_spot_no_VA!T62+(BSL_RFR_spot_with_VA!T$11-BSL_RFR_spot_no_VA!T$11)*((BSL_RFR_spot_with_VA!T62-BSL_RFR_spot_no_VA!T62))/(BSL_RFR_spot_with_VA!T$11-BSL_RFR_spot_no_VA!T$11)</f>
        <v>2.3819677065120892E-2</v>
      </c>
      <c r="U62" s="58">
        <f>LY1_RFR_spot_no_VA!U62+(BSL_RFR_spot_with_VA!U$11-BSL_RFR_spot_no_VA!U$11)*((BSL_RFR_spot_with_VA!U62-BSL_RFR_spot_no_VA!U62))/(BSL_RFR_spot_with_VA!U$11-BSL_RFR_spot_no_VA!U$11)</f>
        <v>1.1937920646815758E-2</v>
      </c>
      <c r="V62" s="58">
        <f>(1+$C62)*(1+BSL_RFR_spot_no_VA!V62)/(1+BSL_RFR_spot_no_VA!$C62)-1</f>
        <v>2.1687240543091457E-2</v>
      </c>
      <c r="W62" s="58">
        <f>LY1_RFR_spot_no_VA!W62+(BSL_RFR_spot_with_VA!W$11-BSL_RFR_spot_no_VA!W$11)*((BSL_RFR_spot_with_VA!W62-BSL_RFR_spot_no_VA!W62))/(BSL_RFR_spot_with_VA!W$11-BSL_RFR_spot_no_VA!W$11)</f>
        <v>2.1687240543091457E-2</v>
      </c>
      <c r="X62" s="58">
        <f>LY1_RFR_spot_no_VA!X62+(BSL_RFR_spot_with_VA!X$11-BSL_RFR_spot_no_VA!X$11)*((BSL_RFR_spot_with_VA!X62-BSL_RFR_spot_no_VA!X62))/(BSL_RFR_spot_with_VA!X$11-BSL_RFR_spot_no_VA!X$11)</f>
        <v>2.1687240543091457E-2</v>
      </c>
      <c r="Y62" s="58">
        <f>LY1_RFR_spot_no_VA!Y62+(BSL_RFR_spot_with_VA!Y$11-BSL_RFR_spot_no_VA!Y$11)*((BSL_RFR_spot_with_VA!Y62-BSL_RFR_spot_no_VA!Y62))/(BSL_RFR_spot_with_VA!Y$11-BSL_RFR_spot_no_VA!Y$11)</f>
        <v>2.1687240543091457E-2</v>
      </c>
      <c r="Z62" s="58">
        <f>LY1_RFR_spot_no_VA!Z62+(BSL_RFR_spot_with_VA!Z$11-BSL_RFR_spot_no_VA!Z$11)*((BSL_RFR_spot_with_VA!Z62-BSL_RFR_spot_no_VA!Z62))/(BSL_RFR_spot_with_VA!Z$11-BSL_RFR_spot_no_VA!Z$11)</f>
        <v>2.7593083123951478E-2</v>
      </c>
      <c r="AA62" s="159">
        <f>LY1_RFR_spot_no_VA!AA62</f>
        <v>3.1814022211703596E-2</v>
      </c>
      <c r="AB62" s="58">
        <f>LY1_RFR_spot_no_VA!AB62+(BSL_RFR_spot_with_VA!AB$11-BSL_RFR_spot_no_VA!AB$11)*((BSL_RFR_spot_with_VA!AB62-BSL_RFR_spot_no_VA!AB62))/(BSL_RFR_spot_with_VA!AB$11-BSL_RFR_spot_no_VA!AB$11)</f>
        <v>2.1687240543091457E-2</v>
      </c>
      <c r="AC62" s="58">
        <f>LY1_RFR_spot_no_VA!AC62+(BSL_RFR_spot_with_VA!AC$11-BSL_RFR_spot_no_VA!AC$11)*((BSL_RFR_spot_with_VA!AC62-BSL_RFR_spot_no_VA!AC62))/(BSL_RFR_spot_with_VA!AC$11-BSL_RFR_spot_no_VA!AC$11)</f>
        <v>3.169984754774835E-2</v>
      </c>
      <c r="AD62" s="7">
        <f>BSL_RFR_spot_no_VA!AD62</f>
        <v>5.2029331119731959E-2</v>
      </c>
      <c r="AE62" s="58">
        <f>LY1_RFR_spot_no_VA!AE62+(BSL_RFR_spot_with_VA!AE$11-BSL_RFR_spot_no_VA!AE$11)*((BSL_RFR_spot_with_VA!AE62-BSL_RFR_spot_no_VA!AE62))/(BSL_RFR_spot_with_VA!AE$11-BSL_RFR_spot_no_VA!AE$11)</f>
        <v>2.1687240543091457E-2</v>
      </c>
      <c r="AF62" s="58">
        <f>LY1_RFR_spot_no_VA!AF62+(BSL_RFR_spot_with_VA!AF$11-BSL_RFR_spot_no_VA!AF$11)*((BSL_RFR_spot_with_VA!AF62-BSL_RFR_spot_no_VA!AF62))/(BSL_RFR_spot_with_VA!AF$11-BSL_RFR_spot_no_VA!AF$11)</f>
        <v>2.3153611541698149E-2</v>
      </c>
      <c r="AG62" s="58">
        <f>LY1_RFR_spot_no_VA!AG62+(BSL_RFR_spot_with_VA!AG$11-BSL_RFR_spot_no_VA!AG$11)*((BSL_RFR_spot_with_VA!AG62-BSL_RFR_spot_no_VA!AG62))/(BSL_RFR_spot_with_VA!AG$11-BSL_RFR_spot_no_VA!AG$11)</f>
        <v>2.1687240543091457E-2</v>
      </c>
      <c r="AH62" s="58">
        <f>LY1_RFR_spot_no_VA!AH62+(BSL_RFR_spot_with_VA!AH$11-BSL_RFR_spot_no_VA!AH$11)*((BSL_RFR_spot_with_VA!AH62-BSL_RFR_spot_no_VA!AH62))/(BSL_RFR_spot_with_VA!AH$11-BSL_RFR_spot_no_VA!AH$11)</f>
        <v>2.5238720151848471E-2</v>
      </c>
      <c r="AI62" s="159">
        <f>LY1_RFR_spot_no_VA!AI62</f>
        <v>1.1702914147678323E-2</v>
      </c>
      <c r="AJ62" s="58">
        <f>LY1_RFR_spot_no_VA!AJ62+(BSL_RFR_spot_with_VA!AJ$11-BSL_RFR_spot_no_VA!AJ$11)*((BSL_RFR_spot_with_VA!AJ62-BSL_RFR_spot_no_VA!AJ62))/(BSL_RFR_spot_with_VA!AJ$11-BSL_RFR_spot_no_VA!AJ$11)</f>
        <v>2.0924414690836501E-2</v>
      </c>
      <c r="AK62" s="7">
        <f>BSL_RFR_spot_no_VA!AK62</f>
        <v>4.7687957865797825E-2</v>
      </c>
      <c r="AL62" s="7">
        <f>BSL_RFR_spot_no_VA!AL62</f>
        <v>7.3673127598500754E-2</v>
      </c>
      <c r="AM62" s="7">
        <f>BSL_RFR_spot_no_VA!AM62</f>
        <v>3.7601704800950264E-2</v>
      </c>
      <c r="AN62" s="7">
        <f>BSL_RFR_spot_no_VA!AN62</f>
        <v>4.6240338308903617E-2</v>
      </c>
      <c r="AO62" s="7">
        <f>BSL_RFR_spot_no_VA!AO62</f>
        <v>4.6522951690897818E-2</v>
      </c>
      <c r="AP62" s="7">
        <f>BSL_RFR_spot_no_VA!AP62</f>
        <v>4.862322463134916E-2</v>
      </c>
      <c r="AQ62" s="7">
        <f>BSL_RFR_spot_no_VA!AQ62</f>
        <v>3.8364310387032585E-2</v>
      </c>
      <c r="AR62" s="7">
        <f>BSL_RFR_spot_no_VA!AR62</f>
        <v>4.9239827319982776E-2</v>
      </c>
      <c r="AS62" s="159">
        <f>LY1_RFR_spot_no_VA!AS62</f>
        <v>1.1376220079275967E-2</v>
      </c>
      <c r="AT62" s="7">
        <f>BSL_RFR_spot_no_VA!AT62</f>
        <v>4.9899653279543266E-2</v>
      </c>
      <c r="AU62" s="7">
        <f>BSL_RFR_spot_no_VA!AU62</f>
        <v>5.0523167588307993E-2</v>
      </c>
      <c r="AV62" s="7">
        <f>BSL_RFR_spot_no_VA!AV62</f>
        <v>4.6321102192137475E-2</v>
      </c>
      <c r="AW62" s="7">
        <f>BSL_RFR_spot_no_VA!AW62</f>
        <v>3.8430838032088577E-2</v>
      </c>
      <c r="AX62" s="7">
        <f>BSL_RFR_spot_no_VA!AX62</f>
        <v>6.94799690972705E-2</v>
      </c>
      <c r="AY62" s="7">
        <f>BSL_RFR_spot_no_VA!AY62</f>
        <v>4.0142902826782789E-2</v>
      </c>
      <c r="AZ62" s="7">
        <f>BSL_RFR_spot_no_VA!AZ62</f>
        <v>3.5996860248346474E-2</v>
      </c>
      <c r="BA62" s="7">
        <f>BSL_RFR_spot_no_VA!BA62</f>
        <v>4.5518889194060108E-2</v>
      </c>
      <c r="BB62" s="7">
        <f>BSL_RFR_spot_no_VA!BB62</f>
        <v>5.9796627903482724E-2</v>
      </c>
      <c r="BC62" s="159">
        <f>LY1_RFR_spot_no_VA!BC62</f>
        <v>2.4590792617327217E-2</v>
      </c>
      <c r="BD62" s="12"/>
      <c r="BE62" s="13"/>
      <c r="BF62" s="3"/>
    </row>
    <row r="63" spans="1:58" x14ac:dyDescent="0.25">
      <c r="A63" s="3"/>
      <c r="B63" s="3">
        <v>53</v>
      </c>
      <c r="C63" s="56">
        <f>LY1_RFR_spot_no_VA!C63+(BSL_RFR_spot_with_VA!C$11-BSL_RFR_spot_no_VA!C$11)*((BSL_RFR_spot_with_VA!C63-BSL_RFR_spot_no_VA!C63))/(BSL_RFR_spot_with_VA!C$11-BSL_RFR_spot_no_VA!C$11)</f>
        <v>2.1723488928835397E-2</v>
      </c>
      <c r="D63" s="58">
        <f>LY1_RFR_spot_no_VA!D63+(BSL_RFR_spot_with_VA!D$11-BSL_RFR_spot_no_VA!D$11)*((BSL_RFR_spot_with_VA!D63-BSL_RFR_spot_no_VA!D63))/(BSL_RFR_spot_with_VA!D$11-BSL_RFR_spot_no_VA!D$11)</f>
        <v>2.1723488928835355E-2</v>
      </c>
      <c r="E63" s="58">
        <f>LY1_RFR_spot_no_VA!E63+(BSL_RFR_spot_with_VA!E$11-BSL_RFR_spot_no_VA!E$11)*((BSL_RFR_spot_with_VA!E63-BSL_RFR_spot_no_VA!E63))/(BSL_RFR_spot_with_VA!E$11-BSL_RFR_spot_no_VA!E$11)</f>
        <v>2.1723488928835355E-2</v>
      </c>
      <c r="F63" s="58">
        <f>LY1_RFR_spot_no_VA!F63+(BSL_RFR_spot_with_VA!F$11-BSL_RFR_spot_no_VA!F$11)*((BSL_RFR_spot_with_VA!F63-BSL_RFR_spot_no_VA!F63))/(BSL_RFR_spot_with_VA!F$11-BSL_RFR_spot_no_VA!F$11)</f>
        <v>2.3552888945904016E-2</v>
      </c>
      <c r="G63" s="58">
        <f>LY1_RFR_spot_no_VA!G63+(BSL_RFR_spot_with_VA!G$11-BSL_RFR_spot_no_VA!G$11)*((BSL_RFR_spot_with_VA!G63-BSL_RFR_spot_no_VA!G63))/(BSL_RFR_spot_with_VA!G$11-BSL_RFR_spot_no_VA!G$11)</f>
        <v>3.3276203045870423E-2</v>
      </c>
      <c r="H63" s="58">
        <f>LY1_RFR_spot_no_VA!H63+(BSL_RFR_spot_with_VA!H$11-BSL_RFR_spot_no_VA!H$11)*((BSL_RFR_spot_with_VA!H63-BSL_RFR_spot_no_VA!H63))/(BSL_RFR_spot_with_VA!H$11-BSL_RFR_spot_no_VA!H$11)</f>
        <v>2.7842946614172304E-2</v>
      </c>
      <c r="I63" s="58">
        <f>LY1_RFR_spot_no_VA!I63+(BSL_RFR_spot_with_VA!I$11-BSL_RFR_spot_no_VA!I$11)*((BSL_RFR_spot_with_VA!I63-BSL_RFR_spot_no_VA!I63))/(BSL_RFR_spot_with_VA!I$11-BSL_RFR_spot_no_VA!I$11)</f>
        <v>2.3237224003593848E-2</v>
      </c>
      <c r="J63" s="58">
        <f>LY1_RFR_spot_no_VA!J63+(BSL_RFR_spot_with_VA!J$11-BSL_RFR_spot_no_VA!J$11)*((BSL_RFR_spot_with_VA!J63-BSL_RFR_spot_no_VA!J63))/(BSL_RFR_spot_with_VA!J$11-BSL_RFR_spot_no_VA!J$11)</f>
        <v>2.0926605791543373E-2</v>
      </c>
      <c r="K63" s="58">
        <f>LY1_RFR_spot_no_VA!K63+(BSL_RFR_spot_with_VA!K$11-BSL_RFR_spot_no_VA!K$11)*((BSL_RFR_spot_with_VA!K63-BSL_RFR_spot_no_VA!K63))/(BSL_RFR_spot_with_VA!K$11-BSL_RFR_spot_no_VA!K$11)</f>
        <v>2.1723488928835355E-2</v>
      </c>
      <c r="L63" s="58">
        <f>LY1_RFR_spot_no_VA!L63+(BSL_RFR_spot_with_VA!L$11-BSL_RFR_spot_no_VA!L$11)*((BSL_RFR_spot_with_VA!L63-BSL_RFR_spot_no_VA!L63))/(BSL_RFR_spot_with_VA!L$11-BSL_RFR_spot_no_VA!L$11)</f>
        <v>2.1723488928835355E-2</v>
      </c>
      <c r="M63" s="58">
        <f>LY1_RFR_spot_no_VA!M63+(BSL_RFR_spot_with_VA!M$11-BSL_RFR_spot_no_VA!M$11)*((BSL_RFR_spot_with_VA!M63-BSL_RFR_spot_no_VA!M63))/(BSL_RFR_spot_with_VA!M$11-BSL_RFR_spot_no_VA!M$11)</f>
        <v>2.1723488928835355E-2</v>
      </c>
      <c r="N63" s="58">
        <f>LY1_RFR_spot_no_VA!N63+(BSL_RFR_spot_with_VA!N$11-BSL_RFR_spot_no_VA!N$11)*((BSL_RFR_spot_with_VA!N63-BSL_RFR_spot_no_VA!N63))/(BSL_RFR_spot_with_VA!N$11-BSL_RFR_spot_no_VA!N$11)</f>
        <v>2.1723488928835355E-2</v>
      </c>
      <c r="O63" s="58">
        <f>LY1_RFR_spot_no_VA!O63+(BSL_RFR_spot_with_VA!O$11-BSL_RFR_spot_no_VA!O$11)*((BSL_RFR_spot_with_VA!O63-BSL_RFR_spot_no_VA!O63))/(BSL_RFR_spot_with_VA!O$11-BSL_RFR_spot_no_VA!O$11)</f>
        <v>2.4220122817051326E-2</v>
      </c>
      <c r="P63" s="58">
        <f>LY1_RFR_spot_no_VA!P63+(BSL_RFR_spot_with_VA!P$11-BSL_RFR_spot_no_VA!P$11)*((BSL_RFR_spot_with_VA!P63-BSL_RFR_spot_no_VA!P63))/(BSL_RFR_spot_with_VA!P$11-BSL_RFR_spot_no_VA!P$11)</f>
        <v>3.974626312912366E-2</v>
      </c>
      <c r="Q63" s="58">
        <f>LY1_RFR_spot_no_VA!Q63+(BSL_RFR_spot_with_VA!Q$11-BSL_RFR_spot_no_VA!Q$11)*((BSL_RFR_spot_with_VA!Q63-BSL_RFR_spot_no_VA!Q63))/(BSL_RFR_spot_with_VA!Q$11-BSL_RFR_spot_no_VA!Q$11)</f>
        <v>4.5137506560454455E-2</v>
      </c>
      <c r="R63" s="58">
        <f>LY1_RFR_spot_no_VA!R63+(BSL_RFR_spot_with_VA!R$11-BSL_RFR_spot_no_VA!R$11)*((BSL_RFR_spot_with_VA!R63-BSL_RFR_spot_no_VA!R63))/(BSL_RFR_spot_with_VA!R$11-BSL_RFR_spot_no_VA!R$11)</f>
        <v>2.1723488928835355E-2</v>
      </c>
      <c r="S63" s="58">
        <f>LY1_RFR_spot_no_VA!S63+(BSL_RFR_spot_with_VA!S$11-BSL_RFR_spot_no_VA!S$11)*((BSL_RFR_spot_with_VA!S63-BSL_RFR_spot_no_VA!S63))/(BSL_RFR_spot_with_VA!S$11-BSL_RFR_spot_no_VA!S$11)</f>
        <v>2.2963504519982969E-2</v>
      </c>
      <c r="T63" s="58">
        <f>LY1_RFR_spot_no_VA!T63+(BSL_RFR_spot_with_VA!T$11-BSL_RFR_spot_no_VA!T$11)*((BSL_RFR_spot_with_VA!T63-BSL_RFR_spot_no_VA!T63))/(BSL_RFR_spot_with_VA!T$11-BSL_RFR_spot_no_VA!T$11)</f>
        <v>2.381620830755371E-2</v>
      </c>
      <c r="U63" s="58">
        <f>LY1_RFR_spot_no_VA!U63+(BSL_RFR_spot_with_VA!U$11-BSL_RFR_spot_no_VA!U$11)*((BSL_RFR_spot_with_VA!U63-BSL_RFR_spot_no_VA!U63))/(BSL_RFR_spot_with_VA!U$11-BSL_RFR_spot_no_VA!U$11)</f>
        <v>1.1972230321349864E-2</v>
      </c>
      <c r="V63" s="58">
        <f>(1+$C63)*(1+BSL_RFR_spot_no_VA!V63)/(1+BSL_RFR_spot_no_VA!$C63)-1</f>
        <v>2.1723488928835355E-2</v>
      </c>
      <c r="W63" s="58">
        <f>LY1_RFR_spot_no_VA!W63+(BSL_RFR_spot_with_VA!W$11-BSL_RFR_spot_no_VA!W$11)*((BSL_RFR_spot_with_VA!W63-BSL_RFR_spot_no_VA!W63))/(BSL_RFR_spot_with_VA!W$11-BSL_RFR_spot_no_VA!W$11)</f>
        <v>2.1723488928835355E-2</v>
      </c>
      <c r="X63" s="58">
        <f>LY1_RFR_spot_no_VA!X63+(BSL_RFR_spot_with_VA!X$11-BSL_RFR_spot_no_VA!X$11)*((BSL_RFR_spot_with_VA!X63-BSL_RFR_spot_no_VA!X63))/(BSL_RFR_spot_with_VA!X$11-BSL_RFR_spot_no_VA!X$11)</f>
        <v>2.1723488928835355E-2</v>
      </c>
      <c r="Y63" s="58">
        <f>LY1_RFR_spot_no_VA!Y63+(BSL_RFR_spot_with_VA!Y$11-BSL_RFR_spot_no_VA!Y$11)*((BSL_RFR_spot_with_VA!Y63-BSL_RFR_spot_no_VA!Y63))/(BSL_RFR_spot_with_VA!Y$11-BSL_RFR_spot_no_VA!Y$11)</f>
        <v>2.1723488928835355E-2</v>
      </c>
      <c r="Z63" s="58">
        <f>LY1_RFR_spot_no_VA!Z63+(BSL_RFR_spot_with_VA!Z$11-BSL_RFR_spot_no_VA!Z$11)*((BSL_RFR_spot_with_VA!Z63-BSL_RFR_spot_no_VA!Z63))/(BSL_RFR_spot_with_VA!Z$11-BSL_RFR_spot_no_VA!Z$11)</f>
        <v>2.7523335244290514E-2</v>
      </c>
      <c r="AA63" s="159">
        <f>LY1_RFR_spot_no_VA!AA63</f>
        <v>3.1665164049478722E-2</v>
      </c>
      <c r="AB63" s="58">
        <f>LY1_RFR_spot_no_VA!AB63+(BSL_RFR_spot_with_VA!AB$11-BSL_RFR_spot_no_VA!AB$11)*((BSL_RFR_spot_with_VA!AB63-BSL_RFR_spot_no_VA!AB63))/(BSL_RFR_spot_with_VA!AB$11-BSL_RFR_spot_no_VA!AB$11)</f>
        <v>2.1723488928835355E-2</v>
      </c>
      <c r="AC63" s="58">
        <f>LY1_RFR_spot_no_VA!AC63+(BSL_RFR_spot_with_VA!AC$11-BSL_RFR_spot_no_VA!AC$11)*((BSL_RFR_spot_with_VA!AC63-BSL_RFR_spot_no_VA!AC63))/(BSL_RFR_spot_with_VA!AC$11-BSL_RFR_spot_no_VA!AC$11)</f>
        <v>3.155221658970353E-2</v>
      </c>
      <c r="AD63" s="7">
        <f>BSL_RFR_spot_no_VA!AD63</f>
        <v>5.1840400062997727E-2</v>
      </c>
      <c r="AE63" s="58">
        <f>LY1_RFR_spot_no_VA!AE63+(BSL_RFR_spot_with_VA!AE$11-BSL_RFR_spot_no_VA!AE$11)*((BSL_RFR_spot_with_VA!AE63-BSL_RFR_spot_no_VA!AE63))/(BSL_RFR_spot_with_VA!AE$11-BSL_RFR_spot_no_VA!AE$11)</f>
        <v>2.1723488928835355E-2</v>
      </c>
      <c r="AF63" s="58">
        <f>LY1_RFR_spot_no_VA!AF63+(BSL_RFR_spot_with_VA!AF$11-BSL_RFR_spot_no_VA!AF$11)*((BSL_RFR_spot_with_VA!AF63-BSL_RFR_spot_no_VA!AF63))/(BSL_RFR_spot_with_VA!AF$11-BSL_RFR_spot_no_VA!AF$11)</f>
        <v>2.3162531853750945E-2</v>
      </c>
      <c r="AG63" s="58">
        <f>LY1_RFR_spot_no_VA!AG63+(BSL_RFR_spot_with_VA!AG$11-BSL_RFR_spot_no_VA!AG$11)*((BSL_RFR_spot_with_VA!AG63-BSL_RFR_spot_no_VA!AG63))/(BSL_RFR_spot_with_VA!AG$11-BSL_RFR_spot_no_VA!AG$11)</f>
        <v>2.1723488928835355E-2</v>
      </c>
      <c r="AH63" s="58">
        <f>LY1_RFR_spot_no_VA!AH63+(BSL_RFR_spot_with_VA!AH$11-BSL_RFR_spot_no_VA!AH$11)*((BSL_RFR_spot_with_VA!AH63-BSL_RFR_spot_no_VA!AH63))/(BSL_RFR_spot_with_VA!AH$11-BSL_RFR_spot_no_VA!AH$11)</f>
        <v>2.5212073944984592E-2</v>
      </c>
      <c r="AI63" s="159">
        <f>LY1_RFR_spot_no_VA!AI63</f>
        <v>1.1741587692823963E-2</v>
      </c>
      <c r="AJ63" s="58">
        <f>LY1_RFR_spot_no_VA!AJ63+(BSL_RFR_spot_with_VA!AJ$11-BSL_RFR_spot_no_VA!AJ$11)*((BSL_RFR_spot_with_VA!AJ63-BSL_RFR_spot_no_VA!AJ63))/(BSL_RFR_spot_with_VA!AJ$11-BSL_RFR_spot_no_VA!AJ$11)</f>
        <v>2.086026557160614E-2</v>
      </c>
      <c r="AK63" s="7">
        <f>BSL_RFR_spot_no_VA!AK63</f>
        <v>4.7585223053831616E-2</v>
      </c>
      <c r="AL63" s="7">
        <f>BSL_RFR_spot_no_VA!AL63</f>
        <v>7.3067779317888437E-2</v>
      </c>
      <c r="AM63" s="7">
        <f>BSL_RFR_spot_no_VA!AM63</f>
        <v>3.767903782784221E-2</v>
      </c>
      <c r="AN63" s="7">
        <f>BSL_RFR_spot_no_VA!AN63</f>
        <v>4.6161435822050567E-2</v>
      </c>
      <c r="AO63" s="7">
        <f>BSL_RFR_spot_no_VA!AO63</f>
        <v>4.6439843909160672E-2</v>
      </c>
      <c r="AP63" s="7">
        <f>BSL_RFR_spot_no_VA!AP63</f>
        <v>4.8499072830284762E-2</v>
      </c>
      <c r="AQ63" s="7">
        <f>BSL_RFR_spot_no_VA!AQ63</f>
        <v>3.8430516721738917E-2</v>
      </c>
      <c r="AR63" s="7">
        <f>BSL_RFR_spot_no_VA!AR63</f>
        <v>4.910403295742749E-2</v>
      </c>
      <c r="AS63" s="159">
        <f>LY1_RFR_spot_no_VA!AS63</f>
        <v>1.14219520487433E-2</v>
      </c>
      <c r="AT63" s="7">
        <f>BSL_RFR_spot_no_VA!AT63</f>
        <v>4.9754957460099947E-2</v>
      </c>
      <c r="AU63" s="7">
        <f>BSL_RFR_spot_no_VA!AU63</f>
        <v>5.0362924068956039E-2</v>
      </c>
      <c r="AV63" s="7">
        <f>BSL_RFR_spot_no_VA!AV63</f>
        <v>4.6240681674931894E-2</v>
      </c>
      <c r="AW63" s="7">
        <f>BSL_RFR_spot_no_VA!AW63</f>
        <v>3.8494256614469702E-2</v>
      </c>
      <c r="AX63" s="7">
        <f>BSL_RFR_spot_no_VA!AX63</f>
        <v>6.8962519952549428E-2</v>
      </c>
      <c r="AY63" s="7">
        <f>BSL_RFR_spot_no_VA!AY63</f>
        <v>4.018113973202686E-2</v>
      </c>
      <c r="AZ63" s="7">
        <f>BSL_RFR_spot_no_VA!AZ63</f>
        <v>3.6107718091098917E-2</v>
      </c>
      <c r="BA63" s="7">
        <f>BSL_RFR_spot_no_VA!BA63</f>
        <v>4.5456868996831101E-2</v>
      </c>
      <c r="BB63" s="7">
        <f>BSL_RFR_spot_no_VA!BB63</f>
        <v>5.9459196503302891E-2</v>
      </c>
      <c r="BC63" s="159">
        <f>LY1_RFR_spot_no_VA!BC63</f>
        <v>2.435607831619091E-2</v>
      </c>
      <c r="BD63" s="12"/>
      <c r="BE63" s="13"/>
      <c r="BF63" s="3"/>
    </row>
    <row r="64" spans="1:58" x14ac:dyDescent="0.25">
      <c r="A64" s="3"/>
      <c r="B64" s="3">
        <v>54</v>
      </c>
      <c r="C64" s="56">
        <f>LY1_RFR_spot_no_VA!C64+(BSL_RFR_spot_with_VA!C$11-BSL_RFR_spot_no_VA!C$11)*((BSL_RFR_spot_with_VA!C64-BSL_RFR_spot_no_VA!C64))/(BSL_RFR_spot_with_VA!C$11-BSL_RFR_spot_no_VA!C$11)</f>
        <v>2.1758360788134885E-2</v>
      </c>
      <c r="D64" s="58">
        <f>LY1_RFR_spot_no_VA!D64+(BSL_RFR_spot_with_VA!D$11-BSL_RFR_spot_no_VA!D$11)*((BSL_RFR_spot_with_VA!D64-BSL_RFR_spot_no_VA!D64))/(BSL_RFR_spot_with_VA!D$11-BSL_RFR_spot_no_VA!D$11)</f>
        <v>2.1758360788134867E-2</v>
      </c>
      <c r="E64" s="58">
        <f>LY1_RFR_spot_no_VA!E64+(BSL_RFR_spot_with_VA!E$11-BSL_RFR_spot_no_VA!E$11)*((BSL_RFR_spot_with_VA!E64-BSL_RFR_spot_no_VA!E64))/(BSL_RFR_spot_with_VA!E$11-BSL_RFR_spot_no_VA!E$11)</f>
        <v>2.1758360788134867E-2</v>
      </c>
      <c r="F64" s="58">
        <f>LY1_RFR_spot_no_VA!F64+(BSL_RFR_spot_with_VA!F$11-BSL_RFR_spot_no_VA!F$11)*((BSL_RFR_spot_with_VA!F64-BSL_RFR_spot_no_VA!F64))/(BSL_RFR_spot_with_VA!F$11-BSL_RFR_spot_no_VA!F$11)</f>
        <v>2.3556301553312009E-2</v>
      </c>
      <c r="G64" s="58">
        <f>LY1_RFR_spot_no_VA!G64+(BSL_RFR_spot_with_VA!G$11-BSL_RFR_spot_no_VA!G$11)*((BSL_RFR_spot_with_VA!G64-BSL_RFR_spot_no_VA!G64))/(BSL_RFR_spot_with_VA!G$11-BSL_RFR_spot_no_VA!G$11)</f>
        <v>3.3100664666962931E-2</v>
      </c>
      <c r="H64" s="58">
        <f>LY1_RFR_spot_no_VA!H64+(BSL_RFR_spot_with_VA!H$11-BSL_RFR_spot_no_VA!H$11)*((BSL_RFR_spot_with_VA!H64-BSL_RFR_spot_no_VA!H64))/(BSL_RFR_spot_with_VA!H$11-BSL_RFR_spot_no_VA!H$11)</f>
        <v>2.7770737362121878E-2</v>
      </c>
      <c r="I64" s="58">
        <f>LY1_RFR_spot_no_VA!I64+(BSL_RFR_spot_with_VA!I$11-BSL_RFR_spot_no_VA!I$11)*((BSL_RFR_spot_with_VA!I64-BSL_RFR_spot_no_VA!I64))/(BSL_RFR_spot_with_VA!I$11-BSL_RFR_spot_no_VA!I$11)</f>
        <v>2.3245755594173412E-2</v>
      </c>
      <c r="J64" s="58">
        <f>LY1_RFR_spot_no_VA!J64+(BSL_RFR_spot_with_VA!J$11-BSL_RFR_spot_no_VA!J$11)*((BSL_RFR_spot_with_VA!J64-BSL_RFR_spot_no_VA!J64))/(BSL_RFR_spot_with_VA!J$11-BSL_RFR_spot_no_VA!J$11)</f>
        <v>2.0976160731380533E-2</v>
      </c>
      <c r="K64" s="58">
        <f>LY1_RFR_spot_no_VA!K64+(BSL_RFR_spot_with_VA!K$11-BSL_RFR_spot_no_VA!K$11)*((BSL_RFR_spot_with_VA!K64-BSL_RFR_spot_no_VA!K64))/(BSL_RFR_spot_with_VA!K$11-BSL_RFR_spot_no_VA!K$11)</f>
        <v>2.1758360788134867E-2</v>
      </c>
      <c r="L64" s="58">
        <f>LY1_RFR_spot_no_VA!L64+(BSL_RFR_spot_with_VA!L$11-BSL_RFR_spot_no_VA!L$11)*((BSL_RFR_spot_with_VA!L64-BSL_RFR_spot_no_VA!L64))/(BSL_RFR_spot_with_VA!L$11-BSL_RFR_spot_no_VA!L$11)</f>
        <v>2.1758360788134867E-2</v>
      </c>
      <c r="M64" s="58">
        <f>LY1_RFR_spot_no_VA!M64+(BSL_RFR_spot_with_VA!M$11-BSL_RFR_spot_no_VA!M$11)*((BSL_RFR_spot_with_VA!M64-BSL_RFR_spot_no_VA!M64))/(BSL_RFR_spot_with_VA!M$11-BSL_RFR_spot_no_VA!M$11)</f>
        <v>2.1758360788134867E-2</v>
      </c>
      <c r="N64" s="58">
        <f>LY1_RFR_spot_no_VA!N64+(BSL_RFR_spot_with_VA!N$11-BSL_RFR_spot_no_VA!N$11)*((BSL_RFR_spot_with_VA!N64-BSL_RFR_spot_no_VA!N64))/(BSL_RFR_spot_with_VA!N$11-BSL_RFR_spot_no_VA!N$11)</f>
        <v>2.1758360788134867E-2</v>
      </c>
      <c r="O64" s="58">
        <f>LY1_RFR_spot_no_VA!O64+(BSL_RFR_spot_with_VA!O$11-BSL_RFR_spot_no_VA!O$11)*((BSL_RFR_spot_with_VA!O64-BSL_RFR_spot_no_VA!O64))/(BSL_RFR_spot_with_VA!O$11-BSL_RFR_spot_no_VA!O$11)</f>
        <v>2.4209268704466824E-2</v>
      </c>
      <c r="P64" s="58">
        <f>LY1_RFR_spot_no_VA!P64+(BSL_RFR_spot_with_VA!P$11-BSL_RFR_spot_no_VA!P$11)*((BSL_RFR_spot_with_VA!P64-BSL_RFR_spot_no_VA!P64))/(BSL_RFR_spot_with_VA!P$11-BSL_RFR_spot_no_VA!P$11)</f>
        <v>3.9450897279540653E-2</v>
      </c>
      <c r="Q64" s="58">
        <f>LY1_RFR_spot_no_VA!Q64+(BSL_RFR_spot_with_VA!Q$11-BSL_RFR_spot_no_VA!Q$11)*((BSL_RFR_spot_with_VA!Q64-BSL_RFR_spot_no_VA!Q64))/(BSL_RFR_spot_with_VA!Q$11-BSL_RFR_spot_no_VA!Q$11)</f>
        <v>4.4743312695335158E-2</v>
      </c>
      <c r="R64" s="58">
        <f>LY1_RFR_spot_no_VA!R64+(BSL_RFR_spot_with_VA!R$11-BSL_RFR_spot_no_VA!R$11)*((BSL_RFR_spot_with_VA!R64-BSL_RFR_spot_no_VA!R64))/(BSL_RFR_spot_with_VA!R$11-BSL_RFR_spot_no_VA!R$11)</f>
        <v>2.1758360788134867E-2</v>
      </c>
      <c r="S64" s="58">
        <f>LY1_RFR_spot_no_VA!S64+(BSL_RFR_spot_with_VA!S$11-BSL_RFR_spot_no_VA!S$11)*((BSL_RFR_spot_with_VA!S64-BSL_RFR_spot_no_VA!S64))/(BSL_RFR_spot_with_VA!S$11-BSL_RFR_spot_no_VA!S$11)</f>
        <v>2.2975662979807687E-2</v>
      </c>
      <c r="T64" s="58">
        <f>LY1_RFR_spot_no_VA!T64+(BSL_RFR_spot_with_VA!T$11-BSL_RFR_spot_no_VA!T$11)*((BSL_RFR_spot_with_VA!T64-BSL_RFR_spot_no_VA!T64))/(BSL_RFR_spot_with_VA!T$11-BSL_RFR_spot_no_VA!T$11)</f>
        <v>2.3812754484227927E-2</v>
      </c>
      <c r="U64" s="58">
        <f>LY1_RFR_spot_no_VA!U64+(BSL_RFR_spot_with_VA!U$11-BSL_RFR_spot_no_VA!U$11)*((BSL_RFR_spot_with_VA!U64-BSL_RFR_spot_no_VA!U64))/(BSL_RFR_spot_with_VA!U$11-BSL_RFR_spot_no_VA!U$11)</f>
        <v>1.2005345154854075E-2</v>
      </c>
      <c r="V64" s="58">
        <f>(1+$C64)*(1+BSL_RFR_spot_no_VA!V64)/(1+BSL_RFR_spot_no_VA!$C64)-1</f>
        <v>2.1758360788134867E-2</v>
      </c>
      <c r="W64" s="58">
        <f>LY1_RFR_spot_no_VA!W64+(BSL_RFR_spot_with_VA!W$11-BSL_RFR_spot_no_VA!W$11)*((BSL_RFR_spot_with_VA!W64-BSL_RFR_spot_no_VA!W64))/(BSL_RFR_spot_with_VA!W$11-BSL_RFR_spot_no_VA!W$11)</f>
        <v>2.1758360788134867E-2</v>
      </c>
      <c r="X64" s="58">
        <f>LY1_RFR_spot_no_VA!X64+(BSL_RFR_spot_with_VA!X$11-BSL_RFR_spot_no_VA!X$11)*((BSL_RFR_spot_with_VA!X64-BSL_RFR_spot_no_VA!X64))/(BSL_RFR_spot_with_VA!X$11-BSL_RFR_spot_no_VA!X$11)</f>
        <v>2.1758360788134867E-2</v>
      </c>
      <c r="Y64" s="58">
        <f>LY1_RFR_spot_no_VA!Y64+(BSL_RFR_spot_with_VA!Y$11-BSL_RFR_spot_no_VA!Y$11)*((BSL_RFR_spot_with_VA!Y64-BSL_RFR_spot_no_VA!Y64))/(BSL_RFR_spot_with_VA!Y$11-BSL_RFR_spot_no_VA!Y$11)</f>
        <v>2.1758360788134867E-2</v>
      </c>
      <c r="Z64" s="58">
        <f>LY1_RFR_spot_no_VA!Z64+(BSL_RFR_spot_with_VA!Z$11-BSL_RFR_spot_no_VA!Z$11)*((BSL_RFR_spot_with_VA!Z64-BSL_RFR_spot_no_VA!Z64))/(BSL_RFR_spot_with_VA!Z$11-BSL_RFR_spot_no_VA!Z$11)</f>
        <v>2.7455561374663207E-2</v>
      </c>
      <c r="AA64" s="159">
        <f>LY1_RFR_spot_no_VA!AA64</f>
        <v>3.1521065118828462E-2</v>
      </c>
      <c r="AB64" s="58">
        <f>LY1_RFR_spot_no_VA!AB64+(BSL_RFR_spot_with_VA!AB$11-BSL_RFR_spot_no_VA!AB$11)*((BSL_RFR_spot_with_VA!AB64-BSL_RFR_spot_no_VA!AB64))/(BSL_RFR_spot_with_VA!AB$11-BSL_RFR_spot_no_VA!AB$11)</f>
        <v>2.1758360788134867E-2</v>
      </c>
      <c r="AC64" s="58">
        <f>LY1_RFR_spot_no_VA!AC64+(BSL_RFR_spot_with_VA!AC$11-BSL_RFR_spot_no_VA!AC$11)*((BSL_RFR_spot_with_VA!AC64-BSL_RFR_spot_no_VA!AC64))/(BSL_RFR_spot_with_VA!AC$11-BSL_RFR_spot_no_VA!AC$11)</f>
        <v>3.1409433430381606E-2</v>
      </c>
      <c r="AD64" s="7">
        <f>BSL_RFR_spot_no_VA!AD64</f>
        <v>5.1658330693202137E-2</v>
      </c>
      <c r="AE64" s="58">
        <f>LY1_RFR_spot_no_VA!AE64+(BSL_RFR_spot_with_VA!AE$11-BSL_RFR_spot_no_VA!AE$11)*((BSL_RFR_spot_with_VA!AE64-BSL_RFR_spot_no_VA!AE64))/(BSL_RFR_spot_with_VA!AE$11-BSL_RFR_spot_no_VA!AE$11)</f>
        <v>2.1758360788134867E-2</v>
      </c>
      <c r="AF64" s="58">
        <f>LY1_RFR_spot_no_VA!AF64+(BSL_RFR_spot_with_VA!AF$11-BSL_RFR_spot_no_VA!AF$11)*((BSL_RFR_spot_with_VA!AF64-BSL_RFR_spot_no_VA!AF64))/(BSL_RFR_spot_with_VA!AF$11-BSL_RFR_spot_no_VA!AF$11)</f>
        <v>2.3171036514803456E-2</v>
      </c>
      <c r="AG64" s="58">
        <f>LY1_RFR_spot_no_VA!AG64+(BSL_RFR_spot_with_VA!AG$11-BSL_RFR_spot_no_VA!AG$11)*((BSL_RFR_spot_with_VA!AG64-BSL_RFR_spot_no_VA!AG64))/(BSL_RFR_spot_with_VA!AG$11-BSL_RFR_spot_no_VA!AG$11)</f>
        <v>2.1758360788134867E-2</v>
      </c>
      <c r="AH64" s="58">
        <f>LY1_RFR_spot_no_VA!AH64+(BSL_RFR_spot_with_VA!AH$11-BSL_RFR_spot_no_VA!AH$11)*((BSL_RFR_spot_with_VA!AH64-BSL_RFR_spot_no_VA!AH64))/(BSL_RFR_spot_with_VA!AH$11-BSL_RFR_spot_no_VA!AH$11)</f>
        <v>2.5185929596355905E-2</v>
      </c>
      <c r="AI64" s="159">
        <f>LY1_RFR_spot_no_VA!AI64</f>
        <v>1.1778914955882236E-2</v>
      </c>
      <c r="AJ64" s="58">
        <f>LY1_RFR_spot_no_VA!AJ64+(BSL_RFR_spot_with_VA!AJ$11-BSL_RFR_spot_no_VA!AJ$11)*((BSL_RFR_spot_with_VA!AJ64-BSL_RFR_spot_no_VA!AJ64))/(BSL_RFR_spot_with_VA!AJ$11-BSL_RFR_spot_no_VA!AJ$11)</f>
        <v>2.0810900462877369E-2</v>
      </c>
      <c r="AK64" s="7">
        <f>BSL_RFR_spot_no_VA!AK64</f>
        <v>4.748569824280735E-2</v>
      </c>
      <c r="AL64" s="7">
        <f>BSL_RFR_spot_no_VA!AL64</f>
        <v>7.2484986184879752E-2</v>
      </c>
      <c r="AM64" s="7">
        <f>BSL_RFR_spot_no_VA!AM64</f>
        <v>3.7754276181272139E-2</v>
      </c>
      <c r="AN64" s="7">
        <f>BSL_RFR_spot_no_VA!AN64</f>
        <v>4.6085305733209792E-2</v>
      </c>
      <c r="AO64" s="7">
        <f>BSL_RFR_spot_no_VA!AO64</f>
        <v>4.635955022578897E-2</v>
      </c>
      <c r="AP64" s="7">
        <f>BSL_RFR_spot_no_VA!AP64</f>
        <v>4.8379367455930078E-2</v>
      </c>
      <c r="AQ64" s="7">
        <f>BSL_RFR_spot_no_VA!AQ64</f>
        <v>3.8494479902587253E-2</v>
      </c>
      <c r="AR64" s="7">
        <f>BSL_RFR_spot_no_VA!AR64</f>
        <v>4.8973129400593951E-2</v>
      </c>
      <c r="AS64" s="159">
        <f>LY1_RFR_spot_no_VA!AS64</f>
        <v>1.1465866284979143E-2</v>
      </c>
      <c r="AT64" s="7">
        <f>BSL_RFR_spot_no_VA!AT64</f>
        <v>4.9615027381851196E-2</v>
      </c>
      <c r="AU64" s="7">
        <f>BSL_RFR_spot_no_VA!AU64</f>
        <v>5.0208474288949034E-2</v>
      </c>
      <c r="AV64" s="7">
        <f>BSL_RFR_spot_no_VA!AV64</f>
        <v>4.6163092255418814E-2</v>
      </c>
      <c r="AW64" s="7">
        <f>BSL_RFR_spot_no_VA!AW64</f>
        <v>3.8555689642489677E-2</v>
      </c>
      <c r="AX64" s="7">
        <f>BSL_RFR_spot_no_VA!AX64</f>
        <v>6.8463121170755814E-2</v>
      </c>
      <c r="AY64" s="7">
        <f>BSL_RFR_spot_no_VA!AY64</f>
        <v>4.0217726856679015E-2</v>
      </c>
      <c r="AZ64" s="7">
        <f>BSL_RFR_spot_no_VA!AZ64</f>
        <v>3.6214696649549127E-2</v>
      </c>
      <c r="BA64" s="7">
        <f>BSL_RFR_spot_no_VA!BA64</f>
        <v>4.5396637740780843E-2</v>
      </c>
      <c r="BB64" s="7">
        <f>BSL_RFR_spot_no_VA!BB64</f>
        <v>5.9134188611014382E-2</v>
      </c>
      <c r="BC64" s="159">
        <f>LY1_RFR_spot_no_VA!BC64</f>
        <v>2.4157403456501525E-2</v>
      </c>
      <c r="BD64" s="12"/>
      <c r="BE64" s="13"/>
      <c r="BF64" s="3"/>
    </row>
    <row r="65" spans="1:58" x14ac:dyDescent="0.25">
      <c r="A65" s="3"/>
      <c r="B65" s="8">
        <v>55</v>
      </c>
      <c r="C65" s="57">
        <f>LY1_RFR_spot_no_VA!C65+(BSL_RFR_spot_with_VA!C$11-BSL_RFR_spot_no_VA!C$11)*((BSL_RFR_spot_with_VA!C65-BSL_RFR_spot_no_VA!C65))/(BSL_RFR_spot_with_VA!C$11-BSL_RFR_spot_no_VA!C$11)</f>
        <v>2.1791936363291436E-2</v>
      </c>
      <c r="D65" s="59">
        <f>LY1_RFR_spot_no_VA!D65+(BSL_RFR_spot_with_VA!D$11-BSL_RFR_spot_no_VA!D$11)*((BSL_RFR_spot_with_VA!D65-BSL_RFR_spot_no_VA!D65))/(BSL_RFR_spot_with_VA!D$11-BSL_RFR_spot_no_VA!D$11)</f>
        <v>2.1791936363291464E-2</v>
      </c>
      <c r="E65" s="59">
        <f>LY1_RFR_spot_no_VA!E65+(BSL_RFR_spot_with_VA!E$11-BSL_RFR_spot_no_VA!E$11)*((BSL_RFR_spot_with_VA!E65-BSL_RFR_spot_no_VA!E65))/(BSL_RFR_spot_with_VA!E$11-BSL_RFR_spot_no_VA!E$11)</f>
        <v>2.1791936363291464E-2</v>
      </c>
      <c r="F65" s="59">
        <f>LY1_RFR_spot_no_VA!F65+(BSL_RFR_spot_with_VA!F$11-BSL_RFR_spot_no_VA!F$11)*((BSL_RFR_spot_with_VA!F65-BSL_RFR_spot_no_VA!F65))/(BSL_RFR_spot_with_VA!F$11-BSL_RFR_spot_no_VA!F$11)</f>
        <v>2.3559278351864776E-2</v>
      </c>
      <c r="G65" s="59">
        <f>LY1_RFR_spot_no_VA!G65+(BSL_RFR_spot_with_VA!G$11-BSL_RFR_spot_no_VA!G$11)*((BSL_RFR_spot_with_VA!G65-BSL_RFR_spot_no_VA!G65))/(BSL_RFR_spot_with_VA!G$11-BSL_RFR_spot_no_VA!G$11)</f>
        <v>3.2931022472911575E-2</v>
      </c>
      <c r="H65" s="59">
        <f>LY1_RFR_spot_no_VA!H65+(BSL_RFR_spot_with_VA!H$11-BSL_RFR_spot_no_VA!H$11)*((BSL_RFR_spot_with_VA!H65-BSL_RFR_spot_no_VA!H65))/(BSL_RFR_spot_with_VA!H$11-BSL_RFR_spot_no_VA!H$11)</f>
        <v>2.7700653230670058E-2</v>
      </c>
      <c r="I65" s="59">
        <f>LY1_RFR_spot_no_VA!I65+(BSL_RFR_spot_with_VA!I$11-BSL_RFR_spot_no_VA!I$11)*((BSL_RFR_spot_with_VA!I65-BSL_RFR_spot_no_VA!I65))/(BSL_RFR_spot_with_VA!I$11-BSL_RFR_spot_no_VA!I$11)</f>
        <v>2.3253716511717704E-2</v>
      </c>
      <c r="J65" s="59">
        <f>LY1_RFR_spot_no_VA!J65+(BSL_RFR_spot_with_VA!J$11-BSL_RFR_spot_no_VA!J$11)*((BSL_RFR_spot_with_VA!J65-BSL_RFR_spot_no_VA!J65))/(BSL_RFR_spot_with_VA!J$11-BSL_RFR_spot_no_VA!J$11)</f>
        <v>2.1023878736615487E-2</v>
      </c>
      <c r="K65" s="59">
        <f>LY1_RFR_spot_no_VA!K65+(BSL_RFR_spot_with_VA!K$11-BSL_RFR_spot_no_VA!K$11)*((BSL_RFR_spot_with_VA!K65-BSL_RFR_spot_no_VA!K65))/(BSL_RFR_spot_with_VA!K$11-BSL_RFR_spot_no_VA!K$11)</f>
        <v>2.1791936363291464E-2</v>
      </c>
      <c r="L65" s="59">
        <f>LY1_RFR_spot_no_VA!L65+(BSL_RFR_spot_with_VA!L$11-BSL_RFR_spot_no_VA!L$11)*((BSL_RFR_spot_with_VA!L65-BSL_RFR_spot_no_VA!L65))/(BSL_RFR_spot_with_VA!L$11-BSL_RFR_spot_no_VA!L$11)</f>
        <v>2.1791936363291464E-2</v>
      </c>
      <c r="M65" s="59">
        <f>LY1_RFR_spot_no_VA!M65+(BSL_RFR_spot_with_VA!M$11-BSL_RFR_spot_no_VA!M$11)*((BSL_RFR_spot_with_VA!M65-BSL_RFR_spot_no_VA!M65))/(BSL_RFR_spot_with_VA!M$11-BSL_RFR_spot_no_VA!M$11)</f>
        <v>2.1791936363291464E-2</v>
      </c>
      <c r="N65" s="59">
        <f>LY1_RFR_spot_no_VA!N65+(BSL_RFR_spot_with_VA!N$11-BSL_RFR_spot_no_VA!N$11)*((BSL_RFR_spot_with_VA!N65-BSL_RFR_spot_no_VA!N65))/(BSL_RFR_spot_with_VA!N$11-BSL_RFR_spot_no_VA!N$11)</f>
        <v>2.1791936363291464E-2</v>
      </c>
      <c r="O65" s="59">
        <f>LY1_RFR_spot_no_VA!O65+(BSL_RFR_spot_with_VA!O$11-BSL_RFR_spot_no_VA!O$11)*((BSL_RFR_spot_with_VA!O65-BSL_RFR_spot_no_VA!O65))/(BSL_RFR_spot_with_VA!O$11-BSL_RFR_spot_no_VA!O$11)</f>
        <v>2.4198699895336961E-2</v>
      </c>
      <c r="P65" s="59">
        <f>LY1_RFR_spot_no_VA!P65+(BSL_RFR_spot_with_VA!P$11-BSL_RFR_spot_no_VA!P$11)*((BSL_RFR_spot_with_VA!P65-BSL_RFR_spot_no_VA!P65))/(BSL_RFR_spot_with_VA!P$11-BSL_RFR_spot_no_VA!P$11)</f>
        <v>3.9165625178166907E-2</v>
      </c>
      <c r="Q65" s="59">
        <f>LY1_RFR_spot_no_VA!Q65+(BSL_RFR_spot_with_VA!Q$11-BSL_RFR_spot_no_VA!Q$11)*((BSL_RFR_spot_with_VA!Q65-BSL_RFR_spot_no_VA!Q65))/(BSL_RFR_spot_with_VA!Q$11-BSL_RFR_spot_no_VA!Q$11)</f>
        <v>4.4362492408307252E-2</v>
      </c>
      <c r="R65" s="59">
        <f>LY1_RFR_spot_no_VA!R65+(BSL_RFR_spot_with_VA!R$11-BSL_RFR_spot_no_VA!R$11)*((BSL_RFR_spot_with_VA!R65-BSL_RFR_spot_no_VA!R65))/(BSL_RFR_spot_with_VA!R$11-BSL_RFR_spot_no_VA!R$11)</f>
        <v>2.1791936363291464E-2</v>
      </c>
      <c r="S65" s="59">
        <f>LY1_RFR_spot_no_VA!S65+(BSL_RFR_spot_with_VA!S$11-BSL_RFR_spot_no_VA!S$11)*((BSL_RFR_spot_with_VA!S65-BSL_RFR_spot_no_VA!S65))/(BSL_RFR_spot_with_VA!S$11-BSL_RFR_spot_no_VA!S$11)</f>
        <v>2.2987314433163375E-2</v>
      </c>
      <c r="T65" s="59">
        <f>LY1_RFR_spot_no_VA!T65+(BSL_RFR_spot_with_VA!T$11-BSL_RFR_spot_no_VA!T$11)*((BSL_RFR_spot_with_VA!T65-BSL_RFR_spot_no_VA!T65))/(BSL_RFR_spot_with_VA!T$11-BSL_RFR_spot_no_VA!T$11)</f>
        <v>2.3809331913668075E-2</v>
      </c>
      <c r="U65" s="59">
        <f>LY1_RFR_spot_no_VA!U65+(BSL_RFR_spot_with_VA!U$11-BSL_RFR_spot_no_VA!U$11)*((BSL_RFR_spot_with_VA!U65-BSL_RFR_spot_no_VA!U65))/(BSL_RFR_spot_with_VA!U$11-BSL_RFR_spot_no_VA!U$11)</f>
        <v>1.203731694165322E-2</v>
      </c>
      <c r="V65" s="59">
        <f>(1+$C65)*(1+BSL_RFR_spot_no_VA!V65)/(1+BSL_RFR_spot_no_VA!$C65)-1</f>
        <v>2.1791936363291464E-2</v>
      </c>
      <c r="W65" s="59">
        <f>LY1_RFR_spot_no_VA!W65+(BSL_RFR_spot_with_VA!W$11-BSL_RFR_spot_no_VA!W$11)*((BSL_RFR_spot_with_VA!W65-BSL_RFR_spot_no_VA!W65))/(BSL_RFR_spot_with_VA!W$11-BSL_RFR_spot_no_VA!W$11)</f>
        <v>2.1791936363291464E-2</v>
      </c>
      <c r="X65" s="59">
        <f>LY1_RFR_spot_no_VA!X65+(BSL_RFR_spot_with_VA!X$11-BSL_RFR_spot_no_VA!X$11)*((BSL_RFR_spot_with_VA!X65-BSL_RFR_spot_no_VA!X65))/(BSL_RFR_spot_with_VA!X$11-BSL_RFR_spot_no_VA!X$11)</f>
        <v>2.1791936363291464E-2</v>
      </c>
      <c r="Y65" s="59">
        <f>LY1_RFR_spot_no_VA!Y65+(BSL_RFR_spot_with_VA!Y$11-BSL_RFR_spot_no_VA!Y$11)*((BSL_RFR_spot_with_VA!Y65-BSL_RFR_spot_no_VA!Y65))/(BSL_RFR_spot_with_VA!Y$11-BSL_RFR_spot_no_VA!Y$11)</f>
        <v>2.1791936363291464E-2</v>
      </c>
      <c r="Z65" s="59">
        <f>LY1_RFR_spot_no_VA!Z65+(BSL_RFR_spot_with_VA!Z$11-BSL_RFR_spot_no_VA!Z$11)*((BSL_RFR_spot_with_VA!Z65-BSL_RFR_spot_no_VA!Z65))/(BSL_RFR_spot_with_VA!Z$11-BSL_RFR_spot_no_VA!Z$11)</f>
        <v>2.7389719471405671E-2</v>
      </c>
      <c r="AA65" s="160">
        <f>LY1_RFR_spot_no_VA!AA65</f>
        <v>3.1381553467018097E-2</v>
      </c>
      <c r="AB65" s="59">
        <f>LY1_RFR_spot_no_VA!AB65+(BSL_RFR_spot_with_VA!AB$11-BSL_RFR_spot_no_VA!AB$11)*((BSL_RFR_spot_with_VA!AB65-BSL_RFR_spot_no_VA!AB65))/(BSL_RFR_spot_with_VA!AB$11-BSL_RFR_spot_no_VA!AB$11)</f>
        <v>2.1791936363291464E-2</v>
      </c>
      <c r="AC65" s="59">
        <f>LY1_RFR_spot_no_VA!AC65+(BSL_RFR_spot_with_VA!AC$11-BSL_RFR_spot_no_VA!AC$11)*((BSL_RFR_spot_with_VA!AC65-BSL_RFR_spot_no_VA!AC65))/(BSL_RFR_spot_with_VA!AC$11-BSL_RFR_spot_no_VA!AC$11)</f>
        <v>3.1271304062224781E-2</v>
      </c>
      <c r="AD65" s="10">
        <f>BSL_RFR_spot_no_VA!AD65</f>
        <v>5.148277072314511E-2</v>
      </c>
      <c r="AE65" s="59">
        <f>LY1_RFR_spot_no_VA!AE65+(BSL_RFR_spot_with_VA!AE$11-BSL_RFR_spot_no_VA!AE$11)*((BSL_RFR_spot_with_VA!AE65-BSL_RFR_spot_no_VA!AE65))/(BSL_RFR_spot_with_VA!AE$11-BSL_RFR_spot_no_VA!AE$11)</f>
        <v>2.1791936363291464E-2</v>
      </c>
      <c r="AF65" s="59">
        <f>LY1_RFR_spot_no_VA!AF65+(BSL_RFR_spot_with_VA!AF$11-BSL_RFR_spot_no_VA!AF$11)*((BSL_RFR_spot_with_VA!AF65-BSL_RFR_spot_no_VA!AF65))/(BSL_RFR_spot_with_VA!AF$11-BSL_RFR_spot_no_VA!AF$11)</f>
        <v>2.3179161191950293E-2</v>
      </c>
      <c r="AG65" s="59">
        <f>LY1_RFR_spot_no_VA!AG65+(BSL_RFR_spot_with_VA!AG$11-BSL_RFR_spot_no_VA!AG$11)*((BSL_RFR_spot_with_VA!AG65-BSL_RFR_spot_no_VA!AG65))/(BSL_RFR_spot_with_VA!AG$11-BSL_RFR_spot_no_VA!AG$11)</f>
        <v>2.1791936363291464E-2</v>
      </c>
      <c r="AH65" s="59">
        <f>LY1_RFR_spot_no_VA!AH65+(BSL_RFR_spot_with_VA!AH$11-BSL_RFR_spot_no_VA!AH$11)*((BSL_RFR_spot_with_VA!AH65-BSL_RFR_spot_no_VA!AH65))/(BSL_RFR_spot_with_VA!AH$11-BSL_RFR_spot_no_VA!AH$11)</f>
        <v>2.5160313964626146E-2</v>
      </c>
      <c r="AI65" s="160">
        <f>LY1_RFR_spot_no_VA!AI65</f>
        <v>1.1814954341968997E-2</v>
      </c>
      <c r="AJ65" s="59">
        <f>LY1_RFR_spot_no_VA!AJ65+(BSL_RFR_spot_with_VA!AJ$11-BSL_RFR_spot_no_VA!AJ$11)*((BSL_RFR_spot_with_VA!AJ65-BSL_RFR_spot_no_VA!AJ65))/(BSL_RFR_spot_with_VA!AJ$11-BSL_RFR_spot_no_VA!AJ$11)</f>
        <v>2.0774109426832554E-2</v>
      </c>
      <c r="AK65" s="10">
        <f>BSL_RFR_spot_no_VA!AK65</f>
        <v>4.7389282922627007E-2</v>
      </c>
      <c r="AL65" s="10">
        <f>BSL_RFR_spot_no_VA!AL65</f>
        <v>7.1923533455905186E-2</v>
      </c>
      <c r="AM65" s="10">
        <f>BSL_RFR_spot_no_VA!AM65</f>
        <v>3.7827427300528793E-2</v>
      </c>
      <c r="AN65" s="10">
        <f>BSL_RFR_spot_no_VA!AN65</f>
        <v>4.6011815699860792E-2</v>
      </c>
      <c r="AO65" s="10">
        <f>BSL_RFR_spot_no_VA!AO65</f>
        <v>4.6281947120396794E-2</v>
      </c>
      <c r="AP65" s="10">
        <f>BSL_RFR_spot_no_VA!AP65</f>
        <v>4.8263888093215135E-2</v>
      </c>
      <c r="AQ65" s="10">
        <f>BSL_RFR_spot_no_VA!AQ65</f>
        <v>3.855630361098128E-2</v>
      </c>
      <c r="AR65" s="10">
        <f>BSL_RFR_spot_no_VA!AR65</f>
        <v>4.8846868003941335E-2</v>
      </c>
      <c r="AS65" s="160">
        <f>LY1_RFR_spot_no_VA!AS65</f>
        <v>1.150808192773245E-2</v>
      </c>
      <c r="AT65" s="10">
        <f>BSL_RFR_spot_no_VA!AT65</f>
        <v>4.9479678614029021E-2</v>
      </c>
      <c r="AU65" s="10">
        <f>BSL_RFR_spot_no_VA!AU65</f>
        <v>5.005952328473473E-2</v>
      </c>
      <c r="AV65" s="10">
        <f>BSL_RFR_spot_no_VA!AV65</f>
        <v>4.6088197651235729E-2</v>
      </c>
      <c r="AW65" s="10">
        <f>BSL_RFR_spot_no_VA!AW65</f>
        <v>3.8615211281533668E-2</v>
      </c>
      <c r="AX65" s="10">
        <f>BSL_RFR_spot_no_VA!AX65</f>
        <v>6.798101435738424E-2</v>
      </c>
      <c r="AY65" s="10">
        <f>BSL_RFR_spot_no_VA!AY65</f>
        <v>4.0252771166312096E-2</v>
      </c>
      <c r="AZ65" s="10">
        <f>BSL_RFR_spot_no_VA!AZ65</f>
        <v>3.631798475160708E-2</v>
      </c>
      <c r="BA65" s="10">
        <f>BSL_RFR_spot_no_VA!BA65</f>
        <v>4.5338156049359313E-2</v>
      </c>
      <c r="BB65" s="10">
        <f>BSL_RFR_spot_no_VA!BB65</f>
        <v>5.8820948021365727E-2</v>
      </c>
      <c r="BC65" s="160">
        <f>LY1_RFR_spot_no_VA!BC65</f>
        <v>2.398911368527612E-2</v>
      </c>
      <c r="BD65" s="12"/>
      <c r="BE65" s="13"/>
      <c r="BF65" s="3"/>
    </row>
    <row r="66" spans="1:58" x14ac:dyDescent="0.25">
      <c r="A66" s="3"/>
      <c r="B66" s="3">
        <v>56</v>
      </c>
      <c r="C66" s="56">
        <f>LY1_RFR_spot_no_VA!C66+(BSL_RFR_spot_with_VA!C$11-BSL_RFR_spot_no_VA!C$11)*((BSL_RFR_spot_with_VA!C66-BSL_RFR_spot_no_VA!C66))/(BSL_RFR_spot_with_VA!C$11-BSL_RFR_spot_no_VA!C$11)</f>
        <v>2.182428942155663E-2</v>
      </c>
      <c r="D66" s="58">
        <f>LY1_RFR_spot_no_VA!D66+(BSL_RFR_spot_with_VA!D$11-BSL_RFR_spot_no_VA!D$11)*((BSL_RFR_spot_with_VA!D66-BSL_RFR_spot_no_VA!D66))/(BSL_RFR_spot_with_VA!D$11-BSL_RFR_spot_no_VA!D$11)</f>
        <v>2.1824289421556564E-2</v>
      </c>
      <c r="E66" s="58">
        <f>LY1_RFR_spot_no_VA!E66+(BSL_RFR_spot_with_VA!E$11-BSL_RFR_spot_no_VA!E$11)*((BSL_RFR_spot_with_VA!E66-BSL_RFR_spot_no_VA!E66))/(BSL_RFR_spot_with_VA!E$11-BSL_RFR_spot_no_VA!E$11)</f>
        <v>2.1824289421556564E-2</v>
      </c>
      <c r="F66" s="58">
        <f>LY1_RFR_spot_no_VA!F66+(BSL_RFR_spot_with_VA!F$11-BSL_RFR_spot_no_VA!F$11)*((BSL_RFR_spot_with_VA!F66-BSL_RFR_spot_no_VA!F66))/(BSL_RFR_spot_with_VA!F$11-BSL_RFR_spot_no_VA!F$11)</f>
        <v>2.3561879711286648E-2</v>
      </c>
      <c r="G66" s="58">
        <f>LY1_RFR_spot_no_VA!G66+(BSL_RFR_spot_with_VA!G$11-BSL_RFR_spot_no_VA!G$11)*((BSL_RFR_spot_with_VA!G66-BSL_RFR_spot_no_VA!G66))/(BSL_RFR_spot_with_VA!G$11-BSL_RFR_spot_no_VA!G$11)</f>
        <v>3.2767018378244916E-2</v>
      </c>
      <c r="H66" s="58">
        <f>LY1_RFR_spot_no_VA!H66+(BSL_RFR_spot_with_VA!H$11-BSL_RFR_spot_no_VA!H$11)*((BSL_RFR_spot_with_VA!H66-BSL_RFR_spot_no_VA!H66))/(BSL_RFR_spot_with_VA!H$11-BSL_RFR_spot_no_VA!H$11)</f>
        <v>2.7632630228406896E-2</v>
      </c>
      <c r="I66" s="58">
        <f>LY1_RFR_spot_no_VA!I66+(BSL_RFR_spot_with_VA!I$11-BSL_RFR_spot_no_VA!I$11)*((BSL_RFR_spot_with_VA!I66-BSL_RFR_spot_no_VA!I66))/(BSL_RFR_spot_with_VA!I$11-BSL_RFR_spot_no_VA!I$11)</f>
        <v>2.3261170979516299E-2</v>
      </c>
      <c r="J66" s="58">
        <f>LY1_RFR_spot_no_VA!J66+(BSL_RFR_spot_with_VA!J$11-BSL_RFR_spot_no_VA!J$11)*((BSL_RFR_spot_with_VA!J66-BSL_RFR_spot_no_VA!J66))/(BSL_RFR_spot_with_VA!J$11-BSL_RFR_spot_no_VA!J$11)</f>
        <v>2.1069864190820464E-2</v>
      </c>
      <c r="K66" s="58">
        <f>LY1_RFR_spot_no_VA!K66+(BSL_RFR_spot_with_VA!K$11-BSL_RFR_spot_no_VA!K$11)*((BSL_RFR_spot_with_VA!K66-BSL_RFR_spot_no_VA!K66))/(BSL_RFR_spot_with_VA!K$11-BSL_RFR_spot_no_VA!K$11)</f>
        <v>2.1824289421556564E-2</v>
      </c>
      <c r="L66" s="58">
        <f>LY1_RFR_spot_no_VA!L66+(BSL_RFR_spot_with_VA!L$11-BSL_RFR_spot_no_VA!L$11)*((BSL_RFR_spot_with_VA!L66-BSL_RFR_spot_no_VA!L66))/(BSL_RFR_spot_with_VA!L$11-BSL_RFR_spot_no_VA!L$11)</f>
        <v>2.1824289421556564E-2</v>
      </c>
      <c r="M66" s="58">
        <f>LY1_RFR_spot_no_VA!M66+(BSL_RFR_spot_with_VA!M$11-BSL_RFR_spot_no_VA!M$11)*((BSL_RFR_spot_with_VA!M66-BSL_RFR_spot_no_VA!M66))/(BSL_RFR_spot_with_VA!M$11-BSL_RFR_spot_no_VA!M$11)</f>
        <v>2.1824289421556564E-2</v>
      </c>
      <c r="N66" s="58">
        <f>LY1_RFR_spot_no_VA!N66+(BSL_RFR_spot_with_VA!N$11-BSL_RFR_spot_no_VA!N$11)*((BSL_RFR_spot_with_VA!N66-BSL_RFR_spot_no_VA!N66))/(BSL_RFR_spot_with_VA!N$11-BSL_RFR_spot_no_VA!N$11)</f>
        <v>2.1824289421556564E-2</v>
      </c>
      <c r="O66" s="58">
        <f>LY1_RFR_spot_no_VA!O66+(BSL_RFR_spot_with_VA!O$11-BSL_RFR_spot_no_VA!O$11)*((BSL_RFR_spot_with_VA!O66-BSL_RFR_spot_no_VA!O66))/(BSL_RFR_spot_with_VA!O$11-BSL_RFR_spot_no_VA!O$11)</f>
        <v>2.4188417831304765E-2</v>
      </c>
      <c r="P66" s="58">
        <f>LY1_RFR_spot_no_VA!P66+(BSL_RFR_spot_with_VA!P$11-BSL_RFR_spot_no_VA!P$11)*((BSL_RFR_spot_with_VA!P66-BSL_RFR_spot_no_VA!P66))/(BSL_RFR_spot_with_VA!P$11-BSL_RFR_spot_no_VA!P$11)</f>
        <v>3.8889991458315176E-2</v>
      </c>
      <c r="Q66" s="58">
        <f>LY1_RFR_spot_no_VA!Q66+(BSL_RFR_spot_with_VA!Q$11-BSL_RFR_spot_no_VA!Q$11)*((BSL_RFR_spot_with_VA!Q66-BSL_RFR_spot_no_VA!Q66))/(BSL_RFR_spot_with_VA!Q$11-BSL_RFR_spot_no_VA!Q$11)</f>
        <v>4.399446484124736E-2</v>
      </c>
      <c r="R66" s="58">
        <f>LY1_RFR_spot_no_VA!R66+(BSL_RFR_spot_with_VA!R$11-BSL_RFR_spot_no_VA!R$11)*((BSL_RFR_spot_with_VA!R66-BSL_RFR_spot_no_VA!R66))/(BSL_RFR_spot_with_VA!R$11-BSL_RFR_spot_no_VA!R$11)</f>
        <v>2.1824289421556564E-2</v>
      </c>
      <c r="S66" s="58">
        <f>LY1_RFR_spot_no_VA!S66+(BSL_RFR_spot_with_VA!S$11-BSL_RFR_spot_no_VA!S$11)*((BSL_RFR_spot_with_VA!S66-BSL_RFR_spot_no_VA!S66))/(BSL_RFR_spot_with_VA!S$11-BSL_RFR_spot_no_VA!S$11)</f>
        <v>2.2998496007406999E-2</v>
      </c>
      <c r="T66" s="58">
        <f>LY1_RFR_spot_no_VA!T66+(BSL_RFR_spot_with_VA!T$11-BSL_RFR_spot_no_VA!T$11)*((BSL_RFR_spot_with_VA!T66-BSL_RFR_spot_no_VA!T66))/(BSL_RFR_spot_with_VA!T$11-BSL_RFR_spot_no_VA!T$11)</f>
        <v>2.3805953349787634E-2</v>
      </c>
      <c r="U66" s="58">
        <f>LY1_RFR_spot_no_VA!U66+(BSL_RFR_spot_with_VA!U$11-BSL_RFR_spot_no_VA!U$11)*((BSL_RFR_spot_with_VA!U66-BSL_RFR_spot_no_VA!U66))/(BSL_RFR_spot_with_VA!U$11-BSL_RFR_spot_no_VA!U$11)</f>
        <v>1.2068195858983444E-2</v>
      </c>
      <c r="V66" s="58">
        <f>(1+$C66)*(1+BSL_RFR_spot_no_VA!V66)/(1+BSL_RFR_spot_no_VA!$C66)-1</f>
        <v>2.1824289421556564E-2</v>
      </c>
      <c r="W66" s="58">
        <f>LY1_RFR_spot_no_VA!W66+(BSL_RFR_spot_with_VA!W$11-BSL_RFR_spot_no_VA!W$11)*((BSL_RFR_spot_with_VA!W66-BSL_RFR_spot_no_VA!W66))/(BSL_RFR_spot_with_VA!W$11-BSL_RFR_spot_no_VA!W$11)</f>
        <v>2.1824289421556564E-2</v>
      </c>
      <c r="X66" s="58">
        <f>LY1_RFR_spot_no_VA!X66+(BSL_RFR_spot_with_VA!X$11-BSL_RFR_spot_no_VA!X$11)*((BSL_RFR_spot_with_VA!X66-BSL_RFR_spot_no_VA!X66))/(BSL_RFR_spot_with_VA!X$11-BSL_RFR_spot_no_VA!X$11)</f>
        <v>2.1824289421556564E-2</v>
      </c>
      <c r="Y66" s="58">
        <f>LY1_RFR_spot_no_VA!Y66+(BSL_RFR_spot_with_VA!Y$11-BSL_RFR_spot_no_VA!Y$11)*((BSL_RFR_spot_with_VA!Y66-BSL_RFR_spot_no_VA!Y66))/(BSL_RFR_spot_with_VA!Y$11-BSL_RFR_spot_no_VA!Y$11)</f>
        <v>2.1824289421556564E-2</v>
      </c>
      <c r="Z66" s="58">
        <f>LY1_RFR_spot_no_VA!Z66+(BSL_RFR_spot_with_VA!Z$11-BSL_RFR_spot_no_VA!Z$11)*((BSL_RFR_spot_with_VA!Z66-BSL_RFR_spot_no_VA!Z66))/(BSL_RFR_spot_with_VA!Z$11-BSL_RFR_spot_no_VA!Z$11)</f>
        <v>2.7325763363849953E-2</v>
      </c>
      <c r="AA66" s="159">
        <f>LY1_RFR_spot_no_VA!AA66</f>
        <v>3.1246459303657881E-2</v>
      </c>
      <c r="AB66" s="58">
        <f>LY1_RFR_spot_no_VA!AB66+(BSL_RFR_spot_with_VA!AB$11-BSL_RFR_spot_no_VA!AB$11)*((BSL_RFR_spot_with_VA!AB66-BSL_RFR_spot_no_VA!AB66))/(BSL_RFR_spot_with_VA!AB$11-BSL_RFR_spot_no_VA!AB$11)</f>
        <v>2.1824289421556564E-2</v>
      </c>
      <c r="AC66" s="58">
        <f>LY1_RFR_spot_no_VA!AC66+(BSL_RFR_spot_with_VA!AC$11-BSL_RFR_spot_no_VA!AC$11)*((BSL_RFR_spot_with_VA!AC66-BSL_RFR_spot_no_VA!AC66))/(BSL_RFR_spot_with_VA!AC$11-BSL_RFR_spot_no_VA!AC$11)</f>
        <v>3.1137640373310793E-2</v>
      </c>
      <c r="AD66" s="7">
        <f>BSL_RFR_spot_no_VA!AD66</f>
        <v>5.1313389803989695E-2</v>
      </c>
      <c r="AE66" s="58">
        <f>LY1_RFR_spot_no_VA!AE66+(BSL_RFR_spot_with_VA!AE$11-BSL_RFR_spot_no_VA!AE$11)*((BSL_RFR_spot_with_VA!AE66-BSL_RFR_spot_no_VA!AE66))/(BSL_RFR_spot_with_VA!AE$11-BSL_RFR_spot_no_VA!AE$11)</f>
        <v>2.1824289421556564E-2</v>
      </c>
      <c r="AF66" s="58">
        <f>LY1_RFR_spot_no_VA!AF66+(BSL_RFR_spot_with_VA!AF$11-BSL_RFR_spot_no_VA!AF$11)*((BSL_RFR_spot_with_VA!AF66-BSL_RFR_spot_no_VA!AF66))/(BSL_RFR_spot_with_VA!AF$11-BSL_RFR_spot_no_VA!AF$11)</f>
        <v>2.3186937158494958E-2</v>
      </c>
      <c r="AG66" s="58">
        <f>LY1_RFR_spot_no_VA!AG66+(BSL_RFR_spot_with_VA!AG$11-BSL_RFR_spot_no_VA!AG$11)*((BSL_RFR_spot_with_VA!AG66-BSL_RFR_spot_no_VA!AG66))/(BSL_RFR_spot_with_VA!AG$11-BSL_RFR_spot_no_VA!AG$11)</f>
        <v>2.1824289421556564E-2</v>
      </c>
      <c r="AH66" s="58">
        <f>LY1_RFR_spot_no_VA!AH66+(BSL_RFR_spot_with_VA!AH$11-BSL_RFR_spot_no_VA!AH$11)*((BSL_RFR_spot_with_VA!AH66-BSL_RFR_spot_no_VA!AH66))/(BSL_RFR_spot_with_VA!AH$11-BSL_RFR_spot_no_VA!AH$11)</f>
        <v>2.5135245900472558E-2</v>
      </c>
      <c r="AI66" s="159">
        <f>LY1_RFR_spot_no_VA!AI66</f>
        <v>1.1849762422883714E-2</v>
      </c>
      <c r="AJ66" s="58">
        <f>LY1_RFR_spot_no_VA!AJ66+(BSL_RFR_spot_with_VA!AJ$11-BSL_RFR_spot_no_VA!AJ$11)*((BSL_RFR_spot_with_VA!AJ66-BSL_RFR_spot_no_VA!AJ66))/(BSL_RFR_spot_with_VA!AJ$11-BSL_RFR_spot_no_VA!AJ$11)</f>
        <v>2.0748011253770349E-2</v>
      </c>
      <c r="AK66" s="7">
        <f>BSL_RFR_spot_no_VA!AK66</f>
        <v>4.7295874495549173E-2</v>
      </c>
      <c r="AL66" s="7">
        <f>BSL_RFR_spot_no_VA!AL66</f>
        <v>7.1382288613290656E-2</v>
      </c>
      <c r="AM66" s="7">
        <f>BSL_RFR_spot_no_VA!AM66</f>
        <v>3.7898513013079116E-2</v>
      </c>
      <c r="AN66" s="7">
        <f>BSL_RFR_spot_no_VA!AN66</f>
        <v>4.594084048984004E-2</v>
      </c>
      <c r="AO66" s="7">
        <f>BSL_RFR_spot_no_VA!AO66</f>
        <v>4.6206916523565011E-2</v>
      </c>
      <c r="AP66" s="7">
        <f>BSL_RFR_spot_no_VA!AP66</f>
        <v>4.8152426970756501E-2</v>
      </c>
      <c r="AQ66" s="7">
        <f>BSL_RFR_spot_no_VA!AQ66</f>
        <v>3.8616085803641731E-2</v>
      </c>
      <c r="AR66" s="7">
        <f>BSL_RFR_spot_no_VA!AR66</f>
        <v>4.8725015616972955E-2</v>
      </c>
      <c r="AS66" s="159">
        <f>LY1_RFR_spot_no_VA!AS66</f>
        <v>1.1548706782402718E-2</v>
      </c>
      <c r="AT66" s="7">
        <f>BSL_RFR_spot_no_VA!AT66</f>
        <v>4.9348730430567089E-2</v>
      </c>
      <c r="AU66" s="7">
        <f>BSL_RFR_spot_no_VA!AU66</f>
        <v>4.9915794225116272E-2</v>
      </c>
      <c r="AV66" s="7">
        <f>BSL_RFR_spot_no_VA!AV66</f>
        <v>4.6015869116057706E-2</v>
      </c>
      <c r="AW66" s="7">
        <f>BSL_RFR_spot_no_VA!AW66</f>
        <v>3.8672893627424543E-2</v>
      </c>
      <c r="AX66" s="7">
        <f>BSL_RFR_spot_no_VA!AX66</f>
        <v>6.7515454119872143E-2</v>
      </c>
      <c r="AY66" s="7">
        <f>BSL_RFR_spot_no_VA!AY66</f>
        <v>4.0286370758405354E-2</v>
      </c>
      <c r="AZ66" s="7">
        <f>BSL_RFR_spot_no_VA!AZ66</f>
        <v>3.6417760066243199E-2</v>
      </c>
      <c r="BA66" s="7">
        <f>BSL_RFR_spot_no_VA!BA66</f>
        <v>4.5281380724945253E-2</v>
      </c>
      <c r="BB66" s="7">
        <f>BSL_RFR_spot_no_VA!BB66</f>
        <v>5.8518861667282929E-2</v>
      </c>
      <c r="BC66" s="159">
        <f>LY1_RFR_spot_no_VA!BC66</f>
        <v>2.3846508176509351E-2</v>
      </c>
      <c r="BD66" s="12"/>
      <c r="BE66" s="13"/>
      <c r="BF66" s="3"/>
    </row>
    <row r="67" spans="1:58" x14ac:dyDescent="0.25">
      <c r="A67" s="3"/>
      <c r="B67" s="3">
        <v>57</v>
      </c>
      <c r="C67" s="56">
        <f>LY1_RFR_spot_no_VA!C67+(BSL_RFR_spot_with_VA!C$11-BSL_RFR_spot_no_VA!C$11)*((BSL_RFR_spot_with_VA!C67-BSL_RFR_spot_no_VA!C67))/(BSL_RFR_spot_with_VA!C$11-BSL_RFR_spot_no_VA!C$11)</f>
        <v>2.1855487924918111E-2</v>
      </c>
      <c r="D67" s="58">
        <f>LY1_RFR_spot_no_VA!D67+(BSL_RFR_spot_with_VA!D$11-BSL_RFR_spot_no_VA!D$11)*((BSL_RFR_spot_with_VA!D67-BSL_RFR_spot_no_VA!D67))/(BSL_RFR_spot_with_VA!D$11-BSL_RFR_spot_no_VA!D$11)</f>
        <v>2.1855487924918204E-2</v>
      </c>
      <c r="E67" s="58">
        <f>LY1_RFR_spot_no_VA!E67+(BSL_RFR_spot_with_VA!E$11-BSL_RFR_spot_no_VA!E$11)*((BSL_RFR_spot_with_VA!E67-BSL_RFR_spot_no_VA!E67))/(BSL_RFR_spot_with_VA!E$11-BSL_RFR_spot_no_VA!E$11)</f>
        <v>2.1855487924918204E-2</v>
      </c>
      <c r="F67" s="58">
        <f>LY1_RFR_spot_no_VA!F67+(BSL_RFR_spot_with_VA!F$11-BSL_RFR_spot_no_VA!F$11)*((BSL_RFR_spot_with_VA!F67-BSL_RFR_spot_no_VA!F67))/(BSL_RFR_spot_with_VA!F$11-BSL_RFR_spot_no_VA!F$11)</f>
        <v>2.3564157401577024E-2</v>
      </c>
      <c r="G67" s="58">
        <f>LY1_RFR_spot_no_VA!G67+(BSL_RFR_spot_with_VA!G$11-BSL_RFR_spot_no_VA!G$11)*((BSL_RFR_spot_with_VA!G67-BSL_RFR_spot_no_VA!G67))/(BSL_RFR_spot_with_VA!G$11-BSL_RFR_spot_no_VA!G$11)</f>
        <v>3.260840564084666E-2</v>
      </c>
      <c r="H67" s="58">
        <f>LY1_RFR_spot_no_VA!H67+(BSL_RFR_spot_with_VA!H$11-BSL_RFR_spot_no_VA!H$11)*((BSL_RFR_spot_with_VA!H67-BSL_RFR_spot_no_VA!H67))/(BSL_RFR_spot_with_VA!H$11-BSL_RFR_spot_no_VA!H$11)</f>
        <v>2.7566603448819116E-2</v>
      </c>
      <c r="I67" s="58">
        <f>LY1_RFR_spot_no_VA!I67+(BSL_RFR_spot_with_VA!I$11-BSL_RFR_spot_no_VA!I$11)*((BSL_RFR_spot_with_VA!I67-BSL_RFR_spot_no_VA!I67))/(BSL_RFR_spot_with_VA!I$11-BSL_RFR_spot_no_VA!I$11)</f>
        <v>2.3268174550915566E-2</v>
      </c>
      <c r="J67" s="58">
        <f>LY1_RFR_spot_no_VA!J67+(BSL_RFR_spot_with_VA!J$11-BSL_RFR_spot_no_VA!J$11)*((BSL_RFR_spot_with_VA!J67-BSL_RFR_spot_no_VA!J67))/(BSL_RFR_spot_with_VA!J$11-BSL_RFR_spot_no_VA!J$11)</f>
        <v>2.1114213260480463E-2</v>
      </c>
      <c r="K67" s="58">
        <f>LY1_RFR_spot_no_VA!K67+(BSL_RFR_spot_with_VA!K$11-BSL_RFR_spot_no_VA!K$11)*((BSL_RFR_spot_with_VA!K67-BSL_RFR_spot_no_VA!K67))/(BSL_RFR_spot_with_VA!K$11-BSL_RFR_spot_no_VA!K$11)</f>
        <v>2.1855487924918204E-2</v>
      </c>
      <c r="L67" s="58">
        <f>LY1_RFR_spot_no_VA!L67+(BSL_RFR_spot_with_VA!L$11-BSL_RFR_spot_no_VA!L$11)*((BSL_RFR_spot_with_VA!L67-BSL_RFR_spot_no_VA!L67))/(BSL_RFR_spot_with_VA!L$11-BSL_RFR_spot_no_VA!L$11)</f>
        <v>2.1855487924918204E-2</v>
      </c>
      <c r="M67" s="58">
        <f>LY1_RFR_spot_no_VA!M67+(BSL_RFR_spot_with_VA!M$11-BSL_RFR_spot_no_VA!M$11)*((BSL_RFR_spot_with_VA!M67-BSL_RFR_spot_no_VA!M67))/(BSL_RFR_spot_with_VA!M$11-BSL_RFR_spot_no_VA!M$11)</f>
        <v>2.1855487924918204E-2</v>
      </c>
      <c r="N67" s="58">
        <f>LY1_RFR_spot_no_VA!N67+(BSL_RFR_spot_with_VA!N$11-BSL_RFR_spot_no_VA!N$11)*((BSL_RFR_spot_with_VA!N67-BSL_RFR_spot_no_VA!N67))/(BSL_RFR_spot_with_VA!N$11-BSL_RFR_spot_no_VA!N$11)</f>
        <v>2.1855487924918204E-2</v>
      </c>
      <c r="O67" s="58">
        <f>LY1_RFR_spot_no_VA!O67+(BSL_RFR_spot_with_VA!O$11-BSL_RFR_spot_no_VA!O$11)*((BSL_RFR_spot_with_VA!O67-BSL_RFR_spot_no_VA!O67))/(BSL_RFR_spot_with_VA!O$11-BSL_RFR_spot_no_VA!O$11)</f>
        <v>2.4178421506521053E-2</v>
      </c>
      <c r="P67" s="58">
        <f>LY1_RFR_spot_no_VA!P67+(BSL_RFR_spot_with_VA!P$11-BSL_RFR_spot_no_VA!P$11)*((BSL_RFR_spot_with_VA!P67-BSL_RFR_spot_no_VA!P67))/(BSL_RFR_spot_with_VA!P$11-BSL_RFR_spot_no_VA!P$11)</f>
        <v>3.8623561815494201E-2</v>
      </c>
      <c r="Q67" s="58">
        <f>LY1_RFR_spot_no_VA!Q67+(BSL_RFR_spot_with_VA!Q$11-BSL_RFR_spot_no_VA!Q$11)*((BSL_RFR_spot_with_VA!Q67-BSL_RFR_spot_no_VA!Q67))/(BSL_RFR_spot_with_VA!Q$11-BSL_RFR_spot_no_VA!Q$11)</f>
        <v>4.363867158447321E-2</v>
      </c>
      <c r="R67" s="58">
        <f>LY1_RFR_spot_no_VA!R67+(BSL_RFR_spot_with_VA!R$11-BSL_RFR_spot_no_VA!R$11)*((BSL_RFR_spot_with_VA!R67-BSL_RFR_spot_no_VA!R67))/(BSL_RFR_spot_with_VA!R$11-BSL_RFR_spot_no_VA!R$11)</f>
        <v>2.1855487924918204E-2</v>
      </c>
      <c r="S67" s="58">
        <f>LY1_RFR_spot_no_VA!S67+(BSL_RFR_spot_with_VA!S$11-BSL_RFR_spot_no_VA!S$11)*((BSL_RFR_spot_with_VA!S67-BSL_RFR_spot_no_VA!S67))/(BSL_RFR_spot_with_VA!S$11-BSL_RFR_spot_no_VA!S$11)</f>
        <v>2.3009240795018204E-2</v>
      </c>
      <c r="T67" s="58">
        <f>LY1_RFR_spot_no_VA!T67+(BSL_RFR_spot_with_VA!T$11-BSL_RFR_spot_no_VA!T$11)*((BSL_RFR_spot_with_VA!T67-BSL_RFR_spot_no_VA!T67))/(BSL_RFR_spot_with_VA!T$11-BSL_RFR_spot_no_VA!T$11)</f>
        <v>2.3802628612949128E-2</v>
      </c>
      <c r="U67" s="58">
        <f>LY1_RFR_spot_no_VA!U67+(BSL_RFR_spot_with_VA!U$11-BSL_RFR_spot_no_VA!U$11)*((BSL_RFR_spot_with_VA!U67-BSL_RFR_spot_no_VA!U67))/(BSL_RFR_spot_with_VA!U$11-BSL_RFR_spot_no_VA!U$11)</f>
        <v>1.2098030303225205E-2</v>
      </c>
      <c r="V67" s="58">
        <f>(1+$C67)*(1+BSL_RFR_spot_no_VA!V67)/(1+BSL_RFR_spot_no_VA!$C67)-1</f>
        <v>2.1855487924918204E-2</v>
      </c>
      <c r="W67" s="58">
        <f>LY1_RFR_spot_no_VA!W67+(BSL_RFR_spot_with_VA!W$11-BSL_RFR_spot_no_VA!W$11)*((BSL_RFR_spot_with_VA!W67-BSL_RFR_spot_no_VA!W67))/(BSL_RFR_spot_with_VA!W$11-BSL_RFR_spot_no_VA!W$11)</f>
        <v>2.1855487924918204E-2</v>
      </c>
      <c r="X67" s="58">
        <f>LY1_RFR_spot_no_VA!X67+(BSL_RFR_spot_with_VA!X$11-BSL_RFR_spot_no_VA!X$11)*((BSL_RFR_spot_with_VA!X67-BSL_RFR_spot_no_VA!X67))/(BSL_RFR_spot_with_VA!X$11-BSL_RFR_spot_no_VA!X$11)</f>
        <v>2.1855487924918204E-2</v>
      </c>
      <c r="Y67" s="58">
        <f>LY1_RFR_spot_no_VA!Y67+(BSL_RFR_spot_with_VA!Y$11-BSL_RFR_spot_no_VA!Y$11)*((BSL_RFR_spot_with_VA!Y67-BSL_RFR_spot_no_VA!Y67))/(BSL_RFR_spot_with_VA!Y$11-BSL_RFR_spot_no_VA!Y$11)</f>
        <v>2.1855487924918204E-2</v>
      </c>
      <c r="Z67" s="58">
        <f>LY1_RFR_spot_no_VA!Z67+(BSL_RFR_spot_with_VA!Z$11-BSL_RFR_spot_no_VA!Z$11)*((BSL_RFR_spot_with_VA!Z67-BSL_RFR_spot_no_VA!Z67))/(BSL_RFR_spot_with_VA!Z$11-BSL_RFR_spot_no_VA!Z$11)</f>
        <v>2.7263643898545409E-2</v>
      </c>
      <c r="AA67" s="159">
        <f>LY1_RFR_spot_no_VA!AA67</f>
        <v>3.111561597994883E-2</v>
      </c>
      <c r="AB67" s="58">
        <f>LY1_RFR_spot_no_VA!AB67+(BSL_RFR_spot_with_VA!AB$11-BSL_RFR_spot_no_VA!AB$11)*((BSL_RFR_spot_with_VA!AB67-BSL_RFR_spot_no_VA!AB67))/(BSL_RFR_spot_with_VA!AB$11-BSL_RFR_spot_no_VA!AB$11)</f>
        <v>2.1855487924918204E-2</v>
      </c>
      <c r="AC67" s="58">
        <f>LY1_RFR_spot_no_VA!AC67+(BSL_RFR_spot_with_VA!AC$11-BSL_RFR_spot_no_VA!AC$11)*((BSL_RFR_spot_with_VA!AC67-BSL_RFR_spot_no_VA!AC67))/(BSL_RFR_spot_with_VA!AC$11-BSL_RFR_spot_no_VA!AC$11)</f>
        <v>3.1008260531821374E-2</v>
      </c>
      <c r="AD67" s="7">
        <f>BSL_RFR_spot_no_VA!AD67</f>
        <v>5.1149878062440868E-2</v>
      </c>
      <c r="AE67" s="58">
        <f>LY1_RFR_spot_no_VA!AE67+(BSL_RFR_spot_with_VA!AE$11-BSL_RFR_spot_no_VA!AE$11)*((BSL_RFR_spot_with_VA!AE67-BSL_RFR_spot_no_VA!AE67))/(BSL_RFR_spot_with_VA!AE$11-BSL_RFR_spot_no_VA!AE$11)</f>
        <v>2.1855487924918204E-2</v>
      </c>
      <c r="AF67" s="58">
        <f>LY1_RFR_spot_no_VA!AF67+(BSL_RFR_spot_with_VA!AF$11-BSL_RFR_spot_no_VA!AF$11)*((BSL_RFR_spot_with_VA!AF67-BSL_RFR_spot_no_VA!AF67))/(BSL_RFR_spot_with_VA!AF$11-BSL_RFR_spot_no_VA!AF$11)</f>
        <v>2.3194391927887192E-2</v>
      </c>
      <c r="AG67" s="58">
        <f>LY1_RFR_spot_no_VA!AG67+(BSL_RFR_spot_with_VA!AG$11-BSL_RFR_spot_no_VA!AG$11)*((BSL_RFR_spot_with_VA!AG67-BSL_RFR_spot_no_VA!AG67))/(BSL_RFR_spot_with_VA!AG$11-BSL_RFR_spot_no_VA!AG$11)</f>
        <v>2.1855487924918204E-2</v>
      </c>
      <c r="AH67" s="58">
        <f>LY1_RFR_spot_no_VA!AH67+(BSL_RFR_spot_with_VA!AH$11-BSL_RFR_spot_no_VA!AH$11)*((BSL_RFR_spot_with_VA!AH67-BSL_RFR_spot_no_VA!AH67))/(BSL_RFR_spot_with_VA!AH$11-BSL_RFR_spot_no_VA!AH$11)</f>
        <v>2.5110737636260261E-2</v>
      </c>
      <c r="AI67" s="159">
        <f>LY1_RFR_spot_no_VA!AI67</f>
        <v>1.1883393754131166E-2</v>
      </c>
      <c r="AJ67" s="58">
        <f>LY1_RFR_spot_no_VA!AJ67+(BSL_RFR_spot_with_VA!AJ$11-BSL_RFR_spot_no_VA!AJ$11)*((BSL_RFR_spot_with_VA!AJ67-BSL_RFR_spot_no_VA!AJ67))/(BSL_RFR_spot_with_VA!AJ$11-BSL_RFR_spot_no_VA!AJ$11)</f>
        <v>2.073100138680406E-2</v>
      </c>
      <c r="AK67" s="7">
        <f>BSL_RFR_spot_no_VA!AK67</f>
        <v>4.720536960359345E-2</v>
      </c>
      <c r="AL67" s="7">
        <f>BSL_RFR_spot_no_VA!AL67</f>
        <v>7.0860195056627884E-2</v>
      </c>
      <c r="AM67" s="7">
        <f>BSL_RFR_spot_no_VA!AM67</f>
        <v>3.7967566176493106E-2</v>
      </c>
      <c r="AN67" s="7">
        <f>BSL_RFR_spot_no_VA!AN67</f>
        <v>4.5872261646900503E-2</v>
      </c>
      <c r="AO67" s="7">
        <f>BSL_RFR_spot_no_VA!AO67</f>
        <v>4.6134345716181802E-2</v>
      </c>
      <c r="AP67" s="7">
        <f>BSL_RFR_spot_no_VA!AP67</f>
        <v>4.8044788281739415E-2</v>
      </c>
      <c r="AQ67" s="7">
        <f>BSL_RFR_spot_no_VA!AQ67</f>
        <v>3.8673919062596873E-2</v>
      </c>
      <c r="AR67" s="7">
        <f>BSL_RFR_spot_no_VA!AR67</f>
        <v>4.8607353504428907E-2</v>
      </c>
      <c r="AS67" s="159">
        <f>LY1_RFR_spot_no_VA!AS67</f>
        <v>1.1587838687647345E-2</v>
      </c>
      <c r="AT67" s="7">
        <f>BSL_RFR_spot_no_VA!AT67</f>
        <v>4.9222006663093953E-2</v>
      </c>
      <c r="AU67" s="7">
        <f>BSL_RFR_spot_no_VA!AU67</f>
        <v>4.9777027222964954E-2</v>
      </c>
      <c r="AV67" s="7">
        <f>BSL_RFR_spot_no_VA!AV67</f>
        <v>4.5945985043590154E-2</v>
      </c>
      <c r="AW67" s="7">
        <f>BSL_RFR_spot_no_VA!AW67</f>
        <v>3.8728806580709874E-2</v>
      </c>
      <c r="AX67" s="7">
        <f>BSL_RFR_spot_no_VA!AX67</f>
        <v>6.70657142266744E-2</v>
      </c>
      <c r="AY67" s="7">
        <f>BSL_RFR_spot_no_VA!AY67</f>
        <v>4.0318615728245577E-2</v>
      </c>
      <c r="AZ67" s="7">
        <f>BSL_RFR_spot_no_VA!AZ67</f>
        <v>3.651418984228072E-2</v>
      </c>
      <c r="BA67" s="7">
        <f>BSL_RFR_spot_no_VA!BA67</f>
        <v>4.5226265835987212E-2</v>
      </c>
      <c r="BB67" s="7">
        <f>BSL_RFR_spot_no_VA!BB67</f>
        <v>5.8227356432841715E-2</v>
      </c>
      <c r="BC67" s="159">
        <f>LY1_RFR_spot_no_VA!BC67</f>
        <v>2.3725662165119843E-2</v>
      </c>
      <c r="BD67" s="12"/>
      <c r="BE67" s="13"/>
      <c r="BF67" s="3"/>
    </row>
    <row r="68" spans="1:58" x14ac:dyDescent="0.25">
      <c r="A68" s="3"/>
      <c r="B68" s="3">
        <v>58</v>
      </c>
      <c r="C68" s="56">
        <f>LY1_RFR_spot_no_VA!C68+(BSL_RFR_spot_with_VA!C$11-BSL_RFR_spot_no_VA!C$11)*((BSL_RFR_spot_with_VA!C68-BSL_RFR_spot_no_VA!C68))/(BSL_RFR_spot_with_VA!C$11-BSL_RFR_spot_no_VA!C$11)</f>
        <v>2.1885594617169636E-2</v>
      </c>
      <c r="D68" s="58">
        <f>LY1_RFR_spot_no_VA!D68+(BSL_RFR_spot_with_VA!D$11-BSL_RFR_spot_no_VA!D$11)*((BSL_RFR_spot_with_VA!D68-BSL_RFR_spot_no_VA!D68))/(BSL_RFR_spot_with_VA!D$11-BSL_RFR_spot_no_VA!D$11)</f>
        <v>2.1885594617169657E-2</v>
      </c>
      <c r="E68" s="58">
        <f>LY1_RFR_spot_no_VA!E68+(BSL_RFR_spot_with_VA!E$11-BSL_RFR_spot_no_VA!E$11)*((BSL_RFR_spot_with_VA!E68-BSL_RFR_spot_no_VA!E68))/(BSL_RFR_spot_with_VA!E$11-BSL_RFR_spot_no_VA!E$11)</f>
        <v>2.1885594617169657E-2</v>
      </c>
      <c r="F68" s="58">
        <f>LY1_RFR_spot_no_VA!F68+(BSL_RFR_spot_with_VA!F$11-BSL_RFR_spot_no_VA!F$11)*((BSL_RFR_spot_with_VA!F68-BSL_RFR_spot_no_VA!F68))/(BSL_RFR_spot_with_VA!F$11-BSL_RFR_spot_no_VA!F$11)</f>
        <v>2.3566155845623937E-2</v>
      </c>
      <c r="G68" s="58">
        <f>LY1_RFR_spot_no_VA!G68+(BSL_RFR_spot_with_VA!G$11-BSL_RFR_spot_no_VA!G$11)*((BSL_RFR_spot_with_VA!G68-BSL_RFR_spot_no_VA!G68))/(BSL_RFR_spot_with_VA!G$11-BSL_RFR_spot_no_VA!G$11)</f>
        <v>3.2454948678210194E-2</v>
      </c>
      <c r="H68" s="58">
        <f>LY1_RFR_spot_no_VA!H68+(BSL_RFR_spot_with_VA!H$11-BSL_RFR_spot_no_VA!H$11)*((BSL_RFR_spot_with_VA!H68-BSL_RFR_spot_no_VA!H68))/(BSL_RFR_spot_with_VA!H$11-BSL_RFR_spot_no_VA!H$11)</f>
        <v>2.7502507751361316E-2</v>
      </c>
      <c r="I68" s="58">
        <f>LY1_RFR_spot_no_VA!I68+(BSL_RFR_spot_with_VA!I$11-BSL_RFR_spot_no_VA!I$11)*((BSL_RFR_spot_with_VA!I68-BSL_RFR_spot_no_VA!I68))/(BSL_RFR_spot_with_VA!I$11-BSL_RFR_spot_no_VA!I$11)</f>
        <v>2.3274775358338662E-2</v>
      </c>
      <c r="J68" s="58">
        <f>LY1_RFR_spot_no_VA!J68+(BSL_RFR_spot_with_VA!J$11-BSL_RFR_spot_no_VA!J$11)*((BSL_RFR_spot_with_VA!J68-BSL_RFR_spot_no_VA!J68))/(BSL_RFR_spot_with_VA!J$11-BSL_RFR_spot_no_VA!J$11)</f>
        <v>2.1157014727239742E-2</v>
      </c>
      <c r="K68" s="58">
        <f>LY1_RFR_spot_no_VA!K68+(BSL_RFR_spot_with_VA!K$11-BSL_RFR_spot_no_VA!K$11)*((BSL_RFR_spot_with_VA!K68-BSL_RFR_spot_no_VA!K68))/(BSL_RFR_spot_with_VA!K$11-BSL_RFR_spot_no_VA!K$11)</f>
        <v>2.1885594617169657E-2</v>
      </c>
      <c r="L68" s="58">
        <f>LY1_RFR_spot_no_VA!L68+(BSL_RFR_spot_with_VA!L$11-BSL_RFR_spot_no_VA!L$11)*((BSL_RFR_spot_with_VA!L68-BSL_RFR_spot_no_VA!L68))/(BSL_RFR_spot_with_VA!L$11-BSL_RFR_spot_no_VA!L$11)</f>
        <v>2.1885594617169657E-2</v>
      </c>
      <c r="M68" s="58">
        <f>LY1_RFR_spot_no_VA!M68+(BSL_RFR_spot_with_VA!M$11-BSL_RFR_spot_no_VA!M$11)*((BSL_RFR_spot_with_VA!M68-BSL_RFR_spot_no_VA!M68))/(BSL_RFR_spot_with_VA!M$11-BSL_RFR_spot_no_VA!M$11)</f>
        <v>2.1885594617169657E-2</v>
      </c>
      <c r="N68" s="58">
        <f>LY1_RFR_spot_no_VA!N68+(BSL_RFR_spot_with_VA!N$11-BSL_RFR_spot_no_VA!N$11)*((BSL_RFR_spot_with_VA!N68-BSL_RFR_spot_no_VA!N68))/(BSL_RFR_spot_with_VA!N$11-BSL_RFR_spot_no_VA!N$11)</f>
        <v>2.1885594617169657E-2</v>
      </c>
      <c r="O68" s="58">
        <f>LY1_RFR_spot_no_VA!O68+(BSL_RFR_spot_with_VA!O$11-BSL_RFR_spot_no_VA!O$11)*((BSL_RFR_spot_with_VA!O68-BSL_RFR_spot_no_VA!O68))/(BSL_RFR_spot_with_VA!O$11-BSL_RFR_spot_no_VA!O$11)</f>
        <v>2.4168707989034477E-2</v>
      </c>
      <c r="P68" s="58">
        <f>LY1_RFR_spot_no_VA!P68+(BSL_RFR_spot_with_VA!P$11-BSL_RFR_spot_no_VA!P$11)*((BSL_RFR_spot_with_VA!P68-BSL_RFR_spot_no_VA!P68))/(BSL_RFR_spot_with_VA!P$11-BSL_RFR_spot_no_VA!P$11)</f>
        <v>3.8365922581257816E-2</v>
      </c>
      <c r="Q68" s="58">
        <f>LY1_RFR_spot_no_VA!Q68+(BSL_RFR_spot_with_VA!Q$11-BSL_RFR_spot_no_VA!Q$11)*((BSL_RFR_spot_with_VA!Q68-BSL_RFR_spot_no_VA!Q68))/(BSL_RFR_spot_with_VA!Q$11-BSL_RFR_spot_no_VA!Q$11)</f>
        <v>4.329457720210983E-2</v>
      </c>
      <c r="R68" s="58">
        <f>LY1_RFR_spot_no_VA!R68+(BSL_RFR_spot_with_VA!R$11-BSL_RFR_spot_no_VA!R$11)*((BSL_RFR_spot_with_VA!R68-BSL_RFR_spot_no_VA!R68))/(BSL_RFR_spot_with_VA!R$11-BSL_RFR_spot_no_VA!R$11)</f>
        <v>2.1885594617169657E-2</v>
      </c>
      <c r="S68" s="58">
        <f>LY1_RFR_spot_no_VA!S68+(BSL_RFR_spot_with_VA!S$11-BSL_RFR_spot_no_VA!S$11)*((BSL_RFR_spot_with_VA!S68-BSL_RFR_spot_no_VA!S68))/(BSL_RFR_spot_with_VA!S$11-BSL_RFR_spot_no_VA!S$11)</f>
        <v>2.3019578395343965E-2</v>
      </c>
      <c r="T68" s="58">
        <f>LY1_RFR_spot_no_VA!T68+(BSL_RFR_spot_with_VA!T$11-BSL_RFR_spot_no_VA!T$11)*((BSL_RFR_spot_with_VA!T68-BSL_RFR_spot_no_VA!T68))/(BSL_RFR_spot_with_VA!T$11-BSL_RFR_spot_no_VA!T$11)</f>
        <v>2.3799365114858029E-2</v>
      </c>
      <c r="U68" s="58">
        <f>LY1_RFR_spot_no_VA!U68+(BSL_RFR_spot_with_VA!U$11-BSL_RFR_spot_no_VA!U$11)*((BSL_RFR_spot_with_VA!U68-BSL_RFR_spot_no_VA!U68))/(BSL_RFR_spot_with_VA!U$11-BSL_RFR_spot_no_VA!U$11)</f>
        <v>1.2126866786643653E-2</v>
      </c>
      <c r="V68" s="58">
        <f>(1+$C68)*(1+BSL_RFR_spot_no_VA!V68)/(1+BSL_RFR_spot_no_VA!$C68)-1</f>
        <v>2.1885594617169657E-2</v>
      </c>
      <c r="W68" s="58">
        <f>LY1_RFR_spot_no_VA!W68+(BSL_RFR_spot_with_VA!W$11-BSL_RFR_spot_no_VA!W$11)*((BSL_RFR_spot_with_VA!W68-BSL_RFR_spot_no_VA!W68))/(BSL_RFR_spot_with_VA!W$11-BSL_RFR_spot_no_VA!W$11)</f>
        <v>2.1885594617169657E-2</v>
      </c>
      <c r="X68" s="58">
        <f>LY1_RFR_spot_no_VA!X68+(BSL_RFR_spot_with_VA!X$11-BSL_RFR_spot_no_VA!X$11)*((BSL_RFR_spot_with_VA!X68-BSL_RFR_spot_no_VA!X68))/(BSL_RFR_spot_with_VA!X$11-BSL_RFR_spot_no_VA!X$11)</f>
        <v>2.1885594617169657E-2</v>
      </c>
      <c r="Y68" s="58">
        <f>LY1_RFR_spot_no_VA!Y68+(BSL_RFR_spot_with_VA!Y$11-BSL_RFR_spot_no_VA!Y$11)*((BSL_RFR_spot_with_VA!Y68-BSL_RFR_spot_no_VA!Y68))/(BSL_RFR_spot_with_VA!Y$11-BSL_RFR_spot_no_VA!Y$11)</f>
        <v>2.1885594617169657E-2</v>
      </c>
      <c r="Z68" s="58">
        <f>LY1_RFR_spot_no_VA!Z68+(BSL_RFR_spot_with_VA!Z$11-BSL_RFR_spot_no_VA!Z$11)*((BSL_RFR_spot_with_VA!Z68-BSL_RFR_spot_no_VA!Z68))/(BSL_RFR_spot_with_VA!Z$11-BSL_RFR_spot_no_VA!Z$11)</f>
        <v>2.7203309878243376E-2</v>
      </c>
      <c r="AA68" s="159">
        <f>LY1_RFR_spot_no_VA!AA68</f>
        <v>3.0988860731218093E-2</v>
      </c>
      <c r="AB68" s="58">
        <f>LY1_RFR_spot_no_VA!AB68+(BSL_RFR_spot_with_VA!AB$11-BSL_RFR_spot_no_VA!AB$11)*((BSL_RFR_spot_with_VA!AB68-BSL_RFR_spot_no_VA!AB68))/(BSL_RFR_spot_with_VA!AB$11-BSL_RFR_spot_no_VA!AB$11)</f>
        <v>2.1885594617169657E-2</v>
      </c>
      <c r="AC68" s="58">
        <f>LY1_RFR_spot_no_VA!AC68+(BSL_RFR_spot_with_VA!AC$11-BSL_RFR_spot_no_VA!AC$11)*((BSL_RFR_spot_with_VA!AC68-BSL_RFR_spot_no_VA!AC68))/(BSL_RFR_spot_with_VA!AC$11-BSL_RFR_spot_no_VA!AC$11)</f>
        <v>3.088298922810595E-2</v>
      </c>
      <c r="AD68" s="7">
        <f>BSL_RFR_spot_no_VA!AD68</f>
        <v>5.099194472377655E-2</v>
      </c>
      <c r="AE68" s="58">
        <f>LY1_RFR_spot_no_VA!AE68+(BSL_RFR_spot_with_VA!AE$11-BSL_RFR_spot_no_VA!AE$11)*((BSL_RFR_spot_with_VA!AE68-BSL_RFR_spot_no_VA!AE68))/(BSL_RFR_spot_with_VA!AE$11-BSL_RFR_spot_no_VA!AE$11)</f>
        <v>2.1885594617169657E-2</v>
      </c>
      <c r="AF68" s="58">
        <f>LY1_RFR_spot_no_VA!AF68+(BSL_RFR_spot_with_VA!AF$11-BSL_RFR_spot_no_VA!AF$11)*((BSL_RFR_spot_with_VA!AF68-BSL_RFR_spot_no_VA!AF68))/(BSL_RFR_spot_with_VA!AF$11-BSL_RFR_spot_no_VA!AF$11)</f>
        <v>2.3201549789753972E-2</v>
      </c>
      <c r="AG68" s="58">
        <f>LY1_RFR_spot_no_VA!AG68+(BSL_RFR_spot_with_VA!AG$11-BSL_RFR_spot_no_VA!AG$11)*((BSL_RFR_spot_with_VA!AG68-BSL_RFR_spot_no_VA!AG68))/(BSL_RFR_spot_with_VA!AG$11-BSL_RFR_spot_no_VA!AG$11)</f>
        <v>2.1885594617169657E-2</v>
      </c>
      <c r="AH68" s="58">
        <f>LY1_RFR_spot_no_VA!AH68+(BSL_RFR_spot_with_VA!AH$11-BSL_RFR_spot_no_VA!AH$11)*((BSL_RFR_spot_with_VA!AH68-BSL_RFR_spot_no_VA!AH68))/(BSL_RFR_spot_with_VA!AH$11-BSL_RFR_spot_no_VA!AH$11)</f>
        <v>2.5086795953783936E-2</v>
      </c>
      <c r="AI68" s="159">
        <f>LY1_RFR_spot_no_VA!AI68</f>
        <v>1.1915900759996267E-2</v>
      </c>
      <c r="AJ68" s="58">
        <f>LY1_RFR_spot_no_VA!AJ68+(BSL_RFR_spot_with_VA!AJ$11-BSL_RFR_spot_no_VA!AJ$11)*((BSL_RFR_spot_with_VA!AJ68-BSL_RFR_spot_no_VA!AJ68))/(BSL_RFR_spot_with_VA!AJ$11-BSL_RFR_spot_no_VA!AJ$11)</f>
        <v>2.0721708873024491E-2</v>
      </c>
      <c r="AK68" s="7">
        <f>BSL_RFR_spot_no_VA!AK68</f>
        <v>4.7117665178658452E-2</v>
      </c>
      <c r="AL68" s="7">
        <f>BSL_RFR_spot_no_VA!AL68</f>
        <v>7.0356266280658275E-2</v>
      </c>
      <c r="AM68" s="7">
        <f>BSL_RFR_spot_no_VA!AM68</f>
        <v>3.8034627964856682E-2</v>
      </c>
      <c r="AN68" s="7">
        <f>BSL_RFR_spot_no_VA!AN68</f>
        <v>4.5805967155264637E-2</v>
      </c>
      <c r="AO68" s="7">
        <f>BSL_RFR_spot_no_VA!AO68</f>
        <v>4.6064127197169791E-2</v>
      </c>
      <c r="AP68" s="7">
        <f>BSL_RFR_spot_no_VA!AP68</f>
        <v>4.7940787515694083E-2</v>
      </c>
      <c r="AQ68" s="7">
        <f>BSL_RFR_spot_no_VA!AQ68</f>
        <v>3.872989092283996E-2</v>
      </c>
      <c r="AR68" s="7">
        <f>BSL_RFR_spot_no_VA!AR68</f>
        <v>4.8493676343932535E-2</v>
      </c>
      <c r="AS68" s="159">
        <f>LY1_RFR_spot_no_VA!AS68</f>
        <v>1.1625566693902689E-2</v>
      </c>
      <c r="AT68" s="7">
        <f>BSL_RFR_spot_no_VA!AT68</f>
        <v>4.9099336320563847E-2</v>
      </c>
      <c r="AU68" s="7">
        <f>BSL_RFR_spot_no_VA!AU68</f>
        <v>4.9642978215147737E-2</v>
      </c>
      <c r="AV68" s="7">
        <f>BSL_RFR_spot_no_VA!AV68</f>
        <v>4.5878430580682972E-2</v>
      </c>
      <c r="AW68" s="7">
        <f>BSL_RFR_spot_no_VA!AW68</f>
        <v>3.8783017763509342E-2</v>
      </c>
      <c r="AX68" s="7">
        <f>BSL_RFR_spot_no_VA!AX68</f>
        <v>6.6631091852477953E-2</v>
      </c>
      <c r="AY68" s="7">
        <f>BSL_RFR_spot_no_VA!AY68</f>
        <v>4.034958893905527E-2</v>
      </c>
      <c r="AZ68" s="7">
        <f>BSL_RFR_spot_no_VA!AZ68</f>
        <v>3.6607431595678586E-2</v>
      </c>
      <c r="BA68" s="7">
        <f>BSL_RFR_spot_no_VA!BA68</f>
        <v>4.5172763607273403E-2</v>
      </c>
      <c r="BB68" s="7">
        <f>BSL_RFR_spot_no_VA!BB68</f>
        <v>5.794589620289381E-2</v>
      </c>
      <c r="BC68" s="159">
        <f>LY1_RFR_spot_no_VA!BC68</f>
        <v>2.3623286516478714E-2</v>
      </c>
      <c r="BD68" s="12"/>
      <c r="BE68" s="13"/>
      <c r="BF68" s="3"/>
    </row>
    <row r="69" spans="1:58" x14ac:dyDescent="0.25">
      <c r="A69" s="3"/>
      <c r="B69" s="3">
        <v>59</v>
      </c>
      <c r="C69" s="56">
        <f>LY1_RFR_spot_no_VA!C69+(BSL_RFR_spot_with_VA!C$11-BSL_RFR_spot_no_VA!C$11)*((BSL_RFR_spot_with_VA!C69-BSL_RFR_spot_no_VA!C69))/(BSL_RFR_spot_with_VA!C$11-BSL_RFR_spot_no_VA!C$11)</f>
        <v>2.1914667539805914E-2</v>
      </c>
      <c r="D69" s="58">
        <f>LY1_RFR_spot_no_VA!D69+(BSL_RFR_spot_with_VA!D$11-BSL_RFR_spot_no_VA!D$11)*((BSL_RFR_spot_with_VA!D69-BSL_RFR_spot_no_VA!D69))/(BSL_RFR_spot_with_VA!D$11-BSL_RFR_spot_no_VA!D$11)</f>
        <v>2.1914667539805865E-2</v>
      </c>
      <c r="E69" s="58">
        <f>LY1_RFR_spot_no_VA!E69+(BSL_RFR_spot_with_VA!E$11-BSL_RFR_spot_no_VA!E$11)*((BSL_RFR_spot_with_VA!E69-BSL_RFR_spot_no_VA!E69))/(BSL_RFR_spot_with_VA!E$11-BSL_RFR_spot_no_VA!E$11)</f>
        <v>2.1914667539805865E-2</v>
      </c>
      <c r="F69" s="58">
        <f>LY1_RFR_spot_no_VA!F69+(BSL_RFR_spot_with_VA!F$11-BSL_RFR_spot_no_VA!F$11)*((BSL_RFR_spot_with_VA!F69-BSL_RFR_spot_no_VA!F69))/(BSL_RFR_spot_with_VA!F$11-BSL_RFR_spot_no_VA!F$11)</f>
        <v>2.3567913184592504E-2</v>
      </c>
      <c r="G69" s="58">
        <f>LY1_RFR_spot_no_VA!G69+(BSL_RFR_spot_with_VA!G$11-BSL_RFR_spot_no_VA!G$11)*((BSL_RFR_spot_with_VA!G69-BSL_RFR_spot_no_VA!G69))/(BSL_RFR_spot_with_VA!G$11-BSL_RFR_spot_no_VA!G$11)</f>
        <v>3.2306422808509927E-2</v>
      </c>
      <c r="H69" s="58">
        <f>LY1_RFR_spot_no_VA!H69+(BSL_RFR_spot_with_VA!H$11-BSL_RFR_spot_no_VA!H$11)*((BSL_RFR_spot_with_VA!H69-BSL_RFR_spot_no_VA!H69))/(BSL_RFR_spot_with_VA!H$11-BSL_RFR_spot_no_VA!H$11)</f>
        <v>2.7440278305327803E-2</v>
      </c>
      <c r="I69" s="58">
        <f>LY1_RFR_spot_no_VA!I69+(BSL_RFR_spot_with_VA!I$11-BSL_RFR_spot_no_VA!I$11)*((BSL_RFR_spot_with_VA!I69-BSL_RFR_spot_no_VA!I69))/(BSL_RFR_spot_with_VA!I$11-BSL_RFR_spot_no_VA!I$11)</f>
        <v>2.3281015175649511E-2</v>
      </c>
      <c r="J69" s="58">
        <f>LY1_RFR_spot_no_VA!J69+(BSL_RFR_spot_with_VA!J$11-BSL_RFR_spot_no_VA!J$11)*((BSL_RFR_spot_with_VA!J69-BSL_RFR_spot_no_VA!J69))/(BSL_RFR_spot_with_VA!J$11-BSL_RFR_spot_no_VA!J$11)</f>
        <v>2.1198350719033865E-2</v>
      </c>
      <c r="K69" s="58">
        <f>LY1_RFR_spot_no_VA!K69+(BSL_RFR_spot_with_VA!K$11-BSL_RFR_spot_no_VA!K$11)*((BSL_RFR_spot_with_VA!K69-BSL_RFR_spot_no_VA!K69))/(BSL_RFR_spot_with_VA!K$11-BSL_RFR_spot_no_VA!K$11)</f>
        <v>2.1914667539805865E-2</v>
      </c>
      <c r="L69" s="58">
        <f>LY1_RFR_spot_no_VA!L69+(BSL_RFR_spot_with_VA!L$11-BSL_RFR_spot_no_VA!L$11)*((BSL_RFR_spot_with_VA!L69-BSL_RFR_spot_no_VA!L69))/(BSL_RFR_spot_with_VA!L$11-BSL_RFR_spot_no_VA!L$11)</f>
        <v>2.1914667539805865E-2</v>
      </c>
      <c r="M69" s="58">
        <f>LY1_RFR_spot_no_VA!M69+(BSL_RFR_spot_with_VA!M$11-BSL_RFR_spot_no_VA!M$11)*((BSL_RFR_spot_with_VA!M69-BSL_RFR_spot_no_VA!M69))/(BSL_RFR_spot_with_VA!M$11-BSL_RFR_spot_no_VA!M$11)</f>
        <v>2.1914667539805865E-2</v>
      </c>
      <c r="N69" s="58">
        <f>LY1_RFR_spot_no_VA!N69+(BSL_RFR_spot_with_VA!N$11-BSL_RFR_spot_no_VA!N$11)*((BSL_RFR_spot_with_VA!N69-BSL_RFR_spot_no_VA!N69))/(BSL_RFR_spot_with_VA!N$11-BSL_RFR_spot_no_VA!N$11)</f>
        <v>2.1914667539805865E-2</v>
      </c>
      <c r="O69" s="58">
        <f>LY1_RFR_spot_no_VA!O69+(BSL_RFR_spot_with_VA!O$11-BSL_RFR_spot_no_VA!O$11)*((BSL_RFR_spot_with_VA!O69-BSL_RFR_spot_no_VA!O69))/(BSL_RFR_spot_with_VA!O$11-BSL_RFR_spot_no_VA!O$11)</f>
        <v>2.4159272849531677E-2</v>
      </c>
      <c r="P69" s="58">
        <f>LY1_RFR_spot_no_VA!P69+(BSL_RFR_spot_with_VA!P$11-BSL_RFR_spot_no_VA!P$11)*((BSL_RFR_spot_with_VA!P69-BSL_RFR_spot_no_VA!P69))/(BSL_RFR_spot_with_VA!P$11-BSL_RFR_spot_no_VA!P$11)</f>
        <v>3.8116680161846439E-2</v>
      </c>
      <c r="Q69" s="58">
        <f>LY1_RFR_spot_no_VA!Q69+(BSL_RFR_spot_with_VA!Q$11-BSL_RFR_spot_no_VA!Q$11)*((BSL_RFR_spot_with_VA!Q69-BSL_RFR_spot_no_VA!Q69))/(BSL_RFR_spot_with_VA!Q$11-BSL_RFR_spot_no_VA!Q$11)</f>
        <v>4.2961669373227762E-2</v>
      </c>
      <c r="R69" s="58">
        <f>LY1_RFR_spot_no_VA!R69+(BSL_RFR_spot_with_VA!R$11-BSL_RFR_spot_no_VA!R$11)*((BSL_RFR_spot_with_VA!R69-BSL_RFR_spot_no_VA!R69))/(BSL_RFR_spot_with_VA!R$11-BSL_RFR_spot_no_VA!R$11)</f>
        <v>2.1914667539805865E-2</v>
      </c>
      <c r="S69" s="58">
        <f>LY1_RFR_spot_no_VA!S69+(BSL_RFR_spot_with_VA!S$11-BSL_RFR_spot_no_VA!S$11)*((BSL_RFR_spot_with_VA!S69-BSL_RFR_spot_no_VA!S69))/(BSL_RFR_spot_with_VA!S$11-BSL_RFR_spot_no_VA!S$11)</f>
        <v>2.3029535375887589E-2</v>
      </c>
      <c r="T69" s="58">
        <f>LY1_RFR_spot_no_VA!T69+(BSL_RFR_spot_with_VA!T$11-BSL_RFR_spot_no_VA!T$11)*((BSL_RFR_spot_with_VA!T69-BSL_RFR_spot_no_VA!T69))/(BSL_RFR_spot_with_VA!T$11-BSL_RFR_spot_no_VA!T$11)</f>
        <v>2.3796168295055153E-2</v>
      </c>
      <c r="U69" s="58">
        <f>LY1_RFR_spot_no_VA!U69+(BSL_RFR_spot_with_VA!U$11-BSL_RFR_spot_no_VA!U$11)*((BSL_RFR_spot_with_VA!U69-BSL_RFR_spot_no_VA!U69))/(BSL_RFR_spot_with_VA!U$11-BSL_RFR_spot_no_VA!U$11)</f>
        <v>1.2154749881305049E-2</v>
      </c>
      <c r="V69" s="58">
        <f>(1+$C69)*(1+BSL_RFR_spot_no_VA!V69)/(1+BSL_RFR_spot_no_VA!$C69)-1</f>
        <v>2.1914667539805865E-2</v>
      </c>
      <c r="W69" s="58">
        <f>LY1_RFR_spot_no_VA!W69+(BSL_RFR_spot_with_VA!W$11-BSL_RFR_spot_no_VA!W$11)*((BSL_RFR_spot_with_VA!W69-BSL_RFR_spot_no_VA!W69))/(BSL_RFR_spot_with_VA!W$11-BSL_RFR_spot_no_VA!W$11)</f>
        <v>2.1914667539805865E-2</v>
      </c>
      <c r="X69" s="58">
        <f>LY1_RFR_spot_no_VA!X69+(BSL_RFR_spot_with_VA!X$11-BSL_RFR_spot_no_VA!X$11)*((BSL_RFR_spot_with_VA!X69-BSL_RFR_spot_no_VA!X69))/(BSL_RFR_spot_with_VA!X$11-BSL_RFR_spot_no_VA!X$11)</f>
        <v>2.1914667539805865E-2</v>
      </c>
      <c r="Y69" s="58">
        <f>LY1_RFR_spot_no_VA!Y69+(BSL_RFR_spot_with_VA!Y$11-BSL_RFR_spot_no_VA!Y$11)*((BSL_RFR_spot_with_VA!Y69-BSL_RFR_spot_no_VA!Y69))/(BSL_RFR_spot_with_VA!Y$11-BSL_RFR_spot_no_VA!Y$11)</f>
        <v>2.1914667539805865E-2</v>
      </c>
      <c r="Z69" s="58">
        <f>LY1_RFR_spot_no_VA!Z69+(BSL_RFR_spot_with_VA!Z$11-BSL_RFR_spot_no_VA!Z$11)*((BSL_RFR_spot_with_VA!Z69-BSL_RFR_spot_no_VA!Z69))/(BSL_RFR_spot_with_VA!Z$11-BSL_RFR_spot_no_VA!Z$11)</f>
        <v>2.7144708829824227E-2</v>
      </c>
      <c r="AA69" s="159">
        <f>LY1_RFR_spot_no_VA!AA69</f>
        <v>3.086603522659126E-2</v>
      </c>
      <c r="AB69" s="58">
        <f>LY1_RFR_spot_no_VA!AB69+(BSL_RFR_spot_with_VA!AB$11-BSL_RFR_spot_no_VA!AB$11)*((BSL_RFR_spot_with_VA!AB69-BSL_RFR_spot_no_VA!AB69))/(BSL_RFR_spot_with_VA!AB$11-BSL_RFR_spot_no_VA!AB$11)</f>
        <v>2.1914667539805865E-2</v>
      </c>
      <c r="AC69" s="58">
        <f>LY1_RFR_spot_no_VA!AC69+(BSL_RFR_spot_with_VA!AC$11-BSL_RFR_spot_no_VA!AC$11)*((BSL_RFR_spot_with_VA!AC69-BSL_RFR_spot_no_VA!AC69))/(BSL_RFR_spot_with_VA!AC$11-BSL_RFR_spot_no_VA!AC$11)</f>
        <v>3.0761657803043851E-2</v>
      </c>
      <c r="AD69" s="7">
        <f>BSL_RFR_spot_no_VA!AD69</f>
        <v>5.0839316819774272E-2</v>
      </c>
      <c r="AE69" s="58">
        <f>LY1_RFR_spot_no_VA!AE69+(BSL_RFR_spot_with_VA!AE$11-BSL_RFR_spot_no_VA!AE$11)*((BSL_RFR_spot_with_VA!AE69-BSL_RFR_spot_no_VA!AE69))/(BSL_RFR_spot_with_VA!AE$11-BSL_RFR_spot_no_VA!AE$11)</f>
        <v>2.1914667539805865E-2</v>
      </c>
      <c r="AF69" s="58">
        <f>LY1_RFR_spot_no_VA!AF69+(BSL_RFR_spot_with_VA!AF$11-BSL_RFR_spot_no_VA!AF$11)*((BSL_RFR_spot_with_VA!AF69-BSL_RFR_spot_no_VA!AF69))/(BSL_RFR_spot_with_VA!AF$11-BSL_RFR_spot_no_VA!AF$11)</f>
        <v>2.3208432263770673E-2</v>
      </c>
      <c r="AG69" s="58">
        <f>LY1_RFR_spot_no_VA!AG69+(BSL_RFR_spot_with_VA!AG$11-BSL_RFR_spot_no_VA!AG$11)*((BSL_RFR_spot_with_VA!AG69-BSL_RFR_spot_no_VA!AG69))/(BSL_RFR_spot_with_VA!AG$11-BSL_RFR_spot_no_VA!AG$11)</f>
        <v>2.1914667539805865E-2</v>
      </c>
      <c r="AH69" s="58">
        <f>LY1_RFR_spot_no_VA!AH69+(BSL_RFR_spot_with_VA!AH$11-BSL_RFR_spot_no_VA!AH$11)*((BSL_RFR_spot_with_VA!AH69-BSL_RFR_spot_no_VA!AH69))/(BSL_RFR_spot_with_VA!AH$11-BSL_RFR_spot_no_VA!AH$11)</f>
        <v>2.5063423165416099E-2</v>
      </c>
      <c r="AI69" s="159">
        <f>LY1_RFR_spot_no_VA!AI69</f>
        <v>1.1947333671642246E-2</v>
      </c>
      <c r="AJ69" s="58">
        <f>LY1_RFR_spot_no_VA!AJ69+(BSL_RFR_spot_with_VA!AJ$11-BSL_RFR_spot_no_VA!AJ$11)*((BSL_RFR_spot_with_VA!AJ69-BSL_RFR_spot_no_VA!AJ69))/(BSL_RFR_spot_with_VA!AJ$11-BSL_RFR_spot_no_VA!AJ$11)</f>
        <v>2.0718960609257042E-2</v>
      </c>
      <c r="AK69" s="7">
        <f>BSL_RFR_spot_no_VA!AK69</f>
        <v>4.7032659265061838E-2</v>
      </c>
      <c r="AL69" s="7">
        <f>BSL_RFR_spot_no_VA!AL69</f>
        <v>6.9869580511598972E-2</v>
      </c>
      <c r="AM69" s="7">
        <f>BSL_RFR_spot_no_VA!AM69</f>
        <v>3.8099745680433061E-2</v>
      </c>
      <c r="AN69" s="7">
        <f>BSL_RFR_spot_no_VA!AN69</f>
        <v>4.5741851107654607E-2</v>
      </c>
      <c r="AO69" s="7">
        <f>BSL_RFR_spot_no_VA!AO69</f>
        <v>4.5996158527985109E-2</v>
      </c>
      <c r="AP69" s="7">
        <f>BSL_RFR_spot_no_VA!AP69</f>
        <v>4.7840250808042217E-2</v>
      </c>
      <c r="AQ69" s="7">
        <f>BSL_RFR_spot_no_VA!AQ69</f>
        <v>3.8784084179028344E-2</v>
      </c>
      <c r="AR69" s="7">
        <f>BSL_RFR_spot_no_VA!AR69</f>
        <v>4.8383791296077838E-2</v>
      </c>
      <c r="AS69" s="159">
        <f>LY1_RFR_spot_no_VA!AS69</f>
        <v>1.1661972081229433E-2</v>
      </c>
      <c r="AT69" s="7">
        <f>BSL_RFR_spot_no_VA!AT69</f>
        <v>4.8980554020803702E-2</v>
      </c>
      <c r="AU69" s="7">
        <f>BSL_RFR_spot_no_VA!AU69</f>
        <v>4.9513417909969437E-2</v>
      </c>
      <c r="AV69" s="7">
        <f>BSL_RFR_spot_no_VA!AV69</f>
        <v>4.5813097252292767E-2</v>
      </c>
      <c r="AW69" s="7">
        <f>BSL_RFR_spot_no_VA!AW69</f>
        <v>3.883559247098689E-2</v>
      </c>
      <c r="AX69" s="7">
        <f>BSL_RFR_spot_no_VA!AX69</f>
        <v>6.6210910356348629E-2</v>
      </c>
      <c r="AY69" s="7">
        <f>BSL_RFR_spot_no_VA!AY69</f>
        <v>4.0379366708132691E-2</v>
      </c>
      <c r="AZ69" s="7">
        <f>BSL_RFR_spot_no_VA!AZ69</f>
        <v>3.6697633748806302E-2</v>
      </c>
      <c r="BA69" s="7">
        <f>BSL_RFR_spot_no_VA!BA69</f>
        <v>4.5120825145960275E-2</v>
      </c>
      <c r="BB69" s="7">
        <f>BSL_RFR_spot_no_VA!BB69</f>
        <v>5.7673979135612896E-2</v>
      </c>
      <c r="BC69" s="159">
        <f>LY1_RFR_spot_no_VA!BC69</f>
        <v>2.3536615639323522E-2</v>
      </c>
      <c r="BD69" s="12"/>
      <c r="BE69" s="13"/>
      <c r="BF69" s="3"/>
    </row>
    <row r="70" spans="1:58" x14ac:dyDescent="0.25">
      <c r="A70" s="3"/>
      <c r="B70" s="8">
        <v>60</v>
      </c>
      <c r="C70" s="57">
        <f>LY1_RFR_spot_no_VA!C70+(BSL_RFR_spot_with_VA!C$11-BSL_RFR_spot_no_VA!C$11)*((BSL_RFR_spot_with_VA!C70-BSL_RFR_spot_no_VA!C70))/(BSL_RFR_spot_with_VA!C$11-BSL_RFR_spot_no_VA!C$11)</f>
        <v>2.1942760486519074E-2</v>
      </c>
      <c r="D70" s="59">
        <f>LY1_RFR_spot_no_VA!D70+(BSL_RFR_spot_with_VA!D$11-BSL_RFR_spot_no_VA!D$11)*((BSL_RFR_spot_with_VA!D70-BSL_RFR_spot_no_VA!D70))/(BSL_RFR_spot_with_VA!D$11-BSL_RFR_spot_no_VA!D$11)</f>
        <v>2.1942760486518997E-2</v>
      </c>
      <c r="E70" s="59">
        <f>LY1_RFR_spot_no_VA!E70+(BSL_RFR_spot_with_VA!E$11-BSL_RFR_spot_no_VA!E$11)*((BSL_RFR_spot_with_VA!E70-BSL_RFR_spot_no_VA!E70))/(BSL_RFR_spot_with_VA!E$11-BSL_RFR_spot_no_VA!E$11)</f>
        <v>2.1942760486518997E-2</v>
      </c>
      <c r="F70" s="59">
        <f>LY1_RFR_spot_no_VA!F70+(BSL_RFR_spot_with_VA!F$11-BSL_RFR_spot_no_VA!F$11)*((BSL_RFR_spot_with_VA!F70-BSL_RFR_spot_no_VA!F70))/(BSL_RFR_spot_with_VA!F$11-BSL_RFR_spot_no_VA!F$11)</f>
        <v>2.3569462184967138E-2</v>
      </c>
      <c r="G70" s="59">
        <f>LY1_RFR_spot_no_VA!G70+(BSL_RFR_spot_with_VA!G$11-BSL_RFR_spot_no_VA!G$11)*((BSL_RFR_spot_with_VA!G70-BSL_RFR_spot_no_VA!G70))/(BSL_RFR_spot_with_VA!G$11-BSL_RFR_spot_no_VA!G$11)</f>
        <v>3.2162613936483231E-2</v>
      </c>
      <c r="H70" s="59">
        <f>LY1_RFR_spot_no_VA!H70+(BSL_RFR_spot_with_VA!H$11-BSL_RFR_spot_no_VA!H$11)*((BSL_RFR_spot_with_VA!H70-BSL_RFR_spot_no_VA!H70))/(BSL_RFR_spot_with_VA!H$11-BSL_RFR_spot_no_VA!H$11)</f>
        <v>2.737985102026852E-2</v>
      </c>
      <c r="I70" s="59">
        <f>LY1_RFR_spot_no_VA!I70+(BSL_RFR_spot_with_VA!I$11-BSL_RFR_spot_no_VA!I$11)*((BSL_RFR_spot_with_VA!I70-BSL_RFR_spot_no_VA!I70))/(BSL_RFR_spot_with_VA!I$11-BSL_RFR_spot_no_VA!I$11)</f>
        <v>2.3286930322708788E-2</v>
      </c>
      <c r="J70" s="59">
        <f>LY1_RFR_spot_no_VA!J70+(BSL_RFR_spot_with_VA!J$11-BSL_RFR_spot_no_VA!J$11)*((BSL_RFR_spot_with_VA!J70-BSL_RFR_spot_no_VA!J70))/(BSL_RFR_spot_with_VA!J$11-BSL_RFR_spot_no_VA!J$11)</f>
        <v>2.1238297354031932E-2</v>
      </c>
      <c r="K70" s="59">
        <f>LY1_RFR_spot_no_VA!K70+(BSL_RFR_spot_with_VA!K$11-BSL_RFR_spot_no_VA!K$11)*((BSL_RFR_spot_with_VA!K70-BSL_RFR_spot_no_VA!K70))/(BSL_RFR_spot_with_VA!K$11-BSL_RFR_spot_no_VA!K$11)</f>
        <v>2.1942760486518997E-2</v>
      </c>
      <c r="L70" s="59">
        <f>LY1_RFR_spot_no_VA!L70+(BSL_RFR_spot_with_VA!L$11-BSL_RFR_spot_no_VA!L$11)*((BSL_RFR_spot_with_VA!L70-BSL_RFR_spot_no_VA!L70))/(BSL_RFR_spot_with_VA!L$11-BSL_RFR_spot_no_VA!L$11)</f>
        <v>2.1942760486518997E-2</v>
      </c>
      <c r="M70" s="59">
        <f>LY1_RFR_spot_no_VA!M70+(BSL_RFR_spot_with_VA!M$11-BSL_RFR_spot_no_VA!M$11)*((BSL_RFR_spot_with_VA!M70-BSL_RFR_spot_no_VA!M70))/(BSL_RFR_spot_with_VA!M$11-BSL_RFR_spot_no_VA!M$11)</f>
        <v>2.1942760486518997E-2</v>
      </c>
      <c r="N70" s="59">
        <f>LY1_RFR_spot_no_VA!N70+(BSL_RFR_spot_with_VA!N$11-BSL_RFR_spot_no_VA!N$11)*((BSL_RFR_spot_with_VA!N70-BSL_RFR_spot_no_VA!N70))/(BSL_RFR_spot_with_VA!N$11-BSL_RFR_spot_no_VA!N$11)</f>
        <v>2.1942760486518997E-2</v>
      </c>
      <c r="O70" s="59">
        <f>LY1_RFR_spot_no_VA!O70+(BSL_RFR_spot_with_VA!O$11-BSL_RFR_spot_no_VA!O$11)*((BSL_RFR_spot_with_VA!O70-BSL_RFR_spot_no_VA!O70))/(BSL_RFR_spot_with_VA!O$11-BSL_RFR_spot_no_VA!O$11)</f>
        <v>2.4150110513193601E-2</v>
      </c>
      <c r="P70" s="59">
        <f>LY1_RFR_spot_no_VA!P70+(BSL_RFR_spot_with_VA!P$11-BSL_RFR_spot_no_VA!P$11)*((BSL_RFR_spot_with_VA!P70-BSL_RFR_spot_no_VA!P70))/(BSL_RFR_spot_with_VA!P$11-BSL_RFR_spot_no_VA!P$11)</f>
        <v>3.78754603805187E-2</v>
      </c>
      <c r="Q70" s="59">
        <f>LY1_RFR_spot_no_VA!Q70+(BSL_RFR_spot_with_VA!Q$11-BSL_RFR_spot_no_VA!Q$11)*((BSL_RFR_spot_with_VA!Q70-BSL_RFR_spot_no_VA!Q70))/(BSL_RFR_spot_with_VA!Q$11-BSL_RFR_spot_no_VA!Q$11)</f>
        <v>4.2639458737924629E-2</v>
      </c>
      <c r="R70" s="59">
        <f>LY1_RFR_spot_no_VA!R70+(BSL_RFR_spot_with_VA!R$11-BSL_RFR_spot_no_VA!R$11)*((BSL_RFR_spot_with_VA!R70-BSL_RFR_spot_no_VA!R70))/(BSL_RFR_spot_with_VA!R$11-BSL_RFR_spot_no_VA!R$11)</f>
        <v>2.1942760486518997E-2</v>
      </c>
      <c r="S70" s="59">
        <f>LY1_RFR_spot_no_VA!S70+(BSL_RFR_spot_with_VA!S$11-BSL_RFR_spot_no_VA!S$11)*((BSL_RFR_spot_with_VA!S70-BSL_RFR_spot_no_VA!S70))/(BSL_RFR_spot_with_VA!S$11-BSL_RFR_spot_no_VA!S$11)</f>
        <v>2.3039135665769761E-2</v>
      </c>
      <c r="T70" s="59">
        <f>LY1_RFR_spot_no_VA!T70+(BSL_RFR_spot_with_VA!T$11-BSL_RFR_spot_no_VA!T$11)*((BSL_RFR_spot_with_VA!T70-BSL_RFR_spot_no_VA!T70))/(BSL_RFR_spot_with_VA!T$11-BSL_RFR_spot_no_VA!T$11)</f>
        <v>2.3793041983737329E-2</v>
      </c>
      <c r="U70" s="59">
        <f>LY1_RFR_spot_no_VA!U70+(BSL_RFR_spot_with_VA!U$11-BSL_RFR_spot_no_VA!U$11)*((BSL_RFR_spot_with_VA!U70-BSL_RFR_spot_no_VA!U70))/(BSL_RFR_spot_with_VA!U$11-BSL_RFR_spot_no_VA!U$11)</f>
        <v>1.2181722199469114E-2</v>
      </c>
      <c r="V70" s="59">
        <f>(1+$C70)*(1+BSL_RFR_spot_no_VA!V70)/(1+BSL_RFR_spot_no_VA!$C70)-1</f>
        <v>2.1942760486518997E-2</v>
      </c>
      <c r="W70" s="59">
        <f>LY1_RFR_spot_no_VA!W70+(BSL_RFR_spot_with_VA!W$11-BSL_RFR_spot_no_VA!W$11)*((BSL_RFR_spot_with_VA!W70-BSL_RFR_spot_no_VA!W70))/(BSL_RFR_spot_with_VA!W$11-BSL_RFR_spot_no_VA!W$11)</f>
        <v>2.1942760486518997E-2</v>
      </c>
      <c r="X70" s="59">
        <f>LY1_RFR_spot_no_VA!X70+(BSL_RFR_spot_with_VA!X$11-BSL_RFR_spot_no_VA!X$11)*((BSL_RFR_spot_with_VA!X70-BSL_RFR_spot_no_VA!X70))/(BSL_RFR_spot_with_VA!X$11-BSL_RFR_spot_no_VA!X$11)</f>
        <v>2.1942760486518997E-2</v>
      </c>
      <c r="Y70" s="59">
        <f>LY1_RFR_spot_no_VA!Y70+(BSL_RFR_spot_with_VA!Y$11-BSL_RFR_spot_no_VA!Y$11)*((BSL_RFR_spot_with_VA!Y70-BSL_RFR_spot_no_VA!Y70))/(BSL_RFR_spot_with_VA!Y$11-BSL_RFR_spot_no_VA!Y$11)</f>
        <v>2.1942760486518997E-2</v>
      </c>
      <c r="Z70" s="59">
        <f>LY1_RFR_spot_no_VA!Z70+(BSL_RFR_spot_with_VA!Z$11-BSL_RFR_spot_no_VA!Z$11)*((BSL_RFR_spot_with_VA!Z70-BSL_RFR_spot_no_VA!Z70))/(BSL_RFR_spot_with_VA!Z$11-BSL_RFR_spot_no_VA!Z$11)</f>
        <v>2.70877876296165E-2</v>
      </c>
      <c r="AA70" s="160">
        <f>LY1_RFR_spot_no_VA!AA70</f>
        <v>3.0746985961945361E-2</v>
      </c>
      <c r="AB70" s="59">
        <f>LY1_RFR_spot_no_VA!AB70+(BSL_RFR_spot_with_VA!AB$11-BSL_RFR_spot_no_VA!AB$11)*((BSL_RFR_spot_with_VA!AB70-BSL_RFR_spot_no_VA!AB70))/(BSL_RFR_spot_with_VA!AB$11-BSL_RFR_spot_no_VA!AB$11)</f>
        <v>2.1942760486518997E-2</v>
      </c>
      <c r="AC70" s="59">
        <f>LY1_RFR_spot_no_VA!AC70+(BSL_RFR_spot_with_VA!AC$11-BSL_RFR_spot_no_VA!AC$11)*((BSL_RFR_spot_with_VA!AC70-BSL_RFR_spot_no_VA!AC70))/(BSL_RFR_spot_with_VA!AC$11-BSL_RFR_spot_no_VA!AC$11)</f>
        <v>3.0644104286175811E-2</v>
      </c>
      <c r="AD70" s="10">
        <f>BSL_RFR_spot_no_VA!AD70</f>
        <v>5.0691737979435381E-2</v>
      </c>
      <c r="AE70" s="59">
        <f>LY1_RFR_spot_no_VA!AE70+(BSL_RFR_spot_with_VA!AE$11-BSL_RFR_spot_no_VA!AE$11)*((BSL_RFR_spot_with_VA!AE70-BSL_RFR_spot_no_VA!AE70))/(BSL_RFR_spot_with_VA!AE$11-BSL_RFR_spot_no_VA!AE$11)</f>
        <v>2.1942760486518997E-2</v>
      </c>
      <c r="AF70" s="59">
        <f>LY1_RFR_spot_no_VA!AF70+(BSL_RFR_spot_with_VA!AF$11-BSL_RFR_spot_no_VA!AF$11)*((BSL_RFR_spot_with_VA!AF70-BSL_RFR_spot_no_VA!AF70))/(BSL_RFR_spot_with_VA!AF$11-BSL_RFR_spot_no_VA!AF$11)</f>
        <v>2.3215058484481466E-2</v>
      </c>
      <c r="AG70" s="59">
        <f>LY1_RFR_spot_no_VA!AG70+(BSL_RFR_spot_with_VA!AG$11-BSL_RFR_spot_no_VA!AG$11)*((BSL_RFR_spot_with_VA!AG70-BSL_RFR_spot_no_VA!AG70))/(BSL_RFR_spot_with_VA!AG$11-BSL_RFR_spot_no_VA!AG$11)</f>
        <v>2.1942760486518997E-2</v>
      </c>
      <c r="AH70" s="59">
        <f>LY1_RFR_spot_no_VA!AH70+(BSL_RFR_spot_with_VA!AH$11-BSL_RFR_spot_no_VA!AH$11)*((BSL_RFR_spot_with_VA!AH70-BSL_RFR_spot_no_VA!AH70))/(BSL_RFR_spot_with_VA!AH$11-BSL_RFR_spot_no_VA!AH$11)</f>
        <v>2.5040617938232979E-2</v>
      </c>
      <c r="AI70" s="160">
        <f>LY1_RFR_spot_no_VA!AI70</f>
        <v>1.1977740506179835E-2</v>
      </c>
      <c r="AJ70" s="59">
        <f>LY1_RFR_spot_no_VA!AJ70+(BSL_RFR_spot_with_VA!AJ$11-BSL_RFR_spot_no_VA!AJ$11)*((BSL_RFR_spot_with_VA!AJ70-BSL_RFR_spot_no_VA!AJ70))/(BSL_RFR_spot_with_VA!AJ$11-BSL_RFR_spot_no_VA!AJ$11)</f>
        <v>2.0721751518401499E-2</v>
      </c>
      <c r="AK70" s="10">
        <f>BSL_RFR_spot_no_VA!AK70</f>
        <v>4.6950251655657471E-2</v>
      </c>
      <c r="AL70" s="10">
        <f>BSL_RFR_spot_no_VA!AL70</f>
        <v>6.9399275772403124E-2</v>
      </c>
      <c r="AM70" s="10">
        <f>BSL_RFR_spot_no_VA!AM70</f>
        <v>3.8162970993555367E-2</v>
      </c>
      <c r="AN70" s="10">
        <f>BSL_RFR_spot_no_VA!AN70</f>
        <v>4.5679813380153256E-2</v>
      </c>
      <c r="AO70" s="10">
        <f>BSL_RFR_spot_no_VA!AO70</f>
        <v>4.5930342160646953E-2</v>
      </c>
      <c r="AP70" s="10">
        <f>BSL_RFR_spot_no_VA!AP70</f>
        <v>4.7743014312247256E-2</v>
      </c>
      <c r="AQ70" s="10">
        <f>BSL_RFR_spot_no_VA!AQ70</f>
        <v>3.8836577172524978E-2</v>
      </c>
      <c r="AR70" s="10">
        <f>BSL_RFR_spot_no_VA!AR70</f>
        <v>4.8277517142107262E-2</v>
      </c>
      <c r="AS70" s="160">
        <f>LY1_RFR_spot_no_VA!AS70</f>
        <v>1.1697129240339832E-2</v>
      </c>
      <c r="AT70" s="10">
        <f>BSL_RFR_spot_no_VA!AT70</f>
        <v>4.8865500271089601E-2</v>
      </c>
      <c r="AU70" s="10">
        <f>BSL_RFR_spot_no_VA!AU70</f>
        <v>4.9388130800548824E-2</v>
      </c>
      <c r="AV70" s="10">
        <f>BSL_RFR_spot_no_VA!AV70</f>
        <v>4.5749882600201852E-2</v>
      </c>
      <c r="AW70" s="10">
        <f>BSL_RFR_spot_no_VA!AW70</f>
        <v>3.8886593650839796E-2</v>
      </c>
      <c r="AX70" s="10">
        <f>BSL_RFR_spot_no_VA!AX70</f>
        <v>6.580452094327871E-2</v>
      </c>
      <c r="AY70" s="10">
        <f>BSL_RFR_spot_no_VA!AY70</f>
        <v>4.040801941918426E-2</v>
      </c>
      <c r="AZ70" s="10">
        <f>BSL_RFR_spot_no_VA!AZ70</f>
        <v>3.6784936225021658E-2</v>
      </c>
      <c r="BA70" s="10">
        <f>BSL_RFR_spot_no_VA!BA70</f>
        <v>4.5070401030707696E-2</v>
      </c>
      <c r="BB70" s="10">
        <f>BSL_RFR_spot_no_VA!BB70</f>
        <v>5.741113514385332E-2</v>
      </c>
      <c r="BC70" s="160">
        <f>LY1_RFR_spot_no_VA!BC70</f>
        <v>2.346331732535889E-2</v>
      </c>
      <c r="BD70" s="12"/>
      <c r="BE70" s="13"/>
      <c r="BF70" s="3"/>
    </row>
    <row r="71" spans="1:58" x14ac:dyDescent="0.25">
      <c r="A71" s="3"/>
      <c r="B71" s="3">
        <v>61</v>
      </c>
      <c r="C71" s="56">
        <f>LY1_RFR_spot_no_VA!C71+(BSL_RFR_spot_with_VA!C$11-BSL_RFR_spot_no_VA!C$11)*((BSL_RFR_spot_with_VA!C71-BSL_RFR_spot_no_VA!C71))/(BSL_RFR_spot_with_VA!C$11-BSL_RFR_spot_no_VA!C$11)</f>
        <v>2.19699234046099E-2</v>
      </c>
      <c r="D71" s="58">
        <f>LY1_RFR_spot_no_VA!D71+(BSL_RFR_spot_with_VA!D$11-BSL_RFR_spot_no_VA!D$11)*((BSL_RFR_spot_with_VA!D71-BSL_RFR_spot_no_VA!D71))/(BSL_RFR_spot_with_VA!D$11-BSL_RFR_spot_no_VA!D$11)</f>
        <v>2.1969923404609792E-2</v>
      </c>
      <c r="E71" s="58">
        <f>LY1_RFR_spot_no_VA!E71+(BSL_RFR_spot_with_VA!E$11-BSL_RFR_spot_no_VA!E$11)*((BSL_RFR_spot_with_VA!E71-BSL_RFR_spot_no_VA!E71))/(BSL_RFR_spot_with_VA!E$11-BSL_RFR_spot_no_VA!E$11)</f>
        <v>2.1969923404609792E-2</v>
      </c>
      <c r="F71" s="58">
        <f>LY1_RFR_spot_no_VA!F71+(BSL_RFR_spot_with_VA!F$11-BSL_RFR_spot_no_VA!F$11)*((BSL_RFR_spot_with_VA!F71-BSL_RFR_spot_no_VA!F71))/(BSL_RFR_spot_with_VA!F$11-BSL_RFR_spot_no_VA!F$11)</f>
        <v>2.3570831011511251E-2</v>
      </c>
      <c r="G71" s="58">
        <f>LY1_RFR_spot_no_VA!G71+(BSL_RFR_spot_with_VA!G$11-BSL_RFR_spot_no_VA!G$11)*((BSL_RFR_spot_with_VA!G71-BSL_RFR_spot_no_VA!G71))/(BSL_RFR_spot_with_VA!G$11-BSL_RFR_spot_no_VA!G$11)</f>
        <v>3.2023318200132822E-2</v>
      </c>
      <c r="H71" s="58">
        <f>LY1_RFR_spot_no_VA!H71+(BSL_RFR_spot_with_VA!H$11-BSL_RFR_spot_no_VA!H$11)*((BSL_RFR_spot_with_VA!H71-BSL_RFR_spot_no_VA!H71))/(BSL_RFR_spot_with_VA!H$11-BSL_RFR_spot_no_VA!H$11)</f>
        <v>2.7321162882741001E-2</v>
      </c>
      <c r="I71" s="58">
        <f>LY1_RFR_spot_no_VA!I71+(BSL_RFR_spot_with_VA!I$11-BSL_RFR_spot_no_VA!I$11)*((BSL_RFR_spot_with_VA!I71-BSL_RFR_spot_no_VA!I71))/(BSL_RFR_spot_with_VA!I$11-BSL_RFR_spot_no_VA!I$11)</f>
        <v>2.3292552436344982E-2</v>
      </c>
      <c r="J71" s="58">
        <f>LY1_RFR_spot_no_VA!J71+(BSL_RFR_spot_with_VA!J$11-BSL_RFR_spot_no_VA!J$11)*((BSL_RFR_spot_with_VA!J71-BSL_RFR_spot_no_VA!J71))/(BSL_RFR_spot_with_VA!J$11-BSL_RFR_spot_no_VA!J$11)</f>
        <v>2.1276925309221095E-2</v>
      </c>
      <c r="K71" s="58">
        <f>LY1_RFR_spot_no_VA!K71+(BSL_RFR_spot_with_VA!K$11-BSL_RFR_spot_no_VA!K$11)*((BSL_RFR_spot_with_VA!K71-BSL_RFR_spot_no_VA!K71))/(BSL_RFR_spot_with_VA!K$11-BSL_RFR_spot_no_VA!K$11)</f>
        <v>2.1969923404609792E-2</v>
      </c>
      <c r="L71" s="58">
        <f>LY1_RFR_spot_no_VA!L71+(BSL_RFR_spot_with_VA!L$11-BSL_RFR_spot_no_VA!L$11)*((BSL_RFR_spot_with_VA!L71-BSL_RFR_spot_no_VA!L71))/(BSL_RFR_spot_with_VA!L$11-BSL_RFR_spot_no_VA!L$11)</f>
        <v>2.1969923404609792E-2</v>
      </c>
      <c r="M71" s="58">
        <f>LY1_RFR_spot_no_VA!M71+(BSL_RFR_spot_with_VA!M$11-BSL_RFR_spot_no_VA!M$11)*((BSL_RFR_spot_with_VA!M71-BSL_RFR_spot_no_VA!M71))/(BSL_RFR_spot_with_VA!M$11-BSL_RFR_spot_no_VA!M$11)</f>
        <v>2.1969923404609792E-2</v>
      </c>
      <c r="N71" s="58">
        <f>LY1_RFR_spot_no_VA!N71+(BSL_RFR_spot_with_VA!N$11-BSL_RFR_spot_no_VA!N$11)*((BSL_RFR_spot_with_VA!N71-BSL_RFR_spot_no_VA!N71))/(BSL_RFR_spot_with_VA!N$11-BSL_RFR_spot_no_VA!N$11)</f>
        <v>2.1969923404609792E-2</v>
      </c>
      <c r="O71" s="58">
        <f>LY1_RFR_spot_no_VA!O71+(BSL_RFR_spot_with_VA!O$11-BSL_RFR_spot_no_VA!O$11)*((BSL_RFR_spot_with_VA!O71-BSL_RFR_spot_no_VA!O71))/(BSL_RFR_spot_with_VA!O$11-BSL_RFR_spot_no_VA!O$11)</f>
        <v>2.4141214547761969E-2</v>
      </c>
      <c r="P71" s="58">
        <f>LY1_RFR_spot_no_VA!P71+(BSL_RFR_spot_with_VA!P$11-BSL_RFR_spot_no_VA!P$11)*((BSL_RFR_spot_with_VA!P71-BSL_RFR_spot_no_VA!P71))/(BSL_RFR_spot_with_VA!P$11-BSL_RFR_spot_no_VA!P$11)</f>
        <v>3.7641907754374371E-2</v>
      </c>
      <c r="Q71" s="58">
        <f>LY1_RFR_spot_no_VA!Q71+(BSL_RFR_spot_with_VA!Q$11-BSL_RFR_spot_no_VA!Q$11)*((BSL_RFR_spot_with_VA!Q71-BSL_RFR_spot_no_VA!Q71))/(BSL_RFR_spot_with_VA!Q$11-BSL_RFR_spot_no_VA!Q$11)</f>
        <v>4.2327478519960549E-2</v>
      </c>
      <c r="R71" s="58">
        <f>LY1_RFR_spot_no_VA!R71+(BSL_RFR_spot_with_VA!R$11-BSL_RFR_spot_no_VA!R$11)*((BSL_RFR_spot_with_VA!R71-BSL_RFR_spot_no_VA!R71))/(BSL_RFR_spot_with_VA!R$11-BSL_RFR_spot_no_VA!R$11)</f>
        <v>2.1969923404609792E-2</v>
      </c>
      <c r="S71" s="58">
        <f>LY1_RFR_spot_no_VA!S71+(BSL_RFR_spot_with_VA!S$11-BSL_RFR_spot_no_VA!S$11)*((BSL_RFR_spot_with_VA!S71-BSL_RFR_spot_no_VA!S71))/(BSL_RFR_spot_with_VA!S$11-BSL_RFR_spot_no_VA!S$11)</f>
        <v>2.3048400891933385E-2</v>
      </c>
      <c r="T71" s="58">
        <f>LY1_RFR_spot_no_VA!T71+(BSL_RFR_spot_with_VA!T$11-BSL_RFR_spot_no_VA!T$11)*((BSL_RFR_spot_with_VA!T71-BSL_RFR_spot_no_VA!T71))/(BSL_RFR_spot_with_VA!T$11-BSL_RFR_spot_no_VA!T$11)</f>
        <v>2.3789988703160514E-2</v>
      </c>
      <c r="U71" s="58">
        <f>LY1_RFR_spot_no_VA!U71+(BSL_RFR_spot_with_VA!U$11-BSL_RFR_spot_no_VA!U$11)*((BSL_RFR_spot_with_VA!U71-BSL_RFR_spot_no_VA!U71))/(BSL_RFR_spot_with_VA!U$11-BSL_RFR_spot_no_VA!U$11)</f>
        <v>1.2207824401935463E-2</v>
      </c>
      <c r="V71" s="58">
        <f>(1+$C71)*(1+BSL_RFR_spot_no_VA!V71)/(1+BSL_RFR_spot_no_VA!$C71)-1</f>
        <v>2.1969923404609792E-2</v>
      </c>
      <c r="W71" s="58">
        <f>LY1_RFR_spot_no_VA!W71+(BSL_RFR_spot_with_VA!W$11-BSL_RFR_spot_no_VA!W$11)*((BSL_RFR_spot_with_VA!W71-BSL_RFR_spot_no_VA!W71))/(BSL_RFR_spot_with_VA!W$11-BSL_RFR_spot_no_VA!W$11)</f>
        <v>2.1969923404609792E-2</v>
      </c>
      <c r="X71" s="58">
        <f>LY1_RFR_spot_no_VA!X71+(BSL_RFR_spot_with_VA!X$11-BSL_RFR_spot_no_VA!X$11)*((BSL_RFR_spot_with_VA!X71-BSL_RFR_spot_no_VA!X71))/(BSL_RFR_spot_with_VA!X$11-BSL_RFR_spot_no_VA!X$11)</f>
        <v>2.1969923404609792E-2</v>
      </c>
      <c r="Y71" s="58">
        <f>LY1_RFR_spot_no_VA!Y71+(BSL_RFR_spot_with_VA!Y$11-BSL_RFR_spot_no_VA!Y$11)*((BSL_RFR_spot_with_VA!Y71-BSL_RFR_spot_no_VA!Y71))/(BSL_RFR_spot_with_VA!Y$11-BSL_RFR_spot_no_VA!Y$11)</f>
        <v>2.1969923404609792E-2</v>
      </c>
      <c r="Z71" s="58">
        <f>LY1_RFR_spot_no_VA!Z71+(BSL_RFR_spot_with_VA!Z$11-BSL_RFR_spot_no_VA!Z$11)*((BSL_RFR_spot_with_VA!Z71-BSL_RFR_spot_no_VA!Z71))/(BSL_RFR_spot_with_VA!Z$11-BSL_RFR_spot_no_VA!Z$11)</f>
        <v>2.7032493009869318E-2</v>
      </c>
      <c r="AA71" s="159">
        <f>LY1_RFR_spot_no_VA!AA71</f>
        <v>3.0631564525960497E-2</v>
      </c>
      <c r="AB71" s="58">
        <f>LY1_RFR_spot_no_VA!AB71+(BSL_RFR_spot_with_VA!AB$11-BSL_RFR_spot_no_VA!AB$11)*((BSL_RFR_spot_with_VA!AB71-BSL_RFR_spot_no_VA!AB71))/(BSL_RFR_spot_with_VA!AB$11-BSL_RFR_spot_no_VA!AB$11)</f>
        <v>2.1969923404609792E-2</v>
      </c>
      <c r="AC71" s="58">
        <f>LY1_RFR_spot_no_VA!AC71+(BSL_RFR_spot_with_VA!AC$11-BSL_RFR_spot_no_VA!AC$11)*((BSL_RFR_spot_with_VA!AC71-BSL_RFR_spot_no_VA!AC71))/(BSL_RFR_spot_with_VA!AC$11-BSL_RFR_spot_no_VA!AC$11)</f>
        <v>3.0530173362827817E-2</v>
      </c>
      <c r="AD71" s="7">
        <f>BSL_RFR_spot_no_VA!AD71</f>
        <v>5.0548967299542724E-2</v>
      </c>
      <c r="AE71" s="58">
        <f>LY1_RFR_spot_no_VA!AE71+(BSL_RFR_spot_with_VA!AE$11-BSL_RFR_spot_no_VA!AE$11)*((BSL_RFR_spot_with_VA!AE71-BSL_RFR_spot_no_VA!AE71))/(BSL_RFR_spot_with_VA!AE$11-BSL_RFR_spot_no_VA!AE$11)</f>
        <v>2.1969923404609792E-2</v>
      </c>
      <c r="AF71" s="58">
        <f>LY1_RFR_spot_no_VA!AF71+(BSL_RFR_spot_with_VA!AF$11-BSL_RFR_spot_no_VA!AF$11)*((BSL_RFR_spot_with_VA!AF71-BSL_RFR_spot_no_VA!AF71))/(BSL_RFR_spot_with_VA!AF$11-BSL_RFR_spot_no_VA!AF$11)</f>
        <v>2.3221445528026852E-2</v>
      </c>
      <c r="AG71" s="58">
        <f>LY1_RFR_spot_no_VA!AG71+(BSL_RFR_spot_with_VA!AG$11-BSL_RFR_spot_no_VA!AG$11)*((BSL_RFR_spot_with_VA!AG71-BSL_RFR_spot_no_VA!AG71))/(BSL_RFR_spot_with_VA!AG$11-BSL_RFR_spot_no_VA!AG$11)</f>
        <v>2.1969923404609792E-2</v>
      </c>
      <c r="AH71" s="58">
        <f>LY1_RFR_spot_no_VA!AH71+(BSL_RFR_spot_with_VA!AH$11-BSL_RFR_spot_no_VA!AH$11)*((BSL_RFR_spot_with_VA!AH71-BSL_RFR_spot_no_VA!AH71))/(BSL_RFR_spot_with_VA!AH$11-BSL_RFR_spot_no_VA!AH$11)</f>
        <v>2.5018375985889962E-2</v>
      </c>
      <c r="AI71" s="159">
        <f>LY1_RFR_spot_no_VA!AI71</f>
        <v>1.2007167077102254E-2</v>
      </c>
      <c r="AJ71" s="58">
        <f>LY1_RFR_spot_no_VA!AJ71+(BSL_RFR_spot_with_VA!AJ$11-BSL_RFR_spot_no_VA!AJ$11)*((BSL_RFR_spot_with_VA!AJ71-BSL_RFR_spot_no_VA!AJ71))/(BSL_RFR_spot_with_VA!AJ$11-BSL_RFR_spot_no_VA!AJ$11)</f>
        <v>2.0729219574330271E-2</v>
      </c>
      <c r="AK71" s="7">
        <f>BSL_RFR_spot_no_VA!AK71</f>
        <v>4.6870344375551376E-2</v>
      </c>
      <c r="AL71" s="7">
        <f>BSL_RFR_spot_no_VA!AL71</f>
        <v>6.8944545347131347E-2</v>
      </c>
      <c r="AM71" s="7">
        <f>BSL_RFR_spot_no_VA!AM71</f>
        <v>3.8224358531708136E-2</v>
      </c>
      <c r="AN71" s="7">
        <f>BSL_RFR_spot_no_VA!AN71</f>
        <v>4.5619759316351427E-2</v>
      </c>
      <c r="AO71" s="7">
        <f>BSL_RFR_spot_no_VA!AO71</f>
        <v>4.5866585254746406E-2</v>
      </c>
      <c r="AP71" s="7">
        <f>BSL_RFR_spot_no_VA!AP71</f>
        <v>4.7648923597817694E-2</v>
      </c>
      <c r="AQ71" s="7">
        <f>BSL_RFR_spot_no_VA!AQ71</f>
        <v>3.888744406002953E-2</v>
      </c>
      <c r="AR71" s="7">
        <f>BSL_RFR_spot_no_VA!AR71</f>
        <v>4.8174683484529135E-2</v>
      </c>
      <c r="AS71" s="159">
        <f>LY1_RFR_spot_no_VA!AS71</f>
        <v>1.1731106436908112E-2</v>
      </c>
      <c r="AT71" s="7">
        <f>BSL_RFR_spot_no_VA!AT71</f>
        <v>4.8754021628296895E-2</v>
      </c>
      <c r="AU71" s="7">
        <f>BSL_RFR_spot_no_VA!AU71</f>
        <v>4.9266914241891113E-2</v>
      </c>
      <c r="AV71" s="7">
        <f>BSL_RFR_spot_no_VA!AV71</f>
        <v>4.568868983676766E-2</v>
      </c>
      <c r="AW71" s="7">
        <f>BSL_RFR_spot_no_VA!AW71</f>
        <v>3.8936081905337705E-2</v>
      </c>
      <c r="AX71" s="7">
        <f>BSL_RFR_spot_no_VA!AX71</f>
        <v>6.5411303483285277E-2</v>
      </c>
      <c r="AY71" s="7">
        <f>BSL_RFR_spot_no_VA!AY71</f>
        <v>4.0435612069682936E-2</v>
      </c>
      <c r="AZ71" s="7">
        <f>BSL_RFR_spot_no_VA!AZ71</f>
        <v>3.6869471001667709E-2</v>
      </c>
      <c r="BA71" s="7">
        <f>BSL_RFR_spot_no_VA!BA71</f>
        <v>4.5021441786768035E-2</v>
      </c>
      <c r="BB71" s="7">
        <f>BSL_RFR_spot_no_VA!BB71</f>
        <v>5.715692357125457E-2</v>
      </c>
      <c r="BC71" s="159">
        <f>LY1_RFR_spot_no_VA!BC71</f>
        <v>2.3401419718742877E-2</v>
      </c>
      <c r="BD71" s="12"/>
      <c r="BE71" s="13"/>
      <c r="BF71" s="3"/>
    </row>
    <row r="72" spans="1:58" x14ac:dyDescent="0.25">
      <c r="A72" s="3"/>
      <c r="B72" s="3">
        <v>62</v>
      </c>
      <c r="C72" s="56">
        <f>LY1_RFR_spot_no_VA!C72+(BSL_RFR_spot_with_VA!C$11-BSL_RFR_spot_no_VA!C$11)*((BSL_RFR_spot_with_VA!C72-BSL_RFR_spot_no_VA!C72))/(BSL_RFR_spot_with_VA!C$11-BSL_RFR_spot_no_VA!C$11)</f>
        <v>2.1996202750396061E-2</v>
      </c>
      <c r="D72" s="58">
        <f>LY1_RFR_spot_no_VA!D72+(BSL_RFR_spot_with_VA!D$11-BSL_RFR_spot_no_VA!D$11)*((BSL_RFR_spot_with_VA!D72-BSL_RFR_spot_no_VA!D72))/(BSL_RFR_spot_with_VA!D$11-BSL_RFR_spot_no_VA!D$11)</f>
        <v>2.1996202750396154E-2</v>
      </c>
      <c r="E72" s="58">
        <f>LY1_RFR_spot_no_VA!E72+(BSL_RFR_spot_with_VA!E$11-BSL_RFR_spot_no_VA!E$11)*((BSL_RFR_spot_with_VA!E72-BSL_RFR_spot_no_VA!E72))/(BSL_RFR_spot_with_VA!E$11-BSL_RFR_spot_no_VA!E$11)</f>
        <v>2.1996202750396154E-2</v>
      </c>
      <c r="F72" s="58">
        <f>LY1_RFR_spot_no_VA!F72+(BSL_RFR_spot_with_VA!F$11-BSL_RFR_spot_no_VA!F$11)*((BSL_RFR_spot_with_VA!F72-BSL_RFR_spot_no_VA!F72))/(BSL_RFR_spot_with_VA!F$11-BSL_RFR_spot_no_VA!F$11)</f>
        <v>2.3572043886542993E-2</v>
      </c>
      <c r="G72" s="58">
        <f>LY1_RFR_spot_no_VA!G72+(BSL_RFR_spot_with_VA!G$11-BSL_RFR_spot_no_VA!G$11)*((BSL_RFR_spot_with_VA!G72-BSL_RFR_spot_no_VA!G72))/(BSL_RFR_spot_with_VA!G$11-BSL_RFR_spot_no_VA!G$11)</f>
        <v>3.1888341591030933E-2</v>
      </c>
      <c r="H72" s="58">
        <f>LY1_RFR_spot_no_VA!H72+(BSL_RFR_spot_with_VA!H$11-BSL_RFR_spot_no_VA!H$11)*((BSL_RFR_spot_with_VA!H72-BSL_RFR_spot_no_VA!H72))/(BSL_RFR_spot_with_VA!H$11-BSL_RFR_spot_no_VA!H$11)</f>
        <v>2.7264152215787929E-2</v>
      </c>
      <c r="I72" s="58">
        <f>LY1_RFR_spot_no_VA!I72+(BSL_RFR_spot_with_VA!I$11-BSL_RFR_spot_no_VA!I$11)*((BSL_RFR_spot_with_VA!I72-BSL_RFR_spot_no_VA!I72))/(BSL_RFR_spot_with_VA!I$11-BSL_RFR_spot_no_VA!I$11)</f>
        <v>2.329790912810914E-2</v>
      </c>
      <c r="J72" s="58">
        <f>LY1_RFR_spot_no_VA!J72+(BSL_RFR_spot_with_VA!J$11-BSL_RFR_spot_no_VA!J$11)*((BSL_RFR_spot_with_VA!J72-BSL_RFR_spot_no_VA!J72))/(BSL_RFR_spot_with_VA!J$11-BSL_RFR_spot_no_VA!J$11)</f>
        <v>2.1314300323715729E-2</v>
      </c>
      <c r="K72" s="58">
        <f>LY1_RFR_spot_no_VA!K72+(BSL_RFR_spot_with_VA!K$11-BSL_RFR_spot_no_VA!K$11)*((BSL_RFR_spot_with_VA!K72-BSL_RFR_spot_no_VA!K72))/(BSL_RFR_spot_with_VA!K$11-BSL_RFR_spot_no_VA!K$11)</f>
        <v>2.1996202750396154E-2</v>
      </c>
      <c r="L72" s="58">
        <f>LY1_RFR_spot_no_VA!L72+(BSL_RFR_spot_with_VA!L$11-BSL_RFR_spot_no_VA!L$11)*((BSL_RFR_spot_with_VA!L72-BSL_RFR_spot_no_VA!L72))/(BSL_RFR_spot_with_VA!L$11-BSL_RFR_spot_no_VA!L$11)</f>
        <v>2.1996202750396154E-2</v>
      </c>
      <c r="M72" s="58">
        <f>LY1_RFR_spot_no_VA!M72+(BSL_RFR_spot_with_VA!M$11-BSL_RFR_spot_no_VA!M$11)*((BSL_RFR_spot_with_VA!M72-BSL_RFR_spot_no_VA!M72))/(BSL_RFR_spot_with_VA!M$11-BSL_RFR_spot_no_VA!M$11)</f>
        <v>2.1996202750396154E-2</v>
      </c>
      <c r="N72" s="58">
        <f>LY1_RFR_spot_no_VA!N72+(BSL_RFR_spot_with_VA!N$11-BSL_RFR_spot_no_VA!N$11)*((BSL_RFR_spot_with_VA!N72-BSL_RFR_spot_no_VA!N72))/(BSL_RFR_spot_with_VA!N$11-BSL_RFR_spot_no_VA!N$11)</f>
        <v>2.1996202750396154E-2</v>
      </c>
      <c r="O72" s="58">
        <f>LY1_RFR_spot_no_VA!O72+(BSL_RFR_spot_with_VA!O$11-BSL_RFR_spot_no_VA!O$11)*((BSL_RFR_spot_with_VA!O72-BSL_RFR_spot_no_VA!O72))/(BSL_RFR_spot_with_VA!O$11-BSL_RFR_spot_no_VA!O$11)</f>
        <v>2.413257789868406E-2</v>
      </c>
      <c r="P72" s="58">
        <f>LY1_RFR_spot_no_VA!P72+(BSL_RFR_spot_with_VA!P$11-BSL_RFR_spot_no_VA!P$11)*((BSL_RFR_spot_with_VA!P72-BSL_RFR_spot_no_VA!P72))/(BSL_RFR_spot_with_VA!P$11-BSL_RFR_spot_no_VA!P$11)</f>
        <v>3.7415684729910081E-2</v>
      </c>
      <c r="Q72" s="58">
        <f>LY1_RFR_spot_no_VA!Q72+(BSL_RFR_spot_with_VA!Q$11-BSL_RFR_spot_no_VA!Q$11)*((BSL_RFR_spot_with_VA!Q72-BSL_RFR_spot_no_VA!Q72))/(BSL_RFR_spot_with_VA!Q$11-BSL_RFR_spot_no_VA!Q$11)</f>
        <v>4.2025283983309292E-2</v>
      </c>
      <c r="R72" s="58">
        <f>LY1_RFR_spot_no_VA!R72+(BSL_RFR_spot_with_VA!R$11-BSL_RFR_spot_no_VA!R$11)*((BSL_RFR_spot_with_VA!R72-BSL_RFR_spot_no_VA!R72))/(BSL_RFR_spot_with_VA!R$11-BSL_RFR_spot_no_VA!R$11)</f>
        <v>2.1996202750396154E-2</v>
      </c>
      <c r="S72" s="58">
        <f>LY1_RFR_spot_no_VA!S72+(BSL_RFR_spot_with_VA!S$11-BSL_RFR_spot_no_VA!S$11)*((BSL_RFR_spot_with_VA!S72-BSL_RFR_spot_no_VA!S72))/(BSL_RFR_spot_with_VA!S$11-BSL_RFR_spot_no_VA!S$11)</f>
        <v>2.3057350666936927E-2</v>
      </c>
      <c r="T72" s="58">
        <f>LY1_RFR_spot_no_VA!T72+(BSL_RFR_spot_with_VA!T$11-BSL_RFR_spot_no_VA!T$11)*((BSL_RFR_spot_with_VA!T72-BSL_RFR_spot_no_VA!T72))/(BSL_RFR_spot_with_VA!T$11-BSL_RFR_spot_no_VA!T$11)</f>
        <v>2.3787009917818347E-2</v>
      </c>
      <c r="U72" s="58">
        <f>LY1_RFR_spot_no_VA!U72+(BSL_RFR_spot_with_VA!U$11-BSL_RFR_spot_no_VA!U$11)*((BSL_RFR_spot_with_VA!U72-BSL_RFR_spot_no_VA!U72))/(BSL_RFR_spot_with_VA!U$11-BSL_RFR_spot_no_VA!U$11)</f>
        <v>1.2233095227508706E-2</v>
      </c>
      <c r="V72" s="58">
        <f>(1+$C72)*(1+BSL_RFR_spot_no_VA!V72)/(1+BSL_RFR_spot_no_VA!$C72)-1</f>
        <v>2.1996202750396154E-2</v>
      </c>
      <c r="W72" s="58">
        <f>LY1_RFR_spot_no_VA!W72+(BSL_RFR_spot_with_VA!W$11-BSL_RFR_spot_no_VA!W$11)*((BSL_RFR_spot_with_VA!W72-BSL_RFR_spot_no_VA!W72))/(BSL_RFR_spot_with_VA!W$11-BSL_RFR_spot_no_VA!W$11)</f>
        <v>2.1996202750396154E-2</v>
      </c>
      <c r="X72" s="58">
        <f>LY1_RFR_spot_no_VA!X72+(BSL_RFR_spot_with_VA!X$11-BSL_RFR_spot_no_VA!X$11)*((BSL_RFR_spot_with_VA!X72-BSL_RFR_spot_no_VA!X72))/(BSL_RFR_spot_with_VA!X$11-BSL_RFR_spot_no_VA!X$11)</f>
        <v>2.1996202750396154E-2</v>
      </c>
      <c r="Y72" s="58">
        <f>LY1_RFR_spot_no_VA!Y72+(BSL_RFR_spot_with_VA!Y$11-BSL_RFR_spot_no_VA!Y$11)*((BSL_RFR_spot_with_VA!Y72-BSL_RFR_spot_no_VA!Y72))/(BSL_RFR_spot_with_VA!Y$11-BSL_RFR_spot_no_VA!Y$11)</f>
        <v>2.1996202750396154E-2</v>
      </c>
      <c r="Z72" s="58">
        <f>LY1_RFR_spot_no_VA!Z72+(BSL_RFR_spot_with_VA!Z$11-BSL_RFR_spot_no_VA!Z$11)*((BSL_RFR_spot_with_VA!Z72-BSL_RFR_spot_no_VA!Z72))/(BSL_RFR_spot_with_VA!Z$11-BSL_RFR_spot_no_VA!Z$11)</f>
        <v>2.6978771966221782E-2</v>
      </c>
      <c r="AA72" s="159">
        <f>LY1_RFR_spot_no_VA!AA72</f>
        <v>3.0519627763855972E-2</v>
      </c>
      <c r="AB72" s="58">
        <f>LY1_RFR_spot_no_VA!AB72+(BSL_RFR_spot_with_VA!AB$11-BSL_RFR_spot_no_VA!AB$11)*((BSL_RFR_spot_with_VA!AB72-BSL_RFR_spot_no_VA!AB72))/(BSL_RFR_spot_with_VA!AB$11-BSL_RFR_spot_no_VA!AB$11)</f>
        <v>2.1996202750396154E-2</v>
      </c>
      <c r="AC72" s="58">
        <f>LY1_RFR_spot_no_VA!AC72+(BSL_RFR_spot_with_VA!AC$11-BSL_RFR_spot_no_VA!AC$11)*((BSL_RFR_spot_with_VA!AC72-BSL_RFR_spot_no_VA!AC72))/(BSL_RFR_spot_with_VA!AC$11-BSL_RFR_spot_no_VA!AC$11)</f>
        <v>3.0419716285932541E-2</v>
      </c>
      <c r="AD72" s="7">
        <f>BSL_RFR_spot_no_VA!AD72</f>
        <v>5.041077829160967E-2</v>
      </c>
      <c r="AE72" s="58">
        <f>LY1_RFR_spot_no_VA!AE72+(BSL_RFR_spot_with_VA!AE$11-BSL_RFR_spot_no_VA!AE$11)*((BSL_RFR_spot_with_VA!AE72-BSL_RFR_spot_no_VA!AE72))/(BSL_RFR_spot_with_VA!AE$11-BSL_RFR_spot_no_VA!AE$11)</f>
        <v>2.1996202750396154E-2</v>
      </c>
      <c r="AF72" s="58">
        <f>LY1_RFR_spot_no_VA!AF72+(BSL_RFR_spot_with_VA!AF$11-BSL_RFR_spot_no_VA!AF$11)*((BSL_RFR_spot_with_VA!AF72-BSL_RFR_spot_no_VA!AF72))/(BSL_RFR_spot_with_VA!AF$11-BSL_RFR_spot_no_VA!AF$11)</f>
        <v>2.3227608689928791E-2</v>
      </c>
      <c r="AG72" s="58">
        <f>LY1_RFR_spot_no_VA!AG72+(BSL_RFR_spot_with_VA!AG$11-BSL_RFR_spot_no_VA!AG$11)*((BSL_RFR_spot_with_VA!AG72-BSL_RFR_spot_no_VA!AG72))/(BSL_RFR_spot_with_VA!AG$11-BSL_RFR_spot_no_VA!AG$11)</f>
        <v>2.1996202750396154E-2</v>
      </c>
      <c r="AH72" s="58">
        <f>LY1_RFR_spot_no_VA!AH72+(BSL_RFR_spot_with_VA!AH$11-BSL_RFR_spot_no_VA!AH$11)*((BSL_RFR_spot_with_VA!AH72-BSL_RFR_spot_no_VA!AH72))/(BSL_RFR_spot_with_VA!AH$11-BSL_RFR_spot_no_VA!AH$11)</f>
        <v>2.4996690649042641E-2</v>
      </c>
      <c r="AI72" s="159">
        <f>LY1_RFR_spot_no_VA!AI72</f>
        <v>1.2035657028397484E-2</v>
      </c>
      <c r="AJ72" s="58">
        <f>LY1_RFR_spot_no_VA!AJ72+(BSL_RFR_spot_with_VA!AJ$11-BSL_RFR_spot_no_VA!AJ$11)*((BSL_RFR_spot_with_VA!AJ72-BSL_RFR_spot_no_VA!AJ72))/(BSL_RFR_spot_with_VA!AJ$11-BSL_RFR_spot_no_VA!AJ$11)</f>
        <v>2.0740624811259156E-2</v>
      </c>
      <c r="AK72" s="7">
        <f>BSL_RFR_spot_no_VA!AK72</f>
        <v>4.6792842041577298E-2</v>
      </c>
      <c r="AL72" s="7">
        <f>BSL_RFR_spot_no_VA!AL72</f>
        <v>6.850463361488246E-2</v>
      </c>
      <c r="AM72" s="7">
        <f>BSL_RFR_spot_no_VA!AM72</f>
        <v>3.8283964753308641E-2</v>
      </c>
      <c r="AN72" s="7">
        <f>BSL_RFR_spot_no_VA!AN72</f>
        <v>4.5561599422524246E-2</v>
      </c>
      <c r="AO72" s="7">
        <f>BSL_RFR_spot_no_VA!AO72</f>
        <v>4.5804799487769277E-2</v>
      </c>
      <c r="AP72" s="7">
        <f>BSL_RFR_spot_no_VA!AP72</f>
        <v>4.7557833076209644E-2</v>
      </c>
      <c r="AQ72" s="7">
        <f>BSL_RFR_spot_no_VA!AQ72</f>
        <v>3.8936755064971962E-2</v>
      </c>
      <c r="AR72" s="7">
        <f>BSL_RFR_spot_no_VA!AR72</f>
        <v>4.807513000624497E-2</v>
      </c>
      <c r="AS72" s="159">
        <f>LY1_RFR_spot_no_VA!AS72</f>
        <v>1.1763966476116661E-2</v>
      </c>
      <c r="AT72" s="7">
        <f>BSL_RFR_spot_no_VA!AT72</f>
        <v>4.8645970763604662E-2</v>
      </c>
      <c r="AU72" s="7">
        <f>BSL_RFR_spot_no_VA!AU72</f>
        <v>4.9149577588999849E-2</v>
      </c>
      <c r="AV72" s="7">
        <f>BSL_RFR_spot_no_VA!AV72</f>
        <v>4.5629427514462195E-2</v>
      </c>
      <c r="AW72" s="7">
        <f>BSL_RFR_spot_no_VA!AW72</f>
        <v>3.8984115511372819E-2</v>
      </c>
      <c r="AX72" s="7">
        <f>BSL_RFR_spot_no_VA!AX72</f>
        <v>6.5030666701882733E-2</v>
      </c>
      <c r="AY72" s="7">
        <f>BSL_RFR_spot_no_VA!AY72</f>
        <v>4.0462204760908893E-2</v>
      </c>
      <c r="AZ72" s="7">
        <f>BSL_RFR_spot_no_VA!AZ72</f>
        <v>3.6951362624424222E-2</v>
      </c>
      <c r="BA72" s="7">
        <f>BSL_RFR_spot_no_VA!BA72</f>
        <v>4.4973898266165602E-2</v>
      </c>
      <c r="BB72" s="7">
        <f>BSL_RFR_spot_no_VA!BB72</f>
        <v>5.6910931049306557E-2</v>
      </c>
      <c r="BC72" s="159">
        <f>LY1_RFR_spot_no_VA!BC72</f>
        <v>2.3349251788097103E-2</v>
      </c>
      <c r="BD72" s="12"/>
      <c r="BE72" s="13"/>
      <c r="BF72" s="3"/>
    </row>
    <row r="73" spans="1:58" x14ac:dyDescent="0.25">
      <c r="A73" s="3"/>
      <c r="B73" s="3">
        <v>63</v>
      </c>
      <c r="C73" s="56">
        <f>LY1_RFR_spot_no_VA!C73+(BSL_RFR_spot_with_VA!C$11-BSL_RFR_spot_no_VA!C$11)*((BSL_RFR_spot_with_VA!C73-BSL_RFR_spot_no_VA!C73))/(BSL_RFR_spot_with_VA!C$11-BSL_RFR_spot_no_VA!C$11)</f>
        <v>2.202164180465814E-2</v>
      </c>
      <c r="D73" s="58">
        <f>LY1_RFR_spot_no_VA!D73+(BSL_RFR_spot_with_VA!D$11-BSL_RFR_spot_no_VA!D$11)*((BSL_RFR_spot_with_VA!D73-BSL_RFR_spot_no_VA!D73))/(BSL_RFR_spot_with_VA!D$11-BSL_RFR_spot_no_VA!D$11)</f>
        <v>2.2021641804658154E-2</v>
      </c>
      <c r="E73" s="58">
        <f>LY1_RFR_spot_no_VA!E73+(BSL_RFR_spot_with_VA!E$11-BSL_RFR_spot_no_VA!E$11)*((BSL_RFR_spot_with_VA!E73-BSL_RFR_spot_no_VA!E73))/(BSL_RFR_spot_with_VA!E$11-BSL_RFR_spot_no_VA!E$11)</f>
        <v>2.2021641804658154E-2</v>
      </c>
      <c r="F73" s="58">
        <f>LY1_RFR_spot_no_VA!F73+(BSL_RFR_spot_with_VA!F$11-BSL_RFR_spot_no_VA!F$11)*((BSL_RFR_spot_with_VA!F73-BSL_RFR_spot_no_VA!F73))/(BSL_RFR_spot_with_VA!F$11-BSL_RFR_spot_no_VA!F$11)</f>
        <v>2.3573121652720408E-2</v>
      </c>
      <c r="G73" s="58">
        <f>LY1_RFR_spot_no_VA!G73+(BSL_RFR_spot_with_VA!G$11-BSL_RFR_spot_no_VA!G$11)*((BSL_RFR_spot_with_VA!G73-BSL_RFR_spot_no_VA!G73))/(BSL_RFR_spot_with_VA!G$11-BSL_RFR_spot_no_VA!G$11)</f>
        <v>3.1757499558346947E-2</v>
      </c>
      <c r="H73" s="58">
        <f>LY1_RFR_spot_no_VA!H73+(BSL_RFR_spot_with_VA!H$11-BSL_RFR_spot_no_VA!H$11)*((BSL_RFR_spot_with_VA!H73-BSL_RFR_spot_no_VA!H73))/(BSL_RFR_spot_with_VA!H$11-BSL_RFR_spot_no_VA!H$11)</f>
        <v>2.7208758874819994E-2</v>
      </c>
      <c r="I73" s="58">
        <f>LY1_RFR_spot_no_VA!I73+(BSL_RFR_spot_with_VA!I$11-BSL_RFR_spot_no_VA!I$11)*((BSL_RFR_spot_with_VA!I73-BSL_RFR_spot_no_VA!I73))/(BSL_RFR_spot_with_VA!I$11-BSL_RFR_spot_no_VA!I$11)</f>
        <v>2.3303024545955786E-2</v>
      </c>
      <c r="J73" s="58">
        <f>LY1_RFR_spot_no_VA!J73+(BSL_RFR_spot_with_VA!J$11-BSL_RFR_spot_no_VA!J$11)*((BSL_RFR_spot_with_VA!J73-BSL_RFR_spot_no_VA!J73))/(BSL_RFR_spot_with_VA!J$11-BSL_RFR_spot_no_VA!J$11)</f>
        <v>2.1350483645379947E-2</v>
      </c>
      <c r="K73" s="58">
        <f>LY1_RFR_spot_no_VA!K73+(BSL_RFR_spot_with_VA!K$11-BSL_RFR_spot_no_VA!K$11)*((BSL_RFR_spot_with_VA!K73-BSL_RFR_spot_no_VA!K73))/(BSL_RFR_spot_with_VA!K$11-BSL_RFR_spot_no_VA!K$11)</f>
        <v>2.2021641804658154E-2</v>
      </c>
      <c r="L73" s="58">
        <f>LY1_RFR_spot_no_VA!L73+(BSL_RFR_spot_with_VA!L$11-BSL_RFR_spot_no_VA!L$11)*((BSL_RFR_spot_with_VA!L73-BSL_RFR_spot_no_VA!L73))/(BSL_RFR_spot_with_VA!L$11-BSL_RFR_spot_no_VA!L$11)</f>
        <v>2.2021641804658154E-2</v>
      </c>
      <c r="M73" s="58">
        <f>LY1_RFR_spot_no_VA!M73+(BSL_RFR_spot_with_VA!M$11-BSL_RFR_spot_no_VA!M$11)*((BSL_RFR_spot_with_VA!M73-BSL_RFR_spot_no_VA!M73))/(BSL_RFR_spot_with_VA!M$11-BSL_RFR_spot_no_VA!M$11)</f>
        <v>2.2021641804658154E-2</v>
      </c>
      <c r="N73" s="58">
        <f>LY1_RFR_spot_no_VA!N73+(BSL_RFR_spot_with_VA!N$11-BSL_RFR_spot_no_VA!N$11)*((BSL_RFR_spot_with_VA!N73-BSL_RFR_spot_no_VA!N73))/(BSL_RFR_spot_with_VA!N$11-BSL_RFR_spot_no_VA!N$11)</f>
        <v>2.2021641804658154E-2</v>
      </c>
      <c r="O73" s="58">
        <f>LY1_RFR_spot_no_VA!O73+(BSL_RFR_spot_with_VA!O$11-BSL_RFR_spot_no_VA!O$11)*((BSL_RFR_spot_with_VA!O73-BSL_RFR_spot_no_VA!O73))/(BSL_RFR_spot_with_VA!O$11-BSL_RFR_spot_no_VA!O$11)</f>
        <v>2.4124193080360623E-2</v>
      </c>
      <c r="P73" s="58">
        <f>LY1_RFR_spot_no_VA!P73+(BSL_RFR_spot_with_VA!P$11-BSL_RFR_spot_no_VA!P$11)*((BSL_RFR_spot_with_VA!P73-BSL_RFR_spot_no_VA!P73))/(BSL_RFR_spot_with_VA!P$11-BSL_RFR_spot_no_VA!P$11)</f>
        <v>3.7196470896271761E-2</v>
      </c>
      <c r="Q73" s="58">
        <f>LY1_RFR_spot_no_VA!Q73+(BSL_RFR_spot_with_VA!Q$11-BSL_RFR_spot_no_VA!Q$11)*((BSL_RFR_spot_with_VA!Q73-BSL_RFR_spot_no_VA!Q73))/(BSL_RFR_spot_with_VA!Q$11-BSL_RFR_spot_no_VA!Q$11)</f>
        <v>4.1732451768390355E-2</v>
      </c>
      <c r="R73" s="58">
        <f>LY1_RFR_spot_no_VA!R73+(BSL_RFR_spot_with_VA!R$11-BSL_RFR_spot_no_VA!R$11)*((BSL_RFR_spot_with_VA!R73-BSL_RFR_spot_no_VA!R73))/(BSL_RFR_spot_with_VA!R$11-BSL_RFR_spot_no_VA!R$11)</f>
        <v>2.2021641804658154E-2</v>
      </c>
      <c r="S73" s="58">
        <f>LY1_RFR_spot_no_VA!S73+(BSL_RFR_spot_with_VA!S$11-BSL_RFR_spot_no_VA!S$11)*((BSL_RFR_spot_with_VA!S73-BSL_RFR_spot_no_VA!S73))/(BSL_RFR_spot_with_VA!S$11-BSL_RFR_spot_no_VA!S$11)</f>
        <v>2.3066002835760768E-2</v>
      </c>
      <c r="T73" s="58">
        <f>LY1_RFR_spot_no_VA!T73+(BSL_RFR_spot_with_VA!T$11-BSL_RFR_spot_no_VA!T$11)*((BSL_RFR_spot_with_VA!T73-BSL_RFR_spot_no_VA!T73))/(BSL_RFR_spot_with_VA!T$11-BSL_RFR_spot_no_VA!T$11)</f>
        <v>2.3784106241880876E-2</v>
      </c>
      <c r="U73" s="58">
        <f>LY1_RFR_spot_no_VA!U73+(BSL_RFR_spot_with_VA!U$11-BSL_RFR_spot_no_VA!U$11)*((BSL_RFR_spot_with_VA!U73-BSL_RFR_spot_no_VA!U73))/(BSL_RFR_spot_with_VA!U$11-BSL_RFR_spot_no_VA!U$11)</f>
        <v>1.2257571538148326E-2</v>
      </c>
      <c r="V73" s="58">
        <f>(1+$C73)*(1+BSL_RFR_spot_no_VA!V73)/(1+BSL_RFR_spot_no_VA!$C73)-1</f>
        <v>2.2021641804658154E-2</v>
      </c>
      <c r="W73" s="58">
        <f>LY1_RFR_spot_no_VA!W73+(BSL_RFR_spot_with_VA!W$11-BSL_RFR_spot_no_VA!W$11)*((BSL_RFR_spot_with_VA!W73-BSL_RFR_spot_no_VA!W73))/(BSL_RFR_spot_with_VA!W$11-BSL_RFR_spot_no_VA!W$11)</f>
        <v>2.2021641804658154E-2</v>
      </c>
      <c r="X73" s="58">
        <f>LY1_RFR_spot_no_VA!X73+(BSL_RFR_spot_with_VA!X$11-BSL_RFR_spot_no_VA!X$11)*((BSL_RFR_spot_with_VA!X73-BSL_RFR_spot_no_VA!X73))/(BSL_RFR_spot_with_VA!X$11-BSL_RFR_spot_no_VA!X$11)</f>
        <v>2.2021641804658154E-2</v>
      </c>
      <c r="Y73" s="58">
        <f>LY1_RFR_spot_no_VA!Y73+(BSL_RFR_spot_with_VA!Y$11-BSL_RFR_spot_no_VA!Y$11)*((BSL_RFR_spot_with_VA!Y73-BSL_RFR_spot_no_VA!Y73))/(BSL_RFR_spot_with_VA!Y$11-BSL_RFR_spot_no_VA!Y$11)</f>
        <v>2.2021641804658154E-2</v>
      </c>
      <c r="Z73" s="58">
        <f>LY1_RFR_spot_no_VA!Z73+(BSL_RFR_spot_with_VA!Z$11-BSL_RFR_spot_no_VA!Z$11)*((BSL_RFR_spot_with_VA!Z73-BSL_RFR_spot_no_VA!Z73))/(BSL_RFR_spot_with_VA!Z$11-BSL_RFR_spot_no_VA!Z$11)</f>
        <v>2.6926572082746736E-2</v>
      </c>
      <c r="AA73" s="159">
        <f>LY1_RFR_spot_no_VA!AA73</f>
        <v>3.0411037859062295E-2</v>
      </c>
      <c r="AB73" s="58">
        <f>LY1_RFR_spot_no_VA!AB73+(BSL_RFR_spot_with_VA!AB$11-BSL_RFR_spot_no_VA!AB$11)*((BSL_RFR_spot_with_VA!AB73-BSL_RFR_spot_no_VA!AB73))/(BSL_RFR_spot_with_VA!AB$11-BSL_RFR_spot_no_VA!AB$11)</f>
        <v>2.2021641804658154E-2</v>
      </c>
      <c r="AC73" s="58">
        <f>LY1_RFR_spot_no_VA!AC73+(BSL_RFR_spot_with_VA!AC$11-BSL_RFR_spot_no_VA!AC$11)*((BSL_RFR_spot_with_VA!AC73-BSL_RFR_spot_no_VA!AC73))/(BSL_RFR_spot_with_VA!AC$11-BSL_RFR_spot_no_VA!AC$11)</f>
        <v>3.0312590745370516E-2</v>
      </c>
      <c r="AD73" s="7">
        <f>BSL_RFR_spot_no_VA!AD73</f>
        <v>5.027695790136244E-2</v>
      </c>
      <c r="AE73" s="58">
        <f>LY1_RFR_spot_no_VA!AE73+(BSL_RFR_spot_with_VA!AE$11-BSL_RFR_spot_no_VA!AE$11)*((BSL_RFR_spot_with_VA!AE73-BSL_RFR_spot_no_VA!AE73))/(BSL_RFR_spot_with_VA!AE$11-BSL_RFR_spot_no_VA!AE$11)</f>
        <v>2.2021641804658154E-2</v>
      </c>
      <c r="AF73" s="58">
        <f>LY1_RFR_spot_no_VA!AF73+(BSL_RFR_spot_with_VA!AF$11-BSL_RFR_spot_no_VA!AF$11)*((BSL_RFR_spot_with_VA!AF73-BSL_RFR_spot_no_VA!AF73))/(BSL_RFR_spot_with_VA!AF$11-BSL_RFR_spot_no_VA!AF$11)</f>
        <v>2.3233561721593965E-2</v>
      </c>
      <c r="AG73" s="58">
        <f>LY1_RFR_spot_no_VA!AG73+(BSL_RFR_spot_with_VA!AG$11-BSL_RFR_spot_no_VA!AG$11)*((BSL_RFR_spot_with_VA!AG73-BSL_RFR_spot_no_VA!AG73))/(BSL_RFR_spot_with_VA!AG$11-BSL_RFR_spot_no_VA!AG$11)</f>
        <v>2.2021641804658154E-2</v>
      </c>
      <c r="AH73" s="58">
        <f>LY1_RFR_spot_no_VA!AH73+(BSL_RFR_spot_with_VA!AH$11-BSL_RFR_spot_no_VA!AH$11)*((BSL_RFR_spot_with_VA!AH73-BSL_RFR_spot_no_VA!AH73))/(BSL_RFR_spot_with_VA!AH$11-BSL_RFR_spot_no_VA!AH$11)</f>
        <v>2.4975553381775262E-2</v>
      </c>
      <c r="AI73" s="159">
        <f>LY1_RFR_spot_no_VA!AI73</f>
        <v>1.206325188621693E-2</v>
      </c>
      <c r="AJ73" s="58">
        <f>LY1_RFR_spot_no_VA!AJ73+(BSL_RFR_spot_with_VA!AJ$11-BSL_RFR_spot_no_VA!AJ$11)*((BSL_RFR_spot_with_VA!AJ73-BSL_RFR_spot_no_VA!AJ73))/(BSL_RFR_spot_with_VA!AJ$11-BSL_RFR_spot_no_VA!AJ$11)</f>
        <v>2.0755331623196094E-2</v>
      </c>
      <c r="AK73" s="7">
        <f>BSL_RFR_spot_no_VA!AK73</f>
        <v>4.6717652120795705E-2</v>
      </c>
      <c r="AL73" s="7">
        <f>BSL_RFR_spot_no_VA!AL73</f>
        <v>6.8078832224874875E-2</v>
      </c>
      <c r="AM73" s="7">
        <f>BSL_RFR_spot_no_VA!AM73</f>
        <v>3.8341847053520395E-2</v>
      </c>
      <c r="AN73" s="7">
        <f>BSL_RFR_spot_no_VA!AN73</f>
        <v>4.5505249075018517E-2</v>
      </c>
      <c r="AO73" s="7">
        <f>BSL_RFR_spot_no_VA!AO73</f>
        <v>4.5744900862198845E-2</v>
      </c>
      <c r="AP73" s="7">
        <f>BSL_RFR_spot_no_VA!AP73</f>
        <v>4.7469605455708441E-2</v>
      </c>
      <c r="AQ73" s="7">
        <f>BSL_RFR_spot_no_VA!AQ73</f>
        <v>3.8984576712784991E-2</v>
      </c>
      <c r="AR73" s="7">
        <f>BSL_RFR_spot_no_VA!AR73</f>
        <v>4.7978705783997988E-2</v>
      </c>
      <c r="AS73" s="159">
        <f>LY1_RFR_spot_no_VA!AS73</f>
        <v>1.1795767281772562E-2</v>
      </c>
      <c r="AT73" s="7">
        <f>BSL_RFR_spot_no_VA!AT73</f>
        <v>4.8541206452167085E-2</v>
      </c>
      <c r="AU73" s="7">
        <f>BSL_RFR_spot_no_VA!AU73</f>
        <v>4.9035941393089422E-2</v>
      </c>
      <c r="AV73" s="7">
        <f>BSL_RFR_spot_no_VA!AV73</f>
        <v>4.5572009211582332E-2</v>
      </c>
      <c r="AW73" s="7">
        <f>BSL_RFR_spot_no_VA!AW73</f>
        <v>3.9030750454752017E-2</v>
      </c>
      <c r="AX73" s="7">
        <f>BSL_RFR_spot_no_VA!AX73</f>
        <v>6.4662047908164544E-2</v>
      </c>
      <c r="AY73" s="7">
        <f>BSL_RFR_spot_no_VA!AY73</f>
        <v>4.0487853137346486E-2</v>
      </c>
      <c r="AZ73" s="7">
        <f>BSL_RFR_spot_no_VA!AZ73</f>
        <v>3.7030728685754744E-2</v>
      </c>
      <c r="BA73" s="7">
        <f>BSL_RFR_spot_no_VA!BA73</f>
        <v>4.492772194901451E-2</v>
      </c>
      <c r="BB73" s="7">
        <f>BSL_RFR_spot_no_VA!BB73</f>
        <v>5.6672769522089883E-2</v>
      </c>
      <c r="BC73" s="159">
        <f>LY1_RFR_spot_no_VA!BC73</f>
        <v>2.3305394528821521E-2</v>
      </c>
      <c r="BD73" s="12"/>
      <c r="BE73" s="13"/>
      <c r="BF73" s="3"/>
    </row>
    <row r="74" spans="1:58" x14ac:dyDescent="0.25">
      <c r="A74" s="3"/>
      <c r="B74" s="3">
        <v>64</v>
      </c>
      <c r="C74" s="56">
        <f>LY1_RFR_spot_no_VA!C74+(BSL_RFR_spot_with_VA!C$11-BSL_RFR_spot_no_VA!C$11)*((BSL_RFR_spot_with_VA!C74-BSL_RFR_spot_no_VA!C74))/(BSL_RFR_spot_with_VA!C$11-BSL_RFR_spot_no_VA!C$11)</f>
        <v>2.2046280953296173E-2</v>
      </c>
      <c r="D74" s="58">
        <f>LY1_RFR_spot_no_VA!D74+(BSL_RFR_spot_with_VA!D$11-BSL_RFR_spot_no_VA!D$11)*((BSL_RFR_spot_with_VA!D74-BSL_RFR_spot_no_VA!D74))/(BSL_RFR_spot_with_VA!D$11-BSL_RFR_spot_no_VA!D$11)</f>
        <v>2.2046280953296193E-2</v>
      </c>
      <c r="E74" s="58">
        <f>LY1_RFR_spot_no_VA!E74+(BSL_RFR_spot_with_VA!E$11-BSL_RFR_spot_no_VA!E$11)*((BSL_RFR_spot_with_VA!E74-BSL_RFR_spot_no_VA!E74))/(BSL_RFR_spot_with_VA!E$11-BSL_RFR_spot_no_VA!E$11)</f>
        <v>2.2046280953296193E-2</v>
      </c>
      <c r="F74" s="58">
        <f>LY1_RFR_spot_no_VA!F74+(BSL_RFR_spot_with_VA!F$11-BSL_RFR_spot_no_VA!F$11)*((BSL_RFR_spot_with_VA!F74-BSL_RFR_spot_no_VA!F74))/(BSL_RFR_spot_with_VA!F$11-BSL_RFR_spot_no_VA!F$11)</f>
        <v>2.3574082253828621E-2</v>
      </c>
      <c r="G74" s="58">
        <f>LY1_RFR_spot_no_VA!G74+(BSL_RFR_spot_with_VA!G$11-BSL_RFR_spot_no_VA!G$11)*((BSL_RFR_spot_with_VA!G74-BSL_RFR_spot_no_VA!G74))/(BSL_RFR_spot_with_VA!G$11-BSL_RFR_spot_no_VA!G$11)</f>
        <v>3.1630616604623851E-2</v>
      </c>
      <c r="H74" s="58">
        <f>LY1_RFR_spot_no_VA!H74+(BSL_RFR_spot_with_VA!H$11-BSL_RFR_spot_no_VA!H$11)*((BSL_RFR_spot_with_VA!H74-BSL_RFR_spot_no_VA!H74))/(BSL_RFR_spot_with_VA!H$11-BSL_RFR_spot_no_VA!H$11)</f>
        <v>2.715492439126499E-2</v>
      </c>
      <c r="I74" s="58">
        <f>LY1_RFR_spot_no_VA!I74+(BSL_RFR_spot_with_VA!I$11-BSL_RFR_spot_no_VA!I$11)*((BSL_RFR_spot_with_VA!I74-BSL_RFR_spot_no_VA!I74))/(BSL_RFR_spot_with_VA!I$11-BSL_RFR_spot_no_VA!I$11)</f>
        <v>2.3307919854322678E-2</v>
      </c>
      <c r="J74" s="58">
        <f>LY1_RFR_spot_no_VA!J74+(BSL_RFR_spot_with_VA!J$11-BSL_RFR_spot_no_VA!J$11)*((BSL_RFR_spot_with_VA!J74-BSL_RFR_spot_no_VA!J74))/(BSL_RFR_spot_with_VA!J$11-BSL_RFR_spot_no_VA!J$11)</f>
        <v>2.1385532428108922E-2</v>
      </c>
      <c r="K74" s="58">
        <f>LY1_RFR_spot_no_VA!K74+(BSL_RFR_spot_with_VA!K$11-BSL_RFR_spot_no_VA!K$11)*((BSL_RFR_spot_with_VA!K74-BSL_RFR_spot_no_VA!K74))/(BSL_RFR_spot_with_VA!K$11-BSL_RFR_spot_no_VA!K$11)</f>
        <v>2.2046280953296193E-2</v>
      </c>
      <c r="L74" s="58">
        <f>LY1_RFR_spot_no_VA!L74+(BSL_RFR_spot_with_VA!L$11-BSL_RFR_spot_no_VA!L$11)*((BSL_RFR_spot_with_VA!L74-BSL_RFR_spot_no_VA!L74))/(BSL_RFR_spot_with_VA!L$11-BSL_RFR_spot_no_VA!L$11)</f>
        <v>2.2046280953296193E-2</v>
      </c>
      <c r="M74" s="58">
        <f>LY1_RFR_spot_no_VA!M74+(BSL_RFR_spot_with_VA!M$11-BSL_RFR_spot_no_VA!M$11)*((BSL_RFR_spot_with_VA!M74-BSL_RFR_spot_no_VA!M74))/(BSL_RFR_spot_with_VA!M$11-BSL_RFR_spot_no_VA!M$11)</f>
        <v>2.2046280953296193E-2</v>
      </c>
      <c r="N74" s="58">
        <f>LY1_RFR_spot_no_VA!N74+(BSL_RFR_spot_with_VA!N$11-BSL_RFR_spot_no_VA!N$11)*((BSL_RFR_spot_with_VA!N74-BSL_RFR_spot_no_VA!N74))/(BSL_RFR_spot_with_VA!N$11-BSL_RFR_spot_no_VA!N$11)</f>
        <v>2.2046280953296193E-2</v>
      </c>
      <c r="O74" s="58">
        <f>LY1_RFR_spot_no_VA!O74+(BSL_RFR_spot_with_VA!O$11-BSL_RFR_spot_no_VA!O$11)*((BSL_RFR_spot_with_VA!O74-BSL_RFR_spot_no_VA!O74))/(BSL_RFR_spot_with_VA!O$11-BSL_RFR_spot_no_VA!O$11)</f>
        <v>2.4116052331013327E-2</v>
      </c>
      <c r="P74" s="58">
        <f>LY1_RFR_spot_no_VA!P74+(BSL_RFR_spot_with_VA!P$11-BSL_RFR_spot_no_VA!P$11)*((BSL_RFR_spot_with_VA!P74-BSL_RFR_spot_no_VA!P74))/(BSL_RFR_spot_with_VA!P$11-BSL_RFR_spot_no_VA!P$11)</f>
        <v>3.698396219093758E-2</v>
      </c>
      <c r="Q74" s="58">
        <f>LY1_RFR_spot_no_VA!Q74+(BSL_RFR_spot_with_VA!Q$11-BSL_RFR_spot_no_VA!Q$11)*((BSL_RFR_spot_with_VA!Q74-BSL_RFR_spot_no_VA!Q74))/(BSL_RFR_spot_with_VA!Q$11-BSL_RFR_spot_no_VA!Q$11)</f>
        <v>4.1448579144377495E-2</v>
      </c>
      <c r="R74" s="58">
        <f>LY1_RFR_spot_no_VA!R74+(BSL_RFR_spot_with_VA!R$11-BSL_RFR_spot_no_VA!R$11)*((BSL_RFR_spot_with_VA!R74-BSL_RFR_spot_no_VA!R74))/(BSL_RFR_spot_with_VA!R$11-BSL_RFR_spot_no_VA!R$11)</f>
        <v>2.2046280953296193E-2</v>
      </c>
      <c r="S74" s="58">
        <f>LY1_RFR_spot_no_VA!S74+(BSL_RFR_spot_with_VA!S$11-BSL_RFR_spot_no_VA!S$11)*((BSL_RFR_spot_with_VA!S74-BSL_RFR_spot_no_VA!S74))/(BSL_RFR_spot_with_VA!S$11-BSL_RFR_spot_no_VA!S$11)</f>
        <v>2.3074373687862915E-2</v>
      </c>
      <c r="T74" s="58">
        <f>LY1_RFR_spot_no_VA!T74+(BSL_RFR_spot_with_VA!T$11-BSL_RFR_spot_no_VA!T$11)*((BSL_RFR_spot_with_VA!T74-BSL_RFR_spot_no_VA!T74))/(BSL_RFR_spot_with_VA!T$11-BSL_RFR_spot_no_VA!T$11)</f>
        <v>2.3781277610977147E-2</v>
      </c>
      <c r="U74" s="58">
        <f>LY1_RFR_spot_no_VA!U74+(BSL_RFR_spot_with_VA!U$11-BSL_RFR_spot_no_VA!U$11)*((BSL_RFR_spot_with_VA!U74-BSL_RFR_spot_no_VA!U74))/(BSL_RFR_spot_with_VA!U$11-BSL_RFR_spot_no_VA!U$11)</f>
        <v>1.2281288375481481E-2</v>
      </c>
      <c r="V74" s="58">
        <f>(1+$C74)*(1+BSL_RFR_spot_no_VA!V74)/(1+BSL_RFR_spot_no_VA!$C74)-1</f>
        <v>2.2046280953296193E-2</v>
      </c>
      <c r="W74" s="58">
        <f>LY1_RFR_spot_no_VA!W74+(BSL_RFR_spot_with_VA!W$11-BSL_RFR_spot_no_VA!W$11)*((BSL_RFR_spot_with_VA!W74-BSL_RFR_spot_no_VA!W74))/(BSL_RFR_spot_with_VA!W$11-BSL_RFR_spot_no_VA!W$11)</f>
        <v>2.2046280953296193E-2</v>
      </c>
      <c r="X74" s="58">
        <f>LY1_RFR_spot_no_VA!X74+(BSL_RFR_spot_with_VA!X$11-BSL_RFR_spot_no_VA!X$11)*((BSL_RFR_spot_with_VA!X74-BSL_RFR_spot_no_VA!X74))/(BSL_RFR_spot_with_VA!X$11-BSL_RFR_spot_no_VA!X$11)</f>
        <v>2.2046280953296193E-2</v>
      </c>
      <c r="Y74" s="58">
        <f>LY1_RFR_spot_no_VA!Y74+(BSL_RFR_spot_with_VA!Y$11-BSL_RFR_spot_no_VA!Y$11)*((BSL_RFR_spot_with_VA!Y74-BSL_RFR_spot_no_VA!Y74))/(BSL_RFR_spot_with_VA!Y$11-BSL_RFR_spot_no_VA!Y$11)</f>
        <v>2.2046280953296193E-2</v>
      </c>
      <c r="Z74" s="58">
        <f>LY1_RFR_spot_no_VA!Z74+(BSL_RFR_spot_with_VA!Z$11-BSL_RFR_spot_no_VA!Z$11)*((BSL_RFR_spot_with_VA!Z74-BSL_RFR_spot_no_VA!Z74))/(BSL_RFR_spot_with_VA!Z$11-BSL_RFR_spot_no_VA!Z$11)</f>
        <v>2.6875841788462917E-2</v>
      </c>
      <c r="AA74" s="159">
        <f>LY1_RFR_spot_no_VA!AA74</f>
        <v>3.0305662349537243E-2</v>
      </c>
      <c r="AB74" s="58">
        <f>LY1_RFR_spot_no_VA!AB74+(BSL_RFR_spot_with_VA!AB$11-BSL_RFR_spot_no_VA!AB$11)*((BSL_RFR_spot_with_VA!AB74-BSL_RFR_spot_no_VA!AB74))/(BSL_RFR_spot_with_VA!AB$11-BSL_RFR_spot_no_VA!AB$11)</f>
        <v>2.2046280953296193E-2</v>
      </c>
      <c r="AC74" s="58">
        <f>LY1_RFR_spot_no_VA!AC74+(BSL_RFR_spot_with_VA!AC$11-BSL_RFR_spot_no_VA!AC$11)*((BSL_RFR_spot_with_VA!AC74-BSL_RFR_spot_no_VA!AC74))/(BSL_RFR_spot_with_VA!AC$11-BSL_RFR_spot_no_VA!AC$11)</f>
        <v>3.020866070528605E-2</v>
      </c>
      <c r="AD74" s="7">
        <f>BSL_RFR_spot_no_VA!AD74</f>
        <v>5.0147305596788927E-2</v>
      </c>
      <c r="AE74" s="58">
        <f>LY1_RFR_spot_no_VA!AE74+(BSL_RFR_spot_with_VA!AE$11-BSL_RFR_spot_no_VA!AE$11)*((BSL_RFR_spot_with_VA!AE74-BSL_RFR_spot_no_VA!AE74))/(BSL_RFR_spot_with_VA!AE$11-BSL_RFR_spot_no_VA!AE$11)</f>
        <v>2.2046280953296193E-2</v>
      </c>
      <c r="AF74" s="58">
        <f>LY1_RFR_spot_no_VA!AF74+(BSL_RFR_spot_with_VA!AF$11-BSL_RFR_spot_no_VA!AF$11)*((BSL_RFR_spot_with_VA!AF74-BSL_RFR_spot_no_VA!AF74))/(BSL_RFR_spot_with_VA!AF$11-BSL_RFR_spot_no_VA!AF$11)</f>
        <v>2.32393170319658E-2</v>
      </c>
      <c r="AG74" s="58">
        <f>LY1_RFR_spot_no_VA!AG74+(BSL_RFR_spot_with_VA!AG$11-BSL_RFR_spot_no_VA!AG$11)*((BSL_RFR_spot_with_VA!AG74-BSL_RFR_spot_no_VA!AG74))/(BSL_RFR_spot_with_VA!AG$11-BSL_RFR_spot_no_VA!AG$11)</f>
        <v>2.2046280953296193E-2</v>
      </c>
      <c r="AH74" s="58">
        <f>LY1_RFR_spot_no_VA!AH74+(BSL_RFR_spot_with_VA!AH$11-BSL_RFR_spot_no_VA!AH$11)*((BSL_RFR_spot_with_VA!AH74-BSL_RFR_spot_no_VA!AH74))/(BSL_RFR_spot_with_VA!AH$11-BSL_RFR_spot_no_VA!AH$11)</f>
        <v>2.495495415873572E-2</v>
      </c>
      <c r="AI74" s="159">
        <f>LY1_RFR_spot_no_VA!AI74</f>
        <v>1.2089991123243937E-2</v>
      </c>
      <c r="AJ74" s="58">
        <f>LY1_RFR_spot_no_VA!AJ74+(BSL_RFR_spot_with_VA!AJ$11-BSL_RFR_spot_no_VA!AJ$11)*((BSL_RFR_spot_with_VA!AJ74-BSL_RFR_spot_no_VA!AJ74))/(BSL_RFR_spot_with_VA!AJ$11-BSL_RFR_spot_no_VA!AJ$11)</f>
        <v>2.0772793792188216E-2</v>
      </c>
      <c r="AK74" s="7">
        <f>BSL_RFR_spot_no_VA!AK74</f>
        <v>4.6644685107252615E-2</v>
      </c>
      <c r="AL74" s="7">
        <f>BSL_RFR_spot_no_VA!AL74</f>
        <v>6.766647658544267E-2</v>
      </c>
      <c r="AM74" s="7">
        <f>BSL_RFR_spot_no_VA!AM74</f>
        <v>3.83980630590528E-2</v>
      </c>
      <c r="AN74" s="7">
        <f>BSL_RFR_spot_no_VA!AN74</f>
        <v>4.5450628240586211E-2</v>
      </c>
      <c r="AO74" s="7">
        <f>BSL_RFR_spot_no_VA!AO74</f>
        <v>4.5686809512120563E-2</v>
      </c>
      <c r="AP74" s="7">
        <f>BSL_RFR_spot_no_VA!AP74</f>
        <v>4.7384111225681202E-2</v>
      </c>
      <c r="AQ74" s="7">
        <f>BSL_RFR_spot_no_VA!AQ74</f>
        <v>3.9030972051097734E-2</v>
      </c>
      <c r="AR74" s="7">
        <f>BSL_RFR_spot_no_VA!AR74</f>
        <v>4.7885268652191115E-2</v>
      </c>
      <c r="AS74" s="159">
        <f>LY1_RFR_spot_no_VA!AS74</f>
        <v>1.1826562402125873E-2</v>
      </c>
      <c r="AT74" s="7">
        <f>BSL_RFR_spot_no_VA!AT74</f>
        <v>4.8439593504519873E-2</v>
      </c>
      <c r="AU74" s="7">
        <f>BSL_RFR_spot_no_VA!AU74</f>
        <v>4.8925836652809584E-2</v>
      </c>
      <c r="AV74" s="7">
        <f>BSL_RFR_spot_no_VA!AV74</f>
        <v>4.5516353234197338E-2</v>
      </c>
      <c r="AW74" s="7">
        <f>BSL_RFR_spot_no_VA!AW74</f>
        <v>3.9076040475614304E-2</v>
      </c>
      <c r="AX74" s="7">
        <f>BSL_RFR_spot_no_VA!AX74</f>
        <v>6.4304912389246294E-2</v>
      </c>
      <c r="AY74" s="7">
        <f>BSL_RFR_spot_no_VA!AY74</f>
        <v>4.051260878125662E-2</v>
      </c>
      <c r="AZ74" s="7">
        <f>BSL_RFR_spot_no_VA!AZ74</f>
        <v>3.7107680270013876E-2</v>
      </c>
      <c r="BA74" s="7">
        <f>BSL_RFR_spot_no_VA!BA74</f>
        <v>4.4882865179371123E-2</v>
      </c>
      <c r="BB74" s="7">
        <f>BSL_RFR_spot_no_VA!BB74</f>
        <v>5.6442074426010791E-2</v>
      </c>
      <c r="BC74" s="159">
        <f>LY1_RFR_spot_no_VA!BC74</f>
        <v>2.3268640756322068E-2</v>
      </c>
      <c r="BD74" s="12"/>
      <c r="BE74" s="13"/>
      <c r="BF74" s="3"/>
    </row>
    <row r="75" spans="1:58" x14ac:dyDescent="0.25">
      <c r="A75" s="3"/>
      <c r="B75" s="8">
        <v>65</v>
      </c>
      <c r="C75" s="57">
        <f>LY1_RFR_spot_no_VA!C75+(BSL_RFR_spot_with_VA!C$11-BSL_RFR_spot_no_VA!C$11)*((BSL_RFR_spot_with_VA!C75-BSL_RFR_spot_no_VA!C75))/(BSL_RFR_spot_with_VA!C$11-BSL_RFR_spot_no_VA!C$11)</f>
        <v>2.2070157937626182E-2</v>
      </c>
      <c r="D75" s="59">
        <f>LY1_RFR_spot_no_VA!D75+(BSL_RFR_spot_with_VA!D$11-BSL_RFR_spot_no_VA!D$11)*((BSL_RFR_spot_with_VA!D75-BSL_RFR_spot_no_VA!D75))/(BSL_RFR_spot_with_VA!D$11-BSL_RFR_spot_no_VA!D$11)</f>
        <v>2.2070157937626123E-2</v>
      </c>
      <c r="E75" s="59">
        <f>LY1_RFR_spot_no_VA!E75+(BSL_RFR_spot_with_VA!E$11-BSL_RFR_spot_no_VA!E$11)*((BSL_RFR_spot_with_VA!E75-BSL_RFR_spot_no_VA!E75))/(BSL_RFR_spot_with_VA!E$11-BSL_RFR_spot_no_VA!E$11)</f>
        <v>2.2070157937626123E-2</v>
      </c>
      <c r="F75" s="59">
        <f>LY1_RFR_spot_no_VA!F75+(BSL_RFR_spot_with_VA!F$11-BSL_RFR_spot_no_VA!F$11)*((BSL_RFR_spot_with_VA!F75-BSL_RFR_spot_no_VA!F75))/(BSL_RFR_spot_with_VA!F$11-BSL_RFR_spot_no_VA!F$11)</f>
        <v>2.3574941145828809E-2</v>
      </c>
      <c r="G75" s="59">
        <f>LY1_RFR_spot_no_VA!G75+(BSL_RFR_spot_with_VA!G$11-BSL_RFR_spot_no_VA!G$11)*((BSL_RFR_spot_with_VA!G75-BSL_RFR_spot_no_VA!G75))/(BSL_RFR_spot_with_VA!G$11-BSL_RFR_spot_no_VA!G$11)</f>
        <v>3.1507525879556075E-2</v>
      </c>
      <c r="H75" s="59">
        <f>LY1_RFR_spot_no_VA!H75+(BSL_RFR_spot_with_VA!H$11-BSL_RFR_spot_no_VA!H$11)*((BSL_RFR_spot_with_VA!H75-BSL_RFR_spot_no_VA!H75))/(BSL_RFR_spot_with_VA!H$11-BSL_RFR_spot_no_VA!H$11)</f>
        <v>2.710259207343757E-2</v>
      </c>
      <c r="I75" s="59">
        <f>LY1_RFR_spot_no_VA!I75+(BSL_RFR_spot_with_VA!I$11-BSL_RFR_spot_no_VA!I$11)*((BSL_RFR_spot_with_VA!I75-BSL_RFR_spot_no_VA!I75))/(BSL_RFR_spot_with_VA!I$11-BSL_RFR_spot_no_VA!I$11)</f>
        <v>2.3312613644817182E-2</v>
      </c>
      <c r="J75" s="59">
        <f>LY1_RFR_spot_no_VA!J75+(BSL_RFR_spot_with_VA!J$11-BSL_RFR_spot_no_VA!J$11)*((BSL_RFR_spot_with_VA!J75-BSL_RFR_spot_no_VA!J75))/(BSL_RFR_spot_with_VA!J$11-BSL_RFR_spot_no_VA!J$11)</f>
        <v>2.1419500086070187E-2</v>
      </c>
      <c r="K75" s="59">
        <f>LY1_RFR_spot_no_VA!K75+(BSL_RFR_spot_with_VA!K$11-BSL_RFR_spot_no_VA!K$11)*((BSL_RFR_spot_with_VA!K75-BSL_RFR_spot_no_VA!K75))/(BSL_RFR_spot_with_VA!K$11-BSL_RFR_spot_no_VA!K$11)</f>
        <v>2.2070157937626123E-2</v>
      </c>
      <c r="L75" s="59">
        <f>LY1_RFR_spot_no_VA!L75+(BSL_RFR_spot_with_VA!L$11-BSL_RFR_spot_no_VA!L$11)*((BSL_RFR_spot_with_VA!L75-BSL_RFR_spot_no_VA!L75))/(BSL_RFR_spot_with_VA!L$11-BSL_RFR_spot_no_VA!L$11)</f>
        <v>2.2070157937626123E-2</v>
      </c>
      <c r="M75" s="59">
        <f>LY1_RFR_spot_no_VA!M75+(BSL_RFR_spot_with_VA!M$11-BSL_RFR_spot_no_VA!M$11)*((BSL_RFR_spot_with_VA!M75-BSL_RFR_spot_no_VA!M75))/(BSL_RFR_spot_with_VA!M$11-BSL_RFR_spot_no_VA!M$11)</f>
        <v>2.2070157937626123E-2</v>
      </c>
      <c r="N75" s="59">
        <f>LY1_RFR_spot_no_VA!N75+(BSL_RFR_spot_with_VA!N$11-BSL_RFR_spot_no_VA!N$11)*((BSL_RFR_spot_with_VA!N75-BSL_RFR_spot_no_VA!N75))/(BSL_RFR_spot_with_VA!N$11-BSL_RFR_spot_no_VA!N$11)</f>
        <v>2.2070157937626123E-2</v>
      </c>
      <c r="O75" s="59">
        <f>LY1_RFR_spot_no_VA!O75+(BSL_RFR_spot_with_VA!O$11-BSL_RFR_spot_no_VA!O$11)*((BSL_RFR_spot_with_VA!O75-BSL_RFR_spot_no_VA!O75))/(BSL_RFR_spot_with_VA!O$11-BSL_RFR_spot_no_VA!O$11)</f>
        <v>2.4108147737415209E-2</v>
      </c>
      <c r="P75" s="59">
        <f>LY1_RFR_spot_no_VA!P75+(BSL_RFR_spot_with_VA!P$11-BSL_RFR_spot_no_VA!P$11)*((BSL_RFR_spot_with_VA!P75-BSL_RFR_spot_no_VA!P75))/(BSL_RFR_spot_with_VA!P$11-BSL_RFR_spot_no_VA!P$11)</f>
        <v>3.677787010913014E-2</v>
      </c>
      <c r="Q75" s="59">
        <f>LY1_RFR_spot_no_VA!Q75+(BSL_RFR_spot_with_VA!Q$11-BSL_RFR_spot_no_VA!Q$11)*((BSL_RFR_spot_with_VA!Q75-BSL_RFR_spot_no_VA!Q75))/(BSL_RFR_spot_with_VA!Q$11-BSL_RFR_spot_no_VA!Q$11)</f>
        <v>4.1173283206352496E-2</v>
      </c>
      <c r="R75" s="59">
        <f>LY1_RFR_spot_no_VA!R75+(BSL_RFR_spot_with_VA!R$11-BSL_RFR_spot_no_VA!R$11)*((BSL_RFR_spot_with_VA!R75-BSL_RFR_spot_no_VA!R75))/(BSL_RFR_spot_with_VA!R$11-BSL_RFR_spot_no_VA!R$11)</f>
        <v>2.2070157937626123E-2</v>
      </c>
      <c r="S75" s="59">
        <f>LY1_RFR_spot_no_VA!S75+(BSL_RFR_spot_with_VA!S$11-BSL_RFR_spot_no_VA!S$11)*((BSL_RFR_spot_with_VA!S75-BSL_RFR_spot_no_VA!S75))/(BSL_RFR_spot_with_VA!S$11-BSL_RFR_spot_no_VA!S$11)</f>
        <v>2.3082478139728746E-2</v>
      </c>
      <c r="T75" s="59">
        <f>LY1_RFR_spot_no_VA!T75+(BSL_RFR_spot_with_VA!T$11-BSL_RFR_spot_no_VA!T$11)*((BSL_RFR_spot_with_VA!T75-BSL_RFR_spot_no_VA!T75))/(BSL_RFR_spot_with_VA!T$11-BSL_RFR_spot_no_VA!T$11)</f>
        <v>2.3778523424221598E-2</v>
      </c>
      <c r="U75" s="59">
        <f>LY1_RFR_spot_no_VA!U75+(BSL_RFR_spot_with_VA!U$11-BSL_RFR_spot_no_VA!U$11)*((BSL_RFR_spot_with_VA!U75-BSL_RFR_spot_no_VA!U75))/(BSL_RFR_spot_with_VA!U$11-BSL_RFR_spot_no_VA!U$11)</f>
        <v>1.2304279025251663E-2</v>
      </c>
      <c r="V75" s="59">
        <f>(1+$C75)*(1+BSL_RFR_spot_no_VA!V75)/(1+BSL_RFR_spot_no_VA!$C75)-1</f>
        <v>2.2070157937626123E-2</v>
      </c>
      <c r="W75" s="59">
        <f>LY1_RFR_spot_no_VA!W75+(BSL_RFR_spot_with_VA!W$11-BSL_RFR_spot_no_VA!W$11)*((BSL_RFR_spot_with_VA!W75-BSL_RFR_spot_no_VA!W75))/(BSL_RFR_spot_with_VA!W$11-BSL_RFR_spot_no_VA!W$11)</f>
        <v>2.2070157937626123E-2</v>
      </c>
      <c r="X75" s="59">
        <f>LY1_RFR_spot_no_VA!X75+(BSL_RFR_spot_with_VA!X$11-BSL_RFR_spot_no_VA!X$11)*((BSL_RFR_spot_with_VA!X75-BSL_RFR_spot_no_VA!X75))/(BSL_RFR_spot_with_VA!X$11-BSL_RFR_spot_no_VA!X$11)</f>
        <v>2.2070157937626123E-2</v>
      </c>
      <c r="Y75" s="59">
        <f>LY1_RFR_spot_no_VA!Y75+(BSL_RFR_spot_with_VA!Y$11-BSL_RFR_spot_no_VA!Y$11)*((BSL_RFR_spot_with_VA!Y75-BSL_RFR_spot_no_VA!Y75))/(BSL_RFR_spot_with_VA!Y$11-BSL_RFR_spot_no_VA!Y$11)</f>
        <v>2.2070157937626123E-2</v>
      </c>
      <c r="Z75" s="59">
        <f>LY1_RFR_spot_no_VA!Z75+(BSL_RFR_spot_with_VA!Z$11-BSL_RFR_spot_no_VA!Z$11)*((BSL_RFR_spot_with_VA!Z75-BSL_RFR_spot_no_VA!Z75))/(BSL_RFR_spot_with_VA!Z$11-BSL_RFR_spot_no_VA!Z$11)</f>
        <v>2.6826530556919082E-2</v>
      </c>
      <c r="AA75" s="160">
        <f>LY1_RFR_spot_no_VA!AA75</f>
        <v>3.0203374092443669E-2</v>
      </c>
      <c r="AB75" s="59">
        <f>LY1_RFR_spot_no_VA!AB75+(BSL_RFR_spot_with_VA!AB$11-BSL_RFR_spot_no_VA!AB$11)*((BSL_RFR_spot_with_VA!AB75-BSL_RFR_spot_no_VA!AB75))/(BSL_RFR_spot_with_VA!AB$11-BSL_RFR_spot_no_VA!AB$11)</f>
        <v>2.2070157937626123E-2</v>
      </c>
      <c r="AC75" s="59">
        <f>LY1_RFR_spot_no_VA!AC75+(BSL_RFR_spot_with_VA!AC$11-BSL_RFR_spot_no_VA!AC$11)*((BSL_RFR_spot_with_VA!AC75-BSL_RFR_spot_no_VA!AC75))/(BSL_RFR_spot_with_VA!AC$11-BSL_RFR_spot_no_VA!AC$11)</f>
        <v>3.0107796217860638E-2</v>
      </c>
      <c r="AD75" s="10">
        <f>BSL_RFR_spot_no_VA!AD75</f>
        <v>5.0021632520675263E-2</v>
      </c>
      <c r="AE75" s="59">
        <f>LY1_RFR_spot_no_VA!AE75+(BSL_RFR_spot_with_VA!AE$11-BSL_RFR_spot_no_VA!AE$11)*((BSL_RFR_spot_with_VA!AE75-BSL_RFR_spot_no_VA!AE75))/(BSL_RFR_spot_with_VA!AE$11-BSL_RFR_spot_no_VA!AE$11)</f>
        <v>2.2070157937626123E-2</v>
      </c>
      <c r="AF75" s="59">
        <f>LY1_RFR_spot_no_VA!AF75+(BSL_RFR_spot_with_VA!AF$11-BSL_RFR_spot_no_VA!AF$11)*((BSL_RFR_spot_with_VA!AF75-BSL_RFR_spot_no_VA!AF75))/(BSL_RFR_spot_with_VA!AF$11-BSL_RFR_spot_no_VA!AF$11)</f>
        <v>2.3244885859707187E-2</v>
      </c>
      <c r="AG75" s="59">
        <f>LY1_RFR_spot_no_VA!AG75+(BSL_RFR_spot_with_VA!AG$11-BSL_RFR_spot_no_VA!AG$11)*((BSL_RFR_spot_with_VA!AG75-BSL_RFR_spot_no_VA!AG75))/(BSL_RFR_spot_with_VA!AG$11-BSL_RFR_spot_no_VA!AG$11)</f>
        <v>2.2070157937626123E-2</v>
      </c>
      <c r="AH75" s="59">
        <f>LY1_RFR_spot_no_VA!AH75+(BSL_RFR_spot_with_VA!AH$11-BSL_RFR_spot_no_VA!AH$11)*((BSL_RFR_spot_with_VA!AH75-BSL_RFR_spot_no_VA!AH75))/(BSL_RFR_spot_with_VA!AH$11-BSL_RFR_spot_no_VA!AH$11)</f>
        <v>2.4934881815352306E-2</v>
      </c>
      <c r="AI75" s="160">
        <f>LY1_RFR_spot_no_VA!AI75</f>
        <v>1.2115912231907E-2</v>
      </c>
      <c r="AJ75" s="59">
        <f>LY1_RFR_spot_no_VA!AJ75+(BSL_RFR_spot_with_VA!AJ$11-BSL_RFR_spot_no_VA!AJ$11)*((BSL_RFR_spot_with_VA!AJ75-BSL_RFR_spot_no_VA!AJ75))/(BSL_RFR_spot_with_VA!AJ$11-BSL_RFR_spot_no_VA!AJ$11)</f>
        <v>2.0792541789179442E-2</v>
      </c>
      <c r="AK75" s="10">
        <f>BSL_RFR_spot_no_VA!AK75</f>
        <v>4.6573854632862677E-2</v>
      </c>
      <c r="AL75" s="10">
        <f>BSL_RFR_spot_no_VA!AL75</f>
        <v>6.7266942641325711E-2</v>
      </c>
      <c r="AM75" s="10">
        <f>BSL_RFR_spot_no_VA!AM75</f>
        <v>3.8452670076726259E-2</v>
      </c>
      <c r="AN75" s="10">
        <f>BSL_RFR_spot_no_VA!AN75</f>
        <v>4.5397661210062168E-2</v>
      </c>
      <c r="AO75" s="10">
        <f>BSL_RFR_spot_no_VA!AO75</f>
        <v>4.5630449511457005E-2</v>
      </c>
      <c r="AP75" s="10">
        <f>BSL_RFR_spot_no_VA!AP75</f>
        <v>4.7301228170040455E-2</v>
      </c>
      <c r="AQ75" s="10">
        <f>BSL_RFR_spot_no_VA!AQ75</f>
        <v>3.9076000855841286E-2</v>
      </c>
      <c r="AR75" s="10">
        <f>BSL_RFR_spot_no_VA!AR75</f>
        <v>4.7794684613368776E-2</v>
      </c>
      <c r="AS75" s="160">
        <f>LY1_RFR_spot_no_VA!AS75</f>
        <v>1.1856401452688736E-2</v>
      </c>
      <c r="AT75" s="10">
        <f>BSL_RFR_spot_no_VA!AT75</f>
        <v>4.8341002653293108E-2</v>
      </c>
      <c r="AU75" s="10">
        <f>BSL_RFR_spot_no_VA!AU75</f>
        <v>4.8819104117326928E-2</v>
      </c>
      <c r="AV75" s="10">
        <f>BSL_RFR_spot_no_VA!AV75</f>
        <v>4.546238233418487E-2</v>
      </c>
      <c r="AW75" s="10">
        <f>BSL_RFR_spot_no_VA!AW75</f>
        <v>3.9120037122391871E-2</v>
      </c>
      <c r="AX75" s="10">
        <f>BSL_RFR_spot_no_VA!AX75</f>
        <v>6.3958752570365984E-2</v>
      </c>
      <c r="AY75" s="10">
        <f>BSL_RFR_spot_no_VA!AY75</f>
        <v>4.0536519567497153E-2</v>
      </c>
      <c r="AZ75" s="10">
        <f>BSL_RFR_spot_no_VA!AZ75</f>
        <v>3.7182322367609544E-2</v>
      </c>
      <c r="BA75" s="10">
        <f>BSL_RFR_spot_no_VA!BA75</f>
        <v>4.483928134688453E-2</v>
      </c>
      <c r="BB75" s="10">
        <f>BSL_RFR_spot_no_VA!BB75</f>
        <v>5.6218503012537724E-2</v>
      </c>
      <c r="BC75" s="160">
        <f>LY1_RFR_spot_no_VA!BC75</f>
        <v>2.3237961824188025E-2</v>
      </c>
      <c r="BD75" s="12"/>
      <c r="BE75" s="13"/>
      <c r="BF75" s="3"/>
    </row>
    <row r="76" spans="1:58" x14ac:dyDescent="0.25">
      <c r="A76" s="3"/>
      <c r="B76" s="3">
        <v>66</v>
      </c>
      <c r="C76" s="56">
        <f>LY1_RFR_spot_no_VA!C76+(BSL_RFR_spot_with_VA!C$11-BSL_RFR_spot_no_VA!C$11)*((BSL_RFR_spot_with_VA!C76-BSL_RFR_spot_no_VA!C76))/(BSL_RFR_spot_with_VA!C$11-BSL_RFR_spot_no_VA!C$11)</f>
        <v>2.2093308078125436E-2</v>
      </c>
      <c r="D76" s="58">
        <f>LY1_RFR_spot_no_VA!D76+(BSL_RFR_spot_with_VA!D$11-BSL_RFR_spot_no_VA!D$11)*((BSL_RFR_spot_with_VA!D76-BSL_RFR_spot_no_VA!D76))/(BSL_RFR_spot_with_VA!D$11-BSL_RFR_spot_no_VA!D$11)</f>
        <v>2.2093308078125373E-2</v>
      </c>
      <c r="E76" s="58">
        <f>LY1_RFR_spot_no_VA!E76+(BSL_RFR_spot_with_VA!E$11-BSL_RFR_spot_no_VA!E$11)*((BSL_RFR_spot_with_VA!E76-BSL_RFR_spot_no_VA!E76))/(BSL_RFR_spot_with_VA!E$11-BSL_RFR_spot_no_VA!E$11)</f>
        <v>2.2093308078125373E-2</v>
      </c>
      <c r="F76" s="58">
        <f>LY1_RFR_spot_no_VA!F76+(BSL_RFR_spot_with_VA!F$11-BSL_RFR_spot_no_VA!F$11)*((BSL_RFR_spot_with_VA!F76-BSL_RFR_spot_no_VA!F76))/(BSL_RFR_spot_with_VA!F$11-BSL_RFR_spot_no_VA!F$11)</f>
        <v>2.3575711648518016E-2</v>
      </c>
      <c r="G76" s="58">
        <f>LY1_RFR_spot_no_VA!G76+(BSL_RFR_spot_with_VA!G$11-BSL_RFR_spot_no_VA!G$11)*((BSL_RFR_spot_with_VA!G76-BSL_RFR_spot_no_VA!G76))/(BSL_RFR_spot_with_VA!G$11-BSL_RFR_spot_no_VA!G$11)</f>
        <v>3.1388068776641687E-2</v>
      </c>
      <c r="H76" s="58">
        <f>LY1_RFR_spot_no_VA!H76+(BSL_RFR_spot_with_VA!H$11-BSL_RFR_spot_no_VA!H$11)*((BSL_RFR_spot_with_VA!H76-BSL_RFR_spot_no_VA!H76))/(BSL_RFR_spot_with_VA!H$11-BSL_RFR_spot_no_VA!H$11)</f>
        <v>2.705170707252047E-2</v>
      </c>
      <c r="I76" s="58">
        <f>LY1_RFR_spot_no_VA!I76+(BSL_RFR_spot_with_VA!I$11-BSL_RFR_spot_no_VA!I$11)*((BSL_RFR_spot_with_VA!I76-BSL_RFR_spot_no_VA!I76))/(BSL_RFR_spot_with_VA!I$11-BSL_RFR_spot_no_VA!I$11)</f>
        <v>2.3317122287840553E-2</v>
      </c>
      <c r="J76" s="58">
        <f>LY1_RFR_spot_no_VA!J76+(BSL_RFR_spot_with_VA!J$11-BSL_RFR_spot_no_VA!J$11)*((BSL_RFR_spot_with_VA!J76-BSL_RFR_spot_no_VA!J76))/(BSL_RFR_spot_with_VA!J$11-BSL_RFR_spot_no_VA!J$11)</f>
        <v>2.1452436610310599E-2</v>
      </c>
      <c r="K76" s="58">
        <f>LY1_RFR_spot_no_VA!K76+(BSL_RFR_spot_with_VA!K$11-BSL_RFR_spot_no_VA!K$11)*((BSL_RFR_spot_with_VA!K76-BSL_RFR_spot_no_VA!K76))/(BSL_RFR_spot_with_VA!K$11-BSL_RFR_spot_no_VA!K$11)</f>
        <v>2.2093308078125373E-2</v>
      </c>
      <c r="L76" s="58">
        <f>LY1_RFR_spot_no_VA!L76+(BSL_RFR_spot_with_VA!L$11-BSL_RFR_spot_no_VA!L$11)*((BSL_RFR_spot_with_VA!L76-BSL_RFR_spot_no_VA!L76))/(BSL_RFR_spot_with_VA!L$11-BSL_RFR_spot_no_VA!L$11)</f>
        <v>2.2093308078125373E-2</v>
      </c>
      <c r="M76" s="58">
        <f>LY1_RFR_spot_no_VA!M76+(BSL_RFR_spot_with_VA!M$11-BSL_RFR_spot_no_VA!M$11)*((BSL_RFR_spot_with_VA!M76-BSL_RFR_spot_no_VA!M76))/(BSL_RFR_spot_with_VA!M$11-BSL_RFR_spot_no_VA!M$11)</f>
        <v>2.2093308078125373E-2</v>
      </c>
      <c r="N76" s="58">
        <f>LY1_RFR_spot_no_VA!N76+(BSL_RFR_spot_with_VA!N$11-BSL_RFR_spot_no_VA!N$11)*((BSL_RFR_spot_with_VA!N76-BSL_RFR_spot_no_VA!N76))/(BSL_RFR_spot_with_VA!N$11-BSL_RFR_spot_no_VA!N$11)</f>
        <v>2.2093308078125373E-2</v>
      </c>
      <c r="O76" s="58">
        <f>LY1_RFR_spot_no_VA!O76+(BSL_RFR_spot_with_VA!O$11-BSL_RFR_spot_no_VA!O$11)*((BSL_RFR_spot_with_VA!O76-BSL_RFR_spot_no_VA!O76))/(BSL_RFR_spot_with_VA!O$11-BSL_RFR_spot_no_VA!O$11)</f>
        <v>2.4100471334690399E-2</v>
      </c>
      <c r="P76" s="58">
        <f>LY1_RFR_spot_no_VA!P76+(BSL_RFR_spot_with_VA!P$11-BSL_RFR_spot_no_VA!P$11)*((BSL_RFR_spot_with_VA!P76-BSL_RFR_spot_no_VA!P76))/(BSL_RFR_spot_with_VA!P$11-BSL_RFR_spot_no_VA!P$11)</f>
        <v>3.6577920925535468E-2</v>
      </c>
      <c r="Q76" s="58">
        <f>LY1_RFR_spot_no_VA!Q76+(BSL_RFR_spot_with_VA!Q$11-BSL_RFR_spot_no_VA!Q$11)*((BSL_RFR_spot_with_VA!Q76-BSL_RFR_spot_no_VA!Q76))/(BSL_RFR_spot_with_VA!Q$11-BSL_RFR_spot_no_VA!Q$11)</f>
        <v>4.0906200039942942E-2</v>
      </c>
      <c r="R76" s="58">
        <f>LY1_RFR_spot_no_VA!R76+(BSL_RFR_spot_with_VA!R$11-BSL_RFR_spot_no_VA!R$11)*((BSL_RFR_spot_with_VA!R76-BSL_RFR_spot_no_VA!R76))/(BSL_RFR_spot_with_VA!R$11-BSL_RFR_spot_no_VA!R$11)</f>
        <v>2.2093308078125373E-2</v>
      </c>
      <c r="S76" s="58">
        <f>LY1_RFR_spot_no_VA!S76+(BSL_RFR_spot_with_VA!S$11-BSL_RFR_spot_no_VA!S$11)*((BSL_RFR_spot_with_VA!S76-BSL_RFR_spot_no_VA!S76))/(BSL_RFR_spot_with_VA!S$11-BSL_RFR_spot_no_VA!S$11)</f>
        <v>2.3090329892333505E-2</v>
      </c>
      <c r="T76" s="58">
        <f>LY1_RFR_spot_no_VA!T76+(BSL_RFR_spot_with_VA!T$11-BSL_RFR_spot_no_VA!T$11)*((BSL_RFR_spot_with_VA!T76-BSL_RFR_spot_no_VA!T76))/(BSL_RFR_spot_with_VA!T$11-BSL_RFR_spot_no_VA!T$11)</f>
        <v>2.3775842661419189E-2</v>
      </c>
      <c r="U76" s="58">
        <f>LY1_RFR_spot_no_VA!U76+(BSL_RFR_spot_with_VA!U$11-BSL_RFR_spot_no_VA!U$11)*((BSL_RFR_spot_with_VA!U76-BSL_RFR_spot_no_VA!U76))/(BSL_RFR_spot_with_VA!U$11-BSL_RFR_spot_no_VA!U$11)</f>
        <v>1.2326575087003189E-2</v>
      </c>
      <c r="V76" s="58">
        <f>(1+$C76)*(1+BSL_RFR_spot_no_VA!V76)/(1+BSL_RFR_spot_no_VA!$C76)-1</f>
        <v>2.2093308078125373E-2</v>
      </c>
      <c r="W76" s="58">
        <f>LY1_RFR_spot_no_VA!W76+(BSL_RFR_spot_with_VA!W$11-BSL_RFR_spot_no_VA!W$11)*((BSL_RFR_spot_with_VA!W76-BSL_RFR_spot_no_VA!W76))/(BSL_RFR_spot_with_VA!W$11-BSL_RFR_spot_no_VA!W$11)</f>
        <v>2.2093308078125373E-2</v>
      </c>
      <c r="X76" s="58">
        <f>LY1_RFR_spot_no_VA!X76+(BSL_RFR_spot_with_VA!X$11-BSL_RFR_spot_no_VA!X$11)*((BSL_RFR_spot_with_VA!X76-BSL_RFR_spot_no_VA!X76))/(BSL_RFR_spot_with_VA!X$11-BSL_RFR_spot_no_VA!X$11)</f>
        <v>2.2093308078125373E-2</v>
      </c>
      <c r="Y76" s="58">
        <f>LY1_RFR_spot_no_VA!Y76+(BSL_RFR_spot_with_VA!Y$11-BSL_RFR_spot_no_VA!Y$11)*((BSL_RFR_spot_with_VA!Y76-BSL_RFR_spot_no_VA!Y76))/(BSL_RFR_spot_with_VA!Y$11-BSL_RFR_spot_no_VA!Y$11)</f>
        <v>2.2093308078125373E-2</v>
      </c>
      <c r="Z76" s="58">
        <f>LY1_RFR_spot_no_VA!Z76+(BSL_RFR_spot_with_VA!Z$11-BSL_RFR_spot_no_VA!Z$11)*((BSL_RFR_spot_with_VA!Z76-BSL_RFR_spot_no_VA!Z76))/(BSL_RFR_spot_with_VA!Z$11-BSL_RFR_spot_no_VA!Z$11)</f>
        <v>2.6778589058588986E-2</v>
      </c>
      <c r="AA76" s="159">
        <f>LY1_RFR_spot_no_VA!AA76</f>
        <v>3.0104051188498016E-2</v>
      </c>
      <c r="AB76" s="58">
        <f>LY1_RFR_spot_no_VA!AB76+(BSL_RFR_spot_with_VA!AB$11-BSL_RFR_spot_no_VA!AB$11)*((BSL_RFR_spot_with_VA!AB76-BSL_RFR_spot_no_VA!AB76))/(BSL_RFR_spot_with_VA!AB$11-BSL_RFR_spot_no_VA!AB$11)</f>
        <v>2.2093308078125373E-2</v>
      </c>
      <c r="AC76" s="58">
        <f>LY1_RFR_spot_no_VA!AC76+(BSL_RFR_spot_with_VA!AC$11-BSL_RFR_spot_no_VA!AC$11)*((BSL_RFR_spot_with_VA!AC76-BSL_RFR_spot_no_VA!AC76))/(BSL_RFR_spot_with_VA!AC$11-BSL_RFR_spot_no_VA!AC$11)</f>
        <v>3.000987322044546E-2</v>
      </c>
      <c r="AD76" s="7">
        <f>BSL_RFR_spot_no_VA!AD76</f>
        <v>4.9899760703588036E-2</v>
      </c>
      <c r="AE76" s="58">
        <f>LY1_RFR_spot_no_VA!AE76+(BSL_RFR_spot_with_VA!AE$11-BSL_RFR_spot_no_VA!AE$11)*((BSL_RFR_spot_with_VA!AE76-BSL_RFR_spot_no_VA!AE76))/(BSL_RFR_spot_with_VA!AE$11-BSL_RFR_spot_no_VA!AE$11)</f>
        <v>2.2093308078125373E-2</v>
      </c>
      <c r="AF76" s="58">
        <f>LY1_RFR_spot_no_VA!AF76+(BSL_RFR_spot_with_VA!AF$11-BSL_RFR_spot_no_VA!AF$11)*((BSL_RFR_spot_with_VA!AF76-BSL_RFR_spot_no_VA!AF76))/(BSL_RFR_spot_with_VA!AF$11-BSL_RFR_spot_no_VA!AF$11)</f>
        <v>2.3250278420451576E-2</v>
      </c>
      <c r="AG76" s="58">
        <f>LY1_RFR_spot_no_VA!AG76+(BSL_RFR_spot_with_VA!AG$11-BSL_RFR_spot_no_VA!AG$11)*((BSL_RFR_spot_with_VA!AG76-BSL_RFR_spot_no_VA!AG76))/(BSL_RFR_spot_with_VA!AG$11-BSL_RFR_spot_no_VA!AG$11)</f>
        <v>2.2093308078125373E-2</v>
      </c>
      <c r="AH76" s="58">
        <f>LY1_RFR_spot_no_VA!AH76+(BSL_RFR_spot_with_VA!AH$11-BSL_RFR_spot_no_VA!AH$11)*((BSL_RFR_spot_with_VA!AH76-BSL_RFR_spot_no_VA!AH76))/(BSL_RFR_spot_with_VA!AH$11-BSL_RFR_spot_no_VA!AH$11)</f>
        <v>2.4915324331563848E-2</v>
      </c>
      <c r="AI76" s="159">
        <f>LY1_RFR_spot_no_VA!AI76</f>
        <v>1.2141050803404774E-2</v>
      </c>
      <c r="AJ76" s="58">
        <f>LY1_RFR_spot_no_VA!AJ76+(BSL_RFR_spot_with_VA!AJ$11-BSL_RFR_spot_no_VA!AJ$11)*((BSL_RFR_spot_with_VA!AJ76-BSL_RFR_spot_no_VA!AJ76))/(BSL_RFR_spot_with_VA!AJ$11-BSL_RFR_spot_no_VA!AJ$11)</f>
        <v>2.0814171974803841E-2</v>
      </c>
      <c r="AK76" s="7">
        <f>BSL_RFR_spot_no_VA!AK76</f>
        <v>4.6505077525519578E-2</v>
      </c>
      <c r="AL76" s="7">
        <f>BSL_RFR_spot_no_VA!AL76</f>
        <v>6.6879643915274123E-2</v>
      </c>
      <c r="AM76" s="7">
        <f>BSL_RFR_spot_no_VA!AM76</f>
        <v>3.8505724666985763E-2</v>
      </c>
      <c r="AN76" s="7">
        <f>BSL_RFR_spot_no_VA!AN76</f>
        <v>4.5346276345502368E-2</v>
      </c>
      <c r="AO76" s="7">
        <f>BSL_RFR_spot_no_VA!AO76</f>
        <v>4.5575748685469097E-2</v>
      </c>
      <c r="AP76" s="7">
        <f>BSL_RFR_spot_no_VA!AP76</f>
        <v>4.7220840909366846E-2</v>
      </c>
      <c r="AQ76" s="7">
        <f>BSL_RFR_spot_no_VA!AQ76</f>
        <v>3.9119719824185717E-2</v>
      </c>
      <c r="AR76" s="7">
        <f>BSL_RFR_spot_no_VA!AR76</f>
        <v>4.770682729189768E-2</v>
      </c>
      <c r="AS76" s="159">
        <f>LY1_RFR_spot_no_VA!AS76</f>
        <v>1.1885330504797675E-2</v>
      </c>
      <c r="AT76" s="7">
        <f>BSL_RFR_spot_no_VA!AT76</f>
        <v>4.8245310406298314E-2</v>
      </c>
      <c r="AU76" s="7">
        <f>BSL_RFR_spot_no_VA!AU76</f>
        <v>4.8715593638119392E-2</v>
      </c>
      <c r="AV76" s="7">
        <f>BSL_RFR_spot_no_VA!AV76</f>
        <v>4.5410023443019032E-2</v>
      </c>
      <c r="AW76" s="7">
        <f>BSL_RFR_spot_no_VA!AW76</f>
        <v>3.9162789812180243E-2</v>
      </c>
      <c r="AX76" s="7">
        <f>BSL_RFR_spot_no_VA!AX76</f>
        <v>6.3623087016815294E-2</v>
      </c>
      <c r="AY76" s="7">
        <f>BSL_RFR_spot_no_VA!AY76</f>
        <v>4.0559629983050627E-2</v>
      </c>
      <c r="AZ76" s="7">
        <f>BSL_RFR_spot_no_VA!AZ76</f>
        <v>3.7254754260447109E-2</v>
      </c>
      <c r="BA76" s="7">
        <f>BSL_RFR_spot_no_VA!BA76</f>
        <v>4.4796925023655509E-2</v>
      </c>
      <c r="BB76" s="7">
        <f>BSL_RFR_spot_no_VA!BB76</f>
        <v>5.6001732802677617E-2</v>
      </c>
      <c r="BC76" s="159">
        <f>LY1_RFR_spot_no_VA!BC76</f>
        <v>2.3212479959210608E-2</v>
      </c>
      <c r="BD76" s="12"/>
      <c r="BE76" s="13"/>
      <c r="BF76" s="3"/>
    </row>
    <row r="77" spans="1:58" x14ac:dyDescent="0.25">
      <c r="A77" s="3"/>
      <c r="B77" s="3">
        <v>67</v>
      </c>
      <c r="C77" s="56">
        <f>LY1_RFR_spot_no_VA!C77+(BSL_RFR_spot_with_VA!C$11-BSL_RFR_spot_no_VA!C$11)*((BSL_RFR_spot_with_VA!C77-BSL_RFR_spot_no_VA!C77))/(BSL_RFR_spot_with_VA!C$11-BSL_RFR_spot_no_VA!C$11)</f>
        <v>2.2115764474899532E-2</v>
      </c>
      <c r="D77" s="58">
        <f>LY1_RFR_spot_no_VA!D77+(BSL_RFR_spot_with_VA!D$11-BSL_RFR_spot_no_VA!D$11)*((BSL_RFR_spot_with_VA!D77-BSL_RFR_spot_no_VA!D77))/(BSL_RFR_spot_with_VA!D$11-BSL_RFR_spot_no_VA!D$11)</f>
        <v>2.2115764474899491E-2</v>
      </c>
      <c r="E77" s="58">
        <f>LY1_RFR_spot_no_VA!E77+(BSL_RFR_spot_with_VA!E$11-BSL_RFR_spot_no_VA!E$11)*((BSL_RFR_spot_with_VA!E77-BSL_RFR_spot_no_VA!E77))/(BSL_RFR_spot_with_VA!E$11-BSL_RFR_spot_no_VA!E$11)</f>
        <v>2.2115764474899491E-2</v>
      </c>
      <c r="F77" s="58">
        <f>LY1_RFR_spot_no_VA!F77+(BSL_RFR_spot_with_VA!F$11-BSL_RFR_spot_no_VA!F$11)*((BSL_RFR_spot_with_VA!F77-BSL_RFR_spot_no_VA!F77))/(BSL_RFR_spot_with_VA!F$11-BSL_RFR_spot_no_VA!F$11)</f>
        <v>2.3576405246590104E-2</v>
      </c>
      <c r="G77" s="58">
        <f>LY1_RFR_spot_no_VA!G77+(BSL_RFR_spot_with_VA!G$11-BSL_RFR_spot_no_VA!G$11)*((BSL_RFR_spot_with_VA!G77-BSL_RFR_spot_no_VA!G77))/(BSL_RFR_spot_with_VA!G$11-BSL_RFR_spot_no_VA!G$11)</f>
        <v>3.1272094536433093E-2</v>
      </c>
      <c r="H77" s="58">
        <f>LY1_RFR_spot_no_VA!H77+(BSL_RFR_spot_with_VA!H$11-BSL_RFR_spot_no_VA!H$11)*((BSL_RFR_spot_with_VA!H77-BSL_RFR_spot_no_VA!H77))/(BSL_RFR_spot_with_VA!H$11-BSL_RFR_spot_no_VA!H$11)</f>
        <v>2.7002216420184189E-2</v>
      </c>
      <c r="I77" s="58">
        <f>LY1_RFR_spot_no_VA!I77+(BSL_RFR_spot_with_VA!I$11-BSL_RFR_spot_no_VA!I$11)*((BSL_RFR_spot_with_VA!I77-BSL_RFR_spot_no_VA!I77))/(BSL_RFR_spot_with_VA!I$11-BSL_RFR_spot_no_VA!I$11)</f>
        <v>2.332146023388848E-2</v>
      </c>
      <c r="J77" s="58">
        <f>LY1_RFR_spot_no_VA!J77+(BSL_RFR_spot_with_VA!J$11-BSL_RFR_spot_no_VA!J$11)*((BSL_RFR_spot_with_VA!J77-BSL_RFR_spot_no_VA!J77))/(BSL_RFR_spot_with_VA!J$11-BSL_RFR_spot_no_VA!J$11)</f>
        <v>2.1484388852377023E-2</v>
      </c>
      <c r="K77" s="58">
        <f>LY1_RFR_spot_no_VA!K77+(BSL_RFR_spot_with_VA!K$11-BSL_RFR_spot_no_VA!K$11)*((BSL_RFR_spot_with_VA!K77-BSL_RFR_spot_no_VA!K77))/(BSL_RFR_spot_with_VA!K$11-BSL_RFR_spot_no_VA!K$11)</f>
        <v>2.2115764474899491E-2</v>
      </c>
      <c r="L77" s="58">
        <f>LY1_RFR_spot_no_VA!L77+(BSL_RFR_spot_with_VA!L$11-BSL_RFR_spot_no_VA!L$11)*((BSL_RFR_spot_with_VA!L77-BSL_RFR_spot_no_VA!L77))/(BSL_RFR_spot_with_VA!L$11-BSL_RFR_spot_no_VA!L$11)</f>
        <v>2.2115764474899491E-2</v>
      </c>
      <c r="M77" s="58">
        <f>LY1_RFR_spot_no_VA!M77+(BSL_RFR_spot_with_VA!M$11-BSL_RFR_spot_no_VA!M$11)*((BSL_RFR_spot_with_VA!M77-BSL_RFR_spot_no_VA!M77))/(BSL_RFR_spot_with_VA!M$11-BSL_RFR_spot_no_VA!M$11)</f>
        <v>2.2115764474899491E-2</v>
      </c>
      <c r="N77" s="58">
        <f>LY1_RFR_spot_no_VA!N77+(BSL_RFR_spot_with_VA!N$11-BSL_RFR_spot_no_VA!N$11)*((BSL_RFR_spot_with_VA!N77-BSL_RFR_spot_no_VA!N77))/(BSL_RFR_spot_with_VA!N$11-BSL_RFR_spot_no_VA!N$11)</f>
        <v>2.2115764474899491E-2</v>
      </c>
      <c r="O77" s="58">
        <f>LY1_RFR_spot_no_VA!O77+(BSL_RFR_spot_with_VA!O$11-BSL_RFR_spot_no_VA!O$11)*((BSL_RFR_spot_with_VA!O77-BSL_RFR_spot_no_VA!O77))/(BSL_RFR_spot_with_VA!O$11-BSL_RFR_spot_no_VA!O$11)</f>
        <v>2.409301518550544E-2</v>
      </c>
      <c r="P77" s="58">
        <f>LY1_RFR_spot_no_VA!P77+(BSL_RFR_spot_with_VA!P$11-BSL_RFR_spot_no_VA!P$11)*((BSL_RFR_spot_with_VA!P77-BSL_RFR_spot_no_VA!P77))/(BSL_RFR_spot_with_VA!P$11-BSL_RFR_spot_no_VA!P$11)</f>
        <v>3.6383854934709747E-2</v>
      </c>
      <c r="Q77" s="58">
        <f>LY1_RFR_spot_no_VA!Q77+(BSL_RFR_spot_with_VA!Q$11-BSL_RFR_spot_no_VA!Q$11)*((BSL_RFR_spot_with_VA!Q77-BSL_RFR_spot_no_VA!Q77))/(BSL_RFR_spot_with_VA!Q$11-BSL_RFR_spot_no_VA!Q$11)</f>
        <v>4.0646983871092113E-2</v>
      </c>
      <c r="R77" s="58">
        <f>LY1_RFR_spot_no_VA!R77+(BSL_RFR_spot_with_VA!R$11-BSL_RFR_spot_no_VA!R$11)*((BSL_RFR_spot_with_VA!R77-BSL_RFR_spot_no_VA!R77))/(BSL_RFR_spot_with_VA!R$11-BSL_RFR_spot_no_VA!R$11)</f>
        <v>2.2115764474899491E-2</v>
      </c>
      <c r="S77" s="58">
        <f>LY1_RFR_spot_no_VA!S77+(BSL_RFR_spot_with_VA!S$11-BSL_RFR_spot_no_VA!S$11)*((BSL_RFR_spot_with_VA!S77-BSL_RFR_spot_no_VA!S77))/(BSL_RFR_spot_with_VA!S$11-BSL_RFR_spot_no_VA!S$11)</f>
        <v>2.3097941567243652E-2</v>
      </c>
      <c r="T77" s="58">
        <f>LY1_RFR_spot_no_VA!T77+(BSL_RFR_spot_with_VA!T$11-BSL_RFR_spot_no_VA!T$11)*((BSL_RFR_spot_with_VA!T77-BSL_RFR_spot_no_VA!T77))/(BSL_RFR_spot_with_VA!T$11-BSL_RFR_spot_no_VA!T$11)</f>
        <v>2.3773233979561992E-2</v>
      </c>
      <c r="U77" s="58">
        <f>LY1_RFR_spot_no_VA!U77+(BSL_RFR_spot_with_VA!U$11-BSL_RFR_spot_no_VA!U$11)*((BSL_RFR_spot_with_VA!U77-BSL_RFR_spot_no_VA!U77))/(BSL_RFR_spot_with_VA!U$11-BSL_RFR_spot_no_VA!U$11)</f>
        <v>1.2348206546871854E-2</v>
      </c>
      <c r="V77" s="58">
        <f>(1+$C77)*(1+BSL_RFR_spot_no_VA!V77)/(1+BSL_RFR_spot_no_VA!$C77)-1</f>
        <v>2.2115764474899491E-2</v>
      </c>
      <c r="W77" s="58">
        <f>LY1_RFR_spot_no_VA!W77+(BSL_RFR_spot_with_VA!W$11-BSL_RFR_spot_no_VA!W$11)*((BSL_RFR_spot_with_VA!W77-BSL_RFR_spot_no_VA!W77))/(BSL_RFR_spot_with_VA!W$11-BSL_RFR_spot_no_VA!W$11)</f>
        <v>2.2115764474899491E-2</v>
      </c>
      <c r="X77" s="58">
        <f>LY1_RFR_spot_no_VA!X77+(BSL_RFR_spot_with_VA!X$11-BSL_RFR_spot_no_VA!X$11)*((BSL_RFR_spot_with_VA!X77-BSL_RFR_spot_no_VA!X77))/(BSL_RFR_spot_with_VA!X$11-BSL_RFR_spot_no_VA!X$11)</f>
        <v>2.2115764474899491E-2</v>
      </c>
      <c r="Y77" s="58">
        <f>LY1_RFR_spot_no_VA!Y77+(BSL_RFR_spot_with_VA!Y$11-BSL_RFR_spot_no_VA!Y$11)*((BSL_RFR_spot_with_VA!Y77-BSL_RFR_spot_no_VA!Y77))/(BSL_RFR_spot_with_VA!Y$11-BSL_RFR_spot_no_VA!Y$11)</f>
        <v>2.2115764474899491E-2</v>
      </c>
      <c r="Z77" s="58">
        <f>LY1_RFR_spot_no_VA!Z77+(BSL_RFR_spot_with_VA!Z$11-BSL_RFR_spot_no_VA!Z$11)*((BSL_RFR_spot_with_VA!Z77-BSL_RFR_spot_no_VA!Z77))/(BSL_RFR_spot_with_VA!Z$11-BSL_RFR_spot_no_VA!Z$11)</f>
        <v>2.6731969274230272E-2</v>
      </c>
      <c r="AA77" s="159">
        <f>LY1_RFR_spot_no_VA!AA77</f>
        <v>3.0007576875237252E-2</v>
      </c>
      <c r="AB77" s="58">
        <f>LY1_RFR_spot_no_VA!AB77+(BSL_RFR_spot_with_VA!AB$11-BSL_RFR_spot_no_VA!AB$11)*((BSL_RFR_spot_with_VA!AB77-BSL_RFR_spot_no_VA!AB77))/(BSL_RFR_spot_with_VA!AB$11-BSL_RFR_spot_no_VA!AB$11)</f>
        <v>2.2115764474899491E-2</v>
      </c>
      <c r="AC77" s="58">
        <f>LY1_RFR_spot_no_VA!AC77+(BSL_RFR_spot_with_VA!AC$11-BSL_RFR_spot_no_VA!AC$11)*((BSL_RFR_spot_with_VA!AC77-BSL_RFR_spot_no_VA!AC77))/(BSL_RFR_spot_with_VA!AC$11-BSL_RFR_spot_no_VA!AC$11)</f>
        <v>2.991477332159298E-2</v>
      </c>
      <c r="AD77" s="7">
        <f>BSL_RFR_spot_no_VA!AD77</f>
        <v>4.9781522333357087E-2</v>
      </c>
      <c r="AE77" s="58">
        <f>LY1_RFR_spot_no_VA!AE77+(BSL_RFR_spot_with_VA!AE$11-BSL_RFR_spot_no_VA!AE$11)*((BSL_RFR_spot_with_VA!AE77-BSL_RFR_spot_no_VA!AE77))/(BSL_RFR_spot_with_VA!AE$11-BSL_RFR_spot_no_VA!AE$11)</f>
        <v>2.2115764474899491E-2</v>
      </c>
      <c r="AF77" s="58">
        <f>LY1_RFR_spot_no_VA!AF77+(BSL_RFR_spot_with_VA!AF$11-BSL_RFR_spot_no_VA!AF$11)*((BSL_RFR_spot_with_VA!AF77-BSL_RFR_spot_no_VA!AF77))/(BSL_RFR_spot_with_VA!AF$11-BSL_RFR_spot_no_VA!AF$11)</f>
        <v>2.3255504032926977E-2</v>
      </c>
      <c r="AG77" s="58">
        <f>LY1_RFR_spot_no_VA!AG77+(BSL_RFR_spot_with_VA!AG$11-BSL_RFR_spot_no_VA!AG$11)*((BSL_RFR_spot_with_VA!AG77-BSL_RFR_spot_no_VA!AG77))/(BSL_RFR_spot_with_VA!AG$11-BSL_RFR_spot_no_VA!AG$11)</f>
        <v>2.2115764474899491E-2</v>
      </c>
      <c r="AH77" s="58">
        <f>LY1_RFR_spot_no_VA!AH77+(BSL_RFR_spot_with_VA!AH$11-BSL_RFR_spot_no_VA!AH$11)*((BSL_RFR_spot_with_VA!AH77-BSL_RFR_spot_no_VA!AH77))/(BSL_RFR_spot_with_VA!AH$11-BSL_RFR_spot_no_VA!AH$11)</f>
        <v>2.4896269067870902E-2</v>
      </c>
      <c r="AI77" s="159">
        <f>LY1_RFR_spot_no_VA!AI77</f>
        <v>1.2165440610153899E-2</v>
      </c>
      <c r="AJ77" s="58">
        <f>LY1_RFR_spot_no_VA!AJ77+(BSL_RFR_spot_with_VA!AJ$11-BSL_RFR_spot_no_VA!AJ$11)*((BSL_RFR_spot_with_VA!AJ77-BSL_RFR_spot_no_VA!AJ77))/(BSL_RFR_spot_with_VA!AJ$11-BSL_RFR_spot_no_VA!AJ$11)</f>
        <v>2.0837337394201461E-2</v>
      </c>
      <c r="AK77" s="7">
        <f>BSL_RFR_spot_no_VA!AK77</f>
        <v>4.6438273825212484E-2</v>
      </c>
      <c r="AL77" s="7">
        <f>BSL_RFR_spot_no_VA!AL77</f>
        <v>6.6504028791637415E-2</v>
      </c>
      <c r="AM77" s="7">
        <f>BSL_RFR_spot_no_VA!AM77</f>
        <v>3.8557282318765651E-2</v>
      </c>
      <c r="AN77" s="7">
        <f>BSL_RFR_spot_no_VA!AN77</f>
        <v>4.5296405840712373E-2</v>
      </c>
      <c r="AO77" s="7">
        <f>BSL_RFR_spot_no_VA!AO77</f>
        <v>4.5522638426778617E-2</v>
      </c>
      <c r="AP77" s="7">
        <f>BSL_RFR_spot_no_VA!AP77</f>
        <v>4.7142840470855374E-2</v>
      </c>
      <c r="AQ77" s="7">
        <f>BSL_RFR_spot_no_VA!AQ77</f>
        <v>3.9162182755179575E-2</v>
      </c>
      <c r="AR77" s="7">
        <f>BSL_RFR_spot_no_VA!AR77</f>
        <v>4.7621577427606754E-2</v>
      </c>
      <c r="AS77" s="159">
        <f>LY1_RFR_spot_no_VA!AS77</f>
        <v>1.1913392427371106E-2</v>
      </c>
      <c r="AT77" s="7">
        <f>BSL_RFR_spot_no_VA!AT77</f>
        <v>4.8152398875004776E-2</v>
      </c>
      <c r="AU77" s="7">
        <f>BSL_RFR_spot_no_VA!AU77</f>
        <v>4.861516356639406E-2</v>
      </c>
      <c r="AV77" s="7">
        <f>BSL_RFR_spot_no_VA!AV77</f>
        <v>4.5359207420860859E-2</v>
      </c>
      <c r="AW77" s="7">
        <f>BSL_RFR_spot_no_VA!AW77</f>
        <v>3.920434589576427E-2</v>
      </c>
      <c r="AX77" s="7">
        <f>BSL_RFR_spot_no_VA!AX77</f>
        <v>6.3297459335782014E-2</v>
      </c>
      <c r="AY77" s="7">
        <f>BSL_RFR_spot_no_VA!AY77</f>
        <v>4.0581981415157342E-2</v>
      </c>
      <c r="AZ77" s="7">
        <f>BSL_RFR_spot_no_VA!AZ77</f>
        <v>3.7325069880727701E-2</v>
      </c>
      <c r="BA77" s="7">
        <f>BSL_RFR_spot_no_VA!BA77</f>
        <v>4.4755752064173926E-2</v>
      </c>
      <c r="BB77" s="7">
        <f>BSL_RFR_spot_no_VA!BB77</f>
        <v>5.5791460162667672E-2</v>
      </c>
      <c r="BC77" s="159">
        <f>LY1_RFR_spot_no_VA!BC77</f>
        <v>2.3191445178184056E-2</v>
      </c>
      <c r="BD77" s="12"/>
      <c r="BE77" s="13"/>
      <c r="BF77" s="3"/>
    </row>
    <row r="78" spans="1:58" x14ac:dyDescent="0.25">
      <c r="A78" s="3"/>
      <c r="B78" s="3">
        <v>68</v>
      </c>
      <c r="C78" s="56">
        <f>LY1_RFR_spot_no_VA!C78+(BSL_RFR_spot_with_VA!C$11-BSL_RFR_spot_no_VA!C$11)*((BSL_RFR_spot_with_VA!C78-BSL_RFR_spot_no_VA!C78))/(BSL_RFR_spot_with_VA!C$11-BSL_RFR_spot_no_VA!C$11)</f>
        <v>2.2137558187703941E-2</v>
      </c>
      <c r="D78" s="58">
        <f>LY1_RFR_spot_no_VA!D78+(BSL_RFR_spot_with_VA!D$11-BSL_RFR_spot_no_VA!D$11)*((BSL_RFR_spot_with_VA!D78-BSL_RFR_spot_no_VA!D78))/(BSL_RFR_spot_with_VA!D$11-BSL_RFR_spot_no_VA!D$11)</f>
        <v>2.213755818770391E-2</v>
      </c>
      <c r="E78" s="58">
        <f>LY1_RFR_spot_no_VA!E78+(BSL_RFR_spot_with_VA!E$11-BSL_RFR_spot_no_VA!E$11)*((BSL_RFR_spot_with_VA!E78-BSL_RFR_spot_no_VA!E78))/(BSL_RFR_spot_with_VA!E$11-BSL_RFR_spot_no_VA!E$11)</f>
        <v>2.213755818770391E-2</v>
      </c>
      <c r="F78" s="58">
        <f>LY1_RFR_spot_no_VA!F78+(BSL_RFR_spot_with_VA!F$11-BSL_RFR_spot_no_VA!F$11)*((BSL_RFR_spot_with_VA!F78-BSL_RFR_spot_no_VA!F78))/(BSL_RFR_spot_with_VA!F$11-BSL_RFR_spot_no_VA!F$11)</f>
        <v>2.3577031847528573E-2</v>
      </c>
      <c r="G78" s="58">
        <f>LY1_RFR_spot_no_VA!G78+(BSL_RFR_spot_with_VA!G$11-BSL_RFR_spot_no_VA!G$11)*((BSL_RFR_spot_with_VA!G78-BSL_RFR_spot_no_VA!G78))/(BSL_RFR_spot_with_VA!G$11-BSL_RFR_spot_no_VA!G$11)</f>
        <v>3.1159459859192218E-2</v>
      </c>
      <c r="H78" s="58">
        <f>LY1_RFR_spot_no_VA!H78+(BSL_RFR_spot_with_VA!H$11-BSL_RFR_spot_no_VA!H$11)*((BSL_RFR_spot_with_VA!H78-BSL_RFR_spot_no_VA!H78))/(BSL_RFR_spot_with_VA!H$11-BSL_RFR_spot_no_VA!H$11)</f>
        <v>2.6954069043322537E-2</v>
      </c>
      <c r="I78" s="58">
        <f>LY1_RFR_spot_no_VA!I78+(BSL_RFR_spot_with_VA!I$11-BSL_RFR_spot_no_VA!I$11)*((BSL_RFR_spot_with_VA!I78-BSL_RFR_spot_no_VA!I78))/(BSL_RFR_spot_with_VA!I$11-BSL_RFR_spot_no_VA!I$11)</f>
        <v>2.3325640271946835E-2</v>
      </c>
      <c r="J78" s="58">
        <f>LY1_RFR_spot_no_VA!J78+(BSL_RFR_spot_with_VA!J$11-BSL_RFR_spot_no_VA!J$11)*((BSL_RFR_spot_with_VA!J78-BSL_RFR_spot_no_VA!J78))/(BSL_RFR_spot_with_VA!J$11-BSL_RFR_spot_no_VA!J$11)</f>
        <v>2.1515400778966631E-2</v>
      </c>
      <c r="K78" s="58">
        <f>LY1_RFR_spot_no_VA!K78+(BSL_RFR_spot_with_VA!K$11-BSL_RFR_spot_no_VA!K$11)*((BSL_RFR_spot_with_VA!K78-BSL_RFR_spot_no_VA!K78))/(BSL_RFR_spot_with_VA!K$11-BSL_RFR_spot_no_VA!K$11)</f>
        <v>2.213755818770391E-2</v>
      </c>
      <c r="L78" s="58">
        <f>LY1_RFR_spot_no_VA!L78+(BSL_RFR_spot_with_VA!L$11-BSL_RFR_spot_no_VA!L$11)*((BSL_RFR_spot_with_VA!L78-BSL_RFR_spot_no_VA!L78))/(BSL_RFR_spot_with_VA!L$11-BSL_RFR_spot_no_VA!L$11)</f>
        <v>2.213755818770391E-2</v>
      </c>
      <c r="M78" s="58">
        <f>LY1_RFR_spot_no_VA!M78+(BSL_RFR_spot_with_VA!M$11-BSL_RFR_spot_no_VA!M$11)*((BSL_RFR_spot_with_VA!M78-BSL_RFR_spot_no_VA!M78))/(BSL_RFR_spot_with_VA!M$11-BSL_RFR_spot_no_VA!M$11)</f>
        <v>2.213755818770391E-2</v>
      </c>
      <c r="N78" s="58">
        <f>LY1_RFR_spot_no_VA!N78+(BSL_RFR_spot_with_VA!N$11-BSL_RFR_spot_no_VA!N$11)*((BSL_RFR_spot_with_VA!N78-BSL_RFR_spot_no_VA!N78))/(BSL_RFR_spot_with_VA!N$11-BSL_RFR_spot_no_VA!N$11)</f>
        <v>2.213755818770391E-2</v>
      </c>
      <c r="O78" s="58">
        <f>LY1_RFR_spot_no_VA!O78+(BSL_RFR_spot_with_VA!O$11-BSL_RFR_spot_no_VA!O$11)*((BSL_RFR_spot_with_VA!O78-BSL_RFR_spot_no_VA!O78))/(BSL_RFR_spot_with_VA!O$11-BSL_RFR_spot_no_VA!O$11)</f>
        <v>2.4085771442267312E-2</v>
      </c>
      <c r="P78" s="58">
        <f>LY1_RFR_spot_no_VA!P78+(BSL_RFR_spot_with_VA!P$11-BSL_RFR_spot_no_VA!P$11)*((BSL_RFR_spot_with_VA!P78-BSL_RFR_spot_no_VA!P78))/(BSL_RFR_spot_with_VA!P$11-BSL_RFR_spot_no_VA!P$11)</f>
        <v>3.6195425714807827E-2</v>
      </c>
      <c r="Q78" s="58">
        <f>LY1_RFR_spot_no_VA!Q78+(BSL_RFR_spot_with_VA!Q$11-BSL_RFR_spot_no_VA!Q$11)*((BSL_RFR_spot_with_VA!Q78-BSL_RFR_spot_no_VA!Q78))/(BSL_RFR_spot_with_VA!Q$11-BSL_RFR_spot_no_VA!Q$11)</f>
        <v>4.0395306214612958E-2</v>
      </c>
      <c r="R78" s="58">
        <f>LY1_RFR_spot_no_VA!R78+(BSL_RFR_spot_with_VA!R$11-BSL_RFR_spot_no_VA!R$11)*((BSL_RFR_spot_with_VA!R78-BSL_RFR_spot_no_VA!R78))/(BSL_RFR_spot_with_VA!R$11-BSL_RFR_spot_no_VA!R$11)</f>
        <v>2.213755818770391E-2</v>
      </c>
      <c r="S78" s="58">
        <f>LY1_RFR_spot_no_VA!S78+(BSL_RFR_spot_with_VA!S$11-BSL_RFR_spot_no_VA!S$11)*((BSL_RFR_spot_with_VA!S78-BSL_RFR_spot_no_VA!S78))/(BSL_RFR_spot_with_VA!S$11-BSL_RFR_spot_no_VA!S$11)</f>
        <v>2.3105324824508333E-2</v>
      </c>
      <c r="T78" s="58">
        <f>LY1_RFR_spot_no_VA!T78+(BSL_RFR_spot_with_VA!T$11-BSL_RFR_spot_no_VA!T$11)*((BSL_RFR_spot_with_VA!T78-BSL_RFR_spot_no_VA!T78))/(BSL_RFR_spot_with_VA!T$11-BSL_RFR_spot_no_VA!T$11)</f>
        <v>2.3770695792069363E-2</v>
      </c>
      <c r="U78" s="58">
        <f>LY1_RFR_spot_no_VA!U78+(BSL_RFR_spot_with_VA!U$11-BSL_RFR_spot_no_VA!U$11)*((BSL_RFR_spot_with_VA!U78-BSL_RFR_spot_no_VA!U78))/(BSL_RFR_spot_with_VA!U$11-BSL_RFR_spot_no_VA!U$11)</f>
        <v>1.2369201851849532E-2</v>
      </c>
      <c r="V78" s="58">
        <f>(1+$C78)*(1+BSL_RFR_spot_no_VA!V78)/(1+BSL_RFR_spot_no_VA!$C78)-1</f>
        <v>2.213755818770391E-2</v>
      </c>
      <c r="W78" s="58">
        <f>LY1_RFR_spot_no_VA!W78+(BSL_RFR_spot_with_VA!W$11-BSL_RFR_spot_no_VA!W$11)*((BSL_RFR_spot_with_VA!W78-BSL_RFR_spot_no_VA!W78))/(BSL_RFR_spot_with_VA!W$11-BSL_RFR_spot_no_VA!W$11)</f>
        <v>2.213755818770391E-2</v>
      </c>
      <c r="X78" s="58">
        <f>LY1_RFR_spot_no_VA!X78+(BSL_RFR_spot_with_VA!X$11-BSL_RFR_spot_no_VA!X$11)*((BSL_RFR_spot_with_VA!X78-BSL_RFR_spot_no_VA!X78))/(BSL_RFR_spot_with_VA!X$11-BSL_RFR_spot_no_VA!X$11)</f>
        <v>2.213755818770391E-2</v>
      </c>
      <c r="Y78" s="58">
        <f>LY1_RFR_spot_no_VA!Y78+(BSL_RFR_spot_with_VA!Y$11-BSL_RFR_spot_no_VA!Y$11)*((BSL_RFR_spot_with_VA!Y78-BSL_RFR_spot_no_VA!Y78))/(BSL_RFR_spot_with_VA!Y$11-BSL_RFR_spot_no_VA!Y$11)</f>
        <v>2.213755818770391E-2</v>
      </c>
      <c r="Z78" s="58">
        <f>LY1_RFR_spot_no_VA!Z78+(BSL_RFR_spot_with_VA!Z$11-BSL_RFR_spot_no_VA!Z$11)*((BSL_RFR_spot_with_VA!Z78-BSL_RFR_spot_no_VA!Z78))/(BSL_RFR_spot_with_VA!Z$11-BSL_RFR_spot_no_VA!Z$11)</f>
        <v>2.6686624576032658E-2</v>
      </c>
      <c r="AA78" s="159">
        <f>LY1_RFR_spot_no_VA!AA78</f>
        <v>2.9913839396803032E-2</v>
      </c>
      <c r="AB78" s="58">
        <f>LY1_RFR_spot_no_VA!AB78+(BSL_RFR_spot_with_VA!AB$11-BSL_RFR_spot_no_VA!AB$11)*((BSL_RFR_spot_with_VA!AB78-BSL_RFR_spot_no_VA!AB78))/(BSL_RFR_spot_with_VA!AB$11-BSL_RFR_spot_no_VA!AB$11)</f>
        <v>2.213755818770391E-2</v>
      </c>
      <c r="AC78" s="58">
        <f>LY1_RFR_spot_no_VA!AC78+(BSL_RFR_spot_with_VA!AC$11-BSL_RFR_spot_no_VA!AC$11)*((BSL_RFR_spot_with_VA!AC78-BSL_RFR_spot_no_VA!AC78))/(BSL_RFR_spot_with_VA!AC$11-BSL_RFR_spot_no_VA!AC$11)</f>
        <v>2.9822383580472511E-2</v>
      </c>
      <c r="AD78" s="7">
        <f>BSL_RFR_spot_no_VA!AD78</f>
        <v>4.9666759077227951E-2</v>
      </c>
      <c r="AE78" s="58">
        <f>LY1_RFR_spot_no_VA!AE78+(BSL_RFR_spot_with_VA!AE$11-BSL_RFR_spot_no_VA!AE$11)*((BSL_RFR_spot_with_VA!AE78-BSL_RFR_spot_no_VA!AE78))/(BSL_RFR_spot_with_VA!AE$11-BSL_RFR_spot_no_VA!AE$11)</f>
        <v>2.213755818770391E-2</v>
      </c>
      <c r="AF78" s="58">
        <f>LY1_RFR_spot_no_VA!AF78+(BSL_RFR_spot_with_VA!AF$11-BSL_RFR_spot_no_VA!AF$11)*((BSL_RFR_spot_with_VA!AF78-BSL_RFR_spot_no_VA!AF78))/(BSL_RFR_spot_with_VA!AF$11-BSL_RFR_spot_no_VA!AF$11)</f>
        <v>2.3260571227167404E-2</v>
      </c>
      <c r="AG78" s="58">
        <f>LY1_RFR_spot_no_VA!AG78+(BSL_RFR_spot_with_VA!AG$11-BSL_RFR_spot_no_VA!AG$11)*((BSL_RFR_spot_with_VA!AG78-BSL_RFR_spot_no_VA!AG78))/(BSL_RFR_spot_with_VA!AG$11-BSL_RFR_spot_no_VA!AG$11)</f>
        <v>2.213755818770391E-2</v>
      </c>
      <c r="AH78" s="58">
        <f>LY1_RFR_spot_no_VA!AH78+(BSL_RFR_spot_with_VA!AH$11-BSL_RFR_spot_no_VA!AH$11)*((BSL_RFR_spot_with_VA!AH78-BSL_RFR_spot_no_VA!AH78))/(BSL_RFR_spot_with_VA!AH$11-BSL_RFR_spot_no_VA!AH$11)</f>
        <v>2.4877702961138892E-2</v>
      </c>
      <c r="AI78" s="159">
        <f>LY1_RFR_spot_no_VA!AI78</f>
        <v>1.2189113689828446E-2</v>
      </c>
      <c r="AJ78" s="58">
        <f>LY1_RFR_spot_no_VA!AJ78+(BSL_RFR_spot_with_VA!AJ$11-BSL_RFR_spot_no_VA!AJ$11)*((BSL_RFR_spot_with_VA!AJ78-BSL_RFR_spot_no_VA!AJ78))/(BSL_RFR_spot_with_VA!AJ$11-BSL_RFR_spot_no_VA!AJ$11)</f>
        <v>2.0861739913601074E-2</v>
      </c>
      <c r="AK78" s="7">
        <f>BSL_RFR_spot_no_VA!AK78</f>
        <v>4.6373366767029411E-2</v>
      </c>
      <c r="AL78" s="7">
        <f>BSL_RFR_spot_no_VA!AL78</f>
        <v>6.6139578021283674E-2</v>
      </c>
      <c r="AM78" s="7">
        <f>BSL_RFR_spot_no_VA!AM78</f>
        <v>3.8607397206379623E-2</v>
      </c>
      <c r="AN78" s="7">
        <f>BSL_RFR_spot_no_VA!AN78</f>
        <v>4.5247985494928367E-2</v>
      </c>
      <c r="AO78" s="7">
        <f>BSL_RFR_spot_no_VA!AO78</f>
        <v>4.5471053516818571E-2</v>
      </c>
      <c r="AP78" s="7">
        <f>BSL_RFR_spot_no_VA!AP78</f>
        <v>4.7067123885050188E-2</v>
      </c>
      <c r="AQ78" s="7">
        <f>BSL_RFR_spot_no_VA!AQ78</f>
        <v>3.9203440718903249E-2</v>
      </c>
      <c r="AR78" s="7">
        <f>BSL_RFR_spot_no_VA!AR78</f>
        <v>4.7538822406381964E-2</v>
      </c>
      <c r="AS78" s="159">
        <f>LY1_RFR_spot_no_VA!AS78</f>
        <v>1.1940627188206987E-2</v>
      </c>
      <c r="AT78" s="7">
        <f>BSL_RFR_spot_no_VA!AT78</f>
        <v>4.8062155585594679E-2</v>
      </c>
      <c r="AU78" s="7">
        <f>BSL_RFR_spot_no_VA!AU78</f>
        <v>4.8517680193123969E-2</v>
      </c>
      <c r="AV78" s="7">
        <f>BSL_RFR_spot_no_VA!AV78</f>
        <v>4.5309868820405219E-2</v>
      </c>
      <c r="AW78" s="7">
        <f>BSL_RFR_spot_no_VA!AW78</f>
        <v>3.9244750725852651E-2</v>
      </c>
      <c r="AX78" s="7">
        <f>BSL_RFR_spot_no_VA!AX78</f>
        <v>6.2981437022038289E-2</v>
      </c>
      <c r="AY78" s="7">
        <f>BSL_RFR_spot_no_VA!AY78</f>
        <v>4.0603612411478585E-2</v>
      </c>
      <c r="AZ78" s="7">
        <f>BSL_RFR_spot_no_VA!AZ78</f>
        <v>3.7393358145026978E-2</v>
      </c>
      <c r="BA78" s="7">
        <f>BSL_RFR_spot_no_VA!BA78</f>
        <v>4.471571967494814E-2</v>
      </c>
      <c r="BB78" s="7">
        <f>BSL_RFR_spot_no_VA!BB78</f>
        <v>5.5587398991096215E-2</v>
      </c>
      <c r="BC78" s="159">
        <f>LY1_RFR_spot_no_VA!BC78</f>
        <v>2.3174215961637268E-2</v>
      </c>
      <c r="BD78" s="12"/>
      <c r="BE78" s="13"/>
      <c r="BF78" s="3"/>
    </row>
    <row r="79" spans="1:58" x14ac:dyDescent="0.25">
      <c r="A79" s="3"/>
      <c r="B79" s="3">
        <v>69</v>
      </c>
      <c r="C79" s="56">
        <f>LY1_RFR_spot_no_VA!C79+(BSL_RFR_spot_with_VA!C$11-BSL_RFR_spot_no_VA!C$11)*((BSL_RFR_spot_with_VA!C79-BSL_RFR_spot_no_VA!C79))/(BSL_RFR_spot_with_VA!C$11-BSL_RFR_spot_no_VA!C$11)</f>
        <v>2.2158718397957564E-2</v>
      </c>
      <c r="D79" s="58">
        <f>LY1_RFR_spot_no_VA!D79+(BSL_RFR_spot_with_VA!D$11-BSL_RFR_spot_no_VA!D$11)*((BSL_RFR_spot_with_VA!D79-BSL_RFR_spot_no_VA!D79))/(BSL_RFR_spot_with_VA!D$11-BSL_RFR_spot_no_VA!D$11)</f>
        <v>2.2158718397957466E-2</v>
      </c>
      <c r="E79" s="58">
        <f>LY1_RFR_spot_no_VA!E79+(BSL_RFR_spot_with_VA!E$11-BSL_RFR_spot_no_VA!E$11)*((BSL_RFR_spot_with_VA!E79-BSL_RFR_spot_no_VA!E79))/(BSL_RFR_spot_with_VA!E$11-BSL_RFR_spot_no_VA!E$11)</f>
        <v>2.2158718397957466E-2</v>
      </c>
      <c r="F79" s="58">
        <f>LY1_RFR_spot_no_VA!F79+(BSL_RFR_spot_with_VA!F$11-BSL_RFR_spot_no_VA!F$11)*((BSL_RFR_spot_with_VA!F79-BSL_RFR_spot_no_VA!F79))/(BSL_RFR_spot_with_VA!F$11-BSL_RFR_spot_no_VA!F$11)</f>
        <v>2.3577600002654631E-2</v>
      </c>
      <c r="G79" s="58">
        <f>LY1_RFR_spot_no_VA!G79+(BSL_RFR_spot_with_VA!G$11-BSL_RFR_spot_no_VA!G$11)*((BSL_RFR_spot_with_VA!G79-BSL_RFR_spot_no_VA!G79))/(BSL_RFR_spot_with_VA!G$11-BSL_RFR_spot_no_VA!G$11)</f>
        <v>3.1050028529017615E-2</v>
      </c>
      <c r="H79" s="58">
        <f>LY1_RFR_spot_no_VA!H79+(BSL_RFR_spot_with_VA!H$11-BSL_RFR_spot_no_VA!H$11)*((BSL_RFR_spot_with_VA!H79-BSL_RFR_spot_no_VA!H79))/(BSL_RFR_spot_with_VA!H$11-BSL_RFR_spot_no_VA!H$11)</f>
        <v>2.6907215760413328E-2</v>
      </c>
      <c r="I79" s="58">
        <f>LY1_RFR_spot_no_VA!I79+(BSL_RFR_spot_with_VA!I$11-BSL_RFR_spot_no_VA!I$11)*((BSL_RFR_spot_with_VA!I79-BSL_RFR_spot_no_VA!I79))/(BSL_RFR_spot_with_VA!I$11-BSL_RFR_spot_no_VA!I$11)</f>
        <v>2.3329673751265378E-2</v>
      </c>
      <c r="J79" s="58">
        <f>LY1_RFR_spot_no_VA!J79+(BSL_RFR_spot_with_VA!J$11-BSL_RFR_spot_no_VA!J$11)*((BSL_RFR_spot_with_VA!J79-BSL_RFR_spot_no_VA!J79))/(BSL_RFR_spot_with_VA!J$11-BSL_RFR_spot_no_VA!J$11)</f>
        <v>2.1545513701075825E-2</v>
      </c>
      <c r="K79" s="58">
        <f>LY1_RFR_spot_no_VA!K79+(BSL_RFR_spot_with_VA!K$11-BSL_RFR_spot_no_VA!K$11)*((BSL_RFR_spot_with_VA!K79-BSL_RFR_spot_no_VA!K79))/(BSL_RFR_spot_with_VA!K$11-BSL_RFR_spot_no_VA!K$11)</f>
        <v>2.2158718397957466E-2</v>
      </c>
      <c r="L79" s="58">
        <f>LY1_RFR_spot_no_VA!L79+(BSL_RFR_spot_with_VA!L$11-BSL_RFR_spot_no_VA!L$11)*((BSL_RFR_spot_with_VA!L79-BSL_RFR_spot_no_VA!L79))/(BSL_RFR_spot_with_VA!L$11-BSL_RFR_spot_no_VA!L$11)</f>
        <v>2.2158718397957466E-2</v>
      </c>
      <c r="M79" s="58">
        <f>LY1_RFR_spot_no_VA!M79+(BSL_RFR_spot_with_VA!M$11-BSL_RFR_spot_no_VA!M$11)*((BSL_RFR_spot_with_VA!M79-BSL_RFR_spot_no_VA!M79))/(BSL_RFR_spot_with_VA!M$11-BSL_RFR_spot_no_VA!M$11)</f>
        <v>2.2158718397957466E-2</v>
      </c>
      <c r="N79" s="58">
        <f>LY1_RFR_spot_no_VA!N79+(BSL_RFR_spot_with_VA!N$11-BSL_RFR_spot_no_VA!N$11)*((BSL_RFR_spot_with_VA!N79-BSL_RFR_spot_no_VA!N79))/(BSL_RFR_spot_with_VA!N$11-BSL_RFR_spot_no_VA!N$11)</f>
        <v>2.2158718397957466E-2</v>
      </c>
      <c r="O79" s="58">
        <f>LY1_RFR_spot_no_VA!O79+(BSL_RFR_spot_with_VA!O$11-BSL_RFR_spot_no_VA!O$11)*((BSL_RFR_spot_with_VA!O79-BSL_RFR_spot_no_VA!O79))/(BSL_RFR_spot_with_VA!O$11-BSL_RFR_spot_no_VA!O$11)</f>
        <v>2.4078732395326874E-2</v>
      </c>
      <c r="P79" s="58">
        <f>LY1_RFR_spot_no_VA!P79+(BSL_RFR_spot_with_VA!P$11-BSL_RFR_spot_no_VA!P$11)*((BSL_RFR_spot_with_VA!P79-BSL_RFR_spot_no_VA!P79))/(BSL_RFR_spot_with_VA!P$11-BSL_RFR_spot_no_VA!P$11)</f>
        <v>3.6012399417876928E-2</v>
      </c>
      <c r="Q79" s="58">
        <f>LY1_RFR_spot_no_VA!Q79+(BSL_RFR_spot_with_VA!Q$11-BSL_RFR_spot_no_VA!Q$11)*((BSL_RFR_spot_with_VA!Q79-BSL_RFR_spot_no_VA!Q79))/(BSL_RFR_spot_with_VA!Q$11-BSL_RFR_spot_no_VA!Q$11)</f>
        <v>4.0150855031949595E-2</v>
      </c>
      <c r="R79" s="58">
        <f>LY1_RFR_spot_no_VA!R79+(BSL_RFR_spot_with_VA!R$11-BSL_RFR_spot_no_VA!R$11)*((BSL_RFR_spot_with_VA!R79-BSL_RFR_spot_no_VA!R79))/(BSL_RFR_spot_with_VA!R$11-BSL_RFR_spot_no_VA!R$11)</f>
        <v>2.2158718397957466E-2</v>
      </c>
      <c r="S79" s="58">
        <f>LY1_RFR_spot_no_VA!S79+(BSL_RFR_spot_with_VA!S$11-BSL_RFR_spot_no_VA!S$11)*((BSL_RFR_spot_with_VA!S79-BSL_RFR_spot_no_VA!S79))/(BSL_RFR_spot_with_VA!S$11-BSL_RFR_spot_no_VA!S$11)</f>
        <v>2.3112490464997082E-2</v>
      </c>
      <c r="T79" s="58">
        <f>LY1_RFR_spot_no_VA!T79+(BSL_RFR_spot_with_VA!T$11-BSL_RFR_spot_no_VA!T$11)*((BSL_RFR_spot_with_VA!T79-BSL_RFR_spot_no_VA!T79))/(BSL_RFR_spot_with_VA!T$11-BSL_RFR_spot_no_VA!T$11)</f>
        <v>2.3768226333642062E-2</v>
      </c>
      <c r="U79" s="58">
        <f>LY1_RFR_spot_no_VA!U79+(BSL_RFR_spot_with_VA!U$11-BSL_RFR_spot_no_VA!U$11)*((BSL_RFR_spot_with_VA!U79-BSL_RFR_spot_no_VA!U79))/(BSL_RFR_spot_with_VA!U$11-BSL_RFR_spot_no_VA!U$11)</f>
        <v>1.2389587984226846E-2</v>
      </c>
      <c r="V79" s="58">
        <f>(1+$C79)*(1+BSL_RFR_spot_no_VA!V79)/(1+BSL_RFR_spot_no_VA!$C79)-1</f>
        <v>2.2158718397957466E-2</v>
      </c>
      <c r="W79" s="58">
        <f>LY1_RFR_spot_no_VA!W79+(BSL_RFR_spot_with_VA!W$11-BSL_RFR_spot_no_VA!W$11)*((BSL_RFR_spot_with_VA!W79-BSL_RFR_spot_no_VA!W79))/(BSL_RFR_spot_with_VA!W$11-BSL_RFR_spot_no_VA!W$11)</f>
        <v>2.2158718397957466E-2</v>
      </c>
      <c r="X79" s="58">
        <f>LY1_RFR_spot_no_VA!X79+(BSL_RFR_spot_with_VA!X$11-BSL_RFR_spot_no_VA!X$11)*((BSL_RFR_spot_with_VA!X79-BSL_RFR_spot_no_VA!X79))/(BSL_RFR_spot_with_VA!X$11-BSL_RFR_spot_no_VA!X$11)</f>
        <v>2.2158718397957466E-2</v>
      </c>
      <c r="Y79" s="58">
        <f>LY1_RFR_spot_no_VA!Y79+(BSL_RFR_spot_with_VA!Y$11-BSL_RFR_spot_no_VA!Y$11)*((BSL_RFR_spot_with_VA!Y79-BSL_RFR_spot_no_VA!Y79))/(BSL_RFR_spot_with_VA!Y$11-BSL_RFR_spot_no_VA!Y$11)</f>
        <v>2.2158718397957466E-2</v>
      </c>
      <c r="Z79" s="58">
        <f>LY1_RFR_spot_no_VA!Z79+(BSL_RFR_spot_with_VA!Z$11-BSL_RFR_spot_no_VA!Z$11)*((BSL_RFR_spot_with_VA!Z79-BSL_RFR_spot_no_VA!Z79))/(BSL_RFR_spot_with_VA!Z$11-BSL_RFR_spot_no_VA!Z$11)</f>
        <v>2.6642509782284218E-2</v>
      </c>
      <c r="AA79" s="159">
        <f>LY1_RFR_spot_no_VA!AA79</f>
        <v>2.9822731856434803E-2</v>
      </c>
      <c r="AB79" s="58">
        <f>LY1_RFR_spot_no_VA!AB79+(BSL_RFR_spot_with_VA!AB$11-BSL_RFR_spot_no_VA!AB$11)*((BSL_RFR_spot_with_VA!AB79-BSL_RFR_spot_no_VA!AB79))/(BSL_RFR_spot_with_VA!AB$11-BSL_RFR_spot_no_VA!AB$11)</f>
        <v>2.2158718397957466E-2</v>
      </c>
      <c r="AC79" s="58">
        <f>LY1_RFR_spot_no_VA!AC79+(BSL_RFR_spot_with_VA!AC$11-BSL_RFR_spot_no_VA!AC$11)*((BSL_RFR_spot_with_VA!AC79-BSL_RFR_spot_no_VA!AC79))/(BSL_RFR_spot_with_VA!AC$11-BSL_RFR_spot_no_VA!AC$11)</f>
        <v>2.973259628322622E-2</v>
      </c>
      <c r="AD79" s="7">
        <f>BSL_RFR_spot_no_VA!AD79</f>
        <v>4.955532145301933E-2</v>
      </c>
      <c r="AE79" s="58">
        <f>LY1_RFR_spot_no_VA!AE79+(BSL_RFR_spot_with_VA!AE$11-BSL_RFR_spot_no_VA!AE$11)*((BSL_RFR_spot_with_VA!AE79-BSL_RFR_spot_no_VA!AE79))/(BSL_RFR_spot_with_VA!AE$11-BSL_RFR_spot_no_VA!AE$11)</f>
        <v>2.2158718397957466E-2</v>
      </c>
      <c r="AF79" s="58">
        <f>LY1_RFR_spot_no_VA!AF79+(BSL_RFR_spot_with_VA!AF$11-BSL_RFR_spot_no_VA!AF$11)*((BSL_RFR_spot_with_VA!AF79-BSL_RFR_spot_no_VA!AF79))/(BSL_RFR_spot_with_VA!AF$11-BSL_RFR_spot_no_VA!AF$11)</f>
        <v>2.3265487837511589E-2</v>
      </c>
      <c r="AG79" s="58">
        <f>LY1_RFR_spot_no_VA!AG79+(BSL_RFR_spot_with_VA!AG$11-BSL_RFR_spot_no_VA!AG$11)*((BSL_RFR_spot_with_VA!AG79-BSL_RFR_spot_no_VA!AG79))/(BSL_RFR_spot_with_VA!AG$11-BSL_RFR_spot_no_VA!AG$11)</f>
        <v>2.2158718397957466E-2</v>
      </c>
      <c r="AH79" s="58">
        <f>LY1_RFR_spot_no_VA!AH79+(BSL_RFR_spot_with_VA!AH$11-BSL_RFR_spot_no_VA!AH$11)*((BSL_RFR_spot_with_VA!AH79-BSL_RFR_spot_no_VA!AH79))/(BSL_RFR_spot_with_VA!AH$11-BSL_RFR_spot_no_VA!AH$11)</f>
        <v>2.4859612686438659E-2</v>
      </c>
      <c r="AI79" s="159">
        <f>LY1_RFR_spot_no_VA!AI79</f>
        <v>1.2212100429538353E-2</v>
      </c>
      <c r="AJ79" s="58">
        <f>LY1_RFR_spot_no_VA!AJ79+(BSL_RFR_spot_with_VA!AJ$11-BSL_RFR_spot_no_VA!AJ$11)*((BSL_RFR_spot_with_VA!AJ79-BSL_RFR_spot_no_VA!AJ79))/(BSL_RFR_spot_with_VA!AJ$11-BSL_RFR_spot_no_VA!AJ$11)</f>
        <v>2.0887123489798487E-2</v>
      </c>
      <c r="AK79" s="7">
        <f>BSL_RFR_spot_no_VA!AK79</f>
        <v>4.6310282738327713E-2</v>
      </c>
      <c r="AL79" s="7">
        <f>BSL_RFR_spot_no_VA!AL79</f>
        <v>6.5785802428880213E-2</v>
      </c>
      <c r="AM79" s="7">
        <f>BSL_RFR_spot_no_VA!AM79</f>
        <v>3.8656122012622696E-2</v>
      </c>
      <c r="AN79" s="7">
        <f>BSL_RFR_spot_no_VA!AN79</f>
        <v>4.5200954499301504E-2</v>
      </c>
      <c r="AO79" s="7">
        <f>BSL_RFR_spot_no_VA!AO79</f>
        <v>4.542093195338115E-2</v>
      </c>
      <c r="AP79" s="7">
        <f>BSL_RFR_spot_no_VA!AP79</f>
        <v>4.6993593808190681E-2</v>
      </c>
      <c r="AQ79" s="7">
        <f>BSL_RFR_spot_no_VA!AQ79</f>
        <v>3.9243542214892457E-2</v>
      </c>
      <c r="AR79" s="7">
        <f>BSL_RFR_spot_no_VA!AR79</f>
        <v>4.7458455824913814E-2</v>
      </c>
      <c r="AS79" s="159">
        <f>LY1_RFR_spot_no_VA!AS79</f>
        <v>1.1967072120240063E-2</v>
      </c>
      <c r="AT79" s="7">
        <f>BSL_RFR_spot_no_VA!AT79</f>
        <v>4.7974473278458163E-2</v>
      </c>
      <c r="AU79" s="7">
        <f>BSL_RFR_spot_no_VA!AU79</f>
        <v>4.8423017228827581E-2</v>
      </c>
      <c r="AV79" s="7">
        <f>BSL_RFR_spot_no_VA!AV79</f>
        <v>4.5261945664877956E-2</v>
      </c>
      <c r="AW79" s="7">
        <f>BSL_RFR_spot_no_VA!AW79</f>
        <v>3.9284047727334404E-2</v>
      </c>
      <c r="AX79" s="7">
        <f>BSL_RFR_spot_no_VA!AX79</f>
        <v>6.2674610280376353E-2</v>
      </c>
      <c r="AY79" s="7">
        <f>BSL_RFR_spot_no_VA!AY79</f>
        <v>4.062455891531358E-2</v>
      </c>
      <c r="AZ79" s="7">
        <f>BSL_RFR_spot_no_VA!AZ79</f>
        <v>3.7459703265442235E-2</v>
      </c>
      <c r="BA79" s="7">
        <f>BSL_RFR_spot_no_VA!BA79</f>
        <v>4.4676786459338036E-2</v>
      </c>
      <c r="BB79" s="7">
        <f>BSL_RFR_spot_no_VA!BB79</f>
        <v>5.5389279508385014E-2</v>
      </c>
      <c r="BC79" s="159">
        <f>LY1_RFR_spot_no_VA!BC79</f>
        <v>2.3160243022798177E-2</v>
      </c>
      <c r="BD79" s="12"/>
      <c r="BE79" s="13"/>
      <c r="BF79" s="3"/>
    </row>
    <row r="80" spans="1:58" x14ac:dyDescent="0.25">
      <c r="A80" s="3"/>
      <c r="B80" s="8">
        <v>70</v>
      </c>
      <c r="C80" s="57">
        <f>LY1_RFR_spot_no_VA!C80+(BSL_RFR_spot_with_VA!C$11-BSL_RFR_spot_no_VA!C$11)*((BSL_RFR_spot_with_VA!C80-BSL_RFR_spot_no_VA!C80))/(BSL_RFR_spot_with_VA!C$11-BSL_RFR_spot_no_VA!C$11)</f>
        <v>2.2179272554868176E-2</v>
      </c>
      <c r="D80" s="59">
        <f>LY1_RFR_spot_no_VA!D80+(BSL_RFR_spot_with_VA!D$11-BSL_RFR_spot_no_VA!D$11)*((BSL_RFR_spot_with_VA!D80-BSL_RFR_spot_no_VA!D80))/(BSL_RFR_spot_with_VA!D$11-BSL_RFR_spot_no_VA!D$11)</f>
        <v>2.2179272554868179E-2</v>
      </c>
      <c r="E80" s="59">
        <f>LY1_RFR_spot_no_VA!E80+(BSL_RFR_spot_with_VA!E$11-BSL_RFR_spot_no_VA!E$11)*((BSL_RFR_spot_with_VA!E80-BSL_RFR_spot_no_VA!E80))/(BSL_RFR_spot_with_VA!E$11-BSL_RFR_spot_no_VA!E$11)</f>
        <v>2.2179272554868179E-2</v>
      </c>
      <c r="F80" s="59">
        <f>LY1_RFR_spot_no_VA!F80+(BSL_RFR_spot_with_VA!F$11-BSL_RFR_spot_no_VA!F$11)*((BSL_RFR_spot_with_VA!F80-BSL_RFR_spot_no_VA!F80))/(BSL_RFR_spot_with_VA!F$11-BSL_RFR_spot_no_VA!F$11)</f>
        <v>2.3578117096702433E-2</v>
      </c>
      <c r="G80" s="59">
        <f>LY1_RFR_spot_no_VA!G80+(BSL_RFR_spot_with_VA!G$11-BSL_RFR_spot_no_VA!G$11)*((BSL_RFR_spot_with_VA!G80-BSL_RFR_spot_no_VA!G80))/(BSL_RFR_spot_with_VA!G$11-BSL_RFR_spot_no_VA!G$11)</f>
        <v>3.0943671050910782E-2</v>
      </c>
      <c r="H80" s="59">
        <f>LY1_RFR_spot_no_VA!H80+(BSL_RFR_spot_with_VA!H$11-BSL_RFR_spot_no_VA!H$11)*((BSL_RFR_spot_with_VA!H80-BSL_RFR_spot_no_VA!H80))/(BSL_RFR_spot_with_VA!H$11-BSL_RFR_spot_no_VA!H$11)</f>
        <v>2.6861609263270081E-2</v>
      </c>
      <c r="I80" s="59">
        <f>LY1_RFR_spot_no_VA!I80+(BSL_RFR_spot_with_VA!I$11-BSL_RFR_spot_no_VA!I$11)*((BSL_RFR_spot_with_VA!I80-BSL_RFR_spot_no_VA!I80))/(BSL_RFR_spot_with_VA!I$11-BSL_RFR_spot_no_VA!I$11)</f>
        <v>2.3333570771855161E-2</v>
      </c>
      <c r="J80" s="59">
        <f>LY1_RFR_spot_no_VA!J80+(BSL_RFR_spot_with_VA!J$11-BSL_RFR_spot_no_VA!J$11)*((BSL_RFR_spot_with_VA!J80-BSL_RFR_spot_no_VA!J80))/(BSL_RFR_spot_with_VA!J$11-BSL_RFR_spot_no_VA!J$11)</f>
        <v>2.1574766480644492E-2</v>
      </c>
      <c r="K80" s="59">
        <f>LY1_RFR_spot_no_VA!K80+(BSL_RFR_spot_with_VA!K$11-BSL_RFR_spot_no_VA!K$11)*((BSL_RFR_spot_with_VA!K80-BSL_RFR_spot_no_VA!K80))/(BSL_RFR_spot_with_VA!K$11-BSL_RFR_spot_no_VA!K$11)</f>
        <v>2.2179272554868179E-2</v>
      </c>
      <c r="L80" s="59">
        <f>LY1_RFR_spot_no_VA!L80+(BSL_RFR_spot_with_VA!L$11-BSL_RFR_spot_no_VA!L$11)*((BSL_RFR_spot_with_VA!L80-BSL_RFR_spot_no_VA!L80))/(BSL_RFR_spot_with_VA!L$11-BSL_RFR_spot_no_VA!L$11)</f>
        <v>2.2179272554868179E-2</v>
      </c>
      <c r="M80" s="59">
        <f>LY1_RFR_spot_no_VA!M80+(BSL_RFR_spot_with_VA!M$11-BSL_RFR_spot_no_VA!M$11)*((BSL_RFR_spot_with_VA!M80-BSL_RFR_spot_no_VA!M80))/(BSL_RFR_spot_with_VA!M$11-BSL_RFR_spot_no_VA!M$11)</f>
        <v>2.2179272554868179E-2</v>
      </c>
      <c r="N80" s="59">
        <f>LY1_RFR_spot_no_VA!N80+(BSL_RFR_spot_with_VA!N$11-BSL_RFR_spot_no_VA!N$11)*((BSL_RFR_spot_with_VA!N80-BSL_RFR_spot_no_VA!N80))/(BSL_RFR_spot_with_VA!N$11-BSL_RFR_spot_no_VA!N$11)</f>
        <v>2.2179272554868179E-2</v>
      </c>
      <c r="O80" s="59">
        <f>LY1_RFR_spot_no_VA!O80+(BSL_RFR_spot_with_VA!O$11-BSL_RFR_spot_no_VA!O$11)*((BSL_RFR_spot_with_VA!O80-BSL_RFR_spot_no_VA!O80))/(BSL_RFR_spot_with_VA!O$11-BSL_RFR_spot_no_VA!O$11)</f>
        <v>2.4071890509687055E-2</v>
      </c>
      <c r="P80" s="59">
        <f>LY1_RFR_spot_no_VA!P80+(BSL_RFR_spot_with_VA!P$11-BSL_RFR_spot_no_VA!P$11)*((BSL_RFR_spot_with_VA!P80-BSL_RFR_spot_no_VA!P80))/(BSL_RFR_spot_with_VA!P$11-BSL_RFR_spot_no_VA!P$11)</f>
        <v>3.5834554088867154E-2</v>
      </c>
      <c r="Q80" s="59">
        <f>LY1_RFR_spot_no_VA!Q80+(BSL_RFR_spot_with_VA!Q$11-BSL_RFR_spot_no_VA!Q$11)*((BSL_RFR_spot_with_VA!Q80-BSL_RFR_spot_no_VA!Q80))/(BSL_RFR_spot_with_VA!Q$11-BSL_RFR_spot_no_VA!Q$11)</f>
        <v>3.9913333905980508E-2</v>
      </c>
      <c r="R80" s="59">
        <f>LY1_RFR_spot_no_VA!R80+(BSL_RFR_spot_with_VA!R$11-BSL_RFR_spot_no_VA!R$11)*((BSL_RFR_spot_with_VA!R80-BSL_RFR_spot_no_VA!R80))/(BSL_RFR_spot_with_VA!R$11-BSL_RFR_spot_no_VA!R$11)</f>
        <v>2.2179272554868179E-2</v>
      </c>
      <c r="S80" s="59">
        <f>LY1_RFR_spot_no_VA!S80+(BSL_RFR_spot_with_VA!S$11-BSL_RFR_spot_no_VA!S$11)*((BSL_RFR_spot_with_VA!S80-BSL_RFR_spot_no_VA!S80))/(BSL_RFR_spot_with_VA!S$11-BSL_RFR_spot_no_VA!S$11)</f>
        <v>2.3119448519444585E-2</v>
      </c>
      <c r="T80" s="59">
        <f>LY1_RFR_spot_no_VA!T80+(BSL_RFR_spot_with_VA!T$11-BSL_RFR_spot_no_VA!T$11)*((BSL_RFR_spot_with_VA!T80-BSL_RFR_spot_no_VA!T80))/(BSL_RFR_spot_with_VA!T$11-BSL_RFR_spot_no_VA!T$11)</f>
        <v>2.3765823713143286E-2</v>
      </c>
      <c r="U80" s="59">
        <f>LY1_RFR_spot_no_VA!U80+(BSL_RFR_spot_with_VA!U$11-BSL_RFR_spot_no_VA!U$11)*((BSL_RFR_spot_with_VA!U80-BSL_RFR_spot_no_VA!U80))/(BSL_RFR_spot_with_VA!U$11-BSL_RFR_spot_no_VA!U$11)</f>
        <v>1.2409390535264686E-2</v>
      </c>
      <c r="V80" s="59">
        <f>(1+$C80)*(1+BSL_RFR_spot_no_VA!V80)/(1+BSL_RFR_spot_no_VA!$C80)-1</f>
        <v>2.2179272554868179E-2</v>
      </c>
      <c r="W80" s="59">
        <f>LY1_RFR_spot_no_VA!W80+(BSL_RFR_spot_with_VA!W$11-BSL_RFR_spot_no_VA!W$11)*((BSL_RFR_spot_with_VA!W80-BSL_RFR_spot_no_VA!W80))/(BSL_RFR_spot_with_VA!W$11-BSL_RFR_spot_no_VA!W$11)</f>
        <v>2.2179272554868179E-2</v>
      </c>
      <c r="X80" s="59">
        <f>LY1_RFR_spot_no_VA!X80+(BSL_RFR_spot_with_VA!X$11-BSL_RFR_spot_no_VA!X$11)*((BSL_RFR_spot_with_VA!X80-BSL_RFR_spot_no_VA!X80))/(BSL_RFR_spot_with_VA!X$11-BSL_RFR_spot_no_VA!X$11)</f>
        <v>2.2179272554868179E-2</v>
      </c>
      <c r="Y80" s="59">
        <f>LY1_RFR_spot_no_VA!Y80+(BSL_RFR_spot_with_VA!Y$11-BSL_RFR_spot_no_VA!Y$11)*((BSL_RFR_spot_with_VA!Y80-BSL_RFR_spot_no_VA!Y80))/(BSL_RFR_spot_with_VA!Y$11-BSL_RFR_spot_no_VA!Y$11)</f>
        <v>2.2179272554868179E-2</v>
      </c>
      <c r="Z80" s="59">
        <f>LY1_RFR_spot_no_VA!Z80+(BSL_RFR_spot_with_VA!Z$11-BSL_RFR_spot_no_VA!Z$11)*((BSL_RFR_spot_with_VA!Z80-BSL_RFR_spot_no_VA!Z80))/(BSL_RFR_spot_with_VA!Z$11-BSL_RFR_spot_no_VA!Z$11)</f>
        <v>2.6599581190349442E-2</v>
      </c>
      <c r="AA80" s="160">
        <f>LY1_RFR_spot_no_VA!AA80</f>
        <v>2.9734152056715812E-2</v>
      </c>
      <c r="AB80" s="59">
        <f>LY1_RFR_spot_no_VA!AB80+(BSL_RFR_spot_with_VA!AB$11-BSL_RFR_spot_no_VA!AB$11)*((BSL_RFR_spot_with_VA!AB80-BSL_RFR_spot_no_VA!AB80))/(BSL_RFR_spot_with_VA!AB$11-BSL_RFR_spot_no_VA!AB$11)</f>
        <v>2.2179272554868179E-2</v>
      </c>
      <c r="AC80" s="59">
        <f>LY1_RFR_spot_no_VA!AC80+(BSL_RFR_spot_with_VA!AC$11-BSL_RFR_spot_no_VA!AC$11)*((BSL_RFR_spot_with_VA!AC80-BSL_RFR_spot_no_VA!AC80))/(BSL_RFR_spot_with_VA!AC$11-BSL_RFR_spot_no_VA!AC$11)</f>
        <v>2.9645308719101093E-2</v>
      </c>
      <c r="AD80" s="10">
        <f>BSL_RFR_spot_no_VA!AD80</f>
        <v>4.9447068245812797E-2</v>
      </c>
      <c r="AE80" s="59">
        <f>LY1_RFR_spot_no_VA!AE80+(BSL_RFR_spot_with_VA!AE$11-BSL_RFR_spot_no_VA!AE$11)*((BSL_RFR_spot_with_VA!AE80-BSL_RFR_spot_no_VA!AE80))/(BSL_RFR_spot_with_VA!AE$11-BSL_RFR_spot_no_VA!AE$11)</f>
        <v>2.2179272554868179E-2</v>
      </c>
      <c r="AF80" s="59">
        <f>LY1_RFR_spot_no_VA!AF80+(BSL_RFR_spot_with_VA!AF$11-BSL_RFR_spot_no_VA!AF$11)*((BSL_RFR_spot_with_VA!AF80-BSL_RFR_spot_no_VA!AF80))/(BSL_RFR_spot_with_VA!AF$11-BSL_RFR_spot_no_VA!AF$11)</f>
        <v>2.3270261082679378E-2</v>
      </c>
      <c r="AG80" s="59">
        <f>LY1_RFR_spot_no_VA!AG80+(BSL_RFR_spot_with_VA!AG$11-BSL_RFR_spot_no_VA!AG$11)*((BSL_RFR_spot_with_VA!AG80-BSL_RFR_spot_no_VA!AG80))/(BSL_RFR_spot_with_VA!AG$11-BSL_RFR_spot_no_VA!AG$11)</f>
        <v>2.2179272554868179E-2</v>
      </c>
      <c r="AH80" s="59">
        <f>LY1_RFR_spot_no_VA!AH80+(BSL_RFR_spot_with_VA!AH$11-BSL_RFR_spot_no_VA!AH$11)*((BSL_RFR_spot_with_VA!AH80-BSL_RFR_spot_no_VA!AH80))/(BSL_RFR_spot_with_VA!AH$11-BSL_RFR_spot_no_VA!AH$11)</f>
        <v>2.4841984790241911E-2</v>
      </c>
      <c r="AI80" s="160">
        <f>LY1_RFR_spot_no_VA!AI80</f>
        <v>1.2234429649083722E-2</v>
      </c>
      <c r="AJ80" s="59">
        <f>LY1_RFR_spot_no_VA!AJ80+(BSL_RFR_spot_with_VA!AJ$11-BSL_RFR_spot_no_VA!AJ$11)*((BSL_RFR_spot_with_VA!AJ80-BSL_RFR_spot_no_VA!AJ80))/(BSL_RFR_spot_with_VA!AJ$11-BSL_RFR_spot_no_VA!AJ$11)</f>
        <v>2.09132683988702E-2</v>
      </c>
      <c r="AK80" s="10">
        <f>BSL_RFR_spot_no_VA!AK80</f>
        <v>4.624895121604844E-2</v>
      </c>
      <c r="AL80" s="10">
        <f>BSL_RFR_spot_no_VA!AL80</f>
        <v>6.5442240805009266E-2</v>
      </c>
      <c r="AM80" s="10">
        <f>BSL_RFR_spot_no_VA!AM80</f>
        <v>3.8703507805124104E-2</v>
      </c>
      <c r="AN80" s="10">
        <f>BSL_RFR_spot_no_VA!AN80</f>
        <v>4.5155255235760361E-2</v>
      </c>
      <c r="AO80" s="10">
        <f>BSL_RFR_spot_no_VA!AO80</f>
        <v>4.5372214784711096E-2</v>
      </c>
      <c r="AP80" s="10">
        <f>BSL_RFR_spot_no_VA!AP80</f>
        <v>4.6922158168932304E-2</v>
      </c>
      <c r="AQ80" s="10">
        <f>BSL_RFR_spot_no_VA!AQ80</f>
        <v>3.928253332054843E-2</v>
      </c>
      <c r="AR80" s="10">
        <f>BSL_RFR_spot_no_VA!AR80</f>
        <v>4.7380377087006931E-2</v>
      </c>
      <c r="AS80" s="160">
        <f>LY1_RFR_spot_no_VA!AS80</f>
        <v>1.1992762157407189E-2</v>
      </c>
      <c r="AT80" s="10">
        <f>BSL_RFR_spot_no_VA!AT80</f>
        <v>4.7889249700779901E-2</v>
      </c>
      <c r="AU80" s="10">
        <f>BSL_RFR_spot_no_VA!AU80</f>
        <v>4.8331055320337768E-2</v>
      </c>
      <c r="AV80" s="10">
        <f>BSL_RFR_spot_no_VA!AV80</f>
        <v>4.5215379239540443E-2</v>
      </c>
      <c r="AW80" s="10">
        <f>BSL_RFR_spot_no_VA!AW80</f>
        <v>3.93222784686027E-2</v>
      </c>
      <c r="AX80" s="10">
        <f>BSL_RFR_spot_no_VA!AX80</f>
        <v>6.237659084913405E-2</v>
      </c>
      <c r="AY80" s="10">
        <f>BSL_RFR_spot_no_VA!AY80</f>
        <v>4.0644854478528281E-2</v>
      </c>
      <c r="AZ80" s="10">
        <f>BSL_RFR_spot_no_VA!AZ80</f>
        <v>3.7524185039468083E-2</v>
      </c>
      <c r="BA80" s="10">
        <f>BSL_RFR_spot_no_VA!BA80</f>
        <v>4.4638912442200418E-2</v>
      </c>
      <c r="BB80" s="10">
        <f>BSL_RFR_spot_no_VA!BB80</f>
        <v>5.5196847140252192E-2</v>
      </c>
      <c r="BC80" s="160">
        <f>LY1_RFR_spot_no_VA!BC80</f>
        <v>2.3149055637752713E-2</v>
      </c>
      <c r="BD80" s="12"/>
      <c r="BE80" s="13"/>
      <c r="BF80" s="3"/>
    </row>
    <row r="81" spans="1:58" x14ac:dyDescent="0.25">
      <c r="A81" s="3"/>
      <c r="B81" s="3">
        <v>71</v>
      </c>
      <c r="C81" s="56">
        <f>LY1_RFR_spot_no_VA!C81+(BSL_RFR_spot_with_VA!C$11-BSL_RFR_spot_no_VA!C$11)*((BSL_RFR_spot_with_VA!C81-BSL_RFR_spot_no_VA!C81))/(BSL_RFR_spot_with_VA!C$11-BSL_RFR_spot_no_VA!C$11)</f>
        <v>2.2199246507505491E-2</v>
      </c>
      <c r="D81" s="58">
        <f>LY1_RFR_spot_no_VA!D81+(BSL_RFR_spot_with_VA!D$11-BSL_RFR_spot_no_VA!D$11)*((BSL_RFR_spot_with_VA!D81-BSL_RFR_spot_no_VA!D81))/(BSL_RFR_spot_with_VA!D$11-BSL_RFR_spot_no_VA!D$11)</f>
        <v>2.2199246507505599E-2</v>
      </c>
      <c r="E81" s="58">
        <f>LY1_RFR_spot_no_VA!E81+(BSL_RFR_spot_with_VA!E$11-BSL_RFR_spot_no_VA!E$11)*((BSL_RFR_spot_with_VA!E81-BSL_RFR_spot_no_VA!E81))/(BSL_RFR_spot_with_VA!E$11-BSL_RFR_spot_no_VA!E$11)</f>
        <v>2.2199246507505599E-2</v>
      </c>
      <c r="F81" s="58">
        <f>LY1_RFR_spot_no_VA!F81+(BSL_RFR_spot_with_VA!F$11-BSL_RFR_spot_no_VA!F$11)*((BSL_RFR_spot_with_VA!F81-BSL_RFR_spot_no_VA!F81))/(BSL_RFR_spot_with_VA!F$11-BSL_RFR_spot_no_VA!F$11)</f>
        <v>2.3578589510476977E-2</v>
      </c>
      <c r="G81" s="58">
        <f>LY1_RFR_spot_no_VA!G81+(BSL_RFR_spot_with_VA!G$11-BSL_RFR_spot_no_VA!G$11)*((BSL_RFR_spot_with_VA!G81-BSL_RFR_spot_no_VA!G81))/(BSL_RFR_spot_with_VA!G$11-BSL_RFR_spot_no_VA!G$11)</f>
        <v>3.0840264301773779E-2</v>
      </c>
      <c r="H81" s="58">
        <f>LY1_RFR_spot_no_VA!H81+(BSL_RFR_spot_with_VA!H$11-BSL_RFR_spot_no_VA!H$11)*((BSL_RFR_spot_with_VA!H81-BSL_RFR_spot_no_VA!H81))/(BSL_RFR_spot_with_VA!H$11-BSL_RFR_spot_no_VA!H$11)</f>
        <v>2.6817204087308699E-2</v>
      </c>
      <c r="I81" s="58">
        <f>LY1_RFR_spot_no_VA!I81+(BSL_RFR_spot_with_VA!I$11-BSL_RFR_spot_no_VA!I$11)*((BSL_RFR_spot_with_VA!I81-BSL_RFR_spot_no_VA!I81))/(BSL_RFR_spot_with_VA!I$11-BSL_RFR_spot_no_VA!I$11)</f>
        <v>2.3337340348246194E-2</v>
      </c>
      <c r="J81" s="58">
        <f>LY1_RFR_spot_no_VA!J81+(BSL_RFR_spot_with_VA!J$11-BSL_RFR_spot_no_VA!J$11)*((BSL_RFR_spot_with_VA!J81-BSL_RFR_spot_no_VA!J81))/(BSL_RFR_spot_with_VA!J$11-BSL_RFR_spot_no_VA!J$11)</f>
        <v>2.1603195717302626E-2</v>
      </c>
      <c r="K81" s="58">
        <f>LY1_RFR_spot_no_VA!K81+(BSL_RFR_spot_with_VA!K$11-BSL_RFR_spot_no_VA!K$11)*((BSL_RFR_spot_with_VA!K81-BSL_RFR_spot_no_VA!K81))/(BSL_RFR_spot_with_VA!K$11-BSL_RFR_spot_no_VA!K$11)</f>
        <v>2.2199246507505599E-2</v>
      </c>
      <c r="L81" s="58">
        <f>LY1_RFR_spot_no_VA!L81+(BSL_RFR_spot_with_VA!L$11-BSL_RFR_spot_no_VA!L$11)*((BSL_RFR_spot_with_VA!L81-BSL_RFR_spot_no_VA!L81))/(BSL_RFR_spot_with_VA!L$11-BSL_RFR_spot_no_VA!L$11)</f>
        <v>2.2199246507505599E-2</v>
      </c>
      <c r="M81" s="58">
        <f>LY1_RFR_spot_no_VA!M81+(BSL_RFR_spot_with_VA!M$11-BSL_RFR_spot_no_VA!M$11)*((BSL_RFR_spot_with_VA!M81-BSL_RFR_spot_no_VA!M81))/(BSL_RFR_spot_with_VA!M$11-BSL_RFR_spot_no_VA!M$11)</f>
        <v>2.2199246507505599E-2</v>
      </c>
      <c r="N81" s="58">
        <f>LY1_RFR_spot_no_VA!N81+(BSL_RFR_spot_with_VA!N$11-BSL_RFR_spot_no_VA!N$11)*((BSL_RFR_spot_with_VA!N81-BSL_RFR_spot_no_VA!N81))/(BSL_RFR_spot_with_VA!N$11-BSL_RFR_spot_no_VA!N$11)</f>
        <v>2.2199246507505599E-2</v>
      </c>
      <c r="O81" s="58">
        <f>LY1_RFR_spot_no_VA!O81+(BSL_RFR_spot_with_VA!O$11-BSL_RFR_spot_no_VA!O$11)*((BSL_RFR_spot_with_VA!O81-BSL_RFR_spot_no_VA!O81))/(BSL_RFR_spot_with_VA!O$11-BSL_RFR_spot_no_VA!O$11)</f>
        <v>2.4065238452296578E-2</v>
      </c>
      <c r="P81" s="58">
        <f>LY1_RFR_spot_no_VA!P81+(BSL_RFR_spot_with_VA!P$11-BSL_RFR_spot_no_VA!P$11)*((BSL_RFR_spot_with_VA!P81-BSL_RFR_spot_no_VA!P81))/(BSL_RFR_spot_with_VA!P$11-BSL_RFR_spot_no_VA!P$11)</f>
        <v>3.5661679014630465E-2</v>
      </c>
      <c r="Q81" s="58">
        <f>LY1_RFR_spot_no_VA!Q81+(BSL_RFR_spot_with_VA!Q$11-BSL_RFR_spot_no_VA!Q$11)*((BSL_RFR_spot_with_VA!Q81-BSL_RFR_spot_no_VA!Q81))/(BSL_RFR_spot_with_VA!Q$11-BSL_RFR_spot_no_VA!Q$11)</f>
        <v>3.9682461238628397E-2</v>
      </c>
      <c r="R81" s="58">
        <f>LY1_RFR_spot_no_VA!R81+(BSL_RFR_spot_with_VA!R$11-BSL_RFR_spot_no_VA!R$11)*((BSL_RFR_spot_with_VA!R81-BSL_RFR_spot_no_VA!R81))/(BSL_RFR_spot_with_VA!R$11-BSL_RFR_spot_no_VA!R$11)</f>
        <v>2.2199246507505599E-2</v>
      </c>
      <c r="S81" s="58">
        <f>LY1_RFR_spot_no_VA!S81+(BSL_RFR_spot_with_VA!S$11-BSL_RFR_spot_no_VA!S$11)*((BSL_RFR_spot_with_VA!S81-BSL_RFR_spot_no_VA!S81))/(BSL_RFR_spot_with_VA!S$11-BSL_RFR_spot_no_VA!S$11)</f>
        <v>2.3126208326101017E-2</v>
      </c>
      <c r="T81" s="58">
        <f>LY1_RFR_spot_no_VA!T81+(BSL_RFR_spot_with_VA!T$11-BSL_RFR_spot_no_VA!T$11)*((BSL_RFR_spot_with_VA!T81-BSL_RFR_spot_no_VA!T81))/(BSL_RFR_spot_with_VA!T$11-BSL_RFR_spot_no_VA!T$11)</f>
        <v>2.3763485956517449E-2</v>
      </c>
      <c r="U81" s="58">
        <f>LY1_RFR_spot_no_VA!U81+(BSL_RFR_spot_with_VA!U$11-BSL_RFR_spot_no_VA!U$11)*((BSL_RFR_spot_with_VA!U81-BSL_RFR_spot_no_VA!U81))/(BSL_RFR_spot_with_VA!U$11-BSL_RFR_spot_no_VA!U$11)</f>
        <v>1.2428633777347597E-2</v>
      </c>
      <c r="V81" s="58">
        <f>(1+$C81)*(1+BSL_RFR_spot_no_VA!V81)/(1+BSL_RFR_spot_no_VA!$C81)-1</f>
        <v>2.2199246507505599E-2</v>
      </c>
      <c r="W81" s="58">
        <f>LY1_RFR_spot_no_VA!W81+(BSL_RFR_spot_with_VA!W$11-BSL_RFR_spot_no_VA!W$11)*((BSL_RFR_spot_with_VA!W81-BSL_RFR_spot_no_VA!W81))/(BSL_RFR_spot_with_VA!W$11-BSL_RFR_spot_no_VA!W$11)</f>
        <v>2.2199246507505599E-2</v>
      </c>
      <c r="X81" s="58">
        <f>LY1_RFR_spot_no_VA!X81+(BSL_RFR_spot_with_VA!X$11-BSL_RFR_spot_no_VA!X$11)*((BSL_RFR_spot_with_VA!X81-BSL_RFR_spot_no_VA!X81))/(BSL_RFR_spot_with_VA!X$11-BSL_RFR_spot_no_VA!X$11)</f>
        <v>2.2199246507505599E-2</v>
      </c>
      <c r="Y81" s="58">
        <f>LY1_RFR_spot_no_VA!Y81+(BSL_RFR_spot_with_VA!Y$11-BSL_RFR_spot_no_VA!Y$11)*((BSL_RFR_spot_with_VA!Y81-BSL_RFR_spot_no_VA!Y81))/(BSL_RFR_spot_with_VA!Y$11-BSL_RFR_spot_no_VA!Y$11)</f>
        <v>2.2199246507505599E-2</v>
      </c>
      <c r="Z81" s="58">
        <f>LY1_RFR_spot_no_VA!Z81+(BSL_RFR_spot_with_VA!Z$11-BSL_RFR_spot_no_VA!Z$11)*((BSL_RFR_spot_with_VA!Z81-BSL_RFR_spot_no_VA!Z81))/(BSL_RFR_spot_with_VA!Z$11-BSL_RFR_spot_no_VA!Z$11)</f>
        <v>2.6557796591968108E-2</v>
      </c>
      <c r="AA81" s="159">
        <f>LY1_RFR_spot_no_VA!AA81</f>
        <v>2.9648002331661427E-2</v>
      </c>
      <c r="AB81" s="58">
        <f>LY1_RFR_spot_no_VA!AB81+(BSL_RFR_spot_with_VA!AB$11-BSL_RFR_spot_no_VA!AB$11)*((BSL_RFR_spot_with_VA!AB81-BSL_RFR_spot_no_VA!AB81))/(BSL_RFR_spot_with_VA!AB$11-BSL_RFR_spot_no_VA!AB$11)</f>
        <v>2.2199246507505599E-2</v>
      </c>
      <c r="AC81" s="58">
        <f>LY1_RFR_spot_no_VA!AC81+(BSL_RFR_spot_with_VA!AC$11-BSL_RFR_spot_no_VA!AC$11)*((BSL_RFR_spot_with_VA!AC81-BSL_RFR_spot_no_VA!AC81))/(BSL_RFR_spot_with_VA!AC$11-BSL_RFR_spot_no_VA!AC$11)</f>
        <v>2.9560422958582189E-2</v>
      </c>
      <c r="AD81" s="7">
        <f>BSL_RFR_spot_no_VA!AD81</f>
        <v>4.934186596686696E-2</v>
      </c>
      <c r="AE81" s="58">
        <f>LY1_RFR_spot_no_VA!AE81+(BSL_RFR_spot_with_VA!AE$11-BSL_RFR_spot_no_VA!AE$11)*((BSL_RFR_spot_with_VA!AE81-BSL_RFR_spot_no_VA!AE81))/(BSL_RFR_spot_with_VA!AE$11-BSL_RFR_spot_no_VA!AE$11)</f>
        <v>2.2199246507505599E-2</v>
      </c>
      <c r="AF81" s="58">
        <f>LY1_RFR_spot_no_VA!AF81+(BSL_RFR_spot_with_VA!AF$11-BSL_RFR_spot_no_VA!AF$11)*((BSL_RFR_spot_with_VA!AF81-BSL_RFR_spot_no_VA!AF81))/(BSL_RFR_spot_with_VA!AF$11-BSL_RFR_spot_no_VA!AF$11)</f>
        <v>2.3274897634843583E-2</v>
      </c>
      <c r="AG81" s="58">
        <f>LY1_RFR_spot_no_VA!AG81+(BSL_RFR_spot_with_VA!AG$11-BSL_RFR_spot_no_VA!AG$11)*((BSL_RFR_spot_with_VA!AG81-BSL_RFR_spot_no_VA!AG81))/(BSL_RFR_spot_with_VA!AG$11-BSL_RFR_spot_no_VA!AG$11)</f>
        <v>2.2199246507505599E-2</v>
      </c>
      <c r="AH81" s="58">
        <f>LY1_RFR_spot_no_VA!AH81+(BSL_RFR_spot_with_VA!AH$11-BSL_RFR_spot_no_VA!AH$11)*((BSL_RFR_spot_with_VA!AH81-BSL_RFR_spot_no_VA!AH81))/(BSL_RFR_spot_with_VA!AH$11-BSL_RFR_spot_no_VA!AH$11)</f>
        <v>2.4824805799459337E-2</v>
      </c>
      <c r="AI81" s="159">
        <f>LY1_RFR_spot_no_VA!AI81</f>
        <v>1.2256128682453404E-2</v>
      </c>
      <c r="AJ81" s="58">
        <f>LY1_RFR_spot_no_VA!AJ81+(BSL_RFR_spot_with_VA!AJ$11-BSL_RFR_spot_no_VA!AJ$11)*((BSL_RFR_spot_with_VA!AJ81-BSL_RFR_spot_no_VA!AJ81))/(BSL_RFR_spot_with_VA!AJ$11-BSL_RFR_spot_no_VA!AJ$11)</f>
        <v>2.0939986279229661E-2</v>
      </c>
      <c r="AK81" s="7">
        <f>BSL_RFR_spot_no_VA!AK81</f>
        <v>4.6189304689051136E-2</v>
      </c>
      <c r="AL81" s="7">
        <f>BSL_RFR_spot_no_VA!AL81</f>
        <v>6.5108457967153033E-2</v>
      </c>
      <c r="AM81" s="7">
        <f>BSL_RFR_spot_no_VA!AM81</f>
        <v>3.8749603955360534E-2</v>
      </c>
      <c r="AN81" s="7">
        <f>BSL_RFR_spot_no_VA!AN81</f>
        <v>4.5110833087762092E-2</v>
      </c>
      <c r="AO81" s="7">
        <f>BSL_RFR_spot_no_VA!AO81</f>
        <v>4.5324845950421189E-2</v>
      </c>
      <c r="AP81" s="7">
        <f>BSL_RFR_spot_no_VA!AP81</f>
        <v>4.6852729838137153E-2</v>
      </c>
      <c r="AQ81" s="7">
        <f>BSL_RFR_spot_no_VA!AQ81</f>
        <v>3.9320457830192002E-2</v>
      </c>
      <c r="AR81" s="7">
        <f>BSL_RFR_spot_no_VA!AR81</f>
        <v>4.7304491029046547E-2</v>
      </c>
      <c r="AS81" s="159">
        <f>LY1_RFR_spot_no_VA!AS81</f>
        <v>1.2017730044076247E-2</v>
      </c>
      <c r="AT81" s="7">
        <f>BSL_RFR_spot_no_VA!AT81</f>
        <v>4.7806387395890937E-2</v>
      </c>
      <c r="AU81" s="7">
        <f>BSL_RFR_spot_no_VA!AU81</f>
        <v>4.8241681601957076E-2</v>
      </c>
      <c r="AV81" s="7">
        <f>BSL_RFR_spot_no_VA!AV81</f>
        <v>4.5170113896036757E-2</v>
      </c>
      <c r="AW81" s="7">
        <f>BSL_RFR_spot_no_VA!AW81</f>
        <v>3.9359482733151818E-2</v>
      </c>
      <c r="AX81" s="7">
        <f>BSL_RFR_spot_no_VA!AX81</f>
        <v>6.2087010842507118E-2</v>
      </c>
      <c r="AY81" s="7">
        <f>BSL_RFR_spot_no_VA!AY81</f>
        <v>4.0664530454542769E-2</v>
      </c>
      <c r="AZ81" s="7">
        <f>BSL_RFR_spot_no_VA!AZ81</f>
        <v>3.7586879120134364E-2</v>
      </c>
      <c r="BA81" s="7">
        <f>BSL_RFR_spot_no_VA!BA81</f>
        <v>4.460205907820658E-2</v>
      </c>
      <c r="BB81" s="7">
        <f>BSL_RFR_spot_no_VA!BB81</f>
        <v>5.5009861487429035E-2</v>
      </c>
      <c r="BC81" s="159">
        <f>LY1_RFR_spot_no_VA!BC81</f>
        <v>2.3140250103310889E-2</v>
      </c>
      <c r="BD81" s="12"/>
      <c r="BE81" s="13"/>
      <c r="BF81" s="3"/>
    </row>
    <row r="82" spans="1:58" x14ac:dyDescent="0.25">
      <c r="A82" s="3"/>
      <c r="B82" s="3">
        <v>72</v>
      </c>
      <c r="C82" s="56">
        <f>LY1_RFR_spot_no_VA!C82+(BSL_RFR_spot_with_VA!C$11-BSL_RFR_spot_no_VA!C$11)*((BSL_RFR_spot_with_VA!C82-BSL_RFR_spot_no_VA!C82))/(BSL_RFR_spot_with_VA!C$11-BSL_RFR_spot_no_VA!C$11)</f>
        <v>2.2218664624415671E-2</v>
      </c>
      <c r="D82" s="58">
        <f>LY1_RFR_spot_no_VA!D82+(BSL_RFR_spot_with_VA!D$11-BSL_RFR_spot_no_VA!D$11)*((BSL_RFR_spot_with_VA!D82-BSL_RFR_spot_no_VA!D82))/(BSL_RFR_spot_with_VA!D$11-BSL_RFR_spot_no_VA!D$11)</f>
        <v>2.2218664624415574E-2</v>
      </c>
      <c r="E82" s="58">
        <f>LY1_RFR_spot_no_VA!E82+(BSL_RFR_spot_with_VA!E$11-BSL_RFR_spot_no_VA!E$11)*((BSL_RFR_spot_with_VA!E82-BSL_RFR_spot_no_VA!E82))/(BSL_RFR_spot_with_VA!E$11-BSL_RFR_spot_no_VA!E$11)</f>
        <v>2.2218664624415574E-2</v>
      </c>
      <c r="F82" s="58">
        <f>LY1_RFR_spot_no_VA!F82+(BSL_RFR_spot_with_VA!F$11-BSL_RFR_spot_no_VA!F$11)*((BSL_RFR_spot_with_VA!F82-BSL_RFR_spot_no_VA!F82))/(BSL_RFR_spot_with_VA!F$11-BSL_RFR_spot_no_VA!F$11)</f>
        <v>2.3579022760496171E-2</v>
      </c>
      <c r="G82" s="58">
        <f>LY1_RFR_spot_no_VA!G82+(BSL_RFR_spot_with_VA!G$11-BSL_RFR_spot_no_VA!G$11)*((BSL_RFR_spot_with_VA!G82-BSL_RFR_spot_no_VA!G82))/(BSL_RFR_spot_with_VA!G$11-BSL_RFR_spot_no_VA!G$11)</f>
        <v>3.0739691195956542E-2</v>
      </c>
      <c r="H82" s="58">
        <f>LY1_RFR_spot_no_VA!H82+(BSL_RFR_spot_with_VA!H$11-BSL_RFR_spot_no_VA!H$11)*((BSL_RFR_spot_with_VA!H82-BSL_RFR_spot_no_VA!H82))/(BSL_RFR_spot_with_VA!H$11-BSL_RFR_spot_no_VA!H$11)</f>
        <v>2.6773956572906821E-2</v>
      </c>
      <c r="I82" s="58">
        <f>LY1_RFR_spot_no_VA!I82+(BSL_RFR_spot_with_VA!I$11-BSL_RFR_spot_no_VA!I$11)*((BSL_RFR_spot_with_VA!I82-BSL_RFR_spot_no_VA!I82))/(BSL_RFR_spot_with_VA!I$11-BSL_RFR_spot_no_VA!I$11)</f>
        <v>2.3340990550376084E-2</v>
      </c>
      <c r="J82" s="58">
        <f>LY1_RFR_spot_no_VA!J82+(BSL_RFR_spot_with_VA!J$11-BSL_RFR_spot_no_VA!J$11)*((BSL_RFR_spot_with_VA!J82-BSL_RFR_spot_no_VA!J82))/(BSL_RFR_spot_with_VA!J$11-BSL_RFR_spot_no_VA!J$11)</f>
        <v>2.1630835917484825E-2</v>
      </c>
      <c r="K82" s="58">
        <f>LY1_RFR_spot_no_VA!K82+(BSL_RFR_spot_with_VA!K$11-BSL_RFR_spot_no_VA!K$11)*((BSL_RFR_spot_with_VA!K82-BSL_RFR_spot_no_VA!K82))/(BSL_RFR_spot_with_VA!K$11-BSL_RFR_spot_no_VA!K$11)</f>
        <v>2.2218664624415574E-2</v>
      </c>
      <c r="L82" s="58">
        <f>LY1_RFR_spot_no_VA!L82+(BSL_RFR_spot_with_VA!L$11-BSL_RFR_spot_no_VA!L$11)*((BSL_RFR_spot_with_VA!L82-BSL_RFR_spot_no_VA!L82))/(BSL_RFR_spot_with_VA!L$11-BSL_RFR_spot_no_VA!L$11)</f>
        <v>2.2218664624415574E-2</v>
      </c>
      <c r="M82" s="58">
        <f>LY1_RFR_spot_no_VA!M82+(BSL_RFR_spot_with_VA!M$11-BSL_RFR_spot_no_VA!M$11)*((BSL_RFR_spot_with_VA!M82-BSL_RFR_spot_no_VA!M82))/(BSL_RFR_spot_with_VA!M$11-BSL_RFR_spot_no_VA!M$11)</f>
        <v>2.2218664624415574E-2</v>
      </c>
      <c r="N82" s="58">
        <f>LY1_RFR_spot_no_VA!N82+(BSL_RFR_spot_with_VA!N$11-BSL_RFR_spot_no_VA!N$11)*((BSL_RFR_spot_with_VA!N82-BSL_RFR_spot_no_VA!N82))/(BSL_RFR_spot_with_VA!N$11-BSL_RFR_spot_no_VA!N$11)</f>
        <v>2.2218664624415574E-2</v>
      </c>
      <c r="O82" s="58">
        <f>LY1_RFR_spot_no_VA!O82+(BSL_RFR_spot_with_VA!O$11-BSL_RFR_spot_no_VA!O$11)*((BSL_RFR_spot_with_VA!O82-BSL_RFR_spot_no_VA!O82))/(BSL_RFR_spot_with_VA!O$11-BSL_RFR_spot_no_VA!O$11)</f>
        <v>2.4058769111663159E-2</v>
      </c>
      <c r="P82" s="58">
        <f>LY1_RFR_spot_no_VA!P82+(BSL_RFR_spot_with_VA!P$11-BSL_RFR_spot_no_VA!P$11)*((BSL_RFR_spot_with_VA!P82-BSL_RFR_spot_no_VA!P82))/(BSL_RFR_spot_with_VA!P$11-BSL_RFR_spot_no_VA!P$11)</f>
        <v>3.5493574103528935E-2</v>
      </c>
      <c r="Q82" s="58">
        <f>LY1_RFR_spot_no_VA!Q82+(BSL_RFR_spot_with_VA!Q$11-BSL_RFR_spot_no_VA!Q$11)*((BSL_RFR_spot_with_VA!Q82-BSL_RFR_spot_no_VA!Q82))/(BSL_RFR_spot_with_VA!Q$11-BSL_RFR_spot_no_VA!Q$11)</f>
        <v>3.9457969475386045E-2</v>
      </c>
      <c r="R82" s="58">
        <f>LY1_RFR_spot_no_VA!R82+(BSL_RFR_spot_with_VA!R$11-BSL_RFR_spot_no_VA!R$11)*((BSL_RFR_spot_with_VA!R82-BSL_RFR_spot_no_VA!R82))/(BSL_RFR_spot_with_VA!R$11-BSL_RFR_spot_no_VA!R$11)</f>
        <v>2.2218664624415574E-2</v>
      </c>
      <c r="S82" s="58">
        <f>LY1_RFR_spot_no_VA!S82+(BSL_RFR_spot_with_VA!S$11-BSL_RFR_spot_no_VA!S$11)*((BSL_RFR_spot_with_VA!S82-BSL_RFR_spot_no_VA!S82))/(BSL_RFR_spot_with_VA!S$11-BSL_RFR_spot_no_VA!S$11)</f>
        <v>2.3132778598621506E-2</v>
      </c>
      <c r="T82" s="58">
        <f>LY1_RFR_spot_no_VA!T82+(BSL_RFR_spot_with_VA!T$11-BSL_RFR_spot_no_VA!T$11)*((BSL_RFR_spot_with_VA!T82-BSL_RFR_spot_no_VA!T82))/(BSL_RFR_spot_with_VA!T$11-BSL_RFR_spot_no_VA!T$11)</f>
        <v>2.3761211041434915E-2</v>
      </c>
      <c r="U82" s="58">
        <f>LY1_RFR_spot_no_VA!U82+(BSL_RFR_spot_with_VA!U$11-BSL_RFR_spot_no_VA!U$11)*((BSL_RFR_spot_with_VA!U82-BSL_RFR_spot_no_VA!U82))/(BSL_RFR_spot_with_VA!U$11-BSL_RFR_spot_no_VA!U$11)</f>
        <v>1.2447340734095924E-2</v>
      </c>
      <c r="V82" s="58">
        <f>(1+$C82)*(1+BSL_RFR_spot_no_VA!V82)/(1+BSL_RFR_spot_no_VA!$C82)-1</f>
        <v>2.2218664624415574E-2</v>
      </c>
      <c r="W82" s="58">
        <f>LY1_RFR_spot_no_VA!W82+(BSL_RFR_spot_with_VA!W$11-BSL_RFR_spot_no_VA!W$11)*((BSL_RFR_spot_with_VA!W82-BSL_RFR_spot_no_VA!W82))/(BSL_RFR_spot_with_VA!W$11-BSL_RFR_spot_no_VA!W$11)</f>
        <v>2.2218664624415574E-2</v>
      </c>
      <c r="X82" s="58">
        <f>LY1_RFR_spot_no_VA!X82+(BSL_RFR_spot_with_VA!X$11-BSL_RFR_spot_no_VA!X$11)*((BSL_RFR_spot_with_VA!X82-BSL_RFR_spot_no_VA!X82))/(BSL_RFR_spot_with_VA!X$11-BSL_RFR_spot_no_VA!X$11)</f>
        <v>2.2218664624415574E-2</v>
      </c>
      <c r="Y82" s="58">
        <f>LY1_RFR_spot_no_VA!Y82+(BSL_RFR_spot_with_VA!Y$11-BSL_RFR_spot_no_VA!Y$11)*((BSL_RFR_spot_with_VA!Y82-BSL_RFR_spot_no_VA!Y82))/(BSL_RFR_spot_with_VA!Y$11-BSL_RFR_spot_no_VA!Y$11)</f>
        <v>2.2218664624415574E-2</v>
      </c>
      <c r="Z82" s="58">
        <f>LY1_RFR_spot_no_VA!Z82+(BSL_RFR_spot_with_VA!Z$11-BSL_RFR_spot_no_VA!Z$11)*((BSL_RFR_spot_with_VA!Z82-BSL_RFR_spot_no_VA!Z82))/(BSL_RFR_spot_with_VA!Z$11-BSL_RFR_spot_no_VA!Z$11)</f>
        <v>2.6517115274240499E-2</v>
      </c>
      <c r="AA82" s="159">
        <f>LY1_RFR_spot_no_VA!AA82</f>
        <v>2.9564189373952887E-2</v>
      </c>
      <c r="AB82" s="58">
        <f>LY1_RFR_spot_no_VA!AB82+(BSL_RFR_spot_with_VA!AB$11-BSL_RFR_spot_no_VA!AB$11)*((BSL_RFR_spot_with_VA!AB82-BSL_RFR_spot_no_VA!AB82))/(BSL_RFR_spot_with_VA!AB$11-BSL_RFR_spot_no_VA!AB$11)</f>
        <v>2.2218664624415574E-2</v>
      </c>
      <c r="AC82" s="58">
        <f>LY1_RFR_spot_no_VA!AC82+(BSL_RFR_spot_with_VA!AC$11-BSL_RFR_spot_no_VA!AC$11)*((BSL_RFR_spot_with_VA!AC82-BSL_RFR_spot_no_VA!AC82))/(BSL_RFR_spot_with_VA!AC$11-BSL_RFR_spot_no_VA!AC$11)</f>
        <v>2.9477845635239364E-2</v>
      </c>
      <c r="AD82" s="7">
        <f>BSL_RFR_spot_no_VA!AD82</f>
        <v>4.9239588351675634E-2</v>
      </c>
      <c r="AE82" s="58">
        <f>LY1_RFR_spot_no_VA!AE82+(BSL_RFR_spot_with_VA!AE$11-BSL_RFR_spot_no_VA!AE$11)*((BSL_RFR_spot_with_VA!AE82-BSL_RFR_spot_no_VA!AE82))/(BSL_RFR_spot_with_VA!AE$11-BSL_RFR_spot_no_VA!AE$11)</f>
        <v>2.2218664624415574E-2</v>
      </c>
      <c r="AF82" s="58">
        <f>LY1_RFR_spot_no_VA!AF82+(BSL_RFR_spot_with_VA!AF$11-BSL_RFR_spot_no_VA!AF$11)*((BSL_RFR_spot_with_VA!AF82-BSL_RFR_spot_no_VA!AF82))/(BSL_RFR_spot_with_VA!AF$11-BSL_RFR_spot_no_VA!AF$11)</f>
        <v>2.3279403679338673E-2</v>
      </c>
      <c r="AG82" s="58">
        <f>LY1_RFR_spot_no_VA!AG82+(BSL_RFR_spot_with_VA!AG$11-BSL_RFR_spot_no_VA!AG$11)*((BSL_RFR_spot_with_VA!AG82-BSL_RFR_spot_no_VA!AG82))/(BSL_RFR_spot_with_VA!AG$11-BSL_RFR_spot_no_VA!AG$11)</f>
        <v>2.2218664624415574E-2</v>
      </c>
      <c r="AH82" s="58">
        <f>LY1_RFR_spot_no_VA!AH82+(BSL_RFR_spot_with_VA!AH$11-BSL_RFR_spot_no_VA!AH$11)*((BSL_RFR_spot_with_VA!AH82-BSL_RFR_spot_no_VA!AH82))/(BSL_RFR_spot_with_VA!AH$11-BSL_RFR_spot_no_VA!AH$11)</f>
        <v>2.4808062310137213E-2</v>
      </c>
      <c r="AI82" s="159">
        <f>LY1_RFR_spot_no_VA!AI82</f>
        <v>1.2277223456983677E-2</v>
      </c>
      <c r="AJ82" s="58">
        <f>LY1_RFR_spot_no_VA!AJ82+(BSL_RFR_spot_with_VA!AJ$11-BSL_RFR_spot_no_VA!AJ$11)*((BSL_RFR_spot_with_VA!AJ82-BSL_RFR_spot_no_VA!AJ82))/(BSL_RFR_spot_with_VA!AJ$11-BSL_RFR_spot_no_VA!AJ$11)</f>
        <v>2.096711586768718E-2</v>
      </c>
      <c r="AK82" s="7">
        <f>BSL_RFR_spot_no_VA!AK82</f>
        <v>4.6131278569452761E-2</v>
      </c>
      <c r="AL82" s="7">
        <f>BSL_RFR_spot_no_VA!AL82</f>
        <v>6.4784042974920464E-2</v>
      </c>
      <c r="AM82" s="7">
        <f>BSL_RFR_spot_no_VA!AM82</f>
        <v>3.8794458091659934E-2</v>
      </c>
      <c r="AN82" s="7">
        <f>BSL_RFR_spot_no_VA!AN82</f>
        <v>4.5067636262408506E-2</v>
      </c>
      <c r="AO82" s="7">
        <f>BSL_RFR_spot_no_VA!AO82</f>
        <v>4.527877212937792E-2</v>
      </c>
      <c r="AP82" s="7">
        <f>BSL_RFR_spot_no_VA!AP82</f>
        <v>4.6785226320442463E-2</v>
      </c>
      <c r="AQ82" s="7">
        <f>BSL_RFR_spot_no_VA!AQ82</f>
        <v>3.9357357385383152E-2</v>
      </c>
      <c r="AR82" s="7">
        <f>BSL_RFR_spot_no_VA!AR82</f>
        <v>4.7230707572400776E-2</v>
      </c>
      <c r="AS82" s="159">
        <f>LY1_RFR_spot_no_VA!AS82</f>
        <v>1.2042006521465476E-2</v>
      </c>
      <c r="AT82" s="7">
        <f>BSL_RFR_spot_no_VA!AT82</f>
        <v>4.7725793492322754E-2</v>
      </c>
      <c r="AU82" s="7">
        <f>BSL_RFR_spot_no_VA!AU82</f>
        <v>4.8154789278535892E-2</v>
      </c>
      <c r="AV82" s="7">
        <f>BSL_RFR_spot_no_VA!AV82</f>
        <v>4.5126096868914223E-2</v>
      </c>
      <c r="AW82" s="7">
        <f>BSL_RFR_spot_no_VA!AW82</f>
        <v>3.9395698590829253E-2</v>
      </c>
      <c r="AX82" s="7">
        <f>BSL_RFR_spot_no_VA!AX82</f>
        <v>6.1805521624220594E-2</v>
      </c>
      <c r="AY82" s="7">
        <f>BSL_RFR_spot_no_VA!AY82</f>
        <v>4.0683616173458725E-2</v>
      </c>
      <c r="AZ82" s="7">
        <f>BSL_RFR_spot_no_VA!AZ82</f>
        <v>3.7647857267838924E-2</v>
      </c>
      <c r="BA82" s="7">
        <f>BSL_RFR_spot_no_VA!BA82</f>
        <v>4.4566189247039922E-2</v>
      </c>
      <c r="BB82" s="7">
        <f>BSL_RFR_spot_no_VA!BB82</f>
        <v>5.4828095374533481E-2</v>
      </c>
      <c r="BC82" s="159">
        <f>LY1_RFR_spot_no_VA!BC82</f>
        <v>2.3133479968895587E-2</v>
      </c>
      <c r="BD82" s="12"/>
      <c r="BE82" s="13"/>
      <c r="BF82" s="3"/>
    </row>
    <row r="83" spans="1:58" x14ac:dyDescent="0.25">
      <c r="A83" s="3"/>
      <c r="B83" s="3">
        <v>73</v>
      </c>
      <c r="C83" s="56">
        <f>LY1_RFR_spot_no_VA!C83+(BSL_RFR_spot_with_VA!C$11-BSL_RFR_spot_no_VA!C$11)*((BSL_RFR_spot_with_VA!C83-BSL_RFR_spot_no_VA!C83))/(BSL_RFR_spot_with_VA!C$11-BSL_RFR_spot_no_VA!C$11)</f>
        <v>2.2237549902177665E-2</v>
      </c>
      <c r="D83" s="58">
        <f>LY1_RFR_spot_no_VA!D83+(BSL_RFR_spot_with_VA!D$11-BSL_RFR_spot_no_VA!D$11)*((BSL_RFR_spot_with_VA!D83-BSL_RFR_spot_no_VA!D83))/(BSL_RFR_spot_with_VA!D$11-BSL_RFR_spot_no_VA!D$11)</f>
        <v>2.2237549902177633E-2</v>
      </c>
      <c r="E83" s="58">
        <f>LY1_RFR_spot_no_VA!E83+(BSL_RFR_spot_with_VA!E$11-BSL_RFR_spot_no_VA!E$11)*((BSL_RFR_spot_with_VA!E83-BSL_RFR_spot_no_VA!E83))/(BSL_RFR_spot_with_VA!E$11-BSL_RFR_spot_no_VA!E$11)</f>
        <v>2.2237549902177633E-2</v>
      </c>
      <c r="F83" s="58">
        <f>LY1_RFR_spot_no_VA!F83+(BSL_RFR_spot_with_VA!F$11-BSL_RFR_spot_no_VA!F$11)*((BSL_RFR_spot_with_VA!F83-BSL_RFR_spot_no_VA!F83))/(BSL_RFR_spot_with_VA!F$11-BSL_RFR_spot_no_VA!F$11)</f>
        <v>2.3579421618922458E-2</v>
      </c>
      <c r="G83" s="58">
        <f>LY1_RFR_spot_no_VA!G83+(BSL_RFR_spot_with_VA!G$11-BSL_RFR_spot_no_VA!G$11)*((BSL_RFR_spot_with_VA!G83-BSL_RFR_spot_no_VA!G83))/(BSL_RFR_spot_with_VA!G$11-BSL_RFR_spot_no_VA!G$11)</f>
        <v>3.0641840365662087E-2</v>
      </c>
      <c r="H83" s="58">
        <f>LY1_RFR_spot_no_VA!H83+(BSL_RFR_spot_with_VA!H$11-BSL_RFR_spot_no_VA!H$11)*((BSL_RFR_spot_with_VA!H83-BSL_RFR_spot_no_VA!H83))/(BSL_RFR_spot_with_VA!H$11-BSL_RFR_spot_no_VA!H$11)</f>
        <v>2.6731824819989036E-2</v>
      </c>
      <c r="I83" s="58">
        <f>LY1_RFR_spot_no_VA!I83+(BSL_RFR_spot_with_VA!I$11-BSL_RFR_spot_no_VA!I$11)*((BSL_RFR_spot_with_VA!I83-BSL_RFR_spot_no_VA!I83))/(BSL_RFR_spot_with_VA!I$11-BSL_RFR_spot_no_VA!I$11)</f>
        <v>2.3344528624900995E-2</v>
      </c>
      <c r="J83" s="58">
        <f>LY1_RFR_spot_no_VA!J83+(BSL_RFR_spot_with_VA!J$11-BSL_RFR_spot_no_VA!J$11)*((BSL_RFR_spot_with_VA!J83-BSL_RFR_spot_no_VA!J83))/(BSL_RFR_spot_with_VA!J$11-BSL_RFR_spot_no_VA!J$11)</f>
        <v>2.1657719647889095E-2</v>
      </c>
      <c r="K83" s="58">
        <f>LY1_RFR_spot_no_VA!K83+(BSL_RFR_spot_with_VA!K$11-BSL_RFR_spot_no_VA!K$11)*((BSL_RFR_spot_with_VA!K83-BSL_RFR_spot_no_VA!K83))/(BSL_RFR_spot_with_VA!K$11-BSL_RFR_spot_no_VA!K$11)</f>
        <v>2.2237549902177633E-2</v>
      </c>
      <c r="L83" s="58">
        <f>LY1_RFR_spot_no_VA!L83+(BSL_RFR_spot_with_VA!L$11-BSL_RFR_spot_no_VA!L$11)*((BSL_RFR_spot_with_VA!L83-BSL_RFR_spot_no_VA!L83))/(BSL_RFR_spot_with_VA!L$11-BSL_RFR_spot_no_VA!L$11)</f>
        <v>2.2237549902177633E-2</v>
      </c>
      <c r="M83" s="58">
        <f>LY1_RFR_spot_no_VA!M83+(BSL_RFR_spot_with_VA!M$11-BSL_RFR_spot_no_VA!M$11)*((BSL_RFR_spot_with_VA!M83-BSL_RFR_spot_no_VA!M83))/(BSL_RFR_spot_with_VA!M$11-BSL_RFR_spot_no_VA!M$11)</f>
        <v>2.2237549902177633E-2</v>
      </c>
      <c r="N83" s="58">
        <f>LY1_RFR_spot_no_VA!N83+(BSL_RFR_spot_with_VA!N$11-BSL_RFR_spot_no_VA!N$11)*((BSL_RFR_spot_with_VA!N83-BSL_RFR_spot_no_VA!N83))/(BSL_RFR_spot_with_VA!N$11-BSL_RFR_spot_no_VA!N$11)</f>
        <v>2.2237549902177633E-2</v>
      </c>
      <c r="O83" s="58">
        <f>LY1_RFR_spot_no_VA!O83+(BSL_RFR_spot_with_VA!O$11-BSL_RFR_spot_no_VA!O$11)*((BSL_RFR_spot_with_VA!O83-BSL_RFR_spot_no_VA!O83))/(BSL_RFR_spot_with_VA!O$11-BSL_RFR_spot_no_VA!O$11)</f>
        <v>2.4052475611221258E-2</v>
      </c>
      <c r="P83" s="58">
        <f>LY1_RFR_spot_no_VA!P83+(BSL_RFR_spot_with_VA!P$11-BSL_RFR_spot_no_VA!P$11)*((BSL_RFR_spot_with_VA!P83-BSL_RFR_spot_no_VA!P83))/(BSL_RFR_spot_with_VA!P$11-BSL_RFR_spot_no_VA!P$11)</f>
        <v>3.5330049295728028E-2</v>
      </c>
      <c r="Q83" s="58">
        <f>LY1_RFR_spot_no_VA!Q83+(BSL_RFR_spot_with_VA!Q$11-BSL_RFR_spot_no_VA!Q$11)*((BSL_RFR_spot_with_VA!Q83-BSL_RFR_spot_no_VA!Q83))/(BSL_RFR_spot_with_VA!Q$11-BSL_RFR_spot_no_VA!Q$11)</f>
        <v>3.9239604359571301E-2</v>
      </c>
      <c r="R83" s="58">
        <f>LY1_RFR_spot_no_VA!R83+(BSL_RFR_spot_with_VA!R$11-BSL_RFR_spot_no_VA!R$11)*((BSL_RFR_spot_with_VA!R83-BSL_RFR_spot_no_VA!R83))/(BSL_RFR_spot_with_VA!R$11-BSL_RFR_spot_no_VA!R$11)</f>
        <v>2.2237549902177633E-2</v>
      </c>
      <c r="S83" s="58">
        <f>LY1_RFR_spot_no_VA!S83+(BSL_RFR_spot_with_VA!S$11-BSL_RFR_spot_no_VA!S$11)*((BSL_RFR_spot_with_VA!S83-BSL_RFR_spot_no_VA!S83))/(BSL_RFR_spot_with_VA!S$11-BSL_RFR_spot_no_VA!S$11)</f>
        <v>2.3139167485562773E-2</v>
      </c>
      <c r="T83" s="58">
        <f>LY1_RFR_spot_no_VA!T83+(BSL_RFR_spot_with_VA!T$11-BSL_RFR_spot_no_VA!T$11)*((BSL_RFR_spot_with_VA!T83-BSL_RFR_spot_no_VA!T83))/(BSL_RFR_spot_with_VA!T$11-BSL_RFR_spot_no_VA!T$11)</f>
        <v>2.3758996925071107E-2</v>
      </c>
      <c r="U83" s="58">
        <f>LY1_RFR_spot_no_VA!U83+(BSL_RFR_spot_with_VA!U$11-BSL_RFR_spot_no_VA!U$11)*((BSL_RFR_spot_with_VA!U83-BSL_RFR_spot_no_VA!U83))/(BSL_RFR_spot_with_VA!U$11-BSL_RFR_spot_no_VA!U$11)</f>
        <v>1.2465533248052107E-2</v>
      </c>
      <c r="V83" s="58">
        <f>(1+$C83)*(1+BSL_RFR_spot_no_VA!V83)/(1+BSL_RFR_spot_no_VA!$C83)-1</f>
        <v>2.2237549902177633E-2</v>
      </c>
      <c r="W83" s="58">
        <f>LY1_RFR_spot_no_VA!W83+(BSL_RFR_spot_with_VA!W$11-BSL_RFR_spot_no_VA!W$11)*((BSL_RFR_spot_with_VA!W83-BSL_RFR_spot_no_VA!W83))/(BSL_RFR_spot_with_VA!W$11-BSL_RFR_spot_no_VA!W$11)</f>
        <v>2.2237549902177633E-2</v>
      </c>
      <c r="X83" s="58">
        <f>LY1_RFR_spot_no_VA!X83+(BSL_RFR_spot_with_VA!X$11-BSL_RFR_spot_no_VA!X$11)*((BSL_RFR_spot_with_VA!X83-BSL_RFR_spot_no_VA!X83))/(BSL_RFR_spot_with_VA!X$11-BSL_RFR_spot_no_VA!X$11)</f>
        <v>2.2237549902177633E-2</v>
      </c>
      <c r="Y83" s="58">
        <f>LY1_RFR_spot_no_VA!Y83+(BSL_RFR_spot_with_VA!Y$11-BSL_RFR_spot_no_VA!Y$11)*((BSL_RFR_spot_with_VA!Y83-BSL_RFR_spot_no_VA!Y83))/(BSL_RFR_spot_with_VA!Y$11-BSL_RFR_spot_no_VA!Y$11)</f>
        <v>2.2237549902177633E-2</v>
      </c>
      <c r="Z83" s="58">
        <f>LY1_RFR_spot_no_VA!Z83+(BSL_RFR_spot_with_VA!Z$11-BSL_RFR_spot_no_VA!Z$11)*((BSL_RFR_spot_with_VA!Z83-BSL_RFR_spot_no_VA!Z83))/(BSL_RFR_spot_with_VA!Z$11-BSL_RFR_spot_no_VA!Z$11)</f>
        <v>2.6477498009105815E-2</v>
      </c>
      <c r="AA83" s="159">
        <f>LY1_RFR_spot_no_VA!AA83</f>
        <v>2.9482624059966156E-2</v>
      </c>
      <c r="AB83" s="58">
        <f>LY1_RFR_spot_no_VA!AB83+(BSL_RFR_spot_with_VA!AB$11-BSL_RFR_spot_no_VA!AB$11)*((BSL_RFR_spot_with_VA!AB83-BSL_RFR_spot_no_VA!AB83))/(BSL_RFR_spot_with_VA!AB$11-BSL_RFR_spot_no_VA!AB$11)</f>
        <v>2.2237549902177633E-2</v>
      </c>
      <c r="AC83" s="58">
        <f>LY1_RFR_spot_no_VA!AC83+(BSL_RFR_spot_with_VA!AC$11-BSL_RFR_spot_no_VA!AC$11)*((BSL_RFR_spot_with_VA!AC83-BSL_RFR_spot_no_VA!AC83))/(BSL_RFR_spot_with_VA!AC$11-BSL_RFR_spot_no_VA!AC$11)</f>
        <v>2.9397487732626182E-2</v>
      </c>
      <c r="AD83" s="7">
        <f>BSL_RFR_spot_no_VA!AD83</f>
        <v>4.9140115894257042E-2</v>
      </c>
      <c r="AE83" s="58">
        <f>LY1_RFR_spot_no_VA!AE83+(BSL_RFR_spot_with_VA!AE$11-BSL_RFR_spot_no_VA!AE$11)*((BSL_RFR_spot_with_VA!AE83-BSL_RFR_spot_no_VA!AE83))/(BSL_RFR_spot_with_VA!AE$11-BSL_RFR_spot_no_VA!AE$11)</f>
        <v>2.2237549902177633E-2</v>
      </c>
      <c r="AF83" s="58">
        <f>LY1_RFR_spot_no_VA!AF83+(BSL_RFR_spot_with_VA!AF$11-BSL_RFR_spot_no_VA!AF$11)*((BSL_RFR_spot_with_VA!AF83-BSL_RFR_spot_no_VA!AF83))/(BSL_RFR_spot_with_VA!AF$11-BSL_RFR_spot_no_VA!AF$11)</f>
        <v>2.3283784966378285E-2</v>
      </c>
      <c r="AG83" s="58">
        <f>LY1_RFR_spot_no_VA!AG83+(BSL_RFR_spot_with_VA!AG$11-BSL_RFR_spot_no_VA!AG$11)*((BSL_RFR_spot_with_VA!AG83-BSL_RFR_spot_no_VA!AG83))/(BSL_RFR_spot_with_VA!AG$11-BSL_RFR_spot_no_VA!AG$11)</f>
        <v>2.2237549902177633E-2</v>
      </c>
      <c r="AH83" s="58">
        <f>LY1_RFR_spot_no_VA!AH83+(BSL_RFR_spot_with_VA!AH$11-BSL_RFR_spot_no_VA!AH$11)*((BSL_RFR_spot_with_VA!AH83-BSL_RFR_spot_no_VA!AH83))/(BSL_RFR_spot_with_VA!AH$11-BSL_RFR_spot_no_VA!AH$11)</f>
        <v>2.4791741059030148E-2</v>
      </c>
      <c r="AI83" s="159">
        <f>LY1_RFR_spot_no_VA!AI83</f>
        <v>1.2297738569746031E-2</v>
      </c>
      <c r="AJ83" s="58">
        <f>LY1_RFR_spot_no_VA!AJ83+(BSL_RFR_spot_with_VA!AJ$11-BSL_RFR_spot_no_VA!AJ$11)*((BSL_RFR_spot_with_VA!AJ83-BSL_RFR_spot_no_VA!AJ83))/(BSL_RFR_spot_with_VA!AJ$11-BSL_RFR_spot_no_VA!AJ$11)</f>
        <v>2.0994519326603678E-2</v>
      </c>
      <c r="AK83" s="7">
        <f>BSL_RFR_spot_no_VA!AK83</f>
        <v>4.6074811096193713E-2</v>
      </c>
      <c r="AL83" s="7">
        <f>BSL_RFR_spot_no_VA!AL83</f>
        <v>6.4468607486138252E-2</v>
      </c>
      <c r="AM83" s="7">
        <f>BSL_RFR_spot_no_VA!AM83</f>
        <v>3.8838116079116913E-2</v>
      </c>
      <c r="AN83" s="7">
        <f>BSL_RFR_spot_no_VA!AN83</f>
        <v>4.5025615623388138E-2</v>
      </c>
      <c r="AO83" s="7">
        <f>BSL_RFR_spot_no_VA!AO83</f>
        <v>4.5233942594599119E-2</v>
      </c>
      <c r="AP83" s="7">
        <f>BSL_RFR_spot_no_VA!AP83</f>
        <v>4.6719569466314725E-2</v>
      </c>
      <c r="AQ83" s="7">
        <f>BSL_RFR_spot_no_VA!AQ83</f>
        <v>3.9393271597087276E-2</v>
      </c>
      <c r="AR83" s="7">
        <f>BSL_RFR_spot_no_VA!AR83</f>
        <v>4.7158941400702759E-2</v>
      </c>
      <c r="AS83" s="159">
        <f>LY1_RFR_spot_no_VA!AS83</f>
        <v>1.2065620493973084E-2</v>
      </c>
      <c r="AT83" s="7">
        <f>BSL_RFR_spot_no_VA!AT83</f>
        <v>4.7647379494828002E-2</v>
      </c>
      <c r="AU83" s="7">
        <f>BSL_RFR_spot_no_VA!AU83</f>
        <v>4.8070277238166925E-2</v>
      </c>
      <c r="AV83" s="7">
        <f>BSL_RFR_spot_no_VA!AV83</f>
        <v>4.5083278103646984E-2</v>
      </c>
      <c r="AW83" s="7">
        <f>BSL_RFR_spot_no_VA!AW83</f>
        <v>3.9430962468229414E-2</v>
      </c>
      <c r="AX83" s="7">
        <f>BSL_RFR_spot_no_VA!AX83</f>
        <v>6.1531792721199574E-2</v>
      </c>
      <c r="AY83" s="7">
        <f>BSL_RFR_spot_no_VA!AY83</f>
        <v>4.070213910116327E-2</v>
      </c>
      <c r="AZ83" s="7">
        <f>BSL_RFR_spot_no_VA!AZ83</f>
        <v>3.7707187585187762E-2</v>
      </c>
      <c r="BA83" s="7">
        <f>BSL_RFR_spot_no_VA!BA83</f>
        <v>4.4531267238154149E-2</v>
      </c>
      <c r="BB83" s="7">
        <f>BSL_RFR_spot_no_VA!BB83</f>
        <v>5.4651333971561966E-2</v>
      </c>
      <c r="BC83" s="159">
        <f>LY1_RFR_spot_no_VA!BC83</f>
        <v>2.3128447752476022E-2</v>
      </c>
      <c r="BD83" s="12"/>
      <c r="BE83" s="13"/>
      <c r="BF83" s="3"/>
    </row>
    <row r="84" spans="1:58" x14ac:dyDescent="0.25">
      <c r="A84" s="3"/>
      <c r="B84" s="3">
        <v>74</v>
      </c>
      <c r="C84" s="56">
        <f>LY1_RFR_spot_no_VA!C84+(BSL_RFR_spot_with_VA!C$11-BSL_RFR_spot_no_VA!C$11)*((BSL_RFR_spot_with_VA!C84-BSL_RFR_spot_no_VA!C84))/(BSL_RFR_spot_with_VA!C$11-BSL_RFR_spot_no_VA!C$11)</f>
        <v>2.2255924064106418E-2</v>
      </c>
      <c r="D84" s="58">
        <f>LY1_RFR_spot_no_VA!D84+(BSL_RFR_spot_with_VA!D$11-BSL_RFR_spot_no_VA!D$11)*((BSL_RFR_spot_with_VA!D84-BSL_RFR_spot_no_VA!D84))/(BSL_RFR_spot_with_VA!D$11-BSL_RFR_spot_no_VA!D$11)</f>
        <v>2.225592406410648E-2</v>
      </c>
      <c r="E84" s="58">
        <f>LY1_RFR_spot_no_VA!E84+(BSL_RFR_spot_with_VA!E$11-BSL_RFR_spot_no_VA!E$11)*((BSL_RFR_spot_with_VA!E84-BSL_RFR_spot_no_VA!E84))/(BSL_RFR_spot_with_VA!E$11-BSL_RFR_spot_no_VA!E$11)</f>
        <v>2.225592406410648E-2</v>
      </c>
      <c r="F84" s="58">
        <f>LY1_RFR_spot_no_VA!F84+(BSL_RFR_spot_with_VA!F$11-BSL_RFR_spot_no_VA!F$11)*((BSL_RFR_spot_with_VA!F84-BSL_RFR_spot_no_VA!F84))/(BSL_RFR_spot_with_VA!F$11-BSL_RFR_spot_no_VA!F$11)</f>
        <v>2.3579790216614827E-2</v>
      </c>
      <c r="G84" s="58">
        <f>LY1_RFR_spot_no_VA!G84+(BSL_RFR_spot_with_VA!G$11-BSL_RFR_spot_no_VA!G$11)*((BSL_RFR_spot_with_VA!G84-BSL_RFR_spot_no_VA!G84))/(BSL_RFR_spot_with_VA!G$11-BSL_RFR_spot_no_VA!G$11)</f>
        <v>3.0546605856286657E-2</v>
      </c>
      <c r="H84" s="58">
        <f>LY1_RFR_spot_no_VA!H84+(BSL_RFR_spot_with_VA!H$11-BSL_RFR_spot_no_VA!H$11)*((BSL_RFR_spot_with_VA!H84-BSL_RFR_spot_no_VA!H84))/(BSL_RFR_spot_with_VA!H$11-BSL_RFR_spot_no_VA!H$11)</f>
        <v>2.6690768637589901E-2</v>
      </c>
      <c r="I84" s="58">
        <f>LY1_RFR_spot_no_VA!I84+(BSL_RFR_spot_with_VA!I$11-BSL_RFR_spot_no_VA!I$11)*((BSL_RFR_spot_with_VA!I84-BSL_RFR_spot_no_VA!I84))/(BSL_RFR_spot_with_VA!I$11-BSL_RFR_spot_no_VA!I$11)</f>
        <v>2.3347961099731585E-2</v>
      </c>
      <c r="J84" s="58">
        <f>LY1_RFR_spot_no_VA!J84+(BSL_RFR_spot_with_VA!J$11-BSL_RFR_spot_no_VA!J$11)*((BSL_RFR_spot_with_VA!J84-BSL_RFR_spot_no_VA!J84))/(BSL_RFR_spot_with_VA!J$11-BSL_RFR_spot_no_VA!J$11)</f>
        <v>2.1683877674995466E-2</v>
      </c>
      <c r="K84" s="58">
        <f>LY1_RFR_spot_no_VA!K84+(BSL_RFR_spot_with_VA!K$11-BSL_RFR_spot_no_VA!K$11)*((BSL_RFR_spot_with_VA!K84-BSL_RFR_spot_no_VA!K84))/(BSL_RFR_spot_with_VA!K$11-BSL_RFR_spot_no_VA!K$11)</f>
        <v>2.225592406410648E-2</v>
      </c>
      <c r="L84" s="58">
        <f>LY1_RFR_spot_no_VA!L84+(BSL_RFR_spot_with_VA!L$11-BSL_RFR_spot_no_VA!L$11)*((BSL_RFR_spot_with_VA!L84-BSL_RFR_spot_no_VA!L84))/(BSL_RFR_spot_with_VA!L$11-BSL_RFR_spot_no_VA!L$11)</f>
        <v>2.225592406410648E-2</v>
      </c>
      <c r="M84" s="58">
        <f>LY1_RFR_spot_no_VA!M84+(BSL_RFR_spot_with_VA!M$11-BSL_RFR_spot_no_VA!M$11)*((BSL_RFR_spot_with_VA!M84-BSL_RFR_spot_no_VA!M84))/(BSL_RFR_spot_with_VA!M$11-BSL_RFR_spot_no_VA!M$11)</f>
        <v>2.225592406410648E-2</v>
      </c>
      <c r="N84" s="58">
        <f>LY1_RFR_spot_no_VA!N84+(BSL_RFR_spot_with_VA!N$11-BSL_RFR_spot_no_VA!N$11)*((BSL_RFR_spot_with_VA!N84-BSL_RFR_spot_no_VA!N84))/(BSL_RFR_spot_with_VA!N$11-BSL_RFR_spot_no_VA!N$11)</f>
        <v>2.225592406410648E-2</v>
      </c>
      <c r="O84" s="58">
        <f>LY1_RFR_spot_no_VA!O84+(BSL_RFR_spot_with_VA!O$11-BSL_RFR_spot_no_VA!O$11)*((BSL_RFR_spot_with_VA!O84-BSL_RFR_spot_no_VA!O84))/(BSL_RFR_spot_with_VA!O$11-BSL_RFR_spot_no_VA!O$11)</f>
        <v>2.4046351317650538E-2</v>
      </c>
      <c r="P84" s="58">
        <f>LY1_RFR_spot_no_VA!P84+(BSL_RFR_spot_with_VA!P$11-BSL_RFR_spot_no_VA!P$11)*((BSL_RFR_spot_with_VA!P84-BSL_RFR_spot_no_VA!P84))/(BSL_RFR_spot_with_VA!P$11-BSL_RFR_spot_no_VA!P$11)</f>
        <v>3.5170924003865123E-2</v>
      </c>
      <c r="Q84" s="58">
        <f>LY1_RFR_spot_no_VA!Q84+(BSL_RFR_spot_with_VA!Q$11-BSL_RFR_spot_no_VA!Q$11)*((BSL_RFR_spot_with_VA!Q84-BSL_RFR_spot_no_VA!Q84))/(BSL_RFR_spot_with_VA!Q$11-BSL_RFR_spot_no_VA!Q$11)</f>
        <v>3.9027124218072418E-2</v>
      </c>
      <c r="R84" s="58">
        <f>LY1_RFR_spot_no_VA!R84+(BSL_RFR_spot_with_VA!R$11-BSL_RFR_spot_no_VA!R$11)*((BSL_RFR_spot_with_VA!R84-BSL_RFR_spot_no_VA!R84))/(BSL_RFR_spot_with_VA!R$11-BSL_RFR_spot_no_VA!R$11)</f>
        <v>2.225592406410648E-2</v>
      </c>
      <c r="S84" s="58">
        <f>LY1_RFR_spot_no_VA!S84+(BSL_RFR_spot_with_VA!S$11-BSL_RFR_spot_no_VA!S$11)*((BSL_RFR_spot_with_VA!S84-BSL_RFR_spot_no_VA!S84))/(BSL_RFR_spot_with_VA!S$11-BSL_RFR_spot_no_VA!S$11)</f>
        <v>2.3145382622660637E-2</v>
      </c>
      <c r="T84" s="58">
        <f>LY1_RFR_spot_no_VA!T84+(BSL_RFR_spot_with_VA!T$11-BSL_RFR_spot_no_VA!T$11)*((BSL_RFR_spot_with_VA!T84-BSL_RFR_spot_no_VA!T84))/(BSL_RFR_spot_with_VA!T$11-BSL_RFR_spot_no_VA!T$11)</f>
        <v>2.3756841566195286E-2</v>
      </c>
      <c r="U84" s="58">
        <f>LY1_RFR_spot_no_VA!U84+(BSL_RFR_spot_with_VA!U$11-BSL_RFR_spot_no_VA!U$11)*((BSL_RFR_spot_with_VA!U84-BSL_RFR_spot_no_VA!U84))/(BSL_RFR_spot_with_VA!U$11-BSL_RFR_spot_no_VA!U$11)</f>
        <v>1.2483232045682691E-2</v>
      </c>
      <c r="V84" s="58">
        <f>(1+$C84)*(1+BSL_RFR_spot_no_VA!V84)/(1+BSL_RFR_spot_no_VA!$C84)-1</f>
        <v>2.225592406410648E-2</v>
      </c>
      <c r="W84" s="58">
        <f>LY1_RFR_spot_no_VA!W84+(BSL_RFR_spot_with_VA!W$11-BSL_RFR_spot_no_VA!W$11)*((BSL_RFR_spot_with_VA!W84-BSL_RFR_spot_no_VA!W84))/(BSL_RFR_spot_with_VA!W$11-BSL_RFR_spot_no_VA!W$11)</f>
        <v>2.225592406410648E-2</v>
      </c>
      <c r="X84" s="58">
        <f>LY1_RFR_spot_no_VA!X84+(BSL_RFR_spot_with_VA!X$11-BSL_RFR_spot_no_VA!X$11)*((BSL_RFR_spot_with_VA!X84-BSL_RFR_spot_no_VA!X84))/(BSL_RFR_spot_with_VA!X$11-BSL_RFR_spot_no_VA!X$11)</f>
        <v>2.225592406410648E-2</v>
      </c>
      <c r="Y84" s="58">
        <f>LY1_RFR_spot_no_VA!Y84+(BSL_RFR_spot_with_VA!Y$11-BSL_RFR_spot_no_VA!Y$11)*((BSL_RFR_spot_with_VA!Y84-BSL_RFR_spot_no_VA!Y84))/(BSL_RFR_spot_with_VA!Y$11-BSL_RFR_spot_no_VA!Y$11)</f>
        <v>2.225592406410648E-2</v>
      </c>
      <c r="Z84" s="58">
        <f>LY1_RFR_spot_no_VA!Z84+(BSL_RFR_spot_with_VA!Z$11-BSL_RFR_spot_no_VA!Z$11)*((BSL_RFR_spot_with_VA!Z84-BSL_RFR_spot_no_VA!Z84))/(BSL_RFR_spot_with_VA!Z$11-BSL_RFR_spot_no_VA!Z$11)</f>
        <v>2.6438907033652814E-2</v>
      </c>
      <c r="AA84" s="159">
        <f>LY1_RFR_spot_no_VA!AA84</f>
        <v>2.9403221274696856E-2</v>
      </c>
      <c r="AB84" s="58">
        <f>LY1_RFR_spot_no_VA!AB84+(BSL_RFR_spot_with_VA!AB$11-BSL_RFR_spot_no_VA!AB$11)*((BSL_RFR_spot_with_VA!AB84-BSL_RFR_spot_no_VA!AB84))/(BSL_RFR_spot_with_VA!AB$11-BSL_RFR_spot_no_VA!AB$11)</f>
        <v>2.225592406410648E-2</v>
      </c>
      <c r="AC84" s="58">
        <f>LY1_RFR_spot_no_VA!AC84+(BSL_RFR_spot_with_VA!AC$11-BSL_RFR_spot_no_VA!AC$11)*((BSL_RFR_spot_with_VA!AC84-BSL_RFR_spot_no_VA!AC84))/(BSL_RFR_spot_with_VA!AC$11-BSL_RFR_spot_no_VA!AC$11)</f>
        <v>2.93192643771929E-2</v>
      </c>
      <c r="AD84" s="7">
        <f>BSL_RFR_spot_no_VA!AD84</f>
        <v>4.9043335414970857E-2</v>
      </c>
      <c r="AE84" s="58">
        <f>LY1_RFR_spot_no_VA!AE84+(BSL_RFR_spot_with_VA!AE$11-BSL_RFR_spot_no_VA!AE$11)*((BSL_RFR_spot_with_VA!AE84-BSL_RFR_spot_no_VA!AE84))/(BSL_RFR_spot_with_VA!AE$11-BSL_RFR_spot_no_VA!AE$11)</f>
        <v>2.225592406410648E-2</v>
      </c>
      <c r="AF84" s="58">
        <f>LY1_RFR_spot_no_VA!AF84+(BSL_RFR_spot_with_VA!AF$11-BSL_RFR_spot_no_VA!AF$11)*((BSL_RFR_spot_with_VA!AF84-BSL_RFR_spot_no_VA!AF84))/(BSL_RFR_spot_with_VA!AF$11-BSL_RFR_spot_no_VA!AF$11)</f>
        <v>2.3288046855951317E-2</v>
      </c>
      <c r="AG84" s="58">
        <f>LY1_RFR_spot_no_VA!AG84+(BSL_RFR_spot_with_VA!AG$11-BSL_RFR_spot_no_VA!AG$11)*((BSL_RFR_spot_with_VA!AG84-BSL_RFR_spot_no_VA!AG84))/(BSL_RFR_spot_with_VA!AG$11-BSL_RFR_spot_no_VA!AG$11)</f>
        <v>2.225592406410648E-2</v>
      </c>
      <c r="AH84" s="58">
        <f>LY1_RFR_spot_no_VA!AH84+(BSL_RFR_spot_with_VA!AH$11-BSL_RFR_spot_no_VA!AH$11)*((BSL_RFR_spot_with_VA!AH84-BSL_RFR_spot_no_VA!AH84))/(BSL_RFR_spot_with_VA!AH$11-BSL_RFR_spot_no_VA!AH$11)</f>
        <v>2.4775828980780901E-2</v>
      </c>
      <c r="AI84" s="159">
        <f>LY1_RFR_spot_no_VA!AI84</f>
        <v>1.2317697360882729E-2</v>
      </c>
      <c r="AJ84" s="58">
        <f>LY1_RFR_spot_no_VA!AJ84+(BSL_RFR_spot_with_VA!AJ$11-BSL_RFR_spot_no_VA!AJ$11)*((BSL_RFR_spot_with_VA!AJ84-BSL_RFR_spot_no_VA!AJ84))/(BSL_RFR_spot_with_VA!AJ$11-BSL_RFR_spot_no_VA!AJ$11)</f>
        <v>2.1022079076238542E-2</v>
      </c>
      <c r="AK84" s="7">
        <f>BSL_RFR_spot_no_VA!AK84</f>
        <v>4.6019843233449098E-2</v>
      </c>
      <c r="AL84" s="7">
        <f>BSL_RFR_spot_no_VA!AL84</f>
        <v>6.4161784241658637E-2</v>
      </c>
      <c r="AM84" s="7">
        <f>BSL_RFR_spot_no_VA!AM84</f>
        <v>3.8880622020642353E-2</v>
      </c>
      <c r="AN84" s="7">
        <f>BSL_RFR_spot_no_VA!AN84</f>
        <v>4.4984724534183229E-2</v>
      </c>
      <c r="AO84" s="7">
        <f>BSL_RFR_spot_no_VA!AO84</f>
        <v>4.5190309075110902E-2</v>
      </c>
      <c r="AP84" s="7">
        <f>BSL_RFR_spot_no_VA!AP84</f>
        <v>4.6655685203327302E-2</v>
      </c>
      <c r="AQ84" s="7">
        <f>BSL_RFR_spot_no_VA!AQ84</f>
        <v>3.9428238160222007E-2</v>
      </c>
      <c r="AR84" s="7">
        <f>BSL_RFR_spot_no_VA!AR84</f>
        <v>4.7089111660116423E-2</v>
      </c>
      <c r="AS84" s="159">
        <f>LY1_RFR_spot_no_VA!AS84</f>
        <v>1.2088599177942916E-2</v>
      </c>
      <c r="AT84" s="7">
        <f>BSL_RFR_spot_no_VA!AT84</f>
        <v>4.7571061079090482E-2</v>
      </c>
      <c r="AU84" s="7">
        <f>BSL_RFR_spot_no_VA!AU84</f>
        <v>4.7988049692333723E-2</v>
      </c>
      <c r="AV84" s="7">
        <f>BSL_RFR_spot_no_VA!AV84</f>
        <v>4.5041610095511775E-2</v>
      </c>
      <c r="AW84" s="7">
        <f>BSL_RFR_spot_no_VA!AW84</f>
        <v>3.9465309217842526E-2</v>
      </c>
      <c r="AX84" s="7">
        <f>BSL_RFR_spot_no_VA!AX84</f>
        <v>6.1265510782874566E-2</v>
      </c>
      <c r="AY84" s="7">
        <f>BSL_RFR_spot_no_VA!AY84</f>
        <v>4.0720124984045869E-2</v>
      </c>
      <c r="AZ84" s="7">
        <f>BSL_RFR_spot_no_VA!AZ84</f>
        <v>3.7764934736071121E-2</v>
      </c>
      <c r="BA84" s="7">
        <f>BSL_RFR_spot_no_VA!BA84</f>
        <v>4.4497258727319133E-2</v>
      </c>
      <c r="BB84" s="7">
        <f>BSL_RFR_spot_no_VA!BB84</f>
        <v>5.4479373982023516E-2</v>
      </c>
      <c r="BC84" s="159">
        <f>LY1_RFR_spot_no_VA!BC84</f>
        <v>2.3124897901711572E-2</v>
      </c>
      <c r="BD84" s="12"/>
      <c r="BE84" s="13"/>
      <c r="BF84" s="3"/>
    </row>
    <row r="85" spans="1:58" x14ac:dyDescent="0.25">
      <c r="A85" s="3"/>
      <c r="B85" s="8">
        <v>75</v>
      </c>
      <c r="C85" s="57">
        <f>LY1_RFR_spot_no_VA!C85+(BSL_RFR_spot_with_VA!C$11-BSL_RFR_spot_no_VA!C$11)*((BSL_RFR_spot_with_VA!C85-BSL_RFR_spot_no_VA!C85))/(BSL_RFR_spot_with_VA!C$11-BSL_RFR_spot_no_VA!C$11)</f>
        <v>2.2273807650175184E-2</v>
      </c>
      <c r="D85" s="59">
        <f>LY1_RFR_spot_no_VA!D85+(BSL_RFR_spot_with_VA!D$11-BSL_RFR_spot_no_VA!D$11)*((BSL_RFR_spot_with_VA!D85-BSL_RFR_spot_no_VA!D85))/(BSL_RFR_spot_with_VA!D$11-BSL_RFR_spot_no_VA!D$11)</f>
        <v>2.227380765017517E-2</v>
      </c>
      <c r="E85" s="59">
        <f>LY1_RFR_spot_no_VA!E85+(BSL_RFR_spot_with_VA!E$11-BSL_RFR_spot_no_VA!E$11)*((BSL_RFR_spot_with_VA!E85-BSL_RFR_spot_no_VA!E85))/(BSL_RFR_spot_with_VA!E$11-BSL_RFR_spot_no_VA!E$11)</f>
        <v>2.227380765017517E-2</v>
      </c>
      <c r="F85" s="59">
        <f>LY1_RFR_spot_no_VA!F85+(BSL_RFR_spot_with_VA!F$11-BSL_RFR_spot_no_VA!F$11)*((BSL_RFR_spot_with_VA!F85-BSL_RFR_spot_no_VA!F85))/(BSL_RFR_spot_with_VA!F$11-BSL_RFR_spot_no_VA!F$11)</f>
        <v>2.3580132131710618E-2</v>
      </c>
      <c r="G85" s="59">
        <f>LY1_RFR_spot_no_VA!G85+(BSL_RFR_spot_with_VA!G$11-BSL_RFR_spot_no_VA!G$11)*((BSL_RFR_spot_with_VA!G85-BSL_RFR_spot_no_VA!G85))/(BSL_RFR_spot_with_VA!G$11-BSL_RFR_spot_no_VA!G$11)</f>
        <v>3.0453886836591559E-2</v>
      </c>
      <c r="H85" s="59">
        <f>LY1_RFR_spot_no_VA!H85+(BSL_RFR_spot_with_VA!H$11-BSL_RFR_spot_no_VA!H$11)*((BSL_RFR_spot_with_VA!H85-BSL_RFR_spot_no_VA!H85))/(BSL_RFR_spot_with_VA!H$11-BSL_RFR_spot_no_VA!H$11)</f>
        <v>2.6650749489857795E-2</v>
      </c>
      <c r="I85" s="59">
        <f>LY1_RFR_spot_no_VA!I85+(BSL_RFR_spot_with_VA!I$11-BSL_RFR_spot_no_VA!I$11)*((BSL_RFR_spot_with_VA!I85-BSL_RFR_spot_no_VA!I85))/(BSL_RFR_spot_with_VA!I$11-BSL_RFR_spot_no_VA!I$11)</f>
        <v>2.3351293874194434E-2</v>
      </c>
      <c r="J85" s="59">
        <f>LY1_RFR_spot_no_VA!J85+(BSL_RFR_spot_with_VA!J$11-BSL_RFR_spot_no_VA!J$11)*((BSL_RFR_spot_with_VA!J85-BSL_RFR_spot_no_VA!J85))/(BSL_RFR_spot_with_VA!J$11-BSL_RFR_spot_no_VA!J$11)</f>
        <v>2.1709339092157665E-2</v>
      </c>
      <c r="K85" s="59">
        <f>LY1_RFR_spot_no_VA!K85+(BSL_RFR_spot_with_VA!K$11-BSL_RFR_spot_no_VA!K$11)*((BSL_RFR_spot_with_VA!K85-BSL_RFR_spot_no_VA!K85))/(BSL_RFR_spot_with_VA!K$11-BSL_RFR_spot_no_VA!K$11)</f>
        <v>2.227380765017517E-2</v>
      </c>
      <c r="L85" s="59">
        <f>LY1_RFR_spot_no_VA!L85+(BSL_RFR_spot_with_VA!L$11-BSL_RFR_spot_no_VA!L$11)*((BSL_RFR_spot_with_VA!L85-BSL_RFR_spot_no_VA!L85))/(BSL_RFR_spot_with_VA!L$11-BSL_RFR_spot_no_VA!L$11)</f>
        <v>2.227380765017517E-2</v>
      </c>
      <c r="M85" s="59">
        <f>LY1_RFR_spot_no_VA!M85+(BSL_RFR_spot_with_VA!M$11-BSL_RFR_spot_no_VA!M$11)*((BSL_RFR_spot_with_VA!M85-BSL_RFR_spot_no_VA!M85))/(BSL_RFR_spot_with_VA!M$11-BSL_RFR_spot_no_VA!M$11)</f>
        <v>2.227380765017517E-2</v>
      </c>
      <c r="N85" s="59">
        <f>LY1_RFR_spot_no_VA!N85+(BSL_RFR_spot_with_VA!N$11-BSL_RFR_spot_no_VA!N$11)*((BSL_RFR_spot_with_VA!N85-BSL_RFR_spot_no_VA!N85))/(BSL_RFR_spot_with_VA!N$11-BSL_RFR_spot_no_VA!N$11)</f>
        <v>2.227380765017517E-2</v>
      </c>
      <c r="O85" s="59">
        <f>LY1_RFR_spot_no_VA!O85+(BSL_RFR_spot_with_VA!O$11-BSL_RFR_spot_no_VA!O$11)*((BSL_RFR_spot_with_VA!O85-BSL_RFR_spot_no_VA!O85))/(BSL_RFR_spot_with_VA!O$11-BSL_RFR_spot_no_VA!O$11)</f>
        <v>2.4040389845137122E-2</v>
      </c>
      <c r="P85" s="59">
        <f>LY1_RFR_spot_no_VA!P85+(BSL_RFR_spot_with_VA!P$11-BSL_RFR_spot_no_VA!P$11)*((BSL_RFR_spot_with_VA!P85-BSL_RFR_spot_no_VA!P85))/(BSL_RFR_spot_with_VA!P$11-BSL_RFR_spot_no_VA!P$11)</f>
        <v>3.5016026583480908E-2</v>
      </c>
      <c r="Q85" s="59">
        <f>LY1_RFR_spot_no_VA!Q85+(BSL_RFR_spot_with_VA!Q$11-BSL_RFR_spot_no_VA!Q$11)*((BSL_RFR_spot_with_VA!Q85-BSL_RFR_spot_no_VA!Q85))/(BSL_RFR_spot_with_VA!Q$11-BSL_RFR_spot_no_VA!Q$11)</f>
        <v>3.8820299279546777E-2</v>
      </c>
      <c r="R85" s="59">
        <f>LY1_RFR_spot_no_VA!R85+(BSL_RFR_spot_with_VA!R$11-BSL_RFR_spot_no_VA!R$11)*((BSL_RFR_spot_with_VA!R85-BSL_RFR_spot_no_VA!R85))/(BSL_RFR_spot_with_VA!R$11-BSL_RFR_spot_no_VA!R$11)</f>
        <v>2.227380765017517E-2</v>
      </c>
      <c r="S85" s="59">
        <f>LY1_RFR_spot_no_VA!S85+(BSL_RFR_spot_with_VA!S$11-BSL_RFR_spot_no_VA!S$11)*((BSL_RFR_spot_with_VA!S85-BSL_RFR_spot_no_VA!S85))/(BSL_RFR_spot_with_VA!S$11-BSL_RFR_spot_no_VA!S$11)</f>
        <v>2.3151431178885629E-2</v>
      </c>
      <c r="T85" s="59">
        <f>LY1_RFR_spot_no_VA!T85+(BSL_RFR_spot_with_VA!T$11-BSL_RFR_spot_no_VA!T$11)*((BSL_RFR_spot_with_VA!T85-BSL_RFR_spot_no_VA!T85))/(BSL_RFR_spot_with_VA!T$11-BSL_RFR_spot_no_VA!T$11)</f>
        <v>2.3754742942561968E-2</v>
      </c>
      <c r="U85" s="59">
        <f>LY1_RFR_spot_no_VA!U85+(BSL_RFR_spot_with_VA!U$11-BSL_RFR_spot_no_VA!U$11)*((BSL_RFR_spot_with_VA!U85-BSL_RFR_spot_no_VA!U85))/(BSL_RFR_spot_with_VA!U$11-BSL_RFR_spot_no_VA!U$11)</f>
        <v>1.2500456799535486E-2</v>
      </c>
      <c r="V85" s="59">
        <f>(1+$C85)*(1+BSL_RFR_spot_no_VA!V85)/(1+BSL_RFR_spot_no_VA!$C85)-1</f>
        <v>2.227380765017517E-2</v>
      </c>
      <c r="W85" s="59">
        <f>LY1_RFR_spot_no_VA!W85+(BSL_RFR_spot_with_VA!W$11-BSL_RFR_spot_no_VA!W$11)*((BSL_RFR_spot_with_VA!W85-BSL_RFR_spot_no_VA!W85))/(BSL_RFR_spot_with_VA!W$11-BSL_RFR_spot_no_VA!W$11)</f>
        <v>2.227380765017517E-2</v>
      </c>
      <c r="X85" s="59">
        <f>LY1_RFR_spot_no_VA!X85+(BSL_RFR_spot_with_VA!X$11-BSL_RFR_spot_no_VA!X$11)*((BSL_RFR_spot_with_VA!X85-BSL_RFR_spot_no_VA!X85))/(BSL_RFR_spot_with_VA!X$11-BSL_RFR_spot_no_VA!X$11)</f>
        <v>2.227380765017517E-2</v>
      </c>
      <c r="Y85" s="59">
        <f>LY1_RFR_spot_no_VA!Y85+(BSL_RFR_spot_with_VA!Y$11-BSL_RFR_spot_no_VA!Y$11)*((BSL_RFR_spot_with_VA!Y85-BSL_RFR_spot_no_VA!Y85))/(BSL_RFR_spot_with_VA!Y$11-BSL_RFR_spot_no_VA!Y$11)</f>
        <v>2.227380765017517E-2</v>
      </c>
      <c r="Z85" s="59">
        <f>LY1_RFR_spot_no_VA!Z85+(BSL_RFR_spot_with_VA!Z$11-BSL_RFR_spot_no_VA!Z$11)*((BSL_RFR_spot_with_VA!Z85-BSL_RFR_spot_no_VA!Z85))/(BSL_RFR_spot_with_VA!Z$11-BSL_RFR_spot_no_VA!Z$11)</f>
        <v>2.6401306023226878E-2</v>
      </c>
      <c r="AA85" s="160">
        <f>LY1_RFR_spot_no_VA!AA85</f>
        <v>2.9325899738251282E-2</v>
      </c>
      <c r="AB85" s="59">
        <f>LY1_RFR_spot_no_VA!AB85+(BSL_RFR_spot_with_VA!AB$11-BSL_RFR_spot_no_VA!AB$11)*((BSL_RFR_spot_with_VA!AB85-BSL_RFR_spot_no_VA!AB85))/(BSL_RFR_spot_with_VA!AB$11-BSL_RFR_spot_no_VA!AB$11)</f>
        <v>2.227380765017517E-2</v>
      </c>
      <c r="AC85" s="59">
        <f>LY1_RFR_spot_no_VA!AC85+(BSL_RFR_spot_with_VA!AC$11-BSL_RFR_spot_no_VA!AC$11)*((BSL_RFR_spot_with_VA!AC85-BSL_RFR_spot_no_VA!AC85))/(BSL_RFR_spot_with_VA!AC$11-BSL_RFR_spot_no_VA!AC$11)</f>
        <v>2.9243094637941169E-2</v>
      </c>
      <c r="AD85" s="10">
        <f>BSL_RFR_spot_no_VA!AD85</f>
        <v>4.8949139659342222E-2</v>
      </c>
      <c r="AE85" s="59">
        <f>LY1_RFR_spot_no_VA!AE85+(BSL_RFR_spot_with_VA!AE$11-BSL_RFR_spot_no_VA!AE$11)*((BSL_RFR_spot_with_VA!AE85-BSL_RFR_spot_no_VA!AE85))/(BSL_RFR_spot_with_VA!AE$11-BSL_RFR_spot_no_VA!AE$11)</f>
        <v>2.227380765017517E-2</v>
      </c>
      <c r="AF85" s="59">
        <f>LY1_RFR_spot_no_VA!AF85+(BSL_RFR_spot_with_VA!AF$11-BSL_RFR_spot_no_VA!AF$11)*((BSL_RFR_spot_with_VA!AF85-BSL_RFR_spot_no_VA!AF85))/(BSL_RFR_spot_with_VA!AF$11-BSL_RFR_spot_no_VA!AF$11)</f>
        <v>2.3292194356889784E-2</v>
      </c>
      <c r="AG85" s="59">
        <f>LY1_RFR_spot_no_VA!AG85+(BSL_RFR_spot_with_VA!AG$11-BSL_RFR_spot_no_VA!AG$11)*((BSL_RFR_spot_with_VA!AG85-BSL_RFR_spot_no_VA!AG85))/(BSL_RFR_spot_with_VA!AG$11-BSL_RFR_spot_no_VA!AG$11)</f>
        <v>2.227380765017517E-2</v>
      </c>
      <c r="AH85" s="59">
        <f>LY1_RFR_spot_no_VA!AH85+(BSL_RFR_spot_with_VA!AH$11-BSL_RFR_spot_no_VA!AH$11)*((BSL_RFR_spot_with_VA!AH85-BSL_RFR_spot_no_VA!AH85))/(BSL_RFR_spot_with_VA!AH$11-BSL_RFR_spot_no_VA!AH$11)</f>
        <v>2.4760313253019861E-2</v>
      </c>
      <c r="AI85" s="160">
        <f>LY1_RFR_spot_no_VA!AI85</f>
        <v>1.2337121983710508E-2</v>
      </c>
      <c r="AJ85" s="59">
        <f>LY1_RFR_spot_no_VA!AJ85+(BSL_RFR_spot_with_VA!AJ$11-BSL_RFR_spot_no_VA!AJ$11)*((BSL_RFR_spot_with_VA!AJ85-BSL_RFR_spot_no_VA!AJ85))/(BSL_RFR_spot_with_VA!AJ$11-BSL_RFR_spot_no_VA!AJ$11)</f>
        <v>2.1049695059728979E-2</v>
      </c>
      <c r="AK85" s="10">
        <f>BSL_RFR_spot_no_VA!AK85</f>
        <v>4.5966318565978215E-2</v>
      </c>
      <c r="AL85" s="10">
        <f>BSL_RFR_spot_no_VA!AL85</f>
        <v>6.3863225667774914E-2</v>
      </c>
      <c r="AM85" s="10">
        <f>BSL_RFR_spot_no_VA!AM85</f>
        <v>3.8922018274442971E-2</v>
      </c>
      <c r="AN85" s="10">
        <f>BSL_RFR_spot_no_VA!AN85</f>
        <v>4.4944918710999593E-2</v>
      </c>
      <c r="AO85" s="10">
        <f>BSL_RFR_spot_no_VA!AO85</f>
        <v>4.5147825624666238E-2</v>
      </c>
      <c r="AP85" s="10">
        <f>BSL_RFR_spot_no_VA!AP85</f>
        <v>4.6593503285442539E-2</v>
      </c>
      <c r="AQ85" s="10">
        <f>BSL_RFR_spot_no_VA!AQ85</f>
        <v>3.9462292961091716E-2</v>
      </c>
      <c r="AR85" s="10">
        <f>BSL_RFR_spot_no_VA!AR85</f>
        <v>4.7021141680832823E-2</v>
      </c>
      <c r="AS85" s="160">
        <f>LY1_RFR_spot_no_VA!AS85</f>
        <v>1.2110968235040875E-2</v>
      </c>
      <c r="AT85" s="10">
        <f>BSL_RFR_spot_no_VA!AT85</f>
        <v>4.7496757891475561E-2</v>
      </c>
      <c r="AU85" s="10">
        <f>BSL_RFR_spot_no_VA!AU85</f>
        <v>4.7908015841488627E-2</v>
      </c>
      <c r="AV85" s="10">
        <f>BSL_RFR_spot_no_VA!AV85</f>
        <v>4.5001047738672639E-2</v>
      </c>
      <c r="AW85" s="10">
        <f>BSL_RFR_spot_no_VA!AW85</f>
        <v>3.9498772185643016E-2</v>
      </c>
      <c r="AX85" s="10">
        <f>BSL_RFR_spot_no_VA!AX85</f>
        <v>6.1006378589476995E-2</v>
      </c>
      <c r="AY85" s="10">
        <f>BSL_RFR_spot_no_VA!AY85</f>
        <v>4.0737597980774476E-2</v>
      </c>
      <c r="AZ85" s="10">
        <f>BSL_RFR_spot_no_VA!AZ85</f>
        <v>3.7821160150107058E-2</v>
      </c>
      <c r="BA85" s="10">
        <f>BSL_RFR_spot_no_VA!BA85</f>
        <v>4.4464130746796782E-2</v>
      </c>
      <c r="BB85" s="10">
        <f>BSL_RFR_spot_no_VA!BB85</f>
        <v>5.4312022892222256E-2</v>
      </c>
      <c r="BC85" s="160">
        <f>LY1_RFR_spot_no_VA!BC85</f>
        <v>2.3122610802823518E-2</v>
      </c>
      <c r="BD85" s="12"/>
      <c r="BE85" s="13"/>
      <c r="BF85" s="3"/>
    </row>
    <row r="86" spans="1:58" x14ac:dyDescent="0.25">
      <c r="A86" s="3"/>
      <c r="B86" s="3">
        <v>76</v>
      </c>
      <c r="C86" s="56">
        <f>LY1_RFR_spot_no_VA!C86+(BSL_RFR_spot_with_VA!C$11-BSL_RFR_spot_no_VA!C$11)*((BSL_RFR_spot_with_VA!C86-BSL_RFR_spot_no_VA!C86))/(BSL_RFR_spot_with_VA!C$11-BSL_RFR_spot_no_VA!C$11)</f>
        <v>2.2291220099084411E-2</v>
      </c>
      <c r="D86" s="58">
        <f>LY1_RFR_spot_no_VA!D86+(BSL_RFR_spot_with_VA!D$11-BSL_RFR_spot_no_VA!D$11)*((BSL_RFR_spot_with_VA!D86-BSL_RFR_spot_no_VA!D86))/(BSL_RFR_spot_with_VA!D$11-BSL_RFR_spot_no_VA!D$11)</f>
        <v>2.2291220099084352E-2</v>
      </c>
      <c r="E86" s="58">
        <f>LY1_RFR_spot_no_VA!E86+(BSL_RFR_spot_with_VA!E$11-BSL_RFR_spot_no_VA!E$11)*((BSL_RFR_spot_with_VA!E86-BSL_RFR_spot_no_VA!E86))/(BSL_RFR_spot_with_VA!E$11-BSL_RFR_spot_no_VA!E$11)</f>
        <v>2.2291220099084352E-2</v>
      </c>
      <c r="F86" s="58">
        <f>LY1_RFR_spot_no_VA!F86+(BSL_RFR_spot_with_VA!F$11-BSL_RFR_spot_no_VA!F$11)*((BSL_RFR_spot_with_VA!F86-BSL_RFR_spot_no_VA!F86))/(BSL_RFR_spot_with_VA!F$11-BSL_RFR_spot_no_VA!F$11)</f>
        <v>2.358045046580215E-2</v>
      </c>
      <c r="G86" s="58">
        <f>LY1_RFR_spot_no_VA!G86+(BSL_RFR_spot_with_VA!G$11-BSL_RFR_spot_no_VA!G$11)*((BSL_RFR_spot_with_VA!G86-BSL_RFR_spot_no_VA!G86))/(BSL_RFR_spot_with_VA!G$11-BSL_RFR_spot_no_VA!G$11)</f>
        <v>3.0363587323457342E-2</v>
      </c>
      <c r="H86" s="58">
        <f>LY1_RFR_spot_no_VA!H86+(BSL_RFR_spot_with_VA!H$11-BSL_RFR_spot_no_VA!H$11)*((BSL_RFR_spot_with_VA!H86-BSL_RFR_spot_no_VA!H86))/(BSL_RFR_spot_with_VA!H$11-BSL_RFR_spot_no_VA!H$11)</f>
        <v>2.6611730439655812E-2</v>
      </c>
      <c r="I86" s="58">
        <f>LY1_RFR_spot_no_VA!I86+(BSL_RFR_spot_with_VA!I$11-BSL_RFR_spot_no_VA!I$11)*((BSL_RFR_spot_with_VA!I86-BSL_RFR_spot_no_VA!I86))/(BSL_RFR_spot_with_VA!I$11-BSL_RFR_spot_no_VA!I$11)</f>
        <v>2.3354532296862685E-2</v>
      </c>
      <c r="J86" s="58">
        <f>LY1_RFR_spot_no_VA!J86+(BSL_RFR_spot_with_VA!J$11-BSL_RFR_spot_no_VA!J$11)*((BSL_RFR_spot_with_VA!J86-BSL_RFR_spot_no_VA!J86))/(BSL_RFR_spot_with_VA!J$11-BSL_RFR_spot_no_VA!J$11)</f>
        <v>2.1734131435589887E-2</v>
      </c>
      <c r="K86" s="58">
        <f>LY1_RFR_spot_no_VA!K86+(BSL_RFR_spot_with_VA!K$11-BSL_RFR_spot_no_VA!K$11)*((BSL_RFR_spot_with_VA!K86-BSL_RFR_spot_no_VA!K86))/(BSL_RFR_spot_with_VA!K$11-BSL_RFR_spot_no_VA!K$11)</f>
        <v>2.2291220099084352E-2</v>
      </c>
      <c r="L86" s="58">
        <f>LY1_RFR_spot_no_VA!L86+(BSL_RFR_spot_with_VA!L$11-BSL_RFR_spot_no_VA!L$11)*((BSL_RFR_spot_with_VA!L86-BSL_RFR_spot_no_VA!L86))/(BSL_RFR_spot_with_VA!L$11-BSL_RFR_spot_no_VA!L$11)</f>
        <v>2.2291220099084352E-2</v>
      </c>
      <c r="M86" s="58">
        <f>LY1_RFR_spot_no_VA!M86+(BSL_RFR_spot_with_VA!M$11-BSL_RFR_spot_no_VA!M$11)*((BSL_RFR_spot_with_VA!M86-BSL_RFR_spot_no_VA!M86))/(BSL_RFR_spot_with_VA!M$11-BSL_RFR_spot_no_VA!M$11)</f>
        <v>2.2291220099084352E-2</v>
      </c>
      <c r="N86" s="58">
        <f>LY1_RFR_spot_no_VA!N86+(BSL_RFR_spot_with_VA!N$11-BSL_RFR_spot_no_VA!N$11)*((BSL_RFR_spot_with_VA!N86-BSL_RFR_spot_no_VA!N86))/(BSL_RFR_spot_with_VA!N$11-BSL_RFR_spot_no_VA!N$11)</f>
        <v>2.2291220099084352E-2</v>
      </c>
      <c r="O86" s="58">
        <f>LY1_RFR_spot_no_VA!O86+(BSL_RFR_spot_with_VA!O$11-BSL_RFR_spot_no_VA!O$11)*((BSL_RFR_spot_with_VA!O86-BSL_RFR_spot_no_VA!O86))/(BSL_RFR_spot_with_VA!O$11-BSL_RFR_spot_no_VA!O$11)</f>
        <v>2.4034585056397439E-2</v>
      </c>
      <c r="P86" s="58">
        <f>LY1_RFR_spot_no_VA!P86+(BSL_RFR_spot_with_VA!P$11-BSL_RFR_spot_no_VA!P$11)*((BSL_RFR_spot_with_VA!P86-BSL_RFR_spot_no_VA!P86))/(BSL_RFR_spot_with_VA!P$11-BSL_RFR_spot_no_VA!P$11)</f>
        <v>3.486519383237674E-2</v>
      </c>
      <c r="Q86" s="58">
        <f>LY1_RFR_spot_no_VA!Q86+(BSL_RFR_spot_with_VA!Q$11-BSL_RFR_spot_no_VA!Q$11)*((BSL_RFR_spot_with_VA!Q86-BSL_RFR_spot_no_VA!Q86))/(BSL_RFR_spot_with_VA!Q$11-BSL_RFR_spot_no_VA!Q$11)</f>
        <v>3.8618911025407598E-2</v>
      </c>
      <c r="R86" s="58">
        <f>LY1_RFR_spot_no_VA!R86+(BSL_RFR_spot_with_VA!R$11-BSL_RFR_spot_no_VA!R$11)*((BSL_RFR_spot_with_VA!R86-BSL_RFR_spot_no_VA!R86))/(BSL_RFR_spot_with_VA!R$11-BSL_RFR_spot_no_VA!R$11)</f>
        <v>2.2291220099084352E-2</v>
      </c>
      <c r="S86" s="58">
        <f>LY1_RFR_spot_no_VA!S86+(BSL_RFR_spot_with_VA!S$11-BSL_RFR_spot_no_VA!S$11)*((BSL_RFR_spot_with_VA!S86-BSL_RFR_spot_no_VA!S86))/(BSL_RFR_spot_with_VA!S$11-BSL_RFR_spot_no_VA!S$11)</f>
        <v>2.3157319897129547E-2</v>
      </c>
      <c r="T86" s="58">
        <f>LY1_RFR_spot_no_VA!T86+(BSL_RFR_spot_with_VA!T$11-BSL_RFR_spot_no_VA!T$11)*((BSL_RFR_spot_with_VA!T86-BSL_RFR_spot_no_VA!T86))/(BSL_RFR_spot_with_VA!T$11-BSL_RFR_spot_no_VA!T$11)</f>
        <v>2.3752699064423677E-2</v>
      </c>
      <c r="U86" s="58">
        <f>LY1_RFR_spot_no_VA!U86+(BSL_RFR_spot_with_VA!U$11-BSL_RFR_spot_no_VA!U$11)*((BSL_RFR_spot_with_VA!U86-BSL_RFR_spot_no_VA!U86))/(BSL_RFR_spot_with_VA!U$11-BSL_RFR_spot_no_VA!U$11)</f>
        <v>1.2517226187464425E-2</v>
      </c>
      <c r="V86" s="58">
        <f>(1+$C86)*(1+BSL_RFR_spot_no_VA!V86)/(1+BSL_RFR_spot_no_VA!$C86)-1</f>
        <v>2.2291220099084352E-2</v>
      </c>
      <c r="W86" s="58">
        <f>LY1_RFR_spot_no_VA!W86+(BSL_RFR_spot_with_VA!W$11-BSL_RFR_spot_no_VA!W$11)*((BSL_RFR_spot_with_VA!W86-BSL_RFR_spot_no_VA!W86))/(BSL_RFR_spot_with_VA!W$11-BSL_RFR_spot_no_VA!W$11)</f>
        <v>2.2291220099084352E-2</v>
      </c>
      <c r="X86" s="58">
        <f>LY1_RFR_spot_no_VA!X86+(BSL_RFR_spot_with_VA!X$11-BSL_RFR_spot_no_VA!X$11)*((BSL_RFR_spot_with_VA!X86-BSL_RFR_spot_no_VA!X86))/(BSL_RFR_spot_with_VA!X$11-BSL_RFR_spot_no_VA!X$11)</f>
        <v>2.2291220099084352E-2</v>
      </c>
      <c r="Y86" s="58">
        <f>LY1_RFR_spot_no_VA!Y86+(BSL_RFR_spot_with_VA!Y$11-BSL_RFR_spot_no_VA!Y$11)*((BSL_RFR_spot_with_VA!Y86-BSL_RFR_spot_no_VA!Y86))/(BSL_RFR_spot_with_VA!Y$11-BSL_RFR_spot_no_VA!Y$11)</f>
        <v>2.2291220099084352E-2</v>
      </c>
      <c r="Z86" s="58">
        <f>LY1_RFR_spot_no_VA!Z86+(BSL_RFR_spot_with_VA!Z$11-BSL_RFR_spot_no_VA!Z$11)*((BSL_RFR_spot_with_VA!Z86-BSL_RFR_spot_no_VA!Z86))/(BSL_RFR_spot_with_VA!Z$11-BSL_RFR_spot_no_VA!Z$11)</f>
        <v>2.6364660058958211E-2</v>
      </c>
      <c r="AA86" s="159">
        <f>LY1_RFR_spot_no_VA!AA86</f>
        <v>2.9250581835198908E-2</v>
      </c>
      <c r="AB86" s="58">
        <f>LY1_RFR_spot_no_VA!AB86+(BSL_RFR_spot_with_VA!AB$11-BSL_RFR_spot_no_VA!AB$11)*((BSL_RFR_spot_with_VA!AB86-BSL_RFR_spot_no_VA!AB86))/(BSL_RFR_spot_with_VA!AB$11-BSL_RFR_spot_no_VA!AB$11)</f>
        <v>2.2291220099084352E-2</v>
      </c>
      <c r="AC86" s="58">
        <f>LY1_RFR_spot_no_VA!AC86+(BSL_RFR_spot_with_VA!AC$11-BSL_RFR_spot_no_VA!AC$11)*((BSL_RFR_spot_with_VA!AC86-BSL_RFR_spot_no_VA!AC86))/(BSL_RFR_spot_with_VA!AC$11-BSL_RFR_spot_no_VA!AC$11)</f>
        <v>2.9168901333310071E-2</v>
      </c>
      <c r="AD86" s="7">
        <f>BSL_RFR_spot_no_VA!AD86</f>
        <v>4.8857426925546843E-2</v>
      </c>
      <c r="AE86" s="58">
        <f>LY1_RFR_spot_no_VA!AE86+(BSL_RFR_spot_with_VA!AE$11-BSL_RFR_spot_no_VA!AE$11)*((BSL_RFR_spot_with_VA!AE86-BSL_RFR_spot_no_VA!AE86))/(BSL_RFR_spot_with_VA!AE$11-BSL_RFR_spot_no_VA!AE$11)</f>
        <v>2.2291220099084352E-2</v>
      </c>
      <c r="AF86" s="58">
        <f>LY1_RFR_spot_no_VA!AF86+(BSL_RFR_spot_with_VA!AF$11-BSL_RFR_spot_no_VA!AF$11)*((BSL_RFR_spot_with_VA!AF86-BSL_RFR_spot_no_VA!AF86))/(BSL_RFR_spot_with_VA!AF$11-BSL_RFR_spot_no_VA!AF$11)</f>
        <v>2.3296232160947783E-2</v>
      </c>
      <c r="AG86" s="58">
        <f>LY1_RFR_spot_no_VA!AG86+(BSL_RFR_spot_with_VA!AG$11-BSL_RFR_spot_no_VA!AG$11)*((BSL_RFR_spot_with_VA!AG86-BSL_RFR_spot_no_VA!AG86))/(BSL_RFR_spot_with_VA!AG$11-BSL_RFR_spot_no_VA!AG$11)</f>
        <v>2.2291220099084352E-2</v>
      </c>
      <c r="AH86" s="58">
        <f>LY1_RFR_spot_no_VA!AH86+(BSL_RFR_spot_with_VA!AH$11-BSL_RFR_spot_no_VA!AH$11)*((BSL_RFR_spot_with_VA!AH86-BSL_RFR_spot_no_VA!AH86))/(BSL_RFR_spot_with_VA!AH$11-BSL_RFR_spot_no_VA!AH$11)</f>
        <v>2.474518133134862E-2</v>
      </c>
      <c r="AI86" s="159">
        <f>LY1_RFR_spot_no_VA!AI86</f>
        <v>1.2356033471500272E-2</v>
      </c>
      <c r="AJ86" s="58">
        <f>LY1_RFR_spot_no_VA!AJ86+(BSL_RFR_spot_with_VA!AJ$11-BSL_RFR_spot_no_VA!AJ$11)*((BSL_RFR_spot_with_VA!AJ86-BSL_RFR_spot_no_VA!AJ86))/(BSL_RFR_spot_with_VA!AJ$11-BSL_RFR_spot_no_VA!AJ$11)</f>
        <v>2.1077282379215578E-2</v>
      </c>
      <c r="AK86" s="7">
        <f>BSL_RFR_spot_no_VA!AK86</f>
        <v>4.5914183193095592E-2</v>
      </c>
      <c r="AL86" s="7">
        <f>BSL_RFR_spot_no_VA!AL86</f>
        <v>6.3572602586160487E-2</v>
      </c>
      <c r="AM86" s="7">
        <f>BSL_RFR_spot_no_VA!AM86</f>
        <v>3.8962345484103267E-2</v>
      </c>
      <c r="AN86" s="7">
        <f>BSL_RFR_spot_no_VA!AN86</f>
        <v>4.4906156084864923E-2</v>
      </c>
      <c r="AO86" s="7">
        <f>BSL_RFR_spot_no_VA!AO86</f>
        <v>4.5106448497155727E-2</v>
      </c>
      <c r="AP86" s="7">
        <f>BSL_RFR_spot_no_VA!AP86</f>
        <v>4.6532957059127744E-2</v>
      </c>
      <c r="AQ86" s="7">
        <f>BSL_RFR_spot_no_VA!AQ86</f>
        <v>3.9495470178177783E-2</v>
      </c>
      <c r="AR86" s="7">
        <f>BSL_RFR_spot_no_VA!AR86</f>
        <v>4.6954958718182338E-2</v>
      </c>
      <c r="AS86" s="159">
        <f>LY1_RFR_spot_no_VA!AS86</f>
        <v>1.2132751892121485E-2</v>
      </c>
      <c r="AT86" s="7">
        <f>BSL_RFR_spot_no_VA!AT86</f>
        <v>4.7424393354756011E-2</v>
      </c>
      <c r="AU86" s="7">
        <f>BSL_RFR_spot_no_VA!AU86</f>
        <v>4.7830089564185663E-2</v>
      </c>
      <c r="AV86" s="7">
        <f>BSL_RFR_spot_no_VA!AV86</f>
        <v>4.4961548184863753E-2</v>
      </c>
      <c r="AW86" s="7">
        <f>BSL_RFR_spot_no_VA!AW86</f>
        <v>3.953138327688599E-2</v>
      </c>
      <c r="AX86" s="7">
        <f>BSL_RFR_spot_no_VA!AX86</f>
        <v>6.0754114110974644E-2</v>
      </c>
      <c r="AY86" s="7">
        <f>BSL_RFR_spot_no_VA!AY86</f>
        <v>4.0754580782421224E-2</v>
      </c>
      <c r="AZ86" s="7">
        <f>BSL_RFR_spot_no_VA!AZ86</f>
        <v>3.7875922213499003E-2</v>
      </c>
      <c r="BA86" s="7">
        <f>BSL_RFR_spot_no_VA!BA86</f>
        <v>4.4431851650685195E-2</v>
      </c>
      <c r="BB86" s="7">
        <f>BSL_RFR_spot_no_VA!BB86</f>
        <v>5.414909827667036E-2</v>
      </c>
      <c r="BC86" s="159">
        <f>LY1_RFR_spot_no_VA!BC86</f>
        <v>2.3121397673239175E-2</v>
      </c>
      <c r="BD86" s="12"/>
      <c r="BE86" s="13"/>
      <c r="BF86" s="3"/>
    </row>
    <row r="87" spans="1:58" x14ac:dyDescent="0.25">
      <c r="A87" s="3"/>
      <c r="B87" s="3">
        <v>77</v>
      </c>
      <c r="C87" s="56">
        <f>LY1_RFR_spot_no_VA!C87+(BSL_RFR_spot_with_VA!C$11-BSL_RFR_spot_no_VA!C$11)*((BSL_RFR_spot_with_VA!C87-BSL_RFR_spot_no_VA!C87))/(BSL_RFR_spot_with_VA!C$11-BSL_RFR_spot_no_VA!C$11)</f>
        <v>2.2308179823297181E-2</v>
      </c>
      <c r="D87" s="58">
        <f>LY1_RFR_spot_no_VA!D87+(BSL_RFR_spot_with_VA!D$11-BSL_RFR_spot_no_VA!D$11)*((BSL_RFR_spot_with_VA!D87-BSL_RFR_spot_no_VA!D87))/(BSL_RFR_spot_with_VA!D$11-BSL_RFR_spot_no_VA!D$11)</f>
        <v>2.2308179823297136E-2</v>
      </c>
      <c r="E87" s="58">
        <f>LY1_RFR_spot_no_VA!E87+(BSL_RFR_spot_with_VA!E$11-BSL_RFR_spot_no_VA!E$11)*((BSL_RFR_spot_with_VA!E87-BSL_RFR_spot_no_VA!E87))/(BSL_RFR_spot_with_VA!E$11-BSL_RFR_spot_no_VA!E$11)</f>
        <v>2.2308179823297136E-2</v>
      </c>
      <c r="F87" s="58">
        <f>LY1_RFR_spot_no_VA!F87+(BSL_RFR_spot_with_VA!F$11-BSL_RFR_spot_no_VA!F$11)*((BSL_RFR_spot_with_VA!F87-BSL_RFR_spot_no_VA!F87))/(BSL_RFR_spot_with_VA!F$11-BSL_RFR_spot_no_VA!F$11)</f>
        <v>2.3580747909467403E-2</v>
      </c>
      <c r="G87" s="58">
        <f>LY1_RFR_spot_no_VA!G87+(BSL_RFR_spot_with_VA!G$11-BSL_RFR_spot_no_VA!G$11)*((BSL_RFR_spot_with_VA!G87-BSL_RFR_spot_no_VA!G87))/(BSL_RFR_spot_with_VA!G$11-BSL_RFR_spot_no_VA!G$11)</f>
        <v>3.0275615920864141E-2</v>
      </c>
      <c r="H87" s="58">
        <f>LY1_RFR_spot_no_VA!H87+(BSL_RFR_spot_with_VA!H$11-BSL_RFR_spot_no_VA!H$11)*((BSL_RFR_spot_with_VA!H87-BSL_RFR_spot_no_VA!H87))/(BSL_RFR_spot_with_VA!H$11-BSL_RFR_spot_no_VA!H$11)</f>
        <v>2.6573676090744014E-2</v>
      </c>
      <c r="I87" s="58">
        <f>LY1_RFR_spot_no_VA!I87+(BSL_RFR_spot_with_VA!I$11-BSL_RFR_spot_no_VA!I$11)*((BSL_RFR_spot_with_VA!I87-BSL_RFR_spot_no_VA!I87))/(BSL_RFR_spot_with_VA!I$11-BSL_RFR_spot_no_VA!I$11)</f>
        <v>2.3357681232797578E-2</v>
      </c>
      <c r="J87" s="58">
        <f>LY1_RFR_spot_no_VA!J87+(BSL_RFR_spot_with_VA!J$11-BSL_RFR_spot_no_VA!J$11)*((BSL_RFR_spot_with_VA!J87-BSL_RFR_spot_no_VA!J87))/(BSL_RFR_spot_with_VA!J$11-BSL_RFR_spot_no_VA!J$11)</f>
        <v>2.1758280790400653E-2</v>
      </c>
      <c r="K87" s="58">
        <f>LY1_RFR_spot_no_VA!K87+(BSL_RFR_spot_with_VA!K$11-BSL_RFR_spot_no_VA!K$11)*((BSL_RFR_spot_with_VA!K87-BSL_RFR_spot_no_VA!K87))/(BSL_RFR_spot_with_VA!K$11-BSL_RFR_spot_no_VA!K$11)</f>
        <v>2.2308179823297136E-2</v>
      </c>
      <c r="L87" s="58">
        <f>LY1_RFR_spot_no_VA!L87+(BSL_RFR_spot_with_VA!L$11-BSL_RFR_spot_no_VA!L$11)*((BSL_RFR_spot_with_VA!L87-BSL_RFR_spot_no_VA!L87))/(BSL_RFR_spot_with_VA!L$11-BSL_RFR_spot_no_VA!L$11)</f>
        <v>2.2308179823297136E-2</v>
      </c>
      <c r="M87" s="58">
        <f>LY1_RFR_spot_no_VA!M87+(BSL_RFR_spot_with_VA!M$11-BSL_RFR_spot_no_VA!M$11)*((BSL_RFR_spot_with_VA!M87-BSL_RFR_spot_no_VA!M87))/(BSL_RFR_spot_with_VA!M$11-BSL_RFR_spot_no_VA!M$11)</f>
        <v>2.2308179823297136E-2</v>
      </c>
      <c r="N87" s="58">
        <f>LY1_RFR_spot_no_VA!N87+(BSL_RFR_spot_with_VA!N$11-BSL_RFR_spot_no_VA!N$11)*((BSL_RFR_spot_with_VA!N87-BSL_RFR_spot_no_VA!N87))/(BSL_RFR_spot_with_VA!N$11-BSL_RFR_spot_no_VA!N$11)</f>
        <v>2.2308179823297136E-2</v>
      </c>
      <c r="O87" s="58">
        <f>LY1_RFR_spot_no_VA!O87+(BSL_RFR_spot_with_VA!O$11-BSL_RFR_spot_no_VA!O$11)*((BSL_RFR_spot_with_VA!O87-BSL_RFR_spot_no_VA!O87))/(BSL_RFR_spot_with_VA!O$11-BSL_RFR_spot_no_VA!O$11)</f>
        <v>2.4028931061143899E-2</v>
      </c>
      <c r="P87" s="58">
        <f>LY1_RFR_spot_no_VA!P87+(BSL_RFR_spot_with_VA!P$11-BSL_RFR_spot_no_VA!P$11)*((BSL_RFR_spot_with_VA!P87-BSL_RFR_spot_no_VA!P87))/(BSL_RFR_spot_with_VA!P$11-BSL_RFR_spot_no_VA!P$11)</f>
        <v>3.471827051790588E-2</v>
      </c>
      <c r="Q87" s="58">
        <f>LY1_RFR_spot_no_VA!Q87+(BSL_RFR_spot_with_VA!Q$11-BSL_RFR_spot_no_VA!Q$11)*((BSL_RFR_spot_with_VA!Q87-BSL_RFR_spot_no_VA!Q87))/(BSL_RFR_spot_with_VA!Q$11-BSL_RFR_spot_no_VA!Q$11)</f>
        <v>3.8422751573439218E-2</v>
      </c>
      <c r="R87" s="58">
        <f>LY1_RFR_spot_no_VA!R87+(BSL_RFR_spot_with_VA!R$11-BSL_RFR_spot_no_VA!R$11)*((BSL_RFR_spot_with_VA!R87-BSL_RFR_spot_no_VA!R87))/(BSL_RFR_spot_with_VA!R$11-BSL_RFR_spot_no_VA!R$11)</f>
        <v>2.2308179823297136E-2</v>
      </c>
      <c r="S87" s="58">
        <f>LY1_RFR_spot_no_VA!S87+(BSL_RFR_spot_with_VA!S$11-BSL_RFR_spot_no_VA!S$11)*((BSL_RFR_spot_with_VA!S87-BSL_RFR_spot_no_VA!S87))/(BSL_RFR_spot_with_VA!S$11-BSL_RFR_spot_no_VA!S$11)</f>
        <v>2.3163055130242194E-2</v>
      </c>
      <c r="T87" s="58">
        <f>LY1_RFR_spot_no_VA!T87+(BSL_RFR_spot_with_VA!T$11-BSL_RFR_spot_no_VA!T$11)*((BSL_RFR_spot_with_VA!T87-BSL_RFR_spot_no_VA!T87))/(BSL_RFR_spot_with_VA!T$11-BSL_RFR_spot_no_VA!T$11)</f>
        <v>2.3750707984852681E-2</v>
      </c>
      <c r="U87" s="58">
        <f>LY1_RFR_spot_no_VA!U87+(BSL_RFR_spot_with_VA!U$11-BSL_RFR_spot_no_VA!U$11)*((BSL_RFR_spot_with_VA!U87-BSL_RFR_spot_no_VA!U87))/(BSL_RFR_spot_with_VA!U$11-BSL_RFR_spot_no_VA!U$11)</f>
        <v>1.2533557948893881E-2</v>
      </c>
      <c r="V87" s="58">
        <f>(1+$C87)*(1+BSL_RFR_spot_no_VA!V87)/(1+BSL_RFR_spot_no_VA!$C87)-1</f>
        <v>2.2308179823297136E-2</v>
      </c>
      <c r="W87" s="58">
        <f>LY1_RFR_spot_no_VA!W87+(BSL_RFR_spot_with_VA!W$11-BSL_RFR_spot_no_VA!W$11)*((BSL_RFR_spot_with_VA!W87-BSL_RFR_spot_no_VA!W87))/(BSL_RFR_spot_with_VA!W$11-BSL_RFR_spot_no_VA!W$11)</f>
        <v>2.2308179823297136E-2</v>
      </c>
      <c r="X87" s="58">
        <f>LY1_RFR_spot_no_VA!X87+(BSL_RFR_spot_with_VA!X$11-BSL_RFR_spot_no_VA!X$11)*((BSL_RFR_spot_with_VA!X87-BSL_RFR_spot_no_VA!X87))/(BSL_RFR_spot_with_VA!X$11-BSL_RFR_spot_no_VA!X$11)</f>
        <v>2.2308179823297136E-2</v>
      </c>
      <c r="Y87" s="58">
        <f>LY1_RFR_spot_no_VA!Y87+(BSL_RFR_spot_with_VA!Y$11-BSL_RFR_spot_no_VA!Y$11)*((BSL_RFR_spot_with_VA!Y87-BSL_RFR_spot_no_VA!Y87))/(BSL_RFR_spot_with_VA!Y$11-BSL_RFR_spot_no_VA!Y$11)</f>
        <v>2.2308179823297136E-2</v>
      </c>
      <c r="Z87" s="58">
        <f>LY1_RFR_spot_no_VA!Z87+(BSL_RFR_spot_with_VA!Z$11-BSL_RFR_spot_no_VA!Z$11)*((BSL_RFR_spot_with_VA!Z87-BSL_RFR_spot_no_VA!Z87))/(BSL_RFR_spot_with_VA!Z$11-BSL_RFR_spot_no_VA!Z$11)</f>
        <v>2.6328935591058311E-2</v>
      </c>
      <c r="AA87" s="159">
        <f>LY1_RFR_spot_no_VA!AA87</f>
        <v>2.9177193447773142E-2</v>
      </c>
      <c r="AB87" s="58">
        <f>LY1_RFR_spot_no_VA!AB87+(BSL_RFR_spot_with_VA!AB$11-BSL_RFR_spot_no_VA!AB$11)*((BSL_RFR_spot_with_VA!AB87-BSL_RFR_spot_no_VA!AB87))/(BSL_RFR_spot_with_VA!AB$11-BSL_RFR_spot_no_VA!AB$11)</f>
        <v>2.2308179823297136E-2</v>
      </c>
      <c r="AC87" s="58">
        <f>LY1_RFR_spot_no_VA!AC87+(BSL_RFR_spot_with_VA!AC$11-BSL_RFR_spot_no_VA!AC$11)*((BSL_RFR_spot_with_VA!AC87-BSL_RFR_spot_no_VA!AC87))/(BSL_RFR_spot_with_VA!AC$11-BSL_RFR_spot_no_VA!AC$11)</f>
        <v>2.9096610845605664E-2</v>
      </c>
      <c r="AD87" s="7">
        <f>BSL_RFR_spot_no_VA!AD87</f>
        <v>4.8768100718383334E-2</v>
      </c>
      <c r="AE87" s="58">
        <f>LY1_RFR_spot_no_VA!AE87+(BSL_RFR_spot_with_VA!AE$11-BSL_RFR_spot_no_VA!AE$11)*((BSL_RFR_spot_with_VA!AE87-BSL_RFR_spot_no_VA!AE87))/(BSL_RFR_spot_with_VA!AE$11-BSL_RFR_spot_no_VA!AE$11)</f>
        <v>2.2308179823297136E-2</v>
      </c>
      <c r="AF87" s="58">
        <f>LY1_RFR_spot_no_VA!AF87+(BSL_RFR_spot_with_VA!AF$11-BSL_RFR_spot_no_VA!AF$11)*((BSL_RFR_spot_with_VA!AF87-BSL_RFR_spot_no_VA!AF87))/(BSL_RFR_spot_with_VA!AF$11-BSL_RFR_spot_no_VA!AF$11)</f>
        <v>2.3300164672600321E-2</v>
      </c>
      <c r="AG87" s="58">
        <f>LY1_RFR_spot_no_VA!AG87+(BSL_RFR_spot_with_VA!AG$11-BSL_RFR_spot_no_VA!AG$11)*((BSL_RFR_spot_with_VA!AG87-BSL_RFR_spot_no_VA!AG87))/(BSL_RFR_spot_with_VA!AG$11-BSL_RFR_spot_no_VA!AG$11)</f>
        <v>2.2308179823297136E-2</v>
      </c>
      <c r="AH87" s="58">
        <f>LY1_RFR_spot_no_VA!AH87+(BSL_RFR_spot_with_VA!AH$11-BSL_RFR_spot_no_VA!AH$11)*((BSL_RFR_spot_with_VA!AH87-BSL_RFR_spot_no_VA!AH87))/(BSL_RFR_spot_with_VA!AH$11-BSL_RFR_spot_no_VA!AH$11)</f>
        <v>2.4730420975857648E-2</v>
      </c>
      <c r="AI87" s="159">
        <f>LY1_RFR_spot_no_VA!AI87</f>
        <v>1.2374451800900577E-2</v>
      </c>
      <c r="AJ87" s="58">
        <f>LY1_RFR_spot_no_VA!AJ87+(BSL_RFR_spot_with_VA!AJ$11-BSL_RFR_spot_no_VA!AJ$11)*((BSL_RFR_spot_with_VA!AJ87-BSL_RFR_spot_no_VA!AJ87))/(BSL_RFR_spot_with_VA!AJ$11-BSL_RFR_spot_no_VA!AJ$11)</f>
        <v>2.1104769250875677E-2</v>
      </c>
      <c r="AK87" s="7">
        <f>BSL_RFR_spot_no_VA!AK87</f>
        <v>4.586338562259229E-2</v>
      </c>
      <c r="AL87" s="7">
        <f>BSL_RFR_spot_no_VA!AL87</f>
        <v>6.3289603022161467E-2</v>
      </c>
      <c r="AM87" s="7">
        <f>BSL_RFR_spot_no_VA!AM87</f>
        <v>3.9001642618164745E-2</v>
      </c>
      <c r="AN87" s="7">
        <f>BSL_RFR_spot_no_VA!AN87</f>
        <v>4.4868396672372635E-2</v>
      </c>
      <c r="AO87" s="7">
        <f>BSL_RFR_spot_no_VA!AO87</f>
        <v>4.5066136028523163E-2</v>
      </c>
      <c r="AP87" s="7">
        <f>BSL_RFR_spot_no_VA!AP87</f>
        <v>4.6473983245183925E-2</v>
      </c>
      <c r="AQ87" s="7">
        <f>BSL_RFR_spot_no_VA!AQ87</f>
        <v>3.9527802376720045E-2</v>
      </c>
      <c r="AR87" s="7">
        <f>BSL_RFR_spot_no_VA!AR87</f>
        <v>4.6890493711875925E-2</v>
      </c>
      <c r="AS87" s="159">
        <f>LY1_RFR_spot_no_VA!AS87</f>
        <v>1.2153973049206623E-2</v>
      </c>
      <c r="AT87" s="7">
        <f>BSL_RFR_spot_no_VA!AT87</f>
        <v>4.7353894480536729E-2</v>
      </c>
      <c r="AU87" s="7">
        <f>BSL_RFR_spot_no_VA!AU87</f>
        <v>4.7754189128013769E-2</v>
      </c>
      <c r="AV87" s="7">
        <f>BSL_RFR_spot_no_VA!AV87</f>
        <v>4.4923070711076152E-2</v>
      </c>
      <c r="AW87" s="7">
        <f>BSL_RFR_spot_no_VA!AW87</f>
        <v>3.9563173019935283E-2</v>
      </c>
      <c r="AX87" s="7">
        <f>BSL_RFR_spot_no_VA!AX87</f>
        <v>6.0508449617020288E-2</v>
      </c>
      <c r="AY87" s="7">
        <f>BSL_RFR_spot_no_VA!AY87</f>
        <v>4.0771094722090506E-2</v>
      </c>
      <c r="AZ87" s="7">
        <f>BSL_RFR_spot_no_VA!AZ87</f>
        <v>3.7929276447279836E-2</v>
      </c>
      <c r="BA87" s="7">
        <f>BSL_RFR_spot_no_VA!BA87</f>
        <v>4.4400391076690804E-2</v>
      </c>
      <c r="BB87" s="7">
        <f>BSL_RFR_spot_no_VA!BB87</f>
        <v>5.3990427155028886E-2</v>
      </c>
      <c r="BC87" s="159">
        <f>LY1_RFR_spot_no_VA!BC87</f>
        <v>2.3121096201439428E-2</v>
      </c>
      <c r="BD87" s="12"/>
      <c r="BE87" s="13"/>
      <c r="BF87" s="3"/>
    </row>
    <row r="88" spans="1:58" x14ac:dyDescent="0.25">
      <c r="A88" s="3"/>
      <c r="B88" s="3">
        <v>78</v>
      </c>
      <c r="C88" s="56">
        <f>LY1_RFR_spot_no_VA!C88+(BSL_RFR_spot_with_VA!C$11-BSL_RFR_spot_no_VA!C$11)*((BSL_RFR_spot_with_VA!C88-BSL_RFR_spot_no_VA!C88))/(BSL_RFR_spot_with_VA!C$11-BSL_RFR_spot_no_VA!C$11)</f>
        <v>2.2324704277764274E-2</v>
      </c>
      <c r="D88" s="58">
        <f>LY1_RFR_spot_no_VA!D88+(BSL_RFR_spot_with_VA!D$11-BSL_RFR_spot_no_VA!D$11)*((BSL_RFR_spot_with_VA!D88-BSL_RFR_spot_no_VA!D88))/(BSL_RFR_spot_with_VA!D$11-BSL_RFR_spot_no_VA!D$11)</f>
        <v>2.232470427776434E-2</v>
      </c>
      <c r="E88" s="58">
        <f>LY1_RFR_spot_no_VA!E88+(BSL_RFR_spot_with_VA!E$11-BSL_RFR_spot_no_VA!E$11)*((BSL_RFR_spot_with_VA!E88-BSL_RFR_spot_no_VA!E88))/(BSL_RFR_spot_with_VA!E$11-BSL_RFR_spot_no_VA!E$11)</f>
        <v>2.232470427776434E-2</v>
      </c>
      <c r="F88" s="58">
        <f>LY1_RFR_spot_no_VA!F88+(BSL_RFR_spot_with_VA!F$11-BSL_RFR_spot_no_VA!F$11)*((BSL_RFR_spot_with_VA!F88-BSL_RFR_spot_no_VA!F88))/(BSL_RFR_spot_with_VA!F$11-BSL_RFR_spot_no_VA!F$11)</f>
        <v>2.3581026798663363E-2</v>
      </c>
      <c r="G88" s="58">
        <f>LY1_RFR_spot_no_VA!G88+(BSL_RFR_spot_with_VA!G$11-BSL_RFR_spot_no_VA!G$11)*((BSL_RFR_spot_with_VA!G88-BSL_RFR_spot_no_VA!G88))/(BSL_RFR_spot_with_VA!G$11-BSL_RFR_spot_no_VA!G$11)</f>
        <v>3.0189885572672326E-2</v>
      </c>
      <c r="H88" s="58">
        <f>LY1_RFR_spot_no_VA!H88+(BSL_RFR_spot_with_VA!H$11-BSL_RFR_spot_no_VA!H$11)*((BSL_RFR_spot_with_VA!H88-BSL_RFR_spot_no_VA!H88))/(BSL_RFR_spot_with_VA!H$11-BSL_RFR_spot_no_VA!H$11)</f>
        <v>2.6536552529311974E-2</v>
      </c>
      <c r="I88" s="58">
        <f>LY1_RFR_spot_no_VA!I88+(BSL_RFR_spot_with_VA!I$11-BSL_RFR_spot_no_VA!I$11)*((BSL_RFR_spot_with_VA!I88-BSL_RFR_spot_no_VA!I88))/(BSL_RFR_spot_with_VA!I$11-BSL_RFR_spot_no_VA!I$11)</f>
        <v>2.3360745121704829E-2</v>
      </c>
      <c r="J88" s="58">
        <f>LY1_RFR_spot_no_VA!J88+(BSL_RFR_spot_with_VA!J$11-BSL_RFR_spot_no_VA!J$11)*((BSL_RFR_spot_with_VA!J88-BSL_RFR_spot_no_VA!J88))/(BSL_RFR_spot_with_VA!J$11-BSL_RFR_spot_no_VA!J$11)</f>
        <v>2.178181188770556E-2</v>
      </c>
      <c r="K88" s="58">
        <f>LY1_RFR_spot_no_VA!K88+(BSL_RFR_spot_with_VA!K$11-BSL_RFR_spot_no_VA!K$11)*((BSL_RFR_spot_with_VA!K88-BSL_RFR_spot_no_VA!K88))/(BSL_RFR_spot_with_VA!K$11-BSL_RFR_spot_no_VA!K$11)</f>
        <v>2.232470427776434E-2</v>
      </c>
      <c r="L88" s="58">
        <f>LY1_RFR_spot_no_VA!L88+(BSL_RFR_spot_with_VA!L$11-BSL_RFR_spot_no_VA!L$11)*((BSL_RFR_spot_with_VA!L88-BSL_RFR_spot_no_VA!L88))/(BSL_RFR_spot_with_VA!L$11-BSL_RFR_spot_no_VA!L$11)</f>
        <v>2.232470427776434E-2</v>
      </c>
      <c r="M88" s="58">
        <f>LY1_RFR_spot_no_VA!M88+(BSL_RFR_spot_with_VA!M$11-BSL_RFR_spot_no_VA!M$11)*((BSL_RFR_spot_with_VA!M88-BSL_RFR_spot_no_VA!M88))/(BSL_RFR_spot_with_VA!M$11-BSL_RFR_spot_no_VA!M$11)</f>
        <v>2.232470427776434E-2</v>
      </c>
      <c r="N88" s="58">
        <f>LY1_RFR_spot_no_VA!N88+(BSL_RFR_spot_with_VA!N$11-BSL_RFR_spot_no_VA!N$11)*((BSL_RFR_spot_with_VA!N88-BSL_RFR_spot_no_VA!N88))/(BSL_RFR_spot_with_VA!N$11-BSL_RFR_spot_no_VA!N$11)</f>
        <v>2.232470427776434E-2</v>
      </c>
      <c r="O88" s="58">
        <f>LY1_RFR_spot_no_VA!O88+(BSL_RFR_spot_with_VA!O$11-BSL_RFR_spot_no_VA!O$11)*((BSL_RFR_spot_with_VA!O88-BSL_RFR_spot_no_VA!O88))/(BSL_RFR_spot_with_VA!O$11-BSL_RFR_spot_no_VA!O$11)</f>
        <v>2.4023422212553935E-2</v>
      </c>
      <c r="P88" s="58">
        <f>LY1_RFR_spot_no_VA!P88+(BSL_RFR_spot_with_VA!P$11-BSL_RFR_spot_no_VA!P$11)*((BSL_RFR_spot_with_VA!P88-BSL_RFR_spot_no_VA!P88))/(BSL_RFR_spot_with_VA!P$11-BSL_RFR_spot_no_VA!P$11)</f>
        <v>3.457510893109883E-2</v>
      </c>
      <c r="Q88" s="58">
        <f>LY1_RFR_spot_no_VA!Q88+(BSL_RFR_spot_with_VA!Q$11-BSL_RFR_spot_no_VA!Q$11)*((BSL_RFR_spot_with_VA!Q88-BSL_RFR_spot_no_VA!Q88))/(BSL_RFR_spot_with_VA!Q$11-BSL_RFR_spot_no_VA!Q$11)</f>
        <v>3.8231623093528899E-2</v>
      </c>
      <c r="R88" s="58">
        <f>LY1_RFR_spot_no_VA!R88+(BSL_RFR_spot_with_VA!R$11-BSL_RFR_spot_no_VA!R$11)*((BSL_RFR_spot_with_VA!R88-BSL_RFR_spot_no_VA!R88))/(BSL_RFR_spot_with_VA!R$11-BSL_RFR_spot_no_VA!R$11)</f>
        <v>2.232470427776434E-2</v>
      </c>
      <c r="S88" s="58">
        <f>LY1_RFR_spot_no_VA!S88+(BSL_RFR_spot_with_VA!S$11-BSL_RFR_spot_no_VA!S$11)*((BSL_RFR_spot_with_VA!S88-BSL_RFR_spot_no_VA!S88))/(BSL_RFR_spot_with_VA!S$11-BSL_RFR_spot_no_VA!S$11)</f>
        <v>2.3168642873046208E-2</v>
      </c>
      <c r="T88" s="58">
        <f>LY1_RFR_spot_no_VA!T88+(BSL_RFR_spot_with_VA!T$11-BSL_RFR_spot_no_VA!T$11)*((BSL_RFR_spot_with_VA!T88-BSL_RFR_spot_no_VA!T88))/(BSL_RFR_spot_with_VA!T$11-BSL_RFR_spot_no_VA!T$11)</f>
        <v>2.3748767807450388E-2</v>
      </c>
      <c r="U88" s="58">
        <f>LY1_RFR_spot_no_VA!U88+(BSL_RFR_spot_with_VA!U$11-BSL_RFR_spot_no_VA!U$11)*((BSL_RFR_spot_with_VA!U88-BSL_RFR_spot_no_VA!U88))/(BSL_RFR_spot_with_VA!U$11-BSL_RFR_spot_no_VA!U$11)</f>
        <v>1.2549468938140462E-2</v>
      </c>
      <c r="V88" s="58">
        <f>(1+$C88)*(1+BSL_RFR_spot_no_VA!V88)/(1+BSL_RFR_spot_no_VA!$C88)-1</f>
        <v>2.232470427776434E-2</v>
      </c>
      <c r="W88" s="58">
        <f>LY1_RFR_spot_no_VA!W88+(BSL_RFR_spot_with_VA!W$11-BSL_RFR_spot_no_VA!W$11)*((BSL_RFR_spot_with_VA!W88-BSL_RFR_spot_no_VA!W88))/(BSL_RFR_spot_with_VA!W$11-BSL_RFR_spot_no_VA!W$11)</f>
        <v>2.232470427776434E-2</v>
      </c>
      <c r="X88" s="58">
        <f>LY1_RFR_spot_no_VA!X88+(BSL_RFR_spot_with_VA!X$11-BSL_RFR_spot_no_VA!X$11)*((BSL_RFR_spot_with_VA!X88-BSL_RFR_spot_no_VA!X88))/(BSL_RFR_spot_with_VA!X$11-BSL_RFR_spot_no_VA!X$11)</f>
        <v>2.232470427776434E-2</v>
      </c>
      <c r="Y88" s="58">
        <f>LY1_RFR_spot_no_VA!Y88+(BSL_RFR_spot_with_VA!Y$11-BSL_RFR_spot_no_VA!Y$11)*((BSL_RFR_spot_with_VA!Y88-BSL_RFR_spot_no_VA!Y88))/(BSL_RFR_spot_with_VA!Y$11-BSL_RFR_spot_no_VA!Y$11)</f>
        <v>2.232470427776434E-2</v>
      </c>
      <c r="Z88" s="58">
        <f>LY1_RFR_spot_no_VA!Z88+(BSL_RFR_spot_with_VA!Z$11-BSL_RFR_spot_no_VA!Z$11)*((BSL_RFR_spot_with_VA!Z88-BSL_RFR_spot_no_VA!Z88))/(BSL_RFR_spot_with_VA!Z$11-BSL_RFR_spot_no_VA!Z$11)</f>
        <v>2.6294100399011144E-2</v>
      </c>
      <c r="AA88" s="159">
        <f>LY1_RFR_spot_no_VA!AA88</f>
        <v>2.9105663793675962E-2</v>
      </c>
      <c r="AB88" s="58">
        <f>LY1_RFR_spot_no_VA!AB88+(BSL_RFR_spot_with_VA!AB$11-BSL_RFR_spot_no_VA!AB$11)*((BSL_RFR_spot_with_VA!AB88-BSL_RFR_spot_no_VA!AB88))/(BSL_RFR_spot_with_VA!AB$11-BSL_RFR_spot_no_VA!AB$11)</f>
        <v>2.232470427776434E-2</v>
      </c>
      <c r="AC88" s="58">
        <f>LY1_RFR_spot_no_VA!AC88+(BSL_RFR_spot_with_VA!AC$11-BSL_RFR_spot_no_VA!AC$11)*((BSL_RFR_spot_with_VA!AC88-BSL_RFR_spot_no_VA!AC88))/(BSL_RFR_spot_with_VA!AC$11-BSL_RFR_spot_no_VA!AC$11)</f>
        <v>2.9026152943149475E-2</v>
      </c>
      <c r="AD88" s="7">
        <f>BSL_RFR_spot_no_VA!AD88</f>
        <v>4.8681069427726653E-2</v>
      </c>
      <c r="AE88" s="58">
        <f>LY1_RFR_spot_no_VA!AE88+(BSL_RFR_spot_with_VA!AE$11-BSL_RFR_spot_no_VA!AE$11)*((BSL_RFR_spot_with_VA!AE88-BSL_RFR_spot_no_VA!AE88))/(BSL_RFR_spot_with_VA!AE$11-BSL_RFR_spot_no_VA!AE$11)</f>
        <v>2.232470427776434E-2</v>
      </c>
      <c r="AF88" s="58">
        <f>LY1_RFR_spot_no_VA!AF88+(BSL_RFR_spot_with_VA!AF$11-BSL_RFR_spot_no_VA!AF$11)*((BSL_RFR_spot_with_VA!AF88-BSL_RFR_spot_no_VA!AF88))/(BSL_RFR_spot_with_VA!AF$11-BSL_RFR_spot_no_VA!AF$11)</f>
        <v>2.3303996035175745E-2</v>
      </c>
      <c r="AG88" s="58">
        <f>LY1_RFR_spot_no_VA!AG88+(BSL_RFR_spot_with_VA!AG$11-BSL_RFR_spot_no_VA!AG$11)*((BSL_RFR_spot_with_VA!AG88-BSL_RFR_spot_no_VA!AG88))/(BSL_RFR_spot_with_VA!AG$11-BSL_RFR_spot_no_VA!AG$11)</f>
        <v>2.232470427776434E-2</v>
      </c>
      <c r="AH88" s="58">
        <f>LY1_RFR_spot_no_VA!AH88+(BSL_RFR_spot_with_VA!AH$11-BSL_RFR_spot_no_VA!AH$11)*((BSL_RFR_spot_with_VA!AH88-BSL_RFR_spot_no_VA!AH88))/(BSL_RFR_spot_with_VA!AH$11-BSL_RFR_spot_no_VA!AH$11)</f>
        <v>2.4716020270594274E-2</v>
      </c>
      <c r="AI88" s="159">
        <f>LY1_RFR_spot_no_VA!AI88</f>
        <v>1.2392395952034452E-2</v>
      </c>
      <c r="AJ88" s="58">
        <f>LY1_RFR_spot_no_VA!AJ88+(BSL_RFR_spot_with_VA!AJ$11-BSL_RFR_spot_no_VA!AJ$11)*((BSL_RFR_spot_with_VA!AJ88-BSL_RFR_spot_no_VA!AJ88))/(BSL_RFR_spot_with_VA!AJ$11-BSL_RFR_spot_no_VA!AJ$11)</f>
        <v>2.1132095234419834E-2</v>
      </c>
      <c r="AK88" s="7">
        <f>BSL_RFR_spot_no_VA!AK88</f>
        <v>4.5813876665644626E-2</v>
      </c>
      <c r="AL88" s="7">
        <f>BSL_RFR_spot_no_VA!AL88</f>
        <v>6.3013931103055532E-2</v>
      </c>
      <c r="AM88" s="7">
        <f>BSL_RFR_spot_no_VA!AM88</f>
        <v>3.9039947016692222E-2</v>
      </c>
      <c r="AN88" s="7">
        <f>BSL_RFR_spot_no_VA!AN88</f>
        <v>4.4831602454552533E-2</v>
      </c>
      <c r="AO88" s="7">
        <f>BSL_RFR_spot_no_VA!AO88</f>
        <v>4.5026848524958529E-2</v>
      </c>
      <c r="AP88" s="7">
        <f>BSL_RFR_spot_no_VA!AP88</f>
        <v>4.6416521735232807E-2</v>
      </c>
      <c r="AQ88" s="7">
        <f>BSL_RFR_spot_no_VA!AQ88</f>
        <v>3.9559320597500225E-2</v>
      </c>
      <c r="AR88" s="7">
        <f>BSL_RFR_spot_no_VA!AR88</f>
        <v>4.6827681061995419E-2</v>
      </c>
      <c r="AS88" s="159">
        <f>LY1_RFR_spot_no_VA!AS88</f>
        <v>1.2174653376985756E-2</v>
      </c>
      <c r="AT88" s="7">
        <f>BSL_RFR_spot_no_VA!AT88</f>
        <v>4.7285191688815065E-2</v>
      </c>
      <c r="AU88" s="7">
        <f>BSL_RFR_spot_no_VA!AU88</f>
        <v>4.7680236920710328E-2</v>
      </c>
      <c r="AV88" s="7">
        <f>BSL_RFR_spot_no_VA!AV88</f>
        <v>4.4885576595682375E-2</v>
      </c>
      <c r="AW88" s="7">
        <f>BSL_RFR_spot_no_VA!AW88</f>
        <v>3.9594170628003189E-2</v>
      </c>
      <c r="AX88" s="7">
        <f>BSL_RFR_spot_no_VA!AX88</f>
        <v>6.0269130837365958E-2</v>
      </c>
      <c r="AY88" s="7">
        <f>BSL_RFR_spot_no_VA!AY88</f>
        <v>4.078715987506909E-2</v>
      </c>
      <c r="AZ88" s="7">
        <f>BSL_RFR_spot_no_VA!AZ88</f>
        <v>3.798127567384002E-2</v>
      </c>
      <c r="BA88" s="7">
        <f>BSL_RFR_spot_no_VA!BA88</f>
        <v>4.4369719905363869E-2</v>
      </c>
      <c r="BB88" s="7">
        <f>BSL_RFR_spot_no_VA!BB88</f>
        <v>5.383584539637587E-2</v>
      </c>
      <c r="BC88" s="159">
        <f>LY1_RFR_spot_no_VA!BC88</f>
        <v>2.3121566819875206E-2</v>
      </c>
      <c r="BD88" s="12"/>
      <c r="BE88" s="13"/>
      <c r="BF88" s="3"/>
    </row>
    <row r="89" spans="1:58" x14ac:dyDescent="0.25">
      <c r="A89" s="3"/>
      <c r="B89" s="3">
        <v>79</v>
      </c>
      <c r="C89" s="56">
        <f>LY1_RFR_spot_no_VA!C89+(BSL_RFR_spot_with_VA!C$11-BSL_RFR_spot_no_VA!C$11)*((BSL_RFR_spot_with_VA!C89-BSL_RFR_spot_no_VA!C89))/(BSL_RFR_spot_with_VA!C$11-BSL_RFR_spot_no_VA!C$11)</f>
        <v>2.2340810022971436E-2</v>
      </c>
      <c r="D89" s="58">
        <f>LY1_RFR_spot_no_VA!D89+(BSL_RFR_spot_with_VA!D$11-BSL_RFR_spot_no_VA!D$11)*((BSL_RFR_spot_with_VA!D89-BSL_RFR_spot_no_VA!D89))/(BSL_RFR_spot_with_VA!D$11-BSL_RFR_spot_no_VA!D$11)</f>
        <v>2.2340810022971391E-2</v>
      </c>
      <c r="E89" s="58">
        <f>LY1_RFR_spot_no_VA!E89+(BSL_RFR_spot_with_VA!E$11-BSL_RFR_spot_no_VA!E$11)*((BSL_RFR_spot_with_VA!E89-BSL_RFR_spot_no_VA!E89))/(BSL_RFR_spot_with_VA!E$11-BSL_RFR_spot_no_VA!E$11)</f>
        <v>2.2340810022971391E-2</v>
      </c>
      <c r="F89" s="58">
        <f>LY1_RFR_spot_no_VA!F89+(BSL_RFR_spot_with_VA!F$11-BSL_RFR_spot_no_VA!F$11)*((BSL_RFR_spot_with_VA!F89-BSL_RFR_spot_no_VA!F89))/(BSL_RFR_spot_with_VA!F$11-BSL_RFR_spot_no_VA!F$11)</f>
        <v>2.3581289163270958E-2</v>
      </c>
      <c r="G89" s="58">
        <f>LY1_RFR_spot_no_VA!G89+(BSL_RFR_spot_with_VA!G$11-BSL_RFR_spot_no_VA!G$11)*((BSL_RFR_spot_with_VA!G89-BSL_RFR_spot_no_VA!G89))/(BSL_RFR_spot_with_VA!G$11-BSL_RFR_spot_no_VA!G$11)</f>
        <v>3.0106313328709611E-2</v>
      </c>
      <c r="H89" s="58">
        <f>LY1_RFR_spot_no_VA!H89+(BSL_RFR_spot_with_VA!H$11-BSL_RFR_spot_no_VA!H$11)*((BSL_RFR_spot_with_VA!H89-BSL_RFR_spot_no_VA!H89))/(BSL_RFR_spot_with_VA!H$11-BSL_RFR_spot_no_VA!H$11)</f>
        <v>2.6500327265487567E-2</v>
      </c>
      <c r="I89" s="58">
        <f>LY1_RFR_spot_no_VA!I89+(BSL_RFR_spot_with_VA!I$11-BSL_RFR_spot_no_VA!I$11)*((BSL_RFR_spot_with_VA!I89-BSL_RFR_spot_no_VA!I89))/(BSL_RFR_spot_with_VA!I$11-BSL_RFR_spot_no_VA!I$11)</f>
        <v>2.3363728028274577E-2</v>
      </c>
      <c r="J89" s="58">
        <f>LY1_RFR_spot_no_VA!J89+(BSL_RFR_spot_with_VA!J$11-BSL_RFR_spot_no_VA!J$11)*((BSL_RFR_spot_with_VA!J89-BSL_RFR_spot_no_VA!J89))/(BSL_RFR_spot_with_VA!J$11-BSL_RFR_spot_no_VA!J$11)</f>
        <v>2.1804748193712475E-2</v>
      </c>
      <c r="K89" s="58">
        <f>LY1_RFR_spot_no_VA!K89+(BSL_RFR_spot_with_VA!K$11-BSL_RFR_spot_no_VA!K$11)*((BSL_RFR_spot_with_VA!K89-BSL_RFR_spot_no_VA!K89))/(BSL_RFR_spot_with_VA!K$11-BSL_RFR_spot_no_VA!K$11)</f>
        <v>2.2340810022971391E-2</v>
      </c>
      <c r="L89" s="58">
        <f>LY1_RFR_spot_no_VA!L89+(BSL_RFR_spot_with_VA!L$11-BSL_RFR_spot_no_VA!L$11)*((BSL_RFR_spot_with_VA!L89-BSL_RFR_spot_no_VA!L89))/(BSL_RFR_spot_with_VA!L$11-BSL_RFR_spot_no_VA!L$11)</f>
        <v>2.2340810022971391E-2</v>
      </c>
      <c r="M89" s="58">
        <f>LY1_RFR_spot_no_VA!M89+(BSL_RFR_spot_with_VA!M$11-BSL_RFR_spot_no_VA!M$11)*((BSL_RFR_spot_with_VA!M89-BSL_RFR_spot_no_VA!M89))/(BSL_RFR_spot_with_VA!M$11-BSL_RFR_spot_no_VA!M$11)</f>
        <v>2.2340810022971391E-2</v>
      </c>
      <c r="N89" s="58">
        <f>LY1_RFR_spot_no_VA!N89+(BSL_RFR_spot_with_VA!N$11-BSL_RFR_spot_no_VA!N$11)*((BSL_RFR_spot_with_VA!N89-BSL_RFR_spot_no_VA!N89))/(BSL_RFR_spot_with_VA!N$11-BSL_RFR_spot_no_VA!N$11)</f>
        <v>2.2340810022971391E-2</v>
      </c>
      <c r="O89" s="58">
        <f>LY1_RFR_spot_no_VA!O89+(BSL_RFR_spot_with_VA!O$11-BSL_RFR_spot_no_VA!O$11)*((BSL_RFR_spot_with_VA!O89-BSL_RFR_spot_no_VA!O89))/(BSL_RFR_spot_with_VA!O$11-BSL_RFR_spot_no_VA!O$11)</f>
        <v>2.4018053102198511E-2</v>
      </c>
      <c r="P89" s="58">
        <f>LY1_RFR_spot_no_VA!P89+(BSL_RFR_spot_with_VA!P$11-BSL_RFR_spot_no_VA!P$11)*((BSL_RFR_spot_with_VA!P89-BSL_RFR_spot_no_VA!P89))/(BSL_RFR_spot_with_VA!P$11-BSL_RFR_spot_no_VA!P$11)</f>
        <v>3.4435568466448796E-2</v>
      </c>
      <c r="Q89" s="58">
        <f>LY1_RFR_spot_no_VA!Q89+(BSL_RFR_spot_with_VA!Q$11-BSL_RFR_spot_no_VA!Q$11)*((BSL_RFR_spot_with_VA!Q89-BSL_RFR_spot_no_VA!Q89))/(BSL_RFR_spot_with_VA!Q$11-BSL_RFR_spot_no_VA!Q$11)</f>
        <v>3.8045337254709821E-2</v>
      </c>
      <c r="R89" s="58">
        <f>LY1_RFR_spot_no_VA!R89+(BSL_RFR_spot_with_VA!R$11-BSL_RFR_spot_no_VA!R$11)*((BSL_RFR_spot_with_VA!R89-BSL_RFR_spot_no_VA!R89))/(BSL_RFR_spot_with_VA!R$11-BSL_RFR_spot_no_VA!R$11)</f>
        <v>2.2340810022971391E-2</v>
      </c>
      <c r="S89" s="58">
        <f>LY1_RFR_spot_no_VA!S89+(BSL_RFR_spot_with_VA!S$11-BSL_RFR_spot_no_VA!S$11)*((BSL_RFR_spot_with_VA!S89-BSL_RFR_spot_no_VA!S89))/(BSL_RFR_spot_with_VA!S$11-BSL_RFR_spot_no_VA!S$11)</f>
        <v>2.317408879085292E-2</v>
      </c>
      <c r="T89" s="58">
        <f>LY1_RFR_spot_no_VA!T89+(BSL_RFR_spot_with_VA!T$11-BSL_RFR_spot_no_VA!T$11)*((BSL_RFR_spot_with_VA!T89-BSL_RFR_spot_no_VA!T89))/(BSL_RFR_spot_with_VA!T$11-BSL_RFR_spot_no_VA!T$11)</f>
        <v>2.3746876691917107E-2</v>
      </c>
      <c r="U89" s="58">
        <f>LY1_RFR_spot_no_VA!U89+(BSL_RFR_spot_with_VA!U$11-BSL_RFR_spot_no_VA!U$11)*((BSL_RFR_spot_with_VA!U89-BSL_RFR_spot_no_VA!U89))/(BSL_RFR_spot_with_VA!U$11-BSL_RFR_spot_no_VA!U$11)</f>
        <v>1.2564975174840676E-2</v>
      </c>
      <c r="V89" s="58">
        <f>(1+$C89)*(1+BSL_RFR_spot_no_VA!V89)/(1+BSL_RFR_spot_no_VA!$C89)-1</f>
        <v>2.2340810022971391E-2</v>
      </c>
      <c r="W89" s="58">
        <f>LY1_RFR_spot_no_VA!W89+(BSL_RFR_spot_with_VA!W$11-BSL_RFR_spot_no_VA!W$11)*((BSL_RFR_spot_with_VA!W89-BSL_RFR_spot_no_VA!W89))/(BSL_RFR_spot_with_VA!W$11-BSL_RFR_spot_no_VA!W$11)</f>
        <v>2.2340810022971391E-2</v>
      </c>
      <c r="X89" s="58">
        <f>LY1_RFR_spot_no_VA!X89+(BSL_RFR_spot_with_VA!X$11-BSL_RFR_spot_no_VA!X$11)*((BSL_RFR_spot_with_VA!X89-BSL_RFR_spot_no_VA!X89))/(BSL_RFR_spot_with_VA!X$11-BSL_RFR_spot_no_VA!X$11)</f>
        <v>2.2340810022971391E-2</v>
      </c>
      <c r="Y89" s="58">
        <f>LY1_RFR_spot_no_VA!Y89+(BSL_RFR_spot_with_VA!Y$11-BSL_RFR_spot_no_VA!Y$11)*((BSL_RFR_spot_with_VA!Y89-BSL_RFR_spot_no_VA!Y89))/(BSL_RFR_spot_with_VA!Y$11-BSL_RFR_spot_no_VA!Y$11)</f>
        <v>2.2340810022971391E-2</v>
      </c>
      <c r="Z89" s="58">
        <f>LY1_RFR_spot_no_VA!Z89+(BSL_RFR_spot_with_VA!Z$11-BSL_RFR_spot_no_VA!Z$11)*((BSL_RFR_spot_with_VA!Z89-BSL_RFR_spot_no_VA!Z89))/(BSL_RFR_spot_with_VA!Z$11-BSL_RFR_spot_no_VA!Z$11)</f>
        <v>2.6260123549578962E-2</v>
      </c>
      <c r="AA89" s="159">
        <f>LY1_RFR_spot_no_VA!AA89</f>
        <v>2.903592526902754E-2</v>
      </c>
      <c r="AB89" s="58">
        <f>LY1_RFR_spot_no_VA!AB89+(BSL_RFR_spot_with_VA!AB$11-BSL_RFR_spot_no_VA!AB$11)*((BSL_RFR_spot_with_VA!AB89-BSL_RFR_spot_no_VA!AB89))/(BSL_RFR_spot_with_VA!AB$11-BSL_RFR_spot_no_VA!AB$11)</f>
        <v>2.2340810022971391E-2</v>
      </c>
      <c r="AC89" s="58">
        <f>LY1_RFR_spot_no_VA!AC89+(BSL_RFR_spot_with_VA!AC$11-BSL_RFR_spot_no_VA!AC$11)*((BSL_RFR_spot_with_VA!AC89-BSL_RFR_spot_no_VA!AC89))/(BSL_RFR_spot_with_VA!AC$11-BSL_RFR_spot_no_VA!AC$11)</f>
        <v>2.895746061020299E-2</v>
      </c>
      <c r="AD89" s="7">
        <f>BSL_RFR_spot_no_VA!AD89</f>
        <v>4.8596246029592782E-2</v>
      </c>
      <c r="AE89" s="58">
        <f>LY1_RFR_spot_no_VA!AE89+(BSL_RFR_spot_with_VA!AE$11-BSL_RFR_spot_no_VA!AE$11)*((BSL_RFR_spot_with_VA!AE89-BSL_RFR_spot_no_VA!AE89))/(BSL_RFR_spot_with_VA!AE$11-BSL_RFR_spot_no_VA!AE$11)</f>
        <v>2.2340810022971391E-2</v>
      </c>
      <c r="AF89" s="58">
        <f>LY1_RFR_spot_no_VA!AF89+(BSL_RFR_spot_with_VA!AF$11-BSL_RFR_spot_no_VA!AF$11)*((BSL_RFR_spot_with_VA!AF89-BSL_RFR_spot_no_VA!AF89))/(BSL_RFR_spot_with_VA!AF$11-BSL_RFR_spot_no_VA!AF$11)</f>
        <v>2.3307730153831807E-2</v>
      </c>
      <c r="AG89" s="58">
        <f>LY1_RFR_spot_no_VA!AG89+(BSL_RFR_spot_with_VA!AG$11-BSL_RFR_spot_no_VA!AG$11)*((BSL_RFR_spot_with_VA!AG89-BSL_RFR_spot_no_VA!AG89))/(BSL_RFR_spot_with_VA!AG$11-BSL_RFR_spot_no_VA!AG$11)</f>
        <v>2.2340810022971391E-2</v>
      </c>
      <c r="AH89" s="58">
        <f>LY1_RFR_spot_no_VA!AH89+(BSL_RFR_spot_with_VA!AH$11-BSL_RFR_spot_no_VA!AH$11)*((BSL_RFR_spot_with_VA!AH89-BSL_RFR_spot_no_VA!AH89))/(BSL_RFR_spot_with_VA!AH$11-BSL_RFR_spot_no_VA!AH$11)</f>
        <v>2.4701967637163813E-2</v>
      </c>
      <c r="AI89" s="159">
        <f>LY1_RFR_spot_no_VA!AI89</f>
        <v>1.2409883965319501E-2</v>
      </c>
      <c r="AJ89" s="58">
        <f>LY1_RFR_spot_no_VA!AJ89+(BSL_RFR_spot_with_VA!AJ$11-BSL_RFR_spot_no_VA!AJ$11)*((BSL_RFR_spot_with_VA!AJ89-BSL_RFR_spot_no_VA!AJ89))/(BSL_RFR_spot_with_VA!AJ$11-BSL_RFR_spot_no_VA!AJ$11)</f>
        <v>2.1159209699105785E-2</v>
      </c>
      <c r="AK89" s="7">
        <f>BSL_RFR_spot_no_VA!AK89</f>
        <v>4.5765609333531243E-2</v>
      </c>
      <c r="AL89" s="7">
        <f>BSL_RFR_spot_no_VA!AL89</f>
        <v>6.2745306038720194E-2</v>
      </c>
      <c r="AM89" s="7">
        <f>BSL_RFR_spot_no_VA!AM89</f>
        <v>3.9077294442805943E-2</v>
      </c>
      <c r="AN89" s="7">
        <f>BSL_RFR_spot_no_VA!AN89</f>
        <v>4.4795737263373159E-2</v>
      </c>
      <c r="AO89" s="7">
        <f>BSL_RFR_spot_no_VA!AO89</f>
        <v>4.4988548157133712E-2</v>
      </c>
      <c r="AP89" s="7">
        <f>BSL_RFR_spot_no_VA!AP89</f>
        <v>4.6360515401854929E-2</v>
      </c>
      <c r="AQ89" s="7">
        <f>BSL_RFR_spot_no_VA!AQ89</f>
        <v>3.9590054440205469E-2</v>
      </c>
      <c r="AR89" s="7">
        <f>BSL_RFR_spot_no_VA!AR89</f>
        <v>4.6766458420475887E-2</v>
      </c>
      <c r="AS89" s="159">
        <f>LY1_RFR_spot_no_VA!AS89</f>
        <v>1.2194813405056459E-2</v>
      </c>
      <c r="AT89" s="7">
        <f>BSL_RFR_spot_no_VA!AT89</f>
        <v>4.7218218634968778E-2</v>
      </c>
      <c r="AU89" s="7">
        <f>BSL_RFR_spot_no_VA!AU89</f>
        <v>4.7608159199949984E-2</v>
      </c>
      <c r="AV89" s="7">
        <f>BSL_RFR_spot_no_VA!AV89</f>
        <v>4.4849029002468122E-2</v>
      </c>
      <c r="AW89" s="7">
        <f>BSL_RFR_spot_no_VA!AW89</f>
        <v>3.9624404058711704E-2</v>
      </c>
      <c r="AX89" s="7">
        <f>BSL_RFR_spot_no_VA!AX89</f>
        <v>6.0035916171526482E-2</v>
      </c>
      <c r="AY89" s="7">
        <f>BSL_RFR_spot_no_VA!AY89</f>
        <v>4.0802795150414184E-2</v>
      </c>
      <c r="AZ89" s="7">
        <f>BSL_RFR_spot_no_VA!AZ89</f>
        <v>3.8031970172573093E-2</v>
      </c>
      <c r="BA89" s="7">
        <f>BSL_RFR_spot_no_VA!BA89</f>
        <v>4.4339810217664199E-2</v>
      </c>
      <c r="BB89" s="7">
        <f>BSL_RFR_spot_no_VA!BB89</f>
        <v>5.3685197166954968E-2</v>
      </c>
      <c r="BC89" s="159">
        <f>LY1_RFR_spot_no_VA!BC89</f>
        <v>2.3122689515276296E-2</v>
      </c>
      <c r="BD89" s="12"/>
      <c r="BE89" s="13"/>
      <c r="BF89" s="3"/>
    </row>
    <row r="90" spans="1:58" x14ac:dyDescent="0.25">
      <c r="A90" s="3"/>
      <c r="B90" s="8">
        <v>80</v>
      </c>
      <c r="C90" s="57">
        <f>LY1_RFR_spot_no_VA!C90+(BSL_RFR_spot_with_VA!C$11-BSL_RFR_spot_no_VA!C$11)*((BSL_RFR_spot_with_VA!C90-BSL_RFR_spot_no_VA!C90))/(BSL_RFR_spot_with_VA!C$11-BSL_RFR_spot_no_VA!C$11)</f>
        <v>2.2356512782873567E-2</v>
      </c>
      <c r="D90" s="59">
        <f>LY1_RFR_spot_no_VA!D90+(BSL_RFR_spot_with_VA!D$11-BSL_RFR_spot_no_VA!D$11)*((BSL_RFR_spot_with_VA!D90-BSL_RFR_spot_no_VA!D90))/(BSL_RFR_spot_with_VA!D$11-BSL_RFR_spot_no_VA!D$11)</f>
        <v>2.2356512782873539E-2</v>
      </c>
      <c r="E90" s="59">
        <f>LY1_RFR_spot_no_VA!E90+(BSL_RFR_spot_with_VA!E$11-BSL_RFR_spot_no_VA!E$11)*((BSL_RFR_spot_with_VA!E90-BSL_RFR_spot_no_VA!E90))/(BSL_RFR_spot_with_VA!E$11-BSL_RFR_spot_no_VA!E$11)</f>
        <v>2.2356512782873539E-2</v>
      </c>
      <c r="F90" s="59">
        <f>LY1_RFR_spot_no_VA!F90+(BSL_RFR_spot_with_VA!F$11-BSL_RFR_spot_no_VA!F$11)*((BSL_RFR_spot_with_VA!F90-BSL_RFR_spot_no_VA!F90))/(BSL_RFR_spot_with_VA!F$11-BSL_RFR_spot_no_VA!F$11)</f>
        <v>2.3581536768899847E-2</v>
      </c>
      <c r="G90" s="59">
        <f>LY1_RFR_spot_no_VA!G90+(BSL_RFR_spot_with_VA!G$11-BSL_RFR_spot_no_VA!G$11)*((BSL_RFR_spot_with_VA!G90-BSL_RFR_spot_no_VA!G90))/(BSL_RFR_spot_with_VA!G$11-BSL_RFR_spot_no_VA!G$11)</f>
        <v>3.0024820123645934E-2</v>
      </c>
      <c r="H90" s="59">
        <f>LY1_RFR_spot_no_VA!H90+(BSL_RFR_spot_with_VA!H$11-BSL_RFR_spot_no_VA!H$11)*((BSL_RFR_spot_with_VA!H90-BSL_RFR_spot_no_VA!H90))/(BSL_RFR_spot_with_VA!H$11-BSL_RFR_spot_no_VA!H$11)</f>
        <v>2.6464969175339137E-2</v>
      </c>
      <c r="I90" s="59">
        <f>LY1_RFR_spot_no_VA!I90+(BSL_RFR_spot_with_VA!I$11-BSL_RFR_spot_no_VA!I$11)*((BSL_RFR_spot_with_VA!I90-BSL_RFR_spot_no_VA!I90))/(BSL_RFR_spot_with_VA!I$11-BSL_RFR_spot_no_VA!I$11)</f>
        <v>2.3366633685805605E-2</v>
      </c>
      <c r="J90" s="59">
        <f>LY1_RFR_spot_no_VA!J90+(BSL_RFR_spot_with_VA!J$11-BSL_RFR_spot_no_VA!J$11)*((BSL_RFR_spot_with_VA!J90-BSL_RFR_spot_no_VA!J90))/(BSL_RFR_spot_with_VA!J$11-BSL_RFR_spot_no_VA!J$11)</f>
        <v>2.1827111991577386E-2</v>
      </c>
      <c r="K90" s="59">
        <f>LY1_RFR_spot_no_VA!K90+(BSL_RFR_spot_with_VA!K$11-BSL_RFR_spot_no_VA!K$11)*((BSL_RFR_spot_with_VA!K90-BSL_RFR_spot_no_VA!K90))/(BSL_RFR_spot_with_VA!K$11-BSL_RFR_spot_no_VA!K$11)</f>
        <v>2.2356512782873539E-2</v>
      </c>
      <c r="L90" s="59">
        <f>LY1_RFR_spot_no_VA!L90+(BSL_RFR_spot_with_VA!L$11-BSL_RFR_spot_no_VA!L$11)*((BSL_RFR_spot_with_VA!L90-BSL_RFR_spot_no_VA!L90))/(BSL_RFR_spot_with_VA!L$11-BSL_RFR_spot_no_VA!L$11)</f>
        <v>2.2356512782873539E-2</v>
      </c>
      <c r="M90" s="59">
        <f>LY1_RFR_spot_no_VA!M90+(BSL_RFR_spot_with_VA!M$11-BSL_RFR_spot_no_VA!M$11)*((BSL_RFR_spot_with_VA!M90-BSL_RFR_spot_no_VA!M90))/(BSL_RFR_spot_with_VA!M$11-BSL_RFR_spot_no_VA!M$11)</f>
        <v>2.2356512782873539E-2</v>
      </c>
      <c r="N90" s="59">
        <f>LY1_RFR_spot_no_VA!N90+(BSL_RFR_spot_with_VA!N$11-BSL_RFR_spot_no_VA!N$11)*((BSL_RFR_spot_with_VA!N90-BSL_RFR_spot_no_VA!N90))/(BSL_RFR_spot_with_VA!N$11-BSL_RFR_spot_no_VA!N$11)</f>
        <v>2.2356512782873539E-2</v>
      </c>
      <c r="O90" s="59">
        <f>LY1_RFR_spot_no_VA!O90+(BSL_RFR_spot_with_VA!O$11-BSL_RFR_spot_no_VA!O$11)*((BSL_RFR_spot_with_VA!O90-BSL_RFR_spot_no_VA!O90))/(BSL_RFR_spot_with_VA!O$11-BSL_RFR_spot_no_VA!O$11)</f>
        <v>2.4012818553819537E-2</v>
      </c>
      <c r="P90" s="59">
        <f>LY1_RFR_spot_no_VA!P90+(BSL_RFR_spot_with_VA!P$11-BSL_RFR_spot_no_VA!P$11)*((BSL_RFR_spot_with_VA!P90-BSL_RFR_spot_no_VA!P90))/(BSL_RFR_spot_with_VA!P$11-BSL_RFR_spot_no_VA!P$11)</f>
        <v>3.4299515226156041E-2</v>
      </c>
      <c r="Q90" s="59">
        <f>LY1_RFR_spot_no_VA!Q90+(BSL_RFR_spot_with_VA!Q$11-BSL_RFR_spot_no_VA!Q$11)*((BSL_RFR_spot_with_VA!Q90-BSL_RFR_spot_no_VA!Q90))/(BSL_RFR_spot_with_VA!Q$11-BSL_RFR_spot_no_VA!Q$11)</f>
        <v>3.7863714702541795E-2</v>
      </c>
      <c r="R90" s="59">
        <f>LY1_RFR_spot_no_VA!R90+(BSL_RFR_spot_with_VA!R$11-BSL_RFR_spot_no_VA!R$11)*((BSL_RFR_spot_with_VA!R90-BSL_RFR_spot_no_VA!R90))/(BSL_RFR_spot_with_VA!R$11-BSL_RFR_spot_no_VA!R$11)</f>
        <v>2.2356512782873539E-2</v>
      </c>
      <c r="S90" s="59">
        <f>LY1_RFR_spot_no_VA!S90+(BSL_RFR_spot_with_VA!S$11-BSL_RFR_spot_no_VA!S$11)*((BSL_RFR_spot_with_VA!S90-BSL_RFR_spot_no_VA!S90))/(BSL_RFR_spot_with_VA!S$11-BSL_RFR_spot_no_VA!S$11)</f>
        <v>2.3179398244941085E-2</v>
      </c>
      <c r="T90" s="59">
        <f>LY1_RFR_spot_no_VA!T90+(BSL_RFR_spot_with_VA!T$11-BSL_RFR_spot_no_VA!T$11)*((BSL_RFR_spot_with_VA!T90-BSL_RFR_spot_no_VA!T90))/(BSL_RFR_spot_with_VA!T$11-BSL_RFR_spot_no_VA!T$11)</f>
        <v>2.3745032857889203E-2</v>
      </c>
      <c r="U90" s="59">
        <f>LY1_RFR_spot_no_VA!U90+(BSL_RFR_spot_with_VA!U$11-BSL_RFR_spot_no_VA!U$11)*((BSL_RFR_spot_with_VA!U90-BSL_RFR_spot_no_VA!U90))/(BSL_RFR_spot_with_VA!U$11-BSL_RFR_spot_no_VA!U$11)</f>
        <v>1.2580091891565948E-2</v>
      </c>
      <c r="V90" s="59">
        <f>(1+$C90)*(1+BSL_RFR_spot_no_VA!V90)/(1+BSL_RFR_spot_no_VA!$C90)-1</f>
        <v>2.2356512782873539E-2</v>
      </c>
      <c r="W90" s="59">
        <f>LY1_RFR_spot_no_VA!W90+(BSL_RFR_spot_with_VA!W$11-BSL_RFR_spot_no_VA!W$11)*((BSL_RFR_spot_with_VA!W90-BSL_RFR_spot_no_VA!W90))/(BSL_RFR_spot_with_VA!W$11-BSL_RFR_spot_no_VA!W$11)</f>
        <v>2.2356512782873539E-2</v>
      </c>
      <c r="X90" s="59">
        <f>LY1_RFR_spot_no_VA!X90+(BSL_RFR_spot_with_VA!X$11-BSL_RFR_spot_no_VA!X$11)*((BSL_RFR_spot_with_VA!X90-BSL_RFR_spot_no_VA!X90))/(BSL_RFR_spot_with_VA!X$11-BSL_RFR_spot_no_VA!X$11)</f>
        <v>2.2356512782873539E-2</v>
      </c>
      <c r="Y90" s="59">
        <f>LY1_RFR_spot_no_VA!Y90+(BSL_RFR_spot_with_VA!Y$11-BSL_RFR_spot_no_VA!Y$11)*((BSL_RFR_spot_with_VA!Y90-BSL_RFR_spot_no_VA!Y90))/(BSL_RFR_spot_with_VA!Y$11-BSL_RFR_spot_no_VA!Y$11)</f>
        <v>2.2356512782873539E-2</v>
      </c>
      <c r="Z90" s="59">
        <f>LY1_RFR_spot_no_VA!Z90+(BSL_RFR_spot_with_VA!Z$11-BSL_RFR_spot_no_VA!Z$11)*((BSL_RFR_spot_with_VA!Z90-BSL_RFR_spot_no_VA!Z90))/(BSL_RFR_spot_with_VA!Z$11-BSL_RFR_spot_no_VA!Z$11)</f>
        <v>2.6226975353389248E-2</v>
      </c>
      <c r="AA90" s="160">
        <f>LY1_RFR_spot_no_VA!AA90</f>
        <v>2.896791329684012E-2</v>
      </c>
      <c r="AB90" s="59">
        <f>LY1_RFR_spot_no_VA!AB90+(BSL_RFR_spot_with_VA!AB$11-BSL_RFR_spot_no_VA!AB$11)*((BSL_RFR_spot_with_VA!AB90-BSL_RFR_spot_no_VA!AB90))/(BSL_RFR_spot_with_VA!AB$11-BSL_RFR_spot_no_VA!AB$11)</f>
        <v>2.2356512782873539E-2</v>
      </c>
      <c r="AC90" s="59">
        <f>LY1_RFR_spot_no_VA!AC90+(BSL_RFR_spot_with_VA!AC$11-BSL_RFR_spot_no_VA!AC$11)*((BSL_RFR_spot_with_VA!AC90-BSL_RFR_spot_no_VA!AC90))/(BSL_RFR_spot_with_VA!AC$11-BSL_RFR_spot_no_VA!AC$11)</f>
        <v>2.8890469884640613E-2</v>
      </c>
      <c r="AD90" s="10">
        <f>BSL_RFR_spot_no_VA!AD90</f>
        <v>4.8513547808108015E-2</v>
      </c>
      <c r="AE90" s="59">
        <f>LY1_RFR_spot_no_VA!AE90+(BSL_RFR_spot_with_VA!AE$11-BSL_RFR_spot_no_VA!AE$11)*((BSL_RFR_spot_with_VA!AE90-BSL_RFR_spot_no_VA!AE90))/(BSL_RFR_spot_with_VA!AE$11-BSL_RFR_spot_no_VA!AE$11)</f>
        <v>2.2356512782873539E-2</v>
      </c>
      <c r="AF90" s="59">
        <f>LY1_RFR_spot_no_VA!AF90+(BSL_RFR_spot_with_VA!AF$11-BSL_RFR_spot_no_VA!AF$11)*((BSL_RFR_spot_with_VA!AF90-BSL_RFR_spot_no_VA!AF90))/(BSL_RFR_spot_with_VA!AF$11-BSL_RFR_spot_no_VA!AF$11)</f>
        <v>2.3311370715817681E-2</v>
      </c>
      <c r="AG90" s="59">
        <f>LY1_RFR_spot_no_VA!AG90+(BSL_RFR_spot_with_VA!AG$11-BSL_RFR_spot_no_VA!AG$11)*((BSL_RFR_spot_with_VA!AG90-BSL_RFR_spot_no_VA!AG90))/(BSL_RFR_spot_with_VA!AG$11-BSL_RFR_spot_no_VA!AG$11)</f>
        <v>2.2356512782873539E-2</v>
      </c>
      <c r="AH90" s="59">
        <f>LY1_RFR_spot_no_VA!AH90+(BSL_RFR_spot_with_VA!AH$11-BSL_RFR_spot_no_VA!AH$11)*((BSL_RFR_spot_with_VA!AH90-BSL_RFR_spot_no_VA!AH90))/(BSL_RFR_spot_with_VA!AH$11-BSL_RFR_spot_no_VA!AH$11)</f>
        <v>2.4688251843475006E-2</v>
      </c>
      <c r="AI90" s="160">
        <f>LY1_RFR_spot_no_VA!AI90</f>
        <v>1.2426932995112105E-2</v>
      </c>
      <c r="AJ90" s="59">
        <f>LY1_RFR_spot_no_VA!AJ90+(BSL_RFR_spot_with_VA!AJ$11-BSL_RFR_spot_no_VA!AJ$11)*((BSL_RFR_spot_with_VA!AJ90-BSL_RFR_spot_no_VA!AJ90))/(BSL_RFR_spot_with_VA!AJ$11-BSL_RFR_spot_no_VA!AJ$11)</f>
        <v>2.1186070493848908E-2</v>
      </c>
      <c r="AK90" s="10">
        <f>BSL_RFR_spot_no_VA!AK90</f>
        <v>4.5718538736758685E-2</v>
      </c>
      <c r="AL90" s="10">
        <f>BSL_RFR_spot_no_VA!AL90</f>
        <v>6.2483461177769373E-2</v>
      </c>
      <c r="AM90" s="10">
        <f>BSL_RFR_spot_no_VA!AM90</f>
        <v>3.9113719137549685E-2</v>
      </c>
      <c r="AN90" s="10">
        <f>BSL_RFR_spot_no_VA!AN90</f>
        <v>4.4760766675406405E-2</v>
      </c>
      <c r="AO90" s="10">
        <f>BSL_RFR_spot_no_VA!AO90</f>
        <v>4.4951198860225139E-2</v>
      </c>
      <c r="AP90" s="10">
        <f>BSL_RFR_spot_no_VA!AP90</f>
        <v>4.630590992143846E-2</v>
      </c>
      <c r="AQ90" s="10">
        <f>BSL_RFR_spot_no_VA!AQ90</f>
        <v>3.9620032141725048E-2</v>
      </c>
      <c r="AR90" s="10">
        <f>BSL_RFR_spot_no_VA!AR90</f>
        <v>4.6706766496907859E-2</v>
      </c>
      <c r="AS90" s="160">
        <f>LY1_RFR_spot_no_VA!AS90</f>
        <v>1.2214472601973059E-2</v>
      </c>
      <c r="AT90" s="10">
        <f>BSL_RFR_spot_no_VA!AT90</f>
        <v>4.7152912044330808E-2</v>
      </c>
      <c r="AU90" s="10">
        <f>BSL_RFR_spot_no_VA!AU90</f>
        <v>4.7537885860415185E-2</v>
      </c>
      <c r="AV90" s="10">
        <f>BSL_RFR_spot_no_VA!AV90</f>
        <v>4.4813392872053326E-2</v>
      </c>
      <c r="AW90" s="10">
        <f>BSL_RFR_spot_no_VA!AW90</f>
        <v>3.9653900071434878E-2</v>
      </c>
      <c r="AX90" s="10">
        <f>BSL_RFR_spot_no_VA!AX90</f>
        <v>5.9808575946014741E-2</v>
      </c>
      <c r="AY90" s="10">
        <f>BSL_RFR_spot_no_VA!AY90</f>
        <v>4.0818018374803033E-2</v>
      </c>
      <c r="AZ90" s="10">
        <f>BSL_RFR_spot_no_VA!AZ90</f>
        <v>3.8081407825405922E-2</v>
      </c>
      <c r="BA90" s="10">
        <f>BSL_RFR_spot_no_VA!BA90</f>
        <v>4.4310635251531005E-2</v>
      </c>
      <c r="BB90" s="10">
        <f>BSL_RFR_spot_no_VA!BB90</f>
        <v>5.353833441788769E-2</v>
      </c>
      <c r="BC90" s="160">
        <f>LY1_RFR_spot_no_VA!BC90</f>
        <v>2.3124361095946178E-2</v>
      </c>
      <c r="BD90" s="12"/>
      <c r="BE90" s="13"/>
      <c r="BF90" s="3"/>
    </row>
    <row r="91" spans="1:58" x14ac:dyDescent="0.25">
      <c r="A91" s="3"/>
      <c r="B91" s="3">
        <v>81</v>
      </c>
      <c r="C91" s="56">
        <f>LY1_RFR_spot_no_VA!C91+(BSL_RFR_spot_with_VA!C$11-BSL_RFR_spot_no_VA!C$11)*((BSL_RFR_spot_with_VA!C91-BSL_RFR_spot_no_VA!C91))/(BSL_RFR_spot_with_VA!C$11-BSL_RFR_spot_no_VA!C$11)</f>
        <v>2.2371827498212645E-2</v>
      </c>
      <c r="D91" s="58">
        <f>LY1_RFR_spot_no_VA!D91+(BSL_RFR_spot_with_VA!D$11-BSL_RFR_spot_no_VA!D$11)*((BSL_RFR_spot_with_VA!D91-BSL_RFR_spot_no_VA!D91))/(BSL_RFR_spot_with_VA!D$11-BSL_RFR_spot_no_VA!D$11)</f>
        <v>2.2371827498212538E-2</v>
      </c>
      <c r="E91" s="58">
        <f>LY1_RFR_spot_no_VA!E91+(BSL_RFR_spot_with_VA!E$11-BSL_RFR_spot_no_VA!E$11)*((BSL_RFR_spot_with_VA!E91-BSL_RFR_spot_no_VA!E91))/(BSL_RFR_spot_with_VA!E$11-BSL_RFR_spot_no_VA!E$11)</f>
        <v>2.2371827498212538E-2</v>
      </c>
      <c r="F91" s="58">
        <f>LY1_RFR_spot_no_VA!F91+(BSL_RFR_spot_with_VA!F$11-BSL_RFR_spot_no_VA!F$11)*((BSL_RFR_spot_with_VA!F91-BSL_RFR_spot_no_VA!F91))/(BSL_RFR_spot_with_VA!F$11-BSL_RFR_spot_no_VA!F$11)</f>
        <v>2.3581771152897613E-2</v>
      </c>
      <c r="G91" s="58">
        <f>LY1_RFR_spot_no_VA!G91+(BSL_RFR_spot_with_VA!G$11-BSL_RFR_spot_no_VA!G$11)*((BSL_RFR_spot_with_VA!G91-BSL_RFR_spot_no_VA!G91))/(BSL_RFR_spot_with_VA!G$11-BSL_RFR_spot_no_VA!G$11)</f>
        <v>2.9945330568097894E-2</v>
      </c>
      <c r="H91" s="58">
        <f>LY1_RFR_spot_no_VA!H91+(BSL_RFR_spot_with_VA!H$11-BSL_RFR_spot_no_VA!H$11)*((BSL_RFR_spot_with_VA!H91-BSL_RFR_spot_no_VA!H91))/(BSL_RFR_spot_with_VA!H$11-BSL_RFR_spot_no_VA!H$11)</f>
        <v>2.6430448443742316E-2</v>
      </c>
      <c r="I91" s="58">
        <f>LY1_RFR_spot_no_VA!I91+(BSL_RFR_spot_with_VA!I$11-BSL_RFR_spot_no_VA!I$11)*((BSL_RFR_spot_with_VA!I91-BSL_RFR_spot_no_VA!I91))/(BSL_RFR_spot_with_VA!I$11-BSL_RFR_spot_no_VA!I$11)</f>
        <v>2.3369465534050171E-2</v>
      </c>
      <c r="J91" s="58">
        <f>LY1_RFR_spot_no_VA!J91+(BSL_RFR_spot_with_VA!J$11-BSL_RFR_spot_no_VA!J$11)*((BSL_RFR_spot_with_VA!J91-BSL_RFR_spot_no_VA!J91))/(BSL_RFR_spot_with_VA!J$11-BSL_RFR_spot_no_VA!J$11)</f>
        <v>2.1848924456734586E-2</v>
      </c>
      <c r="K91" s="58">
        <f>LY1_RFR_spot_no_VA!K91+(BSL_RFR_spot_with_VA!K$11-BSL_RFR_spot_no_VA!K$11)*((BSL_RFR_spot_with_VA!K91-BSL_RFR_spot_no_VA!K91))/(BSL_RFR_spot_with_VA!K$11-BSL_RFR_spot_no_VA!K$11)</f>
        <v>2.2371827498212538E-2</v>
      </c>
      <c r="L91" s="58">
        <f>LY1_RFR_spot_no_VA!L91+(BSL_RFR_spot_with_VA!L$11-BSL_RFR_spot_no_VA!L$11)*((BSL_RFR_spot_with_VA!L91-BSL_RFR_spot_no_VA!L91))/(BSL_RFR_spot_with_VA!L$11-BSL_RFR_spot_no_VA!L$11)</f>
        <v>2.2371827498212538E-2</v>
      </c>
      <c r="M91" s="58">
        <f>LY1_RFR_spot_no_VA!M91+(BSL_RFR_spot_with_VA!M$11-BSL_RFR_spot_no_VA!M$11)*((BSL_RFR_spot_with_VA!M91-BSL_RFR_spot_no_VA!M91))/(BSL_RFR_spot_with_VA!M$11-BSL_RFR_spot_no_VA!M$11)</f>
        <v>2.2371827498212538E-2</v>
      </c>
      <c r="N91" s="58">
        <f>LY1_RFR_spot_no_VA!N91+(BSL_RFR_spot_with_VA!N$11-BSL_RFR_spot_no_VA!N$11)*((BSL_RFR_spot_with_VA!N91-BSL_RFR_spot_no_VA!N91))/(BSL_RFR_spot_with_VA!N$11-BSL_RFR_spot_no_VA!N$11)</f>
        <v>2.2371827498212538E-2</v>
      </c>
      <c r="O91" s="58">
        <f>LY1_RFR_spot_no_VA!O91+(BSL_RFR_spot_with_VA!O$11-BSL_RFR_spot_no_VA!O$11)*((BSL_RFR_spot_with_VA!O91-BSL_RFR_spot_no_VA!O91))/(BSL_RFR_spot_with_VA!O$11-BSL_RFR_spot_no_VA!O$11)</f>
        <v>2.4007713616252424E-2</v>
      </c>
      <c r="P91" s="58">
        <f>LY1_RFR_spot_no_VA!P91+(BSL_RFR_spot_with_VA!P$11-BSL_RFR_spot_no_VA!P$11)*((BSL_RFR_spot_with_VA!P91-BSL_RFR_spot_no_VA!P91))/(BSL_RFR_spot_with_VA!P$11-BSL_RFR_spot_no_VA!P$11)</f>
        <v>3.416682164760676E-2</v>
      </c>
      <c r="Q91" s="58">
        <f>LY1_RFR_spot_no_VA!Q91+(BSL_RFR_spot_with_VA!Q$11-BSL_RFR_spot_no_VA!Q$11)*((BSL_RFR_spot_with_VA!Q91-BSL_RFR_spot_no_VA!Q91))/(BSL_RFR_spot_with_VA!Q$11-BSL_RFR_spot_no_VA!Q$11)</f>
        <v>3.7686584565684855E-2</v>
      </c>
      <c r="R91" s="58">
        <f>LY1_RFR_spot_no_VA!R91+(BSL_RFR_spot_with_VA!R$11-BSL_RFR_spot_no_VA!R$11)*((BSL_RFR_spot_with_VA!R91-BSL_RFR_spot_no_VA!R91))/(BSL_RFR_spot_with_VA!R$11-BSL_RFR_spot_no_VA!R$11)</f>
        <v>2.2371827498212538E-2</v>
      </c>
      <c r="S91" s="58">
        <f>LY1_RFR_spot_no_VA!S91+(BSL_RFR_spot_with_VA!S$11-BSL_RFR_spot_no_VA!S$11)*((BSL_RFR_spot_with_VA!S91-BSL_RFR_spot_no_VA!S91))/(BSL_RFR_spot_with_VA!S$11-BSL_RFR_spot_no_VA!S$11)</f>
        <v>2.3184576315382399E-2</v>
      </c>
      <c r="T91" s="58">
        <f>LY1_RFR_spot_no_VA!T91+(BSL_RFR_spot_with_VA!T$11-BSL_RFR_spot_no_VA!T$11)*((BSL_RFR_spot_with_VA!T91-BSL_RFR_spot_no_VA!T91))/(BSL_RFR_spot_with_VA!T$11-BSL_RFR_spot_no_VA!T$11)</f>
        <v>2.3743234587368489E-2</v>
      </c>
      <c r="U91" s="58">
        <f>LY1_RFR_spot_no_VA!U91+(BSL_RFR_spot_with_VA!U$11-BSL_RFR_spot_no_VA!U$11)*((BSL_RFR_spot_with_VA!U91-BSL_RFR_spot_no_VA!U91))/(BSL_RFR_spot_with_VA!U$11-BSL_RFR_spot_no_VA!U$11)</f>
        <v>1.2594833578710496E-2</v>
      </c>
      <c r="V91" s="58">
        <f>(1+$C91)*(1+BSL_RFR_spot_no_VA!V91)/(1+BSL_RFR_spot_no_VA!$C91)-1</f>
        <v>2.2371827498212538E-2</v>
      </c>
      <c r="W91" s="58">
        <f>LY1_RFR_spot_no_VA!W91+(BSL_RFR_spot_with_VA!W$11-BSL_RFR_spot_no_VA!W$11)*((BSL_RFR_spot_with_VA!W91-BSL_RFR_spot_no_VA!W91))/(BSL_RFR_spot_with_VA!W$11-BSL_RFR_spot_no_VA!W$11)</f>
        <v>2.2371827498212538E-2</v>
      </c>
      <c r="X91" s="58">
        <f>LY1_RFR_spot_no_VA!X91+(BSL_RFR_spot_with_VA!X$11-BSL_RFR_spot_no_VA!X$11)*((BSL_RFR_spot_with_VA!X91-BSL_RFR_spot_no_VA!X91))/(BSL_RFR_spot_with_VA!X$11-BSL_RFR_spot_no_VA!X$11)</f>
        <v>2.2371827498212538E-2</v>
      </c>
      <c r="Y91" s="58">
        <f>LY1_RFR_spot_no_VA!Y91+(BSL_RFR_spot_with_VA!Y$11-BSL_RFR_spot_no_VA!Y$11)*((BSL_RFR_spot_with_VA!Y91-BSL_RFR_spot_no_VA!Y91))/(BSL_RFR_spot_with_VA!Y$11-BSL_RFR_spot_no_VA!Y$11)</f>
        <v>2.2371827498212538E-2</v>
      </c>
      <c r="Z91" s="58">
        <f>LY1_RFR_spot_no_VA!Z91+(BSL_RFR_spot_with_VA!Z$11-BSL_RFR_spot_no_VA!Z$11)*((BSL_RFR_spot_with_VA!Z91-BSL_RFR_spot_no_VA!Z91))/(BSL_RFR_spot_with_VA!Z$11-BSL_RFR_spot_no_VA!Z$11)</f>
        <v>2.6194627320715203E-2</v>
      </c>
      <c r="AA91" s="159">
        <f>LY1_RFR_spot_no_VA!AA91</f>
        <v>2.8901566181261718E-2</v>
      </c>
      <c r="AB91" s="58">
        <f>LY1_RFR_spot_no_VA!AB91+(BSL_RFR_spot_with_VA!AB$11-BSL_RFR_spot_no_VA!AB$11)*((BSL_RFR_spot_with_VA!AB91-BSL_RFR_spot_no_VA!AB91))/(BSL_RFR_spot_with_VA!AB$11-BSL_RFR_spot_no_VA!AB$11)</f>
        <v>2.2371827498212538E-2</v>
      </c>
      <c r="AC91" s="58">
        <f>LY1_RFR_spot_no_VA!AC91+(BSL_RFR_spot_with_VA!AC$11-BSL_RFR_spot_no_VA!AC$11)*((BSL_RFR_spot_with_VA!AC91-BSL_RFR_spot_no_VA!AC91))/(BSL_RFR_spot_with_VA!AC$11-BSL_RFR_spot_no_VA!AC$11)</f>
        <v>2.8825119703262292E-2</v>
      </c>
      <c r="AD91" s="7">
        <f>BSL_RFR_spot_no_VA!AD91</f>
        <v>4.8432896096787026E-2</v>
      </c>
      <c r="AE91" s="58">
        <f>LY1_RFR_spot_no_VA!AE91+(BSL_RFR_spot_with_VA!AE$11-BSL_RFR_spot_no_VA!AE$11)*((BSL_RFR_spot_with_VA!AE91-BSL_RFR_spot_no_VA!AE91))/(BSL_RFR_spot_with_VA!AE$11-BSL_RFR_spot_no_VA!AE$11)</f>
        <v>2.2371827498212538E-2</v>
      </c>
      <c r="AF91" s="58">
        <f>LY1_RFR_spot_no_VA!AF91+(BSL_RFR_spot_with_VA!AF$11-BSL_RFR_spot_no_VA!AF$11)*((BSL_RFR_spot_with_VA!AF91-BSL_RFR_spot_no_VA!AF91))/(BSL_RFR_spot_with_VA!AF$11-BSL_RFR_spot_no_VA!AF$11)</f>
        <v>2.3314921208394734E-2</v>
      </c>
      <c r="AG91" s="58">
        <f>LY1_RFR_spot_no_VA!AG91+(BSL_RFR_spot_with_VA!AG$11-BSL_RFR_spot_no_VA!AG$11)*((BSL_RFR_spot_with_VA!AG91-BSL_RFR_spot_no_VA!AG91))/(BSL_RFR_spot_with_VA!AG$11-BSL_RFR_spot_no_VA!AG$11)</f>
        <v>2.2371827498212538E-2</v>
      </c>
      <c r="AH91" s="58">
        <f>LY1_RFR_spot_no_VA!AH91+(BSL_RFR_spot_with_VA!AH$11-BSL_RFR_spot_no_VA!AH$11)*((BSL_RFR_spot_with_VA!AH91-BSL_RFR_spot_no_VA!AH91))/(BSL_RFR_spot_with_VA!AH$11-BSL_RFR_spot_no_VA!AH$11)</f>
        <v>2.4674862008483789E-2</v>
      </c>
      <c r="AI91" s="159">
        <f>LY1_RFR_spot_no_VA!AI91</f>
        <v>1.2443559360267864E-2</v>
      </c>
      <c r="AJ91" s="58">
        <f>LY1_RFR_spot_no_VA!AJ91+(BSL_RFR_spot_with_VA!AJ$11-BSL_RFR_spot_no_VA!AJ$11)*((BSL_RFR_spot_with_VA!AJ91-BSL_RFR_spot_no_VA!AJ91))/(BSL_RFR_spot_with_VA!AJ$11-BSL_RFR_spot_no_VA!AJ$11)</f>
        <v>2.1212642793651648E-2</v>
      </c>
      <c r="AK91" s="7">
        <f>BSL_RFR_spot_no_VA!AK91</f>
        <v>4.5672621987066453E-2</v>
      </c>
      <c r="AL91" s="7">
        <f>BSL_RFR_spot_no_VA!AL91</f>
        <v>6.2228143132886604E-2</v>
      </c>
      <c r="AM91" s="7">
        <f>BSL_RFR_spot_no_VA!AM91</f>
        <v>3.9149253876803236E-2</v>
      </c>
      <c r="AN91" s="7">
        <f>BSL_RFR_spot_no_VA!AN91</f>
        <v>4.4726657912200318E-2</v>
      </c>
      <c r="AO91" s="7">
        <f>BSL_RFR_spot_no_VA!AO91</f>
        <v>4.4914766239467552E-2</v>
      </c>
      <c r="AP91" s="7">
        <f>BSL_RFR_spot_no_VA!AP91</f>
        <v>4.6252653608856109E-2</v>
      </c>
      <c r="AQ91" s="7">
        <f>BSL_RFR_spot_no_VA!AQ91</f>
        <v>3.9649280649714402E-2</v>
      </c>
      <c r="AR91" s="7">
        <f>BSL_RFR_spot_no_VA!AR91</f>
        <v>4.6648548877587626E-2</v>
      </c>
      <c r="AS91" s="159">
        <f>LY1_RFR_spot_no_VA!AS91</f>
        <v>1.2233649448019079E-2</v>
      </c>
      <c r="AT91" s="7">
        <f>BSL_RFR_spot_no_VA!AT91</f>
        <v>4.7089211554348198E-2</v>
      </c>
      <c r="AU91" s="7">
        <f>BSL_RFR_spot_no_VA!AU91</f>
        <v>4.746935021685994E-2</v>
      </c>
      <c r="AV91" s="7">
        <f>BSL_RFR_spot_no_VA!AV91</f>
        <v>4.4778634820230367E-2</v>
      </c>
      <c r="AW91" s="7">
        <f>BSL_RFR_spot_no_VA!AW91</f>
        <v>3.968268428239341E-2</v>
      </c>
      <c r="AX91" s="7">
        <f>BSL_RFR_spot_no_VA!AX91</f>
        <v>5.9586891717170021E-2</v>
      </c>
      <c r="AY91" s="7">
        <f>BSL_RFR_spot_no_VA!AY91</f>
        <v>4.0832846369368347E-2</v>
      </c>
      <c r="AZ91" s="7">
        <f>BSL_RFR_spot_no_VA!AZ91</f>
        <v>3.8129634252928701E-2</v>
      </c>
      <c r="BA91" s="7">
        <f>BSL_RFR_spot_no_VA!BA91</f>
        <v>4.4282169358039747E-2</v>
      </c>
      <c r="BB91" s="7">
        <f>BSL_RFR_spot_no_VA!BB91</f>
        <v>5.3395116409636234E-2</v>
      </c>
      <c r="BC91" s="159">
        <f>LY1_RFR_spot_no_VA!BC91</f>
        <v>2.3126492848281277E-2</v>
      </c>
      <c r="BD91" s="12"/>
      <c r="BE91" s="13"/>
      <c r="BF91" s="3"/>
    </row>
    <row r="92" spans="1:58" x14ac:dyDescent="0.25">
      <c r="A92" s="3"/>
      <c r="B92" s="3">
        <v>82</v>
      </c>
      <c r="C92" s="56">
        <f>LY1_RFR_spot_no_VA!C92+(BSL_RFR_spot_with_VA!C$11-BSL_RFR_spot_no_VA!C$11)*((BSL_RFR_spot_with_VA!C92-BSL_RFR_spot_no_VA!C92))/(BSL_RFR_spot_with_VA!C$11-BSL_RFR_spot_no_VA!C$11)</f>
        <v>2.2386768375660778E-2</v>
      </c>
      <c r="D92" s="58">
        <f>LY1_RFR_spot_no_VA!D92+(BSL_RFR_spot_with_VA!D$11-BSL_RFR_spot_no_VA!D$11)*((BSL_RFR_spot_with_VA!D92-BSL_RFR_spot_no_VA!D92))/(BSL_RFR_spot_with_VA!D$11-BSL_RFR_spot_no_VA!D$11)</f>
        <v>2.2386768375660671E-2</v>
      </c>
      <c r="E92" s="58">
        <f>LY1_RFR_spot_no_VA!E92+(BSL_RFR_spot_with_VA!E$11-BSL_RFR_spot_no_VA!E$11)*((BSL_RFR_spot_with_VA!E92-BSL_RFR_spot_no_VA!E92))/(BSL_RFR_spot_with_VA!E$11-BSL_RFR_spot_no_VA!E$11)</f>
        <v>2.2386768375660671E-2</v>
      </c>
      <c r="F92" s="58">
        <f>LY1_RFR_spot_no_VA!F92+(BSL_RFR_spot_with_VA!F$11-BSL_RFR_spot_no_VA!F$11)*((BSL_RFR_spot_with_VA!F92-BSL_RFR_spot_no_VA!F92))/(BSL_RFR_spot_with_VA!F$11-BSL_RFR_spot_no_VA!F$11)</f>
        <v>2.3581993655375832E-2</v>
      </c>
      <c r="G92" s="58">
        <f>LY1_RFR_spot_no_VA!G92+(BSL_RFR_spot_with_VA!G$11-BSL_RFR_spot_no_VA!G$11)*((BSL_RFR_spot_with_VA!G92-BSL_RFR_spot_no_VA!G92))/(BSL_RFR_spot_with_VA!G$11-BSL_RFR_spot_no_VA!G$11)</f>
        <v>2.9867772751415611E-2</v>
      </c>
      <c r="H92" s="58">
        <f>LY1_RFR_spot_no_VA!H92+(BSL_RFR_spot_with_VA!H$11-BSL_RFR_spot_no_VA!H$11)*((BSL_RFR_spot_with_VA!H92-BSL_RFR_spot_no_VA!H92))/(BSL_RFR_spot_with_VA!H$11-BSL_RFR_spot_no_VA!H$11)</f>
        <v>2.63967365084401E-2</v>
      </c>
      <c r="I92" s="58">
        <f>LY1_RFR_spot_no_VA!I92+(BSL_RFR_spot_with_VA!I$11-BSL_RFR_spot_no_VA!I$11)*((BSL_RFR_spot_with_VA!I92-BSL_RFR_spot_no_VA!I92))/(BSL_RFR_spot_with_VA!I$11-BSL_RFR_spot_no_VA!I$11)</f>
        <v>2.3372226752078618E-2</v>
      </c>
      <c r="J92" s="58">
        <f>LY1_RFR_spot_no_VA!J92+(BSL_RFR_spot_with_VA!J$11-BSL_RFR_spot_no_VA!J$11)*((BSL_RFR_spot_with_VA!J92-BSL_RFR_spot_no_VA!J92))/(BSL_RFR_spot_with_VA!J$11-BSL_RFR_spot_no_VA!J$11)</f>
        <v>2.1870205726326919E-2</v>
      </c>
      <c r="K92" s="58">
        <f>LY1_RFR_spot_no_VA!K92+(BSL_RFR_spot_with_VA!K$11-BSL_RFR_spot_no_VA!K$11)*((BSL_RFR_spot_with_VA!K92-BSL_RFR_spot_no_VA!K92))/(BSL_RFR_spot_with_VA!K$11-BSL_RFR_spot_no_VA!K$11)</f>
        <v>2.2386768375660671E-2</v>
      </c>
      <c r="L92" s="58">
        <f>LY1_RFR_spot_no_VA!L92+(BSL_RFR_spot_with_VA!L$11-BSL_RFR_spot_no_VA!L$11)*((BSL_RFR_spot_with_VA!L92-BSL_RFR_spot_no_VA!L92))/(BSL_RFR_spot_with_VA!L$11-BSL_RFR_spot_no_VA!L$11)</f>
        <v>2.2386768375660671E-2</v>
      </c>
      <c r="M92" s="58">
        <f>LY1_RFR_spot_no_VA!M92+(BSL_RFR_spot_with_VA!M$11-BSL_RFR_spot_no_VA!M$11)*((BSL_RFR_spot_with_VA!M92-BSL_RFR_spot_no_VA!M92))/(BSL_RFR_spot_with_VA!M$11-BSL_RFR_spot_no_VA!M$11)</f>
        <v>2.2386768375660671E-2</v>
      </c>
      <c r="N92" s="58">
        <f>LY1_RFR_spot_no_VA!N92+(BSL_RFR_spot_with_VA!N$11-BSL_RFR_spot_no_VA!N$11)*((BSL_RFR_spot_with_VA!N92-BSL_RFR_spot_no_VA!N92))/(BSL_RFR_spot_with_VA!N$11-BSL_RFR_spot_no_VA!N$11)</f>
        <v>2.2386768375660671E-2</v>
      </c>
      <c r="O92" s="58">
        <f>LY1_RFR_spot_no_VA!O92+(BSL_RFR_spot_with_VA!O$11-BSL_RFR_spot_no_VA!O$11)*((BSL_RFR_spot_with_VA!O92-BSL_RFR_spot_no_VA!O92))/(BSL_RFR_spot_with_VA!O$11-BSL_RFR_spot_no_VA!O$11)</f>
        <v>2.4002733555757105E-2</v>
      </c>
      <c r="P92" s="58">
        <f>LY1_RFR_spot_no_VA!P92+(BSL_RFR_spot_with_VA!P$11-BSL_RFR_spot_no_VA!P$11)*((BSL_RFR_spot_with_VA!P92-BSL_RFR_spot_no_VA!P92))/(BSL_RFR_spot_with_VA!P$11-BSL_RFR_spot_no_VA!P$11)</f>
        <v>3.4037366152869231E-2</v>
      </c>
      <c r="Q92" s="58">
        <f>LY1_RFR_spot_no_VA!Q92+(BSL_RFR_spot_with_VA!Q$11-BSL_RFR_spot_no_VA!Q$11)*((BSL_RFR_spot_with_VA!Q92-BSL_RFR_spot_no_VA!Q92))/(BSL_RFR_spot_with_VA!Q$11-BSL_RFR_spot_no_VA!Q$11)</f>
        <v>3.7513783990455574E-2</v>
      </c>
      <c r="R92" s="58">
        <f>LY1_RFR_spot_no_VA!R92+(BSL_RFR_spot_with_VA!R$11-BSL_RFR_spot_no_VA!R$11)*((BSL_RFR_spot_with_VA!R92-BSL_RFR_spot_no_VA!R92))/(BSL_RFR_spot_with_VA!R$11-BSL_RFR_spot_no_VA!R$11)</f>
        <v>2.2386768375660671E-2</v>
      </c>
      <c r="S92" s="58">
        <f>LY1_RFR_spot_no_VA!S92+(BSL_RFR_spot_with_VA!S$11-BSL_RFR_spot_no_VA!S$11)*((BSL_RFR_spot_with_VA!S92-BSL_RFR_spot_no_VA!S92))/(BSL_RFR_spot_with_VA!S$11-BSL_RFR_spot_no_VA!S$11)</f>
        <v>2.3189627821552206E-2</v>
      </c>
      <c r="T92" s="58">
        <f>LY1_RFR_spot_no_VA!T92+(BSL_RFR_spot_with_VA!T$11-BSL_RFR_spot_no_VA!T$11)*((BSL_RFR_spot_with_VA!T92-BSL_RFR_spot_no_VA!T92))/(BSL_RFR_spot_with_VA!T$11-BSL_RFR_spot_no_VA!T$11)</f>
        <v>2.3741480226022738E-2</v>
      </c>
      <c r="U92" s="58">
        <f>LY1_RFR_spot_no_VA!U92+(BSL_RFR_spot_with_VA!U$11-BSL_RFR_spot_no_VA!U$11)*((BSL_RFR_spot_with_VA!U92-BSL_RFR_spot_no_VA!U92))/(BSL_RFR_spot_with_VA!U$11-BSL_RFR_spot_no_VA!U$11)</f>
        <v>1.2609214026767512E-2</v>
      </c>
      <c r="V92" s="58">
        <f>(1+$C92)*(1+BSL_RFR_spot_no_VA!V92)/(1+BSL_RFR_spot_no_VA!$C92)-1</f>
        <v>2.2386768375660671E-2</v>
      </c>
      <c r="W92" s="58">
        <f>LY1_RFR_spot_no_VA!W92+(BSL_RFR_spot_with_VA!W$11-BSL_RFR_spot_no_VA!W$11)*((BSL_RFR_spot_with_VA!W92-BSL_RFR_spot_no_VA!W92))/(BSL_RFR_spot_with_VA!W$11-BSL_RFR_spot_no_VA!W$11)</f>
        <v>2.2386768375660671E-2</v>
      </c>
      <c r="X92" s="58">
        <f>LY1_RFR_spot_no_VA!X92+(BSL_RFR_spot_with_VA!X$11-BSL_RFR_spot_no_VA!X$11)*((BSL_RFR_spot_with_VA!X92-BSL_RFR_spot_no_VA!X92))/(BSL_RFR_spot_with_VA!X$11-BSL_RFR_spot_no_VA!X$11)</f>
        <v>2.2386768375660671E-2</v>
      </c>
      <c r="Y92" s="58">
        <f>LY1_RFR_spot_no_VA!Y92+(BSL_RFR_spot_with_VA!Y$11-BSL_RFR_spot_no_VA!Y$11)*((BSL_RFR_spot_with_VA!Y92-BSL_RFR_spot_no_VA!Y92))/(BSL_RFR_spot_with_VA!Y$11-BSL_RFR_spot_no_VA!Y$11)</f>
        <v>2.2386768375660671E-2</v>
      </c>
      <c r="Z92" s="58">
        <f>LY1_RFR_spot_no_VA!Z92+(BSL_RFR_spot_with_VA!Z$11-BSL_RFR_spot_no_VA!Z$11)*((BSL_RFR_spot_with_VA!Z92-BSL_RFR_spot_no_VA!Z92))/(BSL_RFR_spot_with_VA!Z$11-BSL_RFR_spot_no_VA!Z$11)</f>
        <v>2.6163052116970231E-2</v>
      </c>
      <c r="AA92" s="159">
        <f>LY1_RFR_spot_no_VA!AA92</f>
        <v>2.883682496772888E-2</v>
      </c>
      <c r="AB92" s="58">
        <f>LY1_RFR_spot_no_VA!AB92+(BSL_RFR_spot_with_VA!AB$11-BSL_RFR_spot_no_VA!AB$11)*((BSL_RFR_spot_with_VA!AB92-BSL_RFR_spot_no_VA!AB92))/(BSL_RFR_spot_with_VA!AB$11-BSL_RFR_spot_no_VA!AB$11)</f>
        <v>2.2386768375660671E-2</v>
      </c>
      <c r="AC92" s="58">
        <f>LY1_RFR_spot_no_VA!AC92+(BSL_RFR_spot_with_VA!AC$11-BSL_RFR_spot_no_VA!AC$11)*((BSL_RFR_spot_with_VA!AC92-BSL_RFR_spot_no_VA!AC92))/(BSL_RFR_spot_with_VA!AC$11-BSL_RFR_spot_no_VA!AC$11)</f>
        <v>2.8761351754596376E-2</v>
      </c>
      <c r="AD92" s="7">
        <f>BSL_RFR_spot_no_VA!AD92</f>
        <v>4.835421603766199E-2</v>
      </c>
      <c r="AE92" s="58">
        <f>LY1_RFR_spot_no_VA!AE92+(BSL_RFR_spot_with_VA!AE$11-BSL_RFR_spot_no_VA!AE$11)*((BSL_RFR_spot_with_VA!AE92-BSL_RFR_spot_no_VA!AE92))/(BSL_RFR_spot_with_VA!AE$11-BSL_RFR_spot_no_VA!AE$11)</f>
        <v>2.2386768375660671E-2</v>
      </c>
      <c r="AF92" s="58">
        <f>LY1_RFR_spot_no_VA!AF92+(BSL_RFR_spot_with_VA!AF$11-BSL_RFR_spot_no_VA!AF$11)*((BSL_RFR_spot_with_VA!AF92-BSL_RFR_spot_no_VA!AF92))/(BSL_RFR_spot_with_VA!AF$11-BSL_RFR_spot_no_VA!AF$11)</f>
        <v>2.3318384934733816E-2</v>
      </c>
      <c r="AG92" s="58">
        <f>LY1_RFR_spot_no_VA!AG92+(BSL_RFR_spot_with_VA!AG$11-BSL_RFR_spot_no_VA!AG$11)*((BSL_RFR_spot_with_VA!AG92-BSL_RFR_spot_no_VA!AG92))/(BSL_RFR_spot_with_VA!AG$11-BSL_RFR_spot_no_VA!AG$11)</f>
        <v>2.2386768375660671E-2</v>
      </c>
      <c r="AH92" s="58">
        <f>LY1_RFR_spot_no_VA!AH92+(BSL_RFR_spot_with_VA!AH$11-BSL_RFR_spot_no_VA!AH$11)*((BSL_RFR_spot_with_VA!AH92-BSL_RFR_spot_no_VA!AH92))/(BSL_RFR_spot_with_VA!AH$11-BSL_RFR_spot_no_VA!AH$11)</f>
        <v>2.4661787603647012E-2</v>
      </c>
      <c r="AI92" s="159">
        <f>LY1_RFR_spot_no_VA!AI92</f>
        <v>1.2459778591758175E-2</v>
      </c>
      <c r="AJ92" s="58">
        <f>LY1_RFR_spot_no_VA!AJ92+(BSL_RFR_spot_with_VA!AJ$11-BSL_RFR_spot_no_VA!AJ$11)*((BSL_RFR_spot_with_VA!AJ92-BSL_RFR_spot_no_VA!AJ92))/(BSL_RFR_spot_with_VA!AJ$11-BSL_RFR_spot_no_VA!AJ$11)</f>
        <v>2.1238898098524972E-2</v>
      </c>
      <c r="AK92" s="7">
        <f>BSL_RFR_spot_no_VA!AK92</f>
        <v>4.5627818102637052E-2</v>
      </c>
      <c r="AL92" s="7">
        <f>BSL_RFR_spot_no_VA!AL92</f>
        <v>6.1979110969643925E-2</v>
      </c>
      <c r="AM92" s="7">
        <f>BSL_RFR_spot_no_VA!AM92</f>
        <v>3.9183930029205838E-2</v>
      </c>
      <c r="AN92" s="7">
        <f>BSL_RFR_spot_no_VA!AN92</f>
        <v>4.4693379746933548E-2</v>
      </c>
      <c r="AO92" s="7">
        <f>BSL_RFR_spot_no_VA!AO92</f>
        <v>4.4879217480976008E-2</v>
      </c>
      <c r="AP92" s="7">
        <f>BSL_RFR_spot_no_VA!AP92</f>
        <v>4.6200697263137469E-2</v>
      </c>
      <c r="AQ92" s="7">
        <f>BSL_RFR_spot_no_VA!AQ92</f>
        <v>3.9677825691728286E-2</v>
      </c>
      <c r="AR92" s="7">
        <f>BSL_RFR_spot_no_VA!AR92</f>
        <v>4.6591751856827512E-2</v>
      </c>
      <c r="AS92" s="159">
        <f>LY1_RFR_spot_no_VA!AS92</f>
        <v>1.2252361501516429E-2</v>
      </c>
      <c r="AT92" s="7">
        <f>BSL_RFR_spot_no_VA!AT92</f>
        <v>4.7027059564276774E-2</v>
      </c>
      <c r="AU92" s="7">
        <f>BSL_RFR_spot_no_VA!AU92</f>
        <v>4.7402488801975728E-2</v>
      </c>
      <c r="AV92" s="7">
        <f>BSL_RFR_spot_no_VA!AV92</f>
        <v>4.4744723042760448E-2</v>
      </c>
      <c r="AW92" s="7">
        <f>BSL_RFR_spot_no_VA!AW92</f>
        <v>3.9710781217508595E-2</v>
      </c>
      <c r="AX92" s="7">
        <f>BSL_RFR_spot_no_VA!AX92</f>
        <v>5.9370655617404067E-2</v>
      </c>
      <c r="AY92" s="7">
        <f>BSL_RFR_spot_no_VA!AY92</f>
        <v>4.0847295020180363E-2</v>
      </c>
      <c r="AZ92" s="7">
        <f>BSL_RFR_spot_no_VA!AZ92</f>
        <v>3.8176692941784829E-2</v>
      </c>
      <c r="BA92" s="7">
        <f>BSL_RFR_spot_no_VA!BA92</f>
        <v>4.4254387957592956E-2</v>
      </c>
      <c r="BB92" s="7">
        <f>BSL_RFR_spot_no_VA!BB92</f>
        <v>5.3255409270279275E-2</v>
      </c>
      <c r="BC92" s="159">
        <f>LY1_RFR_spot_no_VA!BC92</f>
        <v>2.312900852529598E-2</v>
      </c>
      <c r="BD92" s="12"/>
      <c r="BE92" s="13"/>
      <c r="BF92" s="3"/>
    </row>
    <row r="93" spans="1:58" x14ac:dyDescent="0.25">
      <c r="A93" s="3"/>
      <c r="B93" s="3">
        <v>83</v>
      </c>
      <c r="C93" s="56">
        <f>LY1_RFR_spot_no_VA!C93+(BSL_RFR_spot_with_VA!C$11-BSL_RFR_spot_no_VA!C$11)*((BSL_RFR_spot_with_VA!C93-BSL_RFR_spot_no_VA!C93))/(BSL_RFR_spot_with_VA!C$11-BSL_RFR_spot_no_VA!C$11)</f>
        <v>2.2401348933178116E-2</v>
      </c>
      <c r="D93" s="58">
        <f>LY1_RFR_spot_no_VA!D93+(BSL_RFR_spot_with_VA!D$11-BSL_RFR_spot_no_VA!D$11)*((BSL_RFR_spot_with_VA!D93-BSL_RFR_spot_no_VA!D93))/(BSL_RFR_spot_with_VA!D$11-BSL_RFR_spot_no_VA!D$11)</f>
        <v>2.2401348933178022E-2</v>
      </c>
      <c r="E93" s="58">
        <f>LY1_RFR_spot_no_VA!E93+(BSL_RFR_spot_with_VA!E$11-BSL_RFR_spot_no_VA!E$11)*((BSL_RFR_spot_with_VA!E93-BSL_RFR_spot_no_VA!E93))/(BSL_RFR_spot_with_VA!E$11-BSL_RFR_spot_no_VA!E$11)</f>
        <v>2.2401348933178022E-2</v>
      </c>
      <c r="F93" s="58">
        <f>LY1_RFR_spot_no_VA!F93+(BSL_RFR_spot_with_VA!F$11-BSL_RFR_spot_no_VA!F$11)*((BSL_RFR_spot_with_VA!F93-BSL_RFR_spot_no_VA!F93))/(BSL_RFR_spot_with_VA!F$11-BSL_RFR_spot_no_VA!F$11)</f>
        <v>2.3582205445951354E-2</v>
      </c>
      <c r="G93" s="58">
        <f>LY1_RFR_spot_no_VA!G93+(BSL_RFR_spot_with_VA!G$11-BSL_RFR_spot_no_VA!G$11)*((BSL_RFR_spot_with_VA!G93-BSL_RFR_spot_no_VA!G93))/(BSL_RFR_spot_with_VA!G$11-BSL_RFR_spot_no_VA!G$11)</f>
        <v>2.9792078055575599E-2</v>
      </c>
      <c r="H93" s="58">
        <f>LY1_RFR_spot_no_VA!H93+(BSL_RFR_spot_with_VA!H$11-BSL_RFR_spot_no_VA!H$11)*((BSL_RFR_spot_with_VA!H93-BSL_RFR_spot_no_VA!H93))/(BSL_RFR_spot_with_VA!H$11-BSL_RFR_spot_no_VA!H$11)</f>
        <v>2.6363806005509582E-2</v>
      </c>
      <c r="I93" s="58">
        <f>LY1_RFR_spot_no_VA!I93+(BSL_RFR_spot_with_VA!I$11-BSL_RFR_spot_no_VA!I$11)*((BSL_RFR_spot_with_VA!I93-BSL_RFR_spot_no_VA!I93))/(BSL_RFR_spot_with_VA!I$11-BSL_RFR_spot_no_VA!I$11)</f>
        <v>2.3374920286862721E-2</v>
      </c>
      <c r="J93" s="58">
        <f>LY1_RFR_spot_no_VA!J93+(BSL_RFR_spot_with_VA!J$11-BSL_RFR_spot_no_VA!J$11)*((BSL_RFR_spot_with_VA!J93-BSL_RFR_spot_no_VA!J93))/(BSL_RFR_spot_with_VA!J$11-BSL_RFR_spot_no_VA!J$11)</f>
        <v>2.1890974963290066E-2</v>
      </c>
      <c r="K93" s="58">
        <f>LY1_RFR_spot_no_VA!K93+(BSL_RFR_spot_with_VA!K$11-BSL_RFR_spot_no_VA!K$11)*((BSL_RFR_spot_with_VA!K93-BSL_RFR_spot_no_VA!K93))/(BSL_RFR_spot_with_VA!K$11-BSL_RFR_spot_no_VA!K$11)</f>
        <v>2.2401348933178022E-2</v>
      </c>
      <c r="L93" s="58">
        <f>LY1_RFR_spot_no_VA!L93+(BSL_RFR_spot_with_VA!L$11-BSL_RFR_spot_no_VA!L$11)*((BSL_RFR_spot_with_VA!L93-BSL_RFR_spot_no_VA!L93))/(BSL_RFR_spot_with_VA!L$11-BSL_RFR_spot_no_VA!L$11)</f>
        <v>2.2401348933178022E-2</v>
      </c>
      <c r="M93" s="58">
        <f>LY1_RFR_spot_no_VA!M93+(BSL_RFR_spot_with_VA!M$11-BSL_RFR_spot_no_VA!M$11)*((BSL_RFR_spot_with_VA!M93-BSL_RFR_spot_no_VA!M93))/(BSL_RFR_spot_with_VA!M$11-BSL_RFR_spot_no_VA!M$11)</f>
        <v>2.2401348933178022E-2</v>
      </c>
      <c r="N93" s="58">
        <f>LY1_RFR_spot_no_VA!N93+(BSL_RFR_spot_with_VA!N$11-BSL_RFR_spot_no_VA!N$11)*((BSL_RFR_spot_with_VA!N93-BSL_RFR_spot_no_VA!N93))/(BSL_RFR_spot_with_VA!N$11-BSL_RFR_spot_no_VA!N$11)</f>
        <v>2.2401348933178022E-2</v>
      </c>
      <c r="O93" s="58">
        <f>LY1_RFR_spot_no_VA!O93+(BSL_RFR_spot_with_VA!O$11-BSL_RFR_spot_no_VA!O$11)*((BSL_RFR_spot_with_VA!O93-BSL_RFR_spot_no_VA!O93))/(BSL_RFR_spot_with_VA!O$11-BSL_RFR_spot_no_VA!O$11)</f>
        <v>2.3997873847955598E-2</v>
      </c>
      <c r="P93" s="58">
        <f>LY1_RFR_spot_no_VA!P93+(BSL_RFR_spot_with_VA!P$11-BSL_RFR_spot_no_VA!P$11)*((BSL_RFR_spot_with_VA!P93-BSL_RFR_spot_no_VA!P93))/(BSL_RFR_spot_with_VA!P$11-BSL_RFR_spot_no_VA!P$11)</f>
        <v>3.3911032819018638E-2</v>
      </c>
      <c r="Q93" s="58">
        <f>LY1_RFR_spot_no_VA!Q93+(BSL_RFR_spot_with_VA!Q$11-BSL_RFR_spot_no_VA!Q$11)*((BSL_RFR_spot_with_VA!Q93-BSL_RFR_spot_no_VA!Q93))/(BSL_RFR_spot_with_VA!Q$11-BSL_RFR_spot_no_VA!Q$11)</f>
        <v>3.7345157702087572E-2</v>
      </c>
      <c r="R93" s="58">
        <f>LY1_RFR_spot_no_VA!R93+(BSL_RFR_spot_with_VA!R$11-BSL_RFR_spot_no_VA!R$11)*((BSL_RFR_spot_with_VA!R93-BSL_RFR_spot_no_VA!R93))/(BSL_RFR_spot_with_VA!R$11-BSL_RFR_spot_no_VA!R$11)</f>
        <v>2.2401348933178022E-2</v>
      </c>
      <c r="S93" s="58">
        <f>LY1_RFR_spot_no_VA!S93+(BSL_RFR_spot_with_VA!S$11-BSL_RFR_spot_no_VA!S$11)*((BSL_RFR_spot_with_VA!S93-BSL_RFR_spot_no_VA!S93))/(BSL_RFR_spot_with_VA!S$11-BSL_RFR_spot_no_VA!S$11)</f>
        <v>2.3194557340610933E-2</v>
      </c>
      <c r="T93" s="58">
        <f>LY1_RFR_spot_no_VA!T93+(BSL_RFR_spot_with_VA!T$11-BSL_RFR_spot_no_VA!T$11)*((BSL_RFR_spot_with_VA!T93-BSL_RFR_spot_no_VA!T93))/(BSL_RFR_spot_with_VA!T$11-BSL_RFR_spot_no_VA!T$11)</f>
        <v>2.3739768183585586E-2</v>
      </c>
      <c r="U93" s="58">
        <f>LY1_RFR_spot_no_VA!U93+(BSL_RFR_spot_with_VA!U$11-BSL_RFR_spot_no_VA!U$11)*((BSL_RFR_spot_with_VA!U93-BSL_RFR_spot_no_VA!U93))/(BSL_RFR_spot_with_VA!U$11-BSL_RFR_spot_no_VA!U$11)</f>
        <v>1.2623246366101792E-2</v>
      </c>
      <c r="V93" s="58">
        <f>(1+$C93)*(1+BSL_RFR_spot_no_VA!V93)/(1+BSL_RFR_spot_no_VA!$C93)-1</f>
        <v>2.2401348933178022E-2</v>
      </c>
      <c r="W93" s="58">
        <f>LY1_RFR_spot_no_VA!W93+(BSL_RFR_spot_with_VA!W$11-BSL_RFR_spot_no_VA!W$11)*((BSL_RFR_spot_with_VA!W93-BSL_RFR_spot_no_VA!W93))/(BSL_RFR_spot_with_VA!W$11-BSL_RFR_spot_no_VA!W$11)</f>
        <v>2.2401348933178022E-2</v>
      </c>
      <c r="X93" s="58">
        <f>LY1_RFR_spot_no_VA!X93+(BSL_RFR_spot_with_VA!X$11-BSL_RFR_spot_no_VA!X$11)*((BSL_RFR_spot_with_VA!X93-BSL_RFR_spot_no_VA!X93))/(BSL_RFR_spot_with_VA!X$11-BSL_RFR_spot_no_VA!X$11)</f>
        <v>2.2401348933178022E-2</v>
      </c>
      <c r="Y93" s="58">
        <f>LY1_RFR_spot_no_VA!Y93+(BSL_RFR_spot_with_VA!Y$11-BSL_RFR_spot_no_VA!Y$11)*((BSL_RFR_spot_with_VA!Y93-BSL_RFR_spot_no_VA!Y93))/(BSL_RFR_spot_with_VA!Y$11-BSL_RFR_spot_no_VA!Y$11)</f>
        <v>2.2401348933178022E-2</v>
      </c>
      <c r="Z93" s="58">
        <f>LY1_RFR_spot_no_VA!Z93+(BSL_RFR_spot_with_VA!Z$11-BSL_RFR_spot_no_VA!Z$11)*((BSL_RFR_spot_with_VA!Z93-BSL_RFR_spot_no_VA!Z93))/(BSL_RFR_spot_with_VA!Z$11-BSL_RFR_spot_no_VA!Z$11)</f>
        <v>2.6132223518311459E-2</v>
      </c>
      <c r="AA93" s="159">
        <f>LY1_RFR_spot_no_VA!AA93</f>
        <v>2.8773633309083557E-2</v>
      </c>
      <c r="AB93" s="58">
        <f>LY1_RFR_spot_no_VA!AB93+(BSL_RFR_spot_with_VA!AB$11-BSL_RFR_spot_no_VA!AB$11)*((BSL_RFR_spot_with_VA!AB93-BSL_RFR_spot_no_VA!AB93))/(BSL_RFR_spot_with_VA!AB$11-BSL_RFR_spot_no_VA!AB$11)</f>
        <v>2.2401348933178022E-2</v>
      </c>
      <c r="AC93" s="58">
        <f>LY1_RFR_spot_no_VA!AC93+(BSL_RFR_spot_with_VA!AC$11-BSL_RFR_spot_no_VA!AC$11)*((BSL_RFR_spot_with_VA!AC93-BSL_RFR_spot_no_VA!AC93))/(BSL_RFR_spot_with_VA!AC$11-BSL_RFR_spot_no_VA!AC$11)</f>
        <v>2.869911033898731E-2</v>
      </c>
      <c r="AD93" s="7">
        <f>BSL_RFR_spot_no_VA!AD93</f>
        <v>4.8277436356910508E-2</v>
      </c>
      <c r="AE93" s="58">
        <f>LY1_RFR_spot_no_VA!AE93+(BSL_RFR_spot_with_VA!AE$11-BSL_RFR_spot_no_VA!AE$11)*((BSL_RFR_spot_with_VA!AE93-BSL_RFR_spot_no_VA!AE93))/(BSL_RFR_spot_with_VA!AE$11-BSL_RFR_spot_no_VA!AE$11)</f>
        <v>2.2401348933178022E-2</v>
      </c>
      <c r="AF93" s="58">
        <f>LY1_RFR_spot_no_VA!AF93+(BSL_RFR_spot_with_VA!AF$11-BSL_RFR_spot_no_VA!AF$11)*((BSL_RFR_spot_with_VA!AF93-BSL_RFR_spot_no_VA!AF93))/(BSL_RFR_spot_with_VA!AF$11-BSL_RFR_spot_no_VA!AF$11)</f>
        <v>2.332176502806349E-2</v>
      </c>
      <c r="AG93" s="58">
        <f>LY1_RFR_spot_no_VA!AG93+(BSL_RFR_spot_with_VA!AG$11-BSL_RFR_spot_no_VA!AG$11)*((BSL_RFR_spot_with_VA!AG93-BSL_RFR_spot_no_VA!AG93))/(BSL_RFR_spot_with_VA!AG$11-BSL_RFR_spot_no_VA!AG$11)</f>
        <v>2.2401348933178022E-2</v>
      </c>
      <c r="AH93" s="58">
        <f>LY1_RFR_spot_no_VA!AH93+(BSL_RFR_spot_with_VA!AH$11-BSL_RFR_spot_no_VA!AH$11)*((BSL_RFR_spot_with_VA!AH93-BSL_RFR_spot_no_VA!AH93))/(BSL_RFR_spot_with_VA!AH$11-BSL_RFR_spot_no_VA!AH$11)</f>
        <v>2.4649018451703641E-2</v>
      </c>
      <c r="AI93" s="159">
        <f>LY1_RFR_spot_no_VA!AI93</f>
        <v>1.2475605477453966E-2</v>
      </c>
      <c r="AJ93" s="58">
        <f>LY1_RFR_spot_no_VA!AJ93+(BSL_RFR_spot_with_VA!AJ$11-BSL_RFR_spot_no_VA!AJ$11)*((BSL_RFR_spot_with_VA!AJ93-BSL_RFR_spot_no_VA!AJ93))/(BSL_RFR_spot_with_VA!AJ$11-BSL_RFR_spot_no_VA!AJ$11)</f>
        <v>2.12648133644191E-2</v>
      </c>
      <c r="AK93" s="7">
        <f>BSL_RFR_spot_no_VA!AK93</f>
        <v>4.5584087916733074E-2</v>
      </c>
      <c r="AL93" s="7">
        <f>BSL_RFR_spot_no_VA!AL93</f>
        <v>6.1736135453578811E-2</v>
      </c>
      <c r="AM93" s="7">
        <f>BSL_RFR_spot_no_VA!AM93</f>
        <v>3.9217777614283467E-2</v>
      </c>
      <c r="AN93" s="7">
        <f>BSL_RFR_spot_no_VA!AN93</f>
        <v>4.4660902416947978E-2</v>
      </c>
      <c r="AO93" s="7">
        <f>BSL_RFR_spot_no_VA!AO93</f>
        <v>4.4844521267583648E-2</v>
      </c>
      <c r="AP93" s="7">
        <f>BSL_RFR_spot_no_VA!AP93</f>
        <v>4.6149994023366503E-2</v>
      </c>
      <c r="AQ93" s="7">
        <f>BSL_RFR_spot_no_VA!AQ93</f>
        <v>3.9705691840216328E-2</v>
      </c>
      <c r="AR93" s="7">
        <f>BSL_RFR_spot_no_VA!AR93</f>
        <v>4.6536324279610852E-2</v>
      </c>
      <c r="AS93" s="159">
        <f>LY1_RFR_spot_no_VA!AS93</f>
        <v>1.2270625459371631E-2</v>
      </c>
      <c r="AT93" s="7">
        <f>BSL_RFR_spot_no_VA!AT93</f>
        <v>4.6966401092296772E-2</v>
      </c>
      <c r="AU93" s="7">
        <f>BSL_RFR_spot_no_VA!AU93</f>
        <v>4.7337241177962674E-2</v>
      </c>
      <c r="AV93" s="7">
        <f>BSL_RFR_spot_no_VA!AV93</f>
        <v>4.4711627226205808E-2</v>
      </c>
      <c r="AW93" s="7">
        <f>BSL_RFR_spot_no_VA!AW93</f>
        <v>3.9738214363031377E-2</v>
      </c>
      <c r="AX93" s="7">
        <f>BSL_RFR_spot_no_VA!AX93</f>
        <v>5.9159669742597343E-2</v>
      </c>
      <c r="AY93" s="7">
        <f>BSL_RFR_spot_no_VA!AY93</f>
        <v>4.0861379342967075E-2</v>
      </c>
      <c r="AZ93" s="7">
        <f>BSL_RFR_spot_no_VA!AZ93</f>
        <v>3.8222625363929952E-2</v>
      </c>
      <c r="BA93" s="7">
        <f>BSL_RFR_spot_no_VA!BA93</f>
        <v>4.4227267496501188E-2</v>
      </c>
      <c r="BB93" s="7">
        <f>BSL_RFR_spot_no_VA!BB93</f>
        <v>5.3119085584911518E-2</v>
      </c>
      <c r="BC93" s="159">
        <f>LY1_RFR_spot_no_VA!BC93</f>
        <v>2.3131842618714593E-2</v>
      </c>
      <c r="BD93" s="12"/>
      <c r="BE93" s="13"/>
      <c r="BF93" s="3"/>
    </row>
    <row r="94" spans="1:58" x14ac:dyDescent="0.25">
      <c r="A94" s="3"/>
      <c r="B94" s="3">
        <v>84</v>
      </c>
      <c r="C94" s="56">
        <f>LY1_RFR_spot_no_VA!C94+(BSL_RFR_spot_with_VA!C$11-BSL_RFR_spot_no_VA!C$11)*((BSL_RFR_spot_with_VA!C94-BSL_RFR_spot_no_VA!C94))/(BSL_RFR_spot_with_VA!C$11-BSL_RFR_spot_no_VA!C$11)</f>
        <v>2.2415582041940642E-2</v>
      </c>
      <c r="D94" s="58">
        <f>LY1_RFR_spot_no_VA!D94+(BSL_RFR_spot_with_VA!D$11-BSL_RFR_spot_no_VA!D$11)*((BSL_RFR_spot_with_VA!D94-BSL_RFR_spot_no_VA!D94))/(BSL_RFR_spot_with_VA!D$11-BSL_RFR_spot_no_VA!D$11)</f>
        <v>2.2415582041940718E-2</v>
      </c>
      <c r="E94" s="58">
        <f>LY1_RFR_spot_no_VA!E94+(BSL_RFR_spot_with_VA!E$11-BSL_RFR_spot_no_VA!E$11)*((BSL_RFR_spot_with_VA!E94-BSL_RFR_spot_no_VA!E94))/(BSL_RFR_spot_with_VA!E$11-BSL_RFR_spot_no_VA!E$11)</f>
        <v>2.2415582041940718E-2</v>
      </c>
      <c r="F94" s="58">
        <f>LY1_RFR_spot_no_VA!F94+(BSL_RFR_spot_with_VA!F$11-BSL_RFR_spot_no_VA!F$11)*((BSL_RFR_spot_with_VA!F94-BSL_RFR_spot_no_VA!F94))/(BSL_RFR_spot_with_VA!F$11-BSL_RFR_spot_no_VA!F$11)</f>
        <v>2.3582407546799633E-2</v>
      </c>
      <c r="G94" s="58">
        <f>LY1_RFR_spot_no_VA!G94+(BSL_RFR_spot_with_VA!G$11-BSL_RFR_spot_no_VA!G$11)*((BSL_RFR_spot_with_VA!G94-BSL_RFR_spot_no_VA!G94))/(BSL_RFR_spot_with_VA!G$11-BSL_RFR_spot_no_VA!G$11)</f>
        <v>2.9718180979630748E-2</v>
      </c>
      <c r="H94" s="58">
        <f>LY1_RFR_spot_no_VA!H94+(BSL_RFR_spot_with_VA!H$11-BSL_RFR_spot_no_VA!H$11)*((BSL_RFR_spot_with_VA!H94-BSL_RFR_spot_no_VA!H94))/(BSL_RFR_spot_with_VA!H$11-BSL_RFR_spot_no_VA!H$11)</f>
        <v>2.6331630716443177E-2</v>
      </c>
      <c r="I94" s="58">
        <f>LY1_RFR_spot_no_VA!I94+(BSL_RFR_spot_with_VA!I$11-BSL_RFR_spot_no_VA!I$11)*((BSL_RFR_spot_with_VA!I94-BSL_RFR_spot_no_VA!I94))/(BSL_RFR_spot_with_VA!I$11-BSL_RFR_spot_no_VA!I$11)</f>
        <v>2.337754887815735E-2</v>
      </c>
      <c r="J94" s="58">
        <f>LY1_RFR_spot_no_VA!J94+(BSL_RFR_spot_with_VA!J$11-BSL_RFR_spot_no_VA!J$11)*((BSL_RFR_spot_with_VA!J94-BSL_RFR_spot_no_VA!J94))/(BSL_RFR_spot_with_VA!J$11-BSL_RFR_spot_no_VA!J$11)</f>
        <v>2.1911250415585171E-2</v>
      </c>
      <c r="K94" s="58">
        <f>LY1_RFR_spot_no_VA!K94+(BSL_RFR_spot_with_VA!K$11-BSL_RFR_spot_no_VA!K$11)*((BSL_RFR_spot_with_VA!K94-BSL_RFR_spot_no_VA!K94))/(BSL_RFR_spot_with_VA!K$11-BSL_RFR_spot_no_VA!K$11)</f>
        <v>2.2415582041940718E-2</v>
      </c>
      <c r="L94" s="58">
        <f>LY1_RFR_spot_no_VA!L94+(BSL_RFR_spot_with_VA!L$11-BSL_RFR_spot_no_VA!L$11)*((BSL_RFR_spot_with_VA!L94-BSL_RFR_spot_no_VA!L94))/(BSL_RFR_spot_with_VA!L$11-BSL_RFR_spot_no_VA!L$11)</f>
        <v>2.2415582041940718E-2</v>
      </c>
      <c r="M94" s="58">
        <f>LY1_RFR_spot_no_VA!M94+(BSL_RFR_spot_with_VA!M$11-BSL_RFR_spot_no_VA!M$11)*((BSL_RFR_spot_with_VA!M94-BSL_RFR_spot_no_VA!M94))/(BSL_RFR_spot_with_VA!M$11-BSL_RFR_spot_no_VA!M$11)</f>
        <v>2.2415582041940718E-2</v>
      </c>
      <c r="N94" s="58">
        <f>LY1_RFR_spot_no_VA!N94+(BSL_RFR_spot_with_VA!N$11-BSL_RFR_spot_no_VA!N$11)*((BSL_RFR_spot_with_VA!N94-BSL_RFR_spot_no_VA!N94))/(BSL_RFR_spot_with_VA!N$11-BSL_RFR_spot_no_VA!N$11)</f>
        <v>2.2415582041940718E-2</v>
      </c>
      <c r="O94" s="58">
        <f>LY1_RFR_spot_no_VA!O94+(BSL_RFR_spot_with_VA!O$11-BSL_RFR_spot_no_VA!O$11)*((BSL_RFR_spot_with_VA!O94-BSL_RFR_spot_no_VA!O94))/(BSL_RFR_spot_with_VA!O$11-BSL_RFR_spot_no_VA!O$11)</f>
        <v>2.3993130169544186E-2</v>
      </c>
      <c r="P94" s="58">
        <f>LY1_RFR_spot_no_VA!P94+(BSL_RFR_spot_with_VA!P$11-BSL_RFR_spot_no_VA!P$11)*((BSL_RFR_spot_with_VA!P94-BSL_RFR_spot_no_VA!P94))/(BSL_RFR_spot_with_VA!P$11-BSL_RFR_spot_no_VA!P$11)</f>
        <v>3.3787711068113957E-2</v>
      </c>
      <c r="Q94" s="58">
        <f>LY1_RFR_spot_no_VA!Q94+(BSL_RFR_spot_with_VA!Q$11-BSL_RFR_spot_no_VA!Q$11)*((BSL_RFR_spot_with_VA!Q94-BSL_RFR_spot_no_VA!Q94))/(BSL_RFR_spot_with_VA!Q$11-BSL_RFR_spot_no_VA!Q$11)</f>
        <v>3.718055759139971E-2</v>
      </c>
      <c r="R94" s="58">
        <f>LY1_RFR_spot_no_VA!R94+(BSL_RFR_spot_with_VA!R$11-BSL_RFR_spot_no_VA!R$11)*((BSL_RFR_spot_with_VA!R94-BSL_RFR_spot_no_VA!R94))/(BSL_RFR_spot_with_VA!R$11-BSL_RFR_spot_no_VA!R$11)</f>
        <v>2.2415582041940718E-2</v>
      </c>
      <c r="S94" s="58">
        <f>LY1_RFR_spot_no_VA!S94+(BSL_RFR_spot_with_VA!S$11-BSL_RFR_spot_no_VA!S$11)*((BSL_RFR_spot_with_VA!S94-BSL_RFR_spot_no_VA!S94))/(BSL_RFR_spot_with_VA!S$11-BSL_RFR_spot_no_VA!S$11)</f>
        <v>2.3199369224206734E-2</v>
      </c>
      <c r="T94" s="58">
        <f>LY1_RFR_spot_no_VA!T94+(BSL_RFR_spot_with_VA!T$11-BSL_RFR_spot_no_VA!T$11)*((BSL_RFR_spot_with_VA!T94-BSL_RFR_spot_no_VA!T94))/(BSL_RFR_spot_with_VA!T$11-BSL_RFR_spot_no_VA!T$11)</f>
        <v>2.3738096933545227E-2</v>
      </c>
      <c r="U94" s="58">
        <f>LY1_RFR_spot_no_VA!U94+(BSL_RFR_spot_with_VA!U$11-BSL_RFR_spot_no_VA!U$11)*((BSL_RFR_spot_with_VA!U94-BSL_RFR_spot_no_VA!U94))/(BSL_RFR_spot_with_VA!U$11-BSL_RFR_spot_no_VA!U$11)</f>
        <v>1.2636943104343379E-2</v>
      </c>
      <c r="V94" s="58">
        <f>(1+$C94)*(1+BSL_RFR_spot_no_VA!V94)/(1+BSL_RFR_spot_no_VA!$C94)-1</f>
        <v>2.2415582041940718E-2</v>
      </c>
      <c r="W94" s="58">
        <f>LY1_RFR_spot_no_VA!W94+(BSL_RFR_spot_with_VA!W$11-BSL_RFR_spot_no_VA!W$11)*((BSL_RFR_spot_with_VA!W94-BSL_RFR_spot_no_VA!W94))/(BSL_RFR_spot_with_VA!W$11-BSL_RFR_spot_no_VA!W$11)</f>
        <v>2.2415582041940718E-2</v>
      </c>
      <c r="X94" s="58">
        <f>LY1_RFR_spot_no_VA!X94+(BSL_RFR_spot_with_VA!X$11-BSL_RFR_spot_no_VA!X$11)*((BSL_RFR_spot_with_VA!X94-BSL_RFR_spot_no_VA!X94))/(BSL_RFR_spot_with_VA!X$11-BSL_RFR_spot_no_VA!X$11)</f>
        <v>2.2415582041940718E-2</v>
      </c>
      <c r="Y94" s="58">
        <f>LY1_RFR_spot_no_VA!Y94+(BSL_RFR_spot_with_VA!Y$11-BSL_RFR_spot_no_VA!Y$11)*((BSL_RFR_spot_with_VA!Y94-BSL_RFR_spot_no_VA!Y94))/(BSL_RFR_spot_with_VA!Y$11-BSL_RFR_spot_no_VA!Y$11)</f>
        <v>2.2415582041940718E-2</v>
      </c>
      <c r="Z94" s="58">
        <f>LY1_RFR_spot_no_VA!Z94+(BSL_RFR_spot_with_VA!Z$11-BSL_RFR_spot_no_VA!Z$11)*((BSL_RFR_spot_with_VA!Z94-BSL_RFR_spot_no_VA!Z94))/(BSL_RFR_spot_with_VA!Z$11-BSL_RFR_spot_no_VA!Z$11)</f>
        <v>2.6102116367696659E-2</v>
      </c>
      <c r="AA94" s="159">
        <f>LY1_RFR_spot_no_VA!AA94</f>
        <v>2.8711937337626114E-2</v>
      </c>
      <c r="AB94" s="58">
        <f>LY1_RFR_spot_no_VA!AB94+(BSL_RFR_spot_with_VA!AB$11-BSL_RFR_spot_no_VA!AB$11)*((BSL_RFR_spot_with_VA!AB94-BSL_RFR_spot_no_VA!AB94))/(BSL_RFR_spot_with_VA!AB$11-BSL_RFR_spot_no_VA!AB$11)</f>
        <v>2.2415582041940718E-2</v>
      </c>
      <c r="AC94" s="58">
        <f>LY1_RFR_spot_no_VA!AC94+(BSL_RFR_spot_with_VA!AC$11-BSL_RFR_spot_no_VA!AC$11)*((BSL_RFR_spot_with_VA!AC94-BSL_RFR_spot_no_VA!AC94))/(BSL_RFR_spot_with_VA!AC$11-BSL_RFR_spot_no_VA!AC$11)</f>
        <v>2.8638342235752345E-2</v>
      </c>
      <c r="AD94" s="7">
        <f>BSL_RFR_spot_no_VA!AD94</f>
        <v>4.8202489155748207E-2</v>
      </c>
      <c r="AE94" s="58">
        <f>LY1_RFR_spot_no_VA!AE94+(BSL_RFR_spot_with_VA!AE$11-BSL_RFR_spot_no_VA!AE$11)*((BSL_RFR_spot_with_VA!AE94-BSL_RFR_spot_no_VA!AE94))/(BSL_RFR_spot_with_VA!AE$11-BSL_RFR_spot_no_VA!AE$11)</f>
        <v>2.2415582041940718E-2</v>
      </c>
      <c r="AF94" s="58">
        <f>LY1_RFR_spot_no_VA!AF94+(BSL_RFR_spot_with_VA!AF$11-BSL_RFR_spot_no_VA!AF$11)*((BSL_RFR_spot_with_VA!AF94-BSL_RFR_spot_no_VA!AF94))/(BSL_RFR_spot_with_VA!AF$11-BSL_RFR_spot_no_VA!AF$11)</f>
        <v>2.3325064464301493E-2</v>
      </c>
      <c r="AG94" s="58">
        <f>LY1_RFR_spot_no_VA!AG94+(BSL_RFR_spot_with_VA!AG$11-BSL_RFR_spot_no_VA!AG$11)*((BSL_RFR_spot_with_VA!AG94-BSL_RFR_spot_no_VA!AG94))/(BSL_RFR_spot_with_VA!AG$11-BSL_RFR_spot_no_VA!AG$11)</f>
        <v>2.2415582041940718E-2</v>
      </c>
      <c r="AH94" s="58">
        <f>LY1_RFR_spot_no_VA!AH94+(BSL_RFR_spot_with_VA!AH$11-BSL_RFR_spot_no_VA!AH$11)*((BSL_RFR_spot_with_VA!AH94-BSL_RFR_spot_no_VA!AH94))/(BSL_RFR_spot_with_VA!AH$11-BSL_RFR_spot_no_VA!AH$11)</f>
        <v>2.4636544723291465E-2</v>
      </c>
      <c r="AI94" s="159">
        <f>LY1_RFR_spot_no_VA!AI94</f>
        <v>1.2491054104232679E-2</v>
      </c>
      <c r="AJ94" s="58">
        <f>LY1_RFR_spot_no_VA!AJ94+(BSL_RFR_spot_with_VA!AJ$11-BSL_RFR_spot_no_VA!AJ$11)*((BSL_RFR_spot_with_VA!AJ94-BSL_RFR_spot_no_VA!AJ94))/(BSL_RFR_spot_with_VA!AJ$11-BSL_RFR_spot_no_VA!AJ$11)</f>
        <v>2.1290370248545631E-2</v>
      </c>
      <c r="AK94" s="7">
        <f>BSL_RFR_spot_no_VA!AK94</f>
        <v>4.5541393989913193E-2</v>
      </c>
      <c r="AL94" s="7">
        <f>BSL_RFR_spot_no_VA!AL94</f>
        <v>6.1498998350797418E-2</v>
      </c>
      <c r="AM94" s="7">
        <f>BSL_RFR_spot_no_VA!AM94</f>
        <v>3.9250825360147346E-2</v>
      </c>
      <c r="AN94" s="7">
        <f>BSL_RFR_spot_no_VA!AN94</f>
        <v>4.462919754177852E-2</v>
      </c>
      <c r="AO94" s="7">
        <f>BSL_RFR_spot_no_VA!AO94</f>
        <v>4.4810647699430994E-2</v>
      </c>
      <c r="AP94" s="7">
        <f>BSL_RFR_spot_no_VA!AP94</f>
        <v>4.6100499234083658E-2</v>
      </c>
      <c r="AQ94" s="7">
        <f>BSL_RFR_spot_no_VA!AQ94</f>
        <v>3.9732902573643258E-2</v>
      </c>
      <c r="AR94" s="7">
        <f>BSL_RFR_spot_no_VA!AR94</f>
        <v>4.6482217394755221E-2</v>
      </c>
      <c r="AS94" s="159">
        <f>LY1_RFR_spot_no_VA!AS94</f>
        <v>1.228845721247751E-2</v>
      </c>
      <c r="AT94" s="7">
        <f>BSL_RFR_spot_no_VA!AT94</f>
        <v>4.6907183639840477E-2</v>
      </c>
      <c r="AU94" s="7">
        <f>BSL_RFR_spot_no_VA!AU94</f>
        <v>4.7273549760783684E-2</v>
      </c>
      <c r="AV94" s="7">
        <f>BSL_RFR_spot_no_VA!AV94</f>
        <v>4.4679318464395434E-2</v>
      </c>
      <c r="AW94" s="7">
        <f>BSL_RFR_spot_no_VA!AW94</f>
        <v>3.976500621398249E-2</v>
      </c>
      <c r="AX94" s="7">
        <f>BSL_RFR_spot_no_VA!AX94</f>
        <v>5.8953745578339101E-2</v>
      </c>
      <c r="AY94" s="7">
        <f>BSL_RFR_spot_no_VA!AY94</f>
        <v>4.087511354259532E-2</v>
      </c>
      <c r="AZ94" s="7">
        <f>BSL_RFR_spot_no_VA!AZ94</f>
        <v>3.8267471088327287E-2</v>
      </c>
      <c r="BA94" s="7">
        <f>BSL_RFR_spot_no_VA!BA94</f>
        <v>4.4200785404249654E-2</v>
      </c>
      <c r="BB94" s="7">
        <f>BSL_RFR_spot_no_VA!BB94</f>
        <v>5.2986024013710997E-2</v>
      </c>
      <c r="BC94" s="159">
        <f>LY1_RFR_spot_no_VA!BC94</f>
        <v>2.3134938873569544E-2</v>
      </c>
      <c r="BD94" s="12"/>
      <c r="BE94" s="13"/>
      <c r="BF94" s="3"/>
    </row>
    <row r="95" spans="1:58" x14ac:dyDescent="0.25">
      <c r="A95" s="3"/>
      <c r="B95" s="8">
        <v>85</v>
      </c>
      <c r="C95" s="57">
        <f>LY1_RFR_spot_no_VA!C95+(BSL_RFR_spot_with_VA!C$11-BSL_RFR_spot_no_VA!C$11)*((BSL_RFR_spot_with_VA!C95-BSL_RFR_spot_no_VA!C95))/(BSL_RFR_spot_with_VA!C$11-BSL_RFR_spot_no_VA!C$11)</f>
        <v>2.2429479965145469E-2</v>
      </c>
      <c r="D95" s="59">
        <f>LY1_RFR_spot_no_VA!D95+(BSL_RFR_spot_with_VA!D$11-BSL_RFR_spot_no_VA!D$11)*((BSL_RFR_spot_with_VA!D95-BSL_RFR_spot_no_VA!D95))/(BSL_RFR_spot_with_VA!D$11-BSL_RFR_spot_no_VA!D$11)</f>
        <v>2.2429479965145438E-2</v>
      </c>
      <c r="E95" s="59">
        <f>LY1_RFR_spot_no_VA!E95+(BSL_RFR_spot_with_VA!E$11-BSL_RFR_spot_no_VA!E$11)*((BSL_RFR_spot_with_VA!E95-BSL_RFR_spot_no_VA!E95))/(BSL_RFR_spot_with_VA!E$11-BSL_RFR_spot_no_VA!E$11)</f>
        <v>2.2429479965145438E-2</v>
      </c>
      <c r="F95" s="59">
        <f>LY1_RFR_spot_no_VA!F95+(BSL_RFR_spot_with_VA!F$11-BSL_RFR_spot_no_VA!F$11)*((BSL_RFR_spot_with_VA!F95-BSL_RFR_spot_no_VA!F95))/(BSL_RFR_spot_with_VA!F$11-BSL_RFR_spot_no_VA!F$11)</f>
        <v>2.3582600852533275E-2</v>
      </c>
      <c r="G95" s="59">
        <f>LY1_RFR_spot_no_VA!G95+(BSL_RFR_spot_with_VA!G$11-BSL_RFR_spot_no_VA!G$11)*((BSL_RFR_spot_with_VA!G95-BSL_RFR_spot_no_VA!G95))/(BSL_RFR_spot_with_VA!G$11-BSL_RFR_spot_no_VA!G$11)</f>
        <v>2.9646018974162081E-2</v>
      </c>
      <c r="H95" s="59">
        <f>LY1_RFR_spot_no_VA!H95+(BSL_RFR_spot_with_VA!H$11-BSL_RFR_spot_no_VA!H$11)*((BSL_RFR_spot_with_VA!H95-BSL_RFR_spot_no_VA!H95))/(BSL_RFR_spot_with_VA!H$11-BSL_RFR_spot_no_VA!H$11)</f>
        <v>2.6300185516927366E-2</v>
      </c>
      <c r="I95" s="59">
        <f>LY1_RFR_spot_no_VA!I95+(BSL_RFR_spot_with_VA!I$11-BSL_RFR_spot_no_VA!I$11)*((BSL_RFR_spot_with_VA!I95-BSL_RFR_spot_no_VA!I95))/(BSL_RFR_spot_with_VA!I$11-BSL_RFR_spot_no_VA!I$11)</f>
        <v>2.3380115080198216E-2</v>
      </c>
      <c r="J95" s="59">
        <f>LY1_RFR_spot_no_VA!J95+(BSL_RFR_spot_with_VA!J$11-BSL_RFR_spot_no_VA!J$11)*((BSL_RFR_spot_with_VA!J95-BSL_RFR_spot_no_VA!J95))/(BSL_RFR_spot_with_VA!J$11-BSL_RFR_spot_no_VA!J$11)</f>
        <v>2.1931049471021424E-2</v>
      </c>
      <c r="K95" s="59">
        <f>LY1_RFR_spot_no_VA!K95+(BSL_RFR_spot_with_VA!K$11-BSL_RFR_spot_no_VA!K$11)*((BSL_RFR_spot_with_VA!K95-BSL_RFR_spot_no_VA!K95))/(BSL_RFR_spot_with_VA!K$11-BSL_RFR_spot_no_VA!K$11)</f>
        <v>2.2429479965145438E-2</v>
      </c>
      <c r="L95" s="59">
        <f>LY1_RFR_spot_no_VA!L95+(BSL_RFR_spot_with_VA!L$11-BSL_RFR_spot_no_VA!L$11)*((BSL_RFR_spot_with_VA!L95-BSL_RFR_spot_no_VA!L95))/(BSL_RFR_spot_with_VA!L$11-BSL_RFR_spot_no_VA!L$11)</f>
        <v>2.2429479965145438E-2</v>
      </c>
      <c r="M95" s="59">
        <f>LY1_RFR_spot_no_VA!M95+(BSL_RFR_spot_with_VA!M$11-BSL_RFR_spot_no_VA!M$11)*((BSL_RFR_spot_with_VA!M95-BSL_RFR_spot_no_VA!M95))/(BSL_RFR_spot_with_VA!M$11-BSL_RFR_spot_no_VA!M$11)</f>
        <v>2.2429479965145438E-2</v>
      </c>
      <c r="N95" s="59">
        <f>LY1_RFR_spot_no_VA!N95+(BSL_RFR_spot_with_VA!N$11-BSL_RFR_spot_no_VA!N$11)*((BSL_RFR_spot_with_VA!N95-BSL_RFR_spot_no_VA!N95))/(BSL_RFR_spot_with_VA!N$11-BSL_RFR_spot_no_VA!N$11)</f>
        <v>2.2429479965145438E-2</v>
      </c>
      <c r="O95" s="59">
        <f>LY1_RFR_spot_no_VA!O95+(BSL_RFR_spot_with_VA!O$11-BSL_RFR_spot_no_VA!O$11)*((BSL_RFR_spot_with_VA!O95-BSL_RFR_spot_no_VA!O95))/(BSL_RFR_spot_with_VA!O$11-BSL_RFR_spot_no_VA!O$11)</f>
        <v>2.3988498389911239E-2</v>
      </c>
      <c r="P95" s="59">
        <f>LY1_RFR_spot_no_VA!P95+(BSL_RFR_spot_with_VA!P$11-BSL_RFR_spot_no_VA!P$11)*((BSL_RFR_spot_with_VA!P95-BSL_RFR_spot_no_VA!P95))/(BSL_RFR_spot_with_VA!P$11-BSL_RFR_spot_no_VA!P$11)</f>
        <v>3.3667295375706896E-2</v>
      </c>
      <c r="Q95" s="59">
        <f>LY1_RFR_spot_no_VA!Q95+(BSL_RFR_spot_with_VA!Q$11-BSL_RFR_spot_no_VA!Q$11)*((BSL_RFR_spot_with_VA!Q95-BSL_RFR_spot_no_VA!Q95))/(BSL_RFR_spot_with_VA!Q$11-BSL_RFR_spot_no_VA!Q$11)</f>
        <v>3.7019842325571206E-2</v>
      </c>
      <c r="R95" s="59">
        <f>LY1_RFR_spot_no_VA!R95+(BSL_RFR_spot_with_VA!R$11-BSL_RFR_spot_no_VA!R$11)*((BSL_RFR_spot_with_VA!R95-BSL_RFR_spot_no_VA!R95))/(BSL_RFR_spot_with_VA!R$11-BSL_RFR_spot_no_VA!R$11)</f>
        <v>2.2429479965145438E-2</v>
      </c>
      <c r="S95" s="59">
        <f>LY1_RFR_spot_no_VA!S95+(BSL_RFR_spot_with_VA!S$11-BSL_RFR_spot_no_VA!S$11)*((BSL_RFR_spot_with_VA!S95-BSL_RFR_spot_no_VA!S95))/(BSL_RFR_spot_with_VA!S$11-BSL_RFR_spot_no_VA!S$11)</f>
        <v>2.3204067613611823E-2</v>
      </c>
      <c r="T95" s="59">
        <f>LY1_RFR_spot_no_VA!T95+(BSL_RFR_spot_with_VA!T$11-BSL_RFR_spot_no_VA!T$11)*((BSL_RFR_spot_with_VA!T95-BSL_RFR_spot_no_VA!T95))/(BSL_RFR_spot_with_VA!T$11-BSL_RFR_spot_no_VA!T$11)</f>
        <v>2.3736465012277774E-2</v>
      </c>
      <c r="U95" s="59">
        <f>LY1_RFR_spot_no_VA!U95+(BSL_RFR_spot_with_VA!U$11-BSL_RFR_spot_no_VA!U$11)*((BSL_RFR_spot_with_VA!U95-BSL_RFR_spot_no_VA!U95))/(BSL_RFR_spot_with_VA!U$11-BSL_RFR_spot_no_VA!U$11)</f>
        <v>1.2650316161517905E-2</v>
      </c>
      <c r="V95" s="59">
        <f>(1+$C95)*(1+BSL_RFR_spot_no_VA!V95)/(1+BSL_RFR_spot_no_VA!$C95)-1</f>
        <v>2.2429479965145438E-2</v>
      </c>
      <c r="W95" s="59">
        <f>LY1_RFR_spot_no_VA!W95+(BSL_RFR_spot_with_VA!W$11-BSL_RFR_spot_no_VA!W$11)*((BSL_RFR_spot_with_VA!W95-BSL_RFR_spot_no_VA!W95))/(BSL_RFR_spot_with_VA!W$11-BSL_RFR_spot_no_VA!W$11)</f>
        <v>2.2429479965145438E-2</v>
      </c>
      <c r="X95" s="59">
        <f>LY1_RFR_spot_no_VA!X95+(BSL_RFR_spot_with_VA!X$11-BSL_RFR_spot_no_VA!X$11)*((BSL_RFR_spot_with_VA!X95-BSL_RFR_spot_no_VA!X95))/(BSL_RFR_spot_with_VA!X$11-BSL_RFR_spot_no_VA!X$11)</f>
        <v>2.2429479965145438E-2</v>
      </c>
      <c r="Y95" s="59">
        <f>LY1_RFR_spot_no_VA!Y95+(BSL_RFR_spot_with_VA!Y$11-BSL_RFR_spot_no_VA!Y$11)*((BSL_RFR_spot_with_VA!Y95-BSL_RFR_spot_no_VA!Y95))/(BSL_RFR_spot_with_VA!Y$11-BSL_RFR_spot_no_VA!Y$11)</f>
        <v>2.2429479965145438E-2</v>
      </c>
      <c r="Z95" s="59">
        <f>LY1_RFR_spot_no_VA!Z95+(BSL_RFR_spot_with_VA!Z$11-BSL_RFR_spot_no_VA!Z$11)*((BSL_RFR_spot_with_VA!Z95-BSL_RFR_spot_no_VA!Z95))/(BSL_RFR_spot_with_VA!Z$11-BSL_RFR_spot_no_VA!Z$11)</f>
        <v>2.6072706531637291E-2</v>
      </c>
      <c r="AA95" s="160">
        <f>LY1_RFR_spot_no_VA!AA95</f>
        <v>2.8651685543051642E-2</v>
      </c>
      <c r="AB95" s="59">
        <f>LY1_RFR_spot_no_VA!AB95+(BSL_RFR_spot_with_VA!AB$11-BSL_RFR_spot_no_VA!AB$11)*((BSL_RFR_spot_with_VA!AB95-BSL_RFR_spot_no_VA!AB95))/(BSL_RFR_spot_with_VA!AB$11-BSL_RFR_spot_no_VA!AB$11)</f>
        <v>2.2429479965145438E-2</v>
      </c>
      <c r="AC95" s="59">
        <f>LY1_RFR_spot_no_VA!AC95+(BSL_RFR_spot_with_VA!AC$11-BSL_RFR_spot_no_VA!AC$11)*((BSL_RFR_spot_with_VA!AC95-BSL_RFR_spot_no_VA!AC95))/(BSL_RFR_spot_with_VA!AC$11-BSL_RFR_spot_no_VA!AC$11)</f>
        <v>2.8578996577140581E-2</v>
      </c>
      <c r="AD95" s="10">
        <f>BSL_RFR_spot_no_VA!AD95</f>
        <v>4.8129309715427393E-2</v>
      </c>
      <c r="AE95" s="59">
        <f>LY1_RFR_spot_no_VA!AE95+(BSL_RFR_spot_with_VA!AE$11-BSL_RFR_spot_no_VA!AE$11)*((BSL_RFR_spot_with_VA!AE95-BSL_RFR_spot_no_VA!AE95))/(BSL_RFR_spot_with_VA!AE$11-BSL_RFR_spot_no_VA!AE$11)</f>
        <v>2.2429479965145438E-2</v>
      </c>
      <c r="AF95" s="59">
        <f>LY1_RFR_spot_no_VA!AF95+(BSL_RFR_spot_with_VA!AF$11-BSL_RFR_spot_no_VA!AF$11)*((BSL_RFR_spot_with_VA!AF95-BSL_RFR_spot_no_VA!AF95))/(BSL_RFR_spot_with_VA!AF$11-BSL_RFR_spot_no_VA!AF$11)</f>
        <v>2.3328286073367233E-2</v>
      </c>
      <c r="AG95" s="59">
        <f>LY1_RFR_spot_no_VA!AG95+(BSL_RFR_spot_with_VA!AG$11-BSL_RFR_spot_no_VA!AG$11)*((BSL_RFR_spot_with_VA!AG95-BSL_RFR_spot_no_VA!AG95))/(BSL_RFR_spot_with_VA!AG$11-BSL_RFR_spot_no_VA!AG$11)</f>
        <v>2.2429479965145438E-2</v>
      </c>
      <c r="AH95" s="59">
        <f>LY1_RFR_spot_no_VA!AH95+(BSL_RFR_spot_with_VA!AH$11-BSL_RFR_spot_no_VA!AH$11)*((BSL_RFR_spot_with_VA!AH95-BSL_RFR_spot_no_VA!AH95))/(BSL_RFR_spot_with_VA!AH$11-BSL_RFR_spot_no_VA!AH$11)</f>
        <v>2.4624356931829627E-2</v>
      </c>
      <c r="AI95" s="160">
        <f>LY1_RFR_spot_no_VA!AI95</f>
        <v>1.2506137897528857E-2</v>
      </c>
      <c r="AJ95" s="59">
        <f>LY1_RFR_spot_no_VA!AJ95+(BSL_RFR_spot_with_VA!AJ$11-BSL_RFR_spot_no_VA!AJ$11)*((BSL_RFR_spot_with_VA!AJ95-BSL_RFR_spot_no_VA!AJ95))/(BSL_RFR_spot_with_VA!AJ$11-BSL_RFR_spot_no_VA!AJ$11)</f>
        <v>2.1315554453890551E-2</v>
      </c>
      <c r="AK95" s="10">
        <f>BSL_RFR_spot_no_VA!AK95</f>
        <v>4.5499700525895248E-2</v>
      </c>
      <c r="AL95" s="10">
        <f>BSL_RFR_spot_no_VA!AL95</f>
        <v>6.1267491777819316E-2</v>
      </c>
      <c r="AM95" s="10">
        <f>BSL_RFR_spot_no_VA!AM95</f>
        <v>3.9283100760276524E-2</v>
      </c>
      <c r="AN95" s="10">
        <f>BSL_RFR_spot_no_VA!AN95</f>
        <v>4.459823804631724E-2</v>
      </c>
      <c r="AO95" s="10">
        <f>BSL_RFR_spot_no_VA!AO95</f>
        <v>4.4777568219062536E-2</v>
      </c>
      <c r="AP95" s="10">
        <f>BSL_RFR_spot_no_VA!AP95</f>
        <v>4.6052170319515584E-2</v>
      </c>
      <c r="AQ95" s="10">
        <f>BSL_RFR_spot_no_VA!AQ95</f>
        <v>3.9759480333985575E-2</v>
      </c>
      <c r="AR95" s="10">
        <f>BSL_RFR_spot_no_VA!AR95</f>
        <v>4.6429384717808109E-2</v>
      </c>
      <c r="AS95" s="160">
        <f>LY1_RFR_spot_no_VA!AS95</f>
        <v>1.2305871896511222E-2</v>
      </c>
      <c r="AT95" s="10">
        <f>BSL_RFR_spot_no_VA!AT95</f>
        <v>4.6849357062936026E-2</v>
      </c>
      <c r="AU95" s="10">
        <f>BSL_RFR_spot_no_VA!AU95</f>
        <v>4.7211359656171181E-2</v>
      </c>
      <c r="AV95" s="10">
        <f>BSL_RFR_spot_no_VA!AV95</f>
        <v>4.4647769180151897E-2</v>
      </c>
      <c r="AW95" s="10">
        <f>BSL_RFR_spot_no_VA!AW95</f>
        <v>3.9791178320444098E-2</v>
      </c>
      <c r="AX95" s="10">
        <f>BSL_RFR_spot_no_VA!AX95</f>
        <v>5.8752703462720879E-2</v>
      </c>
      <c r="AY95" s="10">
        <f>BSL_RFR_spot_no_VA!AY95</f>
        <v>4.0888511067792788E-2</v>
      </c>
      <c r="AZ95" s="10">
        <f>BSL_RFR_spot_no_VA!AZ95</f>
        <v>3.8311267885604794E-2</v>
      </c>
      <c r="BA95" s="10">
        <f>BSL_RFR_spot_no_VA!BA95</f>
        <v>4.4174920051669453E-2</v>
      </c>
      <c r="BB95" s="10">
        <f>BSL_RFR_spot_no_VA!BB95</f>
        <v>5.2856108936426338E-2</v>
      </c>
      <c r="BC95" s="160">
        <f>LY1_RFR_spot_no_VA!BC95</f>
        <v>2.3138249010409506E-2</v>
      </c>
      <c r="BD95" s="12"/>
      <c r="BE95" s="13"/>
      <c r="BF95" s="3"/>
    </row>
    <row r="96" spans="1:58" x14ac:dyDescent="0.25">
      <c r="A96" s="3"/>
      <c r="B96" s="3">
        <v>86</v>
      </c>
      <c r="C96" s="56">
        <f>LY1_RFR_spot_no_VA!C96+(BSL_RFR_spot_with_VA!C$11-BSL_RFR_spot_no_VA!C$11)*((BSL_RFR_spot_with_VA!C96-BSL_RFR_spot_no_VA!C96))/(BSL_RFR_spot_with_VA!C$11-BSL_RFR_spot_no_VA!C$11)</f>
        <v>2.2443054393971717E-2</v>
      </c>
      <c r="D96" s="58">
        <f>LY1_RFR_spot_no_VA!D96+(BSL_RFR_spot_with_VA!D$11-BSL_RFR_spot_no_VA!D$11)*((BSL_RFR_spot_with_VA!D96-BSL_RFR_spot_no_VA!D96))/(BSL_RFR_spot_with_VA!D$11-BSL_RFR_spot_no_VA!D$11)</f>
        <v>2.2443054393971762E-2</v>
      </c>
      <c r="E96" s="58">
        <f>LY1_RFR_spot_no_VA!E96+(BSL_RFR_spot_with_VA!E$11-BSL_RFR_spot_no_VA!E$11)*((BSL_RFR_spot_with_VA!E96-BSL_RFR_spot_no_VA!E96))/(BSL_RFR_spot_with_VA!E$11-BSL_RFR_spot_no_VA!E$11)</f>
        <v>2.2443054393971762E-2</v>
      </c>
      <c r="F96" s="58">
        <f>LY1_RFR_spot_no_VA!F96+(BSL_RFR_spot_with_VA!F$11-BSL_RFR_spot_no_VA!F$11)*((BSL_RFR_spot_with_VA!F96-BSL_RFR_spot_no_VA!F96))/(BSL_RFR_spot_with_VA!F$11-BSL_RFR_spot_no_VA!F$11)</f>
        <v>2.3582786147350987E-2</v>
      </c>
      <c r="G96" s="58">
        <f>LY1_RFR_spot_no_VA!G96+(BSL_RFR_spot_with_VA!G$11-BSL_RFR_spot_no_VA!G$11)*((BSL_RFR_spot_with_VA!G96-BSL_RFR_spot_no_VA!G96))/(BSL_RFR_spot_with_VA!G$11-BSL_RFR_spot_no_VA!G$11)</f>
        <v>2.9575532285200712E-2</v>
      </c>
      <c r="H96" s="58">
        <f>LY1_RFR_spot_no_VA!H96+(BSL_RFR_spot_with_VA!H$11-BSL_RFR_spot_no_VA!H$11)*((BSL_RFR_spot_with_VA!H96-BSL_RFR_spot_no_VA!H96))/(BSL_RFR_spot_with_VA!H$11-BSL_RFR_spot_no_VA!H$11)</f>
        <v>2.626944632744288E-2</v>
      </c>
      <c r="I96" s="58">
        <f>LY1_RFR_spot_no_VA!I96+(BSL_RFR_spot_with_VA!I$11-BSL_RFR_spot_no_VA!I$11)*((BSL_RFR_spot_with_VA!I96-BSL_RFR_spot_no_VA!I96))/(BSL_RFR_spot_with_VA!I$11-BSL_RFR_spot_no_VA!I$11)</f>
        <v>2.3382621280646942E-2</v>
      </c>
      <c r="J96" s="58">
        <f>LY1_RFR_spot_no_VA!J96+(BSL_RFR_spot_with_VA!J$11-BSL_RFR_spot_no_VA!J$11)*((BSL_RFR_spot_with_VA!J96-BSL_RFR_spot_no_VA!J96))/(BSL_RFR_spot_with_VA!J$11-BSL_RFR_spot_no_VA!J$11)</f>
        <v>2.1950388708067425E-2</v>
      </c>
      <c r="K96" s="58">
        <f>LY1_RFR_spot_no_VA!K96+(BSL_RFR_spot_with_VA!K$11-BSL_RFR_spot_no_VA!K$11)*((BSL_RFR_spot_with_VA!K96-BSL_RFR_spot_no_VA!K96))/(BSL_RFR_spot_with_VA!K$11-BSL_RFR_spot_no_VA!K$11)</f>
        <v>2.2443054393971762E-2</v>
      </c>
      <c r="L96" s="58">
        <f>LY1_RFR_spot_no_VA!L96+(BSL_RFR_spot_with_VA!L$11-BSL_RFR_spot_no_VA!L$11)*((BSL_RFR_spot_with_VA!L96-BSL_RFR_spot_no_VA!L96))/(BSL_RFR_spot_with_VA!L$11-BSL_RFR_spot_no_VA!L$11)</f>
        <v>2.2443054393971762E-2</v>
      </c>
      <c r="M96" s="58">
        <f>LY1_RFR_spot_no_VA!M96+(BSL_RFR_spot_with_VA!M$11-BSL_RFR_spot_no_VA!M$11)*((BSL_RFR_spot_with_VA!M96-BSL_RFR_spot_no_VA!M96))/(BSL_RFR_spot_with_VA!M$11-BSL_RFR_spot_no_VA!M$11)</f>
        <v>2.2443054393971762E-2</v>
      </c>
      <c r="N96" s="58">
        <f>LY1_RFR_spot_no_VA!N96+(BSL_RFR_spot_with_VA!N$11-BSL_RFR_spot_no_VA!N$11)*((BSL_RFR_spot_with_VA!N96-BSL_RFR_spot_no_VA!N96))/(BSL_RFR_spot_with_VA!N$11-BSL_RFR_spot_no_VA!N$11)</f>
        <v>2.2443054393971762E-2</v>
      </c>
      <c r="O96" s="58">
        <f>LY1_RFR_spot_no_VA!O96+(BSL_RFR_spot_with_VA!O$11-BSL_RFR_spot_no_VA!O$11)*((BSL_RFR_spot_with_VA!O96-BSL_RFR_spot_no_VA!O96))/(BSL_RFR_spot_with_VA!O$11-BSL_RFR_spot_no_VA!O$11)</f>
        <v>2.3983974562765908E-2</v>
      </c>
      <c r="P96" s="58">
        <f>LY1_RFR_spot_no_VA!P96+(BSL_RFR_spot_with_VA!P$11-BSL_RFR_spot_no_VA!P$11)*((BSL_RFR_spot_with_VA!P96-BSL_RFR_spot_no_VA!P96))/(BSL_RFR_spot_with_VA!P$11-BSL_RFR_spot_no_VA!P$11)</f>
        <v>3.3549684996794449E-2</v>
      </c>
      <c r="Q96" s="58">
        <f>LY1_RFR_spot_no_VA!Q96+(BSL_RFR_spot_with_VA!Q$11-BSL_RFR_spot_no_VA!Q$11)*((BSL_RFR_spot_with_VA!Q96-BSL_RFR_spot_no_VA!Q96))/(BSL_RFR_spot_with_VA!Q$11-BSL_RFR_spot_no_VA!Q$11)</f>
        <v>3.6862876981738957E-2</v>
      </c>
      <c r="R96" s="58">
        <f>LY1_RFR_spot_no_VA!R96+(BSL_RFR_spot_with_VA!R$11-BSL_RFR_spot_no_VA!R$11)*((BSL_RFR_spot_with_VA!R96-BSL_RFR_spot_no_VA!R96))/(BSL_RFR_spot_with_VA!R$11-BSL_RFR_spot_no_VA!R$11)</f>
        <v>2.2443054393971762E-2</v>
      </c>
      <c r="S96" s="58">
        <f>LY1_RFR_spot_no_VA!S96+(BSL_RFR_spot_with_VA!S$11-BSL_RFR_spot_no_VA!S$11)*((BSL_RFR_spot_with_VA!S96-BSL_RFR_spot_no_VA!S96))/(BSL_RFR_spot_with_VA!S$11-BSL_RFR_spot_no_VA!S$11)</f>
        <v>2.3208656453477028E-2</v>
      </c>
      <c r="T96" s="58">
        <f>LY1_RFR_spot_no_VA!T96+(BSL_RFR_spot_with_VA!T$11-BSL_RFR_spot_no_VA!T$11)*((BSL_RFR_spot_with_VA!T96-BSL_RFR_spot_no_VA!T96))/(BSL_RFR_spot_with_VA!T$11-BSL_RFR_spot_no_VA!T$11)</f>
        <v>2.3734871017755843E-2</v>
      </c>
      <c r="U96" s="58">
        <f>LY1_RFR_spot_no_VA!U96+(BSL_RFR_spot_with_VA!U$11-BSL_RFR_spot_no_VA!U$11)*((BSL_RFR_spot_with_VA!U96-BSL_RFR_spot_no_VA!U96))/(BSL_RFR_spot_with_VA!U$11-BSL_RFR_spot_no_VA!U$11)</f>
        <v>1.2663376903043089E-2</v>
      </c>
      <c r="V96" s="58">
        <f>(1+$C96)*(1+BSL_RFR_spot_no_VA!V96)/(1+BSL_RFR_spot_no_VA!$C96)-1</f>
        <v>2.2443054393971762E-2</v>
      </c>
      <c r="W96" s="58">
        <f>LY1_RFR_spot_no_VA!W96+(BSL_RFR_spot_with_VA!W$11-BSL_RFR_spot_no_VA!W$11)*((BSL_RFR_spot_with_VA!W96-BSL_RFR_spot_no_VA!W96))/(BSL_RFR_spot_with_VA!W$11-BSL_RFR_spot_no_VA!W$11)</f>
        <v>2.2443054393971762E-2</v>
      </c>
      <c r="X96" s="58">
        <f>LY1_RFR_spot_no_VA!X96+(BSL_RFR_spot_with_VA!X$11-BSL_RFR_spot_no_VA!X$11)*((BSL_RFR_spot_with_VA!X96-BSL_RFR_spot_no_VA!X96))/(BSL_RFR_spot_with_VA!X$11-BSL_RFR_spot_no_VA!X$11)</f>
        <v>2.2443054393971762E-2</v>
      </c>
      <c r="Y96" s="58">
        <f>LY1_RFR_spot_no_VA!Y96+(BSL_RFR_spot_with_VA!Y$11-BSL_RFR_spot_no_VA!Y$11)*((BSL_RFR_spot_with_VA!Y96-BSL_RFR_spot_no_VA!Y96))/(BSL_RFR_spot_with_VA!Y$11-BSL_RFR_spot_no_VA!Y$11)</f>
        <v>2.2443054393971762E-2</v>
      </c>
      <c r="Z96" s="58">
        <f>LY1_RFR_spot_no_VA!Z96+(BSL_RFR_spot_with_VA!Z$11-BSL_RFR_spot_no_VA!Z$11)*((BSL_RFR_spot_with_VA!Z96-BSL_RFR_spot_no_VA!Z96))/(BSL_RFR_spot_with_VA!Z$11-BSL_RFR_spot_no_VA!Z$11)</f>
        <v>2.6043970857868581E-2</v>
      </c>
      <c r="AA96" s="159">
        <f>LY1_RFR_spot_no_VA!AA96</f>
        <v>2.8592828656138547E-2</v>
      </c>
      <c r="AB96" s="58">
        <f>LY1_RFR_spot_no_VA!AB96+(BSL_RFR_spot_with_VA!AB$11-BSL_RFR_spot_no_VA!AB$11)*((BSL_RFR_spot_with_VA!AB96-BSL_RFR_spot_no_VA!AB96))/(BSL_RFR_spot_with_VA!AB$11-BSL_RFR_spot_no_VA!AB$11)</f>
        <v>2.2443054393971762E-2</v>
      </c>
      <c r="AC96" s="58">
        <f>LY1_RFR_spot_no_VA!AC96+(BSL_RFR_spot_with_VA!AC$11-BSL_RFR_spot_no_VA!AC$11)*((BSL_RFR_spot_with_VA!AC96-BSL_RFR_spot_no_VA!AC96))/(BSL_RFR_spot_with_VA!AC$11-BSL_RFR_spot_no_VA!AC$11)</f>
        <v>2.8521024728851208E-2</v>
      </c>
      <c r="AD96" s="7">
        <f>BSL_RFR_spot_no_VA!AD96</f>
        <v>4.805783631530236E-2</v>
      </c>
      <c r="AE96" s="58">
        <f>LY1_RFR_spot_no_VA!AE96+(BSL_RFR_spot_with_VA!AE$11-BSL_RFR_spot_no_VA!AE$11)*((BSL_RFR_spot_with_VA!AE96-BSL_RFR_spot_no_VA!AE96))/(BSL_RFR_spot_with_VA!AE$11-BSL_RFR_spot_no_VA!AE$11)</f>
        <v>2.2443054393971762E-2</v>
      </c>
      <c r="AF96" s="58">
        <f>LY1_RFR_spot_no_VA!AF96+(BSL_RFR_spot_with_VA!AF$11-BSL_RFR_spot_no_VA!AF$11)*((BSL_RFR_spot_with_VA!AF96-BSL_RFR_spot_no_VA!AF96))/(BSL_RFR_spot_with_VA!AF$11-BSL_RFR_spot_no_VA!AF$11)</f>
        <v>2.3331432549346776E-2</v>
      </c>
      <c r="AG96" s="58">
        <f>LY1_RFR_spot_no_VA!AG96+(BSL_RFR_spot_with_VA!AG$11-BSL_RFR_spot_no_VA!AG$11)*((BSL_RFR_spot_with_VA!AG96-BSL_RFR_spot_no_VA!AG96))/(BSL_RFR_spot_with_VA!AG$11-BSL_RFR_spot_no_VA!AG$11)</f>
        <v>2.2443054393971762E-2</v>
      </c>
      <c r="AH96" s="58">
        <f>LY1_RFR_spot_no_VA!AH96+(BSL_RFR_spot_with_VA!AH$11-BSL_RFR_spot_no_VA!AH$11)*((BSL_RFR_spot_with_VA!AH96-BSL_RFR_spot_no_VA!AH96))/(BSL_RFR_spot_with_VA!AH$11-BSL_RFR_spot_no_VA!AH$11)</f>
        <v>2.4612445927034488E-2</v>
      </c>
      <c r="AI96" s="159">
        <f>LY1_RFR_spot_no_VA!AI96</f>
        <v>1.2520869658478428E-2</v>
      </c>
      <c r="AJ96" s="58">
        <f>LY1_RFR_spot_no_VA!AJ96+(BSL_RFR_spot_with_VA!AJ$11-BSL_RFR_spot_no_VA!AJ$11)*((BSL_RFR_spot_with_VA!AJ96-BSL_RFR_spot_no_VA!AJ96))/(BSL_RFR_spot_with_VA!AJ$11-BSL_RFR_spot_no_VA!AJ$11)</f>
        <v>2.1340355159822799E-2</v>
      </c>
      <c r="AK96" s="7">
        <f>BSL_RFR_spot_no_VA!AK96</f>
        <v>4.5458973291092386E-2</v>
      </c>
      <c r="AL96" s="7">
        <f>BSL_RFR_spot_no_VA!AL96</f>
        <v>6.104141759666204E-2</v>
      </c>
      <c r="AM96" s="7">
        <f>BSL_RFR_spot_no_VA!AM96</f>
        <v>3.9314630129021033E-2</v>
      </c>
      <c r="AN96" s="7">
        <f>BSL_RFR_spot_no_VA!AN96</f>
        <v>4.4567998088779204E-2</v>
      </c>
      <c r="AO96" s="7">
        <f>BSL_RFR_spot_no_VA!AO96</f>
        <v>4.4745255540791229E-2</v>
      </c>
      <c r="AP96" s="7">
        <f>BSL_RFR_spot_no_VA!AP96</f>
        <v>4.600496666601428E-2</v>
      </c>
      <c r="AQ96" s="7">
        <f>BSL_RFR_spot_no_VA!AQ96</f>
        <v>3.9785446580836936E-2</v>
      </c>
      <c r="AR96" s="7">
        <f>BSL_RFR_spot_no_VA!AR96</f>
        <v>4.6377781902960713E-2</v>
      </c>
      <c r="AS96" s="159">
        <f>LY1_RFR_spot_no_VA!AS96</f>
        <v>1.2322883938600926E-2</v>
      </c>
      <c r="AT96" s="7">
        <f>BSL_RFR_spot_no_VA!AT96</f>
        <v>4.6792873450312467E-2</v>
      </c>
      <c r="AU96" s="7">
        <f>BSL_RFR_spot_no_VA!AU96</f>
        <v>4.7150618506515807E-2</v>
      </c>
      <c r="AV96" s="7">
        <f>BSL_RFR_spot_no_VA!AV96</f>
        <v>4.4616953051926034E-2</v>
      </c>
      <c r="AW96" s="7">
        <f>BSL_RFR_spot_no_VA!AW96</f>
        <v>3.9816751331764877E-2</v>
      </c>
      <c r="AX96" s="7">
        <f>BSL_RFR_spot_no_VA!AX96</f>
        <v>5.8556372083442998E-2</v>
      </c>
      <c r="AY96" s="7">
        <f>BSL_RFR_spot_no_VA!AY96</f>
        <v>4.0901584661541035E-2</v>
      </c>
      <c r="AZ96" s="7">
        <f>BSL_RFR_spot_no_VA!AZ96</f>
        <v>3.8354051826157143E-2</v>
      </c>
      <c r="BA96" s="7">
        <f>BSL_RFR_spot_no_VA!BA96</f>
        <v>4.414965071017618E-2</v>
      </c>
      <c r="BB96" s="7">
        <f>BSL_RFR_spot_no_VA!BB96</f>
        <v>5.2729230121227877E-2</v>
      </c>
      <c r="BC96" s="159">
        <f>LY1_RFR_spot_no_VA!BC96</f>
        <v>2.3141731625435868E-2</v>
      </c>
      <c r="BD96" s="12"/>
      <c r="BE96" s="13"/>
      <c r="BF96" s="3"/>
    </row>
    <row r="97" spans="1:58" x14ac:dyDescent="0.25">
      <c r="A97" s="3"/>
      <c r="B97" s="3">
        <v>87</v>
      </c>
      <c r="C97" s="56">
        <f>LY1_RFR_spot_no_VA!C97+(BSL_RFR_spot_with_VA!C$11-BSL_RFR_spot_no_VA!C$11)*((BSL_RFR_spot_with_VA!C97-BSL_RFR_spot_no_VA!C97))/(BSL_RFR_spot_with_VA!C$11-BSL_RFR_spot_no_VA!C$11)</f>
        <v>2.245631648095224E-2</v>
      </c>
      <c r="D97" s="58">
        <f>LY1_RFR_spot_no_VA!D97+(BSL_RFR_spot_with_VA!D$11-BSL_RFR_spot_no_VA!D$11)*((BSL_RFR_spot_with_VA!D97-BSL_RFR_spot_no_VA!D97))/(BSL_RFR_spot_with_VA!D$11-BSL_RFR_spot_no_VA!D$11)</f>
        <v>2.2456316480952143E-2</v>
      </c>
      <c r="E97" s="58">
        <f>LY1_RFR_spot_no_VA!E97+(BSL_RFR_spot_with_VA!E$11-BSL_RFR_spot_no_VA!E$11)*((BSL_RFR_spot_with_VA!E97-BSL_RFR_spot_no_VA!E97))/(BSL_RFR_spot_with_VA!E$11-BSL_RFR_spot_no_VA!E$11)</f>
        <v>2.2456316480952143E-2</v>
      </c>
      <c r="F97" s="58">
        <f>LY1_RFR_spot_no_VA!F97+(BSL_RFR_spot_with_VA!F$11-BSL_RFR_spot_no_VA!F$11)*((BSL_RFR_spot_with_VA!F97-BSL_RFR_spot_no_VA!F97))/(BSL_RFR_spot_with_VA!F$11-BSL_RFR_spot_no_VA!F$11)</f>
        <v>2.3582964119828853E-2</v>
      </c>
      <c r="G97" s="58">
        <f>LY1_RFR_spot_no_VA!G97+(BSL_RFR_spot_with_VA!G$11-BSL_RFR_spot_no_VA!G$11)*((BSL_RFR_spot_with_VA!G97-BSL_RFR_spot_no_VA!G97))/(BSL_RFR_spot_with_VA!G$11-BSL_RFR_spot_no_VA!G$11)</f>
        <v>2.9506663807099542E-2</v>
      </c>
      <c r="H97" s="58">
        <f>LY1_RFR_spot_no_VA!H97+(BSL_RFR_spot_with_VA!H$11-BSL_RFR_spot_no_VA!H$11)*((BSL_RFR_spot_with_VA!H97-BSL_RFR_spot_no_VA!H97))/(BSL_RFR_spot_with_VA!H$11-BSL_RFR_spot_no_VA!H$11)</f>
        <v>2.6239390065708301E-2</v>
      </c>
      <c r="I97" s="58">
        <f>LY1_RFR_spot_no_VA!I97+(BSL_RFR_spot_with_VA!I$11-BSL_RFR_spot_no_VA!I$11)*((BSL_RFR_spot_with_VA!I97-BSL_RFR_spot_no_VA!I97))/(BSL_RFR_spot_with_VA!I$11-BSL_RFR_spot_no_VA!I$11)</f>
        <v>2.3385069717158924E-2</v>
      </c>
      <c r="J97" s="58">
        <f>LY1_RFR_spot_no_VA!J97+(BSL_RFR_spot_with_VA!J$11-BSL_RFR_spot_no_VA!J$11)*((BSL_RFR_spot_with_VA!J97-BSL_RFR_spot_no_VA!J97))/(BSL_RFR_spot_with_VA!J$11-BSL_RFR_spot_no_VA!J$11)</f>
        <v>2.1969283942992579E-2</v>
      </c>
      <c r="K97" s="58">
        <f>LY1_RFR_spot_no_VA!K97+(BSL_RFR_spot_with_VA!K$11-BSL_RFR_spot_no_VA!K$11)*((BSL_RFR_spot_with_VA!K97-BSL_RFR_spot_no_VA!K97))/(BSL_RFR_spot_with_VA!K$11-BSL_RFR_spot_no_VA!K$11)</f>
        <v>2.2456316480952143E-2</v>
      </c>
      <c r="L97" s="58">
        <f>LY1_RFR_spot_no_VA!L97+(BSL_RFR_spot_with_VA!L$11-BSL_RFR_spot_no_VA!L$11)*((BSL_RFR_spot_with_VA!L97-BSL_RFR_spot_no_VA!L97))/(BSL_RFR_spot_with_VA!L$11-BSL_RFR_spot_no_VA!L$11)</f>
        <v>2.2456316480952143E-2</v>
      </c>
      <c r="M97" s="58">
        <f>LY1_RFR_spot_no_VA!M97+(BSL_RFR_spot_with_VA!M$11-BSL_RFR_spot_no_VA!M$11)*((BSL_RFR_spot_with_VA!M97-BSL_RFR_spot_no_VA!M97))/(BSL_RFR_spot_with_VA!M$11-BSL_RFR_spot_no_VA!M$11)</f>
        <v>2.2456316480952143E-2</v>
      </c>
      <c r="N97" s="58">
        <f>LY1_RFR_spot_no_VA!N97+(BSL_RFR_spot_with_VA!N$11-BSL_RFR_spot_no_VA!N$11)*((BSL_RFR_spot_with_VA!N97-BSL_RFR_spot_no_VA!N97))/(BSL_RFR_spot_with_VA!N$11-BSL_RFR_spot_no_VA!N$11)</f>
        <v>2.2456316480952143E-2</v>
      </c>
      <c r="O97" s="58">
        <f>LY1_RFR_spot_no_VA!O97+(BSL_RFR_spot_with_VA!O$11-BSL_RFR_spot_no_VA!O$11)*((BSL_RFR_spot_with_VA!O97-BSL_RFR_spot_no_VA!O97))/(BSL_RFR_spot_with_VA!O$11-BSL_RFR_spot_no_VA!O$11)</f>
        <v>2.3979554917858525E-2</v>
      </c>
      <c r="P97" s="58">
        <f>LY1_RFR_spot_no_VA!P97+(BSL_RFR_spot_with_VA!P$11-BSL_RFR_spot_no_VA!P$11)*((BSL_RFR_spot_with_VA!P97-BSL_RFR_spot_no_VA!P97))/(BSL_RFR_spot_with_VA!P$11-BSL_RFR_spot_no_VA!P$11)</f>
        <v>3.3434783708171434E-2</v>
      </c>
      <c r="Q97" s="58">
        <f>LY1_RFR_spot_no_VA!Q97+(BSL_RFR_spot_with_VA!Q$11-BSL_RFR_spot_no_VA!Q$11)*((BSL_RFR_spot_with_VA!Q97-BSL_RFR_spot_no_VA!Q97))/(BSL_RFR_spot_with_VA!Q$11-BSL_RFR_spot_no_VA!Q$11)</f>
        <v>3.6709532702154268E-2</v>
      </c>
      <c r="R97" s="58">
        <f>LY1_RFR_spot_no_VA!R97+(BSL_RFR_spot_with_VA!R$11-BSL_RFR_spot_no_VA!R$11)*((BSL_RFR_spot_with_VA!R97-BSL_RFR_spot_no_VA!R97))/(BSL_RFR_spot_with_VA!R$11-BSL_RFR_spot_no_VA!R$11)</f>
        <v>2.2456316480952143E-2</v>
      </c>
      <c r="S97" s="58">
        <f>LY1_RFR_spot_no_VA!S97+(BSL_RFR_spot_with_VA!S$11-BSL_RFR_spot_no_VA!S$11)*((BSL_RFR_spot_with_VA!S97-BSL_RFR_spot_no_VA!S97))/(BSL_RFR_spot_with_VA!S$11-BSL_RFR_spot_no_VA!S$11)</f>
        <v>2.3213139504366875E-2</v>
      </c>
      <c r="T97" s="58">
        <f>LY1_RFR_spot_no_VA!T97+(BSL_RFR_spot_with_VA!T$11-BSL_RFR_spot_no_VA!T$11)*((BSL_RFR_spot_with_VA!T97-BSL_RFR_spot_no_VA!T97))/(BSL_RFR_spot_with_VA!T$11-BSL_RFR_spot_no_VA!T$11)</f>
        <v>2.373331360793296E-2</v>
      </c>
      <c r="U97" s="58">
        <f>LY1_RFR_spot_no_VA!U97+(BSL_RFR_spot_with_VA!U$11-BSL_RFR_spot_no_VA!U$11)*((BSL_RFR_spot_with_VA!U97-BSL_RFR_spot_no_VA!U97))/(BSL_RFR_spot_with_VA!U$11-BSL_RFR_spot_no_VA!U$11)</f>
        <v>1.2676136170702179E-2</v>
      </c>
      <c r="V97" s="58">
        <f>(1+$C97)*(1+BSL_RFR_spot_no_VA!V97)/(1+BSL_RFR_spot_no_VA!$C97)-1</f>
        <v>2.2456316480952143E-2</v>
      </c>
      <c r="W97" s="58">
        <f>LY1_RFR_spot_no_VA!W97+(BSL_RFR_spot_with_VA!W$11-BSL_RFR_spot_no_VA!W$11)*((BSL_RFR_spot_with_VA!W97-BSL_RFR_spot_no_VA!W97))/(BSL_RFR_spot_with_VA!W$11-BSL_RFR_spot_no_VA!W$11)</f>
        <v>2.2456316480952143E-2</v>
      </c>
      <c r="X97" s="58">
        <f>LY1_RFR_spot_no_VA!X97+(BSL_RFR_spot_with_VA!X$11-BSL_RFR_spot_no_VA!X$11)*((BSL_RFR_spot_with_VA!X97-BSL_RFR_spot_no_VA!X97))/(BSL_RFR_spot_with_VA!X$11-BSL_RFR_spot_no_VA!X$11)</f>
        <v>2.2456316480952143E-2</v>
      </c>
      <c r="Y97" s="58">
        <f>LY1_RFR_spot_no_VA!Y97+(BSL_RFR_spot_with_VA!Y$11-BSL_RFR_spot_no_VA!Y$11)*((BSL_RFR_spot_with_VA!Y97-BSL_RFR_spot_no_VA!Y97))/(BSL_RFR_spot_with_VA!Y$11-BSL_RFR_spot_no_VA!Y$11)</f>
        <v>2.2456316480952143E-2</v>
      </c>
      <c r="Z97" s="58">
        <f>LY1_RFR_spot_no_VA!Z97+(BSL_RFR_spot_with_VA!Z$11-BSL_RFR_spot_no_VA!Z$11)*((BSL_RFR_spot_with_VA!Z97-BSL_RFR_spot_no_VA!Z97))/(BSL_RFR_spot_with_VA!Z$11-BSL_RFR_spot_no_VA!Z$11)</f>
        <v>2.6015887134081428E-2</v>
      </c>
      <c r="AA97" s="159">
        <f>LY1_RFR_spot_no_VA!AA97</f>
        <v>2.8535319538058657E-2</v>
      </c>
      <c r="AB97" s="58">
        <f>LY1_RFR_spot_no_VA!AB97+(BSL_RFR_spot_with_VA!AB$11-BSL_RFR_spot_no_VA!AB$11)*((BSL_RFR_spot_with_VA!AB97-BSL_RFR_spot_no_VA!AB97))/(BSL_RFR_spot_with_VA!AB$11-BSL_RFR_spot_no_VA!AB$11)</f>
        <v>2.2456316480952143E-2</v>
      </c>
      <c r="AC97" s="58">
        <f>LY1_RFR_spot_no_VA!AC97+(BSL_RFR_spot_with_VA!AC$11-BSL_RFR_spot_no_VA!AC$11)*((BSL_RFR_spot_with_VA!AC97-BSL_RFR_spot_no_VA!AC97))/(BSL_RFR_spot_with_VA!AC$11-BSL_RFR_spot_no_VA!AC$11)</f>
        <v>2.8464380176817849E-2</v>
      </c>
      <c r="AD97" s="7">
        <f>BSL_RFR_spot_no_VA!AD97</f>
        <v>4.7988010062982589E-2</v>
      </c>
      <c r="AE97" s="58">
        <f>LY1_RFR_spot_no_VA!AE97+(BSL_RFR_spot_with_VA!AE$11-BSL_RFR_spot_no_VA!AE$11)*((BSL_RFR_spot_with_VA!AE97-BSL_RFR_spot_no_VA!AE97))/(BSL_RFR_spot_with_VA!AE$11-BSL_RFR_spot_no_VA!AE$11)</f>
        <v>2.2456316480952143E-2</v>
      </c>
      <c r="AF97" s="58">
        <f>LY1_RFR_spot_no_VA!AF97+(BSL_RFR_spot_with_VA!AF$11-BSL_RFR_spot_no_VA!AF$11)*((BSL_RFR_spot_with_VA!AF97-BSL_RFR_spot_no_VA!AF97))/(BSL_RFR_spot_with_VA!AF$11-BSL_RFR_spot_no_VA!AF$11)</f>
        <v>2.3334506459656179E-2</v>
      </c>
      <c r="AG97" s="58">
        <f>LY1_RFR_spot_no_VA!AG97+(BSL_RFR_spot_with_VA!AG$11-BSL_RFR_spot_no_VA!AG$11)*((BSL_RFR_spot_with_VA!AG97-BSL_RFR_spot_no_VA!AG97))/(BSL_RFR_spot_with_VA!AG$11-BSL_RFR_spot_no_VA!AG$11)</f>
        <v>2.2456316480952143E-2</v>
      </c>
      <c r="AH97" s="58">
        <f>LY1_RFR_spot_no_VA!AH97+(BSL_RFR_spot_with_VA!AH$11-BSL_RFR_spot_no_VA!AH$11)*((BSL_RFR_spot_with_VA!AH97-BSL_RFR_spot_no_VA!AH97))/(BSL_RFR_spot_with_VA!AH$11-BSL_RFR_spot_no_VA!AH$11)</f>
        <v>2.4600802887370099E-2</v>
      </c>
      <c r="AI97" s="159">
        <f>LY1_RFR_spot_no_VA!AI97</f>
        <v>1.2535261598785707E-2</v>
      </c>
      <c r="AJ97" s="58">
        <f>LY1_RFR_spot_no_VA!AJ97+(BSL_RFR_spot_with_VA!AJ$11-BSL_RFR_spot_no_VA!AJ$11)*((BSL_RFR_spot_with_VA!AJ97-BSL_RFR_spot_no_VA!AJ97))/(BSL_RFR_spot_with_VA!AJ$11-BSL_RFR_spot_no_VA!AJ$11)</f>
        <v>2.1364764527458169E-2</v>
      </c>
      <c r="AK97" s="7">
        <f>BSL_RFR_spot_no_VA!AK97</f>
        <v>4.5419179537801169E-2</v>
      </c>
      <c r="AL97" s="7">
        <f>BSL_RFR_spot_no_VA!AL97</f>
        <v>6.082058685163183E-2</v>
      </c>
      <c r="AM97" s="7">
        <f>BSL_RFR_spot_no_VA!AM97</f>
        <v>3.9345438655546738E-2</v>
      </c>
      <c r="AN97" s="7">
        <f>BSL_RFR_spot_no_VA!AN97</f>
        <v>4.4538452993153399E-2</v>
      </c>
      <c r="AO97" s="7">
        <f>BSL_RFR_spot_no_VA!AO97</f>
        <v>4.4713683584086228E-2</v>
      </c>
      <c r="AP97" s="7">
        <f>BSL_RFR_spot_no_VA!AP97</f>
        <v>4.5958849512122368E-2</v>
      </c>
      <c r="AQ97" s="7">
        <f>BSL_RFR_spot_no_VA!AQ97</f>
        <v>3.981082184233764E-2</v>
      </c>
      <c r="AR97" s="7">
        <f>BSL_RFR_spot_no_VA!AR97</f>
        <v>4.6327366623326149E-2</v>
      </c>
      <c r="AS97" s="159">
        <f>LY1_RFR_spot_no_VA!AS97</f>
        <v>1.2339507100280089E-2</v>
      </c>
      <c r="AT97" s="7">
        <f>BSL_RFR_spot_no_VA!AT97</f>
        <v>4.6737687007999629E-2</v>
      </c>
      <c r="AU97" s="7">
        <f>BSL_RFR_spot_no_VA!AU97</f>
        <v>4.709127634784438E-2</v>
      </c>
      <c r="AV97" s="7">
        <f>BSL_RFR_spot_no_VA!AV97</f>
        <v>4.4586844945015303E-2</v>
      </c>
      <c r="AW97" s="7">
        <f>BSL_RFR_spot_no_VA!AW97</f>
        <v>3.9841745038729615E-2</v>
      </c>
      <c r="AX97" s="7">
        <f>BSL_RFR_spot_no_VA!AX97</f>
        <v>5.8364588007065343E-2</v>
      </c>
      <c r="AY97" s="7">
        <f>BSL_RFR_spot_no_VA!AY97</f>
        <v>4.0914346407517677E-2</v>
      </c>
      <c r="AZ97" s="7">
        <f>BSL_RFR_spot_no_VA!AZ97</f>
        <v>3.8395857372144349E-2</v>
      </c>
      <c r="BA97" s="7">
        <f>BSL_RFR_spot_no_VA!BA97</f>
        <v>4.4124957512217122E-2</v>
      </c>
      <c r="BB97" s="7">
        <f>BSL_RFR_spot_no_VA!BB97</f>
        <v>5.2605282416034571E-2</v>
      </c>
      <c r="BC97" s="159">
        <f>LY1_RFR_spot_no_VA!BC97</f>
        <v>2.3145351243268664E-2</v>
      </c>
      <c r="BD97" s="12"/>
      <c r="BE97" s="13"/>
      <c r="BF97" s="3"/>
    </row>
    <row r="98" spans="1:58" x14ac:dyDescent="0.25">
      <c r="A98" s="3"/>
      <c r="B98" s="3">
        <v>88</v>
      </c>
      <c r="C98" s="56">
        <f>LY1_RFR_spot_no_VA!C98+(BSL_RFR_spot_with_VA!C$11-BSL_RFR_spot_no_VA!C$11)*((BSL_RFR_spot_with_VA!C98-BSL_RFR_spot_no_VA!C98))/(BSL_RFR_spot_with_VA!C$11-BSL_RFR_spot_no_VA!C$11)</f>
        <v>2.2469276870971028E-2</v>
      </c>
      <c r="D98" s="58">
        <f>LY1_RFR_spot_no_VA!D98+(BSL_RFR_spot_with_VA!D$11-BSL_RFR_spot_no_VA!D$11)*((BSL_RFR_spot_with_VA!D98-BSL_RFR_spot_no_VA!D98))/(BSL_RFR_spot_with_VA!D$11-BSL_RFR_spot_no_VA!D$11)</f>
        <v>2.2469276870971111E-2</v>
      </c>
      <c r="E98" s="58">
        <f>LY1_RFR_spot_no_VA!E98+(BSL_RFR_spot_with_VA!E$11-BSL_RFR_spot_no_VA!E$11)*((BSL_RFR_spot_with_VA!E98-BSL_RFR_spot_no_VA!E98))/(BSL_RFR_spot_with_VA!E$11-BSL_RFR_spot_no_VA!E$11)</f>
        <v>2.2469276870971111E-2</v>
      </c>
      <c r="F98" s="58">
        <f>LY1_RFR_spot_no_VA!F98+(BSL_RFR_spot_with_VA!F$11-BSL_RFR_spot_no_VA!F$11)*((BSL_RFR_spot_with_VA!F98-BSL_RFR_spot_no_VA!F98))/(BSL_RFR_spot_with_VA!F$11-BSL_RFR_spot_no_VA!F$11)</f>
        <v>2.3583135375689013E-2</v>
      </c>
      <c r="G98" s="58">
        <f>LY1_RFR_spot_no_VA!G98+(BSL_RFR_spot_with_VA!G$11-BSL_RFR_spot_no_VA!G$11)*((BSL_RFR_spot_with_VA!G98-BSL_RFR_spot_no_VA!G98))/(BSL_RFR_spot_with_VA!G$11-BSL_RFR_spot_no_VA!G$11)</f>
        <v>2.9439358943850635E-2</v>
      </c>
      <c r="H98" s="58">
        <f>LY1_RFR_spot_no_VA!H98+(BSL_RFR_spot_with_VA!H$11-BSL_RFR_spot_no_VA!H$11)*((BSL_RFR_spot_with_VA!H98-BSL_RFR_spot_no_VA!H98))/(BSL_RFR_spot_with_VA!H$11-BSL_RFR_spot_no_VA!H$11)</f>
        <v>2.6209994601015918E-2</v>
      </c>
      <c r="I98" s="58">
        <f>LY1_RFR_spot_no_VA!I98+(BSL_RFR_spot_with_VA!I$11-BSL_RFR_spot_no_VA!I$11)*((BSL_RFR_spot_with_VA!I98-BSL_RFR_spot_no_VA!I98))/(BSL_RFR_spot_with_VA!I$11-BSL_RFR_spot_no_VA!I$11)</f>
        <v>2.3387462491896827E-2</v>
      </c>
      <c r="J98" s="58">
        <f>LY1_RFR_spot_no_VA!J98+(BSL_RFR_spot_with_VA!J$11-BSL_RFR_spot_no_VA!J$11)*((BSL_RFR_spot_with_VA!J98-BSL_RFR_spot_no_VA!J98))/(BSL_RFR_spot_with_VA!J$11-BSL_RFR_spot_no_VA!J$11)</f>
        <v>2.1987750273666729E-2</v>
      </c>
      <c r="K98" s="58">
        <f>LY1_RFR_spot_no_VA!K98+(BSL_RFR_spot_with_VA!K$11-BSL_RFR_spot_no_VA!K$11)*((BSL_RFR_spot_with_VA!K98-BSL_RFR_spot_no_VA!K98))/(BSL_RFR_spot_with_VA!K$11-BSL_RFR_spot_no_VA!K$11)</f>
        <v>2.2469276870971111E-2</v>
      </c>
      <c r="L98" s="58">
        <f>LY1_RFR_spot_no_VA!L98+(BSL_RFR_spot_with_VA!L$11-BSL_RFR_spot_no_VA!L$11)*((BSL_RFR_spot_with_VA!L98-BSL_RFR_spot_no_VA!L98))/(BSL_RFR_spot_with_VA!L$11-BSL_RFR_spot_no_VA!L$11)</f>
        <v>2.2469276870971111E-2</v>
      </c>
      <c r="M98" s="58">
        <f>LY1_RFR_spot_no_VA!M98+(BSL_RFR_spot_with_VA!M$11-BSL_RFR_spot_no_VA!M$11)*((BSL_RFR_spot_with_VA!M98-BSL_RFR_spot_no_VA!M98))/(BSL_RFR_spot_with_VA!M$11-BSL_RFR_spot_no_VA!M$11)</f>
        <v>2.2469276870971111E-2</v>
      </c>
      <c r="N98" s="58">
        <f>LY1_RFR_spot_no_VA!N98+(BSL_RFR_spot_with_VA!N$11-BSL_RFR_spot_no_VA!N$11)*((BSL_RFR_spot_with_VA!N98-BSL_RFR_spot_no_VA!N98))/(BSL_RFR_spot_with_VA!N$11-BSL_RFR_spot_no_VA!N$11)</f>
        <v>2.2469276870971111E-2</v>
      </c>
      <c r="O98" s="58">
        <f>LY1_RFR_spot_no_VA!O98+(BSL_RFR_spot_with_VA!O$11-BSL_RFR_spot_no_VA!O$11)*((BSL_RFR_spot_with_VA!O98-BSL_RFR_spot_no_VA!O98))/(BSL_RFR_spot_with_VA!O$11-BSL_RFR_spot_no_VA!O$11)</f>
        <v>2.3975235852857324E-2</v>
      </c>
      <c r="P98" s="58">
        <f>LY1_RFR_spot_no_VA!P98+(BSL_RFR_spot_with_VA!P$11-BSL_RFR_spot_no_VA!P$11)*((BSL_RFR_spot_with_VA!P98-BSL_RFR_spot_no_VA!P98))/(BSL_RFR_spot_with_VA!P$11-BSL_RFR_spot_no_VA!P$11)</f>
        <v>3.3322499566198927E-2</v>
      </c>
      <c r="Q98" s="58">
        <f>LY1_RFR_spot_no_VA!Q98+(BSL_RFR_spot_with_VA!Q$11-BSL_RFR_spot_no_VA!Q$11)*((BSL_RFR_spot_with_VA!Q98-BSL_RFR_spot_no_VA!Q98))/(BSL_RFR_spot_with_VA!Q$11-BSL_RFR_spot_no_VA!Q$11)</f>
        <v>3.6559686369681987E-2</v>
      </c>
      <c r="R98" s="58">
        <f>LY1_RFR_spot_no_VA!R98+(BSL_RFR_spot_with_VA!R$11-BSL_RFR_spot_no_VA!R$11)*((BSL_RFR_spot_with_VA!R98-BSL_RFR_spot_no_VA!R98))/(BSL_RFR_spot_with_VA!R$11-BSL_RFR_spot_no_VA!R$11)</f>
        <v>2.2469276870971111E-2</v>
      </c>
      <c r="S98" s="58">
        <f>LY1_RFR_spot_no_VA!S98+(BSL_RFR_spot_with_VA!S$11-BSL_RFR_spot_no_VA!S$11)*((BSL_RFR_spot_with_VA!S98-BSL_RFR_spot_no_VA!S98))/(BSL_RFR_spot_with_VA!S$11-BSL_RFR_spot_no_VA!S$11)</f>
        <v>2.3217520354209542E-2</v>
      </c>
      <c r="T98" s="58">
        <f>LY1_RFR_spot_no_VA!T98+(BSL_RFR_spot_with_VA!T$11-BSL_RFR_spot_no_VA!T$11)*((BSL_RFR_spot_with_VA!T98-BSL_RFR_spot_no_VA!T98))/(BSL_RFR_spot_with_VA!T$11-BSL_RFR_spot_no_VA!T$11)</f>
        <v>2.3731791498896815E-2</v>
      </c>
      <c r="U98" s="58">
        <f>LY1_RFR_spot_no_VA!U98+(BSL_RFR_spot_with_VA!U$11-BSL_RFR_spot_no_VA!U$11)*((BSL_RFR_spot_with_VA!U98-BSL_RFR_spot_no_VA!U98))/(BSL_RFR_spot_with_VA!U$11-BSL_RFR_spot_no_VA!U$11)</f>
        <v>1.2688604311717366E-2</v>
      </c>
      <c r="V98" s="58">
        <f>(1+$C98)*(1+BSL_RFR_spot_no_VA!V98)/(1+BSL_RFR_spot_no_VA!$C98)-1</f>
        <v>2.2469276870971111E-2</v>
      </c>
      <c r="W98" s="58">
        <f>LY1_RFR_spot_no_VA!W98+(BSL_RFR_spot_with_VA!W$11-BSL_RFR_spot_no_VA!W$11)*((BSL_RFR_spot_with_VA!W98-BSL_RFR_spot_no_VA!W98))/(BSL_RFR_spot_with_VA!W$11-BSL_RFR_spot_no_VA!W$11)</f>
        <v>2.2469276870971111E-2</v>
      </c>
      <c r="X98" s="58">
        <f>LY1_RFR_spot_no_VA!X98+(BSL_RFR_spot_with_VA!X$11-BSL_RFR_spot_no_VA!X$11)*((BSL_RFR_spot_with_VA!X98-BSL_RFR_spot_no_VA!X98))/(BSL_RFR_spot_with_VA!X$11-BSL_RFR_spot_no_VA!X$11)</f>
        <v>2.2469276870971111E-2</v>
      </c>
      <c r="Y98" s="58">
        <f>LY1_RFR_spot_no_VA!Y98+(BSL_RFR_spot_with_VA!Y$11-BSL_RFR_spot_no_VA!Y$11)*((BSL_RFR_spot_with_VA!Y98-BSL_RFR_spot_no_VA!Y98))/(BSL_RFR_spot_with_VA!Y$11-BSL_RFR_spot_no_VA!Y$11)</f>
        <v>2.2469276870971111E-2</v>
      </c>
      <c r="Z98" s="58">
        <f>LY1_RFR_spot_no_VA!Z98+(BSL_RFR_spot_with_VA!Z$11-BSL_RFR_spot_no_VA!Z$11)*((BSL_RFR_spot_with_VA!Z98-BSL_RFR_spot_no_VA!Z98))/(BSL_RFR_spot_with_VA!Z$11-BSL_RFR_spot_no_VA!Z$11)</f>
        <v>2.5988434047835351E-2</v>
      </c>
      <c r="AA98" s="159">
        <f>LY1_RFR_spot_no_VA!AA98</f>
        <v>2.8479113075129625E-2</v>
      </c>
      <c r="AB98" s="58">
        <f>LY1_RFR_spot_no_VA!AB98+(BSL_RFR_spot_with_VA!AB$11-BSL_RFR_spot_no_VA!AB$11)*((BSL_RFR_spot_with_VA!AB98-BSL_RFR_spot_no_VA!AB98))/(BSL_RFR_spot_with_VA!AB$11-BSL_RFR_spot_no_VA!AB$11)</f>
        <v>2.2469276870971111E-2</v>
      </c>
      <c r="AC98" s="58">
        <f>LY1_RFR_spot_no_VA!AC98+(BSL_RFR_spot_with_VA!AC$11-BSL_RFR_spot_no_VA!AC$11)*((BSL_RFR_spot_with_VA!AC98-BSL_RFR_spot_no_VA!AC98))/(BSL_RFR_spot_with_VA!AC$11-BSL_RFR_spot_no_VA!AC$11)</f>
        <v>2.8409018419998322E-2</v>
      </c>
      <c r="AD98" s="7">
        <f>BSL_RFR_spot_no_VA!AD98</f>
        <v>4.7919774735674325E-2</v>
      </c>
      <c r="AE98" s="58">
        <f>LY1_RFR_spot_no_VA!AE98+(BSL_RFR_spot_with_VA!AE$11-BSL_RFR_spot_no_VA!AE$11)*((BSL_RFR_spot_with_VA!AE98-BSL_RFR_spot_no_VA!AE98))/(BSL_RFR_spot_with_VA!AE$11-BSL_RFR_spot_no_VA!AE$11)</f>
        <v>2.2469276870971111E-2</v>
      </c>
      <c r="AF98" s="58">
        <f>LY1_RFR_spot_no_VA!AF98+(BSL_RFR_spot_with_VA!AF$11-BSL_RFR_spot_no_VA!AF$11)*((BSL_RFR_spot_with_VA!AF98-BSL_RFR_spot_no_VA!AF98))/(BSL_RFR_spot_with_VA!AF$11-BSL_RFR_spot_no_VA!AF$11)</f>
        <v>2.3337510253328198E-2</v>
      </c>
      <c r="AG98" s="58">
        <f>LY1_RFR_spot_no_VA!AG98+(BSL_RFR_spot_with_VA!AG$11-BSL_RFR_spot_no_VA!AG$11)*((BSL_RFR_spot_with_VA!AG98-BSL_RFR_spot_no_VA!AG98))/(BSL_RFR_spot_with_VA!AG$11-BSL_RFR_spot_no_VA!AG$11)</f>
        <v>2.2469276870971111E-2</v>
      </c>
      <c r="AH98" s="58">
        <f>LY1_RFR_spot_no_VA!AH98+(BSL_RFR_spot_with_VA!AH$11-BSL_RFR_spot_no_VA!AH$11)*((BSL_RFR_spot_with_VA!AH98-BSL_RFR_spot_no_VA!AH98))/(BSL_RFR_spot_with_VA!AH$11-BSL_RFR_spot_no_VA!AH$11)</f>
        <v>2.4589419311688454E-2</v>
      </c>
      <c r="AI98" s="159">
        <f>LY1_RFR_spot_no_VA!AI98</f>
        <v>1.2549325373444331E-2</v>
      </c>
      <c r="AJ98" s="58">
        <f>LY1_RFR_spot_no_VA!AJ98+(BSL_RFR_spot_with_VA!AJ$11-BSL_RFR_spot_no_VA!AJ$11)*((BSL_RFR_spot_with_VA!AJ98-BSL_RFR_spot_no_VA!AJ98))/(BSL_RFR_spot_with_VA!AJ$11-BSL_RFR_spot_no_VA!AJ$11)</f>
        <v>2.1388777269989445E-2</v>
      </c>
      <c r="AK98" s="7">
        <f>BSL_RFR_spot_no_VA!AK98</f>
        <v>4.5380287930989915E-2</v>
      </c>
      <c r="AL98" s="7">
        <f>BSL_RFR_spot_no_VA!AL98</f>
        <v>6.0604819244538088E-2</v>
      </c>
      <c r="AM98" s="7">
        <f>BSL_RFR_spot_no_VA!AM98</f>
        <v>3.937555045603669E-2</v>
      </c>
      <c r="AN98" s="7">
        <f>BSL_RFR_spot_no_VA!AN98</f>
        <v>4.4509579185836756E-2</v>
      </c>
      <c r="AO98" s="7">
        <f>BSL_RFR_spot_no_VA!AO98</f>
        <v>4.468282741077112E-2</v>
      </c>
      <c r="AP98" s="7">
        <f>BSL_RFR_spot_no_VA!AP98</f>
        <v>4.5913781845722035E-2</v>
      </c>
      <c r="AQ98" s="7">
        <f>BSL_RFR_spot_no_VA!AQ98</f>
        <v>3.9835625763132931E-2</v>
      </c>
      <c r="AR98" s="7">
        <f>BSL_RFR_spot_no_VA!AR98</f>
        <v>4.6278098458971684E-2</v>
      </c>
      <c r="AS98" s="159">
        <f>LY1_RFR_spot_no_VA!AS98</f>
        <v>1.2355754517100914E-2</v>
      </c>
      <c r="AT98" s="7">
        <f>BSL_RFR_spot_no_VA!AT98</f>
        <v>4.6683753950156337E-2</v>
      </c>
      <c r="AU98" s="7">
        <f>BSL_RFR_spot_no_VA!AU98</f>
        <v>4.7033285476144382E-2</v>
      </c>
      <c r="AV98" s="7">
        <f>BSL_RFR_spot_no_VA!AV98</f>
        <v>4.4557420847054274E-2</v>
      </c>
      <c r="AW98" s="7">
        <f>BSL_RFR_spot_no_VA!AW98</f>
        <v>3.9866178413763498E-2</v>
      </c>
      <c r="AX98" s="7">
        <f>BSL_RFR_spot_no_VA!AX98</f>
        <v>5.8177195238322321E-2</v>
      </c>
      <c r="AY98" s="7">
        <f>BSL_RFR_spot_no_VA!AY98</f>
        <v>4.092680777294655E-2</v>
      </c>
      <c r="AZ98" s="7">
        <f>BSL_RFR_spot_no_VA!AZ98</f>
        <v>3.8436717463806058E-2</v>
      </c>
      <c r="BA98" s="7">
        <f>BSL_RFR_spot_no_VA!BA98</f>
        <v>4.4100821413000091E-2</v>
      </c>
      <c r="BB98" s="7">
        <f>BSL_RFR_spot_no_VA!BB98</f>
        <v>5.2484165460601639E-2</v>
      </c>
      <c r="BC98" s="159">
        <f>LY1_RFR_spot_no_VA!BC98</f>
        <v>2.3149077500751236E-2</v>
      </c>
      <c r="BD98" s="12"/>
      <c r="BE98" s="13"/>
      <c r="BF98" s="3"/>
    </row>
    <row r="99" spans="1:58" x14ac:dyDescent="0.25">
      <c r="A99" s="3"/>
      <c r="B99" s="3">
        <v>89</v>
      </c>
      <c r="C99" s="56">
        <f>LY1_RFR_spot_no_VA!C99+(BSL_RFR_spot_with_VA!C$11-BSL_RFR_spot_no_VA!C$11)*((BSL_RFR_spot_with_VA!C99-BSL_RFR_spot_no_VA!C99))/(BSL_RFR_spot_with_VA!C$11-BSL_RFR_spot_no_VA!C$11)</f>
        <v>2.2481945730095699E-2</v>
      </c>
      <c r="D99" s="58">
        <f>LY1_RFR_spot_no_VA!D99+(BSL_RFR_spot_with_VA!D$11-BSL_RFR_spot_no_VA!D$11)*((BSL_RFR_spot_with_VA!D99-BSL_RFR_spot_no_VA!D99))/(BSL_RFR_spot_with_VA!D$11-BSL_RFR_spot_no_VA!D$11)</f>
        <v>2.2481945730095765E-2</v>
      </c>
      <c r="E99" s="58">
        <f>LY1_RFR_spot_no_VA!E99+(BSL_RFR_spot_with_VA!E$11-BSL_RFR_spot_no_VA!E$11)*((BSL_RFR_spot_with_VA!E99-BSL_RFR_spot_no_VA!E99))/(BSL_RFR_spot_with_VA!E$11-BSL_RFR_spot_no_VA!E$11)</f>
        <v>2.2481945730095765E-2</v>
      </c>
      <c r="F99" s="58">
        <f>LY1_RFR_spot_no_VA!F99+(BSL_RFR_spot_with_VA!F$11-BSL_RFR_spot_no_VA!F$11)*((BSL_RFR_spot_with_VA!F99-BSL_RFR_spot_no_VA!F99))/(BSL_RFR_spot_with_VA!F$11-BSL_RFR_spot_no_VA!F$11)</f>
        <v>2.358330044881618E-2</v>
      </c>
      <c r="G99" s="58">
        <f>LY1_RFR_spot_no_VA!G99+(BSL_RFR_spot_with_VA!G$11-BSL_RFR_spot_no_VA!G$11)*((BSL_RFR_spot_with_VA!G99-BSL_RFR_spot_no_VA!G99))/(BSL_RFR_spot_with_VA!G$11-BSL_RFR_spot_no_VA!G$11)</f>
        <v>2.9373565478372887E-2</v>
      </c>
      <c r="H99" s="58">
        <f>LY1_RFR_spot_no_VA!H99+(BSL_RFR_spot_with_VA!H$11-BSL_RFR_spot_no_VA!H$11)*((BSL_RFR_spot_with_VA!H99-BSL_RFR_spot_no_VA!H99))/(BSL_RFR_spot_with_VA!H$11-BSL_RFR_spot_no_VA!H$11)</f>
        <v>2.6181238710451193E-2</v>
      </c>
      <c r="I99" s="58">
        <f>LY1_RFR_spot_no_VA!I99+(BSL_RFR_spot_with_VA!I$11-BSL_RFR_spot_no_VA!I$11)*((BSL_RFR_spot_with_VA!I99-BSL_RFR_spot_no_VA!I99))/(BSL_RFR_spot_with_VA!I$11-BSL_RFR_spot_no_VA!I$11)</f>
        <v>2.3389801584265957E-2</v>
      </c>
      <c r="J99" s="58">
        <f>LY1_RFR_spot_no_VA!J99+(BSL_RFR_spot_with_VA!J$11-BSL_RFR_spot_no_VA!J$11)*((BSL_RFR_spot_with_VA!J99-BSL_RFR_spot_no_VA!J99))/(BSL_RFR_spot_with_VA!J$11-BSL_RFR_spot_no_VA!J$11)</f>
        <v>2.200580212029779E-2</v>
      </c>
      <c r="K99" s="58">
        <f>LY1_RFR_spot_no_VA!K99+(BSL_RFR_spot_with_VA!K$11-BSL_RFR_spot_no_VA!K$11)*((BSL_RFR_spot_with_VA!K99-BSL_RFR_spot_no_VA!K99))/(BSL_RFR_spot_with_VA!K$11-BSL_RFR_spot_no_VA!K$11)</f>
        <v>2.2481945730095765E-2</v>
      </c>
      <c r="L99" s="58">
        <f>LY1_RFR_spot_no_VA!L99+(BSL_RFR_spot_with_VA!L$11-BSL_RFR_spot_no_VA!L$11)*((BSL_RFR_spot_with_VA!L99-BSL_RFR_spot_no_VA!L99))/(BSL_RFR_spot_with_VA!L$11-BSL_RFR_spot_no_VA!L$11)</f>
        <v>2.2481945730095765E-2</v>
      </c>
      <c r="M99" s="58">
        <f>LY1_RFR_spot_no_VA!M99+(BSL_RFR_spot_with_VA!M$11-BSL_RFR_spot_no_VA!M$11)*((BSL_RFR_spot_with_VA!M99-BSL_RFR_spot_no_VA!M99))/(BSL_RFR_spot_with_VA!M$11-BSL_RFR_spot_no_VA!M$11)</f>
        <v>2.2481945730095765E-2</v>
      </c>
      <c r="N99" s="58">
        <f>LY1_RFR_spot_no_VA!N99+(BSL_RFR_spot_with_VA!N$11-BSL_RFR_spot_no_VA!N$11)*((BSL_RFR_spot_with_VA!N99-BSL_RFR_spot_no_VA!N99))/(BSL_RFR_spot_with_VA!N$11-BSL_RFR_spot_no_VA!N$11)</f>
        <v>2.2481945730095765E-2</v>
      </c>
      <c r="O99" s="58">
        <f>LY1_RFR_spot_no_VA!O99+(BSL_RFR_spot_with_VA!O$11-BSL_RFR_spot_no_VA!O$11)*((BSL_RFR_spot_with_VA!O99-BSL_RFR_spot_no_VA!O99))/(BSL_RFR_spot_with_VA!O$11-BSL_RFR_spot_no_VA!O$11)</f>
        <v>2.3971013925429219E-2</v>
      </c>
      <c r="P99" s="58">
        <f>LY1_RFR_spot_no_VA!P99+(BSL_RFR_spot_with_VA!P$11-BSL_RFR_spot_no_VA!P$11)*((BSL_RFR_spot_with_VA!P99-BSL_RFR_spot_no_VA!P99))/(BSL_RFR_spot_with_VA!P$11-BSL_RFR_spot_no_VA!P$11)</f>
        <v>3.3212744679038675E-2</v>
      </c>
      <c r="Q99" s="58">
        <f>LY1_RFR_spot_no_VA!Q99+(BSL_RFR_spot_with_VA!Q$11-BSL_RFR_spot_no_VA!Q$11)*((BSL_RFR_spot_with_VA!Q99-BSL_RFR_spot_no_VA!Q99))/(BSL_RFR_spot_with_VA!Q$11-BSL_RFR_spot_no_VA!Q$11)</f>
        <v>3.6413220302460747E-2</v>
      </c>
      <c r="R99" s="58">
        <f>LY1_RFR_spot_no_VA!R99+(BSL_RFR_spot_with_VA!R$11-BSL_RFR_spot_no_VA!R$11)*((BSL_RFR_spot_with_VA!R99-BSL_RFR_spot_no_VA!R99))/(BSL_RFR_spot_with_VA!R$11-BSL_RFR_spot_no_VA!R$11)</f>
        <v>2.2481945730095765E-2</v>
      </c>
      <c r="S99" s="58">
        <f>LY1_RFR_spot_no_VA!S99+(BSL_RFR_spot_with_VA!S$11-BSL_RFR_spot_no_VA!S$11)*((BSL_RFR_spot_with_VA!S99-BSL_RFR_spot_no_VA!S99))/(BSL_RFR_spot_with_VA!S$11-BSL_RFR_spot_no_VA!S$11)</f>
        <v>2.3221802428784466E-2</v>
      </c>
      <c r="T99" s="58">
        <f>LY1_RFR_spot_no_VA!T99+(BSL_RFR_spot_with_VA!T$11-BSL_RFR_spot_no_VA!T$11)*((BSL_RFR_spot_with_VA!T99-BSL_RFR_spot_no_VA!T99))/(BSL_RFR_spot_with_VA!T$11-BSL_RFR_spot_no_VA!T$11)</f>
        <v>2.3730303462854208E-2</v>
      </c>
      <c r="U99" s="58">
        <f>LY1_RFR_spot_no_VA!U99+(BSL_RFR_spot_with_VA!U$11-BSL_RFR_spot_no_VA!U$11)*((BSL_RFR_spot_with_VA!U99-BSL_RFR_spot_no_VA!U99))/(BSL_RFR_spot_with_VA!U$11-BSL_RFR_spot_no_VA!U$11)</f>
        <v>1.2700791206030626E-2</v>
      </c>
      <c r="V99" s="58">
        <f>(1+$C99)*(1+BSL_RFR_spot_no_VA!V99)/(1+BSL_RFR_spot_no_VA!$C99)-1</f>
        <v>2.2481945730095765E-2</v>
      </c>
      <c r="W99" s="58">
        <f>LY1_RFR_spot_no_VA!W99+(BSL_RFR_spot_with_VA!W$11-BSL_RFR_spot_no_VA!W$11)*((BSL_RFR_spot_with_VA!W99-BSL_RFR_spot_no_VA!W99))/(BSL_RFR_spot_with_VA!W$11-BSL_RFR_spot_no_VA!W$11)</f>
        <v>2.2481945730095765E-2</v>
      </c>
      <c r="X99" s="58">
        <f>LY1_RFR_spot_no_VA!X99+(BSL_RFR_spot_with_VA!X$11-BSL_RFR_spot_no_VA!X$11)*((BSL_RFR_spot_with_VA!X99-BSL_RFR_spot_no_VA!X99))/(BSL_RFR_spot_with_VA!X$11-BSL_RFR_spot_no_VA!X$11)</f>
        <v>2.2481945730095765E-2</v>
      </c>
      <c r="Y99" s="58">
        <f>LY1_RFR_spot_no_VA!Y99+(BSL_RFR_spot_with_VA!Y$11-BSL_RFR_spot_no_VA!Y$11)*((BSL_RFR_spot_with_VA!Y99-BSL_RFR_spot_no_VA!Y99))/(BSL_RFR_spot_with_VA!Y$11-BSL_RFR_spot_no_VA!Y$11)</f>
        <v>2.2481945730095765E-2</v>
      </c>
      <c r="Z99" s="58">
        <f>LY1_RFR_spot_no_VA!Z99+(BSL_RFR_spot_with_VA!Z$11-BSL_RFR_spot_no_VA!Z$11)*((BSL_RFR_spot_with_VA!Z99-BSL_RFR_spot_no_VA!Z99))/(BSL_RFR_spot_with_VA!Z$11-BSL_RFR_spot_no_VA!Z$11)</f>
        <v>2.5961591147738439E-2</v>
      </c>
      <c r="AA99" s="159">
        <f>LY1_RFR_spot_no_VA!AA99</f>
        <v>2.8424166078832469E-2</v>
      </c>
      <c r="AB99" s="58">
        <f>LY1_RFR_spot_no_VA!AB99+(BSL_RFR_spot_with_VA!AB$11-BSL_RFR_spot_no_VA!AB$11)*((BSL_RFR_spot_with_VA!AB99-BSL_RFR_spot_no_VA!AB99))/(BSL_RFR_spot_with_VA!AB$11-BSL_RFR_spot_no_VA!AB$11)</f>
        <v>2.2481945730095765E-2</v>
      </c>
      <c r="AC99" s="58">
        <f>LY1_RFR_spot_no_VA!AC99+(BSL_RFR_spot_with_VA!AC$11-BSL_RFR_spot_no_VA!AC$11)*((BSL_RFR_spot_with_VA!AC99-BSL_RFR_spot_no_VA!AC99))/(BSL_RFR_spot_with_VA!AC$11-BSL_RFR_spot_no_VA!AC$11)</f>
        <v>2.8354896868880042E-2</v>
      </c>
      <c r="AD99" s="7">
        <f>BSL_RFR_spot_no_VA!AD99</f>
        <v>4.7853076631904079E-2</v>
      </c>
      <c r="AE99" s="58">
        <f>LY1_RFR_spot_no_VA!AE99+(BSL_RFR_spot_with_VA!AE$11-BSL_RFR_spot_no_VA!AE$11)*((BSL_RFR_spot_with_VA!AE99-BSL_RFR_spot_no_VA!AE99))/(BSL_RFR_spot_with_VA!AE$11-BSL_RFR_spot_no_VA!AE$11)</f>
        <v>2.2481945730095765E-2</v>
      </c>
      <c r="AF99" s="58">
        <f>LY1_RFR_spot_no_VA!AF99+(BSL_RFR_spot_with_VA!AF$11-BSL_RFR_spot_no_VA!AF$11)*((BSL_RFR_spot_with_VA!AF99-BSL_RFR_spot_no_VA!AF99))/(BSL_RFR_spot_with_VA!AF$11-BSL_RFR_spot_no_VA!AF$11)</f>
        <v>2.3340446268528936E-2</v>
      </c>
      <c r="AG99" s="58">
        <f>LY1_RFR_spot_no_VA!AG99+(BSL_RFR_spot_with_VA!AG$11-BSL_RFR_spot_no_VA!AG$11)*((BSL_RFR_spot_with_VA!AG99-BSL_RFR_spot_no_VA!AG99))/(BSL_RFR_spot_with_VA!AG$11-BSL_RFR_spot_no_VA!AG$11)</f>
        <v>2.2481945730095765E-2</v>
      </c>
      <c r="AH99" s="58">
        <f>LY1_RFR_spot_no_VA!AH99+(BSL_RFR_spot_with_VA!AH$11-BSL_RFR_spot_no_VA!AH$11)*((BSL_RFR_spot_with_VA!AH99-BSL_RFR_spot_no_VA!AH99))/(BSL_RFR_spot_with_VA!AH$11-BSL_RFR_spot_no_VA!AH$11)</f>
        <v>2.4578287010270428E-2</v>
      </c>
      <c r="AI99" s="159">
        <f>LY1_RFR_spot_no_VA!AI99</f>
        <v>1.2563072111445139E-2</v>
      </c>
      <c r="AJ99" s="58">
        <f>LY1_RFR_spot_no_VA!AJ99+(BSL_RFR_spot_with_VA!AJ$11-BSL_RFR_spot_no_VA!AJ$11)*((BSL_RFR_spot_with_VA!AJ99-BSL_RFR_spot_no_VA!AJ99))/(BSL_RFR_spot_with_VA!AJ$11-BSL_RFR_spot_no_VA!AJ$11)</f>
        <v>2.1412390279497373E-2</v>
      </c>
      <c r="AK99" s="7">
        <f>BSL_RFR_spot_no_VA!AK99</f>
        <v>4.5342268478609338E-2</v>
      </c>
      <c r="AL99" s="7">
        <f>BSL_RFR_spot_no_VA!AL99</f>
        <v>6.0393942645303955E-2</v>
      </c>
      <c r="AM99" s="7">
        <f>BSL_RFR_spot_no_VA!AM99</f>
        <v>3.9404988624005988E-2</v>
      </c>
      <c r="AN99" s="7">
        <f>BSL_RFR_spot_no_VA!AN99</f>
        <v>4.4481354136183926E-2</v>
      </c>
      <c r="AO99" s="7">
        <f>BSL_RFR_spot_no_VA!AO99</f>
        <v>4.465266316580796E-2</v>
      </c>
      <c r="AP99" s="7">
        <f>BSL_RFR_spot_no_VA!AP99</f>
        <v>4.5869728307777136E-2</v>
      </c>
      <c r="AQ99" s="7">
        <f>BSL_RFR_spot_no_VA!AQ99</f>
        <v>3.9859877149545531E-2</v>
      </c>
      <c r="AR99" s="7">
        <f>BSL_RFR_spot_no_VA!AR99</f>
        <v>4.6229938792147651E-2</v>
      </c>
      <c r="AS99" s="159">
        <f>LY1_RFR_spot_no_VA!AS99</f>
        <v>1.2371638735222179E-2</v>
      </c>
      <c r="AT99" s="7">
        <f>BSL_RFR_spot_no_VA!AT99</f>
        <v>4.6631032395831218E-2</v>
      </c>
      <c r="AU99" s="7">
        <f>BSL_RFR_spot_no_VA!AU99</f>
        <v>4.6976600322362838E-2</v>
      </c>
      <c r="AV99" s="7">
        <f>BSL_RFR_spot_no_VA!AV99</f>
        <v>4.4528657807497929E-2</v>
      </c>
      <c r="AW99" s="7">
        <f>BSL_RFR_spot_no_VA!AW99</f>
        <v>3.9890069649240356E-2</v>
      </c>
      <c r="AX99" s="7">
        <f>BSL_RFR_spot_no_VA!AX99</f>
        <v>5.7994044807527789E-2</v>
      </c>
      <c r="AY99" s="7">
        <f>BSL_RFR_spot_no_VA!AY99</f>
        <v>4.0938979648160512E-2</v>
      </c>
      <c r="AZ99" s="7">
        <f>BSL_RFR_spot_no_VA!AZ99</f>
        <v>3.8476663600472083E-2</v>
      </c>
      <c r="BA99" s="7">
        <f>BSL_RFR_spot_no_VA!BA99</f>
        <v>4.4077224153575845E-2</v>
      </c>
      <c r="BB99" s="7">
        <f>BSL_RFR_spot_no_VA!BB99</f>
        <v>5.2365783417779976E-2</v>
      </c>
      <c r="BC99" s="159">
        <f>LY1_RFR_spot_no_VA!BC99</f>
        <v>2.3152884443351285E-2</v>
      </c>
      <c r="BD99" s="12"/>
      <c r="BE99" s="13"/>
      <c r="BF99" s="3"/>
    </row>
    <row r="100" spans="1:58" x14ac:dyDescent="0.25">
      <c r="A100" s="3"/>
      <c r="B100" s="8">
        <v>90</v>
      </c>
      <c r="C100" s="57">
        <f>LY1_RFR_spot_no_VA!C100+(BSL_RFR_spot_with_VA!C$11-BSL_RFR_spot_no_VA!C$11)*((BSL_RFR_spot_with_VA!C100-BSL_RFR_spot_no_VA!C100))/(BSL_RFR_spot_with_VA!C$11-BSL_RFR_spot_no_VA!C$11)</f>
        <v>2.2494332772424474E-2</v>
      </c>
      <c r="D100" s="59">
        <f>LY1_RFR_spot_no_VA!D100+(BSL_RFR_spot_with_VA!D$11-BSL_RFR_spot_no_VA!D$11)*((BSL_RFR_spot_with_VA!D100-BSL_RFR_spot_no_VA!D100))/(BSL_RFR_spot_with_VA!D$11-BSL_RFR_spot_no_VA!D$11)</f>
        <v>2.2494332772424519E-2</v>
      </c>
      <c r="E100" s="59">
        <f>LY1_RFR_spot_no_VA!E100+(BSL_RFR_spot_with_VA!E$11-BSL_RFR_spot_no_VA!E$11)*((BSL_RFR_spot_with_VA!E100-BSL_RFR_spot_no_VA!E100))/(BSL_RFR_spot_with_VA!E$11-BSL_RFR_spot_no_VA!E$11)</f>
        <v>2.2494332772424519E-2</v>
      </c>
      <c r="F100" s="59">
        <f>LY1_RFR_spot_no_VA!F100+(BSL_RFR_spot_with_VA!F$11-BSL_RFR_spot_no_VA!F$11)*((BSL_RFR_spot_with_VA!F100-BSL_RFR_spot_no_VA!F100))/(BSL_RFR_spot_with_VA!F$11-BSL_RFR_spot_no_VA!F$11)</f>
        <v>2.358345981077492E-2</v>
      </c>
      <c r="G100" s="59">
        <f>LY1_RFR_spot_no_VA!G100+(BSL_RFR_spot_with_VA!G$11-BSL_RFR_spot_no_VA!G$11)*((BSL_RFR_spot_with_VA!G100-BSL_RFR_spot_no_VA!G100))/(BSL_RFR_spot_with_VA!G$11-BSL_RFR_spot_no_VA!G$11)</f>
        <v>2.9309233449315908E-2</v>
      </c>
      <c r="H100" s="59">
        <f>LY1_RFR_spot_no_VA!H100+(BSL_RFR_spot_with_VA!H$11-BSL_RFR_spot_no_VA!H$11)*((BSL_RFR_spot_with_VA!H100-BSL_RFR_spot_no_VA!H100))/(BSL_RFR_spot_with_VA!H$11-BSL_RFR_spot_no_VA!H$11)</f>
        <v>2.6153102036969633E-2</v>
      </c>
      <c r="I100" s="59">
        <f>LY1_RFR_spot_no_VA!I100+(BSL_RFR_spot_with_VA!I$11-BSL_RFR_spot_no_VA!I$11)*((BSL_RFR_spot_with_VA!I100-BSL_RFR_spot_no_VA!I100))/(BSL_RFR_spot_with_VA!I$11-BSL_RFR_spot_no_VA!I$11)</f>
        <v>2.3392088862113969E-2</v>
      </c>
      <c r="J100" s="59">
        <f>LY1_RFR_spot_no_VA!J100+(BSL_RFR_spot_with_VA!J$11-BSL_RFR_spot_no_VA!J$11)*((BSL_RFR_spot_with_VA!J100-BSL_RFR_spot_no_VA!J100))/(BSL_RFR_spot_with_VA!J$11-BSL_RFR_spot_no_VA!J$11)</f>
        <v>2.2023453263363857E-2</v>
      </c>
      <c r="K100" s="59">
        <f>LY1_RFR_spot_no_VA!K100+(BSL_RFR_spot_with_VA!K$11-BSL_RFR_spot_no_VA!K$11)*((BSL_RFR_spot_with_VA!K100-BSL_RFR_spot_no_VA!K100))/(BSL_RFR_spot_with_VA!K$11-BSL_RFR_spot_no_VA!K$11)</f>
        <v>2.2494332772424519E-2</v>
      </c>
      <c r="L100" s="59">
        <f>LY1_RFR_spot_no_VA!L100+(BSL_RFR_spot_with_VA!L$11-BSL_RFR_spot_no_VA!L$11)*((BSL_RFR_spot_with_VA!L100-BSL_RFR_spot_no_VA!L100))/(BSL_RFR_spot_with_VA!L$11-BSL_RFR_spot_no_VA!L$11)</f>
        <v>2.2494332772424519E-2</v>
      </c>
      <c r="M100" s="59">
        <f>LY1_RFR_spot_no_VA!M100+(BSL_RFR_spot_with_VA!M$11-BSL_RFR_spot_no_VA!M$11)*((BSL_RFR_spot_with_VA!M100-BSL_RFR_spot_no_VA!M100))/(BSL_RFR_spot_with_VA!M$11-BSL_RFR_spot_no_VA!M$11)</f>
        <v>2.2494332772424519E-2</v>
      </c>
      <c r="N100" s="59">
        <f>LY1_RFR_spot_no_VA!N100+(BSL_RFR_spot_with_VA!N$11-BSL_RFR_spot_no_VA!N$11)*((BSL_RFR_spot_with_VA!N100-BSL_RFR_spot_no_VA!N100))/(BSL_RFR_spot_with_VA!N$11-BSL_RFR_spot_no_VA!N$11)</f>
        <v>2.2494332772424519E-2</v>
      </c>
      <c r="O100" s="59">
        <f>LY1_RFR_spot_no_VA!O100+(BSL_RFR_spot_with_VA!O$11-BSL_RFR_spot_no_VA!O$11)*((BSL_RFR_spot_with_VA!O100-BSL_RFR_spot_no_VA!O100))/(BSL_RFR_spot_with_VA!O$11-BSL_RFR_spot_no_VA!O$11)</f>
        <v>2.3966885845563057E-2</v>
      </c>
      <c r="P100" s="59">
        <f>LY1_RFR_spot_no_VA!P100+(BSL_RFR_spot_with_VA!P$11-BSL_RFR_spot_no_VA!P$11)*((BSL_RFR_spot_with_VA!P100-BSL_RFR_spot_no_VA!P100))/(BSL_RFR_spot_with_VA!P$11-BSL_RFR_spot_no_VA!P$11)</f>
        <v>3.3105434992472205E-2</v>
      </c>
      <c r="Q100" s="59">
        <f>LY1_RFR_spot_no_VA!Q100+(BSL_RFR_spot_with_VA!Q$11-BSL_RFR_spot_no_VA!Q$11)*((BSL_RFR_spot_with_VA!Q100-BSL_RFR_spot_no_VA!Q100))/(BSL_RFR_spot_with_VA!Q$11-BSL_RFR_spot_no_VA!Q$11)</f>
        <v>3.6270021966603894E-2</v>
      </c>
      <c r="R100" s="59">
        <f>LY1_RFR_spot_no_VA!R100+(BSL_RFR_spot_with_VA!R$11-BSL_RFR_spot_no_VA!R$11)*((BSL_RFR_spot_with_VA!R100-BSL_RFR_spot_no_VA!R100))/(BSL_RFR_spot_with_VA!R$11-BSL_RFR_spot_no_VA!R$11)</f>
        <v>2.2494332772424519E-2</v>
      </c>
      <c r="S100" s="59">
        <f>LY1_RFR_spot_no_VA!S100+(BSL_RFR_spot_with_VA!S$11-BSL_RFR_spot_no_VA!S$11)*((BSL_RFR_spot_with_VA!S100-BSL_RFR_spot_no_VA!S100))/(BSL_RFR_spot_with_VA!S$11-BSL_RFR_spot_no_VA!S$11)</f>
        <v>2.3225989001357084E-2</v>
      </c>
      <c r="T100" s="59">
        <f>LY1_RFR_spot_no_VA!T100+(BSL_RFR_spot_with_VA!T$11-BSL_RFR_spot_no_VA!T$11)*((BSL_RFR_spot_with_VA!T100-BSL_RFR_spot_no_VA!T100))/(BSL_RFR_spot_with_VA!T$11-BSL_RFR_spot_no_VA!T$11)</f>
        <v>2.3728848326013185E-2</v>
      </c>
      <c r="U100" s="59">
        <f>LY1_RFR_spot_no_VA!U100+(BSL_RFR_spot_with_VA!U$11-BSL_RFR_spot_no_VA!U$11)*((BSL_RFR_spot_with_VA!U100-BSL_RFR_spot_no_VA!U100))/(BSL_RFR_spot_with_VA!U$11-BSL_RFR_spot_no_VA!U$11)</f>
        <v>1.271270629191168E-2</v>
      </c>
      <c r="V100" s="59">
        <f>(1+$C100)*(1+BSL_RFR_spot_no_VA!V100)/(1+BSL_RFR_spot_no_VA!$C100)-1</f>
        <v>2.2494332772424519E-2</v>
      </c>
      <c r="W100" s="59">
        <f>LY1_RFR_spot_no_VA!W100+(BSL_RFR_spot_with_VA!W$11-BSL_RFR_spot_no_VA!W$11)*((BSL_RFR_spot_with_VA!W100-BSL_RFR_spot_no_VA!W100))/(BSL_RFR_spot_with_VA!W$11-BSL_RFR_spot_no_VA!W$11)</f>
        <v>2.2494332772424519E-2</v>
      </c>
      <c r="X100" s="59">
        <f>LY1_RFR_spot_no_VA!X100+(BSL_RFR_spot_with_VA!X$11-BSL_RFR_spot_no_VA!X$11)*((BSL_RFR_spot_with_VA!X100-BSL_RFR_spot_no_VA!X100))/(BSL_RFR_spot_with_VA!X$11-BSL_RFR_spot_no_VA!X$11)</f>
        <v>2.2494332772424519E-2</v>
      </c>
      <c r="Y100" s="59">
        <f>LY1_RFR_spot_no_VA!Y100+(BSL_RFR_spot_with_VA!Y$11-BSL_RFR_spot_no_VA!Y$11)*((BSL_RFR_spot_with_VA!Y100-BSL_RFR_spot_no_VA!Y100))/(BSL_RFR_spot_with_VA!Y$11-BSL_RFR_spot_no_VA!Y$11)</f>
        <v>2.2494332772424519E-2</v>
      </c>
      <c r="Z100" s="59">
        <f>LY1_RFR_spot_no_VA!Z100+(BSL_RFR_spot_with_VA!Z$11-BSL_RFR_spot_no_VA!Z$11)*((BSL_RFR_spot_with_VA!Z100-BSL_RFR_spot_no_VA!Z100))/(BSL_RFR_spot_with_VA!Z$11-BSL_RFR_spot_no_VA!Z$11)</f>
        <v>2.5935338805953778E-2</v>
      </c>
      <c r="AA100" s="160">
        <f>LY1_RFR_spot_no_VA!AA100</f>
        <v>2.8370437190894826E-2</v>
      </c>
      <c r="AB100" s="59">
        <f>LY1_RFR_spot_no_VA!AB100+(BSL_RFR_spot_with_VA!AB$11-BSL_RFR_spot_no_VA!AB$11)*((BSL_RFR_spot_with_VA!AB100-BSL_RFR_spot_no_VA!AB100))/(BSL_RFR_spot_with_VA!AB$11-BSL_RFR_spot_no_VA!AB$11)</f>
        <v>2.2494332772424519E-2</v>
      </c>
      <c r="AC100" s="59">
        <f>LY1_RFR_spot_no_VA!AC100+(BSL_RFR_spot_with_VA!AC$11-BSL_RFR_spot_no_VA!AC$11)*((BSL_RFR_spot_with_VA!AC100-BSL_RFR_spot_no_VA!AC100))/(BSL_RFR_spot_with_VA!AC$11-BSL_RFR_spot_no_VA!AC$11)</f>
        <v>2.8301974749443737E-2</v>
      </c>
      <c r="AD100" s="10">
        <f>BSL_RFR_spot_no_VA!AD100</f>
        <v>4.7787864432843552E-2</v>
      </c>
      <c r="AE100" s="59">
        <f>LY1_RFR_spot_no_VA!AE100+(BSL_RFR_spot_with_VA!AE$11-BSL_RFR_spot_no_VA!AE$11)*((BSL_RFR_spot_with_VA!AE100-BSL_RFR_spot_no_VA!AE100))/(BSL_RFR_spot_with_VA!AE$11-BSL_RFR_spot_no_VA!AE$11)</f>
        <v>2.2494332772424519E-2</v>
      </c>
      <c r="AF100" s="59">
        <f>LY1_RFR_spot_no_VA!AF100+(BSL_RFR_spot_with_VA!AF$11-BSL_RFR_spot_no_VA!AF$11)*((BSL_RFR_spot_with_VA!AF100-BSL_RFR_spot_no_VA!AF100))/(BSL_RFR_spot_with_VA!AF$11-BSL_RFR_spot_no_VA!AF$11)</f>
        <v>2.3343316739402153E-2</v>
      </c>
      <c r="AG100" s="59">
        <f>LY1_RFR_spot_no_VA!AG100+(BSL_RFR_spot_with_VA!AG$11-BSL_RFR_spot_no_VA!AG$11)*((BSL_RFR_spot_with_VA!AG100-BSL_RFR_spot_no_VA!AG100))/(BSL_RFR_spot_with_VA!AG$11-BSL_RFR_spot_no_VA!AG$11)</f>
        <v>2.2494332772424519E-2</v>
      </c>
      <c r="AH100" s="59">
        <f>LY1_RFR_spot_no_VA!AH100+(BSL_RFR_spot_with_VA!AH$11-BSL_RFR_spot_no_VA!AH$11)*((BSL_RFR_spot_with_VA!AH100-BSL_RFR_spot_no_VA!AH100))/(BSL_RFR_spot_with_VA!AH$11-BSL_RFR_spot_no_VA!AH$11)</f>
        <v>2.4567398095453052E-2</v>
      </c>
      <c r="AI100" s="160">
        <f>LY1_RFR_spot_no_VA!AI100</f>
        <v>1.2576512444592902E-2</v>
      </c>
      <c r="AJ100" s="59">
        <f>LY1_RFR_spot_no_VA!AJ100+(BSL_RFR_spot_with_VA!AJ$11-BSL_RFR_spot_no_VA!AJ$11)*((BSL_RFR_spot_with_VA!AJ100-BSL_RFR_spot_no_VA!AJ100))/(BSL_RFR_spot_with_VA!AJ$11-BSL_RFR_spot_no_VA!AJ$11)</f>
        <v>2.1435602302894541E-2</v>
      </c>
      <c r="AK100" s="10">
        <f>BSL_RFR_spot_no_VA!AK100</f>
        <v>4.5305092465328878E-2</v>
      </c>
      <c r="AL100" s="10">
        <f>BSL_RFR_spot_no_VA!AL100</f>
        <v>6.0187792635288284E-2</v>
      </c>
      <c r="AM100" s="10">
        <f>BSL_RFR_spot_no_VA!AM100</f>
        <v>3.9433775278657102E-2</v>
      </c>
      <c r="AN100" s="10">
        <f>BSL_RFR_spot_no_VA!AN100</f>
        <v>4.4453756300702807E-2</v>
      </c>
      <c r="AO100" s="10">
        <f>BSL_RFR_spot_no_VA!AO100</f>
        <v>4.4623168021465709E-2</v>
      </c>
      <c r="AP100" s="10">
        <f>BSL_RFR_spot_no_VA!AP100</f>
        <v>4.5826655102194636E-2</v>
      </c>
      <c r="AQ100" s="10">
        <f>BSL_RFR_spot_no_VA!AQ100</f>
        <v>3.9883594012140255E-2</v>
      </c>
      <c r="AR100" s="10">
        <f>BSL_RFR_spot_no_VA!AR100</f>
        <v>4.6182850709197254E-2</v>
      </c>
      <c r="AS100" s="160">
        <f>LY1_RFR_spot_no_VA!AS100</f>
        <v>1.2387171745276149E-2</v>
      </c>
      <c r="AT100" s="10">
        <f>BSL_RFR_spot_no_VA!AT100</f>
        <v>4.6579482271395856E-2</v>
      </c>
      <c r="AU100" s="10">
        <f>BSL_RFR_spot_no_VA!AU100</f>
        <v>4.6921177335446096E-2</v>
      </c>
      <c r="AV100" s="10">
        <f>BSL_RFR_spot_no_VA!AV100</f>
        <v>4.450053388082531E-2</v>
      </c>
      <c r="AW100" s="10">
        <f>BSL_RFR_spot_no_VA!AW100</f>
        <v>3.991343619396015E-2</v>
      </c>
      <c r="AX100" s="10">
        <f>BSL_RFR_spot_no_VA!AX100</f>
        <v>5.7814994384190799E-2</v>
      </c>
      <c r="AY100" s="10">
        <f>BSL_RFR_spot_no_VA!AY100</f>
        <v>4.0950872383167747E-2</v>
      </c>
      <c r="AZ100" s="10">
        <f>BSL_RFR_spot_no_VA!AZ100</f>
        <v>3.8515725916636434E-2</v>
      </c>
      <c r="BA100" s="10">
        <f>BSL_RFR_spot_no_VA!BA100</f>
        <v>4.4054148225308731E-2</v>
      </c>
      <c r="BB100" s="10">
        <f>BSL_RFR_spot_no_VA!BB100</f>
        <v>5.2250044722504718E-2</v>
      </c>
      <c r="BC100" s="160">
        <f>LY1_RFR_spot_no_VA!BC100</f>
        <v>2.315674991838268E-2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f>LY1_RFR_spot_no_VA!C101+(BSL_RFR_spot_with_VA!C$11-BSL_RFR_spot_no_VA!C$11)*((BSL_RFR_spot_with_VA!C101-BSL_RFR_spot_no_VA!C101))/(BSL_RFR_spot_with_VA!C$11-BSL_RFR_spot_no_VA!C$11)</f>
        <v>2.2506447285106521E-2</v>
      </c>
      <c r="D101" s="58">
        <f>LY1_RFR_spot_no_VA!D101+(BSL_RFR_spot_with_VA!D$11-BSL_RFR_spot_no_VA!D$11)*((BSL_RFR_spot_with_VA!D101-BSL_RFR_spot_no_VA!D101))/(BSL_RFR_spot_with_VA!D$11-BSL_RFR_spot_no_VA!D$11)</f>
        <v>2.2506447285106423E-2</v>
      </c>
      <c r="E101" s="58">
        <f>LY1_RFR_spot_no_VA!E101+(BSL_RFR_spot_with_VA!E$11-BSL_RFR_spot_no_VA!E$11)*((BSL_RFR_spot_with_VA!E101-BSL_RFR_spot_no_VA!E101))/(BSL_RFR_spot_with_VA!E$11-BSL_RFR_spot_no_VA!E$11)</f>
        <v>2.2506447285106423E-2</v>
      </c>
      <c r="F101" s="58">
        <f>LY1_RFR_spot_no_VA!F101+(BSL_RFR_spot_with_VA!F$11-BSL_RFR_spot_no_VA!F$11)*((BSL_RFR_spot_with_VA!F101-BSL_RFR_spot_no_VA!F101))/(BSL_RFR_spot_with_VA!F$11-BSL_RFR_spot_no_VA!F$11)</f>
        <v>2.3583613879024634E-2</v>
      </c>
      <c r="G101" s="58">
        <f>LY1_RFR_spot_no_VA!G101+(BSL_RFR_spot_with_VA!G$11-BSL_RFR_spot_no_VA!G$11)*((BSL_RFR_spot_with_VA!G101-BSL_RFR_spot_no_VA!G101))/(BSL_RFR_spot_with_VA!G$11-BSL_RFR_spot_no_VA!G$11)</f>
        <v>2.9246315034928028E-2</v>
      </c>
      <c r="H101" s="58">
        <f>LY1_RFR_spot_no_VA!H101+(BSL_RFR_spot_with_VA!H$11-BSL_RFR_spot_no_VA!H$11)*((BSL_RFR_spot_with_VA!H101-BSL_RFR_spot_no_VA!H101))/(BSL_RFR_spot_with_VA!H$11-BSL_RFR_spot_no_VA!H$11)</f>
        <v>2.6125565049341715E-2</v>
      </c>
      <c r="I101" s="58">
        <f>LY1_RFR_spot_no_VA!I101+(BSL_RFR_spot_with_VA!I$11-BSL_RFR_spot_no_VA!I$11)*((BSL_RFR_spot_with_VA!I101-BSL_RFR_spot_no_VA!I101))/(BSL_RFR_spot_with_VA!I$11-BSL_RFR_spot_no_VA!I$11)</f>
        <v>2.3394326091594086E-2</v>
      </c>
      <c r="J101" s="58">
        <f>LY1_RFR_spot_no_VA!J101+(BSL_RFR_spot_with_VA!J$11-BSL_RFR_spot_no_VA!J$11)*((BSL_RFR_spot_with_VA!J101-BSL_RFR_spot_no_VA!J101))/(BSL_RFR_spot_with_VA!J$11-BSL_RFR_spot_no_VA!J$11)</f>
        <v>2.2040716878968691E-2</v>
      </c>
      <c r="K101" s="58">
        <f>LY1_RFR_spot_no_VA!K101+(BSL_RFR_spot_with_VA!K$11-BSL_RFR_spot_no_VA!K$11)*((BSL_RFR_spot_with_VA!K101-BSL_RFR_spot_no_VA!K101))/(BSL_RFR_spot_with_VA!K$11-BSL_RFR_spot_no_VA!K$11)</f>
        <v>2.2506447285106423E-2</v>
      </c>
      <c r="L101" s="58">
        <f>LY1_RFR_spot_no_VA!L101+(BSL_RFR_spot_with_VA!L$11-BSL_RFR_spot_no_VA!L$11)*((BSL_RFR_spot_with_VA!L101-BSL_RFR_spot_no_VA!L101))/(BSL_RFR_spot_with_VA!L$11-BSL_RFR_spot_no_VA!L$11)</f>
        <v>2.2506447285106423E-2</v>
      </c>
      <c r="M101" s="58">
        <f>LY1_RFR_spot_no_VA!M101+(BSL_RFR_spot_with_VA!M$11-BSL_RFR_spot_no_VA!M$11)*((BSL_RFR_spot_with_VA!M101-BSL_RFR_spot_no_VA!M101))/(BSL_RFR_spot_with_VA!M$11-BSL_RFR_spot_no_VA!M$11)</f>
        <v>2.2506447285106423E-2</v>
      </c>
      <c r="N101" s="58">
        <f>LY1_RFR_spot_no_VA!N101+(BSL_RFR_spot_with_VA!N$11-BSL_RFR_spot_no_VA!N$11)*((BSL_RFR_spot_with_VA!N101-BSL_RFR_spot_no_VA!N101))/(BSL_RFR_spot_with_VA!N$11-BSL_RFR_spot_no_VA!N$11)</f>
        <v>2.2506447285106423E-2</v>
      </c>
      <c r="O101" s="58">
        <f>LY1_RFR_spot_no_VA!O101+(BSL_RFR_spot_with_VA!O$11-BSL_RFR_spot_no_VA!O$11)*((BSL_RFR_spot_with_VA!O101-BSL_RFR_spot_no_VA!O101))/(BSL_RFR_spot_with_VA!O$11-BSL_RFR_spot_no_VA!O$11)</f>
        <v>2.3962848468155773E-2</v>
      </c>
      <c r="P101" s="58">
        <f>LY1_RFR_spot_no_VA!P101+(BSL_RFR_spot_with_VA!P$11-BSL_RFR_spot_no_VA!P$11)*((BSL_RFR_spot_with_VA!P101-BSL_RFR_spot_no_VA!P101))/(BSL_RFR_spot_with_VA!P$11-BSL_RFR_spot_no_VA!P$11)</f>
        <v>3.3000490088450185E-2</v>
      </c>
      <c r="Q101" s="58">
        <f>LY1_RFR_spot_no_VA!Q101+(BSL_RFR_spot_with_VA!Q$11-BSL_RFR_spot_no_VA!Q$11)*((BSL_RFR_spot_with_VA!Q101-BSL_RFR_spot_no_VA!Q101))/(BSL_RFR_spot_with_VA!Q$11-BSL_RFR_spot_no_VA!Q$11)</f>
        <v>3.6129983705846858E-2</v>
      </c>
      <c r="R101" s="58">
        <f>LY1_RFR_spot_no_VA!R101+(BSL_RFR_spot_with_VA!R$11-BSL_RFR_spot_no_VA!R$11)*((BSL_RFR_spot_with_VA!R101-BSL_RFR_spot_no_VA!R101))/(BSL_RFR_spot_with_VA!R$11-BSL_RFR_spot_no_VA!R$11)</f>
        <v>2.2506447285106423E-2</v>
      </c>
      <c r="S101" s="58">
        <f>LY1_RFR_spot_no_VA!S101+(BSL_RFR_spot_with_VA!S$11-BSL_RFR_spot_no_VA!S$11)*((BSL_RFR_spot_with_VA!S101-BSL_RFR_spot_no_VA!S101))/(BSL_RFR_spot_with_VA!S$11-BSL_RFR_spot_no_VA!S$11)</f>
        <v>2.3230083201540852E-2</v>
      </c>
      <c r="T101" s="58">
        <f>LY1_RFR_spot_no_VA!T101+(BSL_RFR_spot_with_VA!T$11-BSL_RFR_spot_no_VA!T$11)*((BSL_RFR_spot_with_VA!T101-BSL_RFR_spot_no_VA!T101))/(BSL_RFR_spot_with_VA!T$11-BSL_RFR_spot_no_VA!T$11)</f>
        <v>2.3727424966400124E-2</v>
      </c>
      <c r="U101" s="58">
        <f>LY1_RFR_spot_no_VA!U101+(BSL_RFR_spot_with_VA!U$11-BSL_RFR_spot_no_VA!U$11)*((BSL_RFR_spot_with_VA!U101-BSL_RFR_spot_no_VA!U101))/(BSL_RFR_spot_with_VA!U$11-BSL_RFR_spot_no_VA!U$11)</f>
        <v>1.2724358589979889E-2</v>
      </c>
      <c r="V101" s="58">
        <f>(1+$C101)*(1+BSL_RFR_spot_no_VA!V101)/(1+BSL_RFR_spot_no_VA!$C101)-1</f>
        <v>2.2506447285106423E-2</v>
      </c>
      <c r="W101" s="58">
        <f>LY1_RFR_spot_no_VA!W101+(BSL_RFR_spot_with_VA!W$11-BSL_RFR_spot_no_VA!W$11)*((BSL_RFR_spot_with_VA!W101-BSL_RFR_spot_no_VA!W101))/(BSL_RFR_spot_with_VA!W$11-BSL_RFR_spot_no_VA!W$11)</f>
        <v>2.2506447285106423E-2</v>
      </c>
      <c r="X101" s="58">
        <f>LY1_RFR_spot_no_VA!X101+(BSL_RFR_spot_with_VA!X$11-BSL_RFR_spot_no_VA!X$11)*((BSL_RFR_spot_with_VA!X101-BSL_RFR_spot_no_VA!X101))/(BSL_RFR_spot_with_VA!X$11-BSL_RFR_spot_no_VA!X$11)</f>
        <v>2.2506447285106423E-2</v>
      </c>
      <c r="Y101" s="58">
        <f>LY1_RFR_spot_no_VA!Y101+(BSL_RFR_spot_with_VA!Y$11-BSL_RFR_spot_no_VA!Y$11)*((BSL_RFR_spot_with_VA!Y101-BSL_RFR_spot_no_VA!Y101))/(BSL_RFR_spot_with_VA!Y$11-BSL_RFR_spot_no_VA!Y$11)</f>
        <v>2.2506447285106423E-2</v>
      </c>
      <c r="Z101" s="58">
        <f>LY1_RFR_spot_no_VA!Z101+(BSL_RFR_spot_with_VA!Z$11-BSL_RFR_spot_no_VA!Z$11)*((BSL_RFR_spot_with_VA!Z101-BSL_RFR_spot_no_VA!Z101))/(BSL_RFR_spot_with_VA!Z$11-BSL_RFR_spot_no_VA!Z$11)</f>
        <v>2.5909658182062811E-2</v>
      </c>
      <c r="AA101" s="159">
        <f>LY1_RFR_spot_no_VA!AA101</f>
        <v>2.8317886793232994E-2</v>
      </c>
      <c r="AB101" s="58">
        <f>LY1_RFR_spot_no_VA!AB101+(BSL_RFR_spot_with_VA!AB$11-BSL_RFR_spot_no_VA!AB$11)*((BSL_RFR_spot_with_VA!AB101-BSL_RFR_spot_no_VA!AB101))/(BSL_RFR_spot_with_VA!AB$11-BSL_RFR_spot_no_VA!AB$11)</f>
        <v>2.2506447285106423E-2</v>
      </c>
      <c r="AC101" s="58">
        <f>LY1_RFR_spot_no_VA!AC101+(BSL_RFR_spot_with_VA!AC$11-BSL_RFR_spot_no_VA!AC$11)*((BSL_RFR_spot_with_VA!AC101-BSL_RFR_spot_no_VA!AC101))/(BSL_RFR_spot_with_VA!AC$11-BSL_RFR_spot_no_VA!AC$11)</f>
        <v>2.825021301229258E-2</v>
      </c>
      <c r="AD101" s="7">
        <f>BSL_RFR_spot_no_VA!AD101</f>
        <v>4.772408907255854E-2</v>
      </c>
      <c r="AE101" s="58">
        <f>LY1_RFR_spot_no_VA!AE101+(BSL_RFR_spot_with_VA!AE$11-BSL_RFR_spot_no_VA!AE$11)*((BSL_RFR_spot_with_VA!AE101-BSL_RFR_spot_no_VA!AE101))/(BSL_RFR_spot_with_VA!AE$11-BSL_RFR_spot_no_VA!AE$11)</f>
        <v>2.2506447285106423E-2</v>
      </c>
      <c r="AF101" s="58">
        <f>LY1_RFR_spot_no_VA!AF101+(BSL_RFR_spot_with_VA!AF$11-BSL_RFR_spot_no_VA!AF$11)*((BSL_RFR_spot_with_VA!AF101-BSL_RFR_spot_no_VA!AF101))/(BSL_RFR_spot_with_VA!AF$11-BSL_RFR_spot_no_VA!AF$11)</f>
        <v>2.3346123802313823E-2</v>
      </c>
      <c r="AG101" s="58">
        <f>LY1_RFR_spot_no_VA!AG101+(BSL_RFR_spot_with_VA!AG$11-BSL_RFR_spot_no_VA!AG$11)*((BSL_RFR_spot_with_VA!AG101-BSL_RFR_spot_no_VA!AG101))/(BSL_RFR_spot_with_VA!AG$11-BSL_RFR_spot_no_VA!AG$11)</f>
        <v>2.2506447285106423E-2</v>
      </c>
      <c r="AH101" s="58">
        <f>LY1_RFR_spot_no_VA!AH101+(BSL_RFR_spot_with_VA!AH$11-BSL_RFR_spot_no_VA!AH$11)*((BSL_RFR_spot_with_VA!AH101-BSL_RFR_spot_no_VA!AH101))/(BSL_RFR_spot_with_VA!AH$11-BSL_RFR_spot_no_VA!AH$11)</f>
        <v>2.4556744971978572E-2</v>
      </c>
      <c r="AI101" s="159">
        <f>LY1_RFR_spot_no_VA!AI101</f>
        <v>1.2589656534542248E-2</v>
      </c>
      <c r="AJ101" s="58">
        <f>LY1_RFR_spot_no_VA!AJ101+(BSL_RFR_spot_with_VA!AJ$11-BSL_RFR_spot_no_VA!AJ$11)*((BSL_RFR_spot_with_VA!AJ101-BSL_RFR_spot_no_VA!AJ101))/(BSL_RFR_spot_with_VA!AJ$11-BSL_RFR_spot_no_VA!AJ$11)</f>
        <v>2.1458413660615294E-2</v>
      </c>
      <c r="AK101" s="7">
        <f>BSL_RFR_spot_no_VA!AK101</f>
        <v>4.5268732389589283E-2</v>
      </c>
      <c r="AL101" s="7">
        <f>BSL_RFR_spot_no_VA!AL101</f>
        <v>5.9986212080789469E-2</v>
      </c>
      <c r="AM101" s="7">
        <f>BSL_RFR_spot_no_VA!AM101</f>
        <v>3.946193161122391E-2</v>
      </c>
      <c r="AN101" s="7">
        <f>BSL_RFR_spot_no_VA!AN101</f>
        <v>4.4426765070663343E-2</v>
      </c>
      <c r="AO101" s="7">
        <f>BSL_RFR_spot_no_VA!AO101</f>
        <v>4.4594320124673459E-2</v>
      </c>
      <c r="AP101" s="7">
        <f>BSL_RFR_spot_no_VA!AP101</f>
        <v>4.5784529911381711E-2</v>
      </c>
      <c r="AQ101" s="7">
        <f>BSL_RFR_spot_no_VA!AQ101</f>
        <v>3.9906793605844815E-2</v>
      </c>
      <c r="AR101" s="7">
        <f>BSL_RFR_spot_no_VA!AR101</f>
        <v>4.6136798908674725E-2</v>
      </c>
      <c r="AS101" s="159">
        <f>LY1_RFR_spot_no_VA!AS101</f>
        <v>1.2402365013751471E-2</v>
      </c>
      <c r="AT101" s="7">
        <f>BSL_RFR_spot_no_VA!AT101</f>
        <v>4.6529065218343657E-2</v>
      </c>
      <c r="AU101" s="7">
        <f>BSL_RFR_spot_no_VA!AU101</f>
        <v>4.686697487284941E-2</v>
      </c>
      <c r="AV101" s="7">
        <f>BSL_RFR_spot_no_VA!AV101</f>
        <v>4.4473028073219512E-2</v>
      </c>
      <c r="AW101" s="7">
        <f>BSL_RFR_spot_no_VA!AW101</f>
        <v>3.9936294787874527E-2</v>
      </c>
      <c r="AX101" s="7">
        <f>BSL_RFR_spot_no_VA!AX101</f>
        <v>5.7639907915082667E-2</v>
      </c>
      <c r="AY101" s="7">
        <f>BSL_RFR_spot_no_VA!AY101</f>
        <v>4.0962495821475375E-2</v>
      </c>
      <c r="AZ101" s="7">
        <f>BSL_RFR_spot_no_VA!AZ101</f>
        <v>3.8553933253419936E-2</v>
      </c>
      <c r="BA101" s="7">
        <f>BSL_RFR_spot_no_VA!BA101</f>
        <v>4.4031576835749098E-2</v>
      </c>
      <c r="BB101" s="7">
        <f>BSL_RFR_spot_no_VA!BB101</f>
        <v>5.2136861847184246E-2</v>
      </c>
      <c r="BC101" s="159">
        <f>LY1_RFR_spot_no_VA!BC101</f>
        <v>2.3160655051528423E-2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f>LY1_RFR_spot_no_VA!C102+(BSL_RFR_spot_with_VA!C$11-BSL_RFR_spot_no_VA!C$11)*((BSL_RFR_spot_with_VA!C102-BSL_RFR_spot_no_VA!C102))/(BSL_RFR_spot_with_VA!C$11-BSL_RFR_spot_no_VA!C$11)</f>
        <v>2.2518298151689212E-2</v>
      </c>
      <c r="D102" s="58">
        <f>LY1_RFR_spot_no_VA!D102+(BSL_RFR_spot_with_VA!D$11-BSL_RFR_spot_no_VA!D$11)*((BSL_RFR_spot_with_VA!D102-BSL_RFR_spot_no_VA!D102))/(BSL_RFR_spot_with_VA!D$11-BSL_RFR_spot_no_VA!D$11)</f>
        <v>2.2518298151689153E-2</v>
      </c>
      <c r="E102" s="58">
        <f>LY1_RFR_spot_no_VA!E102+(BSL_RFR_spot_with_VA!E$11-BSL_RFR_spot_no_VA!E$11)*((BSL_RFR_spot_with_VA!E102-BSL_RFR_spot_no_VA!E102))/(BSL_RFR_spot_with_VA!E$11-BSL_RFR_spot_no_VA!E$11)</f>
        <v>2.2518298151689153E-2</v>
      </c>
      <c r="F102" s="58">
        <f>LY1_RFR_spot_no_VA!F102+(BSL_RFR_spot_with_VA!F$11-BSL_RFR_spot_no_VA!F$11)*((BSL_RFR_spot_with_VA!F102-BSL_RFR_spot_no_VA!F102))/(BSL_RFR_spot_with_VA!F$11-BSL_RFR_spot_no_VA!F$11)</f>
        <v>2.3583763024015436E-2</v>
      </c>
      <c r="G102" s="58">
        <f>LY1_RFR_spot_no_VA!G102+(BSL_RFR_spot_with_VA!G$11-BSL_RFR_spot_no_VA!G$11)*((BSL_RFR_spot_with_VA!G102-BSL_RFR_spot_no_VA!G102))/(BSL_RFR_spot_with_VA!G$11-BSL_RFR_spot_no_VA!G$11)</f>
        <v>2.9184764443585864E-2</v>
      </c>
      <c r="H102" s="58">
        <f>LY1_RFR_spot_no_VA!H102+(BSL_RFR_spot_with_VA!H$11-BSL_RFR_spot_no_VA!H$11)*((BSL_RFR_spot_with_VA!H102-BSL_RFR_spot_no_VA!H102))/(BSL_RFR_spot_with_VA!H$11-BSL_RFR_spot_no_VA!H$11)</f>
        <v>2.6098609003880613E-2</v>
      </c>
      <c r="I102" s="58">
        <f>LY1_RFR_spot_no_VA!I102+(BSL_RFR_spot_with_VA!I$11-BSL_RFR_spot_no_VA!I$11)*((BSL_RFR_spot_with_VA!I102-BSL_RFR_spot_no_VA!I102))/(BSL_RFR_spot_with_VA!I$11-BSL_RFR_spot_no_VA!I$11)</f>
        <v>2.3396514945873914E-2</v>
      </c>
      <c r="J102" s="58">
        <f>LY1_RFR_spot_no_VA!J102+(BSL_RFR_spot_with_VA!J$11-BSL_RFR_spot_no_VA!J$11)*((BSL_RFR_spot_with_VA!J102-BSL_RFR_spot_no_VA!J102))/(BSL_RFR_spot_with_VA!J$11-BSL_RFR_spot_no_VA!J$11)</f>
        <v>2.2057605571834227E-2</v>
      </c>
      <c r="K102" s="58">
        <f>LY1_RFR_spot_no_VA!K102+(BSL_RFR_spot_with_VA!K$11-BSL_RFR_spot_no_VA!K$11)*((BSL_RFR_spot_with_VA!K102-BSL_RFR_spot_no_VA!K102))/(BSL_RFR_spot_with_VA!K$11-BSL_RFR_spot_no_VA!K$11)</f>
        <v>2.2518298151689153E-2</v>
      </c>
      <c r="L102" s="58">
        <f>LY1_RFR_spot_no_VA!L102+(BSL_RFR_spot_with_VA!L$11-BSL_RFR_spot_no_VA!L$11)*((BSL_RFR_spot_with_VA!L102-BSL_RFR_spot_no_VA!L102))/(BSL_RFR_spot_with_VA!L$11-BSL_RFR_spot_no_VA!L$11)</f>
        <v>2.2518298151689153E-2</v>
      </c>
      <c r="M102" s="58">
        <f>LY1_RFR_spot_no_VA!M102+(BSL_RFR_spot_with_VA!M$11-BSL_RFR_spot_no_VA!M$11)*((BSL_RFR_spot_with_VA!M102-BSL_RFR_spot_no_VA!M102))/(BSL_RFR_spot_with_VA!M$11-BSL_RFR_spot_no_VA!M$11)</f>
        <v>2.2518298151689153E-2</v>
      </c>
      <c r="N102" s="58">
        <f>LY1_RFR_spot_no_VA!N102+(BSL_RFR_spot_with_VA!N$11-BSL_RFR_spot_no_VA!N$11)*((BSL_RFR_spot_with_VA!N102-BSL_RFR_spot_no_VA!N102))/(BSL_RFR_spot_with_VA!N$11-BSL_RFR_spot_no_VA!N$11)</f>
        <v>2.2518298151689153E-2</v>
      </c>
      <c r="O102" s="58">
        <f>LY1_RFR_spot_no_VA!O102+(BSL_RFR_spot_with_VA!O$11-BSL_RFR_spot_no_VA!O$11)*((BSL_RFR_spot_with_VA!O102-BSL_RFR_spot_no_VA!O102))/(BSL_RFR_spot_with_VA!O$11-BSL_RFR_spot_no_VA!O$11)</f>
        <v>2.3958898785882754E-2</v>
      </c>
      <c r="P102" s="58">
        <f>LY1_RFR_spot_no_VA!P102+(BSL_RFR_spot_with_VA!P$11-BSL_RFR_spot_no_VA!P$11)*((BSL_RFR_spot_with_VA!P102-BSL_RFR_spot_no_VA!P102))/(BSL_RFR_spot_with_VA!P$11-BSL_RFR_spot_no_VA!P$11)</f>
        <v>3.2897832995584464E-2</v>
      </c>
      <c r="Q102" s="58">
        <f>LY1_RFR_spot_no_VA!Q102+(BSL_RFR_spot_with_VA!Q$11-BSL_RFR_spot_no_VA!Q$11)*((BSL_RFR_spot_with_VA!Q102-BSL_RFR_spot_no_VA!Q102))/(BSL_RFR_spot_with_VA!Q$11-BSL_RFR_spot_no_VA!Q$11)</f>
        <v>3.5993002487130887E-2</v>
      </c>
      <c r="R102" s="58">
        <f>LY1_RFR_spot_no_VA!R102+(BSL_RFR_spot_with_VA!R$11-BSL_RFR_spot_no_VA!R$11)*((BSL_RFR_spot_with_VA!R102-BSL_RFR_spot_no_VA!R102))/(BSL_RFR_spot_with_VA!R$11-BSL_RFR_spot_no_VA!R$11)</f>
        <v>2.2518298151689153E-2</v>
      </c>
      <c r="S102" s="58">
        <f>LY1_RFR_spot_no_VA!S102+(BSL_RFR_spot_with_VA!S$11-BSL_RFR_spot_no_VA!S$11)*((BSL_RFR_spot_with_VA!S102-BSL_RFR_spot_no_VA!S102))/(BSL_RFR_spot_with_VA!S$11-BSL_RFR_spot_no_VA!S$11)</f>
        <v>2.3234088023477595E-2</v>
      </c>
      <c r="T102" s="58">
        <f>LY1_RFR_spot_no_VA!T102+(BSL_RFR_spot_with_VA!T$11-BSL_RFR_spot_no_VA!T$11)*((BSL_RFR_spot_with_VA!T102-BSL_RFR_spot_no_VA!T102))/(BSL_RFR_spot_with_VA!T$11-BSL_RFR_spot_no_VA!T$11)</f>
        <v>2.3726032311652823E-2</v>
      </c>
      <c r="U102" s="58">
        <f>LY1_RFR_spot_no_VA!U102+(BSL_RFR_spot_with_VA!U$11-BSL_RFR_spot_no_VA!U$11)*((BSL_RFR_spot_with_VA!U102-BSL_RFR_spot_no_VA!U102))/(BSL_RFR_spot_with_VA!U$11-BSL_RFR_spot_no_VA!U$11)</f>
        <v>1.2735756725753777E-2</v>
      </c>
      <c r="V102" s="58">
        <f>(1+$C102)*(1+BSL_RFR_spot_no_VA!V102)/(1+BSL_RFR_spot_no_VA!$C102)-1</f>
        <v>2.2518298151689153E-2</v>
      </c>
      <c r="W102" s="58">
        <f>LY1_RFR_spot_no_VA!W102+(BSL_RFR_spot_with_VA!W$11-BSL_RFR_spot_no_VA!W$11)*((BSL_RFR_spot_with_VA!W102-BSL_RFR_spot_no_VA!W102))/(BSL_RFR_spot_with_VA!W$11-BSL_RFR_spot_no_VA!W$11)</f>
        <v>2.2518298151689153E-2</v>
      </c>
      <c r="X102" s="58">
        <f>LY1_RFR_spot_no_VA!X102+(BSL_RFR_spot_with_VA!X$11-BSL_RFR_spot_no_VA!X$11)*((BSL_RFR_spot_with_VA!X102-BSL_RFR_spot_no_VA!X102))/(BSL_RFR_spot_with_VA!X$11-BSL_RFR_spot_no_VA!X$11)</f>
        <v>2.2518298151689153E-2</v>
      </c>
      <c r="Y102" s="58">
        <f>LY1_RFR_spot_no_VA!Y102+(BSL_RFR_spot_with_VA!Y$11-BSL_RFR_spot_no_VA!Y$11)*((BSL_RFR_spot_with_VA!Y102-BSL_RFR_spot_no_VA!Y102))/(BSL_RFR_spot_with_VA!Y$11-BSL_RFR_spot_no_VA!Y$11)</f>
        <v>2.2518298151689153E-2</v>
      </c>
      <c r="Z102" s="58">
        <f>LY1_RFR_spot_no_VA!Z102+(BSL_RFR_spot_with_VA!Z$11-BSL_RFR_spot_no_VA!Z$11)*((BSL_RFR_spot_with_VA!Z102-BSL_RFR_spot_no_VA!Z102))/(BSL_RFR_spot_with_VA!Z$11-BSL_RFR_spot_no_VA!Z$11)</f>
        <v>2.5884531188304249E-2</v>
      </c>
      <c r="AA102" s="159">
        <f>LY1_RFR_spot_no_VA!AA102</f>
        <v>2.8266476922546024E-2</v>
      </c>
      <c r="AB102" s="58">
        <f>LY1_RFR_spot_no_VA!AB102+(BSL_RFR_spot_with_VA!AB$11-BSL_RFR_spot_no_VA!AB$11)*((BSL_RFR_spot_with_VA!AB102-BSL_RFR_spot_no_VA!AB102))/(BSL_RFR_spot_with_VA!AB$11-BSL_RFR_spot_no_VA!AB$11)</f>
        <v>2.2518298151689153E-2</v>
      </c>
      <c r="AC102" s="58">
        <f>LY1_RFR_spot_no_VA!AC102+(BSL_RFR_spot_with_VA!AC$11-BSL_RFR_spot_no_VA!AC$11)*((BSL_RFR_spot_with_VA!AC102-BSL_RFR_spot_no_VA!AC102))/(BSL_RFR_spot_with_VA!AC$11-BSL_RFR_spot_no_VA!AC$11)</f>
        <v>2.8199574246705383E-2</v>
      </c>
      <c r="AD102" s="7">
        <f>BSL_RFR_spot_no_VA!AD102</f>
        <v>4.7661703616519668E-2</v>
      </c>
      <c r="AE102" s="58">
        <f>LY1_RFR_spot_no_VA!AE102+(BSL_RFR_spot_with_VA!AE$11-BSL_RFR_spot_no_VA!AE$11)*((BSL_RFR_spot_with_VA!AE102-BSL_RFR_spot_no_VA!AE102))/(BSL_RFR_spot_with_VA!AE$11-BSL_RFR_spot_no_VA!AE$11)</f>
        <v>2.2518298151689153E-2</v>
      </c>
      <c r="AF102" s="58">
        <f>LY1_RFR_spot_no_VA!AF102+(BSL_RFR_spot_with_VA!AF$11-BSL_RFR_spot_no_VA!AF$11)*((BSL_RFR_spot_with_VA!AF102-BSL_RFR_spot_no_VA!AF102))/(BSL_RFR_spot_with_VA!AF$11-BSL_RFR_spot_no_VA!AF$11)</f>
        <v>2.3348869501571334E-2</v>
      </c>
      <c r="AG102" s="58">
        <f>LY1_RFR_spot_no_VA!AG102+(BSL_RFR_spot_with_VA!AG$11-BSL_RFR_spot_no_VA!AG$11)*((BSL_RFR_spot_with_VA!AG102-BSL_RFR_spot_no_VA!AG102))/(BSL_RFR_spot_with_VA!AG$11-BSL_RFR_spot_no_VA!AG$11)</f>
        <v>2.2518298151689153E-2</v>
      </c>
      <c r="AH102" s="58">
        <f>LY1_RFR_spot_no_VA!AH102+(BSL_RFR_spot_with_VA!AH$11-BSL_RFR_spot_no_VA!AH$11)*((BSL_RFR_spot_with_VA!AH102-BSL_RFR_spot_no_VA!AH102))/(BSL_RFR_spot_with_VA!AH$11-BSL_RFR_spot_no_VA!AH$11)</f>
        <v>2.4546320327193394E-2</v>
      </c>
      <c r="AI102" s="159">
        <f>LY1_RFR_spot_no_VA!AI102</f>
        <v>1.2602514098172257E-2</v>
      </c>
      <c r="AJ102" s="58">
        <f>LY1_RFR_spot_no_VA!AJ102+(BSL_RFR_spot_with_VA!AJ$11-BSL_RFR_spot_no_VA!AJ$11)*((BSL_RFR_spot_with_VA!AJ102-BSL_RFR_spot_no_VA!AJ102))/(BSL_RFR_spot_with_VA!AJ$11-BSL_RFR_spot_no_VA!AJ$11)</f>
        <v>2.14808260025241E-2</v>
      </c>
      <c r="AK102" s="7">
        <f>BSL_RFR_spot_no_VA!AK102</f>
        <v>4.5233161903849739E-2</v>
      </c>
      <c r="AL102" s="7">
        <f>BSL_RFR_spot_no_VA!AL102</f>
        <v>5.9789050734462945E-2</v>
      </c>
      <c r="AM102" s="7">
        <f>BSL_RFR_spot_no_VA!AM102</f>
        <v>3.9489477929298911E-2</v>
      </c>
      <c r="AN102" s="7">
        <f>BSL_RFR_spot_no_VA!AN102</f>
        <v>4.4400360722888887E-2</v>
      </c>
      <c r="AO102" s="7">
        <f>BSL_RFR_spot_no_VA!AO102</f>
        <v>4.4566098547375033E-2</v>
      </c>
      <c r="AP102" s="7">
        <f>BSL_RFR_spot_no_VA!AP102</f>
        <v>4.5743321817100391E-2</v>
      </c>
      <c r="AQ102" s="7">
        <f>BSL_RFR_spot_no_VA!AQ102</f>
        <v>3.9929492467779548E-2</v>
      </c>
      <c r="AR102" s="7">
        <f>BSL_RFR_spot_no_VA!AR102</f>
        <v>4.6091749615223332E-2</v>
      </c>
      <c r="AS102" s="159">
        <f>LY1_RFR_spot_no_VA!AS102</f>
        <v>1.2417229512130978E-2</v>
      </c>
      <c r="AT102" s="7">
        <f>BSL_RFR_spot_no_VA!AT102</f>
        <v>4.6479744506195297E-2</v>
      </c>
      <c r="AU102" s="7">
        <f>BSL_RFR_spot_no_VA!AU102</f>
        <v>4.6813953097976313E-2</v>
      </c>
      <c r="AV102" s="7">
        <f>BSL_RFR_spot_no_VA!AV102</f>
        <v>4.4446120292490177E-2</v>
      </c>
      <c r="AW102" s="7">
        <f>BSL_RFR_spot_no_VA!AW102</f>
        <v>3.9958661495124392E-2</v>
      </c>
      <c r="AX102" s="7">
        <f>BSL_RFR_spot_no_VA!AX102</f>
        <v>5.7468655285093373E-2</v>
      </c>
      <c r="AY102" s="7">
        <f>BSL_RFR_spot_no_VA!AY102</f>
        <v>4.0973859331402851E-2</v>
      </c>
      <c r="AZ102" s="7">
        <f>BSL_RFR_spot_no_VA!AZ102</f>
        <v>3.8591313225733614E-2</v>
      </c>
      <c r="BA102" s="7">
        <f>BSL_RFR_spot_no_VA!BA102</f>
        <v>4.4009493875913019E-2</v>
      </c>
      <c r="BB102" s="7">
        <f>BSL_RFR_spot_no_VA!BB102</f>
        <v>5.2026151082268601E-2</v>
      </c>
      <c r="BC102" s="159">
        <f>LY1_RFR_spot_no_VA!BC102</f>
        <v>2.3164583795088678E-2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f>LY1_RFR_spot_no_VA!C103+(BSL_RFR_spot_with_VA!C$11-BSL_RFR_spot_no_VA!C$11)*((BSL_RFR_spot_with_VA!C103-BSL_RFR_spot_no_VA!C103))/(BSL_RFR_spot_with_VA!C$11-BSL_RFR_spot_no_VA!C$11)</f>
        <v>2.2529893873922818E-2</v>
      </c>
      <c r="D103" s="58">
        <f>LY1_RFR_spot_no_VA!D103+(BSL_RFR_spot_with_VA!D$11-BSL_RFR_spot_no_VA!D$11)*((BSL_RFR_spot_with_VA!D103-BSL_RFR_spot_no_VA!D103))/(BSL_RFR_spot_with_VA!D$11-BSL_RFR_spot_no_VA!D$11)</f>
        <v>2.2529893873922902E-2</v>
      </c>
      <c r="E103" s="58">
        <f>LY1_RFR_spot_no_VA!E103+(BSL_RFR_spot_with_VA!E$11-BSL_RFR_spot_no_VA!E$11)*((BSL_RFR_spot_with_VA!E103-BSL_RFR_spot_no_VA!E103))/(BSL_RFR_spot_with_VA!E$11-BSL_RFR_spot_no_VA!E$11)</f>
        <v>2.2529893873922902E-2</v>
      </c>
      <c r="F103" s="58">
        <f>LY1_RFR_spot_no_VA!F103+(BSL_RFR_spot_with_VA!F$11-BSL_RFR_spot_no_VA!F$11)*((BSL_RFR_spot_with_VA!F103-BSL_RFR_spot_no_VA!F103))/(BSL_RFR_spot_with_VA!F$11-BSL_RFR_spot_no_VA!F$11)</f>
        <v>2.3583907575324137E-2</v>
      </c>
      <c r="G103" s="58">
        <f>LY1_RFR_spot_no_VA!G103+(BSL_RFR_spot_with_VA!G$11-BSL_RFR_spot_no_VA!G$11)*((BSL_RFR_spot_with_VA!G103-BSL_RFR_spot_no_VA!G103))/(BSL_RFR_spot_with_VA!G$11-BSL_RFR_spot_no_VA!G$11)</f>
        <v>2.9124537810588658E-2</v>
      </c>
      <c r="H103" s="58">
        <f>LY1_RFR_spot_no_VA!H103+(BSL_RFR_spot_with_VA!H$11-BSL_RFR_spot_no_VA!H$11)*((BSL_RFR_spot_with_VA!H103-BSL_RFR_spot_no_VA!H103))/(BSL_RFR_spot_with_VA!H$11-BSL_RFR_spot_no_VA!H$11)</f>
        <v>2.6072215907944285E-2</v>
      </c>
      <c r="I103" s="58">
        <f>LY1_RFR_spot_no_VA!I103+(BSL_RFR_spot_with_VA!I$11-BSL_RFR_spot_no_VA!I$11)*((BSL_RFR_spot_with_VA!I103-BSL_RFR_spot_no_VA!I103))/(BSL_RFR_spot_with_VA!I$11-BSL_RFR_spot_no_VA!I$11)</f>
        <v>2.3398657012840163E-2</v>
      </c>
      <c r="J103" s="58">
        <f>LY1_RFR_spot_no_VA!J103+(BSL_RFR_spot_with_VA!J$11-BSL_RFR_spot_no_VA!J$11)*((BSL_RFR_spot_with_VA!J103-BSL_RFR_spot_no_VA!J103))/(BSL_RFR_spot_with_VA!J$11-BSL_RFR_spot_no_VA!J$11)</f>
        <v>2.2074131406115027E-2</v>
      </c>
      <c r="K103" s="58">
        <f>LY1_RFR_spot_no_VA!K103+(BSL_RFR_spot_with_VA!K$11-BSL_RFR_spot_no_VA!K$11)*((BSL_RFR_spot_with_VA!K103-BSL_RFR_spot_no_VA!K103))/(BSL_RFR_spot_with_VA!K$11-BSL_RFR_spot_no_VA!K$11)</f>
        <v>2.2529893873922902E-2</v>
      </c>
      <c r="L103" s="58">
        <f>LY1_RFR_spot_no_VA!L103+(BSL_RFR_spot_with_VA!L$11-BSL_RFR_spot_no_VA!L$11)*((BSL_RFR_spot_with_VA!L103-BSL_RFR_spot_no_VA!L103))/(BSL_RFR_spot_with_VA!L$11-BSL_RFR_spot_no_VA!L$11)</f>
        <v>2.2529893873922902E-2</v>
      </c>
      <c r="M103" s="58">
        <f>LY1_RFR_spot_no_VA!M103+(BSL_RFR_spot_with_VA!M$11-BSL_RFR_spot_no_VA!M$11)*((BSL_RFR_spot_with_VA!M103-BSL_RFR_spot_no_VA!M103))/(BSL_RFR_spot_with_VA!M$11-BSL_RFR_spot_no_VA!M$11)</f>
        <v>2.2529893873922902E-2</v>
      </c>
      <c r="N103" s="58">
        <f>LY1_RFR_spot_no_VA!N103+(BSL_RFR_spot_with_VA!N$11-BSL_RFR_spot_no_VA!N$11)*((BSL_RFR_spot_with_VA!N103-BSL_RFR_spot_no_VA!N103))/(BSL_RFR_spot_with_VA!N$11-BSL_RFR_spot_no_VA!N$11)</f>
        <v>2.2529893873922902E-2</v>
      </c>
      <c r="O103" s="58">
        <f>LY1_RFR_spot_no_VA!O103+(BSL_RFR_spot_with_VA!O$11-BSL_RFR_spot_no_VA!O$11)*((BSL_RFR_spot_with_VA!O103-BSL_RFR_spot_no_VA!O103))/(BSL_RFR_spot_with_VA!O$11-BSL_RFR_spot_no_VA!O$11)</f>
        <v>2.3955033922360425E-2</v>
      </c>
      <c r="P103" s="58">
        <f>LY1_RFR_spot_no_VA!P103+(BSL_RFR_spot_with_VA!P$11-BSL_RFR_spot_no_VA!P$11)*((BSL_RFR_spot_with_VA!P103-BSL_RFR_spot_no_VA!P103))/(BSL_RFR_spot_with_VA!P$11-BSL_RFR_spot_no_VA!P$11)</f>
        <v>3.2797390010831817E-2</v>
      </c>
      <c r="Q103" s="58">
        <f>LY1_RFR_spot_no_VA!Q103+(BSL_RFR_spot_with_VA!Q$11-BSL_RFR_spot_no_VA!Q$11)*((BSL_RFR_spot_with_VA!Q103-BSL_RFR_spot_no_VA!Q103))/(BSL_RFR_spot_with_VA!Q$11-BSL_RFR_spot_no_VA!Q$11)</f>
        <v>3.5858979661141488E-2</v>
      </c>
      <c r="R103" s="58">
        <f>LY1_RFR_spot_no_VA!R103+(BSL_RFR_spot_with_VA!R$11-BSL_RFR_spot_no_VA!R$11)*((BSL_RFR_spot_with_VA!R103-BSL_RFR_spot_no_VA!R103))/(BSL_RFR_spot_with_VA!R$11-BSL_RFR_spot_no_VA!R$11)</f>
        <v>2.2529893873922902E-2</v>
      </c>
      <c r="S103" s="58">
        <f>LY1_RFR_spot_no_VA!S103+(BSL_RFR_spot_with_VA!S$11-BSL_RFR_spot_no_VA!S$11)*((BSL_RFR_spot_with_VA!S103-BSL_RFR_spot_no_VA!S103))/(BSL_RFR_spot_with_VA!S$11-BSL_RFR_spot_no_VA!S$11)</f>
        <v>2.3238006333397232E-2</v>
      </c>
      <c r="T103" s="58">
        <f>LY1_RFR_spot_no_VA!T103+(BSL_RFR_spot_with_VA!T$11-BSL_RFR_spot_no_VA!T$11)*((BSL_RFR_spot_with_VA!T103-BSL_RFR_spot_no_VA!T103))/(BSL_RFR_spot_with_VA!T$11-BSL_RFR_spot_no_VA!T$11)</f>
        <v>2.3724669336816273E-2</v>
      </c>
      <c r="U103" s="58">
        <f>LY1_RFR_spot_no_VA!U103+(BSL_RFR_spot_with_VA!U$11-BSL_RFR_spot_no_VA!U$11)*((BSL_RFR_spot_with_VA!U103-BSL_RFR_spot_no_VA!U103))/(BSL_RFR_spot_with_VA!U$11-BSL_RFR_spot_no_VA!U$11)</f>
        <v>1.274690895081676E-2</v>
      </c>
      <c r="V103" s="58">
        <f>(1+$C103)*(1+BSL_RFR_spot_no_VA!V103)/(1+BSL_RFR_spot_no_VA!$C103)-1</f>
        <v>2.2529893873922902E-2</v>
      </c>
      <c r="W103" s="58">
        <f>LY1_RFR_spot_no_VA!W103+(BSL_RFR_spot_with_VA!W$11-BSL_RFR_spot_no_VA!W$11)*((BSL_RFR_spot_with_VA!W103-BSL_RFR_spot_no_VA!W103))/(BSL_RFR_spot_with_VA!W$11-BSL_RFR_spot_no_VA!W$11)</f>
        <v>2.2529893873922902E-2</v>
      </c>
      <c r="X103" s="58">
        <f>LY1_RFR_spot_no_VA!X103+(BSL_RFR_spot_with_VA!X$11-BSL_RFR_spot_no_VA!X$11)*((BSL_RFR_spot_with_VA!X103-BSL_RFR_spot_no_VA!X103))/(BSL_RFR_spot_with_VA!X$11-BSL_RFR_spot_no_VA!X$11)</f>
        <v>2.2529893873922902E-2</v>
      </c>
      <c r="Y103" s="58">
        <f>LY1_RFR_spot_no_VA!Y103+(BSL_RFR_spot_with_VA!Y$11-BSL_RFR_spot_no_VA!Y$11)*((BSL_RFR_spot_with_VA!Y103-BSL_RFR_spot_no_VA!Y103))/(BSL_RFR_spot_with_VA!Y$11-BSL_RFR_spot_no_VA!Y$11)</f>
        <v>2.2529893873922902E-2</v>
      </c>
      <c r="Z103" s="58">
        <f>LY1_RFR_spot_no_VA!Z103+(BSL_RFR_spot_with_VA!Z$11-BSL_RFR_spot_no_VA!Z$11)*((BSL_RFR_spot_with_VA!Z103-BSL_RFR_spot_no_VA!Z103))/(BSL_RFR_spot_with_VA!Z$11-BSL_RFR_spot_no_VA!Z$11)</f>
        <v>2.5859940456193664E-2</v>
      </c>
      <c r="AA103" s="159">
        <f>LY1_RFR_spot_no_VA!AA103</f>
        <v>2.8216171189354933E-2</v>
      </c>
      <c r="AB103" s="58">
        <f>LY1_RFR_spot_no_VA!AB103+(BSL_RFR_spot_with_VA!AB$11-BSL_RFR_spot_no_VA!AB$11)*((BSL_RFR_spot_with_VA!AB103-BSL_RFR_spot_no_VA!AB103))/(BSL_RFR_spot_with_VA!AB$11-BSL_RFR_spot_no_VA!AB$11)</f>
        <v>2.2529893873922902E-2</v>
      </c>
      <c r="AC103" s="58">
        <f>LY1_RFR_spot_no_VA!AC103+(BSL_RFR_spot_with_VA!AC$11-BSL_RFR_spot_no_VA!AC$11)*((BSL_RFR_spot_with_VA!AC103-BSL_RFR_spot_no_VA!AC103))/(BSL_RFR_spot_with_VA!AC$11-BSL_RFR_spot_no_VA!AC$11)</f>
        <v>2.8150022599346736E-2</v>
      </c>
      <c r="AD103" s="7">
        <f>BSL_RFR_spot_no_VA!AD103</f>
        <v>4.7600663147794542E-2</v>
      </c>
      <c r="AE103" s="58">
        <f>LY1_RFR_spot_no_VA!AE103+(BSL_RFR_spot_with_VA!AE$11-BSL_RFR_spot_no_VA!AE$11)*((BSL_RFR_spot_with_VA!AE103-BSL_RFR_spot_no_VA!AE103))/(BSL_RFR_spot_with_VA!AE$11-BSL_RFR_spot_no_VA!AE$11)</f>
        <v>2.2529893873922902E-2</v>
      </c>
      <c r="AF103" s="58">
        <f>LY1_RFR_spot_no_VA!AF103+(BSL_RFR_spot_with_VA!AF$11-BSL_RFR_spot_no_VA!AF$11)*((BSL_RFR_spot_with_VA!AF103-BSL_RFR_spot_no_VA!AF103))/(BSL_RFR_spot_with_VA!AF$11-BSL_RFR_spot_no_VA!AF$11)</f>
        <v>2.3351555794674406E-2</v>
      </c>
      <c r="AG103" s="58">
        <f>LY1_RFR_spot_no_VA!AG103+(BSL_RFR_spot_with_VA!AG$11-BSL_RFR_spot_no_VA!AG$11)*((BSL_RFR_spot_with_VA!AG103-BSL_RFR_spot_no_VA!AG103))/(BSL_RFR_spot_with_VA!AG$11-BSL_RFR_spot_no_VA!AG$11)</f>
        <v>2.2529893873922902E-2</v>
      </c>
      <c r="AH103" s="58">
        <f>LY1_RFR_spot_no_VA!AH103+(BSL_RFR_spot_with_VA!AH$11-BSL_RFR_spot_no_VA!AH$11)*((BSL_RFR_spot_with_VA!AH103-BSL_RFR_spot_no_VA!AH103))/(BSL_RFR_spot_with_VA!AH$11-BSL_RFR_spot_no_VA!AH$11)</f>
        <v>2.4536117121193746E-2</v>
      </c>
      <c r="AI103" s="159">
        <f>LY1_RFR_spot_no_VA!AI103</f>
        <v>1.2615094431404295E-2</v>
      </c>
      <c r="AJ103" s="58">
        <f>LY1_RFR_spot_no_VA!AJ103+(BSL_RFR_spot_with_VA!AJ$11-BSL_RFR_spot_no_VA!AJ$11)*((BSL_RFR_spot_with_VA!AJ103-BSL_RFR_spot_no_VA!AJ103))/(BSL_RFR_spot_with_VA!AJ$11-BSL_RFR_spot_no_VA!AJ$11)</f>
        <v>2.1502842096226438E-2</v>
      </c>
      <c r="AK103" s="7">
        <f>BSL_RFR_spot_no_VA!AK103</f>
        <v>4.5198355757906761E-2</v>
      </c>
      <c r="AL103" s="7">
        <f>BSL_RFR_spot_no_VA!AL103</f>
        <v>5.959616486253938E-2</v>
      </c>
      <c r="AM103" s="7">
        <f>BSL_RFR_spot_no_VA!AM103</f>
        <v>3.9516433699148923E-2</v>
      </c>
      <c r="AN103" s="7">
        <f>BSL_RFR_spot_no_VA!AN103</f>
        <v>4.4374524373520075E-2</v>
      </c>
      <c r="AO103" s="7">
        <f>BSL_RFR_spot_no_VA!AO103</f>
        <v>4.4538483239709326E-2</v>
      </c>
      <c r="AP103" s="7">
        <f>BSL_RFR_spot_no_VA!AP103</f>
        <v>4.5703001226249373E-2</v>
      </c>
      <c r="AQ103" s="7">
        <f>BSL_RFR_spot_no_VA!AQ103</f>
        <v>3.9951706452938218E-2</v>
      </c>
      <c r="AR103" s="7">
        <f>BSL_RFR_spot_no_VA!AR103</f>
        <v>4.6047670498821525E-2</v>
      </c>
      <c r="AS103" s="159">
        <f>LY1_RFR_spot_no_VA!AS103</f>
        <v>1.2431775743984241E-2</v>
      </c>
      <c r="AT103" s="7">
        <f>BSL_RFR_spot_no_VA!AT103</f>
        <v>4.6431484950248514E-2</v>
      </c>
      <c r="AU103" s="7">
        <f>BSL_RFR_spot_no_VA!AU103</f>
        <v>4.6762073884060174E-2</v>
      </c>
      <c r="AV103" s="7">
        <f>BSL_RFR_spot_no_VA!AV103</f>
        <v>4.4419791301023137E-2</v>
      </c>
      <c r="AW103" s="7">
        <f>BSL_RFR_spot_no_VA!AW103</f>
        <v>3.9980551735469438E-2</v>
      </c>
      <c r="AX103" s="7">
        <f>BSL_RFR_spot_no_VA!AX103</f>
        <v>5.7301111999326304E-2</v>
      </c>
      <c r="AY103" s="7">
        <f>BSL_RFR_spot_no_VA!AY103</f>
        <v>4.0984971835100747E-2</v>
      </c>
      <c r="AZ103" s="7">
        <f>BSL_RFR_spot_no_VA!AZ103</f>
        <v>3.8627892285430621E-2</v>
      </c>
      <c r="BA103" s="7">
        <f>BSL_RFR_spot_no_VA!BA103</f>
        <v>4.3987883888955137E-2</v>
      </c>
      <c r="BB103" s="7">
        <f>BSL_RFR_spot_no_VA!BB103</f>
        <v>5.1917832330883762E-2</v>
      </c>
      <c r="BC103" s="159">
        <f>LY1_RFR_spot_no_VA!BC103</f>
        <v>2.3168522538016711E-2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f>LY1_RFR_spot_no_VA!C104+(BSL_RFR_spot_with_VA!C$11-BSL_RFR_spot_no_VA!C$11)*((BSL_RFR_spot_with_VA!C104-BSL_RFR_spot_no_VA!C104))/(BSL_RFR_spot_with_VA!C$11-BSL_RFR_spot_no_VA!C$11)</f>
        <v>2.2541242592143577E-2</v>
      </c>
      <c r="D104" s="58">
        <f>LY1_RFR_spot_no_VA!D104+(BSL_RFR_spot_with_VA!D$11-BSL_RFR_spot_no_VA!D$11)*((BSL_RFR_spot_with_VA!D104-BSL_RFR_spot_no_VA!D104))/(BSL_RFR_spot_with_VA!D$11-BSL_RFR_spot_no_VA!D$11)</f>
        <v>2.2541242592143629E-2</v>
      </c>
      <c r="E104" s="58">
        <f>LY1_RFR_spot_no_VA!E104+(BSL_RFR_spot_with_VA!E$11-BSL_RFR_spot_no_VA!E$11)*((BSL_RFR_spot_with_VA!E104-BSL_RFR_spot_no_VA!E104))/(BSL_RFR_spot_with_VA!E$11-BSL_RFR_spot_no_VA!E$11)</f>
        <v>2.2541242592143629E-2</v>
      </c>
      <c r="F104" s="58">
        <f>LY1_RFR_spot_no_VA!F104+(BSL_RFR_spot_with_VA!F$11-BSL_RFR_spot_no_VA!F$11)*((BSL_RFR_spot_with_VA!F104-BSL_RFR_spot_no_VA!F104))/(BSL_RFR_spot_with_VA!F$11-BSL_RFR_spot_no_VA!F$11)</f>
        <v>2.3584047826949783E-2</v>
      </c>
      <c r="G104" s="58">
        <f>LY1_RFR_spot_no_VA!G104+(BSL_RFR_spot_with_VA!G$11-BSL_RFR_spot_no_VA!G$11)*((BSL_RFR_spot_with_VA!G104-BSL_RFR_spot_no_VA!G104))/(BSL_RFR_spot_with_VA!G$11-BSL_RFR_spot_no_VA!G$11)</f>
        <v>2.906559310083745E-2</v>
      </c>
      <c r="H104" s="58">
        <f>LY1_RFR_spot_no_VA!H104+(BSL_RFR_spot_with_VA!H$11-BSL_RFR_spot_no_VA!H$11)*((BSL_RFR_spot_with_VA!H104-BSL_RFR_spot_no_VA!H104))/(BSL_RFR_spot_with_VA!H$11-BSL_RFR_spot_no_VA!H$11)</f>
        <v>2.6046368485132865E-2</v>
      </c>
      <c r="I104" s="58">
        <f>LY1_RFR_spot_no_VA!I104+(BSL_RFR_spot_with_VA!I$11-BSL_RFR_spot_no_VA!I$11)*((BSL_RFR_spot_with_VA!I104-BSL_RFR_spot_no_VA!I104))/(BSL_RFR_spot_with_VA!I$11-BSL_RFR_spot_no_VA!I$11)</f>
        <v>2.3400753801931184E-2</v>
      </c>
      <c r="J104" s="58">
        <f>LY1_RFR_spot_no_VA!J104+(BSL_RFR_spot_with_VA!J$11-BSL_RFR_spot_no_VA!J$11)*((BSL_RFR_spot_with_VA!J104-BSL_RFR_spot_no_VA!J104))/(BSL_RFR_spot_with_VA!J$11-BSL_RFR_spot_no_VA!J$11)</f>
        <v>2.2090305934203469E-2</v>
      </c>
      <c r="K104" s="58">
        <f>LY1_RFR_spot_no_VA!K104+(BSL_RFR_spot_with_VA!K$11-BSL_RFR_spot_no_VA!K$11)*((BSL_RFR_spot_with_VA!K104-BSL_RFR_spot_no_VA!K104))/(BSL_RFR_spot_with_VA!K$11-BSL_RFR_spot_no_VA!K$11)</f>
        <v>2.2541242592143629E-2</v>
      </c>
      <c r="L104" s="58">
        <f>LY1_RFR_spot_no_VA!L104+(BSL_RFR_spot_with_VA!L$11-BSL_RFR_spot_no_VA!L$11)*((BSL_RFR_spot_with_VA!L104-BSL_RFR_spot_no_VA!L104))/(BSL_RFR_spot_with_VA!L$11-BSL_RFR_spot_no_VA!L$11)</f>
        <v>2.2541242592143629E-2</v>
      </c>
      <c r="M104" s="58">
        <f>LY1_RFR_spot_no_VA!M104+(BSL_RFR_spot_with_VA!M$11-BSL_RFR_spot_no_VA!M$11)*((BSL_RFR_spot_with_VA!M104-BSL_RFR_spot_no_VA!M104))/(BSL_RFR_spot_with_VA!M$11-BSL_RFR_spot_no_VA!M$11)</f>
        <v>2.2541242592143629E-2</v>
      </c>
      <c r="N104" s="58">
        <f>LY1_RFR_spot_no_VA!N104+(BSL_RFR_spot_with_VA!N$11-BSL_RFR_spot_no_VA!N$11)*((BSL_RFR_spot_with_VA!N104-BSL_RFR_spot_no_VA!N104))/(BSL_RFR_spot_with_VA!N$11-BSL_RFR_spot_no_VA!N$11)</f>
        <v>2.2541242592143629E-2</v>
      </c>
      <c r="O104" s="58">
        <f>LY1_RFR_spot_no_VA!O104+(BSL_RFR_spot_with_VA!O$11-BSL_RFR_spot_no_VA!O$11)*((BSL_RFR_spot_with_VA!O104-BSL_RFR_spot_no_VA!O104))/(BSL_RFR_spot_with_VA!O$11-BSL_RFR_spot_no_VA!O$11)</f>
        <v>2.3951251125609696E-2</v>
      </c>
      <c r="P104" s="58">
        <f>LY1_RFR_spot_no_VA!P104+(BSL_RFR_spot_with_VA!P$11-BSL_RFR_spot_no_VA!P$11)*((BSL_RFR_spot_with_VA!P104-BSL_RFR_spot_no_VA!P104))/(BSL_RFR_spot_with_VA!P$11-BSL_RFR_spot_no_VA!P$11)</f>
        <v>3.2699090531664643E-2</v>
      </c>
      <c r="Q104" s="58">
        <f>LY1_RFR_spot_no_VA!Q104+(BSL_RFR_spot_with_VA!Q$11-BSL_RFR_spot_no_VA!Q$11)*((BSL_RFR_spot_with_VA!Q104-BSL_RFR_spot_no_VA!Q104))/(BSL_RFR_spot_with_VA!Q$11-BSL_RFR_spot_no_VA!Q$11)</f>
        <v>3.5727820736885185E-2</v>
      </c>
      <c r="R104" s="58">
        <f>LY1_RFR_spot_no_VA!R104+(BSL_RFR_spot_with_VA!R$11-BSL_RFR_spot_no_VA!R$11)*((BSL_RFR_spot_with_VA!R104-BSL_RFR_spot_no_VA!R104))/(BSL_RFR_spot_with_VA!R$11-BSL_RFR_spot_no_VA!R$11)</f>
        <v>2.2541242592143629E-2</v>
      </c>
      <c r="S104" s="58">
        <f>LY1_RFR_spot_no_VA!S104+(BSL_RFR_spot_with_VA!S$11-BSL_RFR_spot_no_VA!S$11)*((BSL_RFR_spot_with_VA!S104-BSL_RFR_spot_no_VA!S104))/(BSL_RFR_spot_with_VA!S$11-BSL_RFR_spot_no_VA!S$11)</f>
        <v>2.3241840876624398E-2</v>
      </c>
      <c r="T104" s="58">
        <f>LY1_RFR_spot_no_VA!T104+(BSL_RFR_spot_with_VA!T$11-BSL_RFR_spot_no_VA!T$11)*((BSL_RFR_spot_with_VA!T104-BSL_RFR_spot_no_VA!T104))/(BSL_RFR_spot_with_VA!T$11-BSL_RFR_spot_no_VA!T$11)</f>
        <v>2.3723335062164841E-2</v>
      </c>
      <c r="U104" s="58">
        <f>LY1_RFR_spot_no_VA!U104+(BSL_RFR_spot_with_VA!U$11-BSL_RFR_spot_no_VA!U$11)*((BSL_RFR_spot_with_VA!U104-BSL_RFR_spot_no_VA!U104))/(BSL_RFR_spot_with_VA!U$11-BSL_RFR_spot_no_VA!U$11)</f>
        <v>1.2757823162684589E-2</v>
      </c>
      <c r="V104" s="58">
        <f>(1+$C104)*(1+BSL_RFR_spot_no_VA!V104)/(1+BSL_RFR_spot_no_VA!$C104)-1</f>
        <v>2.2541242592143629E-2</v>
      </c>
      <c r="W104" s="58">
        <f>LY1_RFR_spot_no_VA!W104+(BSL_RFR_spot_with_VA!W$11-BSL_RFR_spot_no_VA!W$11)*((BSL_RFR_spot_with_VA!W104-BSL_RFR_spot_no_VA!W104))/(BSL_RFR_spot_with_VA!W$11-BSL_RFR_spot_no_VA!W$11)</f>
        <v>2.2541242592143629E-2</v>
      </c>
      <c r="X104" s="58">
        <f>LY1_RFR_spot_no_VA!X104+(BSL_RFR_spot_with_VA!X$11-BSL_RFR_spot_no_VA!X$11)*((BSL_RFR_spot_with_VA!X104-BSL_RFR_spot_no_VA!X104))/(BSL_RFR_spot_with_VA!X$11-BSL_RFR_spot_no_VA!X$11)</f>
        <v>2.2541242592143629E-2</v>
      </c>
      <c r="Y104" s="58">
        <f>LY1_RFR_spot_no_VA!Y104+(BSL_RFR_spot_with_VA!Y$11-BSL_RFR_spot_no_VA!Y$11)*((BSL_RFR_spot_with_VA!Y104-BSL_RFR_spot_no_VA!Y104))/(BSL_RFR_spot_with_VA!Y$11-BSL_RFR_spot_no_VA!Y$11)</f>
        <v>2.2541242592143629E-2</v>
      </c>
      <c r="Z104" s="58">
        <f>LY1_RFR_spot_no_VA!Z104+(BSL_RFR_spot_with_VA!Z$11-BSL_RFR_spot_no_VA!Z$11)*((BSL_RFR_spot_with_VA!Z104-BSL_RFR_spot_no_VA!Z104))/(BSL_RFR_spot_with_VA!Z$11-BSL_RFR_spot_no_VA!Z$11)</f>
        <v>2.5835869304512649E-2</v>
      </c>
      <c r="AA104" s="159">
        <f>LY1_RFR_spot_no_VA!AA104</f>
        <v>2.8166934701277402E-2</v>
      </c>
      <c r="AB104" s="58">
        <f>LY1_RFR_spot_no_VA!AB104+(BSL_RFR_spot_with_VA!AB$11-BSL_RFR_spot_no_VA!AB$11)*((BSL_RFR_spot_with_VA!AB104-BSL_RFR_spot_no_VA!AB104))/(BSL_RFR_spot_with_VA!AB$11-BSL_RFR_spot_no_VA!AB$11)</f>
        <v>2.2541242592143629E-2</v>
      </c>
      <c r="AC104" s="58">
        <f>LY1_RFR_spot_no_VA!AC104+(BSL_RFR_spot_with_VA!AC$11-BSL_RFR_spot_no_VA!AC$11)*((BSL_RFR_spot_with_VA!AC104-BSL_RFR_spot_no_VA!AC104))/(BSL_RFR_spot_with_VA!AC$11-BSL_RFR_spot_no_VA!AC$11)</f>
        <v>2.8101523697387609E-2</v>
      </c>
      <c r="AD104" s="7">
        <f>BSL_RFR_spot_no_VA!AD104</f>
        <v>4.7540924660366635E-2</v>
      </c>
      <c r="AE104" s="58">
        <f>LY1_RFR_spot_no_VA!AE104+(BSL_RFR_spot_with_VA!AE$11-BSL_RFR_spot_no_VA!AE$11)*((BSL_RFR_spot_with_VA!AE104-BSL_RFR_spot_no_VA!AE104))/(BSL_RFR_spot_with_VA!AE$11-BSL_RFR_spot_no_VA!AE$11)</f>
        <v>2.2541242592143629E-2</v>
      </c>
      <c r="AF104" s="58">
        <f>LY1_RFR_spot_no_VA!AF104+(BSL_RFR_spot_with_VA!AF$11-BSL_RFR_spot_no_VA!AF$11)*((BSL_RFR_spot_with_VA!AF104-BSL_RFR_spot_no_VA!AF104))/(BSL_RFR_spot_with_VA!AF$11-BSL_RFR_spot_no_VA!AF$11)</f>
        <v>2.335418455714966E-2</v>
      </c>
      <c r="AG104" s="58">
        <f>LY1_RFR_spot_no_VA!AG104+(BSL_RFR_spot_with_VA!AG$11-BSL_RFR_spot_no_VA!AG$11)*((BSL_RFR_spot_with_VA!AG104-BSL_RFR_spot_no_VA!AG104))/(BSL_RFR_spot_with_VA!AG$11-BSL_RFR_spot_no_VA!AG$11)</f>
        <v>2.2541242592143629E-2</v>
      </c>
      <c r="AH104" s="58">
        <f>LY1_RFR_spot_no_VA!AH104+(BSL_RFR_spot_with_VA!AH$11-BSL_RFR_spot_no_VA!AH$11)*((BSL_RFR_spot_with_VA!AH104-BSL_RFR_spot_no_VA!AH104))/(BSL_RFR_spot_with_VA!AH$11-BSL_RFR_spot_no_VA!AH$11)</f>
        <v>2.452612857700065E-2</v>
      </c>
      <c r="AI104" s="159">
        <f>LY1_RFR_spot_no_VA!AI104</f>
        <v>1.262740643155813E-2</v>
      </c>
      <c r="AJ104" s="58">
        <f>LY1_RFR_spot_no_VA!AJ104+(BSL_RFR_spot_with_VA!AJ$11-BSL_RFR_spot_no_VA!AJ$11)*((BSL_RFR_spot_with_VA!AJ104-BSL_RFR_spot_no_VA!AJ104))/(BSL_RFR_spot_with_VA!AJ$11-BSL_RFR_spot_no_VA!AJ$11)</f>
        <v>2.1524465643600887E-2</v>
      </c>
      <c r="AK104" s="7">
        <f>BSL_RFR_spot_no_VA!AK104</f>
        <v>4.5164289745149855E-2</v>
      </c>
      <c r="AL104" s="7">
        <f>BSL_RFR_spot_no_VA!AL104</f>
        <v>5.9407416895946197E-2</v>
      </c>
      <c r="AM104" s="7">
        <f>BSL_RFR_spot_no_VA!AM104</f>
        <v>3.9542817586056156E-2</v>
      </c>
      <c r="AN104" s="7">
        <f>BSL_RFR_spot_no_VA!AN104</f>
        <v>4.4349237934556696E-2</v>
      </c>
      <c r="AO104" s="7">
        <f>BSL_RFR_spot_no_VA!AO104</f>
        <v>4.4511454985842969E-2</v>
      </c>
      <c r="AP104" s="7">
        <f>BSL_RFR_spot_no_VA!AP104</f>
        <v>4.5663539801230391E-2</v>
      </c>
      <c r="AQ104" s="7">
        <f>BSL_RFR_spot_no_VA!AQ104</f>
        <v>3.9973450767854857E-2</v>
      </c>
      <c r="AR104" s="7">
        <f>BSL_RFR_spot_no_VA!AR104</f>
        <v>4.6004530599007776E-2</v>
      </c>
      <c r="AS104" s="159">
        <f>LY1_RFR_spot_no_VA!AS104</f>
        <v>1.2446013770188724E-2</v>
      </c>
      <c r="AT104" s="7">
        <f>BSL_RFR_spot_no_VA!AT104</f>
        <v>4.6384252833886475E-2</v>
      </c>
      <c r="AU104" s="7">
        <f>BSL_RFR_spot_no_VA!AU104</f>
        <v>4.6711300724030069E-2</v>
      </c>
      <c r="AV104" s="7">
        <f>BSL_RFR_spot_no_VA!AV104</f>
        <v>4.4394022671559119E-2</v>
      </c>
      <c r="AW104" s="7">
        <f>BSL_RFR_spot_no_VA!AW104</f>
        <v>4.0001980314172902E-2</v>
      </c>
      <c r="AX104" s="7">
        <f>BSL_RFR_spot_no_VA!AX104</f>
        <v>5.7137158884978945E-2</v>
      </c>
      <c r="AY104" s="7">
        <f>BSL_RFR_spot_no_VA!AY104</f>
        <v>4.0995841835458346E-2</v>
      </c>
      <c r="AZ104" s="7">
        <f>BSL_RFR_spot_no_VA!AZ104</f>
        <v>3.8663695780707386E-2</v>
      </c>
      <c r="BA104" s="7">
        <f>BSL_RFR_spot_no_VA!BA104</f>
        <v>4.3966732040214396E-2</v>
      </c>
      <c r="BB104" s="7">
        <f>BSL_RFR_spot_no_VA!BB104</f>
        <v>5.1811828916498825E-2</v>
      </c>
      <c r="BC104" s="159">
        <f>LY1_RFR_spot_no_VA!BC104</f>
        <v>2.3172459769208009E-2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f>LY1_RFR_spot_no_VA!C105+(BSL_RFR_spot_with_VA!C$11-BSL_RFR_spot_no_VA!C$11)*((BSL_RFR_spot_with_VA!C105-BSL_RFR_spot_no_VA!C105))/(BSL_RFR_spot_with_VA!C$11-BSL_RFR_spot_no_VA!C$11)</f>
        <v>2.2552352104347525E-2</v>
      </c>
      <c r="D105" s="59">
        <f>LY1_RFR_spot_no_VA!D105+(BSL_RFR_spot_with_VA!D$11-BSL_RFR_spot_no_VA!D$11)*((BSL_RFR_spot_with_VA!D105-BSL_RFR_spot_no_VA!D105))/(BSL_RFR_spot_with_VA!D$11-BSL_RFR_spot_no_VA!D$11)</f>
        <v>2.2552352104347584E-2</v>
      </c>
      <c r="E105" s="59">
        <f>LY1_RFR_spot_no_VA!E105+(BSL_RFR_spot_with_VA!E$11-BSL_RFR_spot_no_VA!E$11)*((BSL_RFR_spot_with_VA!E105-BSL_RFR_spot_no_VA!E105))/(BSL_RFR_spot_with_VA!E$11-BSL_RFR_spot_no_VA!E$11)</f>
        <v>2.2552352104347584E-2</v>
      </c>
      <c r="F105" s="59">
        <f>LY1_RFR_spot_no_VA!F105+(BSL_RFR_spot_with_VA!F$11-BSL_RFR_spot_no_VA!F$11)*((BSL_RFR_spot_with_VA!F105-BSL_RFR_spot_no_VA!F105))/(BSL_RFR_spot_with_VA!F$11-BSL_RFR_spot_no_VA!F$11)</f>
        <v>2.3584184041899992E-2</v>
      </c>
      <c r="G105" s="59">
        <f>LY1_RFR_spot_no_VA!G105+(BSL_RFR_spot_with_VA!G$11-BSL_RFR_spot_no_VA!G$11)*((BSL_RFR_spot_with_VA!G105-BSL_RFR_spot_no_VA!G105))/(BSL_RFR_spot_with_VA!G$11-BSL_RFR_spot_no_VA!G$11)</f>
        <v>2.9007890017058502E-2</v>
      </c>
      <c r="H105" s="59">
        <f>LY1_RFR_spot_no_VA!H105+(BSL_RFR_spot_with_VA!H$11-BSL_RFR_spot_no_VA!H$11)*((BSL_RFR_spot_with_VA!H105-BSL_RFR_spot_no_VA!H105))/(BSL_RFR_spot_with_VA!H$11-BSL_RFR_spot_no_VA!H$11)</f>
        <v>2.6021050142153168E-2</v>
      </c>
      <c r="I105" s="59">
        <f>LY1_RFR_spot_no_VA!I105+(BSL_RFR_spot_with_VA!I$11-BSL_RFR_spot_no_VA!I$11)*((BSL_RFR_spot_with_VA!I105-BSL_RFR_spot_no_VA!I105))/(BSL_RFR_spot_with_VA!I$11-BSL_RFR_spot_no_VA!I$11)</f>
        <v>2.3402806750211447E-2</v>
      </c>
      <c r="J105" s="59">
        <f>LY1_RFR_spot_no_VA!J105+(BSL_RFR_spot_with_VA!J$11-BSL_RFR_spot_no_VA!J$11)*((BSL_RFR_spot_with_VA!J105-BSL_RFR_spot_no_VA!J105))/(BSL_RFR_spot_with_VA!J$11-BSL_RFR_spot_no_VA!J$11)</f>
        <v>2.2106140223691062E-2</v>
      </c>
      <c r="K105" s="59">
        <f>LY1_RFR_spot_no_VA!K105+(BSL_RFR_spot_with_VA!K$11-BSL_RFR_spot_no_VA!K$11)*((BSL_RFR_spot_with_VA!K105-BSL_RFR_spot_no_VA!K105))/(BSL_RFR_spot_with_VA!K$11-BSL_RFR_spot_no_VA!K$11)</f>
        <v>2.2552352104347584E-2</v>
      </c>
      <c r="L105" s="59">
        <f>LY1_RFR_spot_no_VA!L105+(BSL_RFR_spot_with_VA!L$11-BSL_RFR_spot_no_VA!L$11)*((BSL_RFR_spot_with_VA!L105-BSL_RFR_spot_no_VA!L105))/(BSL_RFR_spot_with_VA!L$11-BSL_RFR_spot_no_VA!L$11)</f>
        <v>2.2552352104347584E-2</v>
      </c>
      <c r="M105" s="59">
        <f>LY1_RFR_spot_no_VA!M105+(BSL_RFR_spot_with_VA!M$11-BSL_RFR_spot_no_VA!M$11)*((BSL_RFR_spot_with_VA!M105-BSL_RFR_spot_no_VA!M105))/(BSL_RFR_spot_with_VA!M$11-BSL_RFR_spot_no_VA!M$11)</f>
        <v>2.2552352104347584E-2</v>
      </c>
      <c r="N105" s="59">
        <f>LY1_RFR_spot_no_VA!N105+(BSL_RFR_spot_with_VA!N$11-BSL_RFR_spot_no_VA!N$11)*((BSL_RFR_spot_with_VA!N105-BSL_RFR_spot_no_VA!N105))/(BSL_RFR_spot_with_VA!N$11-BSL_RFR_spot_no_VA!N$11)</f>
        <v>2.2552352104347584E-2</v>
      </c>
      <c r="O105" s="59">
        <f>LY1_RFR_spot_no_VA!O105+(BSL_RFR_spot_with_VA!O$11-BSL_RFR_spot_no_VA!O$11)*((BSL_RFR_spot_with_VA!O105-BSL_RFR_spot_no_VA!O105))/(BSL_RFR_spot_with_VA!O$11-BSL_RFR_spot_no_VA!O$11)</f>
        <v>2.3947547761817622E-2</v>
      </c>
      <c r="P105" s="59">
        <f>LY1_RFR_spot_no_VA!P105+(BSL_RFR_spot_with_VA!P$11-BSL_RFR_spot_no_VA!P$11)*((BSL_RFR_spot_with_VA!P105-BSL_RFR_spot_no_VA!P105))/(BSL_RFR_spot_with_VA!P$11-BSL_RFR_spot_no_VA!P$11)</f>
        <v>3.260286689807157E-2</v>
      </c>
      <c r="Q105" s="59">
        <f>LY1_RFR_spot_no_VA!Q105+(BSL_RFR_spot_with_VA!Q$11-BSL_RFR_spot_no_VA!Q$11)*((BSL_RFR_spot_with_VA!Q105-BSL_RFR_spot_no_VA!Q105))/(BSL_RFR_spot_with_VA!Q$11-BSL_RFR_spot_no_VA!Q$11)</f>
        <v>3.559943516943509E-2</v>
      </c>
      <c r="R105" s="59">
        <f>LY1_RFR_spot_no_VA!R105+(BSL_RFR_spot_with_VA!R$11-BSL_RFR_spot_no_VA!R$11)*((BSL_RFR_spot_with_VA!R105-BSL_RFR_spot_no_VA!R105))/(BSL_RFR_spot_with_VA!R$11-BSL_RFR_spot_no_VA!R$11)</f>
        <v>2.2552352104347584E-2</v>
      </c>
      <c r="S105" s="59">
        <f>LY1_RFR_spot_no_VA!S105+(BSL_RFR_spot_with_VA!S$11-BSL_RFR_spot_no_VA!S$11)*((BSL_RFR_spot_with_VA!S105-BSL_RFR_spot_no_VA!S105))/(BSL_RFR_spot_with_VA!S$11-BSL_RFR_spot_no_VA!S$11)</f>
        <v>2.3245594284083015E-2</v>
      </c>
      <c r="T105" s="59">
        <f>LY1_RFR_spot_no_VA!T105+(BSL_RFR_spot_with_VA!T$11-BSL_RFR_spot_no_VA!T$11)*((BSL_RFR_spot_with_VA!T105-BSL_RFR_spot_no_VA!T105))/(BSL_RFR_spot_with_VA!T$11-BSL_RFR_spot_no_VA!T$11)</f>
        <v>2.3722028551071528E-2</v>
      </c>
      <c r="U105" s="59">
        <f>LY1_RFR_spot_no_VA!U105+(BSL_RFR_spot_with_VA!U$11-BSL_RFR_spot_no_VA!U$11)*((BSL_RFR_spot_with_VA!U105-BSL_RFR_spot_no_VA!U105))/(BSL_RFR_spot_with_VA!U$11-BSL_RFR_spot_no_VA!U$11)</f>
        <v>1.2768506923463319E-2</v>
      </c>
      <c r="V105" s="59">
        <f>(1+$C105)*(1+BSL_RFR_spot_no_VA!V105)/(1+BSL_RFR_spot_no_VA!$C105)-1</f>
        <v>2.2552352104347584E-2</v>
      </c>
      <c r="W105" s="59">
        <f>LY1_RFR_spot_no_VA!W105+(BSL_RFR_spot_with_VA!W$11-BSL_RFR_spot_no_VA!W$11)*((BSL_RFR_spot_with_VA!W105-BSL_RFR_spot_no_VA!W105))/(BSL_RFR_spot_with_VA!W$11-BSL_RFR_spot_no_VA!W$11)</f>
        <v>2.2552352104347584E-2</v>
      </c>
      <c r="X105" s="59">
        <f>LY1_RFR_spot_no_VA!X105+(BSL_RFR_spot_with_VA!X$11-BSL_RFR_spot_no_VA!X$11)*((BSL_RFR_spot_with_VA!X105-BSL_RFR_spot_no_VA!X105))/(BSL_RFR_spot_with_VA!X$11-BSL_RFR_spot_no_VA!X$11)</f>
        <v>2.2552352104347584E-2</v>
      </c>
      <c r="Y105" s="59">
        <f>LY1_RFR_spot_no_VA!Y105+(BSL_RFR_spot_with_VA!Y$11-BSL_RFR_spot_no_VA!Y$11)*((BSL_RFR_spot_with_VA!Y105-BSL_RFR_spot_no_VA!Y105))/(BSL_RFR_spot_with_VA!Y$11-BSL_RFR_spot_no_VA!Y$11)</f>
        <v>2.2552352104347584E-2</v>
      </c>
      <c r="Z105" s="59">
        <f>LY1_RFR_spot_no_VA!Z105+(BSL_RFR_spot_with_VA!Z$11-BSL_RFR_spot_no_VA!Z$11)*((BSL_RFR_spot_with_VA!Z105-BSL_RFR_spot_no_VA!Z105))/(BSL_RFR_spot_with_VA!Z$11-BSL_RFR_spot_no_VA!Z$11)</f>
        <v>2.5812301708650232E-2</v>
      </c>
      <c r="AA105" s="160">
        <f>LY1_RFR_spot_no_VA!AA105</f>
        <v>2.8118733990335931E-2</v>
      </c>
      <c r="AB105" s="59">
        <f>LY1_RFR_spot_no_VA!AB105+(BSL_RFR_spot_with_VA!AB$11-BSL_RFR_spot_no_VA!AB$11)*((BSL_RFR_spot_with_VA!AB105-BSL_RFR_spot_no_VA!AB105))/(BSL_RFR_spot_with_VA!AB$11-BSL_RFR_spot_no_VA!AB$11)</f>
        <v>2.2552352104347584E-2</v>
      </c>
      <c r="AC105" s="59">
        <f>LY1_RFR_spot_no_VA!AC105+(BSL_RFR_spot_with_VA!AC$11-BSL_RFR_spot_no_VA!AC$11)*((BSL_RFR_spot_with_VA!AC105-BSL_RFR_spot_no_VA!AC105))/(BSL_RFR_spot_with_VA!AC$11-BSL_RFR_spot_no_VA!AC$11)</f>
        <v>2.8054044575807513E-2</v>
      </c>
      <c r="AD105" s="10">
        <f>BSL_RFR_spot_no_VA!AD105</f>
        <v>4.7482446959077773E-2</v>
      </c>
      <c r="AE105" s="59">
        <f>LY1_RFR_spot_no_VA!AE105+(BSL_RFR_spot_with_VA!AE$11-BSL_RFR_spot_no_VA!AE$11)*((BSL_RFR_spot_with_VA!AE105-BSL_RFR_spot_no_VA!AE105))/(BSL_RFR_spot_with_VA!AE$11-BSL_RFR_spot_no_VA!AE$11)</f>
        <v>2.2552352104347584E-2</v>
      </c>
      <c r="AF105" s="59">
        <f>LY1_RFR_spot_no_VA!AF105+(BSL_RFR_spot_with_VA!AF$11-BSL_RFR_spot_no_VA!AF$11)*((BSL_RFR_spot_with_VA!AF105-BSL_RFR_spot_no_VA!AF105))/(BSL_RFR_spot_with_VA!AF$11-BSL_RFR_spot_no_VA!AF$11)</f>
        <v>2.3356757587016164E-2</v>
      </c>
      <c r="AG105" s="59">
        <f>LY1_RFR_spot_no_VA!AG105+(BSL_RFR_spot_with_VA!AG$11-BSL_RFR_spot_no_VA!AG$11)*((BSL_RFR_spot_with_VA!AG105-BSL_RFR_spot_no_VA!AG105))/(BSL_RFR_spot_with_VA!AG$11-BSL_RFR_spot_no_VA!AG$11)</f>
        <v>2.2552352104347584E-2</v>
      </c>
      <c r="AH105" s="59">
        <f>LY1_RFR_spot_no_VA!AH105+(BSL_RFR_spot_with_VA!AH$11-BSL_RFR_spot_no_VA!AH$11)*((BSL_RFR_spot_with_VA!AH105-BSL_RFR_spot_no_VA!AH105))/(BSL_RFR_spot_with_VA!AH$11-BSL_RFR_spot_no_VA!AH$11)</f>
        <v>2.4516348170829927E-2</v>
      </c>
      <c r="AI105" s="160">
        <f>LY1_RFR_spot_no_VA!AI105</f>
        <v>1.2639458618347588E-2</v>
      </c>
      <c r="AJ105" s="59">
        <f>LY1_RFR_spot_no_VA!AJ105+(BSL_RFR_spot_with_VA!AJ$11-BSL_RFR_spot_no_VA!AJ$11)*((BSL_RFR_spot_with_VA!AJ105-BSL_RFR_spot_no_VA!AJ105))/(BSL_RFR_spot_with_VA!AJ$11-BSL_RFR_spot_no_VA!AJ$11)</f>
        <v>2.1545701121920224E-2</v>
      </c>
      <c r="AK105" s="10">
        <f>BSL_RFR_spot_no_VA!AK105</f>
        <v>4.5130940651628482E-2</v>
      </c>
      <c r="AL105" s="10">
        <f>BSL_RFR_spot_no_VA!AL105</f>
        <v>5.9222675103576705E-2</v>
      </c>
      <c r="AM105" s="10">
        <f>BSL_RFR_spot_no_VA!AM105</f>
        <v>3.9568647492723041E-2</v>
      </c>
      <c r="AN105" s="10">
        <f>BSL_RFR_spot_no_VA!AN105</f>
        <v>4.4324484072993275E-2</v>
      </c>
      <c r="AO105" s="10">
        <f>BSL_RFR_spot_no_VA!AO105</f>
        <v>4.4484995362304103E-2</v>
      </c>
      <c r="AP105" s="10">
        <f>BSL_RFR_spot_no_VA!AP105</f>
        <v>4.5624910394586937E-2</v>
      </c>
      <c r="AQ105" s="10">
        <f>BSL_RFR_spot_no_VA!AQ105</f>
        <v>3.9994740002380569E-2</v>
      </c>
      <c r="AR105" s="10">
        <f>BSL_RFR_spot_no_VA!AR105</f>
        <v>4.5962300253751254E-2</v>
      </c>
      <c r="AS105" s="160">
        <f>LY1_RFR_spot_no_VA!AS105</f>
        <v>1.2459953232451859E-2</v>
      </c>
      <c r="AT105" s="10">
        <f>BSL_RFR_spot_no_VA!AT105</f>
        <v>4.6338015835220459E-2</v>
      </c>
      <c r="AU105" s="10">
        <f>BSL_RFR_spot_no_VA!AU105</f>
        <v>4.6661598645945546E-2</v>
      </c>
      <c r="AV105" s="10">
        <f>BSL_RFR_spot_no_VA!AV105</f>
        <v>4.4368796745609895E-2</v>
      </c>
      <c r="AW105" s="10">
        <f>BSL_RFR_spot_no_VA!AW105</f>
        <v>4.002296145041595E-2</v>
      </c>
      <c r="AX105" s="10">
        <f>BSL_RFR_spot_no_VA!AX105</f>
        <v>5.6976681811659491E-2</v>
      </c>
      <c r="AY105" s="10">
        <f>BSL_RFR_spot_no_VA!AY105</f>
        <v>4.1006477441081879E-2</v>
      </c>
      <c r="AZ105" s="10">
        <f>BSL_RFR_spot_no_VA!AZ105</f>
        <v>3.8698748012007789E-2</v>
      </c>
      <c r="BA105" s="10">
        <f>BSL_RFR_spot_no_VA!BA105</f>
        <v>4.394602408860826E-2</v>
      </c>
      <c r="BB105" s="10">
        <f>BSL_RFR_spot_no_VA!BB105</f>
        <v>5.1708067402686186E-2</v>
      </c>
      <c r="BC105" s="160">
        <f>LY1_RFR_spot_no_VA!BC105</f>
        <v>2.3176385786711995E-2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f>LY1_RFR_spot_no_VA!C106+(BSL_RFR_spot_with_VA!C$11-BSL_RFR_spot_no_VA!C$11)*((BSL_RFR_spot_with_VA!C106-BSL_RFR_spot_no_VA!C106))/(BSL_RFR_spot_with_VA!C$11-BSL_RFR_spot_no_VA!C$11)</f>
        <v>2.2563229884051017E-2</v>
      </c>
      <c r="D106" s="58">
        <f>LY1_RFR_spot_no_VA!D106+(BSL_RFR_spot_with_VA!D$11-BSL_RFR_spot_no_VA!D$11)*((BSL_RFR_spot_with_VA!D106-BSL_RFR_spot_no_VA!D106))/(BSL_RFR_spot_with_VA!D$11-BSL_RFR_spot_no_VA!D$11)</f>
        <v>2.2563229884051017E-2</v>
      </c>
      <c r="E106" s="58">
        <f>LY1_RFR_spot_no_VA!E106+(BSL_RFR_spot_with_VA!E$11-BSL_RFR_spot_no_VA!E$11)*((BSL_RFR_spot_with_VA!E106-BSL_RFR_spot_no_VA!E106))/(BSL_RFR_spot_with_VA!E$11-BSL_RFR_spot_no_VA!E$11)</f>
        <v>2.2563229884051017E-2</v>
      </c>
      <c r="F106" s="58">
        <f>LY1_RFR_spot_no_VA!F106+(BSL_RFR_spot_with_VA!F$11-BSL_RFR_spot_no_VA!F$11)*((BSL_RFR_spot_with_VA!F106-BSL_RFR_spot_no_VA!F106))/(BSL_RFR_spot_with_VA!F$11-BSL_RFR_spot_no_VA!F$11)</f>
        <v>2.3584316456150001E-2</v>
      </c>
      <c r="G106" s="58">
        <f>LY1_RFR_spot_no_VA!G106+(BSL_RFR_spot_with_VA!G$11-BSL_RFR_spot_no_VA!G$11)*((BSL_RFR_spot_with_VA!G106-BSL_RFR_spot_no_VA!G106))/(BSL_RFR_spot_with_VA!G$11-BSL_RFR_spot_no_VA!G$11)</f>
        <v>2.8951389913222769E-2</v>
      </c>
      <c r="H106" s="58">
        <f>LY1_RFR_spot_no_VA!H106+(BSL_RFR_spot_with_VA!H$11-BSL_RFR_spot_no_VA!H$11)*((BSL_RFR_spot_with_VA!H106-BSL_RFR_spot_no_VA!H106))/(BSL_RFR_spot_with_VA!H$11-BSL_RFR_spot_no_VA!H$11)</f>
        <v>2.599624493724928E-2</v>
      </c>
      <c r="I106" s="58">
        <f>LY1_RFR_spot_no_VA!I106+(BSL_RFR_spot_with_VA!I$11-BSL_RFR_spot_no_VA!I$11)*((BSL_RFR_spot_with_VA!I106-BSL_RFR_spot_no_VA!I106))/(BSL_RFR_spot_with_VA!I$11-BSL_RFR_spot_no_VA!I$11)</f>
        <v>2.340481722778498E-2</v>
      </c>
      <c r="J106" s="58">
        <f>LY1_RFR_spot_no_VA!J106+(BSL_RFR_spot_with_VA!J$11-BSL_RFR_spot_no_VA!J$11)*((BSL_RFR_spot_with_VA!J106-BSL_RFR_spot_no_VA!J106))/(BSL_RFR_spot_with_VA!J$11-BSL_RFR_spot_no_VA!J$11)</f>
        <v>2.2121644882613367E-2</v>
      </c>
      <c r="K106" s="58">
        <f>LY1_RFR_spot_no_VA!K106+(BSL_RFR_spot_with_VA!K$11-BSL_RFR_spot_no_VA!K$11)*((BSL_RFR_spot_with_VA!K106-BSL_RFR_spot_no_VA!K106))/(BSL_RFR_spot_with_VA!K$11-BSL_RFR_spot_no_VA!K$11)</f>
        <v>2.2563229884051017E-2</v>
      </c>
      <c r="L106" s="58">
        <f>LY1_RFR_spot_no_VA!L106+(BSL_RFR_spot_with_VA!L$11-BSL_RFR_spot_no_VA!L$11)*((BSL_RFR_spot_with_VA!L106-BSL_RFR_spot_no_VA!L106))/(BSL_RFR_spot_with_VA!L$11-BSL_RFR_spot_no_VA!L$11)</f>
        <v>2.2563229884051017E-2</v>
      </c>
      <c r="M106" s="58">
        <f>LY1_RFR_spot_no_VA!M106+(BSL_RFR_spot_with_VA!M$11-BSL_RFR_spot_no_VA!M$11)*((BSL_RFR_spot_with_VA!M106-BSL_RFR_spot_no_VA!M106))/(BSL_RFR_spot_with_VA!M$11-BSL_RFR_spot_no_VA!M$11)</f>
        <v>2.2563229884051017E-2</v>
      </c>
      <c r="N106" s="58">
        <f>LY1_RFR_spot_no_VA!N106+(BSL_RFR_spot_with_VA!N$11-BSL_RFR_spot_no_VA!N$11)*((BSL_RFR_spot_with_VA!N106-BSL_RFR_spot_no_VA!N106))/(BSL_RFR_spot_with_VA!N$11-BSL_RFR_spot_no_VA!N$11)</f>
        <v>2.2563229884051017E-2</v>
      </c>
      <c r="O106" s="58">
        <f>LY1_RFR_spot_no_VA!O106+(BSL_RFR_spot_with_VA!O$11-BSL_RFR_spot_no_VA!O$11)*((BSL_RFR_spot_with_VA!O106-BSL_RFR_spot_no_VA!O106))/(BSL_RFR_spot_with_VA!O$11-BSL_RFR_spot_no_VA!O$11)</f>
        <v>2.3943921309394378E-2</v>
      </c>
      <c r="P106" s="58">
        <f>LY1_RFR_spot_no_VA!P106+(BSL_RFR_spot_with_VA!P$11-BSL_RFR_spot_no_VA!P$11)*((BSL_RFR_spot_with_VA!P106-BSL_RFR_spot_no_VA!P106))/(BSL_RFR_spot_with_VA!P$11-BSL_RFR_spot_no_VA!P$11)</f>
        <v>3.2508654243761814E-2</v>
      </c>
      <c r="Q106" s="58">
        <f>LY1_RFR_spot_no_VA!Q106+(BSL_RFR_spot_with_VA!Q$11-BSL_RFR_spot_no_VA!Q$11)*((BSL_RFR_spot_with_VA!Q106-BSL_RFR_spot_no_VA!Q106))/(BSL_RFR_spot_with_VA!Q$11-BSL_RFR_spot_no_VA!Q$11)</f>
        <v>3.5473736160026581E-2</v>
      </c>
      <c r="R106" s="58">
        <f>LY1_RFR_spot_no_VA!R106+(BSL_RFR_spot_with_VA!R$11-BSL_RFR_spot_no_VA!R$11)*((BSL_RFR_spot_with_VA!R106-BSL_RFR_spot_no_VA!R106))/(BSL_RFR_spot_with_VA!R$11-BSL_RFR_spot_no_VA!R$11)</f>
        <v>2.2563229884051017E-2</v>
      </c>
      <c r="S106" s="58">
        <f>LY1_RFR_spot_no_VA!S106+(BSL_RFR_spot_with_VA!S$11-BSL_RFR_spot_no_VA!S$11)*((BSL_RFR_spot_with_VA!S106-BSL_RFR_spot_no_VA!S106))/(BSL_RFR_spot_with_VA!S$11-BSL_RFR_spot_no_VA!S$11)</f>
        <v>2.3249269078343238E-2</v>
      </c>
      <c r="T106" s="58">
        <f>LY1_RFR_spot_no_VA!T106+(BSL_RFR_spot_with_VA!T$11-BSL_RFR_spot_no_VA!T$11)*((BSL_RFR_spot_with_VA!T106-BSL_RFR_spot_no_VA!T106))/(BSL_RFR_spot_with_VA!T$11-BSL_RFR_spot_no_VA!T$11)</f>
        <v>2.3720748907927192E-2</v>
      </c>
      <c r="U106" s="58">
        <f>LY1_RFR_spot_no_VA!U106+(BSL_RFR_spot_with_VA!U$11-BSL_RFR_spot_no_VA!U$11)*((BSL_RFR_spot_with_VA!U106-BSL_RFR_spot_no_VA!U106))/(BSL_RFR_spot_with_VA!U$11-BSL_RFR_spot_no_VA!U$11)</f>
        <v>1.277896747737417E-2</v>
      </c>
      <c r="V106" s="58">
        <f>(1+$C106)*(1+BSL_RFR_spot_no_VA!V106)/(1+BSL_RFR_spot_no_VA!$C106)-1</f>
        <v>2.2563229884051017E-2</v>
      </c>
      <c r="W106" s="58">
        <f>LY1_RFR_spot_no_VA!W106+(BSL_RFR_spot_with_VA!W$11-BSL_RFR_spot_no_VA!W$11)*((BSL_RFR_spot_with_VA!W106-BSL_RFR_spot_no_VA!W106))/(BSL_RFR_spot_with_VA!W$11-BSL_RFR_spot_no_VA!W$11)</f>
        <v>2.2563229884051017E-2</v>
      </c>
      <c r="X106" s="58">
        <f>LY1_RFR_spot_no_VA!X106+(BSL_RFR_spot_with_VA!X$11-BSL_RFR_spot_no_VA!X$11)*((BSL_RFR_spot_with_VA!X106-BSL_RFR_spot_no_VA!X106))/(BSL_RFR_spot_with_VA!X$11-BSL_RFR_spot_no_VA!X$11)</f>
        <v>2.2563229884051017E-2</v>
      </c>
      <c r="Y106" s="58">
        <f>LY1_RFR_spot_no_VA!Y106+(BSL_RFR_spot_with_VA!Y$11-BSL_RFR_spot_no_VA!Y$11)*((BSL_RFR_spot_with_VA!Y106-BSL_RFR_spot_no_VA!Y106))/(BSL_RFR_spot_with_VA!Y$11-BSL_RFR_spot_no_VA!Y$11)</f>
        <v>2.2563229884051017E-2</v>
      </c>
      <c r="Z106" s="58">
        <f>LY1_RFR_spot_no_VA!Z106+(BSL_RFR_spot_with_VA!Z$11-BSL_RFR_spot_no_VA!Z$11)*((BSL_RFR_spot_with_VA!Z106-BSL_RFR_spot_no_VA!Z106))/(BSL_RFR_spot_with_VA!Z$11-BSL_RFR_spot_no_VA!Z$11)</f>
        <v>2.5789222271265899E-2</v>
      </c>
      <c r="AA106" s="159">
        <f>LY1_RFR_spot_no_VA!AA106</f>
        <v>2.8071536944095588E-2</v>
      </c>
      <c r="AB106" s="58">
        <f>LY1_RFR_spot_no_VA!AB106+(BSL_RFR_spot_with_VA!AB$11-BSL_RFR_spot_no_VA!AB$11)*((BSL_RFR_spot_with_VA!AB106-BSL_RFR_spot_no_VA!AB106))/(BSL_RFR_spot_with_VA!AB$11-BSL_RFR_spot_no_VA!AB$11)</f>
        <v>2.2563229884051017E-2</v>
      </c>
      <c r="AC106" s="58">
        <f>LY1_RFR_spot_no_VA!AC106+(BSL_RFR_spot_with_VA!AC$11-BSL_RFR_spot_no_VA!AC$11)*((BSL_RFR_spot_with_VA!AC106-BSL_RFR_spot_no_VA!AC106))/(BSL_RFR_spot_with_VA!AC$11-BSL_RFR_spot_no_VA!AC$11)</f>
        <v>2.8007553608638602E-2</v>
      </c>
      <c r="AD106" s="7">
        <f>BSL_RFR_spot_no_VA!AD106</f>
        <v>4.7425190565733688E-2</v>
      </c>
      <c r="AE106" s="58">
        <f>LY1_RFR_spot_no_VA!AE106+(BSL_RFR_spot_with_VA!AE$11-BSL_RFR_spot_no_VA!AE$11)*((BSL_RFR_spot_with_VA!AE106-BSL_RFR_spot_no_VA!AE106))/(BSL_RFR_spot_with_VA!AE$11-BSL_RFR_spot_no_VA!AE$11)</f>
        <v>2.2563229884051017E-2</v>
      </c>
      <c r="AF106" s="58">
        <f>LY1_RFR_spot_no_VA!AF106+(BSL_RFR_spot_with_VA!AF$11-BSL_RFR_spot_no_VA!AF$11)*((BSL_RFR_spot_with_VA!AF106-BSL_RFR_spot_no_VA!AF106))/(BSL_RFR_spot_with_VA!AF$11-BSL_RFR_spot_no_VA!AF$11)</f>
        <v>2.3359276608915236E-2</v>
      </c>
      <c r="AG106" s="58">
        <f>LY1_RFR_spot_no_VA!AG106+(BSL_RFR_spot_with_VA!AG$11-BSL_RFR_spot_no_VA!AG$11)*((BSL_RFR_spot_with_VA!AG106-BSL_RFR_spot_no_VA!AG106))/(BSL_RFR_spot_with_VA!AG$11-BSL_RFR_spot_no_VA!AG$11)</f>
        <v>2.2563229884051017E-2</v>
      </c>
      <c r="AH106" s="58">
        <f>LY1_RFR_spot_no_VA!AH106+(BSL_RFR_spot_with_VA!AH$11-BSL_RFR_spot_no_VA!AH$11)*((BSL_RFR_spot_with_VA!AH106-BSL_RFR_spot_no_VA!AH106))/(BSL_RFR_spot_with_VA!AH$11-BSL_RFR_spot_no_VA!AH$11)</f>
        <v>2.450676962250542E-2</v>
      </c>
      <c r="AI106" s="159">
        <f>LY1_RFR_spot_no_VA!AI106</f>
        <v>1.2651259153599437E-2</v>
      </c>
      <c r="AJ106" s="58">
        <f>LY1_RFR_spot_no_VA!AJ106+(BSL_RFR_spot_with_VA!AJ$11-BSL_RFR_spot_no_VA!AJ$11)*((BSL_RFR_spot_with_VA!AJ106-BSL_RFR_spot_no_VA!AJ106))/(BSL_RFR_spot_with_VA!AJ$11-BSL_RFR_spot_no_VA!AJ$11)</f>
        <v>2.1566553646380937E-2</v>
      </c>
      <c r="AK106" s="7">
        <f>BSL_RFR_spot_no_VA!AK106</f>
        <v>4.5098286207795768E-2</v>
      </c>
      <c r="AL106" s="7">
        <f>BSL_RFR_spot_no_VA!AL106</f>
        <v>5.9041813286056621E-2</v>
      </c>
      <c r="AM106" s="7">
        <f>BSL_RFR_spot_no_VA!AM106</f>
        <v>3.9593940595801458E-2</v>
      </c>
      <c r="AN106" s="7">
        <f>BSL_RFR_spot_no_VA!AN106</f>
        <v>4.4300246172379154E-2</v>
      </c>
      <c r="AO106" s="7">
        <f>BSL_RFR_spot_no_VA!AO106</f>
        <v>4.445908669866494E-2</v>
      </c>
      <c r="AP106" s="7">
        <f>BSL_RFR_spot_no_VA!AP106</f>
        <v>4.5587086987617154E-2</v>
      </c>
      <c r="AQ106" s="7">
        <f>BSL_RFR_spot_no_VA!AQ106</f>
        <v>4.0015588159686866E-2</v>
      </c>
      <c r="AR106" s="7">
        <f>BSL_RFR_spot_no_VA!AR106</f>
        <v>4.5920951032639712E-2</v>
      </c>
      <c r="AS106" s="159">
        <f>LY1_RFR_spot_no_VA!AS106</f>
        <v>1.2473603375265041E-2</v>
      </c>
      <c r="AT106" s="7">
        <f>BSL_RFR_spot_no_VA!AT106</f>
        <v>4.6292742957807276E-2</v>
      </c>
      <c r="AU106" s="7">
        <f>BSL_RFR_spot_no_VA!AU106</f>
        <v>4.6612934133606121E-2</v>
      </c>
      <c r="AV106" s="7">
        <f>BSL_RFR_spot_no_VA!AV106</f>
        <v>4.4344096594343796E-2</v>
      </c>
      <c r="AW106" s="7">
        <f>BSL_RFR_spot_no_VA!AW106</f>
        <v>4.0043508804308736E-2</v>
      </c>
      <c r="AX106" s="7">
        <f>BSL_RFR_spot_no_VA!AX106</f>
        <v>5.6819571428877724E-2</v>
      </c>
      <c r="AY106" s="7">
        <f>BSL_RFR_spot_no_VA!AY106</f>
        <v>4.101688638949641E-2</v>
      </c>
      <c r="AZ106" s="7">
        <f>BSL_RFR_spot_no_VA!AZ106</f>
        <v>3.8733072284654169E-2</v>
      </c>
      <c r="BA106" s="7">
        <f>BSL_RFR_spot_no_VA!BA106</f>
        <v>4.3925746359328555E-2</v>
      </c>
      <c r="BB106" s="7">
        <f>BSL_RFR_spot_no_VA!BB106</f>
        <v>5.1606477424103625E-2</v>
      </c>
      <c r="BC106" s="159">
        <f>LY1_RFR_spot_no_VA!BC106</f>
        <v>2.3180292446558726E-2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f>LY1_RFR_spot_no_VA!C107+(BSL_RFR_spot_with_VA!C$11-BSL_RFR_spot_no_VA!C$11)*((BSL_RFR_spot_with_VA!C107-BSL_RFR_spot_no_VA!C107))/(BSL_RFR_spot_with_VA!C$11-BSL_RFR_spot_no_VA!C$11)</f>
        <v>2.2573883097035292E-2</v>
      </c>
      <c r="D107" s="58">
        <f>LY1_RFR_spot_no_VA!D107+(BSL_RFR_spot_with_VA!D$11-BSL_RFR_spot_no_VA!D$11)*((BSL_RFR_spot_with_VA!D107-BSL_RFR_spot_no_VA!D107))/(BSL_RFR_spot_with_VA!D$11-BSL_RFR_spot_no_VA!D$11)</f>
        <v>2.257388309703523E-2</v>
      </c>
      <c r="E107" s="58">
        <f>LY1_RFR_spot_no_VA!E107+(BSL_RFR_spot_with_VA!E$11-BSL_RFR_spot_no_VA!E$11)*((BSL_RFR_spot_with_VA!E107-BSL_RFR_spot_no_VA!E107))/(BSL_RFR_spot_with_VA!E$11-BSL_RFR_spot_no_VA!E$11)</f>
        <v>2.257388309703523E-2</v>
      </c>
      <c r="F107" s="58">
        <f>LY1_RFR_spot_no_VA!F107+(BSL_RFR_spot_with_VA!F$11-BSL_RFR_spot_no_VA!F$11)*((BSL_RFR_spot_with_VA!F107-BSL_RFR_spot_no_VA!F107))/(BSL_RFR_spot_with_VA!F$11-BSL_RFR_spot_no_VA!F$11)</f>
        <v>2.3584445282073485E-2</v>
      </c>
      <c r="G107" s="58">
        <f>LY1_RFR_spot_no_VA!G107+(BSL_RFR_spot_with_VA!G$11-BSL_RFR_spot_no_VA!G$11)*((BSL_RFR_spot_with_VA!G107-BSL_RFR_spot_no_VA!G107))/(BSL_RFR_spot_with_VA!G$11-BSL_RFR_spot_no_VA!G$11)</f>
        <v>2.8896055712864799E-2</v>
      </c>
      <c r="H107" s="58">
        <f>LY1_RFR_spot_no_VA!H107+(BSL_RFR_spot_with_VA!H$11-BSL_RFR_spot_no_VA!H$11)*((BSL_RFR_spot_with_VA!H107-BSL_RFR_spot_no_VA!H107))/(BSL_RFR_spot_with_VA!H$11-BSL_RFR_spot_no_VA!H$11)</f>
        <v>2.5971937550183011E-2</v>
      </c>
      <c r="I107" s="58">
        <f>LY1_RFR_spot_no_VA!I107+(BSL_RFR_spot_with_VA!I$11-BSL_RFR_spot_no_VA!I$11)*((BSL_RFR_spot_with_VA!I107-BSL_RFR_spot_no_VA!I107))/(BSL_RFR_spot_with_VA!I$11-BSL_RFR_spot_no_VA!I$11)</f>
        <v>2.3406786542632396E-2</v>
      </c>
      <c r="J107" s="58">
        <f>LY1_RFR_spot_no_VA!J107+(BSL_RFR_spot_with_VA!J$11-BSL_RFR_spot_no_VA!J$11)*((BSL_RFR_spot_with_VA!J107-BSL_RFR_spot_no_VA!J107))/(BSL_RFR_spot_with_VA!J$11-BSL_RFR_spot_no_VA!J$11)</f>
        <v>2.2136830083118397E-2</v>
      </c>
      <c r="K107" s="58">
        <f>LY1_RFR_spot_no_VA!K107+(BSL_RFR_spot_with_VA!K$11-BSL_RFR_spot_no_VA!K$11)*((BSL_RFR_spot_with_VA!K107-BSL_RFR_spot_no_VA!K107))/(BSL_RFR_spot_with_VA!K$11-BSL_RFR_spot_no_VA!K$11)</f>
        <v>2.257388309703523E-2</v>
      </c>
      <c r="L107" s="58">
        <f>LY1_RFR_spot_no_VA!L107+(BSL_RFR_spot_with_VA!L$11-BSL_RFR_spot_no_VA!L$11)*((BSL_RFR_spot_with_VA!L107-BSL_RFR_spot_no_VA!L107))/(BSL_RFR_spot_with_VA!L$11-BSL_RFR_spot_no_VA!L$11)</f>
        <v>2.257388309703523E-2</v>
      </c>
      <c r="M107" s="58">
        <f>LY1_RFR_spot_no_VA!M107+(BSL_RFR_spot_with_VA!M$11-BSL_RFR_spot_no_VA!M$11)*((BSL_RFR_spot_with_VA!M107-BSL_RFR_spot_no_VA!M107))/(BSL_RFR_spot_with_VA!M$11-BSL_RFR_spot_no_VA!M$11)</f>
        <v>2.257388309703523E-2</v>
      </c>
      <c r="N107" s="58">
        <f>LY1_RFR_spot_no_VA!N107+(BSL_RFR_spot_with_VA!N$11-BSL_RFR_spot_no_VA!N$11)*((BSL_RFR_spot_with_VA!N107-BSL_RFR_spot_no_VA!N107))/(BSL_RFR_spot_with_VA!N$11-BSL_RFR_spot_no_VA!N$11)</f>
        <v>2.257388309703523E-2</v>
      </c>
      <c r="O107" s="58">
        <f>LY1_RFR_spot_no_VA!O107+(BSL_RFR_spot_with_VA!O$11-BSL_RFR_spot_no_VA!O$11)*((BSL_RFR_spot_with_VA!O107-BSL_RFR_spot_no_VA!O107))/(BSL_RFR_spot_with_VA!O$11-BSL_RFR_spot_no_VA!O$11)</f>
        <v>2.3940369353326441E-2</v>
      </c>
      <c r="P107" s="58">
        <f>LY1_RFR_spot_no_VA!P107+(BSL_RFR_spot_with_VA!P$11-BSL_RFR_spot_no_VA!P$11)*((BSL_RFR_spot_with_VA!P107-BSL_RFR_spot_no_VA!P107))/(BSL_RFR_spot_with_VA!P$11-BSL_RFR_spot_no_VA!P$11)</f>
        <v>3.2416390355999969E-2</v>
      </c>
      <c r="Q107" s="58">
        <f>LY1_RFR_spot_no_VA!Q107+(BSL_RFR_spot_with_VA!Q$11-BSL_RFR_spot_no_VA!Q$11)*((BSL_RFR_spot_with_VA!Q107-BSL_RFR_spot_no_VA!Q107))/(BSL_RFR_spot_with_VA!Q$11-BSL_RFR_spot_no_VA!Q$11)</f>
        <v>3.5350640467737504E-2</v>
      </c>
      <c r="R107" s="58">
        <f>LY1_RFR_spot_no_VA!R107+(BSL_RFR_spot_with_VA!R$11-BSL_RFR_spot_no_VA!R$11)*((BSL_RFR_spot_with_VA!R107-BSL_RFR_spot_no_VA!R107))/(BSL_RFR_spot_with_VA!R$11-BSL_RFR_spot_no_VA!R$11)</f>
        <v>2.257388309703523E-2</v>
      </c>
      <c r="S107" s="58">
        <f>LY1_RFR_spot_no_VA!S107+(BSL_RFR_spot_with_VA!S$11-BSL_RFR_spot_no_VA!S$11)*((BSL_RFR_spot_with_VA!S107-BSL_RFR_spot_no_VA!S107))/(BSL_RFR_spot_with_VA!S$11-BSL_RFR_spot_no_VA!S$11)</f>
        <v>2.3252867679260047E-2</v>
      </c>
      <c r="T107" s="58">
        <f>LY1_RFR_spot_no_VA!T107+(BSL_RFR_spot_with_VA!T$11-BSL_RFR_spot_no_VA!T$11)*((BSL_RFR_spot_with_VA!T107-BSL_RFR_spot_no_VA!T107))/(BSL_RFR_spot_with_VA!T$11-BSL_RFR_spot_no_VA!T$11)</f>
        <v>2.3719495276132818E-2</v>
      </c>
      <c r="U107" s="58">
        <f>LY1_RFR_spot_no_VA!U107+(BSL_RFR_spot_with_VA!U$11-BSL_RFR_spot_no_VA!U$11)*((BSL_RFR_spot_with_VA!U107-BSL_RFR_spot_no_VA!U107))/(BSL_RFR_spot_with_VA!U$11-BSL_RFR_spot_no_VA!U$11)</f>
        <v>1.2789211767217479E-2</v>
      </c>
      <c r="V107" s="58">
        <f>(1+$C107)*(1+BSL_RFR_spot_no_VA!V107)/(1+BSL_RFR_spot_no_VA!$C107)-1</f>
        <v>2.257388309703523E-2</v>
      </c>
      <c r="W107" s="58">
        <f>LY1_RFR_spot_no_VA!W107+(BSL_RFR_spot_with_VA!W$11-BSL_RFR_spot_no_VA!W$11)*((BSL_RFR_spot_with_VA!W107-BSL_RFR_spot_no_VA!W107))/(BSL_RFR_spot_with_VA!W$11-BSL_RFR_spot_no_VA!W$11)</f>
        <v>2.257388309703523E-2</v>
      </c>
      <c r="X107" s="58">
        <f>LY1_RFR_spot_no_VA!X107+(BSL_RFR_spot_with_VA!X$11-BSL_RFR_spot_no_VA!X$11)*((BSL_RFR_spot_with_VA!X107-BSL_RFR_spot_no_VA!X107))/(BSL_RFR_spot_with_VA!X$11-BSL_RFR_spot_no_VA!X$11)</f>
        <v>2.257388309703523E-2</v>
      </c>
      <c r="Y107" s="58">
        <f>LY1_RFR_spot_no_VA!Y107+(BSL_RFR_spot_with_VA!Y$11-BSL_RFR_spot_no_VA!Y$11)*((BSL_RFR_spot_with_VA!Y107-BSL_RFR_spot_no_VA!Y107))/(BSL_RFR_spot_with_VA!Y$11-BSL_RFR_spot_no_VA!Y$11)</f>
        <v>2.257388309703523E-2</v>
      </c>
      <c r="Z107" s="58">
        <f>LY1_RFR_spot_no_VA!Z107+(BSL_RFR_spot_with_VA!Z$11-BSL_RFR_spot_no_VA!Z$11)*((BSL_RFR_spot_with_VA!Z107-BSL_RFR_spot_no_VA!Z107))/(BSL_RFR_spot_with_VA!Z$11-BSL_RFR_spot_no_VA!Z$11)</f>
        <v>2.5766616194252245E-2</v>
      </c>
      <c r="AA107" s="159">
        <f>LY1_RFR_spot_no_VA!AA107</f>
        <v>2.8025312740442621E-2</v>
      </c>
      <c r="AB107" s="58">
        <f>LY1_RFR_spot_no_VA!AB107+(BSL_RFR_spot_with_VA!AB$11-BSL_RFR_spot_no_VA!AB$11)*((BSL_RFR_spot_with_VA!AB107-BSL_RFR_spot_no_VA!AB107))/(BSL_RFR_spot_with_VA!AB$11-BSL_RFR_spot_no_VA!AB$11)</f>
        <v>2.257388309703523E-2</v>
      </c>
      <c r="AC107" s="58">
        <f>LY1_RFR_spot_no_VA!AC107+(BSL_RFR_spot_with_VA!AC$11-BSL_RFR_spot_no_VA!AC$11)*((BSL_RFR_spot_with_VA!AC107-BSL_RFR_spot_no_VA!AC107))/(BSL_RFR_spot_with_VA!AC$11-BSL_RFR_spot_no_VA!AC$11)</f>
        <v>2.7962020443949465E-2</v>
      </c>
      <c r="AD107" s="7">
        <f>BSL_RFR_spot_no_VA!AD107</f>
        <v>4.7369117630931434E-2</v>
      </c>
      <c r="AE107" s="58">
        <f>LY1_RFR_spot_no_VA!AE107+(BSL_RFR_spot_with_VA!AE$11-BSL_RFR_spot_no_VA!AE$11)*((BSL_RFR_spot_with_VA!AE107-BSL_RFR_spot_no_VA!AE107))/(BSL_RFR_spot_with_VA!AE$11-BSL_RFR_spot_no_VA!AE$11)</f>
        <v>2.257388309703523E-2</v>
      </c>
      <c r="AF107" s="58">
        <f>LY1_RFR_spot_no_VA!AF107+(BSL_RFR_spot_with_VA!AF$11-BSL_RFR_spot_no_VA!AF$11)*((BSL_RFR_spot_with_VA!AF107-BSL_RFR_spot_no_VA!AF107))/(BSL_RFR_spot_with_VA!AF$11-BSL_RFR_spot_no_VA!AF$11)</f>
        <v>2.3361743277946934E-2</v>
      </c>
      <c r="AG107" s="58">
        <f>LY1_RFR_spot_no_VA!AG107+(BSL_RFR_spot_with_VA!AG$11-BSL_RFR_spot_no_VA!AG$11)*((BSL_RFR_spot_with_VA!AG107-BSL_RFR_spot_no_VA!AG107))/(BSL_RFR_spot_with_VA!AG$11-BSL_RFR_spot_no_VA!AG$11)</f>
        <v>2.257388309703523E-2</v>
      </c>
      <c r="AH107" s="58">
        <f>LY1_RFR_spot_no_VA!AH107+(BSL_RFR_spot_with_VA!AH$11-BSL_RFR_spot_no_VA!AH$11)*((BSL_RFR_spot_with_VA!AH107-BSL_RFR_spot_no_VA!AH107))/(BSL_RFR_spot_with_VA!AH$11-BSL_RFR_spot_no_VA!AH$11)</f>
        <v>2.4497386886064065E-2</v>
      </c>
      <c r="AI107" s="159">
        <f>LY1_RFR_spot_no_VA!AI107</f>
        <v>1.266281585978013E-2</v>
      </c>
      <c r="AJ107" s="58">
        <f>LY1_RFR_spot_no_VA!AJ107+(BSL_RFR_spot_with_VA!AJ$11-BSL_RFR_spot_no_VA!AJ$11)*((BSL_RFR_spot_with_VA!AJ107-BSL_RFR_spot_no_VA!AJ107))/(BSL_RFR_spot_with_VA!AJ$11-BSL_RFR_spot_no_VA!AJ$11)</f>
        <v>2.1587028851302481E-2</v>
      </c>
      <c r="AK107" s="7">
        <f>BSL_RFR_spot_no_VA!AK107</f>
        <v>4.5066305042797961E-2</v>
      </c>
      <c r="AL107" s="7">
        <f>BSL_RFR_spot_no_VA!AL107</f>
        <v>5.8864710488574445E-2</v>
      </c>
      <c r="AM107" s="7">
        <f>BSL_RFR_spot_no_VA!AM107</f>
        <v>3.9618713380603632E-2</v>
      </c>
      <c r="AN107" s="7">
        <f>BSL_RFR_spot_no_VA!AN107</f>
        <v>4.4276508296643868E-2</v>
      </c>
      <c r="AO107" s="7">
        <f>BSL_RFR_spot_no_VA!AO107</f>
        <v>4.4433712040433671E-2</v>
      </c>
      <c r="AP107" s="7">
        <f>BSL_RFR_spot_no_VA!AP107</f>
        <v>4.5550044632694187E-2</v>
      </c>
      <c r="AQ107" s="7">
        <f>BSL_RFR_spot_no_VA!AQ107</f>
        <v>4.0036008684603663E-2</v>
      </c>
      <c r="AR107" s="7">
        <f>BSL_RFR_spot_no_VA!AR107</f>
        <v>4.5880455674090603E-2</v>
      </c>
      <c r="AS107" s="159">
        <f>LY1_RFR_spot_no_VA!AS107</f>
        <v>1.2486973066430984E-2</v>
      </c>
      <c r="AT107" s="7">
        <f>BSL_RFR_spot_no_VA!AT107</f>
        <v>4.6248404465228488E-2</v>
      </c>
      <c r="AU107" s="7">
        <f>BSL_RFR_spot_no_VA!AU107</f>
        <v>4.6565275051983379E-2</v>
      </c>
      <c r="AV107" s="7">
        <f>BSL_RFR_spot_no_VA!AV107</f>
        <v>4.4319905981772934E-2</v>
      </c>
      <c r="AW107" s="7">
        <f>BSL_RFR_spot_no_VA!AW107</f>
        <v>4.0063635502561201E-2</v>
      </c>
      <c r="AX107" s="7">
        <f>BSL_RFR_spot_no_VA!AX107</f>
        <v>5.6665722919537531E-2</v>
      </c>
      <c r="AY107" s="7">
        <f>BSL_RFR_spot_no_VA!AY107</f>
        <v>4.1027076068718138E-2</v>
      </c>
      <c r="AZ107" s="7">
        <f>BSL_RFR_spot_no_VA!AZ107</f>
        <v>3.8766690958420114E-2</v>
      </c>
      <c r="BA107" s="7">
        <f>BSL_RFR_spot_no_VA!BA107</f>
        <v>4.3905885717814508E-2</v>
      </c>
      <c r="BB107" s="7">
        <f>BSL_RFR_spot_no_VA!BB107</f>
        <v>5.1506991527899837E-2</v>
      </c>
      <c r="BC107" s="159">
        <f>LY1_RFR_spot_no_VA!BC107</f>
        <v>2.3184172945778236E-2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f>LY1_RFR_spot_no_VA!C108+(BSL_RFR_spot_with_VA!C$11-BSL_RFR_spot_no_VA!C$11)*((BSL_RFR_spot_with_VA!C108-BSL_RFR_spot_no_VA!C108))/(BSL_RFR_spot_with_VA!C$11-BSL_RFR_spot_no_VA!C$11)</f>
        <v>2.2584318617048731E-2</v>
      </c>
      <c r="D108" s="58">
        <f>LY1_RFR_spot_no_VA!D108+(BSL_RFR_spot_with_VA!D$11-BSL_RFR_spot_no_VA!D$11)*((BSL_RFR_spot_with_VA!D108-BSL_RFR_spot_no_VA!D108))/(BSL_RFR_spot_with_VA!D$11-BSL_RFR_spot_no_VA!D$11)</f>
        <v>2.2584318617048682E-2</v>
      </c>
      <c r="E108" s="58">
        <f>LY1_RFR_spot_no_VA!E108+(BSL_RFR_spot_with_VA!E$11-BSL_RFR_spot_no_VA!E$11)*((BSL_RFR_spot_with_VA!E108-BSL_RFR_spot_no_VA!E108))/(BSL_RFR_spot_with_VA!E$11-BSL_RFR_spot_no_VA!E$11)</f>
        <v>2.2584318617048682E-2</v>
      </c>
      <c r="F108" s="58">
        <f>LY1_RFR_spot_no_VA!F108+(BSL_RFR_spot_with_VA!F$11-BSL_RFR_spot_no_VA!F$11)*((BSL_RFR_spot_with_VA!F108-BSL_RFR_spot_no_VA!F108))/(BSL_RFR_spot_with_VA!F$11-BSL_RFR_spot_no_VA!F$11)</f>
        <v>2.3584570711404851E-2</v>
      </c>
      <c r="G108" s="58">
        <f>LY1_RFR_spot_no_VA!G108+(BSL_RFR_spot_with_VA!G$11-BSL_RFR_spot_no_VA!G$11)*((BSL_RFR_spot_with_VA!G108-BSL_RFR_spot_no_VA!G108))/(BSL_RFR_spot_with_VA!G$11-BSL_RFR_spot_no_VA!G$11)</f>
        <v>2.8841851831990395E-2</v>
      </c>
      <c r="H108" s="58">
        <f>LY1_RFR_spot_no_VA!H108+(BSL_RFR_spot_with_VA!H$11-BSL_RFR_spot_no_VA!H$11)*((BSL_RFR_spot_with_VA!H108-BSL_RFR_spot_no_VA!H108))/(BSL_RFR_spot_with_VA!H$11-BSL_RFR_spot_no_VA!H$11)</f>
        <v>2.5948113253676741E-2</v>
      </c>
      <c r="I108" s="58">
        <f>LY1_RFR_spot_no_VA!I108+(BSL_RFR_spot_with_VA!I$11-BSL_RFR_spot_no_VA!I$11)*((BSL_RFR_spot_with_VA!I108-BSL_RFR_spot_no_VA!I108))/(BSL_RFR_spot_with_VA!I$11-BSL_RFR_spot_no_VA!I$11)</f>
        <v>2.3408715944943648E-2</v>
      </c>
      <c r="J108" s="58">
        <f>LY1_RFR_spot_no_VA!J108+(BSL_RFR_spot_with_VA!J$11-BSL_RFR_spot_no_VA!J$11)*((BSL_RFR_spot_with_VA!J108-BSL_RFR_spot_no_VA!J108))/(BSL_RFR_spot_with_VA!J$11-BSL_RFR_spot_no_VA!J$11)</f>
        <v>2.2151705583667081E-2</v>
      </c>
      <c r="K108" s="58">
        <f>LY1_RFR_spot_no_VA!K108+(BSL_RFR_spot_with_VA!K$11-BSL_RFR_spot_no_VA!K$11)*((BSL_RFR_spot_with_VA!K108-BSL_RFR_spot_no_VA!K108))/(BSL_RFR_spot_with_VA!K$11-BSL_RFR_spot_no_VA!K$11)</f>
        <v>2.2584318617048682E-2</v>
      </c>
      <c r="L108" s="58">
        <f>LY1_RFR_spot_no_VA!L108+(BSL_RFR_spot_with_VA!L$11-BSL_RFR_spot_no_VA!L$11)*((BSL_RFR_spot_with_VA!L108-BSL_RFR_spot_no_VA!L108))/(BSL_RFR_spot_with_VA!L$11-BSL_RFR_spot_no_VA!L$11)</f>
        <v>2.2584318617048682E-2</v>
      </c>
      <c r="M108" s="58">
        <f>LY1_RFR_spot_no_VA!M108+(BSL_RFR_spot_with_VA!M$11-BSL_RFR_spot_no_VA!M$11)*((BSL_RFR_spot_with_VA!M108-BSL_RFR_spot_no_VA!M108))/(BSL_RFR_spot_with_VA!M$11-BSL_RFR_spot_no_VA!M$11)</f>
        <v>2.2584318617048682E-2</v>
      </c>
      <c r="N108" s="58">
        <f>LY1_RFR_spot_no_VA!N108+(BSL_RFR_spot_with_VA!N$11-BSL_RFR_spot_no_VA!N$11)*((BSL_RFR_spot_with_VA!N108-BSL_RFR_spot_no_VA!N108))/(BSL_RFR_spot_with_VA!N$11-BSL_RFR_spot_no_VA!N$11)</f>
        <v>2.2584318617048682E-2</v>
      </c>
      <c r="O108" s="58">
        <f>LY1_RFR_spot_no_VA!O108+(BSL_RFR_spot_with_VA!O$11-BSL_RFR_spot_no_VA!O$11)*((BSL_RFR_spot_with_VA!O108-BSL_RFR_spot_no_VA!O108))/(BSL_RFR_spot_with_VA!O$11-BSL_RFR_spot_no_VA!O$11)</f>
        <v>2.3936889579807774E-2</v>
      </c>
      <c r="P108" s="58">
        <f>LY1_RFR_spot_no_VA!P108+(BSL_RFR_spot_with_VA!P$11-BSL_RFR_spot_no_VA!P$11)*((BSL_RFR_spot_with_VA!P108-BSL_RFR_spot_no_VA!P108))/(BSL_RFR_spot_with_VA!P$11-BSL_RFR_spot_no_VA!P$11)</f>
        <v>3.2326015543521658E-2</v>
      </c>
      <c r="Q108" s="58">
        <f>LY1_RFR_spot_no_VA!Q108+(BSL_RFR_spot_with_VA!Q$11-BSL_RFR_spot_no_VA!Q$11)*((BSL_RFR_spot_with_VA!Q108-BSL_RFR_spot_no_VA!Q108))/(BSL_RFR_spot_with_VA!Q$11-BSL_RFR_spot_no_VA!Q$11)</f>
        <v>3.5230068232021239E-2</v>
      </c>
      <c r="R108" s="58">
        <f>LY1_RFR_spot_no_VA!R108+(BSL_RFR_spot_with_VA!R$11-BSL_RFR_spot_no_VA!R$11)*((BSL_RFR_spot_with_VA!R108-BSL_RFR_spot_no_VA!R108))/(BSL_RFR_spot_with_VA!R$11-BSL_RFR_spot_no_VA!R$11)</f>
        <v>2.2584318617048682E-2</v>
      </c>
      <c r="S108" s="58">
        <f>LY1_RFR_spot_no_VA!S108+(BSL_RFR_spot_with_VA!S$11-BSL_RFR_spot_no_VA!S$11)*((BSL_RFR_spot_with_VA!S108-BSL_RFR_spot_no_VA!S108))/(BSL_RFR_spot_with_VA!S$11-BSL_RFR_spot_no_VA!S$11)</f>
        <v>2.3256392409231497E-2</v>
      </c>
      <c r="T108" s="58">
        <f>LY1_RFR_spot_no_VA!T108+(BSL_RFR_spot_with_VA!T$11-BSL_RFR_spot_no_VA!T$11)*((BSL_RFR_spot_with_VA!T108-BSL_RFR_spot_no_VA!T108))/(BSL_RFR_spot_with_VA!T$11-BSL_RFR_spot_no_VA!T$11)</f>
        <v>2.371826683615974E-2</v>
      </c>
      <c r="U108" s="58">
        <f>LY1_RFR_spot_no_VA!U108+(BSL_RFR_spot_with_VA!U$11-BSL_RFR_spot_no_VA!U$11)*((BSL_RFR_spot_with_VA!U108-BSL_RFR_spot_no_VA!U108))/(BSL_RFR_spot_with_VA!U$11-BSL_RFR_spot_no_VA!U$11)</f>
        <v>1.2799246449848312E-2</v>
      </c>
      <c r="V108" s="58">
        <f>(1+$C108)*(1+BSL_RFR_spot_no_VA!V108)/(1+BSL_RFR_spot_no_VA!$C108)-1</f>
        <v>2.2584318617048682E-2</v>
      </c>
      <c r="W108" s="58">
        <f>LY1_RFR_spot_no_VA!W108+(BSL_RFR_spot_with_VA!W$11-BSL_RFR_spot_no_VA!W$11)*((BSL_RFR_spot_with_VA!W108-BSL_RFR_spot_no_VA!W108))/(BSL_RFR_spot_with_VA!W$11-BSL_RFR_spot_no_VA!W$11)</f>
        <v>2.2584318617048682E-2</v>
      </c>
      <c r="X108" s="58">
        <f>LY1_RFR_spot_no_VA!X108+(BSL_RFR_spot_with_VA!X$11-BSL_RFR_spot_no_VA!X$11)*((BSL_RFR_spot_with_VA!X108-BSL_RFR_spot_no_VA!X108))/(BSL_RFR_spot_with_VA!X$11-BSL_RFR_spot_no_VA!X$11)</f>
        <v>2.2584318617048682E-2</v>
      </c>
      <c r="Y108" s="58">
        <f>LY1_RFR_spot_no_VA!Y108+(BSL_RFR_spot_with_VA!Y$11-BSL_RFR_spot_no_VA!Y$11)*((BSL_RFR_spot_with_VA!Y108-BSL_RFR_spot_no_VA!Y108))/(BSL_RFR_spot_with_VA!Y$11-BSL_RFR_spot_no_VA!Y$11)</f>
        <v>2.2584318617048682E-2</v>
      </c>
      <c r="Z108" s="58">
        <f>LY1_RFR_spot_no_VA!Z108+(BSL_RFR_spot_with_VA!Z$11-BSL_RFR_spot_no_VA!Z$11)*((BSL_RFR_spot_with_VA!Z108-BSL_RFR_spot_no_VA!Z108))/(BSL_RFR_spot_with_VA!Z$11-BSL_RFR_spot_no_VA!Z$11)</f>
        <v>2.5744469251946622E-2</v>
      </c>
      <c r="AA108" s="159">
        <f>LY1_RFR_spot_no_VA!AA108</f>
        <v>2.7980031785810766E-2</v>
      </c>
      <c r="AB108" s="58">
        <f>LY1_RFR_spot_no_VA!AB108+(BSL_RFR_spot_with_VA!AB$11-BSL_RFR_spot_no_VA!AB$11)*((BSL_RFR_spot_with_VA!AB108-BSL_RFR_spot_no_VA!AB108))/(BSL_RFR_spot_with_VA!AB$11-BSL_RFR_spot_no_VA!AB$11)</f>
        <v>2.2584318617048682E-2</v>
      </c>
      <c r="AC108" s="58">
        <f>LY1_RFR_spot_no_VA!AC108+(BSL_RFR_spot_with_VA!AC$11-BSL_RFR_spot_no_VA!AC$11)*((BSL_RFR_spot_with_VA!AC108-BSL_RFR_spot_no_VA!AC108))/(BSL_RFR_spot_with_VA!AC$11-BSL_RFR_spot_no_VA!AC$11)</f>
        <v>2.7917415942340984E-2</v>
      </c>
      <c r="AD108" s="7">
        <f>BSL_RFR_spot_no_VA!AD108</f>
        <v>4.7314191851226317E-2</v>
      </c>
      <c r="AE108" s="58">
        <f>LY1_RFR_spot_no_VA!AE108+(BSL_RFR_spot_with_VA!AE$11-BSL_RFR_spot_no_VA!AE$11)*((BSL_RFR_spot_with_VA!AE108-BSL_RFR_spot_no_VA!AE108))/(BSL_RFR_spot_with_VA!AE$11-BSL_RFR_spot_no_VA!AE$11)</f>
        <v>2.2584318617048682E-2</v>
      </c>
      <c r="AF108" s="58">
        <f>LY1_RFR_spot_no_VA!AF108+(BSL_RFR_spot_with_VA!AF$11-BSL_RFR_spot_no_VA!AF$11)*((BSL_RFR_spot_with_VA!AF108-BSL_RFR_spot_no_VA!AF108))/(BSL_RFR_spot_with_VA!AF$11-BSL_RFR_spot_no_VA!AF$11)</f>
        <v>2.3364159183230537E-2</v>
      </c>
      <c r="AG108" s="58">
        <f>LY1_RFR_spot_no_VA!AG108+(BSL_RFR_spot_with_VA!AG$11-BSL_RFR_spot_no_VA!AG$11)*((BSL_RFR_spot_with_VA!AG108-BSL_RFR_spot_no_VA!AG108))/(BSL_RFR_spot_with_VA!AG$11-BSL_RFR_spot_no_VA!AG$11)</f>
        <v>2.2584318617048682E-2</v>
      </c>
      <c r="AH108" s="58">
        <f>LY1_RFR_spot_no_VA!AH108+(BSL_RFR_spot_with_VA!AH$11-BSL_RFR_spot_no_VA!AH$11)*((BSL_RFR_spot_with_VA!AH108-BSL_RFR_spot_no_VA!AH108))/(BSL_RFR_spot_with_VA!AH$11-BSL_RFR_spot_no_VA!AH$11)</f>
        <v>2.4488194140577457E-2</v>
      </c>
      <c r="AI108" s="159">
        <f>LY1_RFR_spot_no_VA!AI108</f>
        <v>1.2674136237408096E-2</v>
      </c>
      <c r="AJ108" s="58">
        <f>LY1_RFR_spot_no_VA!AJ108+(BSL_RFR_spot_with_VA!AJ$11-BSL_RFR_spot_no_VA!AJ$11)*((BSL_RFR_spot_with_VA!AJ108-BSL_RFR_spot_no_VA!AJ108))/(BSL_RFR_spot_with_VA!AJ$11-BSL_RFR_spot_no_VA!AJ$11)</f>
        <v>2.1607132787571981E-2</v>
      </c>
      <c r="AK108" s="7">
        <f>BSL_RFR_spot_no_VA!AK108</f>
        <v>4.5034976641189939E-2</v>
      </c>
      <c r="AL108" s="7">
        <f>BSL_RFR_spot_no_VA!AL108</f>
        <v>5.8691250731378819E-2</v>
      </c>
      <c r="AM108" s="7">
        <f>BSL_RFR_spot_no_VA!AM108</f>
        <v>3.9642981674066657E-2</v>
      </c>
      <c r="AN108" s="7">
        <f>BSL_RFR_spot_no_VA!AN108</f>
        <v>4.425325515603884E-2</v>
      </c>
      <c r="AO108" s="7">
        <f>BSL_RFR_spot_no_VA!AO108</f>
        <v>4.4408855114020929E-2</v>
      </c>
      <c r="AP108" s="7">
        <f>BSL_RFR_spot_no_VA!AP108</f>
        <v>4.5513759399039344E-2</v>
      </c>
      <c r="AQ108" s="7">
        <f>BSL_RFR_spot_no_VA!AQ108</f>
        <v>4.0056014490394309E-2</v>
      </c>
      <c r="AR108" s="7">
        <f>BSL_RFR_spot_no_VA!AR108</f>
        <v>4.5840788026316748E-2</v>
      </c>
      <c r="AS108" s="159">
        <f>LY1_RFR_spot_no_VA!AS108</f>
        <v>1.2500070816269693E-2</v>
      </c>
      <c r="AT108" s="7">
        <f>BSL_RFR_spot_no_VA!AT108</f>
        <v>4.6204971819287621E-2</v>
      </c>
      <c r="AU108" s="7">
        <f>BSL_RFR_spot_no_VA!AU108</f>
        <v>4.6518590577139474E-2</v>
      </c>
      <c r="AV108" s="7">
        <f>BSL_RFR_spot_no_VA!AV108</f>
        <v>4.4296209330098035E-2</v>
      </c>
      <c r="AW108" s="7">
        <f>BSL_RFR_spot_no_VA!AW108</f>
        <v>4.0083354162882667E-2</v>
      </c>
      <c r="AX108" s="7">
        <f>BSL_RFR_spot_no_VA!AX108</f>
        <v>5.6515035768342159E-2</v>
      </c>
      <c r="AY108" s="7">
        <f>BSL_RFR_spot_no_VA!AY108</f>
        <v>4.1037053537325674E-2</v>
      </c>
      <c r="AZ108" s="7">
        <f>BSL_RFR_spot_no_VA!AZ108</f>
        <v>3.8799625494244872E-2</v>
      </c>
      <c r="BA108" s="7">
        <f>BSL_RFR_spot_no_VA!BA108</f>
        <v>4.3886429544950367E-2</v>
      </c>
      <c r="BB108" s="7">
        <f>BSL_RFR_spot_no_VA!BB108</f>
        <v>5.14095450248091E-2</v>
      </c>
      <c r="BC108" s="159">
        <f>LY1_RFR_spot_no_VA!BC108</f>
        <v>2.3188021634933831E-2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f>LY1_RFR_spot_no_VA!C109+(BSL_RFR_spot_with_VA!C$11-BSL_RFR_spot_no_VA!C$11)*((BSL_RFR_spot_with_VA!C109-BSL_RFR_spot_no_VA!C109))/(BSL_RFR_spot_with_VA!C$11-BSL_RFR_spot_no_VA!C$11)</f>
        <v>2.2594543040553874E-2</v>
      </c>
      <c r="D109" s="58">
        <f>LY1_RFR_spot_no_VA!D109+(BSL_RFR_spot_with_VA!D$11-BSL_RFR_spot_no_VA!D$11)*((BSL_RFR_spot_with_VA!D109-BSL_RFR_spot_no_VA!D109))/(BSL_RFR_spot_with_VA!D$11-BSL_RFR_spot_no_VA!D$11)</f>
        <v>2.2594543040553861E-2</v>
      </c>
      <c r="E109" s="58">
        <f>LY1_RFR_spot_no_VA!E109+(BSL_RFR_spot_with_VA!E$11-BSL_RFR_spot_no_VA!E$11)*((BSL_RFR_spot_with_VA!E109-BSL_RFR_spot_no_VA!E109))/(BSL_RFR_spot_with_VA!E$11-BSL_RFR_spot_no_VA!E$11)</f>
        <v>2.2594543040553861E-2</v>
      </c>
      <c r="F109" s="58">
        <f>LY1_RFR_spot_no_VA!F109+(BSL_RFR_spot_with_VA!F$11-BSL_RFR_spot_no_VA!F$11)*((BSL_RFR_spot_with_VA!F109-BSL_RFR_spot_no_VA!F109))/(BSL_RFR_spot_with_VA!F$11-BSL_RFR_spot_no_VA!F$11)</f>
        <v>2.3584692917812067E-2</v>
      </c>
      <c r="G109" s="58">
        <f>LY1_RFR_spot_no_VA!G109+(BSL_RFR_spot_with_VA!G$11-BSL_RFR_spot_no_VA!G$11)*((BSL_RFR_spot_with_VA!G109-BSL_RFR_spot_no_VA!G109))/(BSL_RFR_spot_with_VA!G$11-BSL_RFR_spot_no_VA!G$11)</f>
        <v>2.8788744106307718E-2</v>
      </c>
      <c r="H109" s="58">
        <f>LY1_RFR_spot_no_VA!H109+(BSL_RFR_spot_with_VA!H$11-BSL_RFR_spot_no_VA!H$11)*((BSL_RFR_spot_with_VA!H109-BSL_RFR_spot_no_VA!H109))/(BSL_RFR_spot_with_VA!H$11-BSL_RFR_spot_no_VA!H$11)</f>
        <v>2.5924757886242711E-2</v>
      </c>
      <c r="I109" s="58">
        <f>LY1_RFR_spot_no_VA!I109+(BSL_RFR_spot_with_VA!I$11-BSL_RFR_spot_no_VA!I$11)*((BSL_RFR_spot_with_VA!I109-BSL_RFR_spot_no_VA!I109))/(BSL_RFR_spot_with_VA!I$11-BSL_RFR_spot_no_VA!I$11)</f>
        <v>2.341060663101513E-2</v>
      </c>
      <c r="J109" s="58">
        <f>LY1_RFR_spot_no_VA!J109+(BSL_RFR_spot_with_VA!J$11-BSL_RFR_spot_no_VA!J$11)*((BSL_RFR_spot_with_VA!J109-BSL_RFR_spot_no_VA!J109))/(BSL_RFR_spot_with_VA!J$11-BSL_RFR_spot_no_VA!J$11)</f>
        <v>2.2166280749882139E-2</v>
      </c>
      <c r="K109" s="58">
        <f>LY1_RFR_spot_no_VA!K109+(BSL_RFR_spot_with_VA!K$11-BSL_RFR_spot_no_VA!K$11)*((BSL_RFR_spot_with_VA!K109-BSL_RFR_spot_no_VA!K109))/(BSL_RFR_spot_with_VA!K$11-BSL_RFR_spot_no_VA!K$11)</f>
        <v>2.2594543040553861E-2</v>
      </c>
      <c r="L109" s="58">
        <f>LY1_RFR_spot_no_VA!L109+(BSL_RFR_spot_with_VA!L$11-BSL_RFR_spot_no_VA!L$11)*((BSL_RFR_spot_with_VA!L109-BSL_RFR_spot_no_VA!L109))/(BSL_RFR_spot_with_VA!L$11-BSL_RFR_spot_no_VA!L$11)</f>
        <v>2.2594543040553861E-2</v>
      </c>
      <c r="M109" s="58">
        <f>LY1_RFR_spot_no_VA!M109+(BSL_RFR_spot_with_VA!M$11-BSL_RFR_spot_no_VA!M$11)*((BSL_RFR_spot_with_VA!M109-BSL_RFR_spot_no_VA!M109))/(BSL_RFR_spot_with_VA!M$11-BSL_RFR_spot_no_VA!M$11)</f>
        <v>2.2594543040553861E-2</v>
      </c>
      <c r="N109" s="58">
        <f>LY1_RFR_spot_no_VA!N109+(BSL_RFR_spot_with_VA!N$11-BSL_RFR_spot_no_VA!N$11)*((BSL_RFR_spot_with_VA!N109-BSL_RFR_spot_no_VA!N109))/(BSL_RFR_spot_with_VA!N$11-BSL_RFR_spot_no_VA!N$11)</f>
        <v>2.2594543040553861E-2</v>
      </c>
      <c r="O109" s="58">
        <f>LY1_RFR_spot_no_VA!O109+(BSL_RFR_spot_with_VA!O$11-BSL_RFR_spot_no_VA!O$11)*((BSL_RFR_spot_with_VA!O109-BSL_RFR_spot_no_VA!O109))/(BSL_RFR_spot_with_VA!O$11-BSL_RFR_spot_no_VA!O$11)</f>
        <v>2.393347977115412E-2</v>
      </c>
      <c r="P109" s="58">
        <f>LY1_RFR_spot_no_VA!P109+(BSL_RFR_spot_with_VA!P$11-BSL_RFR_spot_no_VA!P$11)*((BSL_RFR_spot_with_VA!P109-BSL_RFR_spot_no_VA!P109))/(BSL_RFR_spot_with_VA!P$11-BSL_RFR_spot_no_VA!P$11)</f>
        <v>3.2237472512024912E-2</v>
      </c>
      <c r="Q109" s="58">
        <f>LY1_RFR_spot_no_VA!Q109+(BSL_RFR_spot_with_VA!Q$11-BSL_RFR_spot_no_VA!Q$11)*((BSL_RFR_spot_with_VA!Q109-BSL_RFR_spot_no_VA!Q109))/(BSL_RFR_spot_with_VA!Q$11-BSL_RFR_spot_no_VA!Q$11)</f>
        <v>3.5111942805428953E-2</v>
      </c>
      <c r="R109" s="58">
        <f>LY1_RFR_spot_no_VA!R109+(BSL_RFR_spot_with_VA!R$11-BSL_RFR_spot_no_VA!R$11)*((BSL_RFR_spot_with_VA!R109-BSL_RFR_spot_no_VA!R109))/(BSL_RFR_spot_with_VA!R$11-BSL_RFR_spot_no_VA!R$11)</f>
        <v>2.2594543040553861E-2</v>
      </c>
      <c r="S109" s="58">
        <f>LY1_RFR_spot_no_VA!S109+(BSL_RFR_spot_with_VA!S$11-BSL_RFR_spot_no_VA!S$11)*((BSL_RFR_spot_with_VA!S109-BSL_RFR_spot_no_VA!S109))/(BSL_RFR_spot_with_VA!S$11-BSL_RFR_spot_no_VA!S$11)</f>
        <v>2.3259845498116993E-2</v>
      </c>
      <c r="T109" s="58">
        <f>LY1_RFR_spot_no_VA!T109+(BSL_RFR_spot_with_VA!T$11-BSL_RFR_spot_no_VA!T$11)*((BSL_RFR_spot_with_VA!T109-BSL_RFR_spot_no_VA!T109))/(BSL_RFR_spot_with_VA!T$11-BSL_RFR_spot_no_VA!T$11)</f>
        <v>2.3717062803690903E-2</v>
      </c>
      <c r="U109" s="58">
        <f>LY1_RFR_spot_no_VA!U109+(BSL_RFR_spot_with_VA!U$11-BSL_RFR_spot_no_VA!U$11)*((BSL_RFR_spot_with_VA!U109-BSL_RFR_spot_no_VA!U109))/(BSL_RFR_spot_with_VA!U$11-BSL_RFR_spot_no_VA!U$11)</f>
        <v>1.2809077910726163E-2</v>
      </c>
      <c r="V109" s="58">
        <f>(1+$C109)*(1+BSL_RFR_spot_no_VA!V109)/(1+BSL_RFR_spot_no_VA!$C109)-1</f>
        <v>2.2594543040553861E-2</v>
      </c>
      <c r="W109" s="58">
        <f>LY1_RFR_spot_no_VA!W109+(BSL_RFR_spot_with_VA!W$11-BSL_RFR_spot_no_VA!W$11)*((BSL_RFR_spot_with_VA!W109-BSL_RFR_spot_no_VA!W109))/(BSL_RFR_spot_with_VA!W$11-BSL_RFR_spot_no_VA!W$11)</f>
        <v>2.2594543040553861E-2</v>
      </c>
      <c r="X109" s="58">
        <f>LY1_RFR_spot_no_VA!X109+(BSL_RFR_spot_with_VA!X$11-BSL_RFR_spot_no_VA!X$11)*((BSL_RFR_spot_with_VA!X109-BSL_RFR_spot_no_VA!X109))/(BSL_RFR_spot_with_VA!X$11-BSL_RFR_spot_no_VA!X$11)</f>
        <v>2.2594543040553861E-2</v>
      </c>
      <c r="Y109" s="58">
        <f>LY1_RFR_spot_no_VA!Y109+(BSL_RFR_spot_with_VA!Y$11-BSL_RFR_spot_no_VA!Y$11)*((BSL_RFR_spot_with_VA!Y109-BSL_RFR_spot_no_VA!Y109))/(BSL_RFR_spot_with_VA!Y$11-BSL_RFR_spot_no_VA!Y$11)</f>
        <v>2.2594543040553861E-2</v>
      </c>
      <c r="Z109" s="58">
        <f>LY1_RFR_spot_no_VA!Z109+(BSL_RFR_spot_with_VA!Z$11-BSL_RFR_spot_no_VA!Z$11)*((BSL_RFR_spot_with_VA!Z109-BSL_RFR_spot_no_VA!Z109))/(BSL_RFR_spot_with_VA!Z$11-BSL_RFR_spot_no_VA!Z$11)</f>
        <v>2.5722767765568921E-2</v>
      </c>
      <c r="AA109" s="159">
        <f>LY1_RFR_spot_no_VA!AA109</f>
        <v>2.7935665656680708E-2</v>
      </c>
      <c r="AB109" s="58">
        <f>LY1_RFR_spot_no_VA!AB109+(BSL_RFR_spot_with_VA!AB$11-BSL_RFR_spot_no_VA!AB$11)*((BSL_RFR_spot_with_VA!AB109-BSL_RFR_spot_no_VA!AB109))/(BSL_RFR_spot_with_VA!AB$11-BSL_RFR_spot_no_VA!AB$11)</f>
        <v>2.2594543040553861E-2</v>
      </c>
      <c r="AC109" s="58">
        <f>LY1_RFR_spot_no_VA!AC109+(BSL_RFR_spot_with_VA!AC$11-BSL_RFR_spot_no_VA!AC$11)*((BSL_RFR_spot_with_VA!AC109-BSL_RFR_spot_no_VA!AC109))/(BSL_RFR_spot_with_VA!AC$11-BSL_RFR_spot_no_VA!AC$11)</f>
        <v>2.7873712118781091E-2</v>
      </c>
      <c r="AD109" s="7">
        <f>BSL_RFR_spot_no_VA!AD109</f>
        <v>4.726037839125885E-2</v>
      </c>
      <c r="AE109" s="58">
        <f>LY1_RFR_spot_no_VA!AE109+(BSL_RFR_spot_with_VA!AE$11-BSL_RFR_spot_no_VA!AE$11)*((BSL_RFR_spot_with_VA!AE109-BSL_RFR_spot_no_VA!AE109))/(BSL_RFR_spot_with_VA!AE$11-BSL_RFR_spot_no_VA!AE$11)</f>
        <v>2.2594543040553861E-2</v>
      </c>
      <c r="AF109" s="58">
        <f>LY1_RFR_spot_no_VA!AF109+(BSL_RFR_spot_with_VA!AF$11-BSL_RFR_spot_no_VA!AF$11)*((BSL_RFR_spot_with_VA!AF109-BSL_RFR_spot_no_VA!AF109))/(BSL_RFR_spot_with_VA!AF$11-BSL_RFR_spot_no_VA!AF$11)</f>
        <v>2.3366525851229891E-2</v>
      </c>
      <c r="AG109" s="58">
        <f>LY1_RFR_spot_no_VA!AG109+(BSL_RFR_spot_with_VA!AG$11-BSL_RFR_spot_no_VA!AG$11)*((BSL_RFR_spot_with_VA!AG109-BSL_RFR_spot_no_VA!AG109))/(BSL_RFR_spot_with_VA!AG$11-BSL_RFR_spot_no_VA!AG$11)</f>
        <v>2.2594543040553861E-2</v>
      </c>
      <c r="AH109" s="58">
        <f>LY1_RFR_spot_no_VA!AH109+(BSL_RFR_spot_with_VA!AH$11-BSL_RFR_spot_no_VA!AH$11)*((BSL_RFR_spot_with_VA!AH109-BSL_RFR_spot_no_VA!AH109))/(BSL_RFR_spot_with_VA!AH$11-BSL_RFR_spot_no_VA!AH$11)</f>
        <v>2.4479185781219437E-2</v>
      </c>
      <c r="AI109" s="159">
        <f>LY1_RFR_spot_no_VA!AI109</f>
        <v>1.2685227481425976E-2</v>
      </c>
      <c r="AJ109" s="58">
        <f>LY1_RFR_spot_no_VA!AJ109+(BSL_RFR_spot_with_VA!AJ$11-BSL_RFR_spot_no_VA!AJ$11)*((BSL_RFR_spot_with_VA!AJ109-BSL_RFR_spot_no_VA!AJ109))/(BSL_RFR_spot_with_VA!AJ$11-BSL_RFR_spot_no_VA!AJ$11)</f>
        <v>2.1626871834259598E-2</v>
      </c>
      <c r="AK109" s="7">
        <f>BSL_RFR_spot_no_VA!AK109</f>
        <v>4.500428130194134E-2</v>
      </c>
      <c r="AL109" s="7">
        <f>BSL_RFR_spot_no_VA!AL109</f>
        <v>5.8521322756715177E-2</v>
      </c>
      <c r="AM109" s="7">
        <f>BSL_RFR_spot_no_VA!AM109</f>
        <v>3.9666760676039692E-2</v>
      </c>
      <c r="AN109" s="7">
        <f>BSL_RFR_spot_no_VA!AN109</f>
        <v>4.4230472075061034E-2</v>
      </c>
      <c r="AO109" s="7">
        <f>BSL_RFR_spot_no_VA!AO109</f>
        <v>4.438450029365848E-2</v>
      </c>
      <c r="AP109" s="7">
        <f>BSL_RFR_spot_no_VA!AP109</f>
        <v>4.5478208321715785E-2</v>
      </c>
      <c r="AQ109" s="7">
        <f>BSL_RFR_spot_no_VA!AQ109</f>
        <v>4.0075617984062673E-2</v>
      </c>
      <c r="AR109" s="7">
        <f>BSL_RFR_spot_no_VA!AR109</f>
        <v>4.5801922991784094E-2</v>
      </c>
      <c r="AS109" s="159">
        <f>LY1_RFR_spot_no_VA!AS109</f>
        <v>1.2512904795620283E-2</v>
      </c>
      <c r="AT109" s="7">
        <f>BSL_RFR_spot_no_VA!AT109</f>
        <v>4.6162417621633312E-2</v>
      </c>
      <c r="AU109" s="7">
        <f>BSL_RFR_spot_no_VA!AU109</f>
        <v>4.647285113033317E-2</v>
      </c>
      <c r="AV109" s="7">
        <f>BSL_RFR_spot_no_VA!AV109</f>
        <v>4.4272991687063667E-2</v>
      </c>
      <c r="AW109" s="7">
        <f>BSL_RFR_spot_no_VA!AW109</f>
        <v>4.0102676917166846E-2</v>
      </c>
      <c r="AX109" s="7">
        <f>BSL_RFR_spot_no_VA!AX109</f>
        <v>5.6367413544104572E-2</v>
      </c>
      <c r="AY109" s="7">
        <f>BSL_RFR_spot_no_VA!AY109</f>
        <v>4.1046825543147758E-2</v>
      </c>
      <c r="AZ109" s="7">
        <f>BSL_RFR_spot_no_VA!AZ109</f>
        <v>3.8831896498271012E-2</v>
      </c>
      <c r="BA109" s="7">
        <f>BSL_RFR_spot_no_VA!BA109</f>
        <v>4.386736571344807E-2</v>
      </c>
      <c r="BB109" s="7">
        <f>BSL_RFR_spot_no_VA!BB109</f>
        <v>5.1314075849254515E-2</v>
      </c>
      <c r="BC109" s="159">
        <f>LY1_RFR_spot_no_VA!BC109</f>
        <v>2.3191833856155197E-2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f>LY1_RFR_spot_no_VA!C110+(BSL_RFR_spot_with_VA!C$11-BSL_RFR_spot_no_VA!C$11)*((BSL_RFR_spot_with_VA!C110-BSL_RFR_spot_no_VA!C110))/(BSL_RFR_spot_with_VA!C$11-BSL_RFR_spot_no_VA!C$11)</f>
        <v>2.2604562700578434E-2</v>
      </c>
      <c r="D110" s="59">
        <f>LY1_RFR_spot_no_VA!D110+(BSL_RFR_spot_with_VA!D$11-BSL_RFR_spot_no_VA!D$11)*((BSL_RFR_spot_with_VA!D110-BSL_RFR_spot_no_VA!D110))/(BSL_RFR_spot_with_VA!D$11-BSL_RFR_spot_no_VA!D$11)</f>
        <v>2.2604562700578423E-2</v>
      </c>
      <c r="E110" s="59">
        <f>LY1_RFR_spot_no_VA!E110+(BSL_RFR_spot_with_VA!E$11-BSL_RFR_spot_no_VA!E$11)*((BSL_RFR_spot_with_VA!E110-BSL_RFR_spot_no_VA!E110))/(BSL_RFR_spot_with_VA!E$11-BSL_RFR_spot_no_VA!E$11)</f>
        <v>2.2604562700578423E-2</v>
      </c>
      <c r="F110" s="59">
        <f>LY1_RFR_spot_no_VA!F110+(BSL_RFR_spot_with_VA!F$11-BSL_RFR_spot_no_VA!F$11)*((BSL_RFR_spot_with_VA!F110-BSL_RFR_spot_no_VA!F110))/(BSL_RFR_spot_with_VA!F$11-BSL_RFR_spot_no_VA!F$11)</f>
        <v>2.3584812059115112E-2</v>
      </c>
      <c r="G110" s="59">
        <f>LY1_RFR_spot_no_VA!G110+(BSL_RFR_spot_with_VA!G$11-BSL_RFR_spot_no_VA!G$11)*((BSL_RFR_spot_with_VA!G110-BSL_RFR_spot_no_VA!G110))/(BSL_RFR_spot_with_VA!G$11-BSL_RFR_spot_no_VA!G$11)</f>
        <v>2.8736699722513581E-2</v>
      </c>
      <c r="H110" s="59">
        <f>LY1_RFR_spot_no_VA!H110+(BSL_RFR_spot_with_VA!H$11-BSL_RFR_spot_no_VA!H$11)*((BSL_RFR_spot_with_VA!H110-BSL_RFR_spot_no_VA!H110))/(BSL_RFR_spot_with_VA!H$11-BSL_RFR_spot_no_VA!H$11)</f>
        <v>2.5901857826378771E-2</v>
      </c>
      <c r="I110" s="59">
        <f>LY1_RFR_spot_no_VA!I110+(BSL_RFR_spot_with_VA!I$11-BSL_RFR_spot_no_VA!I$11)*((BSL_RFR_spot_with_VA!I110-BSL_RFR_spot_no_VA!I110))/(BSL_RFR_spot_with_VA!I$11-BSL_RFR_spot_no_VA!I$11)</f>
        <v>2.3412459746756653E-2</v>
      </c>
      <c r="J110" s="59">
        <f>LY1_RFR_spot_no_VA!J110+(BSL_RFR_spot_with_VA!J$11-BSL_RFR_spot_no_VA!J$11)*((BSL_RFR_spot_with_VA!J110-BSL_RFR_spot_no_VA!J110))/(BSL_RFR_spot_with_VA!J$11-BSL_RFR_spot_no_VA!J$11)</f>
        <v>2.218056457413442E-2</v>
      </c>
      <c r="K110" s="59">
        <f>LY1_RFR_spot_no_VA!K110+(BSL_RFR_spot_with_VA!K$11-BSL_RFR_spot_no_VA!K$11)*((BSL_RFR_spot_with_VA!K110-BSL_RFR_spot_no_VA!K110))/(BSL_RFR_spot_with_VA!K$11-BSL_RFR_spot_no_VA!K$11)</f>
        <v>2.2604562700578423E-2</v>
      </c>
      <c r="L110" s="59">
        <f>LY1_RFR_spot_no_VA!L110+(BSL_RFR_spot_with_VA!L$11-BSL_RFR_spot_no_VA!L$11)*((BSL_RFR_spot_with_VA!L110-BSL_RFR_spot_no_VA!L110))/(BSL_RFR_spot_with_VA!L$11-BSL_RFR_spot_no_VA!L$11)</f>
        <v>2.2604562700578423E-2</v>
      </c>
      <c r="M110" s="59">
        <f>LY1_RFR_spot_no_VA!M110+(BSL_RFR_spot_with_VA!M$11-BSL_RFR_spot_no_VA!M$11)*((BSL_RFR_spot_with_VA!M110-BSL_RFR_spot_no_VA!M110))/(BSL_RFR_spot_with_VA!M$11-BSL_RFR_spot_no_VA!M$11)</f>
        <v>2.2604562700578423E-2</v>
      </c>
      <c r="N110" s="59">
        <f>LY1_RFR_spot_no_VA!N110+(BSL_RFR_spot_with_VA!N$11-BSL_RFR_spot_no_VA!N$11)*((BSL_RFR_spot_with_VA!N110-BSL_RFR_spot_no_VA!N110))/(BSL_RFR_spot_with_VA!N$11-BSL_RFR_spot_no_VA!N$11)</f>
        <v>2.2604562700578423E-2</v>
      </c>
      <c r="O110" s="59">
        <f>LY1_RFR_spot_no_VA!O110+(BSL_RFR_spot_with_VA!O$11-BSL_RFR_spot_no_VA!O$11)*((BSL_RFR_spot_with_VA!O110-BSL_RFR_spot_no_VA!O110))/(BSL_RFR_spot_with_VA!O$11-BSL_RFR_spot_no_VA!O$11)</f>
        <v>2.3930137800979523E-2</v>
      </c>
      <c r="P110" s="59">
        <f>LY1_RFR_spot_no_VA!P110+(BSL_RFR_spot_with_VA!P$11-BSL_RFR_spot_no_VA!P$11)*((BSL_RFR_spot_with_VA!P110-BSL_RFR_spot_no_VA!P110))/(BSL_RFR_spot_with_VA!P$11-BSL_RFR_spot_no_VA!P$11)</f>
        <v>3.2150706246757199E-2</v>
      </c>
      <c r="Q110" s="59">
        <f>LY1_RFR_spot_no_VA!Q110+(BSL_RFR_spot_with_VA!Q$11-BSL_RFR_spot_no_VA!Q$11)*((BSL_RFR_spot_with_VA!Q110-BSL_RFR_spot_no_VA!Q110))/(BSL_RFR_spot_with_VA!Q$11-BSL_RFR_spot_no_VA!Q$11)</f>
        <v>3.4996190595867782E-2</v>
      </c>
      <c r="R110" s="59">
        <f>LY1_RFR_spot_no_VA!R110+(BSL_RFR_spot_with_VA!R$11-BSL_RFR_spot_no_VA!R$11)*((BSL_RFR_spot_with_VA!R110-BSL_RFR_spot_no_VA!R110))/(BSL_RFR_spot_with_VA!R$11-BSL_RFR_spot_no_VA!R$11)</f>
        <v>2.2604562700578423E-2</v>
      </c>
      <c r="S110" s="59">
        <f>LY1_RFR_spot_no_VA!S110+(BSL_RFR_spot_with_VA!S$11-BSL_RFR_spot_no_VA!S$11)*((BSL_RFR_spot_with_VA!S110-BSL_RFR_spot_no_VA!S110))/(BSL_RFR_spot_with_VA!S$11-BSL_RFR_spot_no_VA!S$11)</f>
        <v>2.3263229087840509E-2</v>
      </c>
      <c r="T110" s="59">
        <f>LY1_RFR_spot_no_VA!T110+(BSL_RFR_spot_with_VA!T$11-BSL_RFR_spot_no_VA!T$11)*((BSL_RFR_spot_with_VA!T110-BSL_RFR_spot_no_VA!T110))/(BSL_RFR_spot_with_VA!T$11-BSL_RFR_spot_no_VA!T$11)</f>
        <v>2.3715882427841173E-2</v>
      </c>
      <c r="U110" s="59">
        <f>LY1_RFR_spot_no_VA!U110+(BSL_RFR_spot_with_VA!U$11-BSL_RFR_spot_no_VA!U$11)*((BSL_RFR_spot_with_VA!U110-BSL_RFR_spot_no_VA!U110))/(BSL_RFR_spot_with_VA!U$11-BSL_RFR_spot_no_VA!U$11)</f>
        <v>1.2818712277598898E-2</v>
      </c>
      <c r="V110" s="59">
        <f>(1+$C110)*(1+BSL_RFR_spot_no_VA!V110)/(1+BSL_RFR_spot_no_VA!$C110)-1</f>
        <v>2.2604562700578423E-2</v>
      </c>
      <c r="W110" s="59">
        <f>LY1_RFR_spot_no_VA!W110+(BSL_RFR_spot_with_VA!W$11-BSL_RFR_spot_no_VA!W$11)*((BSL_RFR_spot_with_VA!W110-BSL_RFR_spot_no_VA!W110))/(BSL_RFR_spot_with_VA!W$11-BSL_RFR_spot_no_VA!W$11)</f>
        <v>2.2604562700578423E-2</v>
      </c>
      <c r="X110" s="59">
        <f>LY1_RFR_spot_no_VA!X110+(BSL_RFR_spot_with_VA!X$11-BSL_RFR_spot_no_VA!X$11)*((BSL_RFR_spot_with_VA!X110-BSL_RFR_spot_no_VA!X110))/(BSL_RFR_spot_with_VA!X$11-BSL_RFR_spot_no_VA!X$11)</f>
        <v>2.2604562700578423E-2</v>
      </c>
      <c r="Y110" s="59">
        <f>LY1_RFR_spot_no_VA!Y110+(BSL_RFR_spot_with_VA!Y$11-BSL_RFR_spot_no_VA!Y$11)*((BSL_RFR_spot_with_VA!Y110-BSL_RFR_spot_no_VA!Y110))/(BSL_RFR_spot_with_VA!Y$11-BSL_RFR_spot_no_VA!Y$11)</f>
        <v>2.2604562700578423E-2</v>
      </c>
      <c r="Z110" s="59">
        <f>LY1_RFR_spot_no_VA!Z110+(BSL_RFR_spot_with_VA!Z$11-BSL_RFR_spot_no_VA!Z$11)*((BSL_RFR_spot_with_VA!Z110-BSL_RFR_spot_no_VA!Z110))/(BSL_RFR_spot_with_VA!Z$11-BSL_RFR_spot_no_VA!Z$11)</f>
        <v>2.5701498578831972E-2</v>
      </c>
      <c r="AA110" s="160">
        <f>LY1_RFR_spot_no_VA!AA110</f>
        <v>2.789218704417129E-2</v>
      </c>
      <c r="AB110" s="59">
        <f>LY1_RFR_spot_no_VA!AB110+(BSL_RFR_spot_with_VA!AB$11-BSL_RFR_spot_no_VA!AB$11)*((BSL_RFR_spot_with_VA!AB110-BSL_RFR_spot_no_VA!AB110))/(BSL_RFR_spot_with_VA!AB$11-BSL_RFR_spot_no_VA!AB$11)</f>
        <v>2.2604562700578423E-2</v>
      </c>
      <c r="AC110" s="59">
        <f>LY1_RFR_spot_no_VA!AC110+(BSL_RFR_spot_with_VA!AC$11-BSL_RFR_spot_no_VA!AC$11)*((BSL_RFR_spot_with_VA!AC110-BSL_RFR_spot_no_VA!AC110))/(BSL_RFR_spot_with_VA!AC$11-BSL_RFR_spot_no_VA!AC$11)</f>
        <v>2.7830882087570785E-2</v>
      </c>
      <c r="AD110" s="10">
        <f>BSL_RFR_spot_no_VA!AD110</f>
        <v>4.7207643810508904E-2</v>
      </c>
      <c r="AE110" s="59">
        <f>LY1_RFR_spot_no_VA!AE110+(BSL_RFR_spot_with_VA!AE$11-BSL_RFR_spot_no_VA!AE$11)*((BSL_RFR_spot_with_VA!AE110-BSL_RFR_spot_no_VA!AE110))/(BSL_RFR_spot_with_VA!AE$11-BSL_RFR_spot_no_VA!AE$11)</f>
        <v>2.2604562700578423E-2</v>
      </c>
      <c r="AF110" s="59">
        <f>LY1_RFR_spot_no_VA!AF110+(BSL_RFR_spot_with_VA!AF$11-BSL_RFR_spot_no_VA!AF$11)*((BSL_RFR_spot_with_VA!AF110-BSL_RFR_spot_no_VA!AF110))/(BSL_RFR_spot_with_VA!AF$11-BSL_RFR_spot_no_VA!AF$11)</f>
        <v>2.3368844748854478E-2</v>
      </c>
      <c r="AG110" s="59">
        <f>LY1_RFR_spot_no_VA!AG110+(BSL_RFR_spot_with_VA!AG$11-BSL_RFR_spot_no_VA!AG$11)*((BSL_RFR_spot_with_VA!AG110-BSL_RFR_spot_no_VA!AG110))/(BSL_RFR_spot_with_VA!AG$11-BSL_RFR_spot_no_VA!AG$11)</f>
        <v>2.2604562700578423E-2</v>
      </c>
      <c r="AH110" s="59">
        <f>LY1_RFR_spot_no_VA!AH110+(BSL_RFR_spot_with_VA!AH$11-BSL_RFR_spot_no_VA!AH$11)*((BSL_RFR_spot_with_VA!AH110-BSL_RFR_spot_no_VA!AH110))/(BSL_RFR_spot_with_VA!AH$11-BSL_RFR_spot_no_VA!AH$11)</f>
        <v>2.4470356410598137E-2</v>
      </c>
      <c r="AI110" s="160">
        <f>LY1_RFR_spot_no_VA!AI110</f>
        <v>1.2696096496600306E-2</v>
      </c>
      <c r="AJ110" s="59">
        <f>LY1_RFR_spot_no_VA!AJ110+(BSL_RFR_spot_with_VA!AJ$11-BSL_RFR_spot_no_VA!AJ$11)*((BSL_RFR_spot_with_VA!AJ110-BSL_RFR_spot_no_VA!AJ110))/(BSL_RFR_spot_with_VA!AJ$11-BSL_RFR_spot_no_VA!AJ$11)</f>
        <v>2.1646252622565587E-2</v>
      </c>
      <c r="AK110" s="10">
        <f>BSL_RFR_spot_no_VA!AK110</f>
        <v>4.4974200099627382E-2</v>
      </c>
      <c r="AL110" s="10">
        <f>BSL_RFR_spot_no_VA!AL110</f>
        <v>5.8354819791019752E-2</v>
      </c>
      <c r="AM110" s="10">
        <f>BSL_RFR_spot_no_VA!AM110</f>
        <v>3.9690064988965101E-2</v>
      </c>
      <c r="AN110" s="10">
        <f>BSL_RFR_spot_no_VA!AN110</f>
        <v>4.420814496222758E-2</v>
      </c>
      <c r="AO110" s="10">
        <f>BSL_RFR_spot_no_VA!AO110</f>
        <v>4.4360632570155545E-2</v>
      </c>
      <c r="AP110" s="10">
        <f>BSL_RFR_spot_no_VA!AP110</f>
        <v>4.5443369353627361E-2</v>
      </c>
      <c r="AQ110" s="10">
        <f>BSL_RFR_spot_no_VA!AQ110</f>
        <v>4.0094831090280669E-2</v>
      </c>
      <c r="AR110" s="10">
        <f>BSL_RFR_spot_no_VA!AR110</f>
        <v>4.5763836474937758E-2</v>
      </c>
      <c r="AS110" s="160">
        <f>LY1_RFR_spot_no_VA!AS110</f>
        <v>1.2525482852720149E-2</v>
      </c>
      <c r="AT110" s="10">
        <f>BSL_RFR_spot_no_VA!AT110</f>
        <v>4.6120715558623182E-2</v>
      </c>
      <c r="AU110" s="10">
        <f>BSL_RFR_spot_no_VA!AU110</f>
        <v>4.6428028316018333E-2</v>
      </c>
      <c r="AV110" s="10">
        <f>BSL_RFR_spot_no_VA!AV110</f>
        <v>4.4250238695199728E-2</v>
      </c>
      <c r="AW110" s="10">
        <f>BSL_RFR_spot_no_VA!AW110</f>
        <v>4.0121615433525992E-2</v>
      </c>
      <c r="AX110" s="10">
        <f>BSL_RFR_spot_no_VA!AX110</f>
        <v>5.6222763695016331E-2</v>
      </c>
      <c r="AY110" s="10">
        <f>BSL_RFR_spot_no_VA!AY110</f>
        <v>4.1056398540685546E-2</v>
      </c>
      <c r="AZ110" s="10">
        <f>BSL_RFR_spot_no_VA!AZ110</f>
        <v>3.886352376337765E-2</v>
      </c>
      <c r="BA110" s="10">
        <f>BSL_RFR_spot_no_VA!BA110</f>
        <v>4.384868256536345E-2</v>
      </c>
      <c r="BB110" s="10">
        <f>BSL_RFR_spot_no_VA!BB110</f>
        <v>5.1220524427836533E-2</v>
      </c>
      <c r="BC110" s="160">
        <f>LY1_RFR_spot_no_VA!BC110</f>
        <v>2.3195605803187469E-2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f>LY1_RFR_spot_no_VA!C111+(BSL_RFR_spot_with_VA!C$11-BSL_RFR_spot_no_VA!C$11)*((BSL_RFR_spot_with_VA!C111-BSL_RFR_spot_no_VA!C111))/(BSL_RFR_spot_with_VA!C$11-BSL_RFR_spot_no_VA!C$11)</f>
        <v>2.2614383679741314E-2</v>
      </c>
      <c r="D111" s="58">
        <f>LY1_RFR_spot_no_VA!D111+(BSL_RFR_spot_with_VA!D$11-BSL_RFR_spot_no_VA!D$11)*((BSL_RFR_spot_with_VA!D111-BSL_RFR_spot_no_VA!D111))/(BSL_RFR_spot_with_VA!D$11-BSL_RFR_spot_no_VA!D$11)</f>
        <v>2.2614383679741223E-2</v>
      </c>
      <c r="E111" s="58">
        <f>LY1_RFR_spot_no_VA!E111+(BSL_RFR_spot_with_VA!E$11-BSL_RFR_spot_no_VA!E$11)*((BSL_RFR_spot_with_VA!E111-BSL_RFR_spot_no_VA!E111))/(BSL_RFR_spot_with_VA!E$11-BSL_RFR_spot_no_VA!E$11)</f>
        <v>2.2614383679741223E-2</v>
      </c>
      <c r="F111" s="58">
        <f>LY1_RFR_spot_no_VA!F111+(BSL_RFR_spot_with_VA!F$11-BSL_RFR_spot_no_VA!F$11)*((BSL_RFR_spot_with_VA!F111-BSL_RFR_spot_no_VA!F111))/(BSL_RFR_spot_with_VA!F$11-BSL_RFR_spot_no_VA!F$11)</f>
        <v>2.3584928279217765E-2</v>
      </c>
      <c r="G111" s="58">
        <f>LY1_RFR_spot_no_VA!G111+(BSL_RFR_spot_with_VA!G$11-BSL_RFR_spot_no_VA!G$11)*((BSL_RFR_spot_with_VA!G111-BSL_RFR_spot_no_VA!G111))/(BSL_RFR_spot_with_VA!G$11-BSL_RFR_spot_no_VA!G$11)</f>
        <v>2.868568715339137E-2</v>
      </c>
      <c r="H111" s="58">
        <f>LY1_RFR_spot_no_VA!H111+(BSL_RFR_spot_with_VA!H$11-BSL_RFR_spot_no_VA!H$11)*((BSL_RFR_spot_with_VA!H111-BSL_RFR_spot_no_VA!H111))/(BSL_RFR_spot_with_VA!H$11-BSL_RFR_spot_no_VA!H$11)</f>
        <v>2.5879399968028016E-2</v>
      </c>
      <c r="I111" s="58">
        <f>LY1_RFR_spot_no_VA!I111+(BSL_RFR_spot_with_VA!I$11-BSL_RFR_spot_no_VA!I$11)*((BSL_RFR_spot_with_VA!I111-BSL_RFR_spot_no_VA!I111))/(BSL_RFR_spot_with_VA!I$11-BSL_RFR_spot_no_VA!I$11)</f>
        <v>2.3414276390862243E-2</v>
      </c>
      <c r="J111" s="58">
        <f>LY1_RFR_spot_no_VA!J111+(BSL_RFR_spot_with_VA!J$11-BSL_RFR_spot_no_VA!J$11)*((BSL_RFR_spot_with_VA!J111-BSL_RFR_spot_no_VA!J111))/(BSL_RFR_spot_with_VA!J$11-BSL_RFR_spot_no_VA!J$11)</f>
        <v>2.2194565693959278E-2</v>
      </c>
      <c r="K111" s="58">
        <f>LY1_RFR_spot_no_VA!K111+(BSL_RFR_spot_with_VA!K$11-BSL_RFR_spot_no_VA!K$11)*((BSL_RFR_spot_with_VA!K111-BSL_RFR_spot_no_VA!K111))/(BSL_RFR_spot_with_VA!K$11-BSL_RFR_spot_no_VA!K$11)</f>
        <v>2.2614383679741223E-2</v>
      </c>
      <c r="L111" s="58">
        <f>LY1_RFR_spot_no_VA!L111+(BSL_RFR_spot_with_VA!L$11-BSL_RFR_spot_no_VA!L$11)*((BSL_RFR_spot_with_VA!L111-BSL_RFR_spot_no_VA!L111))/(BSL_RFR_spot_with_VA!L$11-BSL_RFR_spot_no_VA!L$11)</f>
        <v>2.2614383679741223E-2</v>
      </c>
      <c r="M111" s="58">
        <f>LY1_RFR_spot_no_VA!M111+(BSL_RFR_spot_with_VA!M$11-BSL_RFR_spot_no_VA!M$11)*((BSL_RFR_spot_with_VA!M111-BSL_RFR_spot_no_VA!M111))/(BSL_RFR_spot_with_VA!M$11-BSL_RFR_spot_no_VA!M$11)</f>
        <v>2.2614383679741223E-2</v>
      </c>
      <c r="N111" s="58">
        <f>LY1_RFR_spot_no_VA!N111+(BSL_RFR_spot_with_VA!N$11-BSL_RFR_spot_no_VA!N$11)*((BSL_RFR_spot_with_VA!N111-BSL_RFR_spot_no_VA!N111))/(BSL_RFR_spot_with_VA!N$11-BSL_RFR_spot_no_VA!N$11)</f>
        <v>2.2614383679741223E-2</v>
      </c>
      <c r="O111" s="58">
        <f>LY1_RFR_spot_no_VA!O111+(BSL_RFR_spot_with_VA!O$11-BSL_RFR_spot_no_VA!O$11)*((BSL_RFR_spot_with_VA!O111-BSL_RFR_spot_no_VA!O111))/(BSL_RFR_spot_with_VA!O$11-BSL_RFR_spot_no_VA!O$11)</f>
        <v>2.3926861629630203E-2</v>
      </c>
      <c r="P111" s="58">
        <f>LY1_RFR_spot_no_VA!P111+(BSL_RFR_spot_with_VA!P$11-BSL_RFR_spot_no_VA!P$11)*((BSL_RFR_spot_with_VA!P111-BSL_RFR_spot_no_VA!P111))/(BSL_RFR_spot_with_VA!P$11-BSL_RFR_spot_no_VA!P$11)</f>
        <v>3.2065663901758024E-2</v>
      </c>
      <c r="Q111" s="58">
        <f>LY1_RFR_spot_no_VA!Q111+(BSL_RFR_spot_with_VA!Q$11-BSL_RFR_spot_no_VA!Q$11)*((BSL_RFR_spot_with_VA!Q111-BSL_RFR_spot_no_VA!Q111))/(BSL_RFR_spot_with_VA!Q$11-BSL_RFR_spot_no_VA!Q$11)</f>
        <v>3.4882740917815847E-2</v>
      </c>
      <c r="R111" s="58">
        <f>LY1_RFR_spot_no_VA!R111+(BSL_RFR_spot_with_VA!R$11-BSL_RFR_spot_no_VA!R$11)*((BSL_RFR_spot_with_VA!R111-BSL_RFR_spot_no_VA!R111))/(BSL_RFR_spot_with_VA!R$11-BSL_RFR_spot_no_VA!R$11)</f>
        <v>2.2614383679741223E-2</v>
      </c>
      <c r="S111" s="58">
        <f>LY1_RFR_spot_no_VA!S111+(BSL_RFR_spot_with_VA!S$11-BSL_RFR_spot_no_VA!S$11)*((BSL_RFR_spot_with_VA!S111-BSL_RFR_spot_no_VA!S111))/(BSL_RFR_spot_with_VA!S$11-BSL_RFR_spot_no_VA!S$11)</f>
        <v>2.326654523670646E-2</v>
      </c>
      <c r="T111" s="58">
        <f>LY1_RFR_spot_no_VA!T111+(BSL_RFR_spot_with_VA!T$11-BSL_RFR_spot_no_VA!T$11)*((BSL_RFR_spot_with_VA!T111-BSL_RFR_spot_no_VA!T111))/(BSL_RFR_spot_with_VA!T$11-BSL_RFR_spot_no_VA!T$11)</f>
        <v>2.3714724989458036E-2</v>
      </c>
      <c r="U111" s="58">
        <f>LY1_RFR_spot_no_VA!U111+(BSL_RFR_spot_with_VA!U$11-BSL_RFR_spot_no_VA!U$11)*((BSL_RFR_spot_with_VA!U111-BSL_RFR_spot_no_VA!U111))/(BSL_RFR_spot_with_VA!U$11-BSL_RFR_spot_no_VA!U$11)</f>
        <v>1.2828155433381783E-2</v>
      </c>
      <c r="V111" s="58">
        <f>(1+$C111)*(1+BSL_RFR_spot_no_VA!V111)/(1+BSL_RFR_spot_no_VA!$C111)-1</f>
        <v>2.2614383679741223E-2</v>
      </c>
      <c r="W111" s="58">
        <f>LY1_RFR_spot_no_VA!W111+(BSL_RFR_spot_with_VA!W$11-BSL_RFR_spot_no_VA!W$11)*((BSL_RFR_spot_with_VA!W111-BSL_RFR_spot_no_VA!W111))/(BSL_RFR_spot_with_VA!W$11-BSL_RFR_spot_no_VA!W$11)</f>
        <v>2.2614383679741223E-2</v>
      </c>
      <c r="X111" s="58">
        <f>LY1_RFR_spot_no_VA!X111+(BSL_RFR_spot_with_VA!X$11-BSL_RFR_spot_no_VA!X$11)*((BSL_RFR_spot_with_VA!X111-BSL_RFR_spot_no_VA!X111))/(BSL_RFR_spot_with_VA!X$11-BSL_RFR_spot_no_VA!X$11)</f>
        <v>2.2614383679741223E-2</v>
      </c>
      <c r="Y111" s="58">
        <f>LY1_RFR_spot_no_VA!Y111+(BSL_RFR_spot_with_VA!Y$11-BSL_RFR_spot_no_VA!Y$11)*((BSL_RFR_spot_with_VA!Y111-BSL_RFR_spot_no_VA!Y111))/(BSL_RFR_spot_with_VA!Y$11-BSL_RFR_spot_no_VA!Y$11)</f>
        <v>2.2614383679741223E-2</v>
      </c>
      <c r="Z111" s="58">
        <f>LY1_RFR_spot_no_VA!Z111+(BSL_RFR_spot_with_VA!Z$11-BSL_RFR_spot_no_VA!Z$11)*((BSL_RFR_spot_with_VA!Z111-BSL_RFR_spot_no_VA!Z111))/(BSL_RFR_spot_with_VA!Z$11-BSL_RFR_spot_no_VA!Z$11)</f>
        <v>2.5680649034683034E-2</v>
      </c>
      <c r="AA111" s="159">
        <f>LY1_RFR_spot_no_VA!AA111</f>
        <v>2.7849569701559052E-2</v>
      </c>
      <c r="AB111" s="58">
        <f>LY1_RFR_spot_no_VA!AB111+(BSL_RFR_spot_with_VA!AB$11-BSL_RFR_spot_no_VA!AB$11)*((BSL_RFR_spot_with_VA!AB111-BSL_RFR_spot_no_VA!AB111))/(BSL_RFR_spot_with_VA!AB$11-BSL_RFR_spot_no_VA!AB$11)</f>
        <v>2.2614383679741223E-2</v>
      </c>
      <c r="AC111" s="58">
        <f>LY1_RFR_spot_no_VA!AC111+(BSL_RFR_spot_with_VA!AC$11-BSL_RFR_spot_no_VA!AC$11)*((BSL_RFR_spot_with_VA!AC111-BSL_RFR_spot_no_VA!AC111))/(BSL_RFR_spot_with_VA!AC$11-BSL_RFR_spot_no_VA!AC$11)</f>
        <v>2.7788900010274675E-2</v>
      </c>
      <c r="AD111" s="7">
        <f>BSL_RFR_spot_no_VA!AD111</f>
        <v>4.7155955994367948E-2</v>
      </c>
      <c r="AE111" s="58">
        <f>LY1_RFR_spot_no_VA!AE111+(BSL_RFR_spot_with_VA!AE$11-BSL_RFR_spot_no_VA!AE$11)*((BSL_RFR_spot_with_VA!AE111-BSL_RFR_spot_no_VA!AE111))/(BSL_RFR_spot_with_VA!AE$11-BSL_RFR_spot_no_VA!AE$11)</f>
        <v>2.2614383679741223E-2</v>
      </c>
      <c r="AF111" s="58">
        <f>LY1_RFR_spot_no_VA!AF111+(BSL_RFR_spot_with_VA!AF$11-BSL_RFR_spot_no_VA!AF$11)*((BSL_RFR_spot_with_VA!AF111-BSL_RFR_spot_no_VA!AF111))/(BSL_RFR_spot_with_VA!AF$11-BSL_RFR_spot_no_VA!AF$11)</f>
        <v>2.337111728636021E-2</v>
      </c>
      <c r="AG111" s="58">
        <f>LY1_RFR_spot_no_VA!AG111+(BSL_RFR_spot_with_VA!AG$11-BSL_RFR_spot_no_VA!AG$11)*((BSL_RFR_spot_with_VA!AG111-BSL_RFR_spot_no_VA!AG111))/(BSL_RFR_spot_with_VA!AG$11-BSL_RFR_spot_no_VA!AG$11)</f>
        <v>2.2614383679741223E-2</v>
      </c>
      <c r="AH111" s="58">
        <f>LY1_RFR_spot_no_VA!AH111+(BSL_RFR_spot_with_VA!AH$11-BSL_RFR_spot_no_VA!AH$11)*((BSL_RFR_spot_with_VA!AH111-BSL_RFR_spot_no_VA!AH111))/(BSL_RFR_spot_with_VA!AH$11-BSL_RFR_spot_no_VA!AH$11)</f>
        <v>2.4461700830359145E-2</v>
      </c>
      <c r="AI111" s="159">
        <f>LY1_RFR_spot_no_VA!AI111</f>
        <v>1.2706749912010817E-2</v>
      </c>
      <c r="AJ111" s="58">
        <f>LY1_RFR_spot_no_VA!AJ111+(BSL_RFR_spot_with_VA!AJ$11-BSL_RFR_spot_no_VA!AJ$11)*((BSL_RFR_spot_with_VA!AJ111-BSL_RFR_spot_no_VA!AJ111))/(BSL_RFR_spot_with_VA!AJ$11-BSL_RFR_spot_no_VA!AJ$11)</f>
        <v>2.1665281970509431E-2</v>
      </c>
      <c r="AK111" s="7">
        <f>BSL_RFR_spot_no_VA!AK111</f>
        <v>4.4944714847676037E-2</v>
      </c>
      <c r="AL111" s="7">
        <f>BSL_RFR_spot_no_VA!AL111</f>
        <v>5.8191639321333088E-2</v>
      </c>
      <c r="AM111" s="7">
        <f>BSL_RFR_spot_no_VA!AM111</f>
        <v>3.9712908646030387E-2</v>
      </c>
      <c r="AN111" s="7">
        <f>BSL_RFR_spot_no_VA!AN111</f>
        <v>4.4186260281584122E-2</v>
      </c>
      <c r="AO111" s="7">
        <f>BSL_RFR_spot_no_VA!AO111</f>
        <v>4.4337237521375528E-2</v>
      </c>
      <c r="AP111" s="7">
        <f>BSL_RFR_spot_no_VA!AP111</f>
        <v>4.5409221320323656E-2</v>
      </c>
      <c r="AQ111" s="7">
        <f>BSL_RFR_spot_no_VA!AQ111</f>
        <v>4.0113665274018162E-2</v>
      </c>
      <c r="AR111" s="7">
        <f>BSL_RFR_spot_no_VA!AR111</f>
        <v>4.5726505332968292E-2</v>
      </c>
      <c r="AS111" s="159">
        <f>LY1_RFR_spot_no_VA!AS111</f>
        <v>1.2537812529056058E-2</v>
      </c>
      <c r="AT111" s="7">
        <f>BSL_RFR_spot_no_VA!AT111</f>
        <v>4.6079840349194434E-2</v>
      </c>
      <c r="AU111" s="7">
        <f>BSL_RFR_spot_no_VA!AU111</f>
        <v>4.6384094863484382E-2</v>
      </c>
      <c r="AV111" s="7">
        <f>BSL_RFR_spot_no_VA!AV111</f>
        <v>4.4227936562824643E-2</v>
      </c>
      <c r="AW111" s="7">
        <f>BSL_RFR_spot_no_VA!AW111</f>
        <v>4.0140180937229264E-2</v>
      </c>
      <c r="AX111" s="7">
        <f>BSL_RFR_spot_no_VA!AX111</f>
        <v>5.6080997356012796E-2</v>
      </c>
      <c r="AY111" s="7">
        <f>BSL_RFR_spot_no_VA!AY111</f>
        <v>4.1065778707354283E-2</v>
      </c>
      <c r="AZ111" s="7">
        <f>BSL_RFR_spot_no_VA!AZ111</f>
        <v>3.8894526308368649E-2</v>
      </c>
      <c r="BA111" s="7">
        <f>BSL_RFR_spot_no_VA!BA111</f>
        <v>4.383036889070846E-2</v>
      </c>
      <c r="BB111" s="7">
        <f>BSL_RFR_spot_no_VA!BB111</f>
        <v>5.1128833555629027E-2</v>
      </c>
      <c r="BC111" s="159">
        <f>LY1_RFR_spot_no_VA!BC111</f>
        <v>2.3199334400478167E-2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f>LY1_RFR_spot_no_VA!C112+(BSL_RFR_spot_with_VA!C$11-BSL_RFR_spot_no_VA!C$11)*((BSL_RFR_spot_with_VA!C112-BSL_RFR_spot_no_VA!C112))/(BSL_RFR_spot_with_VA!C$11-BSL_RFR_spot_no_VA!C$11)</f>
        <v>2.2624011822505282E-2</v>
      </c>
      <c r="D112" s="58">
        <f>LY1_RFR_spot_no_VA!D112+(BSL_RFR_spot_with_VA!D$11-BSL_RFR_spot_no_VA!D$11)*((BSL_RFR_spot_with_VA!D112-BSL_RFR_spot_no_VA!D112))/(BSL_RFR_spot_with_VA!D$11-BSL_RFR_spot_no_VA!D$11)</f>
        <v>2.2624011822505175E-2</v>
      </c>
      <c r="E112" s="58">
        <f>LY1_RFR_spot_no_VA!E112+(BSL_RFR_spot_with_VA!E$11-BSL_RFR_spot_no_VA!E$11)*((BSL_RFR_spot_with_VA!E112-BSL_RFR_spot_no_VA!E112))/(BSL_RFR_spot_with_VA!E$11-BSL_RFR_spot_no_VA!E$11)</f>
        <v>2.2624011822505175E-2</v>
      </c>
      <c r="F112" s="58">
        <f>LY1_RFR_spot_no_VA!F112+(BSL_RFR_spot_with_VA!F$11-BSL_RFR_spot_no_VA!F$11)*((BSL_RFR_spot_with_VA!F112-BSL_RFR_spot_no_VA!F112))/(BSL_RFR_spot_with_VA!F$11-BSL_RFR_spot_no_VA!F$11)</f>
        <v>2.3585041709774712E-2</v>
      </c>
      <c r="G112" s="58">
        <f>LY1_RFR_spot_no_VA!G112+(BSL_RFR_spot_with_VA!G$11-BSL_RFR_spot_no_VA!G$11)*((BSL_RFR_spot_with_VA!G112-BSL_RFR_spot_no_VA!G112))/(BSL_RFR_spot_with_VA!G$11-BSL_RFR_spot_no_VA!G$11)</f>
        <v>2.8635676096490759E-2</v>
      </c>
      <c r="H112" s="58">
        <f>LY1_RFR_spot_no_VA!H112+(BSL_RFR_spot_with_VA!H$11-BSL_RFR_spot_no_VA!H$11)*((BSL_RFR_spot_with_VA!H112-BSL_RFR_spot_no_VA!H112))/(BSL_RFR_spot_with_VA!H$11-BSL_RFR_spot_no_VA!H$11)</f>
        <v>2.5857371697258769E-2</v>
      </c>
      <c r="I112" s="58">
        <f>LY1_RFR_spot_no_VA!I112+(BSL_RFR_spot_with_VA!I$11-BSL_RFR_spot_no_VA!I$11)*((BSL_RFR_spot_with_VA!I112-BSL_RFR_spot_no_VA!I112))/(BSL_RFR_spot_with_VA!I$11-BSL_RFR_spot_no_VA!I$11)</f>
        <v>2.3416057617686281E-2</v>
      </c>
      <c r="J112" s="58">
        <f>LY1_RFR_spot_no_VA!J112+(BSL_RFR_spot_with_VA!J$11-BSL_RFR_spot_no_VA!J$11)*((BSL_RFR_spot_with_VA!J112-BSL_RFR_spot_no_VA!J112))/(BSL_RFR_spot_with_VA!J$11-BSL_RFR_spot_no_VA!J$11)</f>
        <v>2.220829240939004E-2</v>
      </c>
      <c r="K112" s="58">
        <f>LY1_RFR_spot_no_VA!K112+(BSL_RFR_spot_with_VA!K$11-BSL_RFR_spot_no_VA!K$11)*((BSL_RFR_spot_with_VA!K112-BSL_RFR_spot_no_VA!K112))/(BSL_RFR_spot_with_VA!K$11-BSL_RFR_spot_no_VA!K$11)</f>
        <v>2.2624011822505175E-2</v>
      </c>
      <c r="L112" s="58">
        <f>LY1_RFR_spot_no_VA!L112+(BSL_RFR_spot_with_VA!L$11-BSL_RFR_spot_no_VA!L$11)*((BSL_RFR_spot_with_VA!L112-BSL_RFR_spot_no_VA!L112))/(BSL_RFR_spot_with_VA!L$11-BSL_RFR_spot_no_VA!L$11)</f>
        <v>2.2624011822505175E-2</v>
      </c>
      <c r="M112" s="58">
        <f>LY1_RFR_spot_no_VA!M112+(BSL_RFR_spot_with_VA!M$11-BSL_RFR_spot_no_VA!M$11)*((BSL_RFR_spot_with_VA!M112-BSL_RFR_spot_no_VA!M112))/(BSL_RFR_spot_with_VA!M$11-BSL_RFR_spot_no_VA!M$11)</f>
        <v>2.2624011822505175E-2</v>
      </c>
      <c r="N112" s="58">
        <f>LY1_RFR_spot_no_VA!N112+(BSL_RFR_spot_with_VA!N$11-BSL_RFR_spot_no_VA!N$11)*((BSL_RFR_spot_with_VA!N112-BSL_RFR_spot_no_VA!N112))/(BSL_RFR_spot_with_VA!N$11-BSL_RFR_spot_no_VA!N$11)</f>
        <v>2.2624011822505175E-2</v>
      </c>
      <c r="O112" s="58">
        <f>LY1_RFR_spot_no_VA!O112+(BSL_RFR_spot_with_VA!O$11-BSL_RFR_spot_no_VA!O$11)*((BSL_RFR_spot_with_VA!O112-BSL_RFR_spot_no_VA!O112))/(BSL_RFR_spot_with_VA!O$11-BSL_RFR_spot_no_VA!O$11)</f>
        <v>2.3923649299863126E-2</v>
      </c>
      <c r="P112" s="58">
        <f>LY1_RFR_spot_no_VA!P112+(BSL_RFR_spot_with_VA!P$11-BSL_RFR_spot_no_VA!P$11)*((BSL_RFR_spot_with_VA!P112-BSL_RFR_spot_no_VA!P112))/(BSL_RFR_spot_with_VA!P$11-BSL_RFR_spot_no_VA!P$11)</f>
        <v>3.1982294695337421E-2</v>
      </c>
      <c r="Q112" s="58">
        <f>LY1_RFR_spot_no_VA!Q112+(BSL_RFR_spot_with_VA!Q$11-BSL_RFR_spot_no_VA!Q$11)*((BSL_RFR_spot_with_VA!Q112-BSL_RFR_spot_no_VA!Q112))/(BSL_RFR_spot_with_VA!Q$11-BSL_RFR_spot_no_VA!Q$11)</f>
        <v>3.477152585192389E-2</v>
      </c>
      <c r="R112" s="58">
        <f>LY1_RFR_spot_no_VA!R112+(BSL_RFR_spot_with_VA!R$11-BSL_RFR_spot_no_VA!R$11)*((BSL_RFR_spot_with_VA!R112-BSL_RFR_spot_no_VA!R112))/(BSL_RFR_spot_with_VA!R$11-BSL_RFR_spot_no_VA!R$11)</f>
        <v>2.2624011822505175E-2</v>
      </c>
      <c r="S112" s="58">
        <f>LY1_RFR_spot_no_VA!S112+(BSL_RFR_spot_with_VA!S$11-BSL_RFR_spot_no_VA!S$11)*((BSL_RFR_spot_with_VA!S112-BSL_RFR_spot_no_VA!S112))/(BSL_RFR_spot_with_VA!S$11-BSL_RFR_spot_no_VA!S$11)</f>
        <v>2.3269795923450021E-2</v>
      </c>
      <c r="T112" s="58">
        <f>LY1_RFR_spot_no_VA!T112+(BSL_RFR_spot_with_VA!T$11-BSL_RFR_spot_no_VA!T$11)*((BSL_RFR_spot_with_VA!T112-BSL_RFR_spot_no_VA!T112))/(BSL_RFR_spot_with_VA!T$11-BSL_RFR_spot_no_VA!T$11)</f>
        <v>2.3713589799504664E-2</v>
      </c>
      <c r="U112" s="58">
        <f>LY1_RFR_spot_no_VA!U112+(BSL_RFR_spot_with_VA!U$11-BSL_RFR_spot_no_VA!U$11)*((BSL_RFR_spot_with_VA!U112-BSL_RFR_spot_no_VA!U112))/(BSL_RFR_spot_with_VA!U$11-BSL_RFR_spot_no_VA!U$11)</f>
        <v>1.2837413028275346E-2</v>
      </c>
      <c r="V112" s="58">
        <f>(1+$C112)*(1+BSL_RFR_spot_no_VA!V112)/(1+BSL_RFR_spot_no_VA!$C112)-1</f>
        <v>2.2624011822505175E-2</v>
      </c>
      <c r="W112" s="58">
        <f>LY1_RFR_spot_no_VA!W112+(BSL_RFR_spot_with_VA!W$11-BSL_RFR_spot_no_VA!W$11)*((BSL_RFR_spot_with_VA!W112-BSL_RFR_spot_no_VA!W112))/(BSL_RFR_spot_with_VA!W$11-BSL_RFR_spot_no_VA!W$11)</f>
        <v>2.2624011822505175E-2</v>
      </c>
      <c r="X112" s="58">
        <f>LY1_RFR_spot_no_VA!X112+(BSL_RFR_spot_with_VA!X$11-BSL_RFR_spot_no_VA!X$11)*((BSL_RFR_spot_with_VA!X112-BSL_RFR_spot_no_VA!X112))/(BSL_RFR_spot_with_VA!X$11-BSL_RFR_spot_no_VA!X$11)</f>
        <v>2.2624011822505175E-2</v>
      </c>
      <c r="Y112" s="58">
        <f>LY1_RFR_spot_no_VA!Y112+(BSL_RFR_spot_with_VA!Y$11-BSL_RFR_spot_no_VA!Y$11)*((BSL_RFR_spot_with_VA!Y112-BSL_RFR_spot_no_VA!Y112))/(BSL_RFR_spot_with_VA!Y$11-BSL_RFR_spot_no_VA!Y$11)</f>
        <v>2.2624011822505175E-2</v>
      </c>
      <c r="Z112" s="58">
        <f>LY1_RFR_spot_no_VA!Z112+(BSL_RFR_spot_with_VA!Z$11-BSL_RFR_spot_no_VA!Z$11)*((BSL_RFR_spot_with_VA!Z112-BSL_RFR_spot_no_VA!Z112))/(BSL_RFR_spot_with_VA!Z$11-BSL_RFR_spot_no_VA!Z$11)</f>
        <v>2.5660206953139308E-2</v>
      </c>
      <c r="AA112" s="159">
        <f>LY1_RFR_spot_no_VA!AA112</f>
        <v>2.7807788394575761E-2</v>
      </c>
      <c r="AB112" s="58">
        <f>LY1_RFR_spot_no_VA!AB112+(BSL_RFR_spot_with_VA!AB$11-BSL_RFR_spot_no_VA!AB$11)*((BSL_RFR_spot_with_VA!AB112-BSL_RFR_spot_no_VA!AB112))/(BSL_RFR_spot_with_VA!AB$11-BSL_RFR_spot_no_VA!AB$11)</f>
        <v>2.2624011822505175E-2</v>
      </c>
      <c r="AC112" s="58">
        <f>LY1_RFR_spot_no_VA!AC112+(BSL_RFR_spot_with_VA!AC$11-BSL_RFR_spot_no_VA!AC$11)*((BSL_RFR_spot_with_VA!AC112-BSL_RFR_spot_no_VA!AC112))/(BSL_RFR_spot_with_VA!AC$11-BSL_RFR_spot_no_VA!AC$11)</f>
        <v>2.7747741046444396E-2</v>
      </c>
      <c r="AD112" s="7">
        <f>BSL_RFR_spot_no_VA!AD112</f>
        <v>4.7105284089225874E-2</v>
      </c>
      <c r="AE112" s="58">
        <f>LY1_RFR_spot_no_VA!AE112+(BSL_RFR_spot_with_VA!AE$11-BSL_RFR_spot_no_VA!AE$11)*((BSL_RFR_spot_with_VA!AE112-BSL_RFR_spot_no_VA!AE112))/(BSL_RFR_spot_with_VA!AE$11-BSL_RFR_spot_no_VA!AE$11)</f>
        <v>2.2624011822505175E-2</v>
      </c>
      <c r="AF112" s="58">
        <f>LY1_RFR_spot_no_VA!AF112+(BSL_RFR_spot_with_VA!AF$11-BSL_RFR_spot_no_VA!AF$11)*((BSL_RFR_spot_with_VA!AF112-BSL_RFR_spot_no_VA!AF112))/(BSL_RFR_spot_with_VA!AF$11-BSL_RFR_spot_no_VA!AF$11)</f>
        <v>2.3373344820070363E-2</v>
      </c>
      <c r="AG112" s="58">
        <f>LY1_RFR_spot_no_VA!AG112+(BSL_RFR_spot_with_VA!AG$11-BSL_RFR_spot_no_VA!AG$11)*((BSL_RFR_spot_with_VA!AG112-BSL_RFR_spot_no_VA!AG112))/(BSL_RFR_spot_with_VA!AG$11-BSL_RFR_spot_no_VA!AG$11)</f>
        <v>2.2624011822505175E-2</v>
      </c>
      <c r="AH112" s="58">
        <f>LY1_RFR_spot_no_VA!AH112+(BSL_RFR_spot_with_VA!AH$11-BSL_RFR_spot_no_VA!AH$11)*((BSL_RFR_spot_with_VA!AH112-BSL_RFR_spot_no_VA!AH112))/(BSL_RFR_spot_with_VA!AH$11-BSL_RFR_spot_no_VA!AH$11)</f>
        <v>2.4453214033073767E-2</v>
      </c>
      <c r="AI112" s="159">
        <f>LY1_RFR_spot_no_VA!AI112</f>
        <v>1.2717194094688633E-2</v>
      </c>
      <c r="AJ112" s="58">
        <f>LY1_RFR_spot_no_VA!AJ112+(BSL_RFR_spot_with_VA!AJ$11-BSL_RFR_spot_no_VA!AJ$11)*((BSL_RFR_spot_with_VA!AJ112-BSL_RFR_spot_no_VA!AJ112))/(BSL_RFR_spot_with_VA!AJ$11-BSL_RFR_spot_no_VA!AJ$11)</f>
        <v>2.1683966826975043E-2</v>
      </c>
      <c r="AK112" s="7">
        <f>BSL_RFR_spot_no_VA!AK112</f>
        <v>4.4915808063572538E-2</v>
      </c>
      <c r="AL112" s="7">
        <f>BSL_RFR_spot_no_VA!AL112</f>
        <v>5.8031682884963631E-2</v>
      </c>
      <c r="AM112" s="7">
        <f>BSL_RFR_spot_no_VA!AM112</f>
        <v>3.9735305137858834E-2</v>
      </c>
      <c r="AN112" s="7">
        <f>BSL_RFR_spot_no_VA!AN112</f>
        <v>4.4164805025833864E-2</v>
      </c>
      <c r="AO112" s="7">
        <f>BSL_RFR_spot_no_VA!AO112</f>
        <v>4.4314301284335444E-2</v>
      </c>
      <c r="AP112" s="7">
        <f>BSL_RFR_spot_no_VA!AP112</f>
        <v>4.5375743877420271E-2</v>
      </c>
      <c r="AQ112" s="7">
        <f>BSL_RFR_spot_no_VA!AQ112</f>
        <v>4.0132131561956941E-2</v>
      </c>
      <c r="AR112" s="7">
        <f>BSL_RFR_spot_no_VA!AR112</f>
        <v>4.5689907329427459E-2</v>
      </c>
      <c r="AS112" s="159">
        <f>LY1_RFR_spot_no_VA!AS112</f>
        <v>1.2549901074263126E-2</v>
      </c>
      <c r="AT112" s="7">
        <f>BSL_RFR_spot_no_VA!AT112</f>
        <v>4.6039767695615019E-2</v>
      </c>
      <c r="AU112" s="7">
        <f>BSL_RFR_spot_no_VA!AU112</f>
        <v>4.63410245718896E-2</v>
      </c>
      <c r="AV112" s="7">
        <f>BSL_RFR_spot_no_VA!AV112</f>
        <v>4.4206072036697242E-2</v>
      </c>
      <c r="AW112" s="7">
        <f>BSL_RFR_spot_no_VA!AW112</f>
        <v>4.0158384230599253E-2</v>
      </c>
      <c r="AX112" s="7">
        <f>BSL_RFR_spot_no_VA!AX112</f>
        <v>5.5942029167417751E-2</v>
      </c>
      <c r="AY112" s="7">
        <f>BSL_RFR_spot_no_VA!AY112</f>
        <v>4.1074971958647621E-2</v>
      </c>
      <c r="AZ112" s="7">
        <f>BSL_RFR_spot_no_VA!AZ112</f>
        <v>3.8924922414965479E-2</v>
      </c>
      <c r="BA112" s="7">
        <f>BSL_RFR_spot_no_VA!BA112</f>
        <v>4.3812413907105441E-2</v>
      </c>
      <c r="BB112" s="7">
        <f>BSL_RFR_spot_no_VA!BB112</f>
        <v>5.1038948279753527E-2</v>
      </c>
      <c r="BC112" s="159">
        <f>LY1_RFR_spot_no_VA!BC112</f>
        <v>2.3203017198709874E-2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f>LY1_RFR_spot_no_VA!C113+(BSL_RFR_spot_with_VA!C$11-BSL_RFR_spot_no_VA!C$11)*((BSL_RFR_spot_with_VA!C113-BSL_RFR_spot_no_VA!C113))/(BSL_RFR_spot_with_VA!C$11-BSL_RFR_spot_no_VA!C$11)</f>
        <v>2.2633452746716843E-2</v>
      </c>
      <c r="D113" s="58">
        <f>LY1_RFR_spot_no_VA!D113+(BSL_RFR_spot_with_VA!D$11-BSL_RFR_spot_no_VA!D$11)*((BSL_RFR_spot_with_VA!D113-BSL_RFR_spot_no_VA!D113))/(BSL_RFR_spot_with_VA!D$11-BSL_RFR_spot_no_VA!D$11)</f>
        <v>2.2633452746716909E-2</v>
      </c>
      <c r="E113" s="58">
        <f>LY1_RFR_spot_no_VA!E113+(BSL_RFR_spot_with_VA!E$11-BSL_RFR_spot_no_VA!E$11)*((BSL_RFR_spot_with_VA!E113-BSL_RFR_spot_no_VA!E113))/(BSL_RFR_spot_with_VA!E$11-BSL_RFR_spot_no_VA!E$11)</f>
        <v>2.2633452746716909E-2</v>
      </c>
      <c r="F113" s="58">
        <f>LY1_RFR_spot_no_VA!F113+(BSL_RFR_spot_with_VA!F$11-BSL_RFR_spot_no_VA!F$11)*((BSL_RFR_spot_with_VA!F113-BSL_RFR_spot_no_VA!F113))/(BSL_RFR_spot_with_VA!F$11-BSL_RFR_spot_no_VA!F$11)</f>
        <v>2.358515247164239E-2</v>
      </c>
      <c r="G113" s="58">
        <f>LY1_RFR_spot_no_VA!G113+(BSL_RFR_spot_with_VA!G$11-BSL_RFR_spot_no_VA!G$11)*((BSL_RFR_spot_with_VA!G113-BSL_RFR_spot_no_VA!G113))/(BSL_RFR_spot_with_VA!G$11-BSL_RFR_spot_no_VA!G$11)</f>
        <v>2.858663741617673E-2</v>
      </c>
      <c r="H113" s="58">
        <f>LY1_RFR_spot_no_VA!H113+(BSL_RFR_spot_with_VA!H$11-BSL_RFR_spot_no_VA!H$11)*((BSL_RFR_spot_with_VA!H113-BSL_RFR_spot_no_VA!H113))/(BSL_RFR_spot_with_VA!H$11-BSL_RFR_spot_no_VA!H$11)</f>
        <v>2.5835760870112079E-2</v>
      </c>
      <c r="I113" s="58">
        <f>LY1_RFR_spot_no_VA!I113+(BSL_RFR_spot_with_VA!I$11-BSL_RFR_spot_no_VA!I$11)*((BSL_RFR_spot_with_VA!I113-BSL_RFR_spot_no_VA!I113))/(BSL_RFR_spot_with_VA!I$11-BSL_RFR_spot_no_VA!I$11)</f>
        <v>2.3417804439854084E-2</v>
      </c>
      <c r="J113" s="58">
        <f>LY1_RFR_spot_no_VA!J113+(BSL_RFR_spot_with_VA!J$11-BSL_RFR_spot_no_VA!J$11)*((BSL_RFR_spot_with_VA!J113-BSL_RFR_spot_no_VA!J113))/(BSL_RFR_spot_with_VA!J$11-BSL_RFR_spot_no_VA!J$11)</f>
        <v>2.2221752699275177E-2</v>
      </c>
      <c r="K113" s="58">
        <f>LY1_RFR_spot_no_VA!K113+(BSL_RFR_spot_with_VA!K$11-BSL_RFR_spot_no_VA!K$11)*((BSL_RFR_spot_with_VA!K113-BSL_RFR_spot_no_VA!K113))/(BSL_RFR_spot_with_VA!K$11-BSL_RFR_spot_no_VA!K$11)</f>
        <v>2.2633452746716909E-2</v>
      </c>
      <c r="L113" s="58">
        <f>LY1_RFR_spot_no_VA!L113+(BSL_RFR_spot_with_VA!L$11-BSL_RFR_spot_no_VA!L$11)*((BSL_RFR_spot_with_VA!L113-BSL_RFR_spot_no_VA!L113))/(BSL_RFR_spot_with_VA!L$11-BSL_RFR_spot_no_VA!L$11)</f>
        <v>2.2633452746716909E-2</v>
      </c>
      <c r="M113" s="58">
        <f>LY1_RFR_spot_no_VA!M113+(BSL_RFR_spot_with_VA!M$11-BSL_RFR_spot_no_VA!M$11)*((BSL_RFR_spot_with_VA!M113-BSL_RFR_spot_no_VA!M113))/(BSL_RFR_spot_with_VA!M$11-BSL_RFR_spot_no_VA!M$11)</f>
        <v>2.2633452746716909E-2</v>
      </c>
      <c r="N113" s="58">
        <f>LY1_RFR_spot_no_VA!N113+(BSL_RFR_spot_with_VA!N$11-BSL_RFR_spot_no_VA!N$11)*((BSL_RFR_spot_with_VA!N113-BSL_RFR_spot_no_VA!N113))/(BSL_RFR_spot_with_VA!N$11-BSL_RFR_spot_no_VA!N$11)</f>
        <v>2.2633452746716909E-2</v>
      </c>
      <c r="O113" s="58">
        <f>LY1_RFR_spot_no_VA!O113+(BSL_RFR_spot_with_VA!O$11-BSL_RFR_spot_no_VA!O$11)*((BSL_RFR_spot_with_VA!O113-BSL_RFR_spot_no_VA!O113))/(BSL_RFR_spot_with_VA!O$11-BSL_RFR_spot_no_VA!O$11)</f>
        <v>2.3920498932759049E-2</v>
      </c>
      <c r="P113" s="58">
        <f>LY1_RFR_spot_no_VA!P113+(BSL_RFR_spot_with_VA!P$11-BSL_RFR_spot_no_VA!P$11)*((BSL_RFR_spot_with_VA!P113-BSL_RFR_spot_no_VA!P113))/(BSL_RFR_spot_with_VA!P$11-BSL_RFR_spot_no_VA!P$11)</f>
        <v>3.1900549811402001E-2</v>
      </c>
      <c r="Q113" s="58">
        <f>LY1_RFR_spot_no_VA!Q113+(BSL_RFR_spot_with_VA!Q$11-BSL_RFR_spot_no_VA!Q$11)*((BSL_RFR_spot_with_VA!Q113-BSL_RFR_spot_no_VA!Q113))/(BSL_RFR_spot_with_VA!Q$11-BSL_RFR_spot_no_VA!Q$11)</f>
        <v>3.4662480112488403E-2</v>
      </c>
      <c r="R113" s="58">
        <f>LY1_RFR_spot_no_VA!R113+(BSL_RFR_spot_with_VA!R$11-BSL_RFR_spot_no_VA!R$11)*((BSL_RFR_spot_with_VA!R113-BSL_RFR_spot_no_VA!R113))/(BSL_RFR_spot_with_VA!R$11-BSL_RFR_spot_no_VA!R$11)</f>
        <v>2.2633452746716909E-2</v>
      </c>
      <c r="S113" s="58">
        <f>LY1_RFR_spot_no_VA!S113+(BSL_RFR_spot_with_VA!S$11-BSL_RFR_spot_no_VA!S$11)*((BSL_RFR_spot_with_VA!S113-BSL_RFR_spot_no_VA!S113))/(BSL_RFR_spot_with_VA!S$11-BSL_RFR_spot_no_VA!S$11)</f>
        <v>2.3272983051045637E-2</v>
      </c>
      <c r="T113" s="58">
        <f>LY1_RFR_spot_no_VA!T113+(BSL_RFR_spot_with_VA!T$11-BSL_RFR_spot_no_VA!T$11)*((BSL_RFR_spot_with_VA!T113-BSL_RFR_spot_no_VA!T113))/(BSL_RFR_spot_with_VA!T$11-BSL_RFR_spot_no_VA!T$11)</f>
        <v>2.3712476197523591E-2</v>
      </c>
      <c r="U113" s="58">
        <f>LY1_RFR_spot_no_VA!U113+(BSL_RFR_spot_with_VA!U$11-BSL_RFR_spot_no_VA!U$11)*((BSL_RFR_spot_with_VA!U113-BSL_RFR_spot_no_VA!U113))/(BSL_RFR_spot_with_VA!U$11-BSL_RFR_spot_no_VA!U$11)</f>
        <v>1.2846490491185802E-2</v>
      </c>
      <c r="V113" s="58">
        <f>(1+$C113)*(1+BSL_RFR_spot_no_VA!V113)/(1+BSL_RFR_spot_no_VA!$C113)-1</f>
        <v>2.2633452746716909E-2</v>
      </c>
      <c r="W113" s="58">
        <f>LY1_RFR_spot_no_VA!W113+(BSL_RFR_spot_with_VA!W$11-BSL_RFR_spot_no_VA!W$11)*((BSL_RFR_spot_with_VA!W113-BSL_RFR_spot_no_VA!W113))/(BSL_RFR_spot_with_VA!W$11-BSL_RFR_spot_no_VA!W$11)</f>
        <v>2.2633452746716909E-2</v>
      </c>
      <c r="X113" s="58">
        <f>LY1_RFR_spot_no_VA!X113+(BSL_RFR_spot_with_VA!X$11-BSL_RFR_spot_no_VA!X$11)*((BSL_RFR_spot_with_VA!X113-BSL_RFR_spot_no_VA!X113))/(BSL_RFR_spot_with_VA!X$11-BSL_RFR_spot_no_VA!X$11)</f>
        <v>2.2633452746716909E-2</v>
      </c>
      <c r="Y113" s="58">
        <f>LY1_RFR_spot_no_VA!Y113+(BSL_RFR_spot_with_VA!Y$11-BSL_RFR_spot_no_VA!Y$11)*((BSL_RFR_spot_with_VA!Y113-BSL_RFR_spot_no_VA!Y113))/(BSL_RFR_spot_with_VA!Y$11-BSL_RFR_spot_no_VA!Y$11)</f>
        <v>2.2633452746716909E-2</v>
      </c>
      <c r="Z113" s="58">
        <f>LY1_RFR_spot_no_VA!Z113+(BSL_RFR_spot_with_VA!Z$11-BSL_RFR_spot_no_VA!Z$11)*((BSL_RFR_spot_with_VA!Z113-BSL_RFR_spot_no_VA!Z113))/(BSL_RFR_spot_with_VA!Z$11-BSL_RFR_spot_no_VA!Z$11)</f>
        <v>2.5640160610167051E-2</v>
      </c>
      <c r="AA113" s="159">
        <f>LY1_RFR_spot_no_VA!AA113</f>
        <v>2.7766818854312314E-2</v>
      </c>
      <c r="AB113" s="58">
        <f>LY1_RFR_spot_no_VA!AB113+(BSL_RFR_spot_with_VA!AB$11-BSL_RFR_spot_no_VA!AB$11)*((BSL_RFR_spot_with_VA!AB113-BSL_RFR_spot_no_VA!AB113))/(BSL_RFR_spot_with_VA!AB$11-BSL_RFR_spot_no_VA!AB$11)</f>
        <v>2.2633452746716909E-2</v>
      </c>
      <c r="AC113" s="58">
        <f>LY1_RFR_spot_no_VA!AC113+(BSL_RFR_spot_with_VA!AC$11-BSL_RFR_spot_no_VA!AC$11)*((BSL_RFR_spot_with_VA!AC113-BSL_RFR_spot_no_VA!AC113))/(BSL_RFR_spot_with_VA!AC$11-BSL_RFR_spot_no_VA!AC$11)</f>
        <v>2.7707381306976808E-2</v>
      </c>
      <c r="AD113" s="7">
        <f>BSL_RFR_spot_no_VA!AD113</f>
        <v>4.7055598441323454E-2</v>
      </c>
      <c r="AE113" s="58">
        <f>LY1_RFR_spot_no_VA!AE113+(BSL_RFR_spot_with_VA!AE$11-BSL_RFR_spot_no_VA!AE$11)*((BSL_RFR_spot_with_VA!AE113-BSL_RFR_spot_no_VA!AE113))/(BSL_RFR_spot_with_VA!AE$11-BSL_RFR_spot_no_VA!AE$11)</f>
        <v>2.2633452746716909E-2</v>
      </c>
      <c r="AF113" s="58">
        <f>LY1_RFR_spot_no_VA!AF113+(BSL_RFR_spot_with_VA!AF$11-BSL_RFR_spot_no_VA!AF$11)*((BSL_RFR_spot_with_VA!AF113-BSL_RFR_spot_no_VA!AF113))/(BSL_RFR_spot_with_VA!AF$11-BSL_RFR_spot_no_VA!AF$11)</f>
        <v>2.3375528654927091E-2</v>
      </c>
      <c r="AG113" s="58">
        <f>LY1_RFR_spot_no_VA!AG113+(BSL_RFR_spot_with_VA!AG$11-BSL_RFR_spot_no_VA!AG$11)*((BSL_RFR_spot_with_VA!AG113-BSL_RFR_spot_no_VA!AG113))/(BSL_RFR_spot_with_VA!AG$11-BSL_RFR_spot_no_VA!AG$11)</f>
        <v>2.2633452746716909E-2</v>
      </c>
      <c r="AH113" s="58">
        <f>LY1_RFR_spot_no_VA!AH113+(BSL_RFR_spot_with_VA!AH$11-BSL_RFR_spot_no_VA!AH$11)*((BSL_RFR_spot_with_VA!AH113-BSL_RFR_spot_no_VA!AH113))/(BSL_RFR_spot_with_VA!AH$11-BSL_RFR_spot_no_VA!AH$11)</f>
        <v>2.4444891194417284E-2</v>
      </c>
      <c r="AI113" s="159">
        <f>LY1_RFR_spot_no_VA!AI113</f>
        <v>1.2727435162465994E-2</v>
      </c>
      <c r="AJ113" s="58">
        <f>LY1_RFR_spot_no_VA!AJ113+(BSL_RFR_spot_with_VA!AJ$11-BSL_RFR_spot_no_VA!AJ$11)*((BSL_RFR_spot_with_VA!AJ113-BSL_RFR_spot_no_VA!AJ113))/(BSL_RFR_spot_with_VA!AJ$11-BSL_RFR_spot_no_VA!AJ$11)</f>
        <v>2.1702314223892571E-2</v>
      </c>
      <c r="AK113" s="7">
        <f>BSL_RFR_spot_no_VA!AK113</f>
        <v>4.4887462935903066E-2</v>
      </c>
      <c r="AL113" s="7">
        <f>BSL_RFR_spot_no_VA!AL113</f>
        <v>5.7874855871447917E-2</v>
      </c>
      <c r="AM113" s="7">
        <f>BSL_RFR_spot_no_VA!AM113</f>
        <v>3.9757267437814825E-2</v>
      </c>
      <c r="AN113" s="7">
        <f>BSL_RFR_spot_no_VA!AN113</f>
        <v>4.4143766690985187E-2</v>
      </c>
      <c r="AO113" s="7">
        <f>BSL_RFR_spot_no_VA!AO113</f>
        <v>4.4291810528832132E-2</v>
      </c>
      <c r="AP113" s="7">
        <f>BSL_RFR_spot_no_VA!AP113</f>
        <v>4.5342917470470923E-2</v>
      </c>
      <c r="AQ113" s="7">
        <f>BSL_RFR_spot_no_VA!AQ113</f>
        <v>4.0150240562755179E-2</v>
      </c>
      <c r="AR113" s="7">
        <f>BSL_RFR_spot_no_VA!AR113</f>
        <v>4.5654021090496544E-2</v>
      </c>
      <c r="AS113" s="159">
        <f>LY1_RFR_spot_no_VA!AS113</f>
        <v>1.2561755460138269E-2</v>
      </c>
      <c r="AT113" s="7">
        <f>BSL_RFR_spot_no_VA!AT113</f>
        <v>4.6000474236923106E-2</v>
      </c>
      <c r="AU113" s="7">
        <f>BSL_RFR_spot_no_VA!AU113</f>
        <v>4.6298792258463672E-2</v>
      </c>
      <c r="AV113" s="7">
        <f>BSL_RFR_spot_no_VA!AV113</f>
        <v>4.4184632376212729E-2</v>
      </c>
      <c r="AW113" s="7">
        <f>BSL_RFR_spot_no_VA!AW113</f>
        <v>4.0176235711923303E-2</v>
      </c>
      <c r="AX113" s="7">
        <f>BSL_RFR_spot_no_VA!AX113</f>
        <v>5.5805777104124044E-2</v>
      </c>
      <c r="AY113" s="7">
        <f>BSL_RFR_spot_no_VA!AY113</f>
        <v>4.108398396230184E-2</v>
      </c>
      <c r="AZ113" s="7">
        <f>BSL_RFR_spot_no_VA!AZ113</f>
        <v>3.8954729662739052E-2</v>
      </c>
      <c r="BA113" s="7">
        <f>BSL_RFR_spot_no_VA!BA113</f>
        <v>4.379480724043594E-2</v>
      </c>
      <c r="BB113" s="7">
        <f>BSL_RFR_spot_no_VA!BB113</f>
        <v>5.0950815789735371E-2</v>
      </c>
      <c r="BC113" s="159">
        <f>LY1_RFR_spot_no_VA!BC113</f>
        <v>2.3206652284555762E-2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f>LY1_RFR_spot_no_VA!C114+(BSL_RFR_spot_with_VA!C$11-BSL_RFR_spot_no_VA!C$11)*((BSL_RFR_spot_with_VA!C114-BSL_RFR_spot_no_VA!C114))/(BSL_RFR_spot_with_VA!C$11-BSL_RFR_spot_no_VA!C$11)</f>
        <v>2.2642711854476919E-2</v>
      </c>
      <c r="D114" s="58">
        <f>LY1_RFR_spot_no_VA!D114+(BSL_RFR_spot_with_VA!D$11-BSL_RFR_spot_no_VA!D$11)*((BSL_RFR_spot_with_VA!D114-BSL_RFR_spot_no_VA!D114))/(BSL_RFR_spot_with_VA!D$11-BSL_RFR_spot_no_VA!D$11)</f>
        <v>2.2642711854476971E-2</v>
      </c>
      <c r="E114" s="58">
        <f>LY1_RFR_spot_no_VA!E114+(BSL_RFR_spot_with_VA!E$11-BSL_RFR_spot_no_VA!E$11)*((BSL_RFR_spot_with_VA!E114-BSL_RFR_spot_no_VA!E114))/(BSL_RFR_spot_with_VA!E$11-BSL_RFR_spot_no_VA!E$11)</f>
        <v>2.2642711854476971E-2</v>
      </c>
      <c r="F114" s="58">
        <f>LY1_RFR_spot_no_VA!F114+(BSL_RFR_spot_with_VA!F$11-BSL_RFR_spot_no_VA!F$11)*((BSL_RFR_spot_with_VA!F114-BSL_RFR_spot_no_VA!F114))/(BSL_RFR_spot_with_VA!F$11-BSL_RFR_spot_no_VA!F$11)</f>
        <v>2.3585260676134201E-2</v>
      </c>
      <c r="G114" s="58">
        <f>LY1_RFR_spot_no_VA!G114+(BSL_RFR_spot_with_VA!G$11-BSL_RFR_spot_no_VA!G$11)*((BSL_RFR_spot_with_VA!G114-BSL_RFR_spot_no_VA!G114))/(BSL_RFR_spot_with_VA!G$11-BSL_RFR_spot_no_VA!G$11)</f>
        <v>2.8538543088837853E-2</v>
      </c>
      <c r="H114" s="58">
        <f>LY1_RFR_spot_no_VA!H114+(BSL_RFR_spot_with_VA!H$11-BSL_RFR_spot_no_VA!H$11)*((BSL_RFR_spot_with_VA!H114-BSL_RFR_spot_no_VA!H114))/(BSL_RFR_spot_with_VA!H$11-BSL_RFR_spot_no_VA!H$11)</f>
        <v>2.5814555791552118E-2</v>
      </c>
      <c r="I114" s="58">
        <f>LY1_RFR_spot_no_VA!I114+(BSL_RFR_spot_with_VA!I$11-BSL_RFR_spot_no_VA!I$11)*((BSL_RFR_spot_with_VA!I114-BSL_RFR_spot_no_VA!I114))/(BSL_RFR_spot_with_VA!I$11-BSL_RFR_spot_no_VA!I$11)</f>
        <v>2.3419517830644221E-2</v>
      </c>
      <c r="J114" s="58">
        <f>LY1_RFR_spot_no_VA!J114+(BSL_RFR_spot_with_VA!J$11-BSL_RFR_spot_no_VA!J$11)*((BSL_RFR_spot_with_VA!J114-BSL_RFR_spot_no_VA!J114))/(BSL_RFR_spot_with_VA!J$11-BSL_RFR_spot_no_VA!J$11)</f>
        <v>2.2234954236655335E-2</v>
      </c>
      <c r="K114" s="58">
        <f>LY1_RFR_spot_no_VA!K114+(BSL_RFR_spot_with_VA!K$11-BSL_RFR_spot_no_VA!K$11)*((BSL_RFR_spot_with_VA!K114-BSL_RFR_spot_no_VA!K114))/(BSL_RFR_spot_with_VA!K$11-BSL_RFR_spot_no_VA!K$11)</f>
        <v>2.2642711854476971E-2</v>
      </c>
      <c r="L114" s="58">
        <f>LY1_RFR_spot_no_VA!L114+(BSL_RFR_spot_with_VA!L$11-BSL_RFR_spot_no_VA!L$11)*((BSL_RFR_spot_with_VA!L114-BSL_RFR_spot_no_VA!L114))/(BSL_RFR_spot_with_VA!L$11-BSL_RFR_spot_no_VA!L$11)</f>
        <v>2.2642711854476971E-2</v>
      </c>
      <c r="M114" s="58">
        <f>LY1_RFR_spot_no_VA!M114+(BSL_RFR_spot_with_VA!M$11-BSL_RFR_spot_no_VA!M$11)*((BSL_RFR_spot_with_VA!M114-BSL_RFR_spot_no_VA!M114))/(BSL_RFR_spot_with_VA!M$11-BSL_RFR_spot_no_VA!M$11)</f>
        <v>2.2642711854476971E-2</v>
      </c>
      <c r="N114" s="58">
        <f>LY1_RFR_spot_no_VA!N114+(BSL_RFR_spot_with_VA!N$11-BSL_RFR_spot_no_VA!N$11)*((BSL_RFR_spot_with_VA!N114-BSL_RFR_spot_no_VA!N114))/(BSL_RFR_spot_with_VA!N$11-BSL_RFR_spot_no_VA!N$11)</f>
        <v>2.2642711854476971E-2</v>
      </c>
      <c r="O114" s="58">
        <f>LY1_RFR_spot_no_VA!O114+(BSL_RFR_spot_with_VA!O$11-BSL_RFR_spot_no_VA!O$11)*((BSL_RFR_spot_with_VA!O114-BSL_RFR_spot_no_VA!O114))/(BSL_RFR_spot_with_VA!O$11-BSL_RFR_spot_no_VA!O$11)</f>
        <v>2.3917408723858946E-2</v>
      </c>
      <c r="P114" s="58">
        <f>LY1_RFR_spot_no_VA!P114+(BSL_RFR_spot_with_VA!P$11-BSL_RFR_spot_no_VA!P$11)*((BSL_RFR_spot_with_VA!P114-BSL_RFR_spot_no_VA!P114))/(BSL_RFR_spot_with_VA!P$11-BSL_RFR_spot_no_VA!P$11)</f>
        <v>3.1820382306266604E-2</v>
      </c>
      <c r="Q114" s="58">
        <f>LY1_RFR_spot_no_VA!Q114+(BSL_RFR_spot_with_VA!Q$11-BSL_RFR_spot_no_VA!Q$11)*((BSL_RFR_spot_with_VA!Q114-BSL_RFR_spot_no_VA!Q114))/(BSL_RFR_spot_with_VA!Q$11-BSL_RFR_spot_no_VA!Q$11)</f>
        <v>3.4555540922306394E-2</v>
      </c>
      <c r="R114" s="58">
        <f>LY1_RFR_spot_no_VA!R114+(BSL_RFR_spot_with_VA!R$11-BSL_RFR_spot_no_VA!R$11)*((BSL_RFR_spot_with_VA!R114-BSL_RFR_spot_no_VA!R114))/(BSL_RFR_spot_with_VA!R$11-BSL_RFR_spot_no_VA!R$11)</f>
        <v>2.2642711854476971E-2</v>
      </c>
      <c r="S114" s="58">
        <f>LY1_RFR_spot_no_VA!S114+(BSL_RFR_spot_with_VA!S$11-BSL_RFR_spot_no_VA!S$11)*((BSL_RFR_spot_with_VA!S114-BSL_RFR_spot_no_VA!S114))/(BSL_RFR_spot_with_VA!S$11-BSL_RFR_spot_no_VA!S$11)</f>
        <v>2.327610845028838E-2</v>
      </c>
      <c r="T114" s="58">
        <f>LY1_RFR_spot_no_VA!T114+(BSL_RFR_spot_with_VA!T$11-BSL_RFR_spot_no_VA!T$11)*((BSL_RFR_spot_with_VA!T114-BSL_RFR_spot_no_VA!T114))/(BSL_RFR_spot_with_VA!T$11-BSL_RFR_spot_no_VA!T$11)</f>
        <v>2.3711383550177878E-2</v>
      </c>
      <c r="U114" s="58">
        <f>LY1_RFR_spot_no_VA!U114+(BSL_RFR_spot_with_VA!U$11-BSL_RFR_spot_no_VA!U$11)*((BSL_RFR_spot_with_VA!U114-BSL_RFR_spot_no_VA!U114))/(BSL_RFR_spot_with_VA!U$11-BSL_RFR_spot_no_VA!U$11)</f>
        <v>1.285539304047445E-2</v>
      </c>
      <c r="V114" s="58">
        <f>(1+$C114)*(1+BSL_RFR_spot_no_VA!V114)/(1+BSL_RFR_spot_no_VA!$C114)-1</f>
        <v>2.2642711854476971E-2</v>
      </c>
      <c r="W114" s="58">
        <f>LY1_RFR_spot_no_VA!W114+(BSL_RFR_spot_with_VA!W$11-BSL_RFR_spot_no_VA!W$11)*((BSL_RFR_spot_with_VA!W114-BSL_RFR_spot_no_VA!W114))/(BSL_RFR_spot_with_VA!W$11-BSL_RFR_spot_no_VA!W$11)</f>
        <v>2.2642711854476971E-2</v>
      </c>
      <c r="X114" s="58">
        <f>LY1_RFR_spot_no_VA!X114+(BSL_RFR_spot_with_VA!X$11-BSL_RFR_spot_no_VA!X$11)*((BSL_RFR_spot_with_VA!X114-BSL_RFR_spot_no_VA!X114))/(BSL_RFR_spot_with_VA!X$11-BSL_RFR_spot_no_VA!X$11)</f>
        <v>2.2642711854476971E-2</v>
      </c>
      <c r="Y114" s="58">
        <f>LY1_RFR_spot_no_VA!Y114+(BSL_RFR_spot_with_VA!Y$11-BSL_RFR_spot_no_VA!Y$11)*((BSL_RFR_spot_with_VA!Y114-BSL_RFR_spot_no_VA!Y114))/(BSL_RFR_spot_with_VA!Y$11-BSL_RFR_spot_no_VA!Y$11)</f>
        <v>2.2642711854476971E-2</v>
      </c>
      <c r="Z114" s="58">
        <f>LY1_RFR_spot_no_VA!Z114+(BSL_RFR_spot_with_VA!Z$11-BSL_RFR_spot_no_VA!Z$11)*((BSL_RFR_spot_with_VA!Z114-BSL_RFR_spot_no_VA!Z114))/(BSL_RFR_spot_with_VA!Z$11-BSL_RFR_spot_no_VA!Z$11)</f>
        <v>2.5620498717561224E-2</v>
      </c>
      <c r="AA114" s="159">
        <f>LY1_RFR_spot_no_VA!AA114</f>
        <v>2.7726637732607307E-2</v>
      </c>
      <c r="AB114" s="58">
        <f>LY1_RFR_spot_no_VA!AB114+(BSL_RFR_spot_with_VA!AB$11-BSL_RFR_spot_no_VA!AB$11)*((BSL_RFR_spot_with_VA!AB114-BSL_RFR_spot_no_VA!AB114))/(BSL_RFR_spot_with_VA!AB$11-BSL_RFR_spot_no_VA!AB$11)</f>
        <v>2.2642711854476971E-2</v>
      </c>
      <c r="AC114" s="58">
        <f>LY1_RFR_spot_no_VA!AC114+(BSL_RFR_spot_with_VA!AC$11-BSL_RFR_spot_no_VA!AC$11)*((BSL_RFR_spot_with_VA!AC114-BSL_RFR_spot_no_VA!AC114))/(BSL_RFR_spot_with_VA!AC$11-BSL_RFR_spot_no_VA!AC$11)</f>
        <v>2.7667797809955097E-2</v>
      </c>
      <c r="AD114" s="7">
        <f>BSL_RFR_spot_no_VA!AD114</f>
        <v>4.7006870539102685E-2</v>
      </c>
      <c r="AE114" s="58">
        <f>LY1_RFR_spot_no_VA!AE114+(BSL_RFR_spot_with_VA!AE$11-BSL_RFR_spot_no_VA!AE$11)*((BSL_RFR_spot_with_VA!AE114-BSL_RFR_spot_no_VA!AE114))/(BSL_RFR_spot_with_VA!AE$11-BSL_RFR_spot_no_VA!AE$11)</f>
        <v>2.2642711854476971E-2</v>
      </c>
      <c r="AF114" s="58">
        <f>LY1_RFR_spot_no_VA!AF114+(BSL_RFR_spot_with_VA!AF$11-BSL_RFR_spot_no_VA!AF$11)*((BSL_RFR_spot_with_VA!AF114-BSL_RFR_spot_no_VA!AF114))/(BSL_RFR_spot_with_VA!AF$11-BSL_RFR_spot_no_VA!AF$11)</f>
        <v>2.337767004689173E-2</v>
      </c>
      <c r="AG114" s="58">
        <f>LY1_RFR_spot_no_VA!AG114+(BSL_RFR_spot_with_VA!AG$11-BSL_RFR_spot_no_VA!AG$11)*((BSL_RFR_spot_with_VA!AG114-BSL_RFR_spot_no_VA!AG114))/(BSL_RFR_spot_with_VA!AG$11-BSL_RFR_spot_no_VA!AG$11)</f>
        <v>2.2642711854476971E-2</v>
      </c>
      <c r="AH114" s="58">
        <f>LY1_RFR_spot_no_VA!AH114+(BSL_RFR_spot_with_VA!AH$11-BSL_RFR_spot_no_VA!AH$11)*((BSL_RFR_spot_with_VA!AH114-BSL_RFR_spot_no_VA!AH114))/(BSL_RFR_spot_with_VA!AH$11-BSL_RFR_spot_no_VA!AH$11)</f>
        <v>2.4436727665631208E-2</v>
      </c>
      <c r="AI114" s="159">
        <f>LY1_RFR_spot_no_VA!AI114</f>
        <v>1.2737478996075469E-2</v>
      </c>
      <c r="AJ114" s="58">
        <f>LY1_RFR_spot_no_VA!AJ114+(BSL_RFR_spot_with_VA!AJ$11-BSL_RFR_spot_no_VA!AJ$11)*((BSL_RFR_spot_with_VA!AJ114-BSL_RFR_spot_no_VA!AJ114))/(BSL_RFR_spot_with_VA!AJ$11-BSL_RFR_spot_no_VA!AJ$11)</f>
        <v>2.172033123550321E-2</v>
      </c>
      <c r="AK114" s="7">
        <f>BSL_RFR_spot_no_VA!AK114</f>
        <v>4.4859663293147944E-2</v>
      </c>
      <c r="AL114" s="7">
        <f>BSL_RFR_spot_no_VA!AL114</f>
        <v>5.7721067336033771E-2</v>
      </c>
      <c r="AM114" s="7">
        <f>BSL_RFR_spot_no_VA!AM114</f>
        <v>3.9778808025991319E-2</v>
      </c>
      <c r="AN114" s="7">
        <f>BSL_RFR_spot_no_VA!AN114</f>
        <v>4.4123133252423452E-2</v>
      </c>
      <c r="AO114" s="7">
        <f>BSL_RFR_spot_no_VA!AO114</f>
        <v>4.4269752432497533E-2</v>
      </c>
      <c r="AP114" s="7">
        <f>BSL_RFR_spot_no_VA!AP114</f>
        <v>4.5310723297123046E-2</v>
      </c>
      <c r="AQ114" s="7">
        <f>BSL_RFR_spot_no_VA!AQ114</f>
        <v>4.0168002486236309E-2</v>
      </c>
      <c r="AR114" s="7">
        <f>BSL_RFR_spot_no_VA!AR114</f>
        <v>4.5618826063744011E-2</v>
      </c>
      <c r="AS114" s="159">
        <f>LY1_RFR_spot_no_VA!AS114</f>
        <v>1.2573382393836541E-2</v>
      </c>
      <c r="AT114" s="7">
        <f>BSL_RFR_spot_no_VA!AT114</f>
        <v>4.5961937504888084E-2</v>
      </c>
      <c r="AU114" s="7">
        <f>BSL_RFR_spot_no_VA!AU114</f>
        <v>4.6257373709670313E-2</v>
      </c>
      <c r="AV114" s="7">
        <f>BSL_RFR_spot_no_VA!AV114</f>
        <v>4.4163605329046618E-2</v>
      </c>
      <c r="AW114" s="7">
        <f>BSL_RFR_spot_no_VA!AW114</f>
        <v>4.0193745393425573E-2</v>
      </c>
      <c r="AX114" s="7">
        <f>BSL_RFR_spot_no_VA!AX114</f>
        <v>5.5672162314610141E-2</v>
      </c>
      <c r="AY114" s="7">
        <f>BSL_RFR_spot_no_VA!AY114</f>
        <v>4.109282015153326E-2</v>
      </c>
      <c r="AZ114" s="7">
        <f>BSL_RFR_spot_no_VA!AZ114</f>
        <v>3.8983964962114648E-2</v>
      </c>
      <c r="BA114" s="7">
        <f>BSL_RFR_spot_no_VA!BA114</f>
        <v>4.3777538906448976E-2</v>
      </c>
      <c r="BB114" s="7">
        <f>BSL_RFR_spot_no_VA!BB114</f>
        <v>5.0864385314189686E-2</v>
      </c>
      <c r="BC114" s="159">
        <f>LY1_RFR_spot_no_VA!BC114</f>
        <v>2.3210238202731714E-2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f>LY1_RFR_spot_no_VA!C115+(BSL_RFR_spot_with_VA!C$11-BSL_RFR_spot_no_VA!C$11)*((BSL_RFR_spot_with_VA!C115-BSL_RFR_spot_no_VA!C115))/(BSL_RFR_spot_with_VA!C$11-BSL_RFR_spot_no_VA!C$11)</f>
        <v>2.2651794342387999E-2</v>
      </c>
      <c r="D115" s="59">
        <f>LY1_RFR_spot_no_VA!D115+(BSL_RFR_spot_with_VA!D$11-BSL_RFR_spot_no_VA!D$11)*((BSL_RFR_spot_with_VA!D115-BSL_RFR_spot_no_VA!D115))/(BSL_RFR_spot_with_VA!D$11-BSL_RFR_spot_no_VA!D$11)</f>
        <v>2.2651794342388065E-2</v>
      </c>
      <c r="E115" s="59">
        <f>LY1_RFR_spot_no_VA!E115+(BSL_RFR_spot_with_VA!E$11-BSL_RFR_spot_no_VA!E$11)*((BSL_RFR_spot_with_VA!E115-BSL_RFR_spot_no_VA!E115))/(BSL_RFR_spot_with_VA!E$11-BSL_RFR_spot_no_VA!E$11)</f>
        <v>2.2651794342388065E-2</v>
      </c>
      <c r="F115" s="59">
        <f>LY1_RFR_spot_no_VA!F115+(BSL_RFR_spot_with_VA!F$11-BSL_RFR_spot_no_VA!F$11)*((BSL_RFR_spot_with_VA!F115-BSL_RFR_spot_no_VA!F115))/(BSL_RFR_spot_with_VA!F$11-BSL_RFR_spot_no_VA!F$11)</f>
        <v>2.3585366426114751E-2</v>
      </c>
      <c r="G115" s="59">
        <f>LY1_RFR_spot_no_VA!G115+(BSL_RFR_spot_with_VA!G$11-BSL_RFR_spot_no_VA!G$11)*((BSL_RFR_spot_with_VA!G115-BSL_RFR_spot_no_VA!G115))/(BSL_RFR_spot_with_VA!G$11-BSL_RFR_spot_no_VA!G$11)</f>
        <v>2.8491366151072839E-2</v>
      </c>
      <c r="H115" s="59">
        <f>LY1_RFR_spot_no_VA!H115+(BSL_RFR_spot_with_VA!H$11-BSL_RFR_spot_no_VA!H$11)*((BSL_RFR_spot_with_VA!H115-BSL_RFR_spot_no_VA!H115))/(BSL_RFR_spot_with_VA!H$11-BSL_RFR_spot_no_VA!H$11)</f>
        <v>2.5793745195463735E-2</v>
      </c>
      <c r="I115" s="59">
        <f>LY1_RFR_spot_no_VA!I115+(BSL_RFR_spot_with_VA!I$11-BSL_RFR_spot_no_VA!I$11)*((BSL_RFR_spot_with_VA!I115-BSL_RFR_spot_no_VA!I115))/(BSL_RFR_spot_with_VA!I$11-BSL_RFR_spot_no_VA!I$11)</f>
        <v>2.3421198726169212E-2</v>
      </c>
      <c r="J115" s="59">
        <f>LY1_RFR_spot_no_VA!J115+(BSL_RFR_spot_with_VA!J$11-BSL_RFR_spot_no_VA!J$11)*((BSL_RFR_spot_with_VA!J115-BSL_RFR_spot_no_VA!J115))/(BSL_RFR_spot_with_VA!J$11-BSL_RFR_spot_no_VA!J$11)</f>
        <v>2.2247904403263519E-2</v>
      </c>
      <c r="K115" s="59">
        <f>LY1_RFR_spot_no_VA!K115+(BSL_RFR_spot_with_VA!K$11-BSL_RFR_spot_no_VA!K$11)*((BSL_RFR_spot_with_VA!K115-BSL_RFR_spot_no_VA!K115))/(BSL_RFR_spot_with_VA!K$11-BSL_RFR_spot_no_VA!K$11)</f>
        <v>2.2651794342388065E-2</v>
      </c>
      <c r="L115" s="59">
        <f>LY1_RFR_spot_no_VA!L115+(BSL_RFR_spot_with_VA!L$11-BSL_RFR_spot_no_VA!L$11)*((BSL_RFR_spot_with_VA!L115-BSL_RFR_spot_no_VA!L115))/(BSL_RFR_spot_with_VA!L$11-BSL_RFR_spot_no_VA!L$11)</f>
        <v>2.2651794342388065E-2</v>
      </c>
      <c r="M115" s="59">
        <f>LY1_RFR_spot_no_VA!M115+(BSL_RFR_spot_with_VA!M$11-BSL_RFR_spot_no_VA!M$11)*((BSL_RFR_spot_with_VA!M115-BSL_RFR_spot_no_VA!M115))/(BSL_RFR_spot_with_VA!M$11-BSL_RFR_spot_no_VA!M$11)</f>
        <v>2.2651794342388065E-2</v>
      </c>
      <c r="N115" s="59">
        <f>LY1_RFR_spot_no_VA!N115+(BSL_RFR_spot_with_VA!N$11-BSL_RFR_spot_no_VA!N$11)*((BSL_RFR_spot_with_VA!N115-BSL_RFR_spot_no_VA!N115))/(BSL_RFR_spot_with_VA!N$11-BSL_RFR_spot_no_VA!N$11)</f>
        <v>2.2651794342388065E-2</v>
      </c>
      <c r="O115" s="59">
        <f>LY1_RFR_spot_no_VA!O115+(BSL_RFR_spot_with_VA!O$11-BSL_RFR_spot_no_VA!O$11)*((BSL_RFR_spot_with_VA!O115-BSL_RFR_spot_no_VA!O115))/(BSL_RFR_spot_with_VA!O$11-BSL_RFR_spot_no_VA!O$11)</f>
        <v>2.3914376939512483E-2</v>
      </c>
      <c r="P115" s="59">
        <f>LY1_RFR_spot_no_VA!P115+(BSL_RFR_spot_with_VA!P$11-BSL_RFR_spot_no_VA!P$11)*((BSL_RFR_spot_with_VA!P115-BSL_RFR_spot_no_VA!P115))/(BSL_RFR_spot_with_VA!P$11-BSL_RFR_spot_no_VA!P$11)</f>
        <v>3.1741747020612054E-2</v>
      </c>
      <c r="Q115" s="59">
        <f>LY1_RFR_spot_no_VA!Q115+(BSL_RFR_spot_with_VA!Q$11-BSL_RFR_spot_no_VA!Q$11)*((BSL_RFR_spot_with_VA!Q115-BSL_RFR_spot_no_VA!Q115))/(BSL_RFR_spot_with_VA!Q$11-BSL_RFR_spot_no_VA!Q$11)</f>
        <v>3.4450647894458175E-2</v>
      </c>
      <c r="R115" s="59">
        <f>LY1_RFR_spot_no_VA!R115+(BSL_RFR_spot_with_VA!R$11-BSL_RFR_spot_no_VA!R$11)*((BSL_RFR_spot_with_VA!R115-BSL_RFR_spot_no_VA!R115))/(BSL_RFR_spot_with_VA!R$11-BSL_RFR_spot_no_VA!R$11)</f>
        <v>2.2651794342388065E-2</v>
      </c>
      <c r="S115" s="59">
        <f>LY1_RFR_spot_no_VA!S115+(BSL_RFR_spot_with_VA!S$11-BSL_RFR_spot_no_VA!S$11)*((BSL_RFR_spot_with_VA!S115-BSL_RFR_spot_no_VA!S115))/(BSL_RFR_spot_with_VA!S$11-BSL_RFR_spot_no_VA!S$11)</f>
        <v>2.327917388316969E-2</v>
      </c>
      <c r="T115" s="59">
        <f>LY1_RFR_spot_no_VA!T115+(BSL_RFR_spot_with_VA!T$11-BSL_RFR_spot_no_VA!T$11)*((BSL_RFR_spot_with_VA!T115-BSL_RFR_spot_no_VA!T115))/(BSL_RFR_spot_with_VA!T$11-BSL_RFR_spot_no_VA!T$11)</f>
        <v>2.3710311249871108E-2</v>
      </c>
      <c r="U115" s="59">
        <f>LY1_RFR_spot_no_VA!U115+(BSL_RFR_spot_with_VA!U$11-BSL_RFR_spot_no_VA!U$11)*((BSL_RFR_spot_with_VA!U115-BSL_RFR_spot_no_VA!U115))/(BSL_RFR_spot_with_VA!U$11-BSL_RFR_spot_no_VA!U$11)</f>
        <v>1.2864125694101114E-2</v>
      </c>
      <c r="V115" s="59">
        <f>(1+$C115)*(1+BSL_RFR_spot_no_VA!V115)/(1+BSL_RFR_spot_no_VA!$C115)-1</f>
        <v>2.2651794342388065E-2</v>
      </c>
      <c r="W115" s="59">
        <f>LY1_RFR_spot_no_VA!W115+(BSL_RFR_spot_with_VA!W$11-BSL_RFR_spot_no_VA!W$11)*((BSL_RFR_spot_with_VA!W115-BSL_RFR_spot_no_VA!W115))/(BSL_RFR_spot_with_VA!W$11-BSL_RFR_spot_no_VA!W$11)</f>
        <v>2.2651794342388065E-2</v>
      </c>
      <c r="X115" s="59">
        <f>LY1_RFR_spot_no_VA!X115+(BSL_RFR_spot_with_VA!X$11-BSL_RFR_spot_no_VA!X$11)*((BSL_RFR_spot_with_VA!X115-BSL_RFR_spot_no_VA!X115))/(BSL_RFR_spot_with_VA!X$11-BSL_RFR_spot_no_VA!X$11)</f>
        <v>2.2651794342388065E-2</v>
      </c>
      <c r="Y115" s="59">
        <f>LY1_RFR_spot_no_VA!Y115+(BSL_RFR_spot_with_VA!Y$11-BSL_RFR_spot_no_VA!Y$11)*((BSL_RFR_spot_with_VA!Y115-BSL_RFR_spot_no_VA!Y115))/(BSL_RFR_spot_with_VA!Y$11-BSL_RFR_spot_no_VA!Y$11)</f>
        <v>2.2651794342388065E-2</v>
      </c>
      <c r="Z115" s="59">
        <f>LY1_RFR_spot_no_VA!Z115+(BSL_RFR_spot_with_VA!Z$11-BSL_RFR_spot_no_VA!Z$11)*((BSL_RFR_spot_with_VA!Z115-BSL_RFR_spot_no_VA!Z115))/(BSL_RFR_spot_with_VA!Z$11-BSL_RFR_spot_no_VA!Z$11)</f>
        <v>2.5601210403784158E-2</v>
      </c>
      <c r="AA115" s="160">
        <f>LY1_RFR_spot_no_VA!AA115</f>
        <v>2.7687222559771296E-2</v>
      </c>
      <c r="AB115" s="59">
        <f>LY1_RFR_spot_no_VA!AB115+(BSL_RFR_spot_with_VA!AB$11-BSL_RFR_spot_no_VA!AB$11)*((BSL_RFR_spot_with_VA!AB115-BSL_RFR_spot_no_VA!AB115))/(BSL_RFR_spot_with_VA!AB$11-BSL_RFR_spot_no_VA!AB$11)</f>
        <v>2.2651794342388065E-2</v>
      </c>
      <c r="AC115" s="59">
        <f>LY1_RFR_spot_no_VA!AC115+(BSL_RFR_spot_with_VA!AC$11-BSL_RFR_spot_no_VA!AC$11)*((BSL_RFR_spot_with_VA!AC115-BSL_RFR_spot_no_VA!AC115))/(BSL_RFR_spot_with_VA!AC$11-BSL_RFR_spot_no_VA!AC$11)</f>
        <v>2.762896843883067E-2</v>
      </c>
      <c r="AD115" s="10">
        <f>BSL_RFR_spot_no_VA!AD115</f>
        <v>4.6959072958839165E-2</v>
      </c>
      <c r="AE115" s="59">
        <f>LY1_RFR_spot_no_VA!AE115+(BSL_RFR_spot_with_VA!AE$11-BSL_RFR_spot_no_VA!AE$11)*((BSL_RFR_spot_with_VA!AE115-BSL_RFR_spot_no_VA!AE115))/(BSL_RFR_spot_with_VA!AE$11-BSL_RFR_spot_no_VA!AE$11)</f>
        <v>2.2651794342388065E-2</v>
      </c>
      <c r="AF115" s="59">
        <f>LY1_RFR_spot_no_VA!AF115+(BSL_RFR_spot_with_VA!AF$11-BSL_RFR_spot_no_VA!AF$11)*((BSL_RFR_spot_with_VA!AF115-BSL_RFR_spot_no_VA!AF115))/(BSL_RFR_spot_with_VA!AF$11-BSL_RFR_spot_no_VA!AF$11)</f>
        <v>2.337977020520432E-2</v>
      </c>
      <c r="AG115" s="59">
        <f>LY1_RFR_spot_no_VA!AG115+(BSL_RFR_spot_with_VA!AG$11-BSL_RFR_spot_no_VA!AG$11)*((BSL_RFR_spot_with_VA!AG115-BSL_RFR_spot_no_VA!AG115))/(BSL_RFR_spot_with_VA!AG$11-BSL_RFR_spot_no_VA!AG$11)</f>
        <v>2.2651794342388065E-2</v>
      </c>
      <c r="AH115" s="59">
        <f>LY1_RFR_spot_no_VA!AH115+(BSL_RFR_spot_with_VA!AH$11-BSL_RFR_spot_no_VA!AH$11)*((BSL_RFR_spot_with_VA!AH115-BSL_RFR_spot_no_VA!AH115))/(BSL_RFR_spot_with_VA!AH$11-BSL_RFR_spot_no_VA!AH$11)</f>
        <v>2.4428718966278407E-2</v>
      </c>
      <c r="AI115" s="160">
        <f>LY1_RFR_spot_no_VA!AI115</f>
        <v>1.2747331250561489E-2</v>
      </c>
      <c r="AJ115" s="59">
        <f>LY1_RFR_spot_no_VA!AJ115+(BSL_RFR_spot_with_VA!AJ$11-BSL_RFR_spot_no_VA!AJ$11)*((BSL_RFR_spot_with_VA!AJ115-BSL_RFR_spot_no_VA!AJ115))/(BSL_RFR_spot_with_VA!AJ$11-BSL_RFR_spot_no_VA!AJ$11)</f>
        <v>2.1738024943782408E-2</v>
      </c>
      <c r="AK115" s="10">
        <f>BSL_RFR_spot_no_VA!AK115</f>
        <v>4.4832393574121054E-2</v>
      </c>
      <c r="AL115" s="10">
        <f>BSL_RFR_spot_no_VA!AL115</f>
        <v>5.7570229823890706E-2</v>
      </c>
      <c r="AM115" s="10">
        <f>BSL_RFR_spot_no_VA!AM115</f>
        <v>3.9799938911947663E-2</v>
      </c>
      <c r="AN115" s="10">
        <f>BSL_RFR_spot_no_VA!AN115</f>
        <v>4.410289314231175E-2</v>
      </c>
      <c r="AO115" s="10">
        <f>BSL_RFR_spot_no_VA!AO115</f>
        <v>4.424811465720313E-2</v>
      </c>
      <c r="AP115" s="10">
        <f>BSL_RFR_spot_no_VA!AP115</f>
        <v>4.5279143271412581E-2</v>
      </c>
      <c r="AQ115" s="10">
        <f>BSL_RFR_spot_no_VA!AQ115</f>
        <v>4.0185427161561815E-2</v>
      </c>
      <c r="AR115" s="10">
        <f>BSL_RFR_spot_no_VA!AR115</f>
        <v>4.5584302479203753E-2</v>
      </c>
      <c r="AS115" s="160">
        <f>LY1_RFR_spot_no_VA!AS115</f>
        <v>1.2584788330307184E-2</v>
      </c>
      <c r="AT115" s="10">
        <f>BSL_RFR_spot_no_VA!AT115</f>
        <v>4.5924135882362771E-2</v>
      </c>
      <c r="AU115" s="10">
        <f>BSL_RFR_spot_no_VA!AU115</f>
        <v>4.6216745635139667E-2</v>
      </c>
      <c r="AV115" s="10">
        <f>BSL_RFR_spot_no_VA!AV115</f>
        <v>4.414297910815268E-2</v>
      </c>
      <c r="AW115" s="10">
        <f>BSL_RFR_spot_no_VA!AW115</f>
        <v>4.0210922918348491E-2</v>
      </c>
      <c r="AX115" s="10">
        <f>BSL_RFR_spot_no_VA!AX115</f>
        <v>5.5541108969149988E-2</v>
      </c>
      <c r="AY115" s="10">
        <f>BSL_RFR_spot_no_VA!AY115</f>
        <v>4.1101485737425003E-2</v>
      </c>
      <c r="AZ115" s="10">
        <f>BSL_RFR_spot_no_VA!AZ115</f>
        <v>3.9012644585564082E-2</v>
      </c>
      <c r="BA115" s="10">
        <f>BSL_RFR_spot_no_VA!BA115</f>
        <v>4.3760599293272362E-2</v>
      </c>
      <c r="BB115" s="10">
        <f>BSL_RFR_spot_no_VA!BB115</f>
        <v>5.0779608023419298E-2</v>
      </c>
      <c r="BC115" s="160">
        <f>LY1_RFR_spot_no_VA!BC115</f>
        <v>2.3213773888687728E-2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f>LY1_RFR_spot_no_VA!C116+(BSL_RFR_spot_with_VA!C$11-BSL_RFR_spot_no_VA!C$11)*((BSL_RFR_spot_with_VA!C116-BSL_RFR_spot_no_VA!C116))/(BSL_RFR_spot_with_VA!C$11-BSL_RFR_spot_no_VA!C$11)</f>
        <v>2.2660705211224527E-2</v>
      </c>
      <c r="D116" s="58">
        <f>LY1_RFR_spot_no_VA!D116+(BSL_RFR_spot_with_VA!D$11-BSL_RFR_spot_no_VA!D$11)*((BSL_RFR_spot_with_VA!D116-BSL_RFR_spot_no_VA!D116))/(BSL_RFR_spot_with_VA!D$11-BSL_RFR_spot_no_VA!D$11)</f>
        <v>2.266070521122443E-2</v>
      </c>
      <c r="E116" s="58">
        <f>LY1_RFR_spot_no_VA!E116+(BSL_RFR_spot_with_VA!E$11-BSL_RFR_spot_no_VA!E$11)*((BSL_RFR_spot_with_VA!E116-BSL_RFR_spot_no_VA!E116))/(BSL_RFR_spot_with_VA!E$11-BSL_RFR_spot_no_VA!E$11)</f>
        <v>2.266070521122443E-2</v>
      </c>
      <c r="F116" s="58">
        <f>LY1_RFR_spot_no_VA!F116+(BSL_RFR_spot_with_VA!F$11-BSL_RFR_spot_no_VA!F$11)*((BSL_RFR_spot_with_VA!F116-BSL_RFR_spot_no_VA!F116))/(BSL_RFR_spot_with_VA!F$11-BSL_RFR_spot_no_VA!F$11)</f>
        <v>2.3585469816947757E-2</v>
      </c>
      <c r="G116" s="58">
        <f>LY1_RFR_spot_no_VA!G116+(BSL_RFR_spot_with_VA!G$11-BSL_RFR_spot_no_VA!G$11)*((BSL_RFR_spot_with_VA!G116-BSL_RFR_spot_no_VA!G116))/(BSL_RFR_spot_with_VA!G$11-BSL_RFR_spot_no_VA!G$11)</f>
        <v>2.8445080650667975E-2</v>
      </c>
      <c r="H116" s="58">
        <f>LY1_RFR_spot_no_VA!H116+(BSL_RFR_spot_with_VA!H$11-BSL_RFR_spot_no_VA!H$11)*((BSL_RFR_spot_with_VA!H116-BSL_RFR_spot_no_VA!H116))/(BSL_RFR_spot_with_VA!H$11-BSL_RFR_spot_no_VA!H$11)</f>
        <v>2.5773318225645436E-2</v>
      </c>
      <c r="I116" s="58">
        <f>LY1_RFR_spot_no_VA!I116+(BSL_RFR_spot_with_VA!I$11-BSL_RFR_spot_no_VA!I$11)*((BSL_RFR_spot_with_VA!I116-BSL_RFR_spot_no_VA!I116))/(BSL_RFR_spot_with_VA!I$11-BSL_RFR_spot_no_VA!I$11)</f>
        <v>2.3422848027368603E-2</v>
      </c>
      <c r="J116" s="58">
        <f>LY1_RFR_spot_no_VA!J116+(BSL_RFR_spot_with_VA!J$11-BSL_RFR_spot_no_VA!J$11)*((BSL_RFR_spot_with_VA!J116-BSL_RFR_spot_no_VA!J116))/(BSL_RFR_spot_with_VA!J$11-BSL_RFR_spot_no_VA!J$11)</f>
        <v>2.2260610303199924E-2</v>
      </c>
      <c r="K116" s="58">
        <f>LY1_RFR_spot_no_VA!K116+(BSL_RFR_spot_with_VA!K$11-BSL_RFR_spot_no_VA!K$11)*((BSL_RFR_spot_with_VA!K116-BSL_RFR_spot_no_VA!K116))/(BSL_RFR_spot_with_VA!K$11-BSL_RFR_spot_no_VA!K$11)</f>
        <v>2.266070521122443E-2</v>
      </c>
      <c r="L116" s="58">
        <f>LY1_RFR_spot_no_VA!L116+(BSL_RFR_spot_with_VA!L$11-BSL_RFR_spot_no_VA!L$11)*((BSL_RFR_spot_with_VA!L116-BSL_RFR_spot_no_VA!L116))/(BSL_RFR_spot_with_VA!L$11-BSL_RFR_spot_no_VA!L$11)</f>
        <v>2.266070521122443E-2</v>
      </c>
      <c r="M116" s="58">
        <f>LY1_RFR_spot_no_VA!M116+(BSL_RFR_spot_with_VA!M$11-BSL_RFR_spot_no_VA!M$11)*((BSL_RFR_spot_with_VA!M116-BSL_RFR_spot_no_VA!M116))/(BSL_RFR_spot_with_VA!M$11-BSL_RFR_spot_no_VA!M$11)</f>
        <v>2.266070521122443E-2</v>
      </c>
      <c r="N116" s="58">
        <f>LY1_RFR_spot_no_VA!N116+(BSL_RFR_spot_with_VA!N$11-BSL_RFR_spot_no_VA!N$11)*((BSL_RFR_spot_with_VA!N116-BSL_RFR_spot_no_VA!N116))/(BSL_RFR_spot_with_VA!N$11-BSL_RFR_spot_no_VA!N$11)</f>
        <v>2.266070521122443E-2</v>
      </c>
      <c r="O116" s="58">
        <f>LY1_RFR_spot_no_VA!O116+(BSL_RFR_spot_with_VA!O$11-BSL_RFR_spot_no_VA!O$11)*((BSL_RFR_spot_with_VA!O116-BSL_RFR_spot_no_VA!O116))/(BSL_RFR_spot_with_VA!O$11-BSL_RFR_spot_no_VA!O$11)</f>
        <v>2.3911401913424335E-2</v>
      </c>
      <c r="P116" s="58">
        <f>LY1_RFR_spot_no_VA!P116+(BSL_RFR_spot_with_VA!P$11-BSL_RFR_spot_no_VA!P$11)*((BSL_RFR_spot_with_VA!P116-BSL_RFR_spot_no_VA!P116))/(BSL_RFR_spot_with_VA!P$11-BSL_RFR_spot_no_VA!P$11)</f>
        <v>3.1664600496270623E-2</v>
      </c>
      <c r="Q116" s="58">
        <f>LY1_RFR_spot_no_VA!Q116+(BSL_RFR_spot_with_VA!Q$11-BSL_RFR_spot_no_VA!Q$11)*((BSL_RFR_spot_with_VA!Q116-BSL_RFR_spot_no_VA!Q116))/(BSL_RFR_spot_with_VA!Q$11-BSL_RFR_spot_no_VA!Q$11)</f>
        <v>3.4347742920581625E-2</v>
      </c>
      <c r="R116" s="58">
        <f>LY1_RFR_spot_no_VA!R116+(BSL_RFR_spot_with_VA!R$11-BSL_RFR_spot_no_VA!R$11)*((BSL_RFR_spot_with_VA!R116-BSL_RFR_spot_no_VA!R116))/(BSL_RFR_spot_with_VA!R$11-BSL_RFR_spot_no_VA!R$11)</f>
        <v>2.266070521122443E-2</v>
      </c>
      <c r="S116" s="58">
        <f>LY1_RFR_spot_no_VA!S116+(BSL_RFR_spot_with_VA!S$11-BSL_RFR_spot_no_VA!S$11)*((BSL_RFR_spot_with_VA!S116-BSL_RFR_spot_no_VA!S116))/(BSL_RFR_spot_with_VA!S$11-BSL_RFR_spot_no_VA!S$11)</f>
        <v>2.3282181046058392E-2</v>
      </c>
      <c r="T116" s="58">
        <f>LY1_RFR_spot_no_VA!T116+(BSL_RFR_spot_with_VA!T$11-BSL_RFR_spot_no_VA!T$11)*((BSL_RFR_spot_with_VA!T116-BSL_RFR_spot_no_VA!T116))/(BSL_RFR_spot_with_VA!T$11-BSL_RFR_spot_no_VA!T$11)</f>
        <v>2.3709258713437764E-2</v>
      </c>
      <c r="U116" s="58">
        <f>LY1_RFR_spot_no_VA!U116+(BSL_RFR_spot_with_VA!U$11-BSL_RFR_spot_no_VA!U$11)*((BSL_RFR_spot_with_VA!U116-BSL_RFR_spot_no_VA!U116))/(BSL_RFR_spot_with_VA!U$11-BSL_RFR_spot_no_VA!U$11)</f>
        <v>1.2872693279181169E-2</v>
      </c>
      <c r="V116" s="58">
        <f>(1+$C116)*(1+BSL_RFR_spot_no_VA!V116)/(1+BSL_RFR_spot_no_VA!$C116)-1</f>
        <v>2.266070521122443E-2</v>
      </c>
      <c r="W116" s="58">
        <f>LY1_RFR_spot_no_VA!W116+(BSL_RFR_spot_with_VA!W$11-BSL_RFR_spot_no_VA!W$11)*((BSL_RFR_spot_with_VA!W116-BSL_RFR_spot_no_VA!W116))/(BSL_RFR_spot_with_VA!W$11-BSL_RFR_spot_no_VA!W$11)</f>
        <v>2.266070521122443E-2</v>
      </c>
      <c r="X116" s="58">
        <f>LY1_RFR_spot_no_VA!X116+(BSL_RFR_spot_with_VA!X$11-BSL_RFR_spot_no_VA!X$11)*((BSL_RFR_spot_with_VA!X116-BSL_RFR_spot_no_VA!X116))/(BSL_RFR_spot_with_VA!X$11-BSL_RFR_spot_no_VA!X$11)</f>
        <v>2.266070521122443E-2</v>
      </c>
      <c r="Y116" s="58">
        <f>LY1_RFR_spot_no_VA!Y116+(BSL_RFR_spot_with_VA!Y$11-BSL_RFR_spot_no_VA!Y$11)*((BSL_RFR_spot_with_VA!Y116-BSL_RFR_spot_no_VA!Y116))/(BSL_RFR_spot_with_VA!Y$11-BSL_RFR_spot_no_VA!Y$11)</f>
        <v>2.266070521122443E-2</v>
      </c>
      <c r="Z116" s="58">
        <f>LY1_RFR_spot_no_VA!Z116+(BSL_RFR_spot_with_VA!Z$11-BSL_RFR_spot_no_VA!Z$11)*((BSL_RFR_spot_with_VA!Z116-BSL_RFR_spot_no_VA!Z116))/(BSL_RFR_spot_with_VA!Z$11-BSL_RFR_spot_no_VA!Z$11)</f>
        <v>2.5582285195719479E-2</v>
      </c>
      <c r="AA116" s="159">
        <f>LY1_RFR_spot_no_VA!AA116</f>
        <v>2.7648551704513524E-2</v>
      </c>
      <c r="AB116" s="58">
        <f>LY1_RFR_spot_no_VA!AB116+(BSL_RFR_spot_with_VA!AB$11-BSL_RFR_spot_no_VA!AB$11)*((BSL_RFR_spot_with_VA!AB116-BSL_RFR_spot_no_VA!AB116))/(BSL_RFR_spot_with_VA!AB$11-BSL_RFR_spot_no_VA!AB$11)</f>
        <v>2.266070521122443E-2</v>
      </c>
      <c r="AC116" s="58">
        <f>LY1_RFR_spot_no_VA!AC116+(BSL_RFR_spot_with_VA!AC$11-BSL_RFR_spot_no_VA!AC$11)*((BSL_RFR_spot_with_VA!AC116-BSL_RFR_spot_no_VA!AC116))/(BSL_RFR_spot_with_VA!AC$11-BSL_RFR_spot_no_VA!AC$11)</f>
        <v>2.7590871902816172E-2</v>
      </c>
      <c r="AD116" s="7">
        <f>BSL_RFR_spot_no_VA!AD116</f>
        <v>4.691217931333469E-2</v>
      </c>
      <c r="AE116" s="58">
        <f>LY1_RFR_spot_no_VA!AE116+(BSL_RFR_spot_with_VA!AE$11-BSL_RFR_spot_no_VA!AE$11)*((BSL_RFR_spot_with_VA!AE116-BSL_RFR_spot_no_VA!AE116))/(BSL_RFR_spot_with_VA!AE$11-BSL_RFR_spot_no_VA!AE$11)</f>
        <v>2.266070521122443E-2</v>
      </c>
      <c r="AF116" s="58">
        <f>LY1_RFR_spot_no_VA!AF116+(BSL_RFR_spot_with_VA!AF$11-BSL_RFR_spot_no_VA!AF$11)*((BSL_RFR_spot_with_VA!AF116-BSL_RFR_spot_no_VA!AF116))/(BSL_RFR_spot_with_VA!AF$11-BSL_RFR_spot_no_VA!AF$11)</f>
        <v>2.3381830294511463E-2</v>
      </c>
      <c r="AG116" s="58">
        <f>LY1_RFR_spot_no_VA!AG116+(BSL_RFR_spot_with_VA!AG$11-BSL_RFR_spot_no_VA!AG$11)*((BSL_RFR_spot_with_VA!AG116-BSL_RFR_spot_no_VA!AG116))/(BSL_RFR_spot_with_VA!AG$11-BSL_RFR_spot_no_VA!AG$11)</f>
        <v>2.266070521122443E-2</v>
      </c>
      <c r="AH116" s="58">
        <f>LY1_RFR_spot_no_VA!AH116+(BSL_RFR_spot_with_VA!AH$11-BSL_RFR_spot_no_VA!AH$11)*((BSL_RFR_spot_with_VA!AH116-BSL_RFR_spot_no_VA!AH116))/(BSL_RFR_spot_with_VA!AH$11-BSL_RFR_spot_no_VA!AH$11)</f>
        <v>2.4420860777280895E-2</v>
      </c>
      <c r="AI116" s="159">
        <f>LY1_RFR_spot_no_VA!AI116</f>
        <v>1.2756997366038414E-2</v>
      </c>
      <c r="AJ116" s="58">
        <f>LY1_RFR_spot_no_VA!AJ116+(BSL_RFR_spot_with_VA!AJ$11-BSL_RFR_spot_no_VA!AJ$11)*((BSL_RFR_spot_with_VA!AJ116-BSL_RFR_spot_no_VA!AJ116))/(BSL_RFR_spot_with_VA!AJ$11-BSL_RFR_spot_no_VA!AJ$11)</f>
        <v>2.1755402409211477E-2</v>
      </c>
      <c r="AK116" s="7">
        <f>BSL_RFR_spot_no_VA!AK116</f>
        <v>4.480563879996291E-2</v>
      </c>
      <c r="AL116" s="7">
        <f>BSL_RFR_spot_no_VA!AL116</f>
        <v>5.7422259204314763E-2</v>
      </c>
      <c r="AM116" s="7">
        <f>BSL_RFR_spot_no_VA!AM116</f>
        <v>3.9820671656264128E-2</v>
      </c>
      <c r="AN116" s="7">
        <f>BSL_RFR_spot_no_VA!AN116</f>
        <v>4.408303522824375E-2</v>
      </c>
      <c r="AO116" s="7">
        <f>BSL_RFR_spot_no_VA!AO116</f>
        <v>4.4226885326734244E-2</v>
      </c>
      <c r="AP116" s="7">
        <f>BSL_RFR_spot_no_VA!AP116</f>
        <v>4.5248159990062264E-2</v>
      </c>
      <c r="AQ116" s="7">
        <f>BSL_RFR_spot_no_VA!AQ116</f>
        <v>4.0202524054450128E-2</v>
      </c>
      <c r="AR116" s="7">
        <f>BSL_RFR_spot_no_VA!AR116</f>
        <v>4.5550431312628481E-2</v>
      </c>
      <c r="AS116" s="159">
        <f>LY1_RFR_spot_no_VA!AS116</f>
        <v>1.259597948402047E-2</v>
      </c>
      <c r="AT116" s="7">
        <f>BSL_RFR_spot_no_VA!AT116</f>
        <v>4.5887048563882038E-2</v>
      </c>
      <c r="AU116" s="7">
        <f>BSL_RFR_spot_no_VA!AU116</f>
        <v>4.617688562418798E-2</v>
      </c>
      <c r="AV116" s="7">
        <f>BSL_RFR_spot_no_VA!AV116</f>
        <v>4.4122742370029666E-2</v>
      </c>
      <c r="AW116" s="7">
        <f>BSL_RFR_spot_no_VA!AW116</f>
        <v>4.0227777577193313E-2</v>
      </c>
      <c r="AX116" s="7">
        <f>BSL_RFR_spot_no_VA!AX116</f>
        <v>5.5412544116614448E-2</v>
      </c>
      <c r="AY116" s="7">
        <f>BSL_RFR_spot_no_VA!AY116</f>
        <v>4.1109985720523046E-2</v>
      </c>
      <c r="AZ116" s="7">
        <f>BSL_RFR_spot_no_VA!AZ116</f>
        <v>3.9040784197102552E-2</v>
      </c>
      <c r="BA116" s="7">
        <f>BSL_RFR_spot_no_VA!BA116</f>
        <v>4.3743979144788891E-2</v>
      </c>
      <c r="BB116" s="7">
        <f>BSL_RFR_spot_no_VA!BB116</f>
        <v>5.069643693753112E-2</v>
      </c>
      <c r="BC116" s="159">
        <f>LY1_RFR_spot_no_VA!BC116</f>
        <v>2.3217258610489511E-2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f>LY1_RFR_spot_no_VA!C117+(BSL_RFR_spot_with_VA!C$11-BSL_RFR_spot_no_VA!C$11)*((BSL_RFR_spot_with_VA!C117-BSL_RFR_spot_no_VA!C117))/(BSL_RFR_spot_with_VA!C$11-BSL_RFR_spot_no_VA!C$11)</f>
        <v>2.2669449275057187E-2</v>
      </c>
      <c r="D117" s="58">
        <f>LY1_RFR_spot_no_VA!D117+(BSL_RFR_spot_with_VA!D$11-BSL_RFR_spot_no_VA!D$11)*((BSL_RFR_spot_with_VA!D117-BSL_RFR_spot_no_VA!D117))/(BSL_RFR_spot_with_VA!D$11-BSL_RFR_spot_no_VA!D$11)</f>
        <v>2.2669449275057207E-2</v>
      </c>
      <c r="E117" s="58">
        <f>LY1_RFR_spot_no_VA!E117+(BSL_RFR_spot_with_VA!E$11-BSL_RFR_spot_no_VA!E$11)*((BSL_RFR_spot_with_VA!E117-BSL_RFR_spot_no_VA!E117))/(BSL_RFR_spot_with_VA!E$11-BSL_RFR_spot_no_VA!E$11)</f>
        <v>2.2669449275057207E-2</v>
      </c>
      <c r="F117" s="58">
        <f>LY1_RFR_spot_no_VA!F117+(BSL_RFR_spot_with_VA!F$11-BSL_RFR_spot_no_VA!F$11)*((BSL_RFR_spot_with_VA!F117-BSL_RFR_spot_no_VA!F117))/(BSL_RFR_spot_with_VA!F$11-BSL_RFR_spot_no_VA!F$11)</f>
        <v>2.3585570937321609E-2</v>
      </c>
      <c r="G117" s="58">
        <f>LY1_RFR_spot_no_VA!G117+(BSL_RFR_spot_with_VA!G$11-BSL_RFR_spot_no_VA!G$11)*((BSL_RFR_spot_with_VA!G117-BSL_RFR_spot_no_VA!G117))/(BSL_RFR_spot_with_VA!G$11-BSL_RFR_spot_no_VA!G$11)</f>
        <v>2.8399661600211124E-2</v>
      </c>
      <c r="H117" s="58">
        <f>LY1_RFR_spot_no_VA!H117+(BSL_RFR_spot_with_VA!H$11-BSL_RFR_spot_no_VA!H$11)*((BSL_RFR_spot_with_VA!H117-BSL_RFR_spot_no_VA!H117))/(BSL_RFR_spot_with_VA!H$11-BSL_RFR_spot_no_VA!H$11)</f>
        <v>2.5753264417756272E-2</v>
      </c>
      <c r="I117" s="58">
        <f>LY1_RFR_spot_no_VA!I117+(BSL_RFR_spot_with_VA!I$11-BSL_RFR_spot_no_VA!I$11)*((BSL_RFR_spot_with_VA!I117-BSL_RFR_spot_no_VA!I117))/(BSL_RFR_spot_with_VA!I$11-BSL_RFR_spot_no_VA!I$11)</f>
        <v>2.3424466601851268E-2</v>
      </c>
      <c r="J117" s="58">
        <f>LY1_RFR_spot_no_VA!J117+(BSL_RFR_spot_with_VA!J$11-BSL_RFR_spot_no_VA!J$11)*((BSL_RFR_spot_with_VA!J117-BSL_RFR_spot_no_VA!J117))/(BSL_RFR_spot_with_VA!J$11-BSL_RFR_spot_no_VA!J$11)</f>
        <v>2.2273078775849831E-2</v>
      </c>
      <c r="K117" s="58">
        <f>LY1_RFR_spot_no_VA!K117+(BSL_RFR_spot_with_VA!K$11-BSL_RFR_spot_no_VA!K$11)*((BSL_RFR_spot_with_VA!K117-BSL_RFR_spot_no_VA!K117))/(BSL_RFR_spot_with_VA!K$11-BSL_RFR_spot_no_VA!K$11)</f>
        <v>2.2669449275057207E-2</v>
      </c>
      <c r="L117" s="58">
        <f>LY1_RFR_spot_no_VA!L117+(BSL_RFR_spot_with_VA!L$11-BSL_RFR_spot_no_VA!L$11)*((BSL_RFR_spot_with_VA!L117-BSL_RFR_spot_no_VA!L117))/(BSL_RFR_spot_with_VA!L$11-BSL_RFR_spot_no_VA!L$11)</f>
        <v>2.2669449275057207E-2</v>
      </c>
      <c r="M117" s="58">
        <f>LY1_RFR_spot_no_VA!M117+(BSL_RFR_spot_with_VA!M$11-BSL_RFR_spot_no_VA!M$11)*((BSL_RFR_spot_with_VA!M117-BSL_RFR_spot_no_VA!M117))/(BSL_RFR_spot_with_VA!M$11-BSL_RFR_spot_no_VA!M$11)</f>
        <v>2.2669449275057207E-2</v>
      </c>
      <c r="N117" s="58">
        <f>LY1_RFR_spot_no_VA!N117+(BSL_RFR_spot_with_VA!N$11-BSL_RFR_spot_no_VA!N$11)*((BSL_RFR_spot_with_VA!N117-BSL_RFR_spot_no_VA!N117))/(BSL_RFR_spot_with_VA!N$11-BSL_RFR_spot_no_VA!N$11)</f>
        <v>2.2669449275057207E-2</v>
      </c>
      <c r="O117" s="58">
        <f>LY1_RFR_spot_no_VA!O117+(BSL_RFR_spot_with_VA!O$11-BSL_RFR_spot_no_VA!O$11)*((BSL_RFR_spot_with_VA!O117-BSL_RFR_spot_no_VA!O117))/(BSL_RFR_spot_with_VA!O$11-BSL_RFR_spot_no_VA!O$11)</f>
        <v>2.3908482043397683E-2</v>
      </c>
      <c r="P117" s="58">
        <f>LY1_RFR_spot_no_VA!P117+(BSL_RFR_spot_with_VA!P$11-BSL_RFR_spot_no_VA!P$11)*((BSL_RFR_spot_with_VA!P117-BSL_RFR_spot_no_VA!P117))/(BSL_RFR_spot_with_VA!P$11-BSL_RFR_spot_no_VA!P$11)</f>
        <v>3.158890089754407E-2</v>
      </c>
      <c r="Q117" s="58">
        <f>LY1_RFR_spot_no_VA!Q117+(BSL_RFR_spot_with_VA!Q$11-BSL_RFR_spot_no_VA!Q$11)*((BSL_RFR_spot_with_VA!Q117-BSL_RFR_spot_no_VA!Q117))/(BSL_RFR_spot_with_VA!Q$11-BSL_RFR_spot_no_VA!Q$11)</f>
        <v>3.4246770065257337E-2</v>
      </c>
      <c r="R117" s="58">
        <f>LY1_RFR_spot_no_VA!R117+(BSL_RFR_spot_with_VA!R$11-BSL_RFR_spot_no_VA!R$11)*((BSL_RFR_spot_with_VA!R117-BSL_RFR_spot_no_VA!R117))/(BSL_RFR_spot_with_VA!R$11-BSL_RFR_spot_no_VA!R$11)</f>
        <v>2.2669449275057207E-2</v>
      </c>
      <c r="S117" s="58">
        <f>LY1_RFR_spot_no_VA!S117+(BSL_RFR_spot_with_VA!S$11-BSL_RFR_spot_no_VA!S$11)*((BSL_RFR_spot_with_VA!S117-BSL_RFR_spot_no_VA!S117))/(BSL_RFR_spot_with_VA!S$11-BSL_RFR_spot_no_VA!S$11)</f>
        <v>2.3285131572704953E-2</v>
      </c>
      <c r="T117" s="58">
        <f>LY1_RFR_spot_no_VA!T117+(BSL_RFR_spot_with_VA!T$11-BSL_RFR_spot_no_VA!T$11)*((BSL_RFR_spot_with_VA!T117-BSL_RFR_spot_no_VA!T117))/(BSL_RFR_spot_with_VA!T$11-BSL_RFR_spot_no_VA!T$11)</f>
        <v>2.3708225380909775E-2</v>
      </c>
      <c r="U117" s="58">
        <f>LY1_RFR_spot_no_VA!U117+(BSL_RFR_spot_with_VA!U$11-BSL_RFR_spot_no_VA!U$11)*((BSL_RFR_spot_with_VA!U117-BSL_RFR_spot_no_VA!U117))/(BSL_RFR_spot_with_VA!U$11-BSL_RFR_spot_no_VA!U$11)</f>
        <v>1.2881100441007876E-2</v>
      </c>
      <c r="V117" s="58">
        <f>(1+$C117)*(1+BSL_RFR_spot_no_VA!V117)/(1+BSL_RFR_spot_no_VA!$C117)-1</f>
        <v>2.2669449275057207E-2</v>
      </c>
      <c r="W117" s="58">
        <f>LY1_RFR_spot_no_VA!W117+(BSL_RFR_spot_with_VA!W$11-BSL_RFR_spot_no_VA!W$11)*((BSL_RFR_spot_with_VA!W117-BSL_RFR_spot_no_VA!W117))/(BSL_RFR_spot_with_VA!W$11-BSL_RFR_spot_no_VA!W$11)</f>
        <v>2.2669449275057207E-2</v>
      </c>
      <c r="X117" s="58">
        <f>LY1_RFR_spot_no_VA!X117+(BSL_RFR_spot_with_VA!X$11-BSL_RFR_spot_no_VA!X$11)*((BSL_RFR_spot_with_VA!X117-BSL_RFR_spot_no_VA!X117))/(BSL_RFR_spot_with_VA!X$11-BSL_RFR_spot_no_VA!X$11)</f>
        <v>2.2669449275057207E-2</v>
      </c>
      <c r="Y117" s="58">
        <f>LY1_RFR_spot_no_VA!Y117+(BSL_RFR_spot_with_VA!Y$11-BSL_RFR_spot_no_VA!Y$11)*((BSL_RFR_spot_with_VA!Y117-BSL_RFR_spot_no_VA!Y117))/(BSL_RFR_spot_with_VA!Y$11-BSL_RFR_spot_no_VA!Y$11)</f>
        <v>2.2669449275057207E-2</v>
      </c>
      <c r="Z117" s="58">
        <f>LY1_RFR_spot_no_VA!Z117+(BSL_RFR_spot_with_VA!Z$11-BSL_RFR_spot_no_VA!Z$11)*((BSL_RFR_spot_with_VA!Z117-BSL_RFR_spot_no_VA!Z117))/(BSL_RFR_spot_with_VA!Z$11-BSL_RFR_spot_no_VA!Z$11)</f>
        <v>2.5563713001300226E-2</v>
      </c>
      <c r="AA117" s="159">
        <f>LY1_RFR_spot_no_VA!AA117</f>
        <v>2.761060433596163E-2</v>
      </c>
      <c r="AB117" s="58">
        <f>LY1_RFR_spot_no_VA!AB117+(BSL_RFR_spot_with_VA!AB$11-BSL_RFR_spot_no_VA!AB$11)*((BSL_RFR_spot_with_VA!AB117-BSL_RFR_spot_no_VA!AB117))/(BSL_RFR_spot_with_VA!AB$11-BSL_RFR_spot_no_VA!AB$11)</f>
        <v>2.2669449275057207E-2</v>
      </c>
      <c r="AC117" s="58">
        <f>LY1_RFR_spot_no_VA!AC117+(BSL_RFR_spot_with_VA!AC$11-BSL_RFR_spot_no_VA!AC$11)*((BSL_RFR_spot_with_VA!AC117-BSL_RFR_spot_no_VA!AC117))/(BSL_RFR_spot_with_VA!AC$11-BSL_RFR_spot_no_VA!AC$11)</f>
        <v>2.7553487699357282E-2</v>
      </c>
      <c r="AD117" s="7">
        <f>BSL_RFR_spot_no_VA!AD117</f>
        <v>4.6866164203479554E-2</v>
      </c>
      <c r="AE117" s="58">
        <f>LY1_RFR_spot_no_VA!AE117+(BSL_RFR_spot_with_VA!AE$11-BSL_RFR_spot_no_VA!AE$11)*((BSL_RFR_spot_with_VA!AE117-BSL_RFR_spot_no_VA!AE117))/(BSL_RFR_spot_with_VA!AE$11-BSL_RFR_spot_no_VA!AE$11)</f>
        <v>2.2669449275057207E-2</v>
      </c>
      <c r="AF117" s="58">
        <f>LY1_RFR_spot_no_VA!AF117+(BSL_RFR_spot_with_VA!AF$11-BSL_RFR_spot_no_VA!AF$11)*((BSL_RFR_spot_with_VA!AF117-BSL_RFR_spot_no_VA!AF117))/(BSL_RFR_spot_with_VA!AF$11-BSL_RFR_spot_no_VA!AF$11)</f>
        <v>2.3383851436878489E-2</v>
      </c>
      <c r="AG117" s="58">
        <f>LY1_RFR_spot_no_VA!AG117+(BSL_RFR_spot_with_VA!AG$11-BSL_RFR_spot_no_VA!AG$11)*((BSL_RFR_spot_with_VA!AG117-BSL_RFR_spot_no_VA!AG117))/(BSL_RFR_spot_with_VA!AG$11-BSL_RFR_spot_no_VA!AG$11)</f>
        <v>2.2669449275057207E-2</v>
      </c>
      <c r="AH117" s="58">
        <f>LY1_RFR_spot_no_VA!AH117+(BSL_RFR_spot_with_VA!AH$11-BSL_RFR_spot_no_VA!AH$11)*((BSL_RFR_spot_with_VA!AH117-BSL_RFR_spot_no_VA!AH117))/(BSL_RFR_spot_with_VA!AH$11-BSL_RFR_spot_no_VA!AH$11)</f>
        <v>2.4413148934239404E-2</v>
      </c>
      <c r="AI117" s="159">
        <f>LY1_RFR_spot_no_VA!AI117</f>
        <v>1.2766482577843297E-2</v>
      </c>
      <c r="AJ117" s="58">
        <f>LY1_RFR_spot_no_VA!AJ117+(BSL_RFR_spot_with_VA!AJ$11-BSL_RFR_spot_no_VA!AJ$11)*((BSL_RFR_spot_with_VA!AJ117-BSL_RFR_spot_no_VA!AJ117))/(BSL_RFR_spot_with_VA!AJ$11-BSL_RFR_spot_no_VA!AJ$11)</f>
        <v>2.177247064619614E-2</v>
      </c>
      <c r="AK117" s="7">
        <f>BSL_RFR_spot_no_VA!AK117</f>
        <v>4.4779384547606993E-2</v>
      </c>
      <c r="AL117" s="7">
        <f>BSL_RFR_spot_no_VA!AL117</f>
        <v>5.727707451430808E-2</v>
      </c>
      <c r="AM117" s="7">
        <f>BSL_RFR_spot_no_VA!AM117</f>
        <v>3.9841017390975342E-2</v>
      </c>
      <c r="AN117" s="7">
        <f>BSL_RFR_spot_no_VA!AN117</f>
        <v>4.4063548793066287E-2</v>
      </c>
      <c r="AO117" s="7">
        <f>BSL_RFR_spot_no_VA!AO117</f>
        <v>4.4206053005654722E-2</v>
      </c>
      <c r="AP117" s="7">
        <f>BSL_RFR_spot_no_VA!AP117</f>
        <v>4.5217756700650424E-2</v>
      </c>
      <c r="AQ117" s="7">
        <f>BSL_RFR_spot_no_VA!AQ117</f>
        <v>4.0219302283496239E-2</v>
      </c>
      <c r="AR117" s="7">
        <f>BSL_RFR_spot_no_VA!AR117</f>
        <v>4.5517194250781268E-2</v>
      </c>
      <c r="AS117" s="159">
        <f>LY1_RFR_spot_no_VA!AS117</f>
        <v>1.260696184004062E-2</v>
      </c>
      <c r="AT117" s="7">
        <f>BSL_RFR_spot_no_VA!AT117</f>
        <v>4.5850655518364869E-2</v>
      </c>
      <c r="AU117" s="7">
        <f>BSL_RFR_spot_no_VA!AU117</f>
        <v>4.613777210475889E-2</v>
      </c>
      <c r="AV117" s="7">
        <f>BSL_RFR_spot_no_VA!AV117</f>
        <v>4.4102884194182179E-2</v>
      </c>
      <c r="AW117" s="7">
        <f>BSL_RFR_spot_no_VA!AW117</f>
        <v>4.0244318323157557E-2</v>
      </c>
      <c r="AX117" s="7">
        <f>BSL_RFR_spot_no_VA!AX117</f>
        <v>5.5286397549310307E-2</v>
      </c>
      <c r="AY117" s="7">
        <f>BSL_RFR_spot_no_VA!AY117</f>
        <v>4.1118324901695535E-2</v>
      </c>
      <c r="AZ117" s="7">
        <f>BSL_RFR_spot_no_VA!AZ117</f>
        <v>3.9068398880188759E-2</v>
      </c>
      <c r="BA117" s="7">
        <f>BSL_RFR_spot_no_VA!BA117</f>
        <v>4.3727669544836534E-2</v>
      </c>
      <c r="BB117" s="7">
        <f>BSL_RFR_spot_no_VA!BB117</f>
        <v>5.0614826839712634E-2</v>
      </c>
      <c r="BC117" s="159">
        <f>LY1_RFR_spot_no_VA!BC117</f>
        <v>2.322069191867171E-2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f>LY1_RFR_spot_no_VA!C118+(BSL_RFR_spot_with_VA!C$11-BSL_RFR_spot_no_VA!C$11)*((BSL_RFR_spot_with_VA!C118-BSL_RFR_spot_no_VA!C118))/(BSL_RFR_spot_with_VA!C$11-BSL_RFR_spot_no_VA!C$11)</f>
        <v>2.2678031169873894E-2</v>
      </c>
      <c r="D118" s="58">
        <f>LY1_RFR_spot_no_VA!D118+(BSL_RFR_spot_with_VA!D$11-BSL_RFR_spot_no_VA!D$11)*((BSL_RFR_spot_with_VA!D118-BSL_RFR_spot_no_VA!D118))/(BSL_RFR_spot_with_VA!D$11-BSL_RFR_spot_no_VA!D$11)</f>
        <v>2.2678031169873991E-2</v>
      </c>
      <c r="E118" s="58">
        <f>LY1_RFR_spot_no_VA!E118+(BSL_RFR_spot_with_VA!E$11-BSL_RFR_spot_no_VA!E$11)*((BSL_RFR_spot_with_VA!E118-BSL_RFR_spot_no_VA!E118))/(BSL_RFR_spot_with_VA!E$11-BSL_RFR_spot_no_VA!E$11)</f>
        <v>2.2678031169873991E-2</v>
      </c>
      <c r="F118" s="58">
        <f>LY1_RFR_spot_no_VA!F118+(BSL_RFR_spot_with_VA!F$11-BSL_RFR_spot_no_VA!F$11)*((BSL_RFR_spot_with_VA!F118-BSL_RFR_spot_no_VA!F118))/(BSL_RFR_spot_with_VA!F$11-BSL_RFR_spot_no_VA!F$11)</f>
        <v>2.3585669869968351E-2</v>
      </c>
      <c r="G118" s="58">
        <f>LY1_RFR_spot_no_VA!G118+(BSL_RFR_spot_with_VA!G$11-BSL_RFR_spot_no_VA!G$11)*((BSL_RFR_spot_with_VA!G118-BSL_RFR_spot_no_VA!G118))/(BSL_RFR_spot_with_VA!G$11-BSL_RFR_spot_no_VA!G$11)</f>
        <v>2.8355084933168406E-2</v>
      </c>
      <c r="H118" s="58">
        <f>LY1_RFR_spot_no_VA!H118+(BSL_RFR_spot_with_VA!H$11-BSL_RFR_spot_no_VA!H$11)*((BSL_RFR_spot_with_VA!H118-BSL_RFR_spot_no_VA!H118))/(BSL_RFR_spot_with_VA!H$11-BSL_RFR_spot_no_VA!H$11)</f>
        <v>2.5733573682157562E-2</v>
      </c>
      <c r="I118" s="58">
        <f>LY1_RFR_spot_no_VA!I118+(BSL_RFR_spot_with_VA!I$11-BSL_RFR_spot_no_VA!I$11)*((BSL_RFR_spot_with_VA!I118-BSL_RFR_spot_no_VA!I118))/(BSL_RFR_spot_with_VA!I$11-BSL_RFR_spot_no_VA!I$11)</f>
        <v>2.3426055285586056E-2</v>
      </c>
      <c r="J118" s="58">
        <f>LY1_RFR_spot_no_VA!J118+(BSL_RFR_spot_with_VA!J$11-BSL_RFR_spot_no_VA!J$11)*((BSL_RFR_spot_with_VA!J118-BSL_RFR_spot_no_VA!J118))/(BSL_RFR_spot_with_VA!J$11-BSL_RFR_spot_no_VA!J$11)</f>
        <v>2.2285316408074518E-2</v>
      </c>
      <c r="K118" s="58">
        <f>LY1_RFR_spot_no_VA!K118+(BSL_RFR_spot_with_VA!K$11-BSL_RFR_spot_no_VA!K$11)*((BSL_RFR_spot_with_VA!K118-BSL_RFR_spot_no_VA!K118))/(BSL_RFR_spot_with_VA!K$11-BSL_RFR_spot_no_VA!K$11)</f>
        <v>2.2678031169873991E-2</v>
      </c>
      <c r="L118" s="58">
        <f>LY1_RFR_spot_no_VA!L118+(BSL_RFR_spot_with_VA!L$11-BSL_RFR_spot_no_VA!L$11)*((BSL_RFR_spot_with_VA!L118-BSL_RFR_spot_no_VA!L118))/(BSL_RFR_spot_with_VA!L$11-BSL_RFR_spot_no_VA!L$11)</f>
        <v>2.2678031169873991E-2</v>
      </c>
      <c r="M118" s="58">
        <f>LY1_RFR_spot_no_VA!M118+(BSL_RFR_spot_with_VA!M$11-BSL_RFR_spot_no_VA!M$11)*((BSL_RFR_spot_with_VA!M118-BSL_RFR_spot_no_VA!M118))/(BSL_RFR_spot_with_VA!M$11-BSL_RFR_spot_no_VA!M$11)</f>
        <v>2.2678031169873991E-2</v>
      </c>
      <c r="N118" s="58">
        <f>LY1_RFR_spot_no_VA!N118+(BSL_RFR_spot_with_VA!N$11-BSL_RFR_spot_no_VA!N$11)*((BSL_RFR_spot_with_VA!N118-BSL_RFR_spot_no_VA!N118))/(BSL_RFR_spot_with_VA!N$11-BSL_RFR_spot_no_VA!N$11)</f>
        <v>2.2678031169873991E-2</v>
      </c>
      <c r="O118" s="58">
        <f>LY1_RFR_spot_no_VA!O118+(BSL_RFR_spot_with_VA!O$11-BSL_RFR_spot_no_VA!O$11)*((BSL_RFR_spot_with_VA!O118-BSL_RFR_spot_no_VA!O118))/(BSL_RFR_spot_with_VA!O$11-BSL_RFR_spot_no_VA!O$11)</f>
        <v>2.390561578824868E-2</v>
      </c>
      <c r="P118" s="58">
        <f>LY1_RFR_spot_no_VA!P118+(BSL_RFR_spot_with_VA!P$11-BSL_RFR_spot_no_VA!P$11)*((BSL_RFR_spot_with_VA!P118-BSL_RFR_spot_no_VA!P118))/(BSL_RFR_spot_with_VA!P$11-BSL_RFR_spot_no_VA!P$11)</f>
        <v>3.1514607936776295E-2</v>
      </c>
      <c r="Q118" s="58">
        <f>LY1_RFR_spot_no_VA!Q118+(BSL_RFR_spot_with_VA!Q$11-BSL_RFR_spot_no_VA!Q$11)*((BSL_RFR_spot_with_VA!Q118-BSL_RFR_spot_no_VA!Q118))/(BSL_RFR_spot_with_VA!Q$11-BSL_RFR_spot_no_VA!Q$11)</f>
        <v>3.4147675466108751E-2</v>
      </c>
      <c r="R118" s="58">
        <f>LY1_RFR_spot_no_VA!R118+(BSL_RFR_spot_with_VA!R$11-BSL_RFR_spot_no_VA!R$11)*((BSL_RFR_spot_with_VA!R118-BSL_RFR_spot_no_VA!R118))/(BSL_RFR_spot_with_VA!R$11-BSL_RFR_spot_no_VA!R$11)</f>
        <v>2.2678031169873991E-2</v>
      </c>
      <c r="S118" s="58">
        <f>LY1_RFR_spot_no_VA!S118+(BSL_RFR_spot_with_VA!S$11-BSL_RFR_spot_no_VA!S$11)*((BSL_RFR_spot_with_VA!S118-BSL_RFR_spot_no_VA!S118))/(BSL_RFR_spot_with_VA!S$11-BSL_RFR_spot_no_VA!S$11)</f>
        <v>2.3288027037075665E-2</v>
      </c>
      <c r="T118" s="58">
        <f>LY1_RFR_spot_no_VA!T118+(BSL_RFR_spot_with_VA!T$11-BSL_RFR_spot_no_VA!T$11)*((BSL_RFR_spot_with_VA!T118-BSL_RFR_spot_no_VA!T118))/(BSL_RFR_spot_with_VA!T$11-BSL_RFR_spot_no_VA!T$11)</f>
        <v>2.3707210714346116E-2</v>
      </c>
      <c r="U118" s="58">
        <f>LY1_RFR_spot_no_VA!U118+(BSL_RFR_spot_with_VA!U$11-BSL_RFR_spot_no_VA!U$11)*((BSL_RFR_spot_with_VA!U118-BSL_RFR_spot_no_VA!U118))/(BSL_RFR_spot_with_VA!U$11-BSL_RFR_spot_no_VA!U$11)</f>
        <v>1.2889351651564462E-2</v>
      </c>
      <c r="V118" s="58">
        <f>(1+$C118)*(1+BSL_RFR_spot_no_VA!V118)/(1+BSL_RFR_spot_no_VA!$C118)-1</f>
        <v>2.2678031169873991E-2</v>
      </c>
      <c r="W118" s="58">
        <f>LY1_RFR_spot_no_VA!W118+(BSL_RFR_spot_with_VA!W$11-BSL_RFR_spot_no_VA!W$11)*((BSL_RFR_spot_with_VA!W118-BSL_RFR_spot_no_VA!W118))/(BSL_RFR_spot_with_VA!W$11-BSL_RFR_spot_no_VA!W$11)</f>
        <v>2.2678031169873991E-2</v>
      </c>
      <c r="X118" s="58">
        <f>LY1_RFR_spot_no_VA!X118+(BSL_RFR_spot_with_VA!X$11-BSL_RFR_spot_no_VA!X$11)*((BSL_RFR_spot_with_VA!X118-BSL_RFR_spot_no_VA!X118))/(BSL_RFR_spot_with_VA!X$11-BSL_RFR_spot_no_VA!X$11)</f>
        <v>2.2678031169873991E-2</v>
      </c>
      <c r="Y118" s="58">
        <f>LY1_RFR_spot_no_VA!Y118+(BSL_RFR_spot_with_VA!Y$11-BSL_RFR_spot_no_VA!Y$11)*((BSL_RFR_spot_with_VA!Y118-BSL_RFR_spot_no_VA!Y118))/(BSL_RFR_spot_with_VA!Y$11-BSL_RFR_spot_no_VA!Y$11)</f>
        <v>2.2678031169873991E-2</v>
      </c>
      <c r="Z118" s="58">
        <f>LY1_RFR_spot_no_VA!Z118+(BSL_RFR_spot_with_VA!Z$11-BSL_RFR_spot_no_VA!Z$11)*((BSL_RFR_spot_with_VA!Z118-BSL_RFR_spot_no_VA!Z118))/(BSL_RFR_spot_with_VA!Z$11-BSL_RFR_spot_no_VA!Z$11)</f>
        <v>2.5545484092967863E-2</v>
      </c>
      <c r="AA118" s="159">
        <f>LY1_RFR_spot_no_VA!AA118</f>
        <v>2.7573360387644685E-2</v>
      </c>
      <c r="AB118" s="58">
        <f>LY1_RFR_spot_no_VA!AB118+(BSL_RFR_spot_with_VA!AB$11-BSL_RFR_spot_no_VA!AB$11)*((BSL_RFR_spot_with_VA!AB118-BSL_RFR_spot_no_VA!AB118))/(BSL_RFR_spot_with_VA!AB$11-BSL_RFR_spot_no_VA!AB$11)</f>
        <v>2.2678031169873991E-2</v>
      </c>
      <c r="AC118" s="58">
        <f>LY1_RFR_spot_no_VA!AC118+(BSL_RFR_spot_with_VA!AC$11-BSL_RFR_spot_no_VA!AC$11)*((BSL_RFR_spot_with_VA!AC118-BSL_RFR_spot_no_VA!AC118))/(BSL_RFR_spot_with_VA!AC$11-BSL_RFR_spot_no_VA!AC$11)</f>
        <v>2.7516796078566497E-2</v>
      </c>
      <c r="AD118" s="7">
        <f>BSL_RFR_spot_no_VA!AD118</f>
        <v>4.6821003172491604E-2</v>
      </c>
      <c r="AE118" s="58">
        <f>LY1_RFR_spot_no_VA!AE118+(BSL_RFR_spot_with_VA!AE$11-BSL_RFR_spot_no_VA!AE$11)*((BSL_RFR_spot_with_VA!AE118-BSL_RFR_spot_no_VA!AE118))/(BSL_RFR_spot_with_VA!AE$11-BSL_RFR_spot_no_VA!AE$11)</f>
        <v>2.2678031169873991E-2</v>
      </c>
      <c r="AF118" s="58">
        <f>LY1_RFR_spot_no_VA!AF118+(BSL_RFR_spot_with_VA!AF$11-BSL_RFR_spot_no_VA!AF$11)*((BSL_RFR_spot_with_VA!AF118-BSL_RFR_spot_no_VA!AF118))/(BSL_RFR_spot_with_VA!AF$11-BSL_RFR_spot_no_VA!AF$11)</f>
        <v>2.338583471368616E-2</v>
      </c>
      <c r="AG118" s="58">
        <f>LY1_RFR_spot_no_VA!AG118+(BSL_RFR_spot_with_VA!AG$11-BSL_RFR_spot_no_VA!AG$11)*((BSL_RFR_spot_with_VA!AG118-BSL_RFR_spot_no_VA!AG118))/(BSL_RFR_spot_with_VA!AG$11-BSL_RFR_spot_no_VA!AG$11)</f>
        <v>2.2678031169873991E-2</v>
      </c>
      <c r="AH118" s="58">
        <f>LY1_RFR_spot_no_VA!AH118+(BSL_RFR_spot_with_VA!AH$11-BSL_RFR_spot_no_VA!AH$11)*((BSL_RFR_spot_with_VA!AH118-BSL_RFR_spot_no_VA!AH118))/(BSL_RFR_spot_with_VA!AH$11-BSL_RFR_spot_no_VA!AH$11)</f>
        <v>2.440557942102517E-2</v>
      </c>
      <c r="AI118" s="159">
        <f>LY1_RFR_spot_no_VA!AI118</f>
        <v>1.2775791926115776E-2</v>
      </c>
      <c r="AJ118" s="58">
        <f>LY1_RFR_spot_no_VA!AJ118+(BSL_RFR_spot_with_VA!AJ$11-BSL_RFR_spot_no_VA!AJ$11)*((BSL_RFR_spot_with_VA!AJ118-BSL_RFR_spot_no_VA!AJ118))/(BSL_RFR_spot_with_VA!AJ$11-BSL_RFR_spot_no_VA!AJ$11)</f>
        <v>2.1789236602515194E-2</v>
      </c>
      <c r="AK118" s="7">
        <f>BSL_RFR_spot_no_VA!AK118</f>
        <v>4.4753616924629647E-2</v>
      </c>
      <c r="AL118" s="7">
        <f>BSL_RFR_spot_no_VA!AL118</f>
        <v>5.7134597810908572E-2</v>
      </c>
      <c r="AM118" s="7">
        <f>BSL_RFR_spot_no_VA!AM118</f>
        <v>3.9860986838944346E-2</v>
      </c>
      <c r="AN118" s="7">
        <f>BSL_RFR_spot_no_VA!AN118</f>
        <v>4.4044423515799513E-2</v>
      </c>
      <c r="AO118" s="7">
        <f>BSL_RFR_spot_no_VA!AO118</f>
        <v>4.4185606679290723E-2</v>
      </c>
      <c r="AP118" s="7">
        <f>BSL_RFR_spot_no_VA!AP118</f>
        <v>4.5187917271534372E-2</v>
      </c>
      <c r="AQ118" s="7">
        <f>BSL_RFR_spot_no_VA!AQ118</f>
        <v>4.023577063564332E-2</v>
      </c>
      <c r="AR118" s="7">
        <f>BSL_RFR_spot_no_VA!AR118</f>
        <v>4.548457365863201E-2</v>
      </c>
      <c r="AS118" s="159">
        <f>LY1_RFR_spot_no_VA!AS118</f>
        <v>1.2617741164477669E-2</v>
      </c>
      <c r="AT118" s="7">
        <f>BSL_RFR_spot_no_VA!AT118</f>
        <v>4.5814937453802385E-2</v>
      </c>
      <c r="AU118" s="7">
        <f>BSL_RFR_spot_no_VA!AU118</f>
        <v>4.6099384304633118E-2</v>
      </c>
      <c r="AV118" s="7">
        <f>BSL_RFR_spot_no_VA!AV118</f>
        <v>4.4083394063695547E-2</v>
      </c>
      <c r="AW118" s="7">
        <f>BSL_RFR_spot_no_VA!AW118</f>
        <v>4.0260553786814146E-2</v>
      </c>
      <c r="AX118" s="7">
        <f>BSL_RFR_spot_no_VA!AX118</f>
        <v>5.5162601675338152E-2</v>
      </c>
      <c r="AY118" s="7">
        <f>BSL_RFR_spot_no_VA!AY118</f>
        <v>4.1126507892318642E-2</v>
      </c>
      <c r="AZ118" s="7">
        <f>BSL_RFR_spot_no_VA!AZ118</f>
        <v>3.9095503164129797E-2</v>
      </c>
      <c r="BA118" s="7">
        <f>BSL_RFR_spot_no_VA!BA118</f>
        <v>4.3711661902191778E-2</v>
      </c>
      <c r="BB118" s="7">
        <f>BSL_RFR_spot_no_VA!BB118</f>
        <v>5.0534734194337183E-2</v>
      </c>
      <c r="BC118" s="159">
        <f>LY1_RFR_spot_no_VA!BC118</f>
        <v>2.3224073602959638E-2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f>LY1_RFR_spot_no_VA!C119+(BSL_RFR_spot_with_VA!C$11-BSL_RFR_spot_no_VA!C$11)*((BSL_RFR_spot_with_VA!C119-BSL_RFR_spot_no_VA!C119))/(BSL_RFR_spot_with_VA!C$11-BSL_RFR_spot_no_VA!C$11)</f>
        <v>2.2686455361724363E-2</v>
      </c>
      <c r="D119" s="58">
        <f>LY1_RFR_spot_no_VA!D119+(BSL_RFR_spot_with_VA!D$11-BSL_RFR_spot_no_VA!D$11)*((BSL_RFR_spot_with_VA!D119-BSL_RFR_spot_no_VA!D119))/(BSL_RFR_spot_with_VA!D$11-BSL_RFR_spot_no_VA!D$11)</f>
        <v>2.2686455361724311E-2</v>
      </c>
      <c r="E119" s="58">
        <f>LY1_RFR_spot_no_VA!E119+(BSL_RFR_spot_with_VA!E$11-BSL_RFR_spot_no_VA!E$11)*((BSL_RFR_spot_with_VA!E119-BSL_RFR_spot_no_VA!E119))/(BSL_RFR_spot_with_VA!E$11-BSL_RFR_spot_no_VA!E$11)</f>
        <v>2.2686455361724311E-2</v>
      </c>
      <c r="F119" s="58">
        <f>LY1_RFR_spot_no_VA!F119+(BSL_RFR_spot_with_VA!F$11-BSL_RFR_spot_no_VA!F$11)*((BSL_RFR_spot_with_VA!F119-BSL_RFR_spot_no_VA!F119))/(BSL_RFR_spot_with_VA!F$11-BSL_RFR_spot_no_VA!F$11)</f>
        <v>2.3585766692289623E-2</v>
      </c>
      <c r="G119" s="58">
        <f>LY1_RFR_spot_no_VA!G119+(BSL_RFR_spot_with_VA!G$11-BSL_RFR_spot_no_VA!G$11)*((BSL_RFR_spot_with_VA!G119-BSL_RFR_spot_no_VA!G119))/(BSL_RFR_spot_with_VA!G$11-BSL_RFR_spot_no_VA!G$11)</f>
        <v>2.8311327462297031E-2</v>
      </c>
      <c r="H119" s="58">
        <f>LY1_RFR_spot_no_VA!H119+(BSL_RFR_spot_with_VA!H$11-BSL_RFR_spot_no_VA!H$11)*((BSL_RFR_spot_with_VA!H119-BSL_RFR_spot_no_VA!H119))/(BSL_RFR_spot_with_VA!H$11-BSL_RFR_spot_no_VA!H$11)</f>
        <v>2.5714236287595504E-2</v>
      </c>
      <c r="I119" s="58">
        <f>LY1_RFR_spot_no_VA!I119+(BSL_RFR_spot_with_VA!I$11-BSL_RFR_spot_no_VA!I$11)*((BSL_RFR_spot_with_VA!I119-BSL_RFR_spot_no_VA!I119))/(BSL_RFR_spot_with_VA!I$11-BSL_RFR_spot_no_VA!I$11)</f>
        <v>2.342761488446965E-2</v>
      </c>
      <c r="J119" s="58">
        <f>LY1_RFR_spot_no_VA!J119+(BSL_RFR_spot_with_VA!J$11-BSL_RFR_spot_no_VA!J$11)*((BSL_RFR_spot_with_VA!J119-BSL_RFR_spot_no_VA!J119))/(BSL_RFR_spot_with_VA!J$11-BSL_RFR_spot_no_VA!J$11)</f>
        <v>2.2297329545746258E-2</v>
      </c>
      <c r="K119" s="58">
        <f>LY1_RFR_spot_no_VA!K119+(BSL_RFR_spot_with_VA!K$11-BSL_RFR_spot_no_VA!K$11)*((BSL_RFR_spot_with_VA!K119-BSL_RFR_spot_no_VA!K119))/(BSL_RFR_spot_with_VA!K$11-BSL_RFR_spot_no_VA!K$11)</f>
        <v>2.2686455361724311E-2</v>
      </c>
      <c r="L119" s="58">
        <f>LY1_RFR_spot_no_VA!L119+(BSL_RFR_spot_with_VA!L$11-BSL_RFR_spot_no_VA!L$11)*((BSL_RFR_spot_with_VA!L119-BSL_RFR_spot_no_VA!L119))/(BSL_RFR_spot_with_VA!L$11-BSL_RFR_spot_no_VA!L$11)</f>
        <v>2.2686455361724311E-2</v>
      </c>
      <c r="M119" s="58">
        <f>LY1_RFR_spot_no_VA!M119+(BSL_RFR_spot_with_VA!M$11-BSL_RFR_spot_no_VA!M$11)*((BSL_RFR_spot_with_VA!M119-BSL_RFR_spot_no_VA!M119))/(BSL_RFR_spot_with_VA!M$11-BSL_RFR_spot_no_VA!M$11)</f>
        <v>2.2686455361724311E-2</v>
      </c>
      <c r="N119" s="58">
        <f>LY1_RFR_spot_no_VA!N119+(BSL_RFR_spot_with_VA!N$11-BSL_RFR_spot_no_VA!N$11)*((BSL_RFR_spot_with_VA!N119-BSL_RFR_spot_no_VA!N119))/(BSL_RFR_spot_with_VA!N$11-BSL_RFR_spot_no_VA!N$11)</f>
        <v>2.2686455361724311E-2</v>
      </c>
      <c r="O119" s="58">
        <f>LY1_RFR_spot_no_VA!O119+(BSL_RFR_spot_with_VA!O$11-BSL_RFR_spot_no_VA!O$11)*((BSL_RFR_spot_with_VA!O119-BSL_RFR_spot_no_VA!O119))/(BSL_RFR_spot_with_VA!O$11-BSL_RFR_spot_no_VA!O$11)</f>
        <v>2.3902801664898776E-2</v>
      </c>
      <c r="P119" s="58">
        <f>LY1_RFR_spot_no_VA!P119+(BSL_RFR_spot_with_VA!P$11-BSL_RFR_spot_no_VA!P$11)*((BSL_RFR_spot_with_VA!P119-BSL_RFR_spot_no_VA!P119))/(BSL_RFR_spot_with_VA!P$11-BSL_RFR_spot_no_VA!P$11)</f>
        <v>3.1441682803925897E-2</v>
      </c>
      <c r="Q119" s="58">
        <f>LY1_RFR_spot_no_VA!Q119+(BSL_RFR_spot_with_VA!Q$11-BSL_RFR_spot_no_VA!Q$11)*((BSL_RFR_spot_with_VA!Q119-BSL_RFR_spot_no_VA!Q119))/(BSL_RFR_spot_with_VA!Q$11-BSL_RFR_spot_no_VA!Q$11)</f>
        <v>3.4050407239290426E-2</v>
      </c>
      <c r="R119" s="58">
        <f>LY1_RFR_spot_no_VA!R119+(BSL_RFR_spot_with_VA!R$11-BSL_RFR_spot_no_VA!R$11)*((BSL_RFR_spot_with_VA!R119-BSL_RFR_spot_no_VA!R119))/(BSL_RFR_spot_with_VA!R$11-BSL_RFR_spot_no_VA!R$11)</f>
        <v>2.2686455361724311E-2</v>
      </c>
      <c r="S119" s="58">
        <f>LY1_RFR_spot_no_VA!S119+(BSL_RFR_spot_with_VA!S$11-BSL_RFR_spot_no_VA!S$11)*((BSL_RFR_spot_with_VA!S119-BSL_RFR_spot_no_VA!S119))/(BSL_RFR_spot_with_VA!S$11-BSL_RFR_spot_no_VA!S$11)</f>
        <v>2.3290868956036492E-2</v>
      </c>
      <c r="T119" s="58">
        <f>LY1_RFR_spot_no_VA!T119+(BSL_RFR_spot_with_VA!T$11-BSL_RFR_spot_no_VA!T$11)*((BSL_RFR_spot_with_VA!T119-BSL_RFR_spot_no_VA!T119))/(BSL_RFR_spot_with_VA!T$11-BSL_RFR_spot_no_VA!T$11)</f>
        <v>2.3706214196731468E-2</v>
      </c>
      <c r="U119" s="58">
        <f>LY1_RFR_spot_no_VA!U119+(BSL_RFR_spot_with_VA!U$11-BSL_RFR_spot_no_VA!U$11)*((BSL_RFR_spot_with_VA!U119-BSL_RFR_spot_no_VA!U119))/(BSL_RFR_spot_with_VA!U$11-BSL_RFR_spot_no_VA!U$11)</f>
        <v>1.289745121756658E-2</v>
      </c>
      <c r="V119" s="58">
        <f>(1+$C119)*(1+BSL_RFR_spot_no_VA!V119)/(1+BSL_RFR_spot_no_VA!$C119)-1</f>
        <v>2.2686455361724311E-2</v>
      </c>
      <c r="W119" s="58">
        <f>LY1_RFR_spot_no_VA!W119+(BSL_RFR_spot_with_VA!W$11-BSL_RFR_spot_no_VA!W$11)*((BSL_RFR_spot_with_VA!W119-BSL_RFR_spot_no_VA!W119))/(BSL_RFR_spot_with_VA!W$11-BSL_RFR_spot_no_VA!W$11)</f>
        <v>2.2686455361724311E-2</v>
      </c>
      <c r="X119" s="58">
        <f>LY1_RFR_spot_no_VA!X119+(BSL_RFR_spot_with_VA!X$11-BSL_RFR_spot_no_VA!X$11)*((BSL_RFR_spot_with_VA!X119-BSL_RFR_spot_no_VA!X119))/(BSL_RFR_spot_with_VA!X$11-BSL_RFR_spot_no_VA!X$11)</f>
        <v>2.2686455361724311E-2</v>
      </c>
      <c r="Y119" s="58">
        <f>LY1_RFR_spot_no_VA!Y119+(BSL_RFR_spot_with_VA!Y$11-BSL_RFR_spot_no_VA!Y$11)*((BSL_RFR_spot_with_VA!Y119-BSL_RFR_spot_no_VA!Y119))/(BSL_RFR_spot_with_VA!Y$11-BSL_RFR_spot_no_VA!Y$11)</f>
        <v>2.2686455361724311E-2</v>
      </c>
      <c r="Z119" s="58">
        <f>LY1_RFR_spot_no_VA!Z119+(BSL_RFR_spot_with_VA!Z$11-BSL_RFR_spot_no_VA!Z$11)*((BSL_RFR_spot_with_VA!Z119-BSL_RFR_spot_no_VA!Z119))/(BSL_RFR_spot_with_VA!Z$11-BSL_RFR_spot_no_VA!Z$11)</f>
        <v>2.552758909192665E-2</v>
      </c>
      <c r="AA119" s="159">
        <f>LY1_RFR_spot_no_VA!AA119</f>
        <v>2.7536800523336291E-2</v>
      </c>
      <c r="AB119" s="58">
        <f>LY1_RFR_spot_no_VA!AB119+(BSL_RFR_spot_with_VA!AB$11-BSL_RFR_spot_no_VA!AB$11)*((BSL_RFR_spot_with_VA!AB119-BSL_RFR_spot_no_VA!AB119))/(BSL_RFR_spot_with_VA!AB$11-BSL_RFR_spot_no_VA!AB$11)</f>
        <v>2.2686455361724311E-2</v>
      </c>
      <c r="AC119" s="58">
        <f>LY1_RFR_spot_no_VA!AC119+(BSL_RFR_spot_with_VA!AC$11-BSL_RFR_spot_no_VA!AC$11)*((BSL_RFR_spot_with_VA!AC119-BSL_RFR_spot_no_VA!AC119))/(BSL_RFR_spot_with_VA!AC$11-BSL_RFR_spot_no_VA!AC$11)</f>
        <v>2.7480778009509432E-2</v>
      </c>
      <c r="AD119" s="7">
        <f>BSL_RFR_spot_no_VA!AD119</f>
        <v>4.6776672662669494E-2</v>
      </c>
      <c r="AE119" s="58">
        <f>LY1_RFR_spot_no_VA!AE119+(BSL_RFR_spot_with_VA!AE$11-BSL_RFR_spot_no_VA!AE$11)*((BSL_RFR_spot_with_VA!AE119-BSL_RFR_spot_no_VA!AE119))/(BSL_RFR_spot_with_VA!AE$11-BSL_RFR_spot_no_VA!AE$11)</f>
        <v>2.2686455361724311E-2</v>
      </c>
      <c r="AF119" s="58">
        <f>LY1_RFR_spot_no_VA!AF119+(BSL_RFR_spot_with_VA!AF$11-BSL_RFR_spot_no_VA!AF$11)*((BSL_RFR_spot_with_VA!AF119-BSL_RFR_spot_no_VA!AF119))/(BSL_RFR_spot_with_VA!AF$11-BSL_RFR_spot_no_VA!AF$11)</f>
        <v>2.3387781167426347E-2</v>
      </c>
      <c r="AG119" s="58">
        <f>LY1_RFR_spot_no_VA!AG119+(BSL_RFR_spot_with_VA!AG$11-BSL_RFR_spot_no_VA!AG$11)*((BSL_RFR_spot_with_VA!AG119-BSL_RFR_spot_no_VA!AG119))/(BSL_RFR_spot_with_VA!AG$11-BSL_RFR_spot_no_VA!AG$11)</f>
        <v>2.2686455361724311E-2</v>
      </c>
      <c r="AH119" s="58">
        <f>LY1_RFR_spot_no_VA!AH119+(BSL_RFR_spot_with_VA!AH$11-BSL_RFR_spot_no_VA!AH$11)*((BSL_RFR_spot_with_VA!AH119-BSL_RFR_spot_no_VA!AH119))/(BSL_RFR_spot_with_VA!AH$11-BSL_RFR_spot_no_VA!AH$11)</f>
        <v>2.4398148363643735E-2</v>
      </c>
      <c r="AI119" s="159">
        <f>LY1_RFR_spot_no_VA!AI119</f>
        <v>1.2784930264850614E-2</v>
      </c>
      <c r="AJ119" s="58">
        <f>LY1_RFR_spot_no_VA!AJ119+(BSL_RFR_spot_with_VA!AJ$11-BSL_RFR_spot_no_VA!AJ$11)*((BSL_RFR_spot_with_VA!AJ119-BSL_RFR_spot_no_VA!AJ119))/(BSL_RFR_spot_with_VA!AJ$11-BSL_RFR_spot_no_VA!AJ$11)</f>
        <v>2.1805707142264819E-2</v>
      </c>
      <c r="AK119" s="7">
        <f>BSL_RFR_spot_no_VA!AK119</f>
        <v>4.472832254541026E-2</v>
      </c>
      <c r="AL119" s="7">
        <f>BSL_RFR_spot_no_VA!AL119</f>
        <v>5.6994754031682415E-2</v>
      </c>
      <c r="AM119" s="7">
        <f>BSL_RFR_spot_no_VA!AM119</f>
        <v>3.9880590332232568E-2</v>
      </c>
      <c r="AN119" s="7">
        <f>BSL_RFR_spot_no_VA!AN119</f>
        <v>4.4025649453589555E-2</v>
      </c>
      <c r="AO119" s="7">
        <f>BSL_RFR_spot_no_VA!AO119</f>
        <v>4.4165535734777439E-2</v>
      </c>
      <c r="AP119" s="7">
        <f>BSL_RFR_spot_no_VA!AP119</f>
        <v>4.5158626163420923E-2</v>
      </c>
      <c r="AQ119" s="7">
        <f>BSL_RFR_spot_no_VA!AQ119</f>
        <v>4.0251937580858543E-2</v>
      </c>
      <c r="AR119" s="7">
        <f>BSL_RFR_spot_no_VA!AR119</f>
        <v>4.5452552548343572E-2</v>
      </c>
      <c r="AS119" s="159">
        <f>LY1_RFR_spot_no_VA!AS119</f>
        <v>1.2628323014374665E-2</v>
      </c>
      <c r="AT119" s="7">
        <f>BSL_RFR_spot_no_VA!AT119</f>
        <v>4.5779875783829915E-2</v>
      </c>
      <c r="AU119" s="7">
        <f>BSL_RFR_spot_no_VA!AU119</f>
        <v>4.60617022147638E-2</v>
      </c>
      <c r="AV119" s="7">
        <f>BSL_RFR_spot_no_VA!AV119</f>
        <v>4.406426184686163E-2</v>
      </c>
      <c r="AW119" s="7">
        <f>BSL_RFR_spot_no_VA!AW119</f>
        <v>4.0276492290072019E-2</v>
      </c>
      <c r="AX119" s="7">
        <f>BSL_RFR_spot_no_VA!AX119</f>
        <v>5.504109139799418E-2</v>
      </c>
      <c r="AY119" s="7">
        <f>BSL_RFR_spot_no_VA!AY119</f>
        <v>4.1134539123830693E-2</v>
      </c>
      <c r="AZ119" s="7">
        <f>BSL_RFR_spot_no_VA!AZ119</f>
        <v>3.9122111049079367E-2</v>
      </c>
      <c r="BA119" s="7">
        <f>BSL_RFR_spot_no_VA!BA119</f>
        <v>4.3695947936290391E-2</v>
      </c>
      <c r="BB119" s="7">
        <f>BSL_RFR_spot_no_VA!BB119</f>
        <v>5.0456117069583195E-2</v>
      </c>
      <c r="BC119" s="159">
        <f>LY1_RFR_spot_no_VA!BC119</f>
        <v>2.3227403654962675E-2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f>LY1_RFR_spot_no_VA!C120+(BSL_RFR_spot_with_VA!C$11-BSL_RFR_spot_no_VA!C$11)*((BSL_RFR_spot_with_VA!C120-BSL_RFR_spot_no_VA!C120))/(BSL_RFR_spot_with_VA!C$11-BSL_RFR_spot_no_VA!C$11)</f>
        <v>2.2694726154424801E-2</v>
      </c>
      <c r="D120" s="59">
        <f>LY1_RFR_spot_no_VA!D120+(BSL_RFR_spot_with_VA!D$11-BSL_RFR_spot_no_VA!D$11)*((BSL_RFR_spot_with_VA!D120-BSL_RFR_spot_no_VA!D120))/(BSL_RFR_spot_with_VA!D$11-BSL_RFR_spot_no_VA!D$11)</f>
        <v>2.2694726154424805E-2</v>
      </c>
      <c r="E120" s="59">
        <f>LY1_RFR_spot_no_VA!E120+(BSL_RFR_spot_with_VA!E$11-BSL_RFR_spot_no_VA!E$11)*((BSL_RFR_spot_with_VA!E120-BSL_RFR_spot_no_VA!E120))/(BSL_RFR_spot_with_VA!E$11-BSL_RFR_spot_no_VA!E$11)</f>
        <v>2.2694726154424805E-2</v>
      </c>
      <c r="F120" s="59">
        <f>LY1_RFR_spot_no_VA!F120+(BSL_RFR_spot_with_VA!F$11-BSL_RFR_spot_no_VA!F$11)*((BSL_RFR_spot_with_VA!F120-BSL_RFR_spot_no_VA!F120))/(BSL_RFR_spot_with_VA!F$11-BSL_RFR_spot_no_VA!F$11)</f>
        <v>2.358586147690489E-2</v>
      </c>
      <c r="G120" s="59">
        <f>LY1_RFR_spot_no_VA!G120+(BSL_RFR_spot_with_VA!G$11-BSL_RFR_spot_no_VA!G$11)*((BSL_RFR_spot_with_VA!G120-BSL_RFR_spot_no_VA!G120))/(BSL_RFR_spot_with_VA!G$11-BSL_RFR_spot_no_VA!G$11)</f>
        <v>2.8268366840240589E-2</v>
      </c>
      <c r="H120" s="59">
        <f>LY1_RFR_spot_no_VA!H120+(BSL_RFR_spot_with_VA!H$11-BSL_RFR_spot_no_VA!H$11)*((BSL_RFR_spot_with_VA!H120-BSL_RFR_spot_no_VA!H120))/(BSL_RFR_spot_with_VA!H$11-BSL_RFR_spot_no_VA!H$11)</f>
        <v>2.5695242845712229E-2</v>
      </c>
      <c r="I120" s="59">
        <f>LY1_RFR_spot_no_VA!I120+(BSL_RFR_spot_with_VA!I$11-BSL_RFR_spot_no_VA!I$11)*((BSL_RFR_spot_with_VA!I120-BSL_RFR_spot_no_VA!I120))/(BSL_RFR_spot_with_VA!I$11-BSL_RFR_spot_no_VA!I$11)</f>
        <v>2.3429146175782511E-2</v>
      </c>
      <c r="J120" s="59">
        <f>LY1_RFR_spot_no_VA!J120+(BSL_RFR_spot_with_VA!J$11-BSL_RFR_spot_no_VA!J$11)*((BSL_RFR_spot_with_VA!J120-BSL_RFR_spot_no_VA!J120))/(BSL_RFR_spot_with_VA!J$11-BSL_RFR_spot_no_VA!J$11)</f>
        <v>2.2309124304645822E-2</v>
      </c>
      <c r="K120" s="59">
        <f>LY1_RFR_spot_no_VA!K120+(BSL_RFR_spot_with_VA!K$11-BSL_RFR_spot_no_VA!K$11)*((BSL_RFR_spot_with_VA!K120-BSL_RFR_spot_no_VA!K120))/(BSL_RFR_spot_with_VA!K$11-BSL_RFR_spot_no_VA!K$11)</f>
        <v>2.2694726154424805E-2</v>
      </c>
      <c r="L120" s="59">
        <f>LY1_RFR_spot_no_VA!L120+(BSL_RFR_spot_with_VA!L$11-BSL_RFR_spot_no_VA!L$11)*((BSL_RFR_spot_with_VA!L120-BSL_RFR_spot_no_VA!L120))/(BSL_RFR_spot_with_VA!L$11-BSL_RFR_spot_no_VA!L$11)</f>
        <v>2.2694726154424805E-2</v>
      </c>
      <c r="M120" s="59">
        <f>LY1_RFR_spot_no_VA!M120+(BSL_RFR_spot_with_VA!M$11-BSL_RFR_spot_no_VA!M$11)*((BSL_RFR_spot_with_VA!M120-BSL_RFR_spot_no_VA!M120))/(BSL_RFR_spot_with_VA!M$11-BSL_RFR_spot_no_VA!M$11)</f>
        <v>2.2694726154424805E-2</v>
      </c>
      <c r="N120" s="59">
        <f>LY1_RFR_spot_no_VA!N120+(BSL_RFR_spot_with_VA!N$11-BSL_RFR_spot_no_VA!N$11)*((BSL_RFR_spot_with_VA!N120-BSL_RFR_spot_no_VA!N120))/(BSL_RFR_spot_with_VA!N$11-BSL_RFR_spot_no_VA!N$11)</f>
        <v>2.2694726154424805E-2</v>
      </c>
      <c r="O120" s="59">
        <f>LY1_RFR_spot_no_VA!O120+(BSL_RFR_spot_with_VA!O$11-BSL_RFR_spot_no_VA!O$11)*((BSL_RFR_spot_with_VA!O120-BSL_RFR_spot_no_VA!O120))/(BSL_RFR_spot_with_VA!O$11-BSL_RFR_spot_no_VA!O$11)</f>
        <v>2.3900038245624922E-2</v>
      </c>
      <c r="P120" s="59">
        <f>LY1_RFR_spot_no_VA!P120+(BSL_RFR_spot_with_VA!P$11-BSL_RFR_spot_no_VA!P$11)*((BSL_RFR_spot_with_VA!P120-BSL_RFR_spot_no_VA!P120))/(BSL_RFR_spot_with_VA!P$11-BSL_RFR_spot_no_VA!P$11)</f>
        <v>3.1370088099893501E-2</v>
      </c>
      <c r="Q120" s="59">
        <f>LY1_RFR_spot_no_VA!Q120+(BSL_RFR_spot_with_VA!Q$11-BSL_RFR_spot_no_VA!Q$11)*((BSL_RFR_spot_with_VA!Q120-BSL_RFR_spot_no_VA!Q120))/(BSL_RFR_spot_with_VA!Q$11-BSL_RFR_spot_no_VA!Q$11)</f>
        <v>3.3954915390026263E-2</v>
      </c>
      <c r="R120" s="59">
        <f>LY1_RFR_spot_no_VA!R120+(BSL_RFR_spot_with_VA!R$11-BSL_RFR_spot_no_VA!R$11)*((BSL_RFR_spot_with_VA!R120-BSL_RFR_spot_no_VA!R120))/(BSL_RFR_spot_with_VA!R$11-BSL_RFR_spot_no_VA!R$11)</f>
        <v>2.2694726154424805E-2</v>
      </c>
      <c r="S120" s="59">
        <f>LY1_RFR_spot_no_VA!S120+(BSL_RFR_spot_with_VA!S$11-BSL_RFR_spot_no_VA!S$11)*((BSL_RFR_spot_with_VA!S120-BSL_RFR_spot_no_VA!S120))/(BSL_RFR_spot_with_VA!S$11-BSL_RFR_spot_no_VA!S$11)</f>
        <v>2.3293658791891048E-2</v>
      </c>
      <c r="T120" s="59">
        <f>LY1_RFR_spot_no_VA!T120+(BSL_RFR_spot_with_VA!T$11-BSL_RFR_spot_no_VA!T$11)*((BSL_RFR_spot_with_VA!T120-BSL_RFR_spot_no_VA!T120))/(BSL_RFR_spot_with_VA!T$11-BSL_RFR_spot_no_VA!T$11)</f>
        <v>2.3705235330935714E-2</v>
      </c>
      <c r="U120" s="59">
        <f>LY1_RFR_spot_no_VA!U120+(BSL_RFR_spot_with_VA!U$11-BSL_RFR_spot_no_VA!U$11)*((BSL_RFR_spot_with_VA!U120-BSL_RFR_spot_no_VA!U120))/(BSL_RFR_spot_with_VA!U$11-BSL_RFR_spot_no_VA!U$11)</f>
        <v>1.2905403288060668E-2</v>
      </c>
      <c r="V120" s="59">
        <f>(1+$C120)*(1+BSL_RFR_spot_no_VA!V120)/(1+BSL_RFR_spot_no_VA!$C120)-1</f>
        <v>2.2694726154424805E-2</v>
      </c>
      <c r="W120" s="59">
        <f>LY1_RFR_spot_no_VA!W120+(BSL_RFR_spot_with_VA!W$11-BSL_RFR_spot_no_VA!W$11)*((BSL_RFR_spot_with_VA!W120-BSL_RFR_spot_no_VA!W120))/(BSL_RFR_spot_with_VA!W$11-BSL_RFR_spot_no_VA!W$11)</f>
        <v>2.2694726154424805E-2</v>
      </c>
      <c r="X120" s="59">
        <f>LY1_RFR_spot_no_VA!X120+(BSL_RFR_spot_with_VA!X$11-BSL_RFR_spot_no_VA!X$11)*((BSL_RFR_spot_with_VA!X120-BSL_RFR_spot_no_VA!X120))/(BSL_RFR_spot_with_VA!X$11-BSL_RFR_spot_no_VA!X$11)</f>
        <v>2.2694726154424805E-2</v>
      </c>
      <c r="Y120" s="59">
        <f>LY1_RFR_spot_no_VA!Y120+(BSL_RFR_spot_with_VA!Y$11-BSL_RFR_spot_no_VA!Y$11)*((BSL_RFR_spot_with_VA!Y120-BSL_RFR_spot_no_VA!Y120))/(BSL_RFR_spot_with_VA!Y$11-BSL_RFR_spot_no_VA!Y$11)</f>
        <v>2.2694726154424805E-2</v>
      </c>
      <c r="Z120" s="59">
        <f>LY1_RFR_spot_no_VA!Z120+(BSL_RFR_spot_with_VA!Z$11-BSL_RFR_spot_no_VA!Z$11)*((BSL_RFR_spot_with_VA!Z120-BSL_RFR_spot_no_VA!Z120))/(BSL_RFR_spot_with_VA!Z$11-BSL_RFR_spot_no_VA!Z$11)</f>
        <v>2.5510018953154967E-2</v>
      </c>
      <c r="AA120" s="160">
        <f>LY1_RFR_spot_no_VA!AA120</f>
        <v>2.7500906104655609E-2</v>
      </c>
      <c r="AB120" s="59">
        <f>LY1_RFR_spot_no_VA!AB120+(BSL_RFR_spot_with_VA!AB$11-BSL_RFR_spot_no_VA!AB$11)*((BSL_RFR_spot_with_VA!AB120-BSL_RFR_spot_no_VA!AB120))/(BSL_RFR_spot_with_VA!AB$11-BSL_RFR_spot_no_VA!AB$11)</f>
        <v>2.2694726154424805E-2</v>
      </c>
      <c r="AC120" s="59">
        <f>LY1_RFR_spot_no_VA!AC120+(BSL_RFR_spot_with_VA!AC$11-BSL_RFR_spot_no_VA!AC$11)*((BSL_RFR_spot_with_VA!AC120-BSL_RFR_spot_no_VA!AC120))/(BSL_RFR_spot_with_VA!AC$11-BSL_RFR_spot_no_VA!AC$11)</f>
        <v>2.7445415148237506E-2</v>
      </c>
      <c r="AD120" s="10">
        <f>BSL_RFR_spot_no_VA!AD120</f>
        <v>4.6733149974501398E-2</v>
      </c>
      <c r="AE120" s="59">
        <f>LY1_RFR_spot_no_VA!AE120+(BSL_RFR_spot_with_VA!AE$11-BSL_RFR_spot_no_VA!AE$11)*((BSL_RFR_spot_with_VA!AE120-BSL_RFR_spot_no_VA!AE120))/(BSL_RFR_spot_with_VA!AE$11-BSL_RFR_spot_no_VA!AE$11)</f>
        <v>2.2694726154424805E-2</v>
      </c>
      <c r="AF120" s="59">
        <f>LY1_RFR_spot_no_VA!AF120+(BSL_RFR_spot_with_VA!AF$11-BSL_RFR_spot_no_VA!AF$11)*((BSL_RFR_spot_with_VA!AF120-BSL_RFR_spot_no_VA!AF120))/(BSL_RFR_spot_with_VA!AF$11-BSL_RFR_spot_no_VA!AF$11)</f>
        <v>2.3389691803404222E-2</v>
      </c>
      <c r="AG120" s="59">
        <f>LY1_RFR_spot_no_VA!AG120+(BSL_RFR_spot_with_VA!AG$11-BSL_RFR_spot_no_VA!AG$11)*((BSL_RFR_spot_with_VA!AG120-BSL_RFR_spot_no_VA!AG120))/(BSL_RFR_spot_with_VA!AG$11-BSL_RFR_spot_no_VA!AG$11)</f>
        <v>2.2694726154424805E-2</v>
      </c>
      <c r="AH120" s="59">
        <f>LY1_RFR_spot_no_VA!AH120+(BSL_RFR_spot_with_VA!AH$11-BSL_RFR_spot_no_VA!AH$11)*((BSL_RFR_spot_with_VA!AH120-BSL_RFR_spot_no_VA!AH120))/(BSL_RFR_spot_with_VA!AH$11-BSL_RFR_spot_no_VA!AH$11)</f>
        <v>2.4390852024356757E-2</v>
      </c>
      <c r="AI120" s="160">
        <f>LY1_RFR_spot_no_VA!AI120</f>
        <v>1.279390227044841E-2</v>
      </c>
      <c r="AJ120" s="59">
        <f>LY1_RFR_spot_no_VA!AJ120+(BSL_RFR_spot_with_VA!AJ$11-BSL_RFR_spot_no_VA!AJ$11)*((BSL_RFR_spot_with_VA!AJ120-BSL_RFR_spot_no_VA!AJ120))/(BSL_RFR_spot_with_VA!AJ$11-BSL_RFR_spot_no_VA!AJ$11)</f>
        <v>2.1821889031827135E-2</v>
      </c>
      <c r="AK120" s="10">
        <f>BSL_RFR_spot_no_VA!AK120</f>
        <v>4.4703488508526901E-2</v>
      </c>
      <c r="AL120" s="10">
        <f>BSL_RFR_spot_no_VA!AL120</f>
        <v>5.6857470862890391E-2</v>
      </c>
      <c r="AM120" s="10">
        <f>BSL_RFR_spot_no_VA!AM120</f>
        <v>3.9899837829523221E-2</v>
      </c>
      <c r="AN120" s="10">
        <f>BSL_RFR_spot_no_VA!AN120</f>
        <v>4.4007217024628176E-2</v>
      </c>
      <c r="AO120" s="10">
        <f>BSL_RFR_spot_no_VA!AO120</f>
        <v>4.414582994309324E-2</v>
      </c>
      <c r="AP120" s="10">
        <f>BSL_RFR_spot_no_VA!AP120</f>
        <v>4.5129868402472573E-2</v>
      </c>
      <c r="AQ120" s="10">
        <f>BSL_RFR_spot_no_VA!AQ120</f>
        <v>4.0267811286054611E-2</v>
      </c>
      <c r="AR120" s="10">
        <f>BSL_RFR_spot_no_VA!AR120</f>
        <v>4.5421114549932806E-2</v>
      </c>
      <c r="AS120" s="160">
        <f>LY1_RFR_spot_no_VA!AS120</f>
        <v>1.2638712747054859E-2</v>
      </c>
      <c r="AT120" s="10">
        <f>BSL_RFR_spot_no_VA!AT120</f>
        <v>4.5745452596041014E-2</v>
      </c>
      <c r="AU120" s="10">
        <f>BSL_RFR_spot_no_VA!AU120</f>
        <v>4.6024706554598449E-2</v>
      </c>
      <c r="AV120" s="10">
        <f>BSL_RFR_spot_no_VA!AV120</f>
        <v>4.4045477779787623E-2</v>
      </c>
      <c r="AW120" s="10">
        <f>BSL_RFR_spot_no_VA!AW120</f>
        <v>4.0292141859453956E-2</v>
      </c>
      <c r="AX120" s="10">
        <f>BSL_RFR_spot_no_VA!AX120</f>
        <v>5.4921804001762276E-2</v>
      </c>
      <c r="AY120" s="10">
        <f>BSL_RFR_spot_no_VA!AY120</f>
        <v>4.1142422856700112E-2</v>
      </c>
      <c r="AZ120" s="10">
        <f>BSL_RFR_spot_no_VA!AZ120</f>
        <v>3.9148236029714845E-2</v>
      </c>
      <c r="BA120" s="10">
        <f>BSL_RFR_spot_no_VA!BA120</f>
        <v>4.3680519663659156E-2</v>
      </c>
      <c r="BB120" s="10">
        <f>BSL_RFR_spot_no_VA!BB120</f>
        <v>5.0378935064285812E-2</v>
      </c>
      <c r="BC120" s="160">
        <f>LY1_RFR_spot_no_VA!BC120</f>
        <v>2.3230682236013767E-2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f>LY1_RFR_spot_no_VA!C121+(BSL_RFR_spot_with_VA!C$11-BSL_RFR_spot_no_VA!C$11)*((BSL_RFR_spot_with_VA!C121-BSL_RFR_spot_no_VA!C121))/(BSL_RFR_spot_with_VA!C$11-BSL_RFR_spot_no_VA!C$11)</f>
        <v>2.2702847696842006E-2</v>
      </c>
      <c r="D121" s="58">
        <f>LY1_RFR_spot_no_VA!D121+(BSL_RFR_spot_with_VA!D$11-BSL_RFR_spot_no_VA!D$11)*((BSL_RFR_spot_with_VA!D121-BSL_RFR_spot_no_VA!D121))/(BSL_RFR_spot_with_VA!D$11-BSL_RFR_spot_no_VA!D$11)</f>
        <v>2.2702847696842055E-2</v>
      </c>
      <c r="E121" s="58">
        <f>LY1_RFR_spot_no_VA!E121+(BSL_RFR_spot_with_VA!E$11-BSL_RFR_spot_no_VA!E$11)*((BSL_RFR_spot_with_VA!E121-BSL_RFR_spot_no_VA!E121))/(BSL_RFR_spot_with_VA!E$11-BSL_RFR_spot_no_VA!E$11)</f>
        <v>2.2702847696842055E-2</v>
      </c>
      <c r="F121" s="58">
        <f>LY1_RFR_spot_no_VA!F121+(BSL_RFR_spot_with_VA!F$11-BSL_RFR_spot_no_VA!F$11)*((BSL_RFR_spot_with_VA!F121-BSL_RFR_spot_no_VA!F121))/(BSL_RFR_spot_with_VA!F$11-BSL_RFR_spot_no_VA!F$11)</f>
        <v>2.3585954292126399E-2</v>
      </c>
      <c r="G121" s="58">
        <f>LY1_RFR_spot_no_VA!G121+(BSL_RFR_spot_with_VA!G$11-BSL_RFR_spot_no_VA!G$11)*((BSL_RFR_spot_with_VA!G121-BSL_RFR_spot_no_VA!G121))/(BSL_RFR_spot_with_VA!G$11-BSL_RFR_spot_no_VA!G$11)</f>
        <v>2.8226181522186033E-2</v>
      </c>
      <c r="H121" s="58">
        <f>LY1_RFR_spot_no_VA!H121+(BSL_RFR_spot_with_VA!H$11-BSL_RFR_spot_no_VA!H$11)*((BSL_RFR_spot_with_VA!H121-BSL_RFR_spot_no_VA!H121))/(BSL_RFR_spot_with_VA!H$11-BSL_RFR_spot_no_VA!H$11)</f>
        <v>2.5676584296302263E-2</v>
      </c>
      <c r="I121" s="58">
        <f>LY1_RFR_spot_no_VA!I121+(BSL_RFR_spot_with_VA!I$11-BSL_RFR_spot_no_VA!I$11)*((BSL_RFR_spot_with_VA!I121-BSL_RFR_spot_no_VA!I121))/(BSL_RFR_spot_with_VA!I$11-BSL_RFR_spot_no_VA!I$11)</f>
        <v>2.3430649909535362E-2</v>
      </c>
      <c r="J121" s="58">
        <f>LY1_RFR_spot_no_VA!J121+(BSL_RFR_spot_with_VA!J$11-BSL_RFR_spot_no_VA!J$11)*((BSL_RFR_spot_with_VA!J121-BSL_RFR_spot_no_VA!J121))/(BSL_RFR_spot_with_VA!J$11-BSL_RFR_spot_no_VA!J$11)</f>
        <v>2.2320706580778227E-2</v>
      </c>
      <c r="K121" s="58">
        <f>LY1_RFR_spot_no_VA!K121+(BSL_RFR_spot_with_VA!K$11-BSL_RFR_spot_no_VA!K$11)*((BSL_RFR_spot_with_VA!K121-BSL_RFR_spot_no_VA!K121))/(BSL_RFR_spot_with_VA!K$11-BSL_RFR_spot_no_VA!K$11)</f>
        <v>2.2702847696842055E-2</v>
      </c>
      <c r="L121" s="58">
        <f>LY1_RFR_spot_no_VA!L121+(BSL_RFR_spot_with_VA!L$11-BSL_RFR_spot_no_VA!L$11)*((BSL_RFR_spot_with_VA!L121-BSL_RFR_spot_no_VA!L121))/(BSL_RFR_spot_with_VA!L$11-BSL_RFR_spot_no_VA!L$11)</f>
        <v>2.2702847696842055E-2</v>
      </c>
      <c r="M121" s="58">
        <f>LY1_RFR_spot_no_VA!M121+(BSL_RFR_spot_with_VA!M$11-BSL_RFR_spot_no_VA!M$11)*((BSL_RFR_spot_with_VA!M121-BSL_RFR_spot_no_VA!M121))/(BSL_RFR_spot_with_VA!M$11-BSL_RFR_spot_no_VA!M$11)</f>
        <v>2.2702847696842055E-2</v>
      </c>
      <c r="N121" s="58">
        <f>LY1_RFR_spot_no_VA!N121+(BSL_RFR_spot_with_VA!N$11-BSL_RFR_spot_no_VA!N$11)*((BSL_RFR_spot_with_VA!N121-BSL_RFR_spot_no_VA!N121))/(BSL_RFR_spot_with_VA!N$11-BSL_RFR_spot_no_VA!N$11)</f>
        <v>2.2702847696842055E-2</v>
      </c>
      <c r="O121" s="58">
        <f>LY1_RFR_spot_no_VA!O121+(BSL_RFR_spot_with_VA!O$11-BSL_RFR_spot_no_VA!O$11)*((BSL_RFR_spot_with_VA!O121-BSL_RFR_spot_no_VA!O121))/(BSL_RFR_spot_with_VA!O$11-BSL_RFR_spot_no_VA!O$11)</f>
        <v>2.3897324155457644E-2</v>
      </c>
      <c r="P121" s="58">
        <f>LY1_RFR_spot_no_VA!P121+(BSL_RFR_spot_with_VA!P$11-BSL_RFR_spot_no_VA!P$11)*((BSL_RFR_spot_with_VA!P121-BSL_RFR_spot_no_VA!P121))/(BSL_RFR_spot_with_VA!P$11-BSL_RFR_spot_no_VA!P$11)</f>
        <v>3.1299787773374721E-2</v>
      </c>
      <c r="Q121" s="58">
        <f>LY1_RFR_spot_no_VA!Q121+(BSL_RFR_spot_with_VA!Q$11-BSL_RFR_spot_no_VA!Q$11)*((BSL_RFR_spot_with_VA!Q121-BSL_RFR_spot_no_VA!Q121))/(BSL_RFR_spot_with_VA!Q$11-BSL_RFR_spot_no_VA!Q$11)</f>
        <v>3.3861151727894168E-2</v>
      </c>
      <c r="R121" s="58">
        <f>LY1_RFR_spot_no_VA!R121+(BSL_RFR_spot_with_VA!R$11-BSL_RFR_spot_no_VA!R$11)*((BSL_RFR_spot_with_VA!R121-BSL_RFR_spot_no_VA!R121))/(BSL_RFR_spot_with_VA!R$11-BSL_RFR_spot_no_VA!R$11)</f>
        <v>2.2702847696842055E-2</v>
      </c>
      <c r="S121" s="58">
        <f>LY1_RFR_spot_no_VA!S121+(BSL_RFR_spot_with_VA!S$11-BSL_RFR_spot_no_VA!S$11)*((BSL_RFR_spot_with_VA!S121-BSL_RFR_spot_no_VA!S121))/(BSL_RFR_spot_with_VA!S$11-BSL_RFR_spot_no_VA!S$11)</f>
        <v>2.3296397954779779E-2</v>
      </c>
      <c r="T121" s="58">
        <f>LY1_RFR_spot_no_VA!T121+(BSL_RFR_spot_with_VA!T$11-BSL_RFR_spot_no_VA!T$11)*((BSL_RFR_spot_with_VA!T121-BSL_RFR_spot_no_VA!T121))/(BSL_RFR_spot_with_VA!T$11-BSL_RFR_spot_no_VA!T$11)</f>
        <v>2.3704273638730733E-2</v>
      </c>
      <c r="U121" s="58">
        <f>LY1_RFR_spot_no_VA!U121+(BSL_RFR_spot_with_VA!U$11-BSL_RFR_spot_no_VA!U$11)*((BSL_RFR_spot_with_VA!U121-BSL_RFR_spot_no_VA!U121))/(BSL_RFR_spot_with_VA!U$11-BSL_RFR_spot_no_VA!U$11)</f>
        <v>1.2913211861602436E-2</v>
      </c>
      <c r="V121" s="58">
        <f>(1+$C121)*(1+BSL_RFR_spot_no_VA!V121)/(1+BSL_RFR_spot_no_VA!$C121)-1</f>
        <v>2.2702847696842055E-2</v>
      </c>
      <c r="W121" s="58">
        <f>LY1_RFR_spot_no_VA!W121+(BSL_RFR_spot_with_VA!W$11-BSL_RFR_spot_no_VA!W$11)*((BSL_RFR_spot_with_VA!W121-BSL_RFR_spot_no_VA!W121))/(BSL_RFR_spot_with_VA!W$11-BSL_RFR_spot_no_VA!W$11)</f>
        <v>2.2702847696842055E-2</v>
      </c>
      <c r="X121" s="58">
        <f>LY1_RFR_spot_no_VA!X121+(BSL_RFR_spot_with_VA!X$11-BSL_RFR_spot_no_VA!X$11)*((BSL_RFR_spot_with_VA!X121-BSL_RFR_spot_no_VA!X121))/(BSL_RFR_spot_with_VA!X$11-BSL_RFR_spot_no_VA!X$11)</f>
        <v>2.2702847696842055E-2</v>
      </c>
      <c r="Y121" s="58">
        <f>LY1_RFR_spot_no_VA!Y121+(BSL_RFR_spot_with_VA!Y$11-BSL_RFR_spot_no_VA!Y$11)*((BSL_RFR_spot_with_VA!Y121-BSL_RFR_spot_no_VA!Y121))/(BSL_RFR_spot_with_VA!Y$11-BSL_RFR_spot_no_VA!Y$11)</f>
        <v>2.2702847696842055E-2</v>
      </c>
      <c r="Z121" s="58">
        <f>LY1_RFR_spot_no_VA!Z121+(BSL_RFR_spot_with_VA!Z$11-BSL_RFR_spot_no_VA!Z$11)*((BSL_RFR_spot_with_VA!Z121-BSL_RFR_spot_no_VA!Z121))/(BSL_RFR_spot_with_VA!Z$11-BSL_RFR_spot_no_VA!Z$11)</f>
        <v>2.5492764951131841E-2</v>
      </c>
      <c r="AA121" s="159">
        <f>LY1_RFR_spot_no_VA!AA121</f>
        <v>2.7465659160320399E-2</v>
      </c>
      <c r="AB121" s="58">
        <f>LY1_RFR_spot_no_VA!AB121+(BSL_RFR_spot_with_VA!AB$11-BSL_RFR_spot_no_VA!AB$11)*((BSL_RFR_spot_with_VA!AB121-BSL_RFR_spot_no_VA!AB121))/(BSL_RFR_spot_with_VA!AB$11-BSL_RFR_spot_no_VA!AB$11)</f>
        <v>2.2702847696842055E-2</v>
      </c>
      <c r="AC121" s="58">
        <f>LY1_RFR_spot_no_VA!AC121+(BSL_RFR_spot_with_VA!AC$11-BSL_RFR_spot_no_VA!AC$11)*((BSL_RFR_spot_with_VA!AC121-BSL_RFR_spot_no_VA!AC121))/(BSL_RFR_spot_with_VA!AC$11-BSL_RFR_spot_no_VA!AC$11)</f>
        <v>2.7410689807458866E-2</v>
      </c>
      <c r="AD121" s="7">
        <f>BSL_RFR_spot_no_VA!AD121</f>
        <v>4.6690413227974181E-2</v>
      </c>
      <c r="AE121" s="58">
        <f>LY1_RFR_spot_no_VA!AE121+(BSL_RFR_spot_with_VA!AE$11-BSL_RFR_spot_no_VA!AE$11)*((BSL_RFR_spot_with_VA!AE121-BSL_RFR_spot_no_VA!AE121))/(BSL_RFR_spot_with_VA!AE$11-BSL_RFR_spot_no_VA!AE$11)</f>
        <v>2.2702847696842055E-2</v>
      </c>
      <c r="AF121" s="58">
        <f>LY1_RFR_spot_no_VA!AF121+(BSL_RFR_spot_with_VA!AF$11-BSL_RFR_spot_no_VA!AF$11)*((BSL_RFR_spot_with_VA!AF121-BSL_RFR_spot_no_VA!AF121))/(BSL_RFR_spot_with_VA!AF$11-BSL_RFR_spot_no_VA!AF$11)</f>
        <v>2.3391567591345641E-2</v>
      </c>
      <c r="AG121" s="58">
        <f>LY1_RFR_spot_no_VA!AG121+(BSL_RFR_spot_with_VA!AG$11-BSL_RFR_spot_no_VA!AG$11)*((BSL_RFR_spot_with_VA!AG121-BSL_RFR_spot_no_VA!AG121))/(BSL_RFR_spot_with_VA!AG$11-BSL_RFR_spot_no_VA!AG$11)</f>
        <v>2.2702847696842055E-2</v>
      </c>
      <c r="AH121" s="58">
        <f>LY1_RFR_spot_no_VA!AH121+(BSL_RFR_spot_with_VA!AH$11-BSL_RFR_spot_no_VA!AH$11)*((BSL_RFR_spot_with_VA!AH121-BSL_RFR_spot_no_VA!AH121))/(BSL_RFR_spot_with_VA!AH$11-BSL_RFR_spot_no_VA!AH$11)</f>
        <v>2.4383686796054294E-2</v>
      </c>
      <c r="AI121" s="159">
        <f>LY1_RFR_spot_no_VA!AI121</f>
        <v>1.2802712449797582E-2</v>
      </c>
      <c r="AJ121" s="58">
        <f>LY1_RFR_spot_no_VA!AJ121+(BSL_RFR_spot_with_VA!AJ$11-BSL_RFR_spot_no_VA!AJ$11)*((BSL_RFR_spot_with_VA!AJ121-BSL_RFR_spot_no_VA!AJ121))/(BSL_RFR_spot_with_VA!AJ$11-BSL_RFR_spot_no_VA!AJ$11)</f>
        <v>2.1837788928451785E-2</v>
      </c>
      <c r="AK121" s="7">
        <f>BSL_RFR_spot_no_VA!AK121</f>
        <v>4.4679102375316804E-2</v>
      </c>
      <c r="AL121" s="7">
        <f>BSL_RFR_spot_no_VA!AL121</f>
        <v>5.6722678614830269E-2</v>
      </c>
      <c r="AM121" s="7">
        <f>BSL_RFR_spot_no_VA!AM121</f>
        <v>3.9918738932649189E-2</v>
      </c>
      <c r="AN121" s="7">
        <f>BSL_RFR_spot_no_VA!AN121</f>
        <v>4.3989116991979493E-2</v>
      </c>
      <c r="AO121" s="7">
        <f>BSL_RFR_spot_no_VA!AO121</f>
        <v>4.4126479442031741E-2</v>
      </c>
      <c r="AP121" s="7">
        <f>BSL_RFR_spot_no_VA!AP121</f>
        <v>4.5101629554863853E-2</v>
      </c>
      <c r="AQ121" s="7">
        <f>BSL_RFR_spot_no_VA!AQ121</f>
        <v>4.0283399628304073E-2</v>
      </c>
      <c r="AR121" s="7">
        <f>BSL_RFR_spot_no_VA!AR121</f>
        <v>4.5390243883504766E-2</v>
      </c>
      <c r="AS121" s="159">
        <f>LY1_RFR_spot_no_VA!AS121</f>
        <v>1.2648915528966853E-2</v>
      </c>
      <c r="AT121" s="7">
        <f>BSL_RFR_spot_no_VA!AT121</f>
        <v>4.5711650621969913E-2</v>
      </c>
      <c r="AU121" s="7">
        <f>BSL_RFR_spot_no_VA!AU121</f>
        <v>4.5988378739272751E-2</v>
      </c>
      <c r="AV121" s="7">
        <f>BSL_RFR_spot_no_VA!AV121</f>
        <v>4.4027032449929449E-2</v>
      </c>
      <c r="AW121" s="7">
        <f>BSL_RFR_spot_no_VA!AW121</f>
        <v>4.030751023872603E-2</v>
      </c>
      <c r="AX121" s="7">
        <f>BSL_RFR_spot_no_VA!AX121</f>
        <v>5.4804679044490934E-2</v>
      </c>
      <c r="AY121" s="7">
        <f>BSL_RFR_spot_no_VA!AY121</f>
        <v>4.1150163188851119E-2</v>
      </c>
      <c r="AZ121" s="7">
        <f>BSL_RFR_spot_no_VA!AZ121</f>
        <v>3.9173891117671555E-2</v>
      </c>
      <c r="BA121" s="7">
        <f>BSL_RFR_spot_no_VA!BA121</f>
        <v>4.3665369385016639E-2</v>
      </c>
      <c r="BB121" s="7">
        <f>BSL_RFR_spot_no_VA!BB121</f>
        <v>5.0303149238750899E-2</v>
      </c>
      <c r="BC121" s="159">
        <f>LY1_RFR_spot_no_VA!BC121</f>
        <v>2.3233909649466034E-2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f>LY1_RFR_spot_no_VA!C122+(BSL_RFR_spot_with_VA!C$11-BSL_RFR_spot_no_VA!C$11)*((BSL_RFR_spot_with_VA!C122-BSL_RFR_spot_no_VA!C122))/(BSL_RFR_spot_with_VA!C$11-BSL_RFR_spot_no_VA!C$11)</f>
        <v>2.2710823989794085E-2</v>
      </c>
      <c r="D122" s="58">
        <f>LY1_RFR_spot_no_VA!D122+(BSL_RFR_spot_with_VA!D$11-BSL_RFR_spot_no_VA!D$11)*((BSL_RFR_spot_with_VA!D122-BSL_RFR_spot_no_VA!D122))/(BSL_RFR_spot_with_VA!D$11-BSL_RFR_spot_no_VA!D$11)</f>
        <v>2.2710823989794182E-2</v>
      </c>
      <c r="E122" s="58">
        <f>LY1_RFR_spot_no_VA!E122+(BSL_RFR_spot_with_VA!E$11-BSL_RFR_spot_no_VA!E$11)*((BSL_RFR_spot_with_VA!E122-BSL_RFR_spot_no_VA!E122))/(BSL_RFR_spot_with_VA!E$11-BSL_RFR_spot_no_VA!E$11)</f>
        <v>2.2710823989794182E-2</v>
      </c>
      <c r="F122" s="58">
        <f>LY1_RFR_spot_no_VA!F122+(BSL_RFR_spot_with_VA!F$11-BSL_RFR_spot_no_VA!F$11)*((BSL_RFR_spot_with_VA!F122-BSL_RFR_spot_no_VA!F122))/(BSL_RFR_spot_with_VA!F$11-BSL_RFR_spot_no_VA!F$11)</f>
        <v>2.3586045202378392E-2</v>
      </c>
      <c r="G122" s="58">
        <f>LY1_RFR_spot_no_VA!G122+(BSL_RFR_spot_with_VA!G$11-BSL_RFR_spot_no_VA!G$11)*((BSL_RFR_spot_with_VA!G122-BSL_RFR_spot_no_VA!G122))/(BSL_RFR_spot_with_VA!G$11-BSL_RFR_spot_no_VA!G$11)</f>
        <v>2.8184750730463115E-2</v>
      </c>
      <c r="H122" s="58">
        <f>LY1_RFR_spot_no_VA!H122+(BSL_RFR_spot_with_VA!H$11-BSL_RFR_spot_no_VA!H$11)*((BSL_RFR_spot_with_VA!H122-BSL_RFR_spot_no_VA!H122))/(BSL_RFR_spot_with_VA!H$11-BSL_RFR_spot_no_VA!H$11)</f>
        <v>2.5658251893302397E-2</v>
      </c>
      <c r="I122" s="58">
        <f>LY1_RFR_spot_no_VA!I122+(BSL_RFR_spot_with_VA!I$11-BSL_RFR_spot_no_VA!I$11)*((BSL_RFR_spot_with_VA!I122-BSL_RFR_spot_no_VA!I122))/(BSL_RFR_spot_with_VA!I$11-BSL_RFR_spot_no_VA!I$11)</f>
        <v>2.3432126809731058E-2</v>
      </c>
      <c r="J122" s="58">
        <f>LY1_RFR_spot_no_VA!J122+(BSL_RFR_spot_with_VA!J$11-BSL_RFR_spot_no_VA!J$11)*((BSL_RFR_spot_with_VA!J122-BSL_RFR_spot_no_VA!J122))/(BSL_RFR_spot_with_VA!J$11-BSL_RFR_spot_no_VA!J$11)</f>
        <v>2.2332082060138703E-2</v>
      </c>
      <c r="K122" s="58">
        <f>LY1_RFR_spot_no_VA!K122+(BSL_RFR_spot_with_VA!K$11-BSL_RFR_spot_no_VA!K$11)*((BSL_RFR_spot_with_VA!K122-BSL_RFR_spot_no_VA!K122))/(BSL_RFR_spot_with_VA!K$11-BSL_RFR_spot_no_VA!K$11)</f>
        <v>2.2710823989794182E-2</v>
      </c>
      <c r="L122" s="58">
        <f>LY1_RFR_spot_no_VA!L122+(BSL_RFR_spot_with_VA!L$11-BSL_RFR_spot_no_VA!L$11)*((BSL_RFR_spot_with_VA!L122-BSL_RFR_spot_no_VA!L122))/(BSL_RFR_spot_with_VA!L$11-BSL_RFR_spot_no_VA!L$11)</f>
        <v>2.2710823989794182E-2</v>
      </c>
      <c r="M122" s="58">
        <f>LY1_RFR_spot_no_VA!M122+(BSL_RFR_spot_with_VA!M$11-BSL_RFR_spot_no_VA!M$11)*((BSL_RFR_spot_with_VA!M122-BSL_RFR_spot_no_VA!M122))/(BSL_RFR_spot_with_VA!M$11-BSL_RFR_spot_no_VA!M$11)</f>
        <v>2.2710823989794182E-2</v>
      </c>
      <c r="N122" s="58">
        <f>LY1_RFR_spot_no_VA!N122+(BSL_RFR_spot_with_VA!N$11-BSL_RFR_spot_no_VA!N$11)*((BSL_RFR_spot_with_VA!N122-BSL_RFR_spot_no_VA!N122))/(BSL_RFR_spot_with_VA!N$11-BSL_RFR_spot_no_VA!N$11)</f>
        <v>2.2710823989794182E-2</v>
      </c>
      <c r="O122" s="58">
        <f>LY1_RFR_spot_no_VA!O122+(BSL_RFR_spot_with_VA!O$11-BSL_RFR_spot_no_VA!O$11)*((BSL_RFR_spot_with_VA!O122-BSL_RFR_spot_no_VA!O122))/(BSL_RFR_spot_with_VA!O$11-BSL_RFR_spot_no_VA!O$11)</f>
        <v>2.3894658069728125E-2</v>
      </c>
      <c r="P122" s="58">
        <f>LY1_RFR_spot_no_VA!P122+(BSL_RFR_spot_with_VA!P$11-BSL_RFR_spot_no_VA!P$11)*((BSL_RFR_spot_with_VA!P122-BSL_RFR_spot_no_VA!P122))/(BSL_RFR_spot_with_VA!P$11-BSL_RFR_spot_no_VA!P$11)</f>
        <v>3.1230747061040232E-2</v>
      </c>
      <c r="Q122" s="58">
        <f>LY1_RFR_spot_no_VA!Q122+(BSL_RFR_spot_with_VA!Q$11-BSL_RFR_spot_no_VA!Q$11)*((BSL_RFR_spot_with_VA!Q122-BSL_RFR_spot_no_VA!Q122))/(BSL_RFR_spot_with_VA!Q$11-BSL_RFR_spot_no_VA!Q$11)</f>
        <v>3.3769069786578898E-2</v>
      </c>
      <c r="R122" s="58">
        <f>LY1_RFR_spot_no_VA!R122+(BSL_RFR_spot_with_VA!R$11-BSL_RFR_spot_no_VA!R$11)*((BSL_RFR_spot_with_VA!R122-BSL_RFR_spot_no_VA!R122))/(BSL_RFR_spot_with_VA!R$11-BSL_RFR_spot_no_VA!R$11)</f>
        <v>2.2710823989794182E-2</v>
      </c>
      <c r="S122" s="58">
        <f>LY1_RFR_spot_no_VA!S122+(BSL_RFR_spot_with_VA!S$11-BSL_RFR_spot_no_VA!S$11)*((BSL_RFR_spot_with_VA!S122-BSL_RFR_spot_no_VA!S122))/(BSL_RFR_spot_with_VA!S$11-BSL_RFR_spot_no_VA!S$11)</f>
        <v>2.3299087804959262E-2</v>
      </c>
      <c r="T122" s="58">
        <f>LY1_RFR_spot_no_VA!T122+(BSL_RFR_spot_with_VA!T$11-BSL_RFR_spot_no_VA!T$11)*((BSL_RFR_spot_with_VA!T122-BSL_RFR_spot_no_VA!T122))/(BSL_RFR_spot_with_VA!T$11-BSL_RFR_spot_no_VA!T$11)</f>
        <v>2.3703328659864464E-2</v>
      </c>
      <c r="U122" s="58">
        <f>LY1_RFR_spot_no_VA!U122+(BSL_RFR_spot_with_VA!U$11-BSL_RFR_spot_no_VA!U$11)*((BSL_RFR_spot_with_VA!U122-BSL_RFR_spot_no_VA!U122))/(BSL_RFR_spot_with_VA!U$11-BSL_RFR_spot_no_VA!U$11)</f>
        <v>1.2920880793052536E-2</v>
      </c>
      <c r="V122" s="58">
        <f>(1+$C122)*(1+BSL_RFR_spot_no_VA!V122)/(1+BSL_RFR_spot_no_VA!$C122)-1</f>
        <v>2.2710823989794182E-2</v>
      </c>
      <c r="W122" s="58">
        <f>LY1_RFR_spot_no_VA!W122+(BSL_RFR_spot_with_VA!W$11-BSL_RFR_spot_no_VA!W$11)*((BSL_RFR_spot_with_VA!W122-BSL_RFR_spot_no_VA!W122))/(BSL_RFR_spot_with_VA!W$11-BSL_RFR_spot_no_VA!W$11)</f>
        <v>2.2710823989794182E-2</v>
      </c>
      <c r="X122" s="58">
        <f>LY1_RFR_spot_no_VA!X122+(BSL_RFR_spot_with_VA!X$11-BSL_RFR_spot_no_VA!X$11)*((BSL_RFR_spot_with_VA!X122-BSL_RFR_spot_no_VA!X122))/(BSL_RFR_spot_with_VA!X$11-BSL_RFR_spot_no_VA!X$11)</f>
        <v>2.2710823989794182E-2</v>
      </c>
      <c r="Y122" s="58">
        <f>LY1_RFR_spot_no_VA!Y122+(BSL_RFR_spot_with_VA!Y$11-BSL_RFR_spot_no_VA!Y$11)*((BSL_RFR_spot_with_VA!Y122-BSL_RFR_spot_no_VA!Y122))/(BSL_RFR_spot_with_VA!Y$11-BSL_RFR_spot_no_VA!Y$11)</f>
        <v>2.2710823989794182E-2</v>
      </c>
      <c r="Z122" s="58">
        <f>LY1_RFR_spot_no_VA!Z122+(BSL_RFR_spot_with_VA!Z$11-BSL_RFR_spot_no_VA!Z$11)*((BSL_RFR_spot_with_VA!Z122-BSL_RFR_spot_no_VA!Z122))/(BSL_RFR_spot_with_VA!Z$11-BSL_RFR_spot_no_VA!Z$11)</f>
        <v>2.5475818666250705E-2</v>
      </c>
      <c r="AA122" s="159">
        <f>LY1_RFR_spot_no_VA!AA122</f>
        <v>2.743104235696836E-2</v>
      </c>
      <c r="AB122" s="58">
        <f>LY1_RFR_spot_no_VA!AB122+(BSL_RFR_spot_with_VA!AB$11-BSL_RFR_spot_no_VA!AB$11)*((BSL_RFR_spot_with_VA!AB122-BSL_RFR_spot_no_VA!AB122))/(BSL_RFR_spot_with_VA!AB$11-BSL_RFR_spot_no_VA!AB$11)</f>
        <v>2.2710823989794182E-2</v>
      </c>
      <c r="AC122" s="58">
        <f>LY1_RFR_spot_no_VA!AC122+(BSL_RFR_spot_with_VA!AC$11-BSL_RFR_spot_no_VA!AC$11)*((BSL_RFR_spot_with_VA!AC122-BSL_RFR_spot_no_VA!AC122))/(BSL_RFR_spot_with_VA!AC$11-BSL_RFR_spot_no_VA!AC$11)</f>
        <v>2.7376584927771841E-2</v>
      </c>
      <c r="AD122" s="7">
        <f>BSL_RFR_spot_no_VA!AD122</f>
        <v>4.6648441325957357E-2</v>
      </c>
      <c r="AE122" s="58">
        <f>LY1_RFR_spot_no_VA!AE122+(BSL_RFR_spot_with_VA!AE$11-BSL_RFR_spot_no_VA!AE$11)*((BSL_RFR_spot_with_VA!AE122-BSL_RFR_spot_no_VA!AE122))/(BSL_RFR_spot_with_VA!AE$11-BSL_RFR_spot_no_VA!AE$11)</f>
        <v>2.2710823989794182E-2</v>
      </c>
      <c r="AF122" s="58">
        <f>LY1_RFR_spot_no_VA!AF122+(BSL_RFR_spot_with_VA!AF$11-BSL_RFR_spot_no_VA!AF$11)*((BSL_RFR_spot_with_VA!AF122-BSL_RFR_spot_no_VA!AF122))/(BSL_RFR_spot_with_VA!AF$11-BSL_RFR_spot_no_VA!AF$11)</f>
        <v>2.3393409466926363E-2</v>
      </c>
      <c r="AG122" s="58">
        <f>LY1_RFR_spot_no_VA!AG122+(BSL_RFR_spot_with_VA!AG$11-BSL_RFR_spot_no_VA!AG$11)*((BSL_RFR_spot_with_VA!AG122-BSL_RFR_spot_no_VA!AG122))/(BSL_RFR_spot_with_VA!AG$11-BSL_RFR_spot_no_VA!AG$11)</f>
        <v>2.2710823989794182E-2</v>
      </c>
      <c r="AH122" s="58">
        <f>LY1_RFR_spot_no_VA!AH122+(BSL_RFR_spot_with_VA!AH$11-BSL_RFR_spot_no_VA!AH$11)*((BSL_RFR_spot_with_VA!AH122-BSL_RFR_spot_no_VA!AH122))/(BSL_RFR_spot_with_VA!AH$11-BSL_RFR_spot_no_VA!AH$11)</f>
        <v>2.4376649196875544E-2</v>
      </c>
      <c r="AI122" s="159">
        <f>LY1_RFR_spot_no_VA!AI122</f>
        <v>1.2811365147921361E-2</v>
      </c>
      <c r="AJ122" s="58">
        <f>LY1_RFR_spot_no_VA!AJ122+(BSL_RFR_spot_with_VA!AJ$11-BSL_RFR_spot_no_VA!AJ$11)*((BSL_RFR_spot_with_VA!AJ122-BSL_RFR_spot_no_VA!AJ122))/(BSL_RFR_spot_with_VA!AJ$11-BSL_RFR_spot_no_VA!AJ$11)</f>
        <v>2.1853413371101471E-2</v>
      </c>
      <c r="AK122" s="7">
        <f>BSL_RFR_spot_no_VA!AK122</f>
        <v>4.4655152149535526E-2</v>
      </c>
      <c r="AL122" s="7">
        <f>BSL_RFR_spot_no_VA!AL122</f>
        <v>5.6590310103886265E-2</v>
      </c>
      <c r="AM122" s="7">
        <f>BSL_RFR_spot_no_VA!AM122</f>
        <v>3.9937302902273375E-2</v>
      </c>
      <c r="AN122" s="7">
        <f>BSL_RFR_spot_no_VA!AN122</f>
        <v>4.3971340448264451E-2</v>
      </c>
      <c r="AO122" s="7">
        <f>BSL_RFR_spot_no_VA!AO122</f>
        <v>4.4107474720057605E-2</v>
      </c>
      <c r="AP122" s="7">
        <f>BSL_RFR_spot_no_VA!AP122</f>
        <v>4.5073895702691047E-2</v>
      </c>
      <c r="AQ122" s="7">
        <f>BSL_RFR_spot_no_VA!AQ122</f>
        <v>4.0298710207384625E-2</v>
      </c>
      <c r="AR122" s="7">
        <f>BSL_RFR_spot_no_VA!AR122</f>
        <v>4.5359925332963513E-2</v>
      </c>
      <c r="AS122" s="159">
        <f>LY1_RFR_spot_no_VA!AS122</f>
        <v>1.2658936344067451E-2</v>
      </c>
      <c r="AT122" s="7">
        <f>BSL_RFR_spot_no_VA!AT122</f>
        <v>4.5678453208640502E-2</v>
      </c>
      <c r="AU122" s="7">
        <f>BSL_RFR_spot_no_VA!AU122</f>
        <v>4.5952700848553629E-2</v>
      </c>
      <c r="AV122" s="7">
        <f>BSL_RFR_spot_no_VA!AV122</f>
        <v>4.4008916780494456E-2</v>
      </c>
      <c r="AW122" s="7">
        <f>BSL_RFR_spot_no_VA!AW122</f>
        <v>4.0322604900918435E-2</v>
      </c>
      <c r="AX122" s="7">
        <f>BSL_RFR_spot_no_VA!AX122</f>
        <v>5.468965825536376E-2</v>
      </c>
      <c r="AY122" s="7">
        <f>BSL_RFR_spot_no_VA!AY122</f>
        <v>4.1157764063588509E-2</v>
      </c>
      <c r="AZ122" s="7">
        <f>BSL_RFR_spot_no_VA!AZ122</f>
        <v>3.9199088862808429E-2</v>
      </c>
      <c r="BA122" s="7">
        <f>BSL_RFR_spot_no_VA!BA122</f>
        <v>4.3650489673002335E-2</v>
      </c>
      <c r="BB122" s="7">
        <f>BSL_RFR_spot_no_VA!BB122</f>
        <v>5.0228722049283858E-2</v>
      </c>
      <c r="BC122" s="159">
        <f>LY1_RFR_spot_no_VA!BC122</f>
        <v>2.3237086316854283E-2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f>LY1_RFR_spot_no_VA!C123+(BSL_RFR_spot_with_VA!C$11-BSL_RFR_spot_no_VA!C$11)*((BSL_RFR_spot_with_VA!C123-BSL_RFR_spot_no_VA!C123))/(BSL_RFR_spot_with_VA!C$11-BSL_RFR_spot_no_VA!C$11)</f>
        <v>2.2718658892581144E-2</v>
      </c>
      <c r="D123" s="58">
        <f>LY1_RFR_spot_no_VA!D123+(BSL_RFR_spot_with_VA!D$11-BSL_RFR_spot_no_VA!D$11)*((BSL_RFR_spot_with_VA!D123-BSL_RFR_spot_no_VA!D123))/(BSL_RFR_spot_with_VA!D$11-BSL_RFR_spot_no_VA!D$11)</f>
        <v>2.2718658892581178E-2</v>
      </c>
      <c r="E123" s="58">
        <f>LY1_RFR_spot_no_VA!E123+(BSL_RFR_spot_with_VA!E$11-BSL_RFR_spot_no_VA!E$11)*((BSL_RFR_spot_with_VA!E123-BSL_RFR_spot_no_VA!E123))/(BSL_RFR_spot_with_VA!E$11-BSL_RFR_spot_no_VA!E$11)</f>
        <v>2.2718658892581178E-2</v>
      </c>
      <c r="F123" s="58">
        <f>LY1_RFR_spot_no_VA!F123+(BSL_RFR_spot_with_VA!F$11-BSL_RFR_spot_no_VA!F$11)*((BSL_RFR_spot_with_VA!F123-BSL_RFR_spot_no_VA!F123))/(BSL_RFR_spot_with_VA!F$11-BSL_RFR_spot_no_VA!F$11)</f>
        <v>2.3586134268561709E-2</v>
      </c>
      <c r="G123" s="58">
        <f>LY1_RFR_spot_no_VA!G123+(BSL_RFR_spot_with_VA!G$11-BSL_RFR_spot_no_VA!G$11)*((BSL_RFR_spot_with_VA!G123-BSL_RFR_spot_no_VA!G123))/(BSL_RFR_spot_with_VA!G$11-BSL_RFR_spot_no_VA!G$11)</f>
        <v>2.8144054420967235E-2</v>
      </c>
      <c r="H123" s="58">
        <f>LY1_RFR_spot_no_VA!H123+(BSL_RFR_spot_with_VA!H$11-BSL_RFR_spot_no_VA!H$11)*((BSL_RFR_spot_with_VA!H123-BSL_RFR_spot_no_VA!H123))/(BSL_RFR_spot_with_VA!H$11-BSL_RFR_spot_no_VA!H$11)</f>
        <v>2.564023719147035E-2</v>
      </c>
      <c r="I123" s="58">
        <f>LY1_RFR_spot_no_VA!I123+(BSL_RFR_spot_with_VA!I$11-BSL_RFR_spot_no_VA!I$11)*((BSL_RFR_spot_with_VA!I123-BSL_RFR_spot_no_VA!I123))/(BSL_RFR_spot_with_VA!I$11-BSL_RFR_spot_no_VA!I$11)</f>
        <v>2.3433577575539655E-2</v>
      </c>
      <c r="J123" s="58">
        <f>LY1_RFR_spot_no_VA!J123+(BSL_RFR_spot_with_VA!J$11-BSL_RFR_spot_no_VA!J$11)*((BSL_RFR_spot_with_VA!J123-BSL_RFR_spot_no_VA!J123))/(BSL_RFR_spot_with_VA!J$11-BSL_RFR_spot_no_VA!J$11)</f>
        <v>2.2343256227962183E-2</v>
      </c>
      <c r="K123" s="58">
        <f>LY1_RFR_spot_no_VA!K123+(BSL_RFR_spot_with_VA!K$11-BSL_RFR_spot_no_VA!K$11)*((BSL_RFR_spot_with_VA!K123-BSL_RFR_spot_no_VA!K123))/(BSL_RFR_spot_with_VA!K$11-BSL_RFR_spot_no_VA!K$11)</f>
        <v>2.2718658892581178E-2</v>
      </c>
      <c r="L123" s="58">
        <f>LY1_RFR_spot_no_VA!L123+(BSL_RFR_spot_with_VA!L$11-BSL_RFR_spot_no_VA!L$11)*((BSL_RFR_spot_with_VA!L123-BSL_RFR_spot_no_VA!L123))/(BSL_RFR_spot_with_VA!L$11-BSL_RFR_spot_no_VA!L$11)</f>
        <v>2.2718658892581178E-2</v>
      </c>
      <c r="M123" s="58">
        <f>LY1_RFR_spot_no_VA!M123+(BSL_RFR_spot_with_VA!M$11-BSL_RFR_spot_no_VA!M$11)*((BSL_RFR_spot_with_VA!M123-BSL_RFR_spot_no_VA!M123))/(BSL_RFR_spot_with_VA!M$11-BSL_RFR_spot_no_VA!M$11)</f>
        <v>2.2718658892581178E-2</v>
      </c>
      <c r="N123" s="58">
        <f>LY1_RFR_spot_no_VA!N123+(BSL_RFR_spot_with_VA!N$11-BSL_RFR_spot_no_VA!N$11)*((BSL_RFR_spot_with_VA!N123-BSL_RFR_spot_no_VA!N123))/(BSL_RFR_spot_with_VA!N$11-BSL_RFR_spot_no_VA!N$11)</f>
        <v>2.2718658892581178E-2</v>
      </c>
      <c r="O123" s="58">
        <f>LY1_RFR_spot_no_VA!O123+(BSL_RFR_spot_with_VA!O$11-BSL_RFR_spot_no_VA!O$11)*((BSL_RFR_spot_with_VA!O123-BSL_RFR_spot_no_VA!O123))/(BSL_RFR_spot_with_VA!O$11-BSL_RFR_spot_no_VA!O$11)</f>
        <v>2.3892038711744057E-2</v>
      </c>
      <c r="P123" s="58">
        <f>LY1_RFR_spot_no_VA!P123+(BSL_RFR_spot_with_VA!P$11-BSL_RFR_spot_no_VA!P$11)*((BSL_RFR_spot_with_VA!P123-BSL_RFR_spot_no_VA!P123))/(BSL_RFR_spot_with_VA!P$11-BSL_RFR_spot_no_VA!P$11)</f>
        <v>3.1162932430828461E-2</v>
      </c>
      <c r="Q123" s="58">
        <f>LY1_RFR_spot_no_VA!Q123+(BSL_RFR_spot_with_VA!Q$11-BSL_RFR_spot_no_VA!Q$11)*((BSL_RFR_spot_with_VA!Q123-BSL_RFR_spot_no_VA!Q123))/(BSL_RFR_spot_with_VA!Q$11-BSL_RFR_spot_no_VA!Q$11)</f>
        <v>3.3678624747820018E-2</v>
      </c>
      <c r="R123" s="58">
        <f>LY1_RFR_spot_no_VA!R123+(BSL_RFR_spot_with_VA!R$11-BSL_RFR_spot_no_VA!R$11)*((BSL_RFR_spot_with_VA!R123-BSL_RFR_spot_no_VA!R123))/(BSL_RFR_spot_with_VA!R$11-BSL_RFR_spot_no_VA!R$11)</f>
        <v>2.2718658892581178E-2</v>
      </c>
      <c r="S123" s="58">
        <f>LY1_RFR_spot_no_VA!S123+(BSL_RFR_spot_with_VA!S$11-BSL_RFR_spot_no_VA!S$11)*((BSL_RFR_spot_with_VA!S123-BSL_RFR_spot_no_VA!S123))/(BSL_RFR_spot_with_VA!S$11-BSL_RFR_spot_no_VA!S$11)</f>
        <v>2.3301729654957581E-2</v>
      </c>
      <c r="T123" s="58">
        <f>LY1_RFR_spot_no_VA!T123+(BSL_RFR_spot_with_VA!T$11-BSL_RFR_spot_no_VA!T$11)*((BSL_RFR_spot_with_VA!T123-BSL_RFR_spot_no_VA!T123))/(BSL_RFR_spot_with_VA!T$11-BSL_RFR_spot_no_VA!T$11)</f>
        <v>2.370239995118828E-2</v>
      </c>
      <c r="U123" s="58">
        <f>LY1_RFR_spot_no_VA!U123+(BSL_RFR_spot_with_VA!U$11-BSL_RFR_spot_no_VA!U$11)*((BSL_RFR_spot_with_VA!U123-BSL_RFR_spot_no_VA!U123))/(BSL_RFR_spot_with_VA!U$11-BSL_RFR_spot_no_VA!U$11)</f>
        <v>1.292841379999965E-2</v>
      </c>
      <c r="V123" s="58">
        <f>(1+$C123)*(1+BSL_RFR_spot_no_VA!V123)/(1+BSL_RFR_spot_no_VA!$C123)-1</f>
        <v>2.2718658892581178E-2</v>
      </c>
      <c r="W123" s="58">
        <f>LY1_RFR_spot_no_VA!W123+(BSL_RFR_spot_with_VA!W$11-BSL_RFR_spot_no_VA!W$11)*((BSL_RFR_spot_with_VA!W123-BSL_RFR_spot_no_VA!W123))/(BSL_RFR_spot_with_VA!W$11-BSL_RFR_spot_no_VA!W$11)</f>
        <v>2.2718658892581178E-2</v>
      </c>
      <c r="X123" s="58">
        <f>LY1_RFR_spot_no_VA!X123+(BSL_RFR_spot_with_VA!X$11-BSL_RFR_spot_no_VA!X$11)*((BSL_RFR_spot_with_VA!X123-BSL_RFR_spot_no_VA!X123))/(BSL_RFR_spot_with_VA!X$11-BSL_RFR_spot_no_VA!X$11)</f>
        <v>2.2718658892581178E-2</v>
      </c>
      <c r="Y123" s="58">
        <f>LY1_RFR_spot_no_VA!Y123+(BSL_RFR_spot_with_VA!Y$11-BSL_RFR_spot_no_VA!Y$11)*((BSL_RFR_spot_with_VA!Y123-BSL_RFR_spot_no_VA!Y123))/(BSL_RFR_spot_with_VA!Y$11-BSL_RFR_spot_no_VA!Y$11)</f>
        <v>2.2718658892581178E-2</v>
      </c>
      <c r="Z123" s="58">
        <f>LY1_RFR_spot_no_VA!Z123+(BSL_RFR_spot_with_VA!Z$11-BSL_RFR_spot_no_VA!Z$11)*((BSL_RFR_spot_with_VA!Z123-BSL_RFR_spot_no_VA!Z123))/(BSL_RFR_spot_with_VA!Z$11-BSL_RFR_spot_no_VA!Z$11)</f>
        <v>2.5459171971880412E-2</v>
      </c>
      <c r="AA123" s="159">
        <f>LY1_RFR_spot_no_VA!AA123</f>
        <v>2.7397038971452625E-2</v>
      </c>
      <c r="AB123" s="58">
        <f>LY1_RFR_spot_no_VA!AB123+(BSL_RFR_spot_with_VA!AB$11-BSL_RFR_spot_no_VA!AB$11)*((BSL_RFR_spot_with_VA!AB123-BSL_RFR_spot_no_VA!AB123))/(BSL_RFR_spot_with_VA!AB$11-BSL_RFR_spot_no_VA!AB$11)</f>
        <v>2.2718658892581178E-2</v>
      </c>
      <c r="AC123" s="58">
        <f>LY1_RFR_spot_no_VA!AC123+(BSL_RFR_spot_with_VA!AC$11-BSL_RFR_spot_no_VA!AC$11)*((BSL_RFR_spot_with_VA!AC123-BSL_RFR_spot_no_VA!AC123))/(BSL_RFR_spot_with_VA!AC$11-BSL_RFR_spot_no_VA!AC$11)</f>
        <v>2.7343084050353683E-2</v>
      </c>
      <c r="AD123" s="7">
        <f>BSL_RFR_spot_no_VA!AD123</f>
        <v>4.6607213919524826E-2</v>
      </c>
      <c r="AE123" s="58">
        <f>LY1_RFR_spot_no_VA!AE123+(BSL_RFR_spot_with_VA!AE$11-BSL_RFR_spot_no_VA!AE$11)*((BSL_RFR_spot_with_VA!AE123-BSL_RFR_spot_no_VA!AE123))/(BSL_RFR_spot_with_VA!AE$11-BSL_RFR_spot_no_VA!AE$11)</f>
        <v>2.2718658892581178E-2</v>
      </c>
      <c r="AF123" s="58">
        <f>LY1_RFR_spot_no_VA!AF123+(BSL_RFR_spot_with_VA!AF$11-BSL_RFR_spot_no_VA!AF$11)*((BSL_RFR_spot_with_VA!AF123-BSL_RFR_spot_no_VA!AF123))/(BSL_RFR_spot_with_VA!AF$11-BSL_RFR_spot_no_VA!AF$11)</f>
        <v>2.3395218333220447E-2</v>
      </c>
      <c r="AG123" s="58">
        <f>LY1_RFR_spot_no_VA!AG123+(BSL_RFR_spot_with_VA!AG$11-BSL_RFR_spot_no_VA!AG$11)*((BSL_RFR_spot_with_VA!AG123-BSL_RFR_spot_no_VA!AG123))/(BSL_RFR_spot_with_VA!AG$11-BSL_RFR_spot_no_VA!AG$11)</f>
        <v>2.2718658892581178E-2</v>
      </c>
      <c r="AH123" s="58">
        <f>LY1_RFR_spot_no_VA!AH123+(BSL_RFR_spot_with_VA!AH$11-BSL_RFR_spot_no_VA!AH$11)*((BSL_RFR_spot_with_VA!AH123-BSL_RFR_spot_no_VA!AH123))/(BSL_RFR_spot_with_VA!AH$11-BSL_RFR_spot_no_VA!AH$11)</f>
        <v>2.4369735865061415E-2</v>
      </c>
      <c r="AI123" s="159">
        <f>LY1_RFR_spot_no_VA!AI123</f>
        <v>1.2819864555210225E-2</v>
      </c>
      <c r="AJ123" s="58">
        <f>LY1_RFR_spot_no_VA!AJ123+(BSL_RFR_spot_with_VA!AJ$11-BSL_RFR_spot_no_VA!AJ$11)*((BSL_RFR_spot_with_VA!AJ123-BSL_RFR_spot_no_VA!AJ123))/(BSL_RFR_spot_with_VA!AJ$11-BSL_RFR_spot_no_VA!AJ$11)</f>
        <v>2.1868768773240843E-2</v>
      </c>
      <c r="AK123" s="7">
        <f>BSL_RFR_spot_no_VA!AK123</f>
        <v>4.4631626258057278E-2</v>
      </c>
      <c r="AL123" s="7">
        <f>BSL_RFR_spot_no_VA!AL123</f>
        <v>5.6460300540889907E-2</v>
      </c>
      <c r="AM123" s="7">
        <f>BSL_RFR_spot_no_VA!AM123</f>
        <v>3.995553867277235E-2</v>
      </c>
      <c r="AN123" s="7">
        <f>BSL_RFR_spot_no_VA!AN123</f>
        <v>4.3953878801143986E-2</v>
      </c>
      <c r="AO123" s="7">
        <f>BSL_RFR_spot_no_VA!AO123</f>
        <v>4.4088806600989239E-2</v>
      </c>
      <c r="AP123" s="7">
        <f>BSL_RFR_spot_no_VA!AP123</f>
        <v>4.5046653421157323E-2</v>
      </c>
      <c r="AQ123" s="7">
        <f>BSL_RFR_spot_no_VA!AQ123</f>
        <v>4.0313750357693356E-2</v>
      </c>
      <c r="AR123" s="7">
        <f>BSL_RFR_spot_no_VA!AR123</f>
        <v>4.5330144221109148E-2</v>
      </c>
      <c r="AS123" s="159">
        <f>LY1_RFR_spot_no_VA!AS123</f>
        <v>1.2668780001759972E-2</v>
      </c>
      <c r="AT123" s="7">
        <f>BSL_RFR_spot_no_VA!AT123</f>
        <v>4.5645844291572368E-2</v>
      </c>
      <c r="AU123" s="7">
        <f>BSL_RFR_spot_no_VA!AU123</f>
        <v>4.5917655597424112E-2</v>
      </c>
      <c r="AV123" s="7">
        <f>BSL_RFR_spot_no_VA!AV123</f>
        <v>4.3991122015659689E-2</v>
      </c>
      <c r="AW123" s="7">
        <f>BSL_RFR_spot_no_VA!AW123</f>
        <v>4.0337433059760119E-2</v>
      </c>
      <c r="AX123" s="7">
        <f>BSL_RFR_spot_no_VA!AX123</f>
        <v>5.4576685438307404E-2</v>
      </c>
      <c r="AY123" s="7">
        <f>BSL_RFR_spot_no_VA!AY123</f>
        <v>4.1165229277045912E-2</v>
      </c>
      <c r="AZ123" s="7">
        <f>BSL_RFR_spot_no_VA!AZ123</f>
        <v>3.9223841373374091E-2</v>
      </c>
      <c r="BA123" s="7">
        <f>BSL_RFR_spot_no_VA!BA123</f>
        <v>4.3635873360515331E-2</v>
      </c>
      <c r="BB123" s="7">
        <f>BSL_RFR_spot_no_VA!BB123</f>
        <v>5.0155617286204102E-2</v>
      </c>
      <c r="BC123" s="159">
        <f>LY1_RFR_spot_no_VA!BC123</f>
        <v>2.3240212757389633E-2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f>LY1_RFR_spot_no_VA!C124+(BSL_RFR_spot_with_VA!C$11-BSL_RFR_spot_no_VA!C$11)*((BSL_RFR_spot_with_VA!C124-BSL_RFR_spot_no_VA!C124))/(BSL_RFR_spot_with_VA!C$11-BSL_RFR_spot_no_VA!C$11)</f>
        <v>2.2726356129176534E-2</v>
      </c>
      <c r="D124" s="58">
        <f>LY1_RFR_spot_no_VA!D124+(BSL_RFR_spot_with_VA!D$11-BSL_RFR_spot_no_VA!D$11)*((BSL_RFR_spot_with_VA!D124-BSL_RFR_spot_no_VA!D124))/(BSL_RFR_spot_with_VA!D$11-BSL_RFR_spot_no_VA!D$11)</f>
        <v>2.2726356129176617E-2</v>
      </c>
      <c r="E124" s="58">
        <f>LY1_RFR_spot_no_VA!E124+(BSL_RFR_spot_with_VA!E$11-BSL_RFR_spot_no_VA!E$11)*((BSL_RFR_spot_with_VA!E124-BSL_RFR_spot_no_VA!E124))/(BSL_RFR_spot_with_VA!E$11-BSL_RFR_spot_no_VA!E$11)</f>
        <v>2.2726356129176617E-2</v>
      </c>
      <c r="F124" s="58">
        <f>LY1_RFR_spot_no_VA!F124+(BSL_RFR_spot_with_VA!F$11-BSL_RFR_spot_no_VA!F$11)*((BSL_RFR_spot_with_VA!F124-BSL_RFR_spot_no_VA!F124))/(BSL_RFR_spot_with_VA!F$11-BSL_RFR_spot_no_VA!F$11)</f>
        <v>2.3586221548376196E-2</v>
      </c>
      <c r="G124" s="58">
        <f>LY1_RFR_spot_no_VA!G124+(BSL_RFR_spot_with_VA!G$11-BSL_RFR_spot_no_VA!G$11)*((BSL_RFR_spot_with_VA!G124-BSL_RFR_spot_no_VA!G124))/(BSL_RFR_spot_with_VA!G$11-BSL_RFR_spot_no_VA!G$11)</f>
        <v>2.8104073251304262E-2</v>
      </c>
      <c r="H124" s="58">
        <f>LY1_RFR_spot_no_VA!H124+(BSL_RFR_spot_with_VA!H$11-BSL_RFR_spot_no_VA!H$11)*((BSL_RFR_spot_with_VA!H124-BSL_RFR_spot_no_VA!H124))/(BSL_RFR_spot_with_VA!H$11-BSL_RFR_spot_no_VA!H$11)</f>
        <v>2.5622532033712675E-2</v>
      </c>
      <c r="I124" s="58">
        <f>LY1_RFR_spot_no_VA!I124+(BSL_RFR_spot_with_VA!I$11-BSL_RFR_spot_no_VA!I$11)*((BSL_RFR_spot_with_VA!I124-BSL_RFR_spot_no_VA!I124))/(BSL_RFR_spot_with_VA!I$11-BSL_RFR_spot_no_VA!I$11)</f>
        <v>2.3435002882399747E-2</v>
      </c>
      <c r="J124" s="58">
        <f>LY1_RFR_spot_no_VA!J124+(BSL_RFR_spot_with_VA!J$11-BSL_RFR_spot_no_VA!J$11)*((BSL_RFR_spot_with_VA!J124-BSL_RFR_spot_no_VA!J124))/(BSL_RFR_spot_with_VA!J$11-BSL_RFR_spot_no_VA!J$11)</f>
        <v>2.2354234377485183E-2</v>
      </c>
      <c r="K124" s="58">
        <f>LY1_RFR_spot_no_VA!K124+(BSL_RFR_spot_with_VA!K$11-BSL_RFR_spot_no_VA!K$11)*((BSL_RFR_spot_with_VA!K124-BSL_RFR_spot_no_VA!K124))/(BSL_RFR_spot_with_VA!K$11-BSL_RFR_spot_no_VA!K$11)</f>
        <v>2.2726356129176617E-2</v>
      </c>
      <c r="L124" s="58">
        <f>LY1_RFR_spot_no_VA!L124+(BSL_RFR_spot_with_VA!L$11-BSL_RFR_spot_no_VA!L$11)*((BSL_RFR_spot_with_VA!L124-BSL_RFR_spot_no_VA!L124))/(BSL_RFR_spot_with_VA!L$11-BSL_RFR_spot_no_VA!L$11)</f>
        <v>2.2726356129176617E-2</v>
      </c>
      <c r="M124" s="58">
        <f>LY1_RFR_spot_no_VA!M124+(BSL_RFR_spot_with_VA!M$11-BSL_RFR_spot_no_VA!M$11)*((BSL_RFR_spot_with_VA!M124-BSL_RFR_spot_no_VA!M124))/(BSL_RFR_spot_with_VA!M$11-BSL_RFR_spot_no_VA!M$11)</f>
        <v>2.2726356129176617E-2</v>
      </c>
      <c r="N124" s="58">
        <f>LY1_RFR_spot_no_VA!N124+(BSL_RFR_spot_with_VA!N$11-BSL_RFR_spot_no_VA!N$11)*((BSL_RFR_spot_with_VA!N124-BSL_RFR_spot_no_VA!N124))/(BSL_RFR_spot_with_VA!N$11-BSL_RFR_spot_no_VA!N$11)</f>
        <v>2.2726356129176617E-2</v>
      </c>
      <c r="O124" s="58">
        <f>LY1_RFR_spot_no_VA!O124+(BSL_RFR_spot_with_VA!O$11-BSL_RFR_spot_no_VA!O$11)*((BSL_RFR_spot_with_VA!O124-BSL_RFR_spot_no_VA!O124))/(BSL_RFR_spot_with_VA!O$11-BSL_RFR_spot_no_VA!O$11)</f>
        <v>2.3889464850595177E-2</v>
      </c>
      <c r="P124" s="58">
        <f>LY1_RFR_spot_no_VA!P124+(BSL_RFR_spot_with_VA!P$11-BSL_RFR_spot_no_VA!P$11)*((BSL_RFR_spot_with_VA!P124-BSL_RFR_spot_no_VA!P124))/(BSL_RFR_spot_with_VA!P$11-BSL_RFR_spot_no_VA!P$11)</f>
        <v>3.109631152818304E-2</v>
      </c>
      <c r="Q124" s="58">
        <f>LY1_RFR_spot_no_VA!Q124+(BSL_RFR_spot_with_VA!Q$11-BSL_RFR_spot_no_VA!Q$11)*((BSL_RFR_spot_with_VA!Q124-BSL_RFR_spot_no_VA!Q124))/(BSL_RFR_spot_with_VA!Q$11-BSL_RFR_spot_no_VA!Q$11)</f>
        <v>3.3589773369312015E-2</v>
      </c>
      <c r="R124" s="58">
        <f>LY1_RFR_spot_no_VA!R124+(BSL_RFR_spot_with_VA!R$11-BSL_RFR_spot_no_VA!R$11)*((BSL_RFR_spot_with_VA!R124-BSL_RFR_spot_no_VA!R124))/(BSL_RFR_spot_with_VA!R$11-BSL_RFR_spot_no_VA!R$11)</f>
        <v>2.2726356129176617E-2</v>
      </c>
      <c r="S124" s="58">
        <f>LY1_RFR_spot_no_VA!S124+(BSL_RFR_spot_with_VA!S$11-BSL_RFR_spot_no_VA!S$11)*((BSL_RFR_spot_with_VA!S124-BSL_RFR_spot_no_VA!S124))/(BSL_RFR_spot_with_VA!S$11-BSL_RFR_spot_no_VA!S$11)</f>
        <v>2.3304324771623586E-2</v>
      </c>
      <c r="T124" s="58">
        <f>LY1_RFR_spot_no_VA!T124+(BSL_RFR_spot_with_VA!T$11-BSL_RFR_spot_no_VA!T$11)*((BSL_RFR_spot_with_VA!T124-BSL_RFR_spot_no_VA!T124))/(BSL_RFR_spot_with_VA!T$11-BSL_RFR_spot_no_VA!T$11)</f>
        <v>2.3701487085832085E-2</v>
      </c>
      <c r="U124" s="58">
        <f>LY1_RFR_spot_no_VA!U124+(BSL_RFR_spot_with_VA!U$11-BSL_RFR_spot_no_VA!U$11)*((BSL_RFR_spot_with_VA!U124-BSL_RFR_spot_no_VA!U124))/(BSL_RFR_spot_with_VA!U$11-BSL_RFR_spot_no_VA!U$11)</f>
        <v>1.2935814468848061E-2</v>
      </c>
      <c r="V124" s="58">
        <f>(1+$C124)*(1+BSL_RFR_spot_no_VA!V124)/(1+BSL_RFR_spot_no_VA!$C124)-1</f>
        <v>2.2726356129176617E-2</v>
      </c>
      <c r="W124" s="58">
        <f>LY1_RFR_spot_no_VA!W124+(BSL_RFR_spot_with_VA!W$11-BSL_RFR_spot_no_VA!W$11)*((BSL_RFR_spot_with_VA!W124-BSL_RFR_spot_no_VA!W124))/(BSL_RFR_spot_with_VA!W$11-BSL_RFR_spot_no_VA!W$11)</f>
        <v>2.2726356129176617E-2</v>
      </c>
      <c r="X124" s="58">
        <f>LY1_RFR_spot_no_VA!X124+(BSL_RFR_spot_with_VA!X$11-BSL_RFR_spot_no_VA!X$11)*((BSL_RFR_spot_with_VA!X124-BSL_RFR_spot_no_VA!X124))/(BSL_RFR_spot_with_VA!X$11-BSL_RFR_spot_no_VA!X$11)</f>
        <v>2.2726356129176617E-2</v>
      </c>
      <c r="Y124" s="58">
        <f>LY1_RFR_spot_no_VA!Y124+(BSL_RFR_spot_with_VA!Y$11-BSL_RFR_spot_no_VA!Y$11)*((BSL_RFR_spot_with_VA!Y124-BSL_RFR_spot_no_VA!Y124))/(BSL_RFR_spot_with_VA!Y$11-BSL_RFR_spot_no_VA!Y$11)</f>
        <v>2.2726356129176617E-2</v>
      </c>
      <c r="Z124" s="58">
        <f>LY1_RFR_spot_no_VA!Z124+(BSL_RFR_spot_with_VA!Z$11-BSL_RFR_spot_no_VA!Z$11)*((BSL_RFR_spot_with_VA!Z124-BSL_RFR_spot_no_VA!Z124))/(BSL_RFR_spot_with_VA!Z$11-BSL_RFR_spot_no_VA!Z$11)</f>
        <v>2.5442817022047759E-2</v>
      </c>
      <c r="AA124" s="159">
        <f>LY1_RFR_spot_no_VA!AA124</f>
        <v>2.7363632864537024E-2</v>
      </c>
      <c r="AB124" s="58">
        <f>LY1_RFR_spot_no_VA!AB124+(BSL_RFR_spot_with_VA!AB$11-BSL_RFR_spot_no_VA!AB$11)*((BSL_RFR_spot_with_VA!AB124-BSL_RFR_spot_no_VA!AB124))/(BSL_RFR_spot_with_VA!AB$11-BSL_RFR_spot_no_VA!AB$11)</f>
        <v>2.2726356129176617E-2</v>
      </c>
      <c r="AC124" s="58">
        <f>LY1_RFR_spot_no_VA!AC124+(BSL_RFR_spot_with_VA!AC$11-BSL_RFR_spot_no_VA!AC$11)*((BSL_RFR_spot_with_VA!AC124-BSL_RFR_spot_no_VA!AC124))/(BSL_RFR_spot_with_VA!AC$11-BSL_RFR_spot_no_VA!AC$11)</f>
        <v>2.7310171291037966E-2</v>
      </c>
      <c r="AD124" s="7">
        <f>BSL_RFR_spot_no_VA!AD124</f>
        <v>4.6566711375101821E-2</v>
      </c>
      <c r="AE124" s="58">
        <f>LY1_RFR_spot_no_VA!AE124+(BSL_RFR_spot_with_VA!AE$11-BSL_RFR_spot_no_VA!AE$11)*((BSL_RFR_spot_with_VA!AE124-BSL_RFR_spot_no_VA!AE124))/(BSL_RFR_spot_with_VA!AE$11-BSL_RFR_spot_no_VA!AE$11)</f>
        <v>2.2726356129176617E-2</v>
      </c>
      <c r="AF124" s="58">
        <f>LY1_RFR_spot_no_VA!AF124+(BSL_RFR_spot_with_VA!AF$11-BSL_RFR_spot_no_VA!AF$11)*((BSL_RFR_spot_with_VA!AF124-BSL_RFR_spot_no_VA!AF124))/(BSL_RFR_spot_with_VA!AF$11-BSL_RFR_spot_no_VA!AF$11)</f>
        <v>2.3396995062076709E-2</v>
      </c>
      <c r="AG124" s="58">
        <f>LY1_RFR_spot_no_VA!AG124+(BSL_RFR_spot_with_VA!AG$11-BSL_RFR_spot_no_VA!AG$11)*((BSL_RFR_spot_with_VA!AG124-BSL_RFR_spot_no_VA!AG124))/(BSL_RFR_spot_with_VA!AG$11-BSL_RFR_spot_no_VA!AG$11)</f>
        <v>2.2726356129176617E-2</v>
      </c>
      <c r="AH124" s="58">
        <f>LY1_RFR_spot_no_VA!AH124+(BSL_RFR_spot_with_VA!AH$11-BSL_RFR_spot_no_VA!AH$11)*((BSL_RFR_spot_with_VA!AH124-BSL_RFR_spot_no_VA!AH124))/(BSL_RFR_spot_with_VA!AH$11-BSL_RFR_spot_no_VA!AH$11)</f>
        <v>2.4362943554034677E-2</v>
      </c>
      <c r="AI124" s="159">
        <f>LY1_RFR_spot_no_VA!AI124</f>
        <v>1.2828214714272423E-2</v>
      </c>
      <c r="AJ124" s="58">
        <f>LY1_RFR_spot_no_VA!AJ124+(BSL_RFR_spot_with_VA!AJ$11-BSL_RFR_spot_no_VA!AJ$11)*((BSL_RFR_spot_with_VA!AJ124-BSL_RFR_spot_no_VA!AJ124))/(BSL_RFR_spot_with_VA!AJ$11-BSL_RFR_spot_no_VA!AJ$11)</f>
        <v>2.1883861417300698E-2</v>
      </c>
      <c r="AK124" s="7">
        <f>BSL_RFR_spot_no_VA!AK124</f>
        <v>4.4608513532552019E-2</v>
      </c>
      <c r="AL124" s="7">
        <f>BSL_RFR_spot_no_VA!AL124</f>
        <v>5.6332587425405478E-2</v>
      </c>
      <c r="AM124" s="7">
        <f>BSL_RFR_spot_no_VA!AM124</f>
        <v>3.9973454866364166E-2</v>
      </c>
      <c r="AN124" s="7">
        <f>BSL_RFR_spot_no_VA!AN124</f>
        <v>4.3936723759557816E-2</v>
      </c>
      <c r="AO124" s="7">
        <f>BSL_RFR_spot_no_VA!AO124</f>
        <v>4.4070466229464422E-2</v>
      </c>
      <c r="AP124" s="7">
        <f>BSL_RFR_spot_no_VA!AP124</f>
        <v>4.5019889756952258E-2</v>
      </c>
      <c r="AQ124" s="7">
        <f>BSL_RFR_spot_no_VA!AQ124</f>
        <v>4.0328527159565475E-2</v>
      </c>
      <c r="AR124" s="7">
        <f>BSL_RFR_spot_no_VA!AR124</f>
        <v>4.5300886386036021E-2</v>
      </c>
      <c r="AS124" s="159">
        <f>LY1_RFR_spot_no_VA!AS124</f>
        <v>1.2678451144421565E-2</v>
      </c>
      <c r="AT124" s="7">
        <f>BSL_RFR_spot_no_VA!AT124</f>
        <v>4.5613808369179276E-2</v>
      </c>
      <c r="AU124" s="7">
        <f>BSL_RFR_spot_no_VA!AU124</f>
        <v>4.5883226308216507E-2</v>
      </c>
      <c r="AV124" s="7">
        <f>BSL_RFR_spot_no_VA!AV124</f>
        <v>4.3973639706559542E-2</v>
      </c>
      <c r="AW124" s="7">
        <f>BSL_RFR_spot_no_VA!AW124</f>
        <v>4.0352001680565408E-2</v>
      </c>
      <c r="AX124" s="7">
        <f>BSL_RFR_spot_no_VA!AX124</f>
        <v>5.4465706380502743E-2</v>
      </c>
      <c r="AY124" s="7">
        <f>BSL_RFR_spot_no_VA!AY124</f>
        <v>4.1172562485201736E-2</v>
      </c>
      <c r="AZ124" s="7">
        <f>BSL_RFR_spot_no_VA!AZ124</f>
        <v>3.9248160335138227E-2</v>
      </c>
      <c r="BA124" s="7">
        <f>BSL_RFR_spot_no_VA!BA124</f>
        <v>4.3621513529621403E-2</v>
      </c>
      <c r="BB124" s="7">
        <f>BSL_RFR_spot_no_VA!BB124</f>
        <v>5.008380001513224E-2</v>
      </c>
      <c r="BC124" s="159">
        <f>LY1_RFR_spot_no_VA!BC124</f>
        <v>2.3243289570344494E-2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f>LY1_RFR_spot_no_VA!C125+(BSL_RFR_spot_with_VA!C$11-BSL_RFR_spot_no_VA!C$11)*((BSL_RFR_spot_with_VA!C125-BSL_RFR_spot_no_VA!C125))/(BSL_RFR_spot_with_VA!C$11-BSL_RFR_spot_no_VA!C$11)</f>
        <v>2.2733919294095628E-2</v>
      </c>
      <c r="D125" s="59">
        <f>LY1_RFR_spot_no_VA!D125+(BSL_RFR_spot_with_VA!D$11-BSL_RFR_spot_no_VA!D$11)*((BSL_RFR_spot_with_VA!D125-BSL_RFR_spot_no_VA!D125))/(BSL_RFR_spot_with_VA!D$11-BSL_RFR_spot_no_VA!D$11)</f>
        <v>2.2733919294095628E-2</v>
      </c>
      <c r="E125" s="59">
        <f>LY1_RFR_spot_no_VA!E125+(BSL_RFR_spot_with_VA!E$11-BSL_RFR_spot_no_VA!E$11)*((BSL_RFR_spot_with_VA!E125-BSL_RFR_spot_no_VA!E125))/(BSL_RFR_spot_with_VA!E$11-BSL_RFR_spot_no_VA!E$11)</f>
        <v>2.2733919294095628E-2</v>
      </c>
      <c r="F125" s="59">
        <f>LY1_RFR_spot_no_VA!F125+(BSL_RFR_spot_with_VA!F$11-BSL_RFR_spot_no_VA!F$11)*((BSL_RFR_spot_with_VA!F125-BSL_RFR_spot_no_VA!F125))/(BSL_RFR_spot_with_VA!F$11-BSL_RFR_spot_no_VA!F$11)</f>
        <v>2.3586307096602033E-2</v>
      </c>
      <c r="G125" s="59">
        <f>LY1_RFR_spot_no_VA!G125+(BSL_RFR_spot_with_VA!G$11-BSL_RFR_spot_no_VA!G$11)*((BSL_RFR_spot_with_VA!G125-BSL_RFR_spot_no_VA!G125))/(BSL_RFR_spot_with_VA!G$11-BSL_RFR_spot_no_VA!G$11)</f>
        <v>2.8064788550557607E-2</v>
      </c>
      <c r="H125" s="59">
        <f>LY1_RFR_spot_no_VA!H125+(BSL_RFR_spot_with_VA!H$11-BSL_RFR_spot_no_VA!H$11)*((BSL_RFR_spot_with_VA!H125-BSL_RFR_spot_no_VA!H125))/(BSL_RFR_spot_with_VA!H$11-BSL_RFR_spot_no_VA!H$11)</f>
        <v>2.5605128539021305E-2</v>
      </c>
      <c r="I125" s="59">
        <f>LY1_RFR_spot_no_VA!I125+(BSL_RFR_spot_with_VA!I$11-BSL_RFR_spot_no_VA!I$11)*((BSL_RFR_spot_with_VA!I125-BSL_RFR_spot_no_VA!I125))/(BSL_RFR_spot_with_VA!I$11-BSL_RFR_spot_no_VA!I$11)</f>
        <v>2.3436403383049864E-2</v>
      </c>
      <c r="J125" s="59">
        <f>LY1_RFR_spot_no_VA!J125+(BSL_RFR_spot_with_VA!J$11-BSL_RFR_spot_no_VA!J$11)*((BSL_RFR_spot_with_VA!J125-BSL_RFR_spot_no_VA!J125))/(BSL_RFR_spot_with_VA!J$11-BSL_RFR_spot_no_VA!J$11)</f>
        <v>2.2365021618261149E-2</v>
      </c>
      <c r="K125" s="59">
        <f>LY1_RFR_spot_no_VA!K125+(BSL_RFR_spot_with_VA!K$11-BSL_RFR_spot_no_VA!K$11)*((BSL_RFR_spot_with_VA!K125-BSL_RFR_spot_no_VA!K125))/(BSL_RFR_spot_with_VA!K$11-BSL_RFR_spot_no_VA!K$11)</f>
        <v>2.2733919294095628E-2</v>
      </c>
      <c r="L125" s="59">
        <f>LY1_RFR_spot_no_VA!L125+(BSL_RFR_spot_with_VA!L$11-BSL_RFR_spot_no_VA!L$11)*((BSL_RFR_spot_with_VA!L125-BSL_RFR_spot_no_VA!L125))/(BSL_RFR_spot_with_VA!L$11-BSL_RFR_spot_no_VA!L$11)</f>
        <v>2.2733919294095628E-2</v>
      </c>
      <c r="M125" s="59">
        <f>LY1_RFR_spot_no_VA!M125+(BSL_RFR_spot_with_VA!M$11-BSL_RFR_spot_no_VA!M$11)*((BSL_RFR_spot_with_VA!M125-BSL_RFR_spot_no_VA!M125))/(BSL_RFR_spot_with_VA!M$11-BSL_RFR_spot_no_VA!M$11)</f>
        <v>2.2733919294095628E-2</v>
      </c>
      <c r="N125" s="59">
        <f>LY1_RFR_spot_no_VA!N125+(BSL_RFR_spot_with_VA!N$11-BSL_RFR_spot_no_VA!N$11)*((BSL_RFR_spot_with_VA!N125-BSL_RFR_spot_no_VA!N125))/(BSL_RFR_spot_with_VA!N$11-BSL_RFR_spot_no_VA!N$11)</f>
        <v>2.2733919294095628E-2</v>
      </c>
      <c r="O125" s="59">
        <f>LY1_RFR_spot_no_VA!O125+(BSL_RFR_spot_with_VA!O$11-BSL_RFR_spot_no_VA!O$11)*((BSL_RFR_spot_with_VA!O125-BSL_RFR_spot_no_VA!O125))/(BSL_RFR_spot_with_VA!O$11-BSL_RFR_spot_no_VA!O$11)</f>
        <v>2.3886935299076928E-2</v>
      </c>
      <c r="P125" s="59">
        <f>LY1_RFR_spot_no_VA!P125+(BSL_RFR_spot_with_VA!P$11-BSL_RFR_spot_no_VA!P$11)*((BSL_RFR_spot_with_VA!P125-BSL_RFR_spot_no_VA!P125))/(BSL_RFR_spot_with_VA!P$11-BSL_RFR_spot_no_VA!P$11)</f>
        <v>3.1030853125050051E-2</v>
      </c>
      <c r="Q125" s="59">
        <f>LY1_RFR_spot_no_VA!Q125+(BSL_RFR_spot_with_VA!Q$11-BSL_RFR_spot_no_VA!Q$11)*((BSL_RFR_spot_with_VA!Q125-BSL_RFR_spot_no_VA!Q125))/(BSL_RFR_spot_with_VA!Q$11-BSL_RFR_spot_no_VA!Q$11)</f>
        <v>3.350247391631811E-2</v>
      </c>
      <c r="R125" s="59">
        <f>LY1_RFR_spot_no_VA!R125+(BSL_RFR_spot_with_VA!R$11-BSL_RFR_spot_no_VA!R$11)*((BSL_RFR_spot_with_VA!R125-BSL_RFR_spot_no_VA!R125))/(BSL_RFR_spot_with_VA!R$11-BSL_RFR_spot_no_VA!R$11)</f>
        <v>2.2733919294095628E-2</v>
      </c>
      <c r="S125" s="59">
        <f>LY1_RFR_spot_no_VA!S125+(BSL_RFR_spot_with_VA!S$11-BSL_RFR_spot_no_VA!S$11)*((BSL_RFR_spot_with_VA!S125-BSL_RFR_spot_no_VA!S125))/(BSL_RFR_spot_with_VA!S$11-BSL_RFR_spot_no_VA!S$11)</f>
        <v>2.3306874378068665E-2</v>
      </c>
      <c r="T125" s="59">
        <f>LY1_RFR_spot_no_VA!T125+(BSL_RFR_spot_with_VA!T$11-BSL_RFR_spot_no_VA!T$11)*((BSL_RFR_spot_with_VA!T125-BSL_RFR_spot_no_VA!T125))/(BSL_RFR_spot_with_VA!T$11-BSL_RFR_spot_no_VA!T$11)</f>
        <v>2.3700589652427606E-2</v>
      </c>
      <c r="U125" s="59">
        <f>LY1_RFR_spot_no_VA!U125+(BSL_RFR_spot_with_VA!U$11-BSL_RFR_spot_no_VA!U$11)*((BSL_RFR_spot_with_VA!U125-BSL_RFR_spot_no_VA!U125))/(BSL_RFR_spot_with_VA!U$11-BSL_RFR_spot_no_VA!U$11)</f>
        <v>1.2943086260575942E-2</v>
      </c>
      <c r="V125" s="59">
        <f>(1+$C125)*(1+BSL_RFR_spot_no_VA!V125)/(1+BSL_RFR_spot_no_VA!$C125)-1</f>
        <v>2.2733919294095628E-2</v>
      </c>
      <c r="W125" s="59">
        <f>LY1_RFR_spot_no_VA!W125+(BSL_RFR_spot_with_VA!W$11-BSL_RFR_spot_no_VA!W$11)*((BSL_RFR_spot_with_VA!W125-BSL_RFR_spot_no_VA!W125))/(BSL_RFR_spot_with_VA!W$11-BSL_RFR_spot_no_VA!W$11)</f>
        <v>2.2733919294095628E-2</v>
      </c>
      <c r="X125" s="59">
        <f>LY1_RFR_spot_no_VA!X125+(BSL_RFR_spot_with_VA!X$11-BSL_RFR_spot_no_VA!X$11)*((BSL_RFR_spot_with_VA!X125-BSL_RFR_spot_no_VA!X125))/(BSL_RFR_spot_with_VA!X$11-BSL_RFR_spot_no_VA!X$11)</f>
        <v>2.2733919294095628E-2</v>
      </c>
      <c r="Y125" s="59">
        <f>LY1_RFR_spot_no_VA!Y125+(BSL_RFR_spot_with_VA!Y$11-BSL_RFR_spot_no_VA!Y$11)*((BSL_RFR_spot_with_VA!Y125-BSL_RFR_spot_no_VA!Y125))/(BSL_RFR_spot_with_VA!Y$11-BSL_RFR_spot_no_VA!Y$11)</f>
        <v>2.2733919294095628E-2</v>
      </c>
      <c r="Z125" s="59">
        <f>LY1_RFR_spot_no_VA!Z125+(BSL_RFR_spot_with_VA!Z$11-BSL_RFR_spot_no_VA!Z$11)*((BSL_RFR_spot_with_VA!Z125-BSL_RFR_spot_no_VA!Z125))/(BSL_RFR_spot_with_VA!Z$11-BSL_RFR_spot_no_VA!Z$11)</f>
        <v>2.5426746239702869E-2</v>
      </c>
      <c r="AA125" s="160">
        <f>LY1_RFR_spot_no_VA!AA125</f>
        <v>2.7330808455902078E-2</v>
      </c>
      <c r="AB125" s="59">
        <f>LY1_RFR_spot_no_VA!AB125+(BSL_RFR_spot_with_VA!AB$11-BSL_RFR_spot_no_VA!AB$11)*((BSL_RFR_spot_with_VA!AB125-BSL_RFR_spot_no_VA!AB125))/(BSL_RFR_spot_with_VA!AB$11-BSL_RFR_spot_no_VA!AB$11)</f>
        <v>2.2733919294095628E-2</v>
      </c>
      <c r="AC125" s="59">
        <f>LY1_RFR_spot_no_VA!AC125+(BSL_RFR_spot_with_VA!AC$11-BSL_RFR_spot_no_VA!AC$11)*((BSL_RFR_spot_with_VA!AC125-BSL_RFR_spot_no_VA!AC125))/(BSL_RFR_spot_with_VA!AC$11-BSL_RFR_spot_no_VA!AC$11)</f>
        <v>2.7277831315690282E-2</v>
      </c>
      <c r="AD125" s="10">
        <f>BSL_RFR_spot_no_VA!AD125</f>
        <v>4.6526914743326486E-2</v>
      </c>
      <c r="AE125" s="59">
        <f>LY1_RFR_spot_no_VA!AE125+(BSL_RFR_spot_with_VA!AE$11-BSL_RFR_spot_no_VA!AE$11)*((BSL_RFR_spot_with_VA!AE125-BSL_RFR_spot_no_VA!AE125))/(BSL_RFR_spot_with_VA!AE$11-BSL_RFR_spot_no_VA!AE$11)</f>
        <v>2.2733919294095628E-2</v>
      </c>
      <c r="AF125" s="59">
        <f>LY1_RFR_spot_no_VA!AF125+(BSL_RFR_spot_with_VA!AF$11-BSL_RFR_spot_no_VA!AF$11)*((BSL_RFR_spot_with_VA!AF125-BSL_RFR_spot_no_VA!AF125))/(BSL_RFR_spot_with_VA!AF$11-BSL_RFR_spot_no_VA!AF$11)</f>
        <v>2.339874049542523E-2</v>
      </c>
      <c r="AG125" s="59">
        <f>LY1_RFR_spot_no_VA!AG125+(BSL_RFR_spot_with_VA!AG$11-BSL_RFR_spot_no_VA!AG$11)*((BSL_RFR_spot_with_VA!AG125-BSL_RFR_spot_no_VA!AG125))/(BSL_RFR_spot_with_VA!AG$11-BSL_RFR_spot_no_VA!AG$11)</f>
        <v>2.2733919294095628E-2</v>
      </c>
      <c r="AH125" s="59">
        <f>LY1_RFR_spot_no_VA!AH125+(BSL_RFR_spot_with_VA!AH$11-BSL_RFR_spot_no_VA!AH$11)*((BSL_RFR_spot_with_VA!AH125-BSL_RFR_spot_no_VA!AH125))/(BSL_RFR_spot_with_VA!AH$11-BSL_RFR_spot_no_VA!AH$11)</f>
        <v>2.4356269127698615E-2</v>
      </c>
      <c r="AI125" s="160">
        <f>LY1_RFR_spot_no_VA!AI125</f>
        <v>1.2836419526418563E-2</v>
      </c>
      <c r="AJ125" s="59">
        <f>LY1_RFR_spot_no_VA!AJ125+(BSL_RFR_spot_with_VA!AJ$11-BSL_RFR_spot_no_VA!AJ$11)*((BSL_RFR_spot_with_VA!AJ125-BSL_RFR_spot_no_VA!AJ125))/(BSL_RFR_spot_with_VA!AJ$11-BSL_RFR_spot_no_VA!AJ$11)</f>
        <v>2.1898697450583926E-2</v>
      </c>
      <c r="AK125" s="10">
        <f>BSL_RFR_spot_no_VA!AK125</f>
        <v>4.4585803192088269E-2</v>
      </c>
      <c r="AL125" s="10">
        <f>BSL_RFR_spot_no_VA!AL125</f>
        <v>5.6207110445545272E-2</v>
      </c>
      <c r="AM125" s="10">
        <f>BSL_RFR_spot_no_VA!AM125</f>
        <v>3.9991059806523177E-2</v>
      </c>
      <c r="AN125" s="10">
        <f>BSL_RFR_spot_no_VA!AN125</f>
        <v>4.3919867320675543E-2</v>
      </c>
      <c r="AO125" s="10">
        <f>BSL_RFR_spot_no_VA!AO125</f>
        <v>4.4052445057146672E-2</v>
      </c>
      <c r="AP125" s="10">
        <f>BSL_RFR_spot_no_VA!AP125</f>
        <v>4.499359220775645E-2</v>
      </c>
      <c r="AQ125" s="10">
        <f>BSL_RFR_spot_no_VA!AQ125</f>
        <v>4.034304745003281E-2</v>
      </c>
      <c r="AR125" s="10">
        <f>BSL_RFR_spot_no_VA!AR125</f>
        <v>4.527213815875708E-2</v>
      </c>
      <c r="AS125" s="160">
        <f>LY1_RFR_spot_no_VA!AS125</f>
        <v>1.2687954254547495E-2</v>
      </c>
      <c r="AT125" s="10">
        <f>BSL_RFR_spot_no_VA!AT125</f>
        <v>4.5582330478477484E-2</v>
      </c>
      <c r="AU125" s="10">
        <f>BSL_RFR_spot_no_VA!AU125</f>
        <v>4.5849396884193316E-2</v>
      </c>
      <c r="AV125" s="10">
        <f>BSL_RFR_spot_no_VA!AV125</f>
        <v>4.3956461697993277E-2</v>
      </c>
      <c r="AW125" s="10">
        <f>BSL_RFR_spot_no_VA!AW125</f>
        <v>4.0366317490599934E-2</v>
      </c>
      <c r="AX125" s="10">
        <f>BSL_RFR_spot_no_VA!AX125</f>
        <v>5.4356668765689786E-2</v>
      </c>
      <c r="AY125" s="10">
        <f>BSL_RFR_spot_no_VA!AY125</f>
        <v>4.1179767210487217E-2</v>
      </c>
      <c r="AZ125" s="10">
        <f>BSL_RFR_spot_no_VA!AZ125</f>
        <v>3.927205702954728E-2</v>
      </c>
      <c r="BA125" s="10">
        <f>BSL_RFR_spot_no_VA!BA125</f>
        <v>4.3607403500999453E-2</v>
      </c>
      <c r="BB125" s="10">
        <f>BSL_RFR_spot_no_VA!BB125</f>
        <v>5.0013236521345705E-2</v>
      </c>
      <c r="BC125" s="160">
        <f>LY1_RFR_spot_no_VA!BC125</f>
        <v>2.3246317419929774E-2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f>LY1_RFR_spot_no_VA!C126+(BSL_RFR_spot_with_VA!C$11-BSL_RFR_spot_no_VA!C$11)*((BSL_RFR_spot_with_VA!C126-BSL_RFR_spot_no_VA!C126))/(BSL_RFR_spot_with_VA!C$11-BSL_RFR_spot_no_VA!C$11)</f>
        <v>2.2741351857960092E-2</v>
      </c>
      <c r="D126" s="58">
        <f>LY1_RFR_spot_no_VA!D126+(BSL_RFR_spot_with_VA!D$11-BSL_RFR_spot_no_VA!D$11)*((BSL_RFR_spot_with_VA!D126-BSL_RFR_spot_no_VA!D126))/(BSL_RFR_spot_with_VA!D$11-BSL_RFR_spot_no_VA!D$11)</f>
        <v>2.2741351857960002E-2</v>
      </c>
      <c r="E126" s="58">
        <f>LY1_RFR_spot_no_VA!E126+(BSL_RFR_spot_with_VA!E$11-BSL_RFR_spot_no_VA!E$11)*((BSL_RFR_spot_with_VA!E126-BSL_RFR_spot_no_VA!E126))/(BSL_RFR_spot_with_VA!E$11-BSL_RFR_spot_no_VA!E$11)</f>
        <v>2.2741351857960002E-2</v>
      </c>
      <c r="F126" s="58">
        <f>LY1_RFR_spot_no_VA!F126+(BSL_RFR_spot_with_VA!F$11-BSL_RFR_spot_no_VA!F$11)*((BSL_RFR_spot_with_VA!F126-BSL_RFR_spot_no_VA!F126))/(BSL_RFR_spot_with_VA!F$11-BSL_RFR_spot_no_VA!F$11)</f>
        <v>2.3586390965348203E-2</v>
      </c>
      <c r="G126" s="58">
        <f>LY1_RFR_spot_no_VA!G126+(BSL_RFR_spot_with_VA!G$11-BSL_RFR_spot_no_VA!G$11)*((BSL_RFR_spot_with_VA!G126-BSL_RFR_spot_no_VA!G126))/(BSL_RFR_spot_with_VA!G$11-BSL_RFR_spot_no_VA!G$11)</f>
        <v>2.8026182290584956E-2</v>
      </c>
      <c r="H126" s="58">
        <f>LY1_RFR_spot_no_VA!H126+(BSL_RFR_spot_with_VA!H$11-BSL_RFR_spot_no_VA!H$11)*((BSL_RFR_spot_with_VA!H126-BSL_RFR_spot_no_VA!H126))/(BSL_RFR_spot_with_VA!H$11-BSL_RFR_spot_no_VA!H$11)</f>
        <v>2.5588019091006275E-2</v>
      </c>
      <c r="I126" s="58">
        <f>LY1_RFR_spot_no_VA!I126+(BSL_RFR_spot_with_VA!I$11-BSL_RFR_spot_no_VA!I$11)*((BSL_RFR_spot_with_VA!I126-BSL_RFR_spot_no_VA!I126))/(BSL_RFR_spot_with_VA!I$11-BSL_RFR_spot_no_VA!I$11)</f>
        <v>2.3437779708501028E-2</v>
      </c>
      <c r="J126" s="58">
        <f>LY1_RFR_spot_no_VA!J126+(BSL_RFR_spot_with_VA!J$11-BSL_RFR_spot_no_VA!J$11)*((BSL_RFR_spot_with_VA!J126-BSL_RFR_spot_no_VA!J126))/(BSL_RFR_spot_with_VA!J$11-BSL_RFR_spot_no_VA!J$11)</f>
        <v>2.237562288403816E-2</v>
      </c>
      <c r="K126" s="58">
        <f>LY1_RFR_spot_no_VA!K126+(BSL_RFR_spot_with_VA!K$11-BSL_RFR_spot_no_VA!K$11)*((BSL_RFR_spot_with_VA!K126-BSL_RFR_spot_no_VA!K126))/(BSL_RFR_spot_with_VA!K$11-BSL_RFR_spot_no_VA!K$11)</f>
        <v>2.2741351857960002E-2</v>
      </c>
      <c r="L126" s="58">
        <f>LY1_RFR_spot_no_VA!L126+(BSL_RFR_spot_with_VA!L$11-BSL_RFR_spot_no_VA!L$11)*((BSL_RFR_spot_with_VA!L126-BSL_RFR_spot_no_VA!L126))/(BSL_RFR_spot_with_VA!L$11-BSL_RFR_spot_no_VA!L$11)</f>
        <v>2.2741351857960002E-2</v>
      </c>
      <c r="M126" s="58">
        <f>LY1_RFR_spot_no_VA!M126+(BSL_RFR_spot_with_VA!M$11-BSL_RFR_spot_no_VA!M$11)*((BSL_RFR_spot_with_VA!M126-BSL_RFR_spot_no_VA!M126))/(BSL_RFR_spot_with_VA!M$11-BSL_RFR_spot_no_VA!M$11)</f>
        <v>2.2741351857960002E-2</v>
      </c>
      <c r="N126" s="58">
        <f>LY1_RFR_spot_no_VA!N126+(BSL_RFR_spot_with_VA!N$11-BSL_RFR_spot_no_VA!N$11)*((BSL_RFR_spot_with_VA!N126-BSL_RFR_spot_no_VA!N126))/(BSL_RFR_spot_with_VA!N$11-BSL_RFR_spot_no_VA!N$11)</f>
        <v>2.2741351857960002E-2</v>
      </c>
      <c r="O126" s="58">
        <f>LY1_RFR_spot_no_VA!O126+(BSL_RFR_spot_with_VA!O$11-BSL_RFR_spot_no_VA!O$11)*((BSL_RFR_spot_with_VA!O126-BSL_RFR_spot_no_VA!O126))/(BSL_RFR_spot_with_VA!O$11-BSL_RFR_spot_no_VA!O$11)</f>
        <v>2.3884448911725364E-2</v>
      </c>
      <c r="P126" s="58">
        <f>LY1_RFR_spot_no_VA!P126+(BSL_RFR_spot_with_VA!P$11-BSL_RFR_spot_no_VA!P$11)*((BSL_RFR_spot_with_VA!P126-BSL_RFR_spot_no_VA!P126))/(BSL_RFR_spot_with_VA!P$11-BSL_RFR_spot_no_VA!P$11)</f>
        <v>3.0966527071479844E-2</v>
      </c>
      <c r="Q126" s="58">
        <f>LY1_RFR_spot_no_VA!Q126+(BSL_RFR_spot_with_VA!Q$11-BSL_RFR_spot_no_VA!Q$11)*((BSL_RFR_spot_with_VA!Q126-BSL_RFR_spot_no_VA!Q126))/(BSL_RFR_spot_with_VA!Q$11-BSL_RFR_spot_no_VA!Q$11)</f>
        <v>3.3416686096787274E-2</v>
      </c>
      <c r="R126" s="58">
        <f>LY1_RFR_spot_no_VA!R126+(BSL_RFR_spot_with_VA!R$11-BSL_RFR_spot_no_VA!R$11)*((BSL_RFR_spot_with_VA!R126-BSL_RFR_spot_no_VA!R126))/(BSL_RFR_spot_with_VA!R$11-BSL_RFR_spot_no_VA!R$11)</f>
        <v>2.2741351857960002E-2</v>
      </c>
      <c r="S126" s="58">
        <f>LY1_RFR_spot_no_VA!S126+(BSL_RFR_spot_with_VA!S$11-BSL_RFR_spot_no_VA!S$11)*((BSL_RFR_spot_with_VA!S126-BSL_RFR_spot_no_VA!S126))/(BSL_RFR_spot_with_VA!S$11-BSL_RFR_spot_no_VA!S$11)</f>
        <v>2.3309379655512386E-2</v>
      </c>
      <c r="T126" s="58">
        <f>LY1_RFR_spot_no_VA!T126+(BSL_RFR_spot_with_VA!T$11-BSL_RFR_spot_no_VA!T$11)*((BSL_RFR_spot_with_VA!T126-BSL_RFR_spot_no_VA!T126))/(BSL_RFR_spot_with_VA!T$11-BSL_RFR_spot_no_VA!T$11)</f>
        <v>2.3699707254376312E-2</v>
      </c>
      <c r="U126" s="58">
        <f>LY1_RFR_spot_no_VA!U126+(BSL_RFR_spot_with_VA!U$11-BSL_RFR_spot_no_VA!U$11)*((BSL_RFR_spot_with_VA!U126-BSL_RFR_spot_no_VA!U126))/(BSL_RFR_spot_with_VA!U$11-BSL_RFR_spot_no_VA!U$11)</f>
        <v>1.2950232516198312E-2</v>
      </c>
      <c r="V126" s="58">
        <f>(1+$C126)*(1+BSL_RFR_spot_no_VA!V126)/(1+BSL_RFR_spot_no_VA!$C126)-1</f>
        <v>2.2741351857960002E-2</v>
      </c>
      <c r="W126" s="58">
        <f>LY1_RFR_spot_no_VA!W126+(BSL_RFR_spot_with_VA!W$11-BSL_RFR_spot_no_VA!W$11)*((BSL_RFR_spot_with_VA!W126-BSL_RFR_spot_no_VA!W126))/(BSL_RFR_spot_with_VA!W$11-BSL_RFR_spot_no_VA!W$11)</f>
        <v>2.2741351857960002E-2</v>
      </c>
      <c r="X126" s="58">
        <f>LY1_RFR_spot_no_VA!X126+(BSL_RFR_spot_with_VA!X$11-BSL_RFR_spot_no_VA!X$11)*((BSL_RFR_spot_with_VA!X126-BSL_RFR_spot_no_VA!X126))/(BSL_RFR_spot_with_VA!X$11-BSL_RFR_spot_no_VA!X$11)</f>
        <v>2.2741351857960002E-2</v>
      </c>
      <c r="Y126" s="58">
        <f>LY1_RFR_spot_no_VA!Y126+(BSL_RFR_spot_with_VA!Y$11-BSL_RFR_spot_no_VA!Y$11)*((BSL_RFR_spot_with_VA!Y126-BSL_RFR_spot_no_VA!Y126))/(BSL_RFR_spot_with_VA!Y$11-BSL_RFR_spot_no_VA!Y$11)</f>
        <v>2.2741351857960002E-2</v>
      </c>
      <c r="Z126" s="58">
        <f>LY1_RFR_spot_no_VA!Z126+(BSL_RFR_spot_with_VA!Z$11-BSL_RFR_spot_no_VA!Z$11)*((BSL_RFR_spot_with_VA!Z126-BSL_RFR_spot_no_VA!Z126))/(BSL_RFR_spot_with_VA!Z$11-BSL_RFR_spot_no_VA!Z$11)</f>
        <v>2.541095230554391E-2</v>
      </c>
      <c r="AA126" s="159">
        <f>LY1_RFR_spot_no_VA!AA126</f>
        <v>2.7298550700401547E-2</v>
      </c>
      <c r="AB126" s="58">
        <f>LY1_RFR_spot_no_VA!AB126+(BSL_RFR_spot_with_VA!AB$11-BSL_RFR_spot_no_VA!AB$11)*((BSL_RFR_spot_with_VA!AB126-BSL_RFR_spot_no_VA!AB126))/(BSL_RFR_spot_with_VA!AB$11-BSL_RFR_spot_no_VA!AB$11)</f>
        <v>2.2741351857960002E-2</v>
      </c>
      <c r="AC126" s="58">
        <f>LY1_RFR_spot_no_VA!AC126+(BSL_RFR_spot_with_VA!AC$11-BSL_RFR_spot_no_VA!AC$11)*((BSL_RFR_spot_with_VA!AC126-BSL_RFR_spot_no_VA!AC126))/(BSL_RFR_spot_with_VA!AC$11-BSL_RFR_spot_no_VA!AC$11)</f>
        <v>2.7246049316819398E-2</v>
      </c>
      <c r="AD126" s="7">
        <f>BSL_RFR_spot_no_VA!AD126</f>
        <v>4.6487805729515719E-2</v>
      </c>
      <c r="AE126" s="58">
        <f>LY1_RFR_spot_no_VA!AE126+(BSL_RFR_spot_with_VA!AE$11-BSL_RFR_spot_no_VA!AE$11)*((BSL_RFR_spot_with_VA!AE126-BSL_RFR_spot_no_VA!AE126))/(BSL_RFR_spot_with_VA!AE$11-BSL_RFR_spot_no_VA!AE$11)</f>
        <v>2.2741351857960002E-2</v>
      </c>
      <c r="AF126" s="58">
        <f>LY1_RFR_spot_no_VA!AF126+(BSL_RFR_spot_with_VA!AF$11-BSL_RFR_spot_no_VA!AF$11)*((BSL_RFR_spot_with_VA!AF126-BSL_RFR_spot_no_VA!AF126))/(BSL_RFR_spot_with_VA!AF$11-BSL_RFR_spot_no_VA!AF$11)</f>
        <v>2.3400455446522139E-2</v>
      </c>
      <c r="AG126" s="58">
        <f>LY1_RFR_spot_no_VA!AG126+(BSL_RFR_spot_with_VA!AG$11-BSL_RFR_spot_no_VA!AG$11)*((BSL_RFR_spot_with_VA!AG126-BSL_RFR_spot_no_VA!AG126))/(BSL_RFR_spot_with_VA!AG$11-BSL_RFR_spot_no_VA!AG$11)</f>
        <v>2.2741351857960002E-2</v>
      </c>
      <c r="AH126" s="58">
        <f>LY1_RFR_spot_no_VA!AH126+(BSL_RFR_spot_with_VA!AH$11-BSL_RFR_spot_no_VA!AH$11)*((BSL_RFR_spot_with_VA!AH126-BSL_RFR_spot_no_VA!AH126))/(BSL_RFR_spot_with_VA!AH$11-BSL_RFR_spot_no_VA!AH$11)</f>
        <v>2.4349709555943289E-2</v>
      </c>
      <c r="AI126" s="159">
        <f>LY1_RFR_spot_no_VA!AI126</f>
        <v>1.2844482757809805E-2</v>
      </c>
      <c r="AJ126" s="58">
        <f>LY1_RFR_spot_no_VA!AJ126+(BSL_RFR_spot_with_VA!AJ$11-BSL_RFR_spot_no_VA!AJ$11)*((BSL_RFR_spot_with_VA!AJ126-BSL_RFR_spot_no_VA!AJ126))/(BSL_RFR_spot_with_VA!AJ$11-BSL_RFR_spot_no_VA!AJ$11)</f>
        <v>2.1913282882397134E-2</v>
      </c>
      <c r="AK126" s="7">
        <f>BSL_RFR_spot_no_VA!AK126</f>
        <v>4.456348482660788E-2</v>
      </c>
      <c r="AL126" s="7">
        <f>BSL_RFR_spot_no_VA!AL126</f>
        <v>5.6083811383017768E-2</v>
      </c>
      <c r="AM126" s="7">
        <f>BSL_RFR_spot_no_VA!AM126</f>
        <v>4.0008361530722292E-2</v>
      </c>
      <c r="AN126" s="7">
        <f>BSL_RFR_spot_no_VA!AN126</f>
        <v>4.3903301757512558E-2</v>
      </c>
      <c r="AO126" s="7">
        <f>BSL_RFR_spot_no_VA!AO126</f>
        <v>4.4034734829623279E-2</v>
      </c>
      <c r="AP126" s="7">
        <f>BSL_RFR_spot_no_VA!AP126</f>
        <v>4.49677487028044E-2</v>
      </c>
      <c r="AQ126" s="7">
        <f>BSL_RFR_spot_no_VA!AQ126</f>
        <v>4.0357317833049633E-2</v>
      </c>
      <c r="AR126" s="7">
        <f>BSL_RFR_spot_no_VA!AR126</f>
        <v>4.5243886341978845E-2</v>
      </c>
      <c r="AS126" s="159">
        <f>LY1_RFR_spot_no_VA!AS126</f>
        <v>1.2697293661527276E-2</v>
      </c>
      <c r="AT126" s="7">
        <f>BSL_RFR_spot_no_VA!AT126</f>
        <v>4.555139617202153E-2</v>
      </c>
      <c r="AU126" s="7">
        <f>BSL_RFR_spot_no_VA!AU126</f>
        <v>4.5816151784493275E-2</v>
      </c>
      <c r="AV126" s="7">
        <f>BSL_RFR_spot_no_VA!AV126</f>
        <v>4.3939580115815335E-2</v>
      </c>
      <c r="AW126" s="7">
        <f>BSL_RFR_spot_no_VA!AW126</f>
        <v>4.0380386988947414E-2</v>
      </c>
      <c r="AX126" s="7">
        <f>BSL_RFR_spot_no_VA!AX126</f>
        <v>5.4249522091975644E-2</v>
      </c>
      <c r="AY126" s="7">
        <f>BSL_RFR_spot_no_VA!AY126</f>
        <v>4.1186846848014325E-2</v>
      </c>
      <c r="AZ126" s="7">
        <f>BSL_RFR_spot_no_VA!AZ126</f>
        <v>3.9295542350963331E-2</v>
      </c>
      <c r="BA126" s="7">
        <f>BSL_RFR_spot_no_VA!BA126</f>
        <v>4.3593536823902213E-2</v>
      </c>
      <c r="BB126" s="7">
        <f>BSL_RFR_spot_no_VA!BB126</f>
        <v>4.9943894257024501E-2</v>
      </c>
      <c r="BC126" s="159">
        <f>LY1_RFR_spot_no_VA!BC126</f>
        <v>2.3249297022340132E-2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f>LY1_RFR_spot_no_VA!C127+(BSL_RFR_spot_with_VA!C$11-BSL_RFR_spot_no_VA!C$11)*((BSL_RFR_spot_with_VA!C127-BSL_RFR_spot_no_VA!C127))/(BSL_RFR_spot_with_VA!C$11-BSL_RFR_spot_no_VA!C$11)</f>
        <v>2.2748657172781014E-2</v>
      </c>
      <c r="D127" s="58">
        <f>LY1_RFR_spot_no_VA!D127+(BSL_RFR_spot_with_VA!D$11-BSL_RFR_spot_no_VA!D$11)*((BSL_RFR_spot_with_VA!D127-BSL_RFR_spot_no_VA!D127))/(BSL_RFR_spot_with_VA!D$11-BSL_RFR_spot_no_VA!D$11)</f>
        <v>2.2748657172781073E-2</v>
      </c>
      <c r="E127" s="58">
        <f>LY1_RFR_spot_no_VA!E127+(BSL_RFR_spot_with_VA!E$11-BSL_RFR_spot_no_VA!E$11)*((BSL_RFR_spot_with_VA!E127-BSL_RFR_spot_no_VA!E127))/(BSL_RFR_spot_with_VA!E$11-BSL_RFR_spot_no_VA!E$11)</f>
        <v>2.2748657172781073E-2</v>
      </c>
      <c r="F127" s="58">
        <f>LY1_RFR_spot_no_VA!F127+(BSL_RFR_spot_with_VA!F$11-BSL_RFR_spot_no_VA!F$11)*((BSL_RFR_spot_with_VA!F127-BSL_RFR_spot_no_VA!F127))/(BSL_RFR_spot_with_VA!F$11-BSL_RFR_spot_no_VA!F$11)</f>
        <v>2.3586473204271652E-2</v>
      </c>
      <c r="G127" s="58">
        <f>LY1_RFR_spot_no_VA!G127+(BSL_RFR_spot_with_VA!G$11-BSL_RFR_spot_no_VA!G$11)*((BSL_RFR_spot_with_VA!G127-BSL_RFR_spot_no_VA!G127))/(BSL_RFR_spot_with_VA!G$11-BSL_RFR_spot_no_VA!G$11)</f>
        <v>2.7988237058752086E-2</v>
      </c>
      <c r="H127" s="58">
        <f>LY1_RFR_spot_no_VA!H127+(BSL_RFR_spot_with_VA!H$11-BSL_RFR_spot_no_VA!H$11)*((BSL_RFR_spot_with_VA!H127-BSL_RFR_spot_no_VA!H127))/(BSL_RFR_spot_with_VA!H$11-BSL_RFR_spot_no_VA!H$11)</f>
        <v>2.5571196326973578E-2</v>
      </c>
      <c r="I127" s="58">
        <f>LY1_RFR_spot_no_VA!I127+(BSL_RFR_spot_with_VA!I$11-BSL_RFR_spot_no_VA!I$11)*((BSL_RFR_spot_with_VA!I127-BSL_RFR_spot_no_VA!I127))/(BSL_RFR_spot_with_VA!I$11-BSL_RFR_spot_no_VA!I$11)</f>
        <v>2.3439132468948243E-2</v>
      </c>
      <c r="J127" s="58">
        <f>LY1_RFR_spot_no_VA!J127+(BSL_RFR_spot_with_VA!J$11-BSL_RFR_spot_no_VA!J$11)*((BSL_RFR_spot_with_VA!J127-BSL_RFR_spot_no_VA!J127))/(BSL_RFR_spot_with_VA!J$11-BSL_RFR_spot_no_VA!J$11)</f>
        <v>2.2386042940242046E-2</v>
      </c>
      <c r="K127" s="58">
        <f>LY1_RFR_spot_no_VA!K127+(BSL_RFR_spot_with_VA!K$11-BSL_RFR_spot_no_VA!K$11)*((BSL_RFR_spot_with_VA!K127-BSL_RFR_spot_no_VA!K127))/(BSL_RFR_spot_with_VA!K$11-BSL_RFR_spot_no_VA!K$11)</f>
        <v>2.2748657172781073E-2</v>
      </c>
      <c r="L127" s="58">
        <f>LY1_RFR_spot_no_VA!L127+(BSL_RFR_spot_with_VA!L$11-BSL_RFR_spot_no_VA!L$11)*((BSL_RFR_spot_with_VA!L127-BSL_RFR_spot_no_VA!L127))/(BSL_RFR_spot_with_VA!L$11-BSL_RFR_spot_no_VA!L$11)</f>
        <v>2.2748657172781073E-2</v>
      </c>
      <c r="M127" s="58">
        <f>LY1_RFR_spot_no_VA!M127+(BSL_RFR_spot_with_VA!M$11-BSL_RFR_spot_no_VA!M$11)*((BSL_RFR_spot_with_VA!M127-BSL_RFR_spot_no_VA!M127))/(BSL_RFR_spot_with_VA!M$11-BSL_RFR_spot_no_VA!M$11)</f>
        <v>2.2748657172781073E-2</v>
      </c>
      <c r="N127" s="58">
        <f>LY1_RFR_spot_no_VA!N127+(BSL_RFR_spot_with_VA!N$11-BSL_RFR_spot_no_VA!N$11)*((BSL_RFR_spot_with_VA!N127-BSL_RFR_spot_no_VA!N127))/(BSL_RFR_spot_with_VA!N$11-BSL_RFR_spot_no_VA!N$11)</f>
        <v>2.2748657172781073E-2</v>
      </c>
      <c r="O127" s="58">
        <f>LY1_RFR_spot_no_VA!O127+(BSL_RFR_spot_with_VA!O$11-BSL_RFR_spot_no_VA!O$11)*((BSL_RFR_spot_with_VA!O127-BSL_RFR_spot_no_VA!O127))/(BSL_RFR_spot_with_VA!O$11-BSL_RFR_spot_no_VA!O$11)</f>
        <v>2.388200458295886E-2</v>
      </c>
      <c r="P127" s="58">
        <f>LY1_RFR_spot_no_VA!P127+(BSL_RFR_spot_with_VA!P$11-BSL_RFR_spot_no_VA!P$11)*((BSL_RFR_spot_with_VA!P127-BSL_RFR_spot_no_VA!P127))/(BSL_RFR_spot_with_VA!P$11-BSL_RFR_spot_no_VA!P$11)</f>
        <v>3.0903304249682684E-2</v>
      </c>
      <c r="Q127" s="58">
        <f>LY1_RFR_spot_no_VA!Q127+(BSL_RFR_spot_with_VA!Q$11-BSL_RFR_spot_no_VA!Q$11)*((BSL_RFR_spot_with_VA!Q127-BSL_RFR_spot_no_VA!Q127))/(BSL_RFR_spot_with_VA!Q$11-BSL_RFR_spot_no_VA!Q$11)</f>
        <v>3.3332370999761274E-2</v>
      </c>
      <c r="R127" s="58">
        <f>LY1_RFR_spot_no_VA!R127+(BSL_RFR_spot_with_VA!R$11-BSL_RFR_spot_no_VA!R$11)*((BSL_RFR_spot_with_VA!R127-BSL_RFR_spot_no_VA!R127))/(BSL_RFR_spot_with_VA!R$11-BSL_RFR_spot_no_VA!R$11)</f>
        <v>2.2748657172781073E-2</v>
      </c>
      <c r="S127" s="58">
        <f>LY1_RFR_spot_no_VA!S127+(BSL_RFR_spot_with_VA!S$11-BSL_RFR_spot_no_VA!S$11)*((BSL_RFR_spot_with_VA!S127-BSL_RFR_spot_no_VA!S127))/(BSL_RFR_spot_with_VA!S$11-BSL_RFR_spot_no_VA!S$11)</f>
        <v>2.3311841745035977E-2</v>
      </c>
      <c r="T127" s="58">
        <f>LY1_RFR_spot_no_VA!T127+(BSL_RFR_spot_with_VA!T$11-BSL_RFR_spot_no_VA!T$11)*((BSL_RFR_spot_with_VA!T127-BSL_RFR_spot_no_VA!T127))/(BSL_RFR_spot_with_VA!T$11-BSL_RFR_spot_no_VA!T$11)</f>
        <v>2.3698839509156855E-2</v>
      </c>
      <c r="U127" s="58">
        <f>LY1_RFR_spot_no_VA!U127+(BSL_RFR_spot_with_VA!U$11-BSL_RFR_spot_no_VA!U$11)*((BSL_RFR_spot_with_VA!U127-BSL_RFR_spot_no_VA!U127))/(BSL_RFR_spot_with_VA!U$11-BSL_RFR_spot_no_VA!U$11)</f>
        <v>1.2957256461941347E-2</v>
      </c>
      <c r="V127" s="58">
        <f>(1+$C127)*(1+BSL_RFR_spot_no_VA!V127)/(1+BSL_RFR_spot_no_VA!$C127)-1</f>
        <v>2.2748657172781073E-2</v>
      </c>
      <c r="W127" s="58">
        <f>LY1_RFR_spot_no_VA!W127+(BSL_RFR_spot_with_VA!W$11-BSL_RFR_spot_no_VA!W$11)*((BSL_RFR_spot_with_VA!W127-BSL_RFR_spot_no_VA!W127))/(BSL_RFR_spot_with_VA!W$11-BSL_RFR_spot_no_VA!W$11)</f>
        <v>2.2748657172781073E-2</v>
      </c>
      <c r="X127" s="58">
        <f>LY1_RFR_spot_no_VA!X127+(BSL_RFR_spot_with_VA!X$11-BSL_RFR_spot_no_VA!X$11)*((BSL_RFR_spot_with_VA!X127-BSL_RFR_spot_no_VA!X127))/(BSL_RFR_spot_with_VA!X$11-BSL_RFR_spot_no_VA!X$11)</f>
        <v>2.2748657172781073E-2</v>
      </c>
      <c r="Y127" s="58">
        <f>LY1_RFR_spot_no_VA!Y127+(BSL_RFR_spot_with_VA!Y$11-BSL_RFR_spot_no_VA!Y$11)*((BSL_RFR_spot_with_VA!Y127-BSL_RFR_spot_no_VA!Y127))/(BSL_RFR_spot_with_VA!Y$11-BSL_RFR_spot_no_VA!Y$11)</f>
        <v>2.2748657172781073E-2</v>
      </c>
      <c r="Z127" s="58">
        <f>LY1_RFR_spot_no_VA!Z127+(BSL_RFR_spot_with_VA!Z$11-BSL_RFR_spot_no_VA!Z$11)*((BSL_RFR_spot_with_VA!Z127-BSL_RFR_spot_no_VA!Z127))/(BSL_RFR_spot_with_VA!Z$11-BSL_RFR_spot_no_VA!Z$11)</f>
        <v>2.5395428147372057E-2</v>
      </c>
      <c r="AA127" s="159">
        <f>LY1_RFR_spot_no_VA!AA127</f>
        <v>2.726684506548982E-2</v>
      </c>
      <c r="AB127" s="58">
        <f>LY1_RFR_spot_no_VA!AB127+(BSL_RFR_spot_with_VA!AB$11-BSL_RFR_spot_no_VA!AB$11)*((BSL_RFR_spot_with_VA!AB127-BSL_RFR_spot_no_VA!AB127))/(BSL_RFR_spot_with_VA!AB$11-BSL_RFR_spot_no_VA!AB$11)</f>
        <v>2.2748657172781073E-2</v>
      </c>
      <c r="AC127" s="58">
        <f>LY1_RFR_spot_no_VA!AC127+(BSL_RFR_spot_with_VA!AC$11-BSL_RFR_spot_no_VA!AC$11)*((BSL_RFR_spot_with_VA!AC127-BSL_RFR_spot_no_VA!AC127))/(BSL_RFR_spot_with_VA!AC$11-BSL_RFR_spot_no_VA!AC$11)</f>
        <v>2.7214810991346372E-2</v>
      </c>
      <c r="AD127" s="7">
        <f>BSL_RFR_spot_no_VA!AD127</f>
        <v>4.6449366665652914E-2</v>
      </c>
      <c r="AE127" s="58">
        <f>LY1_RFR_spot_no_VA!AE127+(BSL_RFR_spot_with_VA!AE$11-BSL_RFR_spot_no_VA!AE$11)*((BSL_RFR_spot_with_VA!AE127-BSL_RFR_spot_no_VA!AE127))/(BSL_RFR_spot_with_VA!AE$11-BSL_RFR_spot_no_VA!AE$11)</f>
        <v>2.2748657172781073E-2</v>
      </c>
      <c r="AF127" s="58">
        <f>LY1_RFR_spot_no_VA!AF127+(BSL_RFR_spot_with_VA!AF$11-BSL_RFR_spot_no_VA!AF$11)*((BSL_RFR_spot_with_VA!AF127-BSL_RFR_spot_no_VA!AF127))/(BSL_RFR_spot_with_VA!AF$11-BSL_RFR_spot_no_VA!AF$11)</f>
        <v>2.3402140701129559E-2</v>
      </c>
      <c r="AG127" s="58">
        <f>LY1_RFR_spot_no_VA!AG127+(BSL_RFR_spot_with_VA!AG$11-BSL_RFR_spot_no_VA!AG$11)*((BSL_RFR_spot_with_VA!AG127-BSL_RFR_spot_no_VA!AG127))/(BSL_RFR_spot_with_VA!AG$11-BSL_RFR_spot_no_VA!AG$11)</f>
        <v>2.2748657172781073E-2</v>
      </c>
      <c r="AH127" s="58">
        <f>LY1_RFR_spot_no_VA!AH127+(BSL_RFR_spot_with_VA!AH$11-BSL_RFR_spot_no_VA!AH$11)*((BSL_RFR_spot_with_VA!AH127-BSL_RFR_spot_no_VA!AH127))/(BSL_RFR_spot_with_VA!AH$11-BSL_RFR_spot_no_VA!AH$11)</f>
        <v>2.4343261910352743E-2</v>
      </c>
      <c r="AI127" s="159">
        <f>LY1_RFR_spot_no_VA!AI127</f>
        <v>1.2852408045284092E-2</v>
      </c>
      <c r="AJ127" s="58">
        <f>LY1_RFR_spot_no_VA!AJ127+(BSL_RFR_spot_with_VA!AJ$11-BSL_RFR_spot_no_VA!AJ$11)*((BSL_RFR_spot_with_VA!AJ127-BSL_RFR_spot_no_VA!AJ127))/(BSL_RFR_spot_with_VA!AJ$11-BSL_RFR_spot_no_VA!AJ$11)</f>
        <v>2.1927623582240763E-2</v>
      </c>
      <c r="AK127" s="7">
        <f>BSL_RFR_spot_no_VA!AK127</f>
        <v>4.4541548381226814E-2</v>
      </c>
      <c r="AL127" s="7">
        <f>BSL_RFR_spot_no_VA!AL127</f>
        <v>5.5962634023065005E-2</v>
      </c>
      <c r="AM127" s="7">
        <f>BSL_RFR_spot_no_VA!AM127</f>
        <v>4.0025367802540179E-2</v>
      </c>
      <c r="AN127" s="7">
        <f>BSL_RFR_spot_no_VA!AN127</f>
        <v>4.3887019607177002E-2</v>
      </c>
      <c r="AO127" s="7">
        <f>BSL_RFR_spot_no_VA!AO127</f>
        <v>4.401732757396104E-2</v>
      </c>
      <c r="AP127" s="7">
        <f>BSL_RFR_spot_no_VA!AP127</f>
        <v>4.4942347584437936E-2</v>
      </c>
      <c r="AQ127" s="7">
        <f>BSL_RFR_spot_no_VA!AQ127</f>
        <v>4.0371344689219324E-2</v>
      </c>
      <c r="AR127" s="7">
        <f>BSL_RFR_spot_no_VA!AR127</f>
        <v>4.521611818995952E-2</v>
      </c>
      <c r="AS127" s="159">
        <f>LY1_RFR_spot_no_VA!AS127</f>
        <v>1.2706473548083963E-2</v>
      </c>
      <c r="AT127" s="7">
        <f>BSL_RFR_spot_no_VA!AT127</f>
        <v>4.5520991495996421E-2</v>
      </c>
      <c r="AU127" s="7">
        <f>BSL_RFR_spot_no_VA!AU127</f>
        <v>4.578347600035948E-2</v>
      </c>
      <c r="AV127" s="7">
        <f>BSL_RFR_spot_no_VA!AV127</f>
        <v>4.3922987354964027E-2</v>
      </c>
      <c r="AW127" s="7">
        <f>BSL_RFR_spot_no_VA!AW127</f>
        <v>4.0394216455911902E-2</v>
      </c>
      <c r="AX127" s="7">
        <f>BSL_RFR_spot_no_VA!AX127</f>
        <v>5.414421759387511E-2</v>
      </c>
      <c r="AY127" s="7">
        <f>BSL_RFR_spot_no_VA!AY127</f>
        <v>4.1193804671447953E-2</v>
      </c>
      <c r="AZ127" s="7">
        <f>BSL_RFR_spot_no_VA!AZ127</f>
        <v>3.9318626823035663E-2</v>
      </c>
      <c r="BA127" s="7">
        <f>BSL_RFR_spot_no_VA!BA127</f>
        <v>4.3579907266603213E-2</v>
      </c>
      <c r="BB127" s="7">
        <f>BSL_RFR_spot_no_VA!BB127</f>
        <v>4.9875741791208128E-2</v>
      </c>
      <c r="BC127" s="159">
        <f>LY1_RFR_spot_no_VA!BC127</f>
        <v>2.3252229134657965E-2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f>LY1_RFR_spot_no_VA!C128+(BSL_RFR_spot_with_VA!C$11-BSL_RFR_spot_no_VA!C$11)*((BSL_RFR_spot_with_VA!C128-BSL_RFR_spot_no_VA!C128))/(BSL_RFR_spot_with_VA!C$11-BSL_RFR_spot_no_VA!C$11)</f>
        <v>2.2755838476973222E-2</v>
      </c>
      <c r="D128" s="58">
        <f>LY1_RFR_spot_no_VA!D128+(BSL_RFR_spot_with_VA!D$11-BSL_RFR_spot_no_VA!D$11)*((BSL_RFR_spot_with_VA!D128-BSL_RFR_spot_no_VA!D128))/(BSL_RFR_spot_with_VA!D$11-BSL_RFR_spot_no_VA!D$11)</f>
        <v>2.2755838476973267E-2</v>
      </c>
      <c r="E128" s="58">
        <f>LY1_RFR_spot_no_VA!E128+(BSL_RFR_spot_with_VA!E$11-BSL_RFR_spot_no_VA!E$11)*((BSL_RFR_spot_with_VA!E128-BSL_RFR_spot_no_VA!E128))/(BSL_RFR_spot_with_VA!E$11-BSL_RFR_spot_no_VA!E$11)</f>
        <v>2.2755838476973267E-2</v>
      </c>
      <c r="F128" s="58">
        <f>LY1_RFR_spot_no_VA!F128+(BSL_RFR_spot_with_VA!F$11-BSL_RFR_spot_no_VA!F$11)*((BSL_RFR_spot_with_VA!F128-BSL_RFR_spot_no_VA!F128))/(BSL_RFR_spot_with_VA!F$11-BSL_RFR_spot_no_VA!F$11)</f>
        <v>2.3586553860771575E-2</v>
      </c>
      <c r="G128" s="58">
        <f>LY1_RFR_spot_no_VA!G128+(BSL_RFR_spot_with_VA!G$11-BSL_RFR_spot_no_VA!G$11)*((BSL_RFR_spot_with_VA!G128-BSL_RFR_spot_no_VA!G128))/(BSL_RFR_spot_with_VA!G$11-BSL_RFR_spot_no_VA!G$11)</f>
        <v>2.7950936032031137E-2</v>
      </c>
      <c r="H128" s="58">
        <f>LY1_RFR_spot_no_VA!H128+(BSL_RFR_spot_with_VA!H$11-BSL_RFR_spot_no_VA!H$11)*((BSL_RFR_spot_with_VA!H128-BSL_RFR_spot_no_VA!H128))/(BSL_RFR_spot_with_VA!H$11-BSL_RFR_spot_no_VA!H$11)</f>
        <v>2.5554653127529026E-2</v>
      </c>
      <c r="I128" s="58">
        <f>LY1_RFR_spot_no_VA!I128+(BSL_RFR_spot_with_VA!I$11-BSL_RFR_spot_no_VA!I$11)*((BSL_RFR_spot_with_VA!I128-BSL_RFR_spot_no_VA!I128))/(BSL_RFR_spot_with_VA!I$11-BSL_RFR_spot_no_VA!I$11)</f>
        <v>2.344046225463603E-2</v>
      </c>
      <c r="J128" s="58">
        <f>LY1_RFR_spot_no_VA!J128+(BSL_RFR_spot_with_VA!J$11-BSL_RFR_spot_no_VA!J$11)*((BSL_RFR_spot_with_VA!J128-BSL_RFR_spot_no_VA!J128))/(BSL_RFR_spot_with_VA!J$11-BSL_RFR_spot_no_VA!J$11)</f>
        <v>2.2396286391079379E-2</v>
      </c>
      <c r="K128" s="58">
        <f>LY1_RFR_spot_no_VA!K128+(BSL_RFR_spot_with_VA!K$11-BSL_RFR_spot_no_VA!K$11)*((BSL_RFR_spot_with_VA!K128-BSL_RFR_spot_no_VA!K128))/(BSL_RFR_spot_with_VA!K$11-BSL_RFR_spot_no_VA!K$11)</f>
        <v>2.2755838476973267E-2</v>
      </c>
      <c r="L128" s="58">
        <f>LY1_RFR_spot_no_VA!L128+(BSL_RFR_spot_with_VA!L$11-BSL_RFR_spot_no_VA!L$11)*((BSL_RFR_spot_with_VA!L128-BSL_RFR_spot_no_VA!L128))/(BSL_RFR_spot_with_VA!L$11-BSL_RFR_spot_no_VA!L$11)</f>
        <v>2.2755838476973267E-2</v>
      </c>
      <c r="M128" s="58">
        <f>LY1_RFR_spot_no_VA!M128+(BSL_RFR_spot_with_VA!M$11-BSL_RFR_spot_no_VA!M$11)*((BSL_RFR_spot_with_VA!M128-BSL_RFR_spot_no_VA!M128))/(BSL_RFR_spot_with_VA!M$11-BSL_RFR_spot_no_VA!M$11)</f>
        <v>2.2755838476973267E-2</v>
      </c>
      <c r="N128" s="58">
        <f>LY1_RFR_spot_no_VA!N128+(BSL_RFR_spot_with_VA!N$11-BSL_RFR_spot_no_VA!N$11)*((BSL_RFR_spot_with_VA!N128-BSL_RFR_spot_no_VA!N128))/(BSL_RFR_spot_with_VA!N$11-BSL_RFR_spot_no_VA!N$11)</f>
        <v>2.2755838476973267E-2</v>
      </c>
      <c r="O128" s="58">
        <f>LY1_RFR_spot_no_VA!O128+(BSL_RFR_spot_with_VA!O$11-BSL_RFR_spot_no_VA!O$11)*((BSL_RFR_spot_with_VA!O128-BSL_RFR_spot_no_VA!O128))/(BSL_RFR_spot_with_VA!O$11-BSL_RFR_spot_no_VA!O$11)</f>
        <v>2.3879601245317739E-2</v>
      </c>
      <c r="P128" s="58">
        <f>LY1_RFR_spot_no_VA!P128+(BSL_RFR_spot_with_VA!P$11-BSL_RFR_spot_no_VA!P$11)*((BSL_RFR_spot_with_VA!P128-BSL_RFR_spot_no_VA!P128))/(BSL_RFR_spot_with_VA!P$11-BSL_RFR_spot_no_VA!P$11)</f>
        <v>3.0841156530391878E-2</v>
      </c>
      <c r="Q128" s="58">
        <f>LY1_RFR_spot_no_VA!Q128+(BSL_RFR_spot_with_VA!Q$11-BSL_RFR_spot_no_VA!Q$11)*((BSL_RFR_spot_with_VA!Q128-BSL_RFR_spot_no_VA!Q128))/(BSL_RFR_spot_with_VA!Q$11-BSL_RFR_spot_no_VA!Q$11)</f>
        <v>3.3249491036893009E-2</v>
      </c>
      <c r="R128" s="58">
        <f>LY1_RFR_spot_no_VA!R128+(BSL_RFR_spot_with_VA!R$11-BSL_RFR_spot_no_VA!R$11)*((BSL_RFR_spot_with_VA!R128-BSL_RFR_spot_no_VA!R128))/(BSL_RFR_spot_with_VA!R$11-BSL_RFR_spot_no_VA!R$11)</f>
        <v>2.2755838476973267E-2</v>
      </c>
      <c r="S128" s="58">
        <f>LY1_RFR_spot_no_VA!S128+(BSL_RFR_spot_with_VA!S$11-BSL_RFR_spot_no_VA!S$11)*((BSL_RFR_spot_with_VA!S128-BSL_RFR_spot_no_VA!S128))/(BSL_RFR_spot_with_VA!S$11-BSL_RFR_spot_no_VA!S$11)</f>
        <v>2.3314261749249443E-2</v>
      </c>
      <c r="T128" s="58">
        <f>LY1_RFR_spot_no_VA!T128+(BSL_RFR_spot_with_VA!T$11-BSL_RFR_spot_no_VA!T$11)*((BSL_RFR_spot_with_VA!T128-BSL_RFR_spot_no_VA!T128))/(BSL_RFR_spot_with_VA!T$11-BSL_RFR_spot_no_VA!T$11)</f>
        <v>2.3697986047673814E-2</v>
      </c>
      <c r="U128" s="58">
        <f>LY1_RFR_spot_no_VA!U128+(BSL_RFR_spot_with_VA!U$11-BSL_RFR_spot_no_VA!U$11)*((BSL_RFR_spot_with_VA!U128-BSL_RFR_spot_no_VA!U128))/(BSL_RFR_spot_with_VA!U$11-BSL_RFR_spot_no_VA!U$11)</f>
        <v>1.2964161214151115E-2</v>
      </c>
      <c r="V128" s="58">
        <f>(1+$C128)*(1+BSL_RFR_spot_no_VA!V128)/(1+BSL_RFR_spot_no_VA!$C128)-1</f>
        <v>2.2755838476973267E-2</v>
      </c>
      <c r="W128" s="58">
        <f>LY1_RFR_spot_no_VA!W128+(BSL_RFR_spot_with_VA!W$11-BSL_RFR_spot_no_VA!W$11)*((BSL_RFR_spot_with_VA!W128-BSL_RFR_spot_no_VA!W128))/(BSL_RFR_spot_with_VA!W$11-BSL_RFR_spot_no_VA!W$11)</f>
        <v>2.2755838476973267E-2</v>
      </c>
      <c r="X128" s="58">
        <f>LY1_RFR_spot_no_VA!X128+(BSL_RFR_spot_with_VA!X$11-BSL_RFR_spot_no_VA!X$11)*((BSL_RFR_spot_with_VA!X128-BSL_RFR_spot_no_VA!X128))/(BSL_RFR_spot_with_VA!X$11-BSL_RFR_spot_no_VA!X$11)</f>
        <v>2.2755838476973267E-2</v>
      </c>
      <c r="Y128" s="58">
        <f>LY1_RFR_spot_no_VA!Y128+(BSL_RFR_spot_with_VA!Y$11-BSL_RFR_spot_no_VA!Y$11)*((BSL_RFR_spot_with_VA!Y128-BSL_RFR_spot_no_VA!Y128))/(BSL_RFR_spot_with_VA!Y$11-BSL_RFR_spot_no_VA!Y$11)</f>
        <v>2.2755838476973267E-2</v>
      </c>
      <c r="Z128" s="58">
        <f>LY1_RFR_spot_no_VA!Z128+(BSL_RFR_spot_with_VA!Z$11-BSL_RFR_spot_no_VA!Z$11)*((BSL_RFR_spot_with_VA!Z128-BSL_RFR_spot_no_VA!Z128))/(BSL_RFR_spot_with_VA!Z$11-BSL_RFR_spot_no_VA!Z$11)</f>
        <v>2.5380166929945602E-2</v>
      </c>
      <c r="AA128" s="159">
        <f>LY1_RFR_spot_no_VA!AA128</f>
        <v>2.7235677509763079E-2</v>
      </c>
      <c r="AB128" s="58">
        <f>LY1_RFR_spot_no_VA!AB128+(BSL_RFR_spot_with_VA!AB$11-BSL_RFR_spot_no_VA!AB$11)*((BSL_RFR_spot_with_VA!AB128-BSL_RFR_spot_no_VA!AB128))/(BSL_RFR_spot_with_VA!AB$11-BSL_RFR_spot_no_VA!AB$11)</f>
        <v>2.2755838476973267E-2</v>
      </c>
      <c r="AC128" s="58">
        <f>LY1_RFR_spot_no_VA!AC128+(BSL_RFR_spot_with_VA!AC$11-BSL_RFR_spot_no_VA!AC$11)*((BSL_RFR_spot_with_VA!AC128-BSL_RFR_spot_no_VA!AC128))/(BSL_RFR_spot_with_VA!AC$11-BSL_RFR_spot_no_VA!AC$11)</f>
        <v>2.7184102519474784E-2</v>
      </c>
      <c r="AD128" s="7">
        <f>BSL_RFR_spot_no_VA!AD128</f>
        <v>4.6411580483792791E-2</v>
      </c>
      <c r="AE128" s="58">
        <f>LY1_RFR_spot_no_VA!AE128+(BSL_RFR_spot_with_VA!AE$11-BSL_RFR_spot_no_VA!AE$11)*((BSL_RFR_spot_with_VA!AE128-BSL_RFR_spot_no_VA!AE128))/(BSL_RFR_spot_with_VA!AE$11-BSL_RFR_spot_no_VA!AE$11)</f>
        <v>2.2755838476973267E-2</v>
      </c>
      <c r="AF128" s="58">
        <f>LY1_RFR_spot_no_VA!AF128+(BSL_RFR_spot_with_VA!AF$11-BSL_RFR_spot_no_VA!AF$11)*((BSL_RFR_spot_with_VA!AF128-BSL_RFR_spot_no_VA!AF128))/(BSL_RFR_spot_with_VA!AF$11-BSL_RFR_spot_no_VA!AF$11)</f>
        <v>2.3403797018643369E-2</v>
      </c>
      <c r="AG128" s="58">
        <f>LY1_RFR_spot_no_VA!AG128+(BSL_RFR_spot_with_VA!AG$11-BSL_RFR_spot_no_VA!AG$11)*((BSL_RFR_spot_with_VA!AG128-BSL_RFR_spot_no_VA!AG128))/(BSL_RFR_spot_with_VA!AG$11-BSL_RFR_spot_no_VA!AG$11)</f>
        <v>2.2755838476973267E-2</v>
      </c>
      <c r="AH128" s="58">
        <f>LY1_RFR_spot_no_VA!AH128+(BSL_RFR_spot_with_VA!AH$11-BSL_RFR_spot_no_VA!AH$11)*((BSL_RFR_spot_with_VA!AH128-BSL_RFR_spot_no_VA!AH128))/(BSL_RFR_spot_with_VA!AH$11-BSL_RFR_spot_no_VA!AH$11)</f>
        <v>2.4336923360103846E-2</v>
      </c>
      <c r="AI128" s="159">
        <f>LY1_RFR_spot_no_VA!AI128</f>
        <v>1.286019890188328E-2</v>
      </c>
      <c r="AJ128" s="58">
        <f>LY1_RFR_spot_no_VA!AJ128+(BSL_RFR_spot_with_VA!AJ$11-BSL_RFR_spot_no_VA!AJ$11)*((BSL_RFR_spot_with_VA!AJ128-BSL_RFR_spot_no_VA!AJ128))/(BSL_RFR_spot_with_VA!AJ$11-BSL_RFR_spot_no_VA!AJ$11)</f>
        <v>2.1941725278889157E-2</v>
      </c>
      <c r="AK128" s="7">
        <f>BSL_RFR_spot_no_VA!AK128</f>
        <v>4.4519984141311753E-2</v>
      </c>
      <c r="AL128" s="7">
        <f>BSL_RFR_spot_no_VA!AL128</f>
        <v>5.5843524069024264E-2</v>
      </c>
      <c r="AM128" s="7">
        <f>BSL_RFR_spot_no_VA!AM128</f>
        <v>4.0042086123166953E-2</v>
      </c>
      <c r="AN128" s="7">
        <f>BSL_RFR_spot_no_VA!AN128</f>
        <v>4.3871013659709135E-2</v>
      </c>
      <c r="AO128" s="7">
        <f>BSL_RFR_spot_no_VA!AO128</f>
        <v>4.4000215586879499E-2</v>
      </c>
      <c r="AP128" s="7">
        <f>BSL_RFR_spot_no_VA!AP128</f>
        <v>4.4917377590600438E-2</v>
      </c>
      <c r="AQ128" s="7">
        <f>BSL_RFR_spot_no_VA!AQ128</f>
        <v>4.0385134185046301E-2</v>
      </c>
      <c r="AR128" s="7">
        <f>BSL_RFR_spot_no_VA!AR128</f>
        <v>4.5188821389387401E-2</v>
      </c>
      <c r="AS128" s="159">
        <f>LY1_RFR_spot_no_VA!AS128</f>
        <v>1.2715497956388377E-2</v>
      </c>
      <c r="AT128" s="7">
        <f>BSL_RFR_spot_no_VA!AT128</f>
        <v>4.549110296940917E-2</v>
      </c>
      <c r="AU128" s="7">
        <f>BSL_RFR_spot_no_VA!AU128</f>
        <v>4.575135503257588E-2</v>
      </c>
      <c r="AV128" s="7">
        <f>BSL_RFR_spot_no_VA!AV128</f>
        <v>4.3906676068093065E-2</v>
      </c>
      <c r="AW128" s="7">
        <f>BSL_RFR_spot_no_VA!AW128</f>
        <v>4.0407811961970852E-2</v>
      </c>
      <c r="AX128" s="7">
        <f>BSL_RFR_spot_no_VA!AX128</f>
        <v>5.4040708168335838E-2</v>
      </c>
      <c r="AY128" s="7">
        <f>BSL_RFR_spot_no_VA!AY128</f>
        <v>4.1200643838550599E-2</v>
      </c>
      <c r="AZ128" s="7">
        <f>BSL_RFR_spot_no_VA!AZ128</f>
        <v>3.934132061425788E-2</v>
      </c>
      <c r="BA128" s="7">
        <f>BSL_RFR_spot_no_VA!BA128</f>
        <v>4.3566508807305171E-2</v>
      </c>
      <c r="BB128" s="7">
        <f>BSL_RFR_spot_no_VA!BB128</f>
        <v>4.98087487623049E-2</v>
      </c>
      <c r="BC128" s="159">
        <f>LY1_RFR_spot_no_VA!BC128</f>
        <v>2.3255114545378763E-2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f>LY1_RFR_spot_no_VA!C129+(BSL_RFR_spot_with_VA!C$11-BSL_RFR_spot_no_VA!C$11)*((BSL_RFR_spot_with_VA!C129-BSL_RFR_spot_no_VA!C129))/(BSL_RFR_spot_with_VA!C$11-BSL_RFR_spot_no_VA!C$11)</f>
        <v>2.2762898900116072E-2</v>
      </c>
      <c r="D129" s="58">
        <f>LY1_RFR_spot_no_VA!D129+(BSL_RFR_spot_with_VA!D$11-BSL_RFR_spot_no_VA!D$11)*((BSL_RFR_spot_with_VA!D129-BSL_RFR_spot_no_VA!D129))/(BSL_RFR_spot_with_VA!D$11-BSL_RFR_spot_no_VA!D$11)</f>
        <v>2.2762898900116069E-2</v>
      </c>
      <c r="E129" s="58">
        <f>LY1_RFR_spot_no_VA!E129+(BSL_RFR_spot_with_VA!E$11-BSL_RFR_spot_no_VA!E$11)*((BSL_RFR_spot_with_VA!E129-BSL_RFR_spot_no_VA!E129))/(BSL_RFR_spot_with_VA!E$11-BSL_RFR_spot_no_VA!E$11)</f>
        <v>2.2762898900116069E-2</v>
      </c>
      <c r="F129" s="58">
        <f>LY1_RFR_spot_no_VA!F129+(BSL_RFR_spot_with_VA!F$11-BSL_RFR_spot_no_VA!F$11)*((BSL_RFR_spot_with_VA!F129-BSL_RFR_spot_no_VA!F129))/(BSL_RFR_spot_with_VA!F$11-BSL_RFR_spot_no_VA!F$11)</f>
        <v>2.3586632980160616E-2</v>
      </c>
      <c r="G129" s="58">
        <f>LY1_RFR_spot_no_VA!G129+(BSL_RFR_spot_with_VA!G$11-BSL_RFR_spot_no_VA!G$11)*((BSL_RFR_spot_with_VA!G129-BSL_RFR_spot_no_VA!G129))/(BSL_RFR_spot_with_VA!G$11-BSL_RFR_spot_no_VA!G$11)</f>
        <v>2.7914262952378532E-2</v>
      </c>
      <c r="H129" s="58">
        <f>LY1_RFR_spot_no_VA!H129+(BSL_RFR_spot_with_VA!H$11-BSL_RFR_spot_no_VA!H$11)*((BSL_RFR_spot_with_VA!H129-BSL_RFR_spot_no_VA!H129))/(BSL_RFR_spot_with_VA!H$11-BSL_RFR_spot_no_VA!H$11)</f>
        <v>2.5538382606674626E-2</v>
      </c>
      <c r="I129" s="58">
        <f>LY1_RFR_spot_no_VA!I129+(BSL_RFR_spot_with_VA!I$11-BSL_RFR_spot_no_VA!I$11)*((BSL_RFR_spot_with_VA!I129-BSL_RFR_spot_no_VA!I129))/(BSL_RFR_spot_with_VA!I$11-BSL_RFR_spot_no_VA!I$11)</f>
        <v>2.3441769636670218E-2</v>
      </c>
      <c r="J129" s="58">
        <f>LY1_RFR_spot_no_VA!J129+(BSL_RFR_spot_with_VA!J$11-BSL_RFR_spot_no_VA!J$11)*((BSL_RFR_spot_with_VA!J129-BSL_RFR_spot_no_VA!J129))/(BSL_RFR_spot_with_VA!J$11-BSL_RFR_spot_no_VA!J$11)</f>
        <v>2.2406357686283407E-2</v>
      </c>
      <c r="K129" s="58">
        <f>LY1_RFR_spot_no_VA!K129+(BSL_RFR_spot_with_VA!K$11-BSL_RFR_spot_no_VA!K$11)*((BSL_RFR_spot_with_VA!K129-BSL_RFR_spot_no_VA!K129))/(BSL_RFR_spot_with_VA!K$11-BSL_RFR_spot_no_VA!K$11)</f>
        <v>2.2762898900116069E-2</v>
      </c>
      <c r="L129" s="58">
        <f>LY1_RFR_spot_no_VA!L129+(BSL_RFR_spot_with_VA!L$11-BSL_RFR_spot_no_VA!L$11)*((BSL_RFR_spot_with_VA!L129-BSL_RFR_spot_no_VA!L129))/(BSL_RFR_spot_with_VA!L$11-BSL_RFR_spot_no_VA!L$11)</f>
        <v>2.2762898900116069E-2</v>
      </c>
      <c r="M129" s="58">
        <f>LY1_RFR_spot_no_VA!M129+(BSL_RFR_spot_with_VA!M$11-BSL_RFR_spot_no_VA!M$11)*((BSL_RFR_spot_with_VA!M129-BSL_RFR_spot_no_VA!M129))/(BSL_RFR_spot_with_VA!M$11-BSL_RFR_spot_no_VA!M$11)</f>
        <v>2.2762898900116069E-2</v>
      </c>
      <c r="N129" s="58">
        <f>LY1_RFR_spot_no_VA!N129+(BSL_RFR_spot_with_VA!N$11-BSL_RFR_spot_no_VA!N$11)*((BSL_RFR_spot_with_VA!N129-BSL_RFR_spot_no_VA!N129))/(BSL_RFR_spot_with_VA!N$11-BSL_RFR_spot_no_VA!N$11)</f>
        <v>2.2762898900116069E-2</v>
      </c>
      <c r="O129" s="58">
        <f>LY1_RFR_spot_no_VA!O129+(BSL_RFR_spot_with_VA!O$11-BSL_RFR_spot_no_VA!O$11)*((BSL_RFR_spot_with_VA!O129-BSL_RFR_spot_no_VA!O129))/(BSL_RFR_spot_with_VA!O$11-BSL_RFR_spot_no_VA!O$11)</f>
        <v>2.3877237867796941E-2</v>
      </c>
      <c r="P129" s="58">
        <f>LY1_RFR_spot_no_VA!P129+(BSL_RFR_spot_with_VA!P$11-BSL_RFR_spot_no_VA!P$11)*((BSL_RFR_spot_with_VA!P129-BSL_RFR_spot_no_VA!P129))/(BSL_RFR_spot_with_VA!P$11-BSL_RFR_spot_no_VA!P$11)</f>
        <v>3.0780056731406935E-2</v>
      </c>
      <c r="Q129" s="58">
        <f>LY1_RFR_spot_no_VA!Q129+(BSL_RFR_spot_with_VA!Q$11-BSL_RFR_spot_no_VA!Q$11)*((BSL_RFR_spot_with_VA!Q129-BSL_RFR_spot_no_VA!Q129))/(BSL_RFR_spot_with_VA!Q$11-BSL_RFR_spot_no_VA!Q$11)</f>
        <v>3.3168009886885619E-2</v>
      </c>
      <c r="R129" s="58">
        <f>LY1_RFR_spot_no_VA!R129+(BSL_RFR_spot_with_VA!R$11-BSL_RFR_spot_no_VA!R$11)*((BSL_RFR_spot_with_VA!R129-BSL_RFR_spot_no_VA!R129))/(BSL_RFR_spot_with_VA!R$11-BSL_RFR_spot_no_VA!R$11)</f>
        <v>2.2762898900116069E-2</v>
      </c>
      <c r="S129" s="58">
        <f>LY1_RFR_spot_no_VA!S129+(BSL_RFR_spot_with_VA!S$11-BSL_RFR_spot_no_VA!S$11)*((BSL_RFR_spot_with_VA!S129-BSL_RFR_spot_no_VA!S129))/(BSL_RFR_spot_with_VA!S$11-BSL_RFR_spot_no_VA!S$11)</f>
        <v>2.3316640733876293E-2</v>
      </c>
      <c r="T129" s="58">
        <f>LY1_RFR_spot_no_VA!T129+(BSL_RFR_spot_with_VA!T$11-BSL_RFR_spot_no_VA!T$11)*((BSL_RFR_spot_with_VA!T129-BSL_RFR_spot_no_VA!T129))/(BSL_RFR_spot_with_VA!T$11-BSL_RFR_spot_no_VA!T$11)</f>
        <v>2.3697146513640632E-2</v>
      </c>
      <c r="U129" s="58">
        <f>LY1_RFR_spot_no_VA!U129+(BSL_RFR_spot_with_VA!U$11-BSL_RFR_spot_no_VA!U$11)*((BSL_RFR_spot_with_VA!U129-BSL_RFR_spot_no_VA!U129))/(BSL_RFR_spot_with_VA!U$11-BSL_RFR_spot_no_VA!U$11)</f>
        <v>1.2970949783952301E-2</v>
      </c>
      <c r="V129" s="58">
        <f>(1+$C129)*(1+BSL_RFR_spot_no_VA!V129)/(1+BSL_RFR_spot_no_VA!$C129)-1</f>
        <v>2.2762898900116069E-2</v>
      </c>
      <c r="W129" s="58">
        <f>LY1_RFR_spot_no_VA!W129+(BSL_RFR_spot_with_VA!W$11-BSL_RFR_spot_no_VA!W$11)*((BSL_RFR_spot_with_VA!W129-BSL_RFR_spot_no_VA!W129))/(BSL_RFR_spot_with_VA!W$11-BSL_RFR_spot_no_VA!W$11)</f>
        <v>2.2762898900116069E-2</v>
      </c>
      <c r="X129" s="58">
        <f>LY1_RFR_spot_no_VA!X129+(BSL_RFR_spot_with_VA!X$11-BSL_RFR_spot_no_VA!X$11)*((BSL_RFR_spot_with_VA!X129-BSL_RFR_spot_no_VA!X129))/(BSL_RFR_spot_with_VA!X$11-BSL_RFR_spot_no_VA!X$11)</f>
        <v>2.2762898900116069E-2</v>
      </c>
      <c r="Y129" s="58">
        <f>LY1_RFR_spot_no_VA!Y129+(BSL_RFR_spot_with_VA!Y$11-BSL_RFR_spot_no_VA!Y$11)*((BSL_RFR_spot_with_VA!Y129-BSL_RFR_spot_no_VA!Y129))/(BSL_RFR_spot_with_VA!Y$11-BSL_RFR_spot_no_VA!Y$11)</f>
        <v>2.2762898900116069E-2</v>
      </c>
      <c r="Z129" s="58">
        <f>LY1_RFR_spot_no_VA!Z129+(BSL_RFR_spot_with_VA!Z$11-BSL_RFR_spot_no_VA!Z$11)*((BSL_RFR_spot_with_VA!Z129-BSL_RFR_spot_no_VA!Z129))/(BSL_RFR_spot_with_VA!Z$11-BSL_RFR_spot_no_VA!Z$11)</f>
        <v>2.5365162045316136E-2</v>
      </c>
      <c r="AA129" s="159">
        <f>LY1_RFR_spot_no_VA!AA129</f>
        <v>2.7205034462550515E-2</v>
      </c>
      <c r="AB129" s="58">
        <f>LY1_RFR_spot_no_VA!AB129+(BSL_RFR_spot_with_VA!AB$11-BSL_RFR_spot_no_VA!AB$11)*((BSL_RFR_spot_with_VA!AB129-BSL_RFR_spot_no_VA!AB129))/(BSL_RFR_spot_with_VA!AB$11-BSL_RFR_spot_no_VA!AB$11)</f>
        <v>2.2762898900116069E-2</v>
      </c>
      <c r="AC129" s="58">
        <f>LY1_RFR_spot_no_VA!AC129+(BSL_RFR_spot_with_VA!AC$11-BSL_RFR_spot_no_VA!AC$11)*((BSL_RFR_spot_with_VA!AC129-BSL_RFR_spot_no_VA!AC129))/(BSL_RFR_spot_with_VA!AC$11-BSL_RFR_spot_no_VA!AC$11)</f>
        <v>2.7153910544595261E-2</v>
      </c>
      <c r="AD129" s="7">
        <f>BSL_RFR_spot_no_VA!AD129</f>
        <v>4.6374430690812707E-2</v>
      </c>
      <c r="AE129" s="58">
        <f>LY1_RFR_spot_no_VA!AE129+(BSL_RFR_spot_with_VA!AE$11-BSL_RFR_spot_no_VA!AE$11)*((BSL_RFR_spot_with_VA!AE129-BSL_RFR_spot_no_VA!AE129))/(BSL_RFR_spot_with_VA!AE$11-BSL_RFR_spot_no_VA!AE$11)</f>
        <v>2.2762898900116069E-2</v>
      </c>
      <c r="AF129" s="58">
        <f>LY1_RFR_spot_no_VA!AF129+(BSL_RFR_spot_with_VA!AF$11-BSL_RFR_spot_no_VA!AF$11)*((BSL_RFR_spot_with_VA!AF129-BSL_RFR_spot_no_VA!AF129))/(BSL_RFR_spot_with_VA!AF$11-BSL_RFR_spot_no_VA!AF$11)</f>
        <v>2.3405425133163016E-2</v>
      </c>
      <c r="AG129" s="58">
        <f>LY1_RFR_spot_no_VA!AG129+(BSL_RFR_spot_with_VA!AG$11-BSL_RFR_spot_no_VA!AG$11)*((BSL_RFR_spot_with_VA!AG129-BSL_RFR_spot_no_VA!AG129))/(BSL_RFR_spot_with_VA!AG$11-BSL_RFR_spot_no_VA!AG$11)</f>
        <v>2.2762898900116069E-2</v>
      </c>
      <c r="AH129" s="58">
        <f>LY1_RFR_spot_no_VA!AH129+(BSL_RFR_spot_with_VA!AH$11-BSL_RFR_spot_no_VA!AH$11)*((BSL_RFR_spot_with_VA!AH129-BSL_RFR_spot_no_VA!AH129))/(BSL_RFR_spot_with_VA!AH$11-BSL_RFR_spot_no_VA!AH$11)</f>
        <v>2.4330691168050533E-2</v>
      </c>
      <c r="AI129" s="159">
        <f>LY1_RFR_spot_no_VA!AI129</f>
        <v>1.286785872209717E-2</v>
      </c>
      <c r="AJ129" s="58">
        <f>LY1_RFR_spot_no_VA!AJ129+(BSL_RFR_spot_with_VA!AJ$11-BSL_RFR_spot_no_VA!AJ$11)*((BSL_RFR_spot_with_VA!AJ129-BSL_RFR_spot_no_VA!AJ129))/(BSL_RFR_spot_with_VA!AJ$11-BSL_RFR_spot_no_VA!AJ$11)</f>
        <v>2.1955593560232245E-2</v>
      </c>
      <c r="AK129" s="7">
        <f>BSL_RFR_spot_no_VA!AK129</f>
        <v>4.4498782718293217E-2</v>
      </c>
      <c r="AL129" s="7">
        <f>BSL_RFR_spot_no_VA!AL129</f>
        <v>5.5726429061201621E-2</v>
      </c>
      <c r="AM129" s="7">
        <f>BSL_RFR_spot_no_VA!AM129</f>
        <v>4.0058523742342977E-2</v>
      </c>
      <c r="AN129" s="7">
        <f>BSL_RFR_spot_no_VA!AN129</f>
        <v>4.3855276947477595E-2</v>
      </c>
      <c r="AO129" s="7">
        <f>BSL_RFR_spot_no_VA!AO129</f>
        <v>4.3983391423511486E-2</v>
      </c>
      <c r="AP129" s="7">
        <f>BSL_RFR_spot_no_VA!AP129</f>
        <v>4.4892827838207694E-2</v>
      </c>
      <c r="AQ129" s="7">
        <f>BSL_RFR_spot_no_VA!AQ129</f>
        <v>4.0398692281739867E-2</v>
      </c>
      <c r="AR129" s="7">
        <f>BSL_RFR_spot_no_VA!AR129</f>
        <v>4.5161984041219849E-2</v>
      </c>
      <c r="AS129" s="159">
        <f>LY1_RFR_spot_no_VA!AS129</f>
        <v>1.2724370793873341E-2</v>
      </c>
      <c r="AT129" s="7">
        <f>BSL_RFR_spot_no_VA!AT129</f>
        <v>4.5461717564319049E-2</v>
      </c>
      <c r="AU129" s="7">
        <f>BSL_RFR_spot_no_VA!AU129</f>
        <v>4.5719774870039309E-2</v>
      </c>
      <c r="AV129" s="7">
        <f>BSL_RFR_spot_no_VA!AV129</f>
        <v>4.3890639154773092E-2</v>
      </c>
      <c r="AW129" s="7">
        <f>BSL_RFR_spot_no_VA!AW129</f>
        <v>4.0421179376309402E-2</v>
      </c>
      <c r="AX129" s="7">
        <f>BSL_RFR_spot_no_VA!AX129</f>
        <v>5.3938948304508516E-2</v>
      </c>
      <c r="AY129" s="7">
        <f>BSL_RFR_spot_no_VA!AY129</f>
        <v>4.1207367396416617E-2</v>
      </c>
      <c r="AZ129" s="7">
        <f>BSL_RFR_spot_no_VA!AZ129</f>
        <v>3.9363633552754518E-2</v>
      </c>
      <c r="BA129" s="7">
        <f>BSL_RFR_spot_no_VA!BA129</f>
        <v>4.3553335625479139E-2</v>
      </c>
      <c r="BB129" s="7">
        <f>BSL_RFR_spot_no_VA!BB129</f>
        <v>4.9742885833002903E-2</v>
      </c>
      <c r="BC129" s="159">
        <f>LY1_RFR_spot_no_VA!BC129</f>
        <v>2.3257954066327136E-2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f>LY1_RFR_spot_no_VA!C130+(BSL_RFR_spot_with_VA!C$11-BSL_RFR_spot_no_VA!C$11)*((BSL_RFR_spot_with_VA!C130-BSL_RFR_spot_no_VA!C130))/(BSL_RFR_spot_with_VA!C$11-BSL_RFR_spot_no_VA!C$11)</f>
        <v>2.2769841467480834E-2</v>
      </c>
      <c r="D130" s="59">
        <f>LY1_RFR_spot_no_VA!D130+(BSL_RFR_spot_with_VA!D$11-BSL_RFR_spot_no_VA!D$11)*((BSL_RFR_spot_with_VA!D130-BSL_RFR_spot_no_VA!D130))/(BSL_RFR_spot_with_VA!D$11-BSL_RFR_spot_no_VA!D$11)</f>
        <v>2.2769841467480845E-2</v>
      </c>
      <c r="E130" s="59">
        <f>LY1_RFR_spot_no_VA!E130+(BSL_RFR_spot_with_VA!E$11-BSL_RFR_spot_no_VA!E$11)*((BSL_RFR_spot_with_VA!E130-BSL_RFR_spot_no_VA!E130))/(BSL_RFR_spot_with_VA!E$11-BSL_RFR_spot_no_VA!E$11)</f>
        <v>2.2769841467480845E-2</v>
      </c>
      <c r="F130" s="59">
        <f>LY1_RFR_spot_no_VA!F130+(BSL_RFR_spot_with_VA!F$11-BSL_RFR_spot_no_VA!F$11)*((BSL_RFR_spot_with_VA!F130-BSL_RFR_spot_no_VA!F130))/(BSL_RFR_spot_with_VA!F$11-BSL_RFR_spot_no_VA!F$11)</f>
        <v>2.3586710605818073E-2</v>
      </c>
      <c r="G130" s="59">
        <f>LY1_RFR_spot_no_VA!G130+(BSL_RFR_spot_with_VA!G$11-BSL_RFR_spot_no_VA!G$11)*((BSL_RFR_spot_with_VA!G130-BSL_RFR_spot_no_VA!G130))/(BSL_RFR_spot_with_VA!G$11-BSL_RFR_spot_no_VA!G$11)</f>
        <v>2.7878202103325922E-2</v>
      </c>
      <c r="H130" s="59">
        <f>LY1_RFR_spot_no_VA!H130+(BSL_RFR_spot_with_VA!H$11-BSL_RFR_spot_no_VA!H$11)*((BSL_RFR_spot_with_VA!H130-BSL_RFR_spot_no_VA!H130))/(BSL_RFR_spot_with_VA!H$11-BSL_RFR_spot_no_VA!H$11)</f>
        <v>2.5522378102381893E-2</v>
      </c>
      <c r="I130" s="59">
        <f>LY1_RFR_spot_no_VA!I130+(BSL_RFR_spot_with_VA!I$11-BSL_RFR_spot_no_VA!I$11)*((BSL_RFR_spot_with_VA!I130-BSL_RFR_spot_no_VA!I130))/(BSL_RFR_spot_with_VA!I$11-BSL_RFR_spot_no_VA!I$11)</f>
        <v>2.3443055167791327E-2</v>
      </c>
      <c r="J130" s="59">
        <f>LY1_RFR_spot_no_VA!J130+(BSL_RFR_spot_with_VA!J$11-BSL_RFR_spot_no_VA!J$11)*((BSL_RFR_spot_with_VA!J130-BSL_RFR_spot_no_VA!J130))/(BSL_RFR_spot_with_VA!J$11-BSL_RFR_spot_no_VA!J$11)</f>
        <v>2.2416261127525594E-2</v>
      </c>
      <c r="K130" s="59">
        <f>LY1_RFR_spot_no_VA!K130+(BSL_RFR_spot_with_VA!K$11-BSL_RFR_spot_no_VA!K$11)*((BSL_RFR_spot_with_VA!K130-BSL_RFR_spot_no_VA!K130))/(BSL_RFR_spot_with_VA!K$11-BSL_RFR_spot_no_VA!K$11)</f>
        <v>2.2769841467480845E-2</v>
      </c>
      <c r="L130" s="59">
        <f>LY1_RFR_spot_no_VA!L130+(BSL_RFR_spot_with_VA!L$11-BSL_RFR_spot_no_VA!L$11)*((BSL_RFR_spot_with_VA!L130-BSL_RFR_spot_no_VA!L130))/(BSL_RFR_spot_with_VA!L$11-BSL_RFR_spot_no_VA!L$11)</f>
        <v>2.2769841467480845E-2</v>
      </c>
      <c r="M130" s="59">
        <f>LY1_RFR_spot_no_VA!M130+(BSL_RFR_spot_with_VA!M$11-BSL_RFR_spot_no_VA!M$11)*((BSL_RFR_spot_with_VA!M130-BSL_RFR_spot_no_VA!M130))/(BSL_RFR_spot_with_VA!M$11-BSL_RFR_spot_no_VA!M$11)</f>
        <v>2.2769841467480845E-2</v>
      </c>
      <c r="N130" s="59">
        <f>LY1_RFR_spot_no_VA!N130+(BSL_RFR_spot_with_VA!N$11-BSL_RFR_spot_no_VA!N$11)*((BSL_RFR_spot_with_VA!N130-BSL_RFR_spot_no_VA!N130))/(BSL_RFR_spot_with_VA!N$11-BSL_RFR_spot_no_VA!N$11)</f>
        <v>2.2769841467480845E-2</v>
      </c>
      <c r="O130" s="59">
        <f>LY1_RFR_spot_no_VA!O130+(BSL_RFR_spot_with_VA!O$11-BSL_RFR_spot_no_VA!O$11)*((BSL_RFR_spot_with_VA!O130-BSL_RFR_spot_no_VA!O130))/(BSL_RFR_spot_with_VA!O$11-BSL_RFR_spot_no_VA!O$11)</f>
        <v>2.3874913454268398E-2</v>
      </c>
      <c r="P130" s="59">
        <f>LY1_RFR_spot_no_VA!P130+(BSL_RFR_spot_with_VA!P$11-BSL_RFR_spot_no_VA!P$11)*((BSL_RFR_spot_with_VA!P130-BSL_RFR_spot_no_VA!P130))/(BSL_RFR_spot_with_VA!P$11-BSL_RFR_spot_no_VA!P$11)</f>
        <v>3.071997857819353E-2</v>
      </c>
      <c r="Q130" s="59">
        <f>LY1_RFR_spot_no_VA!Q130+(BSL_RFR_spot_with_VA!Q$11-BSL_RFR_spot_no_VA!Q$11)*((BSL_RFR_spot_with_VA!Q130-BSL_RFR_spot_no_VA!Q130))/(BSL_RFR_spot_with_VA!Q$11-BSL_RFR_spot_no_VA!Q$11)</f>
        <v>3.3087892442695166E-2</v>
      </c>
      <c r="R130" s="59">
        <f>LY1_RFR_spot_no_VA!R130+(BSL_RFR_spot_with_VA!R$11-BSL_RFR_spot_no_VA!R$11)*((BSL_RFR_spot_with_VA!R130-BSL_RFR_spot_no_VA!R130))/(BSL_RFR_spot_with_VA!R$11-BSL_RFR_spot_no_VA!R$11)</f>
        <v>2.2769841467480845E-2</v>
      </c>
      <c r="S130" s="59">
        <f>LY1_RFR_spot_no_VA!S130+(BSL_RFR_spot_with_VA!S$11-BSL_RFR_spot_no_VA!S$11)*((BSL_RFR_spot_with_VA!S130-BSL_RFR_spot_no_VA!S130))/(BSL_RFR_spot_with_VA!S$11-BSL_RFR_spot_no_VA!S$11)</f>
        <v>2.3318979729263889E-2</v>
      </c>
      <c r="T130" s="59">
        <f>LY1_RFR_spot_no_VA!T130+(BSL_RFR_spot_with_VA!T$11-BSL_RFR_spot_no_VA!T$11)*((BSL_RFR_spot_with_VA!T130-BSL_RFR_spot_no_VA!T130))/(BSL_RFR_spot_with_VA!T$11-BSL_RFR_spot_no_VA!T$11)</f>
        <v>2.369632056300075E-2</v>
      </c>
      <c r="U130" s="59">
        <f>LY1_RFR_spot_no_VA!U130+(BSL_RFR_spot_with_VA!U$11-BSL_RFR_spot_no_VA!U$11)*((BSL_RFR_spot_with_VA!U130-BSL_RFR_spot_no_VA!U130))/(BSL_RFR_spot_with_VA!U$11-BSL_RFR_spot_no_VA!U$11)</f>
        <v>1.2977625081671107E-2</v>
      </c>
      <c r="V130" s="59">
        <f>(1+$C130)*(1+BSL_RFR_spot_no_VA!V130)/(1+BSL_RFR_spot_no_VA!$C130)-1</f>
        <v>2.2769841467480845E-2</v>
      </c>
      <c r="W130" s="59">
        <f>LY1_RFR_spot_no_VA!W130+(BSL_RFR_spot_with_VA!W$11-BSL_RFR_spot_no_VA!W$11)*((BSL_RFR_spot_with_VA!W130-BSL_RFR_spot_no_VA!W130))/(BSL_RFR_spot_with_VA!W$11-BSL_RFR_spot_no_VA!W$11)</f>
        <v>2.2769841467480845E-2</v>
      </c>
      <c r="X130" s="59">
        <f>LY1_RFR_spot_no_VA!X130+(BSL_RFR_spot_with_VA!X$11-BSL_RFR_spot_no_VA!X$11)*((BSL_RFR_spot_with_VA!X130-BSL_RFR_spot_no_VA!X130))/(BSL_RFR_spot_with_VA!X$11-BSL_RFR_spot_no_VA!X$11)</f>
        <v>2.2769841467480845E-2</v>
      </c>
      <c r="Y130" s="59">
        <f>LY1_RFR_spot_no_VA!Y130+(BSL_RFR_spot_with_VA!Y$11-BSL_RFR_spot_no_VA!Y$11)*((BSL_RFR_spot_with_VA!Y130-BSL_RFR_spot_no_VA!Y130))/(BSL_RFR_spot_with_VA!Y$11-BSL_RFR_spot_no_VA!Y$11)</f>
        <v>2.2769841467480845E-2</v>
      </c>
      <c r="Z130" s="59">
        <f>LY1_RFR_spot_no_VA!Z130+(BSL_RFR_spot_with_VA!Z$11-BSL_RFR_spot_no_VA!Z$11)*((BSL_RFR_spot_with_VA!Z130-BSL_RFR_spot_no_VA!Z130))/(BSL_RFR_spot_with_VA!Z$11-BSL_RFR_spot_no_VA!Z$11)</f>
        <v>2.5350407103613692E-2</v>
      </c>
      <c r="AA130" s="160">
        <f>LY1_RFR_spot_no_VA!AA130</f>
        <v>2.7174902804494527E-2</v>
      </c>
      <c r="AB130" s="59">
        <f>LY1_RFR_spot_no_VA!AB130+(BSL_RFR_spot_with_VA!AB$11-BSL_RFR_spot_no_VA!AB$11)*((BSL_RFR_spot_with_VA!AB130-BSL_RFR_spot_no_VA!AB130))/(BSL_RFR_spot_with_VA!AB$11-BSL_RFR_spot_no_VA!AB$11)</f>
        <v>2.2769841467480845E-2</v>
      </c>
      <c r="AC130" s="59">
        <f>LY1_RFR_spot_no_VA!AC130+(BSL_RFR_spot_with_VA!AC$11-BSL_RFR_spot_no_VA!AC$11)*((BSL_RFR_spot_with_VA!AC130-BSL_RFR_spot_no_VA!AC130))/(BSL_RFR_spot_with_VA!AC$11-BSL_RFR_spot_no_VA!AC$11)</f>
        <v>2.7124222154171873E-2</v>
      </c>
      <c r="AD130" s="10">
        <f>BSL_RFR_spot_no_VA!AD130</f>
        <v>4.6337901344424726E-2</v>
      </c>
      <c r="AE130" s="59">
        <f>LY1_RFR_spot_no_VA!AE130+(BSL_RFR_spot_with_VA!AE$11-BSL_RFR_spot_no_VA!AE$11)*((BSL_RFR_spot_with_VA!AE130-BSL_RFR_spot_no_VA!AE130))/(BSL_RFR_spot_with_VA!AE$11-BSL_RFR_spot_no_VA!AE$11)</f>
        <v>2.2769841467480845E-2</v>
      </c>
      <c r="AF130" s="59">
        <f>LY1_RFR_spot_no_VA!AF130+(BSL_RFR_spot_with_VA!AF$11-BSL_RFR_spot_no_VA!AF$11)*((BSL_RFR_spot_with_VA!AF130-BSL_RFR_spot_no_VA!AF130))/(BSL_RFR_spot_with_VA!AF$11-BSL_RFR_spot_no_VA!AF$11)</f>
        <v>2.3407025754513366E-2</v>
      </c>
      <c r="AG130" s="59">
        <f>LY1_RFR_spot_no_VA!AG130+(BSL_RFR_spot_with_VA!AG$11-BSL_RFR_spot_no_VA!AG$11)*((BSL_RFR_spot_with_VA!AG130-BSL_RFR_spot_no_VA!AG130))/(BSL_RFR_spot_with_VA!AG$11-BSL_RFR_spot_no_VA!AG$11)</f>
        <v>2.2769841467480845E-2</v>
      </c>
      <c r="AH130" s="59">
        <f>LY1_RFR_spot_no_VA!AH130+(BSL_RFR_spot_with_VA!AH$11-BSL_RFR_spot_no_VA!AH$11)*((BSL_RFR_spot_with_VA!AH130-BSL_RFR_spot_no_VA!AH130))/(BSL_RFR_spot_with_VA!AH$11-BSL_RFR_spot_no_VA!AH$11)</f>
        <v>2.4324562686979023E-2</v>
      </c>
      <c r="AI130" s="160">
        <f>LY1_RFR_spot_no_VA!AI130</f>
        <v>1.2875390786844632E-2</v>
      </c>
      <c r="AJ130" s="59">
        <f>LY1_RFR_spot_no_VA!AJ130+(BSL_RFR_spot_with_VA!AJ$11-BSL_RFR_spot_no_VA!AJ$11)*((BSL_RFR_spot_with_VA!AJ130-BSL_RFR_spot_no_VA!AJ130))/(BSL_RFR_spot_with_VA!AJ$11-BSL_RFR_spot_no_VA!AJ$11)</f>
        <v>2.1969233873756933E-2</v>
      </c>
      <c r="AK130" s="10">
        <f>BSL_RFR_spot_no_VA!AK130</f>
        <v>4.4477935036172589E-2</v>
      </c>
      <c r="AL130" s="10">
        <f>BSL_RFR_spot_no_VA!AL130</f>
        <v>5.5611298299846013E-2</v>
      </c>
      <c r="AM130" s="10">
        <f>BSL_RFR_spot_no_VA!AM130</f>
        <v>4.0074687668763209E-2</v>
      </c>
      <c r="AN130" s="10">
        <f>BSL_RFR_spot_no_VA!AN130</f>
        <v>4.3839802735104794E-2</v>
      </c>
      <c r="AO130" s="10">
        <f>BSL_RFR_spot_no_VA!AO130</f>
        <v>4.3966847886711014E-2</v>
      </c>
      <c r="AP130" s="10">
        <f>BSL_RFR_spot_no_VA!AP130</f>
        <v>4.4868687807351204E-2</v>
      </c>
      <c r="AQ130" s="10">
        <f>BSL_RFR_spot_no_VA!AQ130</f>
        <v>4.0412024743597508E-2</v>
      </c>
      <c r="AR130" s="10">
        <f>BSL_RFR_spot_no_VA!AR130</f>
        <v>4.5135594643426424E-2</v>
      </c>
      <c r="AS130" s="160">
        <f>LY1_RFR_spot_no_VA!AS130</f>
        <v>1.2733095838763919E-2</v>
      </c>
      <c r="AT130" s="10">
        <f>BSL_RFR_spot_no_VA!AT130</f>
        <v>4.543282268702975E-2</v>
      </c>
      <c r="AU130" s="10">
        <f>BSL_RFR_spot_no_VA!AU130</f>
        <v>4.5688721969401991E-2</v>
      </c>
      <c r="AV130" s="10">
        <f>BSL_RFR_spot_no_VA!AV130</f>
        <v>4.3874869751227452E-2</v>
      </c>
      <c r="AW130" s="10">
        <f>BSL_RFR_spot_no_VA!AW130</f>
        <v>4.0434324374954089E-2</v>
      </c>
      <c r="AX130" s="10">
        <f>BSL_RFR_spot_no_VA!AX130</f>
        <v>5.383889401704578E-2</v>
      </c>
      <c r="AY130" s="10">
        <f>BSL_RFR_spot_no_VA!AY130</f>
        <v>4.1213978286416486E-2</v>
      </c>
      <c r="AZ130" s="10">
        <f>BSL_RFR_spot_no_VA!AZ130</f>
        <v>3.9385575140342022E-2</v>
      </c>
      <c r="BA130" s="10">
        <f>BSL_RFR_spot_no_VA!BA130</f>
        <v>4.3540382093625096E-2</v>
      </c>
      <c r="BB130" s="10">
        <f>BSL_RFR_spot_no_VA!BB130</f>
        <v>4.9678124647443367E-2</v>
      </c>
      <c r="BC130" s="160">
        <f>LY1_RFR_spot_no_VA!BC130</f>
        <v>2.3260748525778752E-2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f>LY1_RFR_spot_no_VA!C131+(BSL_RFR_spot_with_VA!C$11-BSL_RFR_spot_no_VA!C$11)*((BSL_RFR_spot_with_VA!C131-BSL_RFR_spot_no_VA!C131))/(BSL_RFR_spot_with_VA!C$11-BSL_RFR_spot_no_VA!C$11)</f>
        <v>2.277666910433045E-2</v>
      </c>
      <c r="D131" s="58">
        <f>LY1_RFR_spot_no_VA!D131+(BSL_RFR_spot_with_VA!D$11-BSL_RFR_spot_no_VA!D$11)*((BSL_RFR_spot_with_VA!D131-BSL_RFR_spot_no_VA!D131))/(BSL_RFR_spot_with_VA!D$11-BSL_RFR_spot_no_VA!D$11)</f>
        <v>2.2776669104330516E-2</v>
      </c>
      <c r="E131" s="58">
        <f>LY1_RFR_spot_no_VA!E131+(BSL_RFR_spot_with_VA!E$11-BSL_RFR_spot_no_VA!E$11)*((BSL_RFR_spot_with_VA!E131-BSL_RFR_spot_no_VA!E131))/(BSL_RFR_spot_with_VA!E$11-BSL_RFR_spot_no_VA!E$11)</f>
        <v>2.2776669104330516E-2</v>
      </c>
      <c r="F131" s="58">
        <f>LY1_RFR_spot_no_VA!F131+(BSL_RFR_spot_with_VA!F$11-BSL_RFR_spot_no_VA!F$11)*((BSL_RFR_spot_with_VA!F131-BSL_RFR_spot_no_VA!F131))/(BSL_RFR_spot_with_VA!F$11-BSL_RFR_spot_no_VA!F$11)</f>
        <v>2.3586786779326685E-2</v>
      </c>
      <c r="G131" s="58">
        <f>LY1_RFR_spot_no_VA!G131+(BSL_RFR_spot_with_VA!G$11-BSL_RFR_spot_no_VA!G$11)*((BSL_RFR_spot_with_VA!G131-BSL_RFR_spot_no_VA!G131))/(BSL_RFR_spot_with_VA!G$11-BSL_RFR_spot_no_VA!G$11)</f>
        <v>2.7842738287710667E-2</v>
      </c>
      <c r="H131" s="58">
        <f>LY1_RFR_spot_no_VA!H131+(BSL_RFR_spot_with_VA!H$11-BSL_RFR_spot_no_VA!H$11)*((BSL_RFR_spot_with_VA!H131-BSL_RFR_spot_no_VA!H131))/(BSL_RFR_spot_with_VA!H$11-BSL_RFR_spot_no_VA!H$11)</f>
        <v>2.5506633167606596E-2</v>
      </c>
      <c r="I131" s="58">
        <f>LY1_RFR_spot_no_VA!I131+(BSL_RFR_spot_with_VA!I$11-BSL_RFR_spot_no_VA!I$11)*((BSL_RFR_spot_with_VA!I131-BSL_RFR_spot_no_VA!I131))/(BSL_RFR_spot_with_VA!I$11-BSL_RFR_spot_no_VA!I$11)</f>
        <v>2.3444319383103096E-2</v>
      </c>
      <c r="J131" s="58">
        <f>LY1_RFR_spot_no_VA!J131+(BSL_RFR_spot_with_VA!J$11-BSL_RFR_spot_no_VA!J$11)*((BSL_RFR_spot_with_VA!J131-BSL_RFR_spot_no_VA!J131))/(BSL_RFR_spot_with_VA!J$11-BSL_RFR_spot_no_VA!J$11)</f>
        <v>2.2426000874510743E-2</v>
      </c>
      <c r="K131" s="58">
        <f>LY1_RFR_spot_no_VA!K131+(BSL_RFR_spot_with_VA!K$11-BSL_RFR_spot_no_VA!K$11)*((BSL_RFR_spot_with_VA!K131-BSL_RFR_spot_no_VA!K131))/(BSL_RFR_spot_with_VA!K$11-BSL_RFR_spot_no_VA!K$11)</f>
        <v>2.2776669104330516E-2</v>
      </c>
      <c r="L131" s="58">
        <f>LY1_RFR_spot_no_VA!L131+(BSL_RFR_spot_with_VA!L$11-BSL_RFR_spot_no_VA!L$11)*((BSL_RFR_spot_with_VA!L131-BSL_RFR_spot_no_VA!L131))/(BSL_RFR_spot_with_VA!L$11-BSL_RFR_spot_no_VA!L$11)</f>
        <v>2.2776669104330516E-2</v>
      </c>
      <c r="M131" s="58">
        <f>LY1_RFR_spot_no_VA!M131+(BSL_RFR_spot_with_VA!M$11-BSL_RFR_spot_no_VA!M$11)*((BSL_RFR_spot_with_VA!M131-BSL_RFR_spot_no_VA!M131))/(BSL_RFR_spot_with_VA!M$11-BSL_RFR_spot_no_VA!M$11)</f>
        <v>2.2776669104330516E-2</v>
      </c>
      <c r="N131" s="58">
        <f>LY1_RFR_spot_no_VA!N131+(BSL_RFR_spot_with_VA!N$11-BSL_RFR_spot_no_VA!N$11)*((BSL_RFR_spot_with_VA!N131-BSL_RFR_spot_no_VA!N131))/(BSL_RFR_spot_with_VA!N$11-BSL_RFR_spot_no_VA!N$11)</f>
        <v>2.2776669104330516E-2</v>
      </c>
      <c r="O131" s="58">
        <f>LY1_RFR_spot_no_VA!O131+(BSL_RFR_spot_with_VA!O$11-BSL_RFR_spot_no_VA!O$11)*((BSL_RFR_spot_with_VA!O131-BSL_RFR_spot_no_VA!O131))/(BSL_RFR_spot_with_VA!O$11-BSL_RFR_spot_no_VA!O$11)</f>
        <v>2.3872627041983119E-2</v>
      </c>
      <c r="P131" s="58">
        <f>LY1_RFR_spot_no_VA!P131+(BSL_RFR_spot_with_VA!P$11-BSL_RFR_spot_no_VA!P$11)*((BSL_RFR_spot_with_VA!P131-BSL_RFR_spot_no_VA!P131))/(BSL_RFR_spot_with_VA!P$11-BSL_RFR_spot_no_VA!P$11)</f>
        <v>3.0660896666415249E-2</v>
      </c>
      <c r="Q131" s="58">
        <f>LY1_RFR_spot_no_VA!Q131+(BSL_RFR_spot_with_VA!Q$11-BSL_RFR_spot_no_VA!Q$11)*((BSL_RFR_spot_with_VA!Q131-BSL_RFR_spot_no_VA!Q131))/(BSL_RFR_spot_with_VA!Q$11-BSL_RFR_spot_no_VA!Q$11)</f>
        <v>3.3009104761332342E-2</v>
      </c>
      <c r="R131" s="58">
        <f>LY1_RFR_spot_no_VA!R131+(BSL_RFR_spot_with_VA!R$11-BSL_RFR_spot_no_VA!R$11)*((BSL_RFR_spot_with_VA!R131-BSL_RFR_spot_no_VA!R131))/(BSL_RFR_spot_with_VA!R$11-BSL_RFR_spot_no_VA!R$11)</f>
        <v>2.2776669104330516E-2</v>
      </c>
      <c r="S131" s="58">
        <f>LY1_RFR_spot_no_VA!S131+(BSL_RFR_spot_with_VA!S$11-BSL_RFR_spot_no_VA!S$11)*((BSL_RFR_spot_with_VA!S131-BSL_RFR_spot_no_VA!S131))/(BSL_RFR_spot_with_VA!S$11-BSL_RFR_spot_no_VA!S$11)</f>
        <v>2.3321279731817857E-2</v>
      </c>
      <c r="T131" s="58">
        <f>LY1_RFR_spot_no_VA!T131+(BSL_RFR_spot_with_VA!T$11-BSL_RFR_spot_no_VA!T$11)*((BSL_RFR_spot_with_VA!T131-BSL_RFR_spot_no_VA!T131))/(BSL_RFR_spot_with_VA!T$11-BSL_RFR_spot_no_VA!T$11)</f>
        <v>2.3695507863376486E-2</v>
      </c>
      <c r="U131" s="58">
        <f>LY1_RFR_spot_no_VA!U131+(BSL_RFR_spot_with_VA!U$11-BSL_RFR_spot_no_VA!U$11)*((BSL_RFR_spot_with_VA!U131-BSL_RFR_spot_no_VA!U131))/(BSL_RFR_spot_with_VA!U$11-BSL_RFR_spot_no_VA!U$11)</f>
        <v>1.2984189921033451E-2</v>
      </c>
      <c r="V131" s="58">
        <f>(1+$C131)*(1+BSL_RFR_spot_no_VA!V131)/(1+BSL_RFR_spot_no_VA!$C131)-1</f>
        <v>2.2776669104330516E-2</v>
      </c>
      <c r="W131" s="58">
        <f>LY1_RFR_spot_no_VA!W131+(BSL_RFR_spot_with_VA!W$11-BSL_RFR_spot_no_VA!W$11)*((BSL_RFR_spot_with_VA!W131-BSL_RFR_spot_no_VA!W131))/(BSL_RFR_spot_with_VA!W$11-BSL_RFR_spot_no_VA!W$11)</f>
        <v>2.2776669104330516E-2</v>
      </c>
      <c r="X131" s="58">
        <f>LY1_RFR_spot_no_VA!X131+(BSL_RFR_spot_with_VA!X$11-BSL_RFR_spot_no_VA!X$11)*((BSL_RFR_spot_with_VA!X131-BSL_RFR_spot_no_VA!X131))/(BSL_RFR_spot_with_VA!X$11-BSL_RFR_spot_no_VA!X$11)</f>
        <v>2.2776669104330516E-2</v>
      </c>
      <c r="Y131" s="58">
        <f>LY1_RFR_spot_no_VA!Y131+(BSL_RFR_spot_with_VA!Y$11-BSL_RFR_spot_no_VA!Y$11)*((BSL_RFR_spot_with_VA!Y131-BSL_RFR_spot_no_VA!Y131))/(BSL_RFR_spot_with_VA!Y$11-BSL_RFR_spot_no_VA!Y$11)</f>
        <v>2.2776669104330516E-2</v>
      </c>
      <c r="Z131" s="58">
        <f>LY1_RFR_spot_no_VA!Z131+(BSL_RFR_spot_with_VA!Z$11-BSL_RFR_spot_no_VA!Z$11)*((BSL_RFR_spot_with_VA!Z131-BSL_RFR_spot_no_VA!Z131))/(BSL_RFR_spot_with_VA!Z$11-BSL_RFR_spot_no_VA!Z$11)</f>
        <v>2.5335895924261997E-2</v>
      </c>
      <c r="AA131" s="159">
        <f>LY1_RFR_spot_no_VA!AA131</f>
        <v>2.714526984907395E-2</v>
      </c>
      <c r="AB131" s="58">
        <f>LY1_RFR_spot_no_VA!AB131+(BSL_RFR_spot_with_VA!AB$11-BSL_RFR_spot_no_VA!AB$11)*((BSL_RFR_spot_with_VA!AB131-BSL_RFR_spot_no_VA!AB131))/(BSL_RFR_spot_with_VA!AB$11-BSL_RFR_spot_no_VA!AB$11)</f>
        <v>2.2776669104330516E-2</v>
      </c>
      <c r="AC131" s="58">
        <f>LY1_RFR_spot_no_VA!AC131+(BSL_RFR_spot_with_VA!AC$11-BSL_RFR_spot_no_VA!AC$11)*((BSL_RFR_spot_with_VA!AC131-BSL_RFR_spot_no_VA!AC131))/(BSL_RFR_spot_with_VA!AC$11-BSL_RFR_spot_no_VA!AC$11)</f>
        <v>2.7095024861550243E-2</v>
      </c>
      <c r="AD131" s="7">
        <f>BSL_RFR_spot_no_VA!AD131</f>
        <v>4.6301977030377861E-2</v>
      </c>
      <c r="AE131" s="58">
        <f>LY1_RFR_spot_no_VA!AE131+(BSL_RFR_spot_with_VA!AE$11-BSL_RFR_spot_no_VA!AE$11)*((BSL_RFR_spot_with_VA!AE131-BSL_RFR_spot_no_VA!AE131))/(BSL_RFR_spot_with_VA!AE$11-BSL_RFR_spot_no_VA!AE$11)</f>
        <v>2.2776669104330516E-2</v>
      </c>
      <c r="AF131" s="58">
        <f>LY1_RFR_spot_no_VA!AF131+(BSL_RFR_spot_with_VA!AF$11-BSL_RFR_spot_no_VA!AF$11)*((BSL_RFR_spot_with_VA!AF131-BSL_RFR_spot_no_VA!AF131))/(BSL_RFR_spot_with_VA!AF$11-BSL_RFR_spot_no_VA!AF$11)</f>
        <v>2.3408599569217037E-2</v>
      </c>
      <c r="AG131" s="58">
        <f>LY1_RFR_spot_no_VA!AG131+(BSL_RFR_spot_with_VA!AG$11-BSL_RFR_spot_no_VA!AG$11)*((BSL_RFR_spot_with_VA!AG131-BSL_RFR_spot_no_VA!AG131))/(BSL_RFR_spot_with_VA!AG$11-BSL_RFR_spot_no_VA!AG$11)</f>
        <v>2.2776669104330516E-2</v>
      </c>
      <c r="AH131" s="58">
        <f>LY1_RFR_spot_no_VA!AH131+(BSL_RFR_spot_with_VA!AH$11-BSL_RFR_spot_no_VA!AH$11)*((BSL_RFR_spot_with_VA!AH131-BSL_RFR_spot_no_VA!AH131))/(BSL_RFR_spot_with_VA!AH$11-BSL_RFR_spot_no_VA!AH$11)</f>
        <v>2.4318535356036453E-2</v>
      </c>
      <c r="AI131" s="159">
        <f>LY1_RFR_spot_no_VA!AI131</f>
        <v>1.2882798268200268E-2</v>
      </c>
      <c r="AJ131" s="58">
        <f>LY1_RFR_spot_no_VA!AJ131+(BSL_RFR_spot_with_VA!AJ$11-BSL_RFR_spot_no_VA!AJ$11)*((BSL_RFR_spot_with_VA!AJ131-BSL_RFR_spot_no_VA!AJ131))/(BSL_RFR_spot_with_VA!AJ$11-BSL_RFR_spot_no_VA!AJ$11)</f>
        <v>2.1982651527564956E-2</v>
      </c>
      <c r="AK131" s="7">
        <f>BSL_RFR_spot_no_VA!AK131</f>
        <v>4.4457432318685486E-2</v>
      </c>
      <c r="AL131" s="7">
        <f>BSL_RFR_spot_no_VA!AL131</f>
        <v>5.5498082771967105E-2</v>
      </c>
      <c r="AM131" s="7">
        <f>BSL_RFR_spot_no_VA!AM131</f>
        <v>4.0090584679972396E-2</v>
      </c>
      <c r="AN131" s="7">
        <f>BSL_RFR_spot_no_VA!AN131</f>
        <v>4.3824584509884801E-2</v>
      </c>
      <c r="AO131" s="7">
        <f>BSL_RFR_spot_no_VA!AO131</f>
        <v>4.3950578016883401E-2</v>
      </c>
      <c r="AP131" s="7">
        <f>BSL_RFR_spot_no_VA!AP131</f>
        <v>4.4844947326283302E-2</v>
      </c>
      <c r="AQ131" s="7">
        <f>BSL_RFR_spot_no_VA!AQ131</f>
        <v>4.0425137145984946E-2</v>
      </c>
      <c r="AR131" s="7">
        <f>BSL_RFR_spot_no_VA!AR131</f>
        <v>4.510964207458712E-2</v>
      </c>
      <c r="AS131" s="159">
        <f>LY1_RFR_spot_no_VA!AS131</f>
        <v>1.2741676745333663E-2</v>
      </c>
      <c r="AT131" s="7">
        <f>BSL_RFR_spot_no_VA!AT131</f>
        <v>4.5404406160206578E-2</v>
      </c>
      <c r="AU131" s="7">
        <f>BSL_RFR_spot_no_VA!AU131</f>
        <v>4.5658183235723904E-2</v>
      </c>
      <c r="AV131" s="7">
        <f>BSL_RFR_spot_no_VA!AV131</f>
        <v>4.3859361220573323E-2</v>
      </c>
      <c r="AW131" s="7">
        <f>BSL_RFR_spot_no_VA!AW131</f>
        <v>4.0447252448525317E-2</v>
      </c>
      <c r="AX131" s="7">
        <f>BSL_RFR_spot_no_VA!AX131</f>
        <v>5.3740502782726018E-2</v>
      </c>
      <c r="AY131" s="7">
        <f>BSL_RFR_spot_no_VA!AY131</f>
        <v>4.1220479348874184E-2</v>
      </c>
      <c r="AZ131" s="7">
        <f>BSL_RFR_spot_no_VA!AZ131</f>
        <v>3.9407154565902713E-2</v>
      </c>
      <c r="BA131" s="7">
        <f>BSL_RFR_spot_no_VA!BA131</f>
        <v>4.3527642769421782E-2</v>
      </c>
      <c r="BB131" s="7">
        <f>BSL_RFR_spot_no_VA!BB131</f>
        <v>4.961443779052277E-2</v>
      </c>
      <c r="BC131" s="159">
        <f>LY1_RFR_spot_no_VA!BC131</f>
        <v>2.3263498762624568E-2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f>LY1_RFR_spot_no_VA!C132+(BSL_RFR_spot_with_VA!C$11-BSL_RFR_spot_no_VA!C$11)*((BSL_RFR_spot_with_VA!C132-BSL_RFR_spot_no_VA!C132))/(BSL_RFR_spot_with_VA!C$11-BSL_RFR_spot_no_VA!C$11)</f>
        <v>2.278338464001228E-2</v>
      </c>
      <c r="D132" s="58">
        <f>LY1_RFR_spot_no_VA!D132+(BSL_RFR_spot_with_VA!D$11-BSL_RFR_spot_no_VA!D$11)*((BSL_RFR_spot_with_VA!D132-BSL_RFR_spot_no_VA!D132))/(BSL_RFR_spot_with_VA!D$11-BSL_RFR_spot_no_VA!D$11)</f>
        <v>2.2783384640012283E-2</v>
      </c>
      <c r="E132" s="58">
        <f>LY1_RFR_spot_no_VA!E132+(BSL_RFR_spot_with_VA!E$11-BSL_RFR_spot_no_VA!E$11)*((BSL_RFR_spot_with_VA!E132-BSL_RFR_spot_no_VA!E132))/(BSL_RFR_spot_with_VA!E$11-BSL_RFR_spot_no_VA!E$11)</f>
        <v>2.2783384640012283E-2</v>
      </c>
      <c r="F132" s="58">
        <f>LY1_RFR_spot_no_VA!F132+(BSL_RFR_spot_with_VA!F$11-BSL_RFR_spot_no_VA!F$11)*((BSL_RFR_spot_with_VA!F132-BSL_RFR_spot_no_VA!F132))/(BSL_RFR_spot_with_VA!F$11-BSL_RFR_spot_no_VA!F$11)</f>
        <v>2.3586861540591864E-2</v>
      </c>
      <c r="G132" s="58">
        <f>LY1_RFR_spot_no_VA!G132+(BSL_RFR_spot_with_VA!G$11-BSL_RFR_spot_no_VA!G$11)*((BSL_RFR_spot_with_VA!G132-BSL_RFR_spot_no_VA!G132))/(BSL_RFR_spot_with_VA!G$11-BSL_RFR_spot_no_VA!G$11)</f>
        <v>2.7807856806490783E-2</v>
      </c>
      <c r="H132" s="58">
        <f>LY1_RFR_spot_no_VA!H132+(BSL_RFR_spot_with_VA!H$11-BSL_RFR_spot_no_VA!H$11)*((BSL_RFR_spot_with_VA!H132-BSL_RFR_spot_no_VA!H132))/(BSL_RFR_spot_with_VA!H$11-BSL_RFR_spot_no_VA!H$11)</f>
        <v>2.549114156171961E-2</v>
      </c>
      <c r="I132" s="58">
        <f>LY1_RFR_spot_no_VA!I132+(BSL_RFR_spot_with_VA!I$11-BSL_RFR_spot_no_VA!I$11)*((BSL_RFR_spot_with_VA!I132-BSL_RFR_spot_no_VA!I132))/(BSL_RFR_spot_with_VA!I$11-BSL_RFR_spot_no_VA!I$11)</f>
        <v>2.3445562800766817E-2</v>
      </c>
      <c r="J132" s="58">
        <f>LY1_RFR_spot_no_VA!J132+(BSL_RFR_spot_with_VA!J$11-BSL_RFR_spot_no_VA!J$11)*((BSL_RFR_spot_with_VA!J132-BSL_RFR_spot_no_VA!J132))/(BSL_RFR_spot_with_VA!J$11-BSL_RFR_spot_no_VA!J$11)</f>
        <v>2.2435580950774137E-2</v>
      </c>
      <c r="K132" s="58">
        <f>LY1_RFR_spot_no_VA!K132+(BSL_RFR_spot_with_VA!K$11-BSL_RFR_spot_no_VA!K$11)*((BSL_RFR_spot_with_VA!K132-BSL_RFR_spot_no_VA!K132))/(BSL_RFR_spot_with_VA!K$11-BSL_RFR_spot_no_VA!K$11)</f>
        <v>2.2783384640012283E-2</v>
      </c>
      <c r="L132" s="58">
        <f>LY1_RFR_spot_no_VA!L132+(BSL_RFR_spot_with_VA!L$11-BSL_RFR_spot_no_VA!L$11)*((BSL_RFR_spot_with_VA!L132-BSL_RFR_spot_no_VA!L132))/(BSL_RFR_spot_with_VA!L$11-BSL_RFR_spot_no_VA!L$11)</f>
        <v>2.2783384640012283E-2</v>
      </c>
      <c r="M132" s="58">
        <f>LY1_RFR_spot_no_VA!M132+(BSL_RFR_spot_with_VA!M$11-BSL_RFR_spot_no_VA!M$11)*((BSL_RFR_spot_with_VA!M132-BSL_RFR_spot_no_VA!M132))/(BSL_RFR_spot_with_VA!M$11-BSL_RFR_spot_no_VA!M$11)</f>
        <v>2.2783384640012283E-2</v>
      </c>
      <c r="N132" s="58">
        <f>LY1_RFR_spot_no_VA!N132+(BSL_RFR_spot_with_VA!N$11-BSL_RFR_spot_no_VA!N$11)*((BSL_RFR_spot_with_VA!N132-BSL_RFR_spot_no_VA!N132))/(BSL_RFR_spot_with_VA!N$11-BSL_RFR_spot_no_VA!N$11)</f>
        <v>2.2783384640012283E-2</v>
      </c>
      <c r="O132" s="58">
        <f>LY1_RFR_spot_no_VA!O132+(BSL_RFR_spot_with_VA!O$11-BSL_RFR_spot_no_VA!O$11)*((BSL_RFR_spot_with_VA!O132-BSL_RFR_spot_no_VA!O132))/(BSL_RFR_spot_with_VA!O$11-BSL_RFR_spot_no_VA!O$11)</f>
        <v>2.3870377700152767E-2</v>
      </c>
      <c r="P132" s="58">
        <f>LY1_RFR_spot_no_VA!P132+(BSL_RFR_spot_with_VA!P$11-BSL_RFR_spot_no_VA!P$11)*((BSL_RFR_spot_with_VA!P132-BSL_RFR_spot_no_VA!P132))/(BSL_RFR_spot_with_VA!P$11-BSL_RFR_spot_no_VA!P$11)</f>
        <v>3.0602786426301209E-2</v>
      </c>
      <c r="Q132" s="58">
        <f>LY1_RFR_spot_no_VA!Q132+(BSL_RFR_spot_with_VA!Q$11-BSL_RFR_spot_no_VA!Q$11)*((BSL_RFR_spot_with_VA!Q132-BSL_RFR_spot_no_VA!Q132))/(BSL_RFR_spot_with_VA!Q$11-BSL_RFR_spot_no_VA!Q$11)</f>
        <v>3.2931614016123989E-2</v>
      </c>
      <c r="R132" s="58">
        <f>LY1_RFR_spot_no_VA!R132+(BSL_RFR_spot_with_VA!R$11-BSL_RFR_spot_no_VA!R$11)*((BSL_RFR_spot_with_VA!R132-BSL_RFR_spot_no_VA!R132))/(BSL_RFR_spot_with_VA!R$11-BSL_RFR_spot_no_VA!R$11)</f>
        <v>2.2783384640012283E-2</v>
      </c>
      <c r="S132" s="58">
        <f>LY1_RFR_spot_no_VA!S132+(BSL_RFR_spot_with_VA!S$11-BSL_RFR_spot_no_VA!S$11)*((BSL_RFR_spot_with_VA!S132-BSL_RFR_spot_no_VA!S132))/(BSL_RFR_spot_with_VA!S$11-BSL_RFR_spot_no_VA!S$11)</f>
        <v>2.3323541705370099E-2</v>
      </c>
      <c r="T132" s="58">
        <f>LY1_RFR_spot_no_VA!T132+(BSL_RFR_spot_with_VA!T$11-BSL_RFR_spot_no_VA!T$11)*((BSL_RFR_spot_with_VA!T132-BSL_RFR_spot_no_VA!T132))/(BSL_RFR_spot_with_VA!T$11-BSL_RFR_spot_no_VA!T$11)</f>
        <v>2.3694708093551453E-2</v>
      </c>
      <c r="U132" s="58">
        <f>LY1_RFR_spot_no_VA!U132+(BSL_RFR_spot_with_VA!U$11-BSL_RFR_spot_no_VA!U$11)*((BSL_RFR_spot_with_VA!U132-BSL_RFR_spot_no_VA!U132))/(BSL_RFR_spot_with_VA!U$11-BSL_RFR_spot_no_VA!U$11)</f>
        <v>1.2990647023155555E-2</v>
      </c>
      <c r="V132" s="58">
        <f>(1+$C132)*(1+BSL_RFR_spot_no_VA!V132)/(1+BSL_RFR_spot_no_VA!$C132)-1</f>
        <v>2.2783384640012283E-2</v>
      </c>
      <c r="W132" s="58">
        <f>LY1_RFR_spot_no_VA!W132+(BSL_RFR_spot_with_VA!W$11-BSL_RFR_spot_no_VA!W$11)*((BSL_RFR_spot_with_VA!W132-BSL_RFR_spot_no_VA!W132))/(BSL_RFR_spot_with_VA!W$11-BSL_RFR_spot_no_VA!W$11)</f>
        <v>2.2783384640012283E-2</v>
      </c>
      <c r="X132" s="58">
        <f>LY1_RFR_spot_no_VA!X132+(BSL_RFR_spot_with_VA!X$11-BSL_RFR_spot_no_VA!X$11)*((BSL_RFR_spot_with_VA!X132-BSL_RFR_spot_no_VA!X132))/(BSL_RFR_spot_with_VA!X$11-BSL_RFR_spot_no_VA!X$11)</f>
        <v>2.2783384640012283E-2</v>
      </c>
      <c r="Y132" s="58">
        <f>LY1_RFR_spot_no_VA!Y132+(BSL_RFR_spot_with_VA!Y$11-BSL_RFR_spot_no_VA!Y$11)*((BSL_RFR_spot_with_VA!Y132-BSL_RFR_spot_no_VA!Y132))/(BSL_RFR_spot_with_VA!Y$11-BSL_RFR_spot_no_VA!Y$11)</f>
        <v>2.2783384640012283E-2</v>
      </c>
      <c r="Z132" s="58">
        <f>LY1_RFR_spot_no_VA!Z132+(BSL_RFR_spot_with_VA!Z$11-BSL_RFR_spot_no_VA!Z$11)*((BSL_RFR_spot_with_VA!Z132-BSL_RFR_spot_no_VA!Z132))/(BSL_RFR_spot_with_VA!Z$11-BSL_RFR_spot_no_VA!Z$11)</f>
        <v>2.5321622527604504E-2</v>
      </c>
      <c r="AA132" s="159">
        <f>LY1_RFR_spot_no_VA!AA132</f>
        <v>2.7116123325010122E-2</v>
      </c>
      <c r="AB132" s="58">
        <f>LY1_RFR_spot_no_VA!AB132+(BSL_RFR_spot_with_VA!AB$11-BSL_RFR_spot_no_VA!AB$11)*((BSL_RFR_spot_with_VA!AB132-BSL_RFR_spot_no_VA!AB132))/(BSL_RFR_spot_with_VA!AB$11-BSL_RFR_spot_no_VA!AB$11)</f>
        <v>2.2783384640012283E-2</v>
      </c>
      <c r="AC132" s="58">
        <f>LY1_RFR_spot_no_VA!AC132+(BSL_RFR_spot_with_VA!AC$11-BSL_RFR_spot_no_VA!AC$11)*((BSL_RFR_spot_with_VA!AC132-BSL_RFR_spot_no_VA!AC132))/(BSL_RFR_spot_with_VA!AC$11-BSL_RFR_spot_no_VA!AC$11)</f>
        <v>2.7066306588646061E-2</v>
      </c>
      <c r="AD132" s="7">
        <f>BSL_RFR_spot_no_VA!AD132</f>
        <v>4.6266642840781191E-2</v>
      </c>
      <c r="AE132" s="58">
        <f>LY1_RFR_spot_no_VA!AE132+(BSL_RFR_spot_with_VA!AE$11-BSL_RFR_spot_no_VA!AE$11)*((BSL_RFR_spot_with_VA!AE132-BSL_RFR_spot_no_VA!AE132))/(BSL_RFR_spot_with_VA!AE$11-BSL_RFR_spot_no_VA!AE$11)</f>
        <v>2.2783384640012283E-2</v>
      </c>
      <c r="AF132" s="58">
        <f>LY1_RFR_spot_no_VA!AF132+(BSL_RFR_spot_with_VA!AF$11-BSL_RFR_spot_no_VA!AF$11)*((BSL_RFR_spot_with_VA!AF132-BSL_RFR_spot_no_VA!AF132))/(BSL_RFR_spot_with_VA!AF$11-BSL_RFR_spot_no_VA!AF$11)</f>
        <v>2.3410147241421875E-2</v>
      </c>
      <c r="AG132" s="58">
        <f>LY1_RFR_spot_no_VA!AG132+(BSL_RFR_spot_with_VA!AG$11-BSL_RFR_spot_no_VA!AG$11)*((BSL_RFR_spot_with_VA!AG132-BSL_RFR_spot_no_VA!AG132))/(BSL_RFR_spot_with_VA!AG$11-BSL_RFR_spot_no_VA!AG$11)</f>
        <v>2.2783384640012283E-2</v>
      </c>
      <c r="AH132" s="58">
        <f>LY1_RFR_spot_no_VA!AH132+(BSL_RFR_spot_with_VA!AH$11-BSL_RFR_spot_no_VA!AH$11)*((BSL_RFR_spot_with_VA!AH132-BSL_RFR_spot_no_VA!AH132))/(BSL_RFR_spot_with_VA!AH$11-BSL_RFR_spot_no_VA!AH$11)</f>
        <v>2.4312606697312944E-2</v>
      </c>
      <c r="AI132" s="159">
        <f>LY1_RFR_spot_no_VA!AI132</f>
        <v>1.2890084233887711E-2</v>
      </c>
      <c r="AJ132" s="58">
        <f>LY1_RFR_spot_no_VA!AJ132+(BSL_RFR_spot_with_VA!AJ$11-BSL_RFR_spot_no_VA!AJ$11)*((BSL_RFR_spot_with_VA!AJ132-BSL_RFR_spot_no_VA!AJ132))/(BSL_RFR_spot_with_VA!AJ$11-BSL_RFR_spot_no_VA!AJ$11)</f>
        <v>2.1995851691841706E-2</v>
      </c>
      <c r="AK132" s="7">
        <f>BSL_RFR_spot_no_VA!AK132</f>
        <v>4.4437266077084425E-2</v>
      </c>
      <c r="AL132" s="7">
        <f>BSL_RFR_spot_no_VA!AL132</f>
        <v>5.5386735081758953E-2</v>
      </c>
      <c r="AM132" s="7">
        <f>BSL_RFR_spot_no_VA!AM132</f>
        <v>4.0106221331785319E-2</v>
      </c>
      <c r="AN132" s="7">
        <f>BSL_RFR_spot_no_VA!AN132</f>
        <v>4.3809615972673743E-2</v>
      </c>
      <c r="AO132" s="7">
        <f>BSL_RFR_spot_no_VA!AO132</f>
        <v>4.393457508230969E-2</v>
      </c>
      <c r="AP132" s="7">
        <f>BSL_RFR_spot_no_VA!AP132</f>
        <v>4.4821596557140353E-2</v>
      </c>
      <c r="AQ132" s="7">
        <f>BSL_RFR_spot_no_VA!AQ132</f>
        <v>4.0438034882938512E-2</v>
      </c>
      <c r="AR132" s="7">
        <f>BSL_RFR_spot_no_VA!AR132</f>
        <v>4.5084115578292394E-2</v>
      </c>
      <c r="AS132" s="159">
        <f>LY1_RFR_spot_no_VA!AS132</f>
        <v>1.2750117048914378E-2</v>
      </c>
      <c r="AT132" s="7">
        <f>BSL_RFR_spot_no_VA!AT132</f>
        <v>4.5376456205876492E-2</v>
      </c>
      <c r="AU132" s="7">
        <f>BSL_RFR_spot_no_VA!AU132</f>
        <v>4.5628146004076164E-2</v>
      </c>
      <c r="AV132" s="7">
        <f>BSL_RFR_spot_no_VA!AV132</f>
        <v>4.3844107143540478E-2</v>
      </c>
      <c r="AW132" s="7">
        <f>BSL_RFR_spot_no_VA!AW132</f>
        <v>4.0459968909632327E-2</v>
      </c>
      <c r="AX132" s="7">
        <f>BSL_RFR_spot_no_VA!AX132</f>
        <v>5.3643733480206679E-2</v>
      </c>
      <c r="AY132" s="7">
        <f>BSL_RFR_spot_no_VA!AY132</f>
        <v>4.1226873327490976E-2</v>
      </c>
      <c r="AZ132" s="7">
        <f>BSL_RFR_spot_no_VA!AZ132</f>
        <v>3.9428380718113498E-2</v>
      </c>
      <c r="BA132" s="7">
        <f>BSL_RFR_spot_no_VA!BA132</f>
        <v>4.3515112388240684E-2</v>
      </c>
      <c r="BB132" s="7">
        <f>BSL_RFR_spot_no_VA!BB132</f>
        <v>4.9551798749204679E-2</v>
      </c>
      <c r="BC132" s="159">
        <f>LY1_RFR_spot_no_VA!BC132</f>
        <v>2.3266205621428115E-2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f>LY1_RFR_spot_no_VA!C133+(BSL_RFR_spot_with_VA!C$11-BSL_RFR_spot_no_VA!C$11)*((BSL_RFR_spot_with_VA!C133-BSL_RFR_spot_no_VA!C133))/(BSL_RFR_spot_with_VA!C$11-BSL_RFR_spot_no_VA!C$11)</f>
        <v>2.2789990811848779E-2</v>
      </c>
      <c r="D133" s="58">
        <f>LY1_RFR_spot_no_VA!D133+(BSL_RFR_spot_with_VA!D$11-BSL_RFR_spot_no_VA!D$11)*((BSL_RFR_spot_with_VA!D133-BSL_RFR_spot_no_VA!D133))/(BSL_RFR_spot_with_VA!D$11-BSL_RFR_spot_no_VA!D$11)</f>
        <v>2.2789990811848737E-2</v>
      </c>
      <c r="E133" s="58">
        <f>LY1_RFR_spot_no_VA!E133+(BSL_RFR_spot_with_VA!E$11-BSL_RFR_spot_no_VA!E$11)*((BSL_RFR_spot_with_VA!E133-BSL_RFR_spot_no_VA!E133))/(BSL_RFR_spot_with_VA!E$11-BSL_RFR_spot_no_VA!E$11)</f>
        <v>2.2789990811848737E-2</v>
      </c>
      <c r="F133" s="58">
        <f>LY1_RFR_spot_no_VA!F133+(BSL_RFR_spot_with_VA!F$11-BSL_RFR_spot_no_VA!F$11)*((BSL_RFR_spot_with_VA!F133-BSL_RFR_spot_no_VA!F133))/(BSL_RFR_spot_with_VA!F$11-BSL_RFR_spot_no_VA!F$11)</f>
        <v>2.3586934927953607E-2</v>
      </c>
      <c r="G133" s="58">
        <f>LY1_RFR_spot_no_VA!G133+(BSL_RFR_spot_with_VA!G$11-BSL_RFR_spot_no_VA!G$11)*((BSL_RFR_spot_with_VA!G133-BSL_RFR_spot_no_VA!G133))/(BSL_RFR_spot_with_VA!G$11-BSL_RFR_spot_no_VA!G$11)</f>
        <v>2.7773543438576187E-2</v>
      </c>
      <c r="H133" s="58">
        <f>LY1_RFR_spot_no_VA!H133+(BSL_RFR_spot_with_VA!H$11-BSL_RFR_spot_no_VA!H$11)*((BSL_RFR_spot_with_VA!H133-BSL_RFR_spot_no_VA!H133))/(BSL_RFR_spot_with_VA!H$11-BSL_RFR_spot_no_VA!H$11)</f>
        <v>2.5475897242351664E-2</v>
      </c>
      <c r="I133" s="58">
        <f>LY1_RFR_spot_no_VA!I133+(BSL_RFR_spot_with_VA!I$11-BSL_RFR_spot_no_VA!I$11)*((BSL_RFR_spot_with_VA!I133-BSL_RFR_spot_no_VA!I133))/(BSL_RFR_spot_with_VA!I$11-BSL_RFR_spot_no_VA!I$11)</f>
        <v>2.3446785922660585E-2</v>
      </c>
      <c r="J133" s="58">
        <f>LY1_RFR_spot_no_VA!J133+(BSL_RFR_spot_with_VA!J$11-BSL_RFR_spot_no_VA!J$11)*((BSL_RFR_spot_with_VA!J133-BSL_RFR_spot_no_VA!J133))/(BSL_RFR_spot_with_VA!J$11-BSL_RFR_spot_no_VA!J$11)</f>
        <v>2.244500524919868E-2</v>
      </c>
      <c r="K133" s="58">
        <f>LY1_RFR_spot_no_VA!K133+(BSL_RFR_spot_with_VA!K$11-BSL_RFR_spot_no_VA!K$11)*((BSL_RFR_spot_with_VA!K133-BSL_RFR_spot_no_VA!K133))/(BSL_RFR_spot_with_VA!K$11-BSL_RFR_spot_no_VA!K$11)</f>
        <v>2.2789990811848737E-2</v>
      </c>
      <c r="L133" s="58">
        <f>LY1_RFR_spot_no_VA!L133+(BSL_RFR_spot_with_VA!L$11-BSL_RFR_spot_no_VA!L$11)*((BSL_RFR_spot_with_VA!L133-BSL_RFR_spot_no_VA!L133))/(BSL_RFR_spot_with_VA!L$11-BSL_RFR_spot_no_VA!L$11)</f>
        <v>2.2789990811848737E-2</v>
      </c>
      <c r="M133" s="58">
        <f>LY1_RFR_spot_no_VA!M133+(BSL_RFR_spot_with_VA!M$11-BSL_RFR_spot_no_VA!M$11)*((BSL_RFR_spot_with_VA!M133-BSL_RFR_spot_no_VA!M133))/(BSL_RFR_spot_with_VA!M$11-BSL_RFR_spot_no_VA!M$11)</f>
        <v>2.2789990811848737E-2</v>
      </c>
      <c r="N133" s="58">
        <f>LY1_RFR_spot_no_VA!N133+(BSL_RFR_spot_with_VA!N$11-BSL_RFR_spot_no_VA!N$11)*((BSL_RFR_spot_with_VA!N133-BSL_RFR_spot_no_VA!N133))/(BSL_RFR_spot_with_VA!N$11-BSL_RFR_spot_no_VA!N$11)</f>
        <v>2.2789990811848737E-2</v>
      </c>
      <c r="O133" s="58">
        <f>LY1_RFR_spot_no_VA!O133+(BSL_RFR_spot_with_VA!O$11-BSL_RFR_spot_no_VA!O$11)*((BSL_RFR_spot_with_VA!O133-BSL_RFR_spot_no_VA!O133))/(BSL_RFR_spot_with_VA!O$11-BSL_RFR_spot_no_VA!O$11)</f>
        <v>2.386816452860363E-2</v>
      </c>
      <c r="P133" s="58">
        <f>LY1_RFR_spot_no_VA!P133+(BSL_RFR_spot_with_VA!P$11-BSL_RFR_spot_no_VA!P$11)*((BSL_RFR_spot_with_VA!P133-BSL_RFR_spot_no_VA!P133))/(BSL_RFR_spot_with_VA!P$11-BSL_RFR_spot_no_VA!P$11)</f>
        <v>3.0545624088735401E-2</v>
      </c>
      <c r="Q133" s="58">
        <f>LY1_RFR_spot_no_VA!Q133+(BSL_RFR_spot_with_VA!Q$11-BSL_RFR_spot_no_VA!Q$11)*((BSL_RFR_spot_with_VA!Q133-BSL_RFR_spot_no_VA!Q133))/(BSL_RFR_spot_with_VA!Q$11-BSL_RFR_spot_no_VA!Q$11)</f>
        <v>3.285538845128988E-2</v>
      </c>
      <c r="R133" s="58">
        <f>LY1_RFR_spot_no_VA!R133+(BSL_RFR_spot_with_VA!R$11-BSL_RFR_spot_no_VA!R$11)*((BSL_RFR_spot_with_VA!R133-BSL_RFR_spot_no_VA!R133))/(BSL_RFR_spot_with_VA!R$11-BSL_RFR_spot_no_VA!R$11)</f>
        <v>2.2789990811848737E-2</v>
      </c>
      <c r="S133" s="58">
        <f>LY1_RFR_spot_no_VA!S133+(BSL_RFR_spot_with_VA!S$11-BSL_RFR_spot_no_VA!S$11)*((BSL_RFR_spot_with_VA!S133-BSL_RFR_spot_no_VA!S133))/(BSL_RFR_spot_with_VA!S$11-BSL_RFR_spot_no_VA!S$11)</f>
        <v>2.3325766582482865E-2</v>
      </c>
      <c r="T133" s="58">
        <f>LY1_RFR_spot_no_VA!T133+(BSL_RFR_spot_with_VA!T$11-BSL_RFR_spot_no_VA!T$11)*((BSL_RFR_spot_with_VA!T133-BSL_RFR_spot_no_VA!T133))/(BSL_RFR_spot_with_VA!T$11-BSL_RFR_spot_no_VA!T$11)</f>
        <v>2.3693920942980284E-2</v>
      </c>
      <c r="U133" s="58">
        <f>LY1_RFR_spot_no_VA!U133+(BSL_RFR_spot_with_VA!U$11-BSL_RFR_spot_no_VA!U$11)*((BSL_RFR_spot_with_VA!U133-BSL_RFR_spot_no_VA!U133))/(BSL_RFR_spot_with_VA!U$11-BSL_RFR_spot_no_VA!U$11)</f>
        <v>1.2996999020338462E-2</v>
      </c>
      <c r="V133" s="58">
        <f>(1+$C133)*(1+BSL_RFR_spot_no_VA!V133)/(1+BSL_RFR_spot_no_VA!$C133)-1</f>
        <v>2.2789990811848737E-2</v>
      </c>
      <c r="W133" s="58">
        <f>LY1_RFR_spot_no_VA!W133+(BSL_RFR_spot_with_VA!W$11-BSL_RFR_spot_no_VA!W$11)*((BSL_RFR_spot_with_VA!W133-BSL_RFR_spot_no_VA!W133))/(BSL_RFR_spot_with_VA!W$11-BSL_RFR_spot_no_VA!W$11)</f>
        <v>2.2789990811848737E-2</v>
      </c>
      <c r="X133" s="58">
        <f>LY1_RFR_spot_no_VA!X133+(BSL_RFR_spot_with_VA!X$11-BSL_RFR_spot_no_VA!X$11)*((BSL_RFR_spot_with_VA!X133-BSL_RFR_spot_no_VA!X133))/(BSL_RFR_spot_with_VA!X$11-BSL_RFR_spot_no_VA!X$11)</f>
        <v>2.2789990811848737E-2</v>
      </c>
      <c r="Y133" s="58">
        <f>LY1_RFR_spot_no_VA!Y133+(BSL_RFR_spot_with_VA!Y$11-BSL_RFR_spot_no_VA!Y$11)*((BSL_RFR_spot_with_VA!Y133-BSL_RFR_spot_no_VA!Y133))/(BSL_RFR_spot_with_VA!Y$11-BSL_RFR_spot_no_VA!Y$11)</f>
        <v>2.2789990811848737E-2</v>
      </c>
      <c r="Z133" s="58">
        <f>LY1_RFR_spot_no_VA!Z133+(BSL_RFR_spot_with_VA!Z$11-BSL_RFR_spot_no_VA!Z$11)*((BSL_RFR_spot_with_VA!Z133-BSL_RFR_spot_no_VA!Z133))/(BSL_RFR_spot_with_VA!Z$11-BSL_RFR_spot_no_VA!Z$11)</f>
        <v>2.5307581126916112E-2</v>
      </c>
      <c r="AA133" s="159">
        <f>LY1_RFR_spot_no_VA!AA133</f>
        <v>2.708745135951629E-2</v>
      </c>
      <c r="AB133" s="58">
        <f>LY1_RFR_spot_no_VA!AB133+(BSL_RFR_spot_with_VA!AB$11-BSL_RFR_spot_no_VA!AB$11)*((BSL_RFR_spot_with_VA!AB133-BSL_RFR_spot_no_VA!AB133))/(BSL_RFR_spot_with_VA!AB$11-BSL_RFR_spot_no_VA!AB$11)</f>
        <v>2.2789990811848737E-2</v>
      </c>
      <c r="AC133" s="58">
        <f>LY1_RFR_spot_no_VA!AC133+(BSL_RFR_spot_with_VA!AC$11-BSL_RFR_spot_no_VA!AC$11)*((BSL_RFR_spot_with_VA!AC133-BSL_RFR_spot_no_VA!AC133))/(BSL_RFR_spot_with_VA!AC$11-BSL_RFR_spot_no_VA!AC$11)</f>
        <v>2.7038055649456938E-2</v>
      </c>
      <c r="AD133" s="7">
        <f>BSL_RFR_spot_no_VA!AD133</f>
        <v>4.6231884353488573E-2</v>
      </c>
      <c r="AE133" s="58">
        <f>LY1_RFR_spot_no_VA!AE133+(BSL_RFR_spot_with_VA!AE$11-BSL_RFR_spot_no_VA!AE$11)*((BSL_RFR_spot_with_VA!AE133-BSL_RFR_spot_no_VA!AE133))/(BSL_RFR_spot_with_VA!AE$11-BSL_RFR_spot_no_VA!AE$11)</f>
        <v>2.2789990811848737E-2</v>
      </c>
      <c r="AF133" s="58">
        <f>LY1_RFR_spot_no_VA!AF133+(BSL_RFR_spot_with_VA!AF$11-BSL_RFR_spot_no_VA!AF$11)*((BSL_RFR_spot_with_VA!AF133-BSL_RFR_spot_no_VA!AF133))/(BSL_RFR_spot_with_VA!AF$11-BSL_RFR_spot_no_VA!AF$11)</f>
        <v>2.3411669413785807E-2</v>
      </c>
      <c r="AG133" s="58">
        <f>LY1_RFR_spot_no_VA!AG133+(BSL_RFR_spot_with_VA!AG$11-BSL_RFR_spot_no_VA!AG$11)*((BSL_RFR_spot_with_VA!AG133-BSL_RFR_spot_no_VA!AG133))/(BSL_RFR_spot_with_VA!AG$11-BSL_RFR_spot_no_VA!AG$11)</f>
        <v>2.2789990811848737E-2</v>
      </c>
      <c r="AH133" s="58">
        <f>LY1_RFR_spot_no_VA!AH133+(BSL_RFR_spot_with_VA!AH$11-BSL_RFR_spot_no_VA!AH$11)*((BSL_RFR_spot_with_VA!AH133-BSL_RFR_spot_no_VA!AH133))/(BSL_RFR_spot_with_VA!AH$11-BSL_RFR_spot_no_VA!AH$11)</f>
        <v>2.4306774312583768E-2</v>
      </c>
      <c r="AI133" s="159">
        <f>LY1_RFR_spot_no_VA!AI133</f>
        <v>1.289725165155331E-2</v>
      </c>
      <c r="AJ133" s="58">
        <f>LY1_RFR_spot_no_VA!AJ133+(BSL_RFR_spot_with_VA!AJ$11-BSL_RFR_spot_no_VA!AJ$11)*((BSL_RFR_spot_with_VA!AJ133-BSL_RFR_spot_no_VA!AJ133))/(BSL_RFR_spot_with_VA!AJ$11-BSL_RFR_spot_no_VA!AJ$11)</f>
        <v>2.2008839400690539E-2</v>
      </c>
      <c r="AK133" s="7">
        <f>BSL_RFR_spot_no_VA!AK133</f>
        <v>4.4417428098509681E-2</v>
      </c>
      <c r="AL133" s="7">
        <f>BSL_RFR_spot_no_VA!AL133</f>
        <v>5.5277209384450021E-2</v>
      </c>
      <c r="AM133" s="7">
        <f>BSL_RFR_spot_no_VA!AM133</f>
        <v>4.0121603967250508E-2</v>
      </c>
      <c r="AN133" s="7">
        <f>BSL_RFR_spot_no_VA!AN133</f>
        <v>4.3794891029219407E-2</v>
      </c>
      <c r="AO133" s="7">
        <f>BSL_RFR_spot_no_VA!AO133</f>
        <v>4.3918832569931787E-2</v>
      </c>
      <c r="AP133" s="7">
        <f>BSL_RFR_spot_no_VA!AP133</f>
        <v>4.4798625982360951E-2</v>
      </c>
      <c r="AQ133" s="7">
        <f>BSL_RFR_spot_no_VA!AQ133</f>
        <v>4.0450723174411118E-2</v>
      </c>
      <c r="AR133" s="7">
        <f>BSL_RFR_spot_no_VA!AR133</f>
        <v>4.5059004748305043E-2</v>
      </c>
      <c r="AS133" s="159">
        <f>LY1_RFR_spot_no_VA!AS133</f>
        <v>1.2758420170661644E-2</v>
      </c>
      <c r="AT133" s="7">
        <f>BSL_RFR_spot_no_VA!AT133</f>
        <v>4.5348961429223511E-2</v>
      </c>
      <c r="AU133" s="7">
        <f>BSL_RFR_spot_no_VA!AU133</f>
        <v>4.5598598022040138E-2</v>
      </c>
      <c r="AV133" s="7">
        <f>BSL_RFR_spot_no_VA!AV133</f>
        <v>4.3829101309639906E-2</v>
      </c>
      <c r="AW133" s="7">
        <f>BSL_RFR_spot_no_VA!AW133</f>
        <v>4.0472478899925113E-2</v>
      </c>
      <c r="AX133" s="7">
        <f>BSL_RFR_spot_no_VA!AX133</f>
        <v>5.3548546332733427E-2</v>
      </c>
      <c r="AY133" s="7">
        <f>BSL_RFR_spot_no_VA!AY133</f>
        <v>4.1233162873529405E-2</v>
      </c>
      <c r="AZ133" s="7">
        <f>BSL_RFR_spot_no_VA!AZ133</f>
        <v>3.9449262197561286E-2</v>
      </c>
      <c r="BA133" s="7">
        <f>BSL_RFR_spot_no_VA!BA133</f>
        <v>4.3502785856023518E-2</v>
      </c>
      <c r="BB133" s="7">
        <f>BSL_RFR_spot_no_VA!BB133</f>
        <v>4.949018187572185E-2</v>
      </c>
      <c r="BC133" s="159">
        <f>LY1_RFR_spot_no_VA!BC133</f>
        <v>2.3268869948265047E-2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f>LY1_RFR_spot_no_VA!C134+(BSL_RFR_spot_with_VA!C$11-BSL_RFR_spot_no_VA!C$11)*((BSL_RFR_spot_with_VA!C134-BSL_RFR_spot_no_VA!C134))/(BSL_RFR_spot_with_VA!C$11-BSL_RFR_spot_no_VA!C$11)</f>
        <v>2.2796490268843801E-2</v>
      </c>
      <c r="D134" s="58">
        <f>LY1_RFR_spot_no_VA!D134+(BSL_RFR_spot_with_VA!D$11-BSL_RFR_spot_no_VA!D$11)*((BSL_RFR_spot_with_VA!D134-BSL_RFR_spot_no_VA!D134))/(BSL_RFR_spot_with_VA!D$11-BSL_RFR_spot_no_VA!D$11)</f>
        <v>2.2796490268843783E-2</v>
      </c>
      <c r="E134" s="58">
        <f>LY1_RFR_spot_no_VA!E134+(BSL_RFR_spot_with_VA!E$11-BSL_RFR_spot_no_VA!E$11)*((BSL_RFR_spot_with_VA!E134-BSL_RFR_spot_no_VA!E134))/(BSL_RFR_spot_with_VA!E$11-BSL_RFR_spot_no_VA!E$11)</f>
        <v>2.2796490268843783E-2</v>
      </c>
      <c r="F134" s="58">
        <f>LY1_RFR_spot_no_VA!F134+(BSL_RFR_spot_with_VA!F$11-BSL_RFR_spot_no_VA!F$11)*((BSL_RFR_spot_with_VA!F134-BSL_RFR_spot_no_VA!F134))/(BSL_RFR_spot_with_VA!F$11-BSL_RFR_spot_no_VA!F$11)</f>
        <v>2.3587006978282865E-2</v>
      </c>
      <c r="G134" s="58">
        <f>LY1_RFR_spot_no_VA!G134+(BSL_RFR_spot_with_VA!G$11-BSL_RFR_spot_no_VA!G$11)*((BSL_RFR_spot_with_VA!G134-BSL_RFR_spot_no_VA!G134))/(BSL_RFR_spot_with_VA!G$11-BSL_RFR_spot_no_VA!G$11)</f>
        <v>2.7739784421625835E-2</v>
      </c>
      <c r="H134" s="58">
        <f>LY1_RFR_spot_no_VA!H134+(BSL_RFR_spot_with_VA!H$11-BSL_RFR_spot_no_VA!H$11)*((BSL_RFR_spot_with_VA!H134-BSL_RFR_spot_no_VA!H134))/(BSL_RFR_spot_with_VA!H$11-BSL_RFR_spot_no_VA!H$11)</f>
        <v>2.5460894357604236E-2</v>
      </c>
      <c r="I134" s="58">
        <f>LY1_RFR_spot_no_VA!I134+(BSL_RFR_spot_with_VA!I$11-BSL_RFR_spot_no_VA!I$11)*((BSL_RFR_spot_with_VA!I134-BSL_RFR_spot_no_VA!I134))/(BSL_RFR_spot_with_VA!I$11-BSL_RFR_spot_no_VA!I$11)</f>
        <v>2.3447989235004352E-2</v>
      </c>
      <c r="J134" s="58">
        <f>LY1_RFR_spot_no_VA!J134+(BSL_RFR_spot_with_VA!J$11-BSL_RFR_spot_no_VA!J$11)*((BSL_RFR_spot_with_VA!J134-BSL_RFR_spot_no_VA!J134))/(BSL_RFR_spot_with_VA!J$11-BSL_RFR_spot_no_VA!J$11)</f>
        <v>2.2454277537264922E-2</v>
      </c>
      <c r="K134" s="58">
        <f>LY1_RFR_spot_no_VA!K134+(BSL_RFR_spot_with_VA!K$11-BSL_RFR_spot_no_VA!K$11)*((BSL_RFR_spot_with_VA!K134-BSL_RFR_spot_no_VA!K134))/(BSL_RFR_spot_with_VA!K$11-BSL_RFR_spot_no_VA!K$11)</f>
        <v>2.2796490268843783E-2</v>
      </c>
      <c r="L134" s="58">
        <f>LY1_RFR_spot_no_VA!L134+(BSL_RFR_spot_with_VA!L$11-BSL_RFR_spot_no_VA!L$11)*((BSL_RFR_spot_with_VA!L134-BSL_RFR_spot_no_VA!L134))/(BSL_RFR_spot_with_VA!L$11-BSL_RFR_spot_no_VA!L$11)</f>
        <v>2.2796490268843783E-2</v>
      </c>
      <c r="M134" s="58">
        <f>LY1_RFR_spot_no_VA!M134+(BSL_RFR_spot_with_VA!M$11-BSL_RFR_spot_no_VA!M$11)*((BSL_RFR_spot_with_VA!M134-BSL_RFR_spot_no_VA!M134))/(BSL_RFR_spot_with_VA!M$11-BSL_RFR_spot_no_VA!M$11)</f>
        <v>2.2796490268843783E-2</v>
      </c>
      <c r="N134" s="58">
        <f>LY1_RFR_spot_no_VA!N134+(BSL_RFR_spot_with_VA!N$11-BSL_RFR_spot_no_VA!N$11)*((BSL_RFR_spot_with_VA!N134-BSL_RFR_spot_no_VA!N134))/(BSL_RFR_spot_with_VA!N$11-BSL_RFR_spot_no_VA!N$11)</f>
        <v>2.2796490268843783E-2</v>
      </c>
      <c r="O134" s="58">
        <f>LY1_RFR_spot_no_VA!O134+(BSL_RFR_spot_with_VA!O$11-BSL_RFR_spot_no_VA!O$11)*((BSL_RFR_spot_with_VA!O134-BSL_RFR_spot_no_VA!O134))/(BSL_RFR_spot_with_VA!O$11-BSL_RFR_spot_no_VA!O$11)</f>
        <v>2.386598665649986E-2</v>
      </c>
      <c r="P134" s="58">
        <f>LY1_RFR_spot_no_VA!P134+(BSL_RFR_spot_with_VA!P$11-BSL_RFR_spot_no_VA!P$11)*((BSL_RFR_spot_with_VA!P134-BSL_RFR_spot_no_VA!P134))/(BSL_RFR_spot_with_VA!P$11-BSL_RFR_spot_no_VA!P$11)</f>
        <v>3.0489386652980954E-2</v>
      </c>
      <c r="Q134" s="58">
        <f>LY1_RFR_spot_no_VA!Q134+(BSL_RFR_spot_with_VA!Q$11-BSL_RFR_spot_no_VA!Q$11)*((BSL_RFR_spot_with_VA!Q134-BSL_RFR_spot_no_VA!Q134))/(BSL_RFR_spot_with_VA!Q$11-BSL_RFR_spot_no_VA!Q$11)</f>
        <v>3.278039733871152E-2</v>
      </c>
      <c r="R134" s="58">
        <f>LY1_RFR_spot_no_VA!R134+(BSL_RFR_spot_with_VA!R$11-BSL_RFR_spot_no_VA!R$11)*((BSL_RFR_spot_with_VA!R134-BSL_RFR_spot_no_VA!R134))/(BSL_RFR_spot_with_VA!R$11-BSL_RFR_spot_no_VA!R$11)</f>
        <v>2.2796490268843783E-2</v>
      </c>
      <c r="S134" s="58">
        <f>LY1_RFR_spot_no_VA!S134+(BSL_RFR_spot_with_VA!S$11-BSL_RFR_spot_no_VA!S$11)*((BSL_RFR_spot_with_VA!S134-BSL_RFR_spot_no_VA!S134))/(BSL_RFR_spot_with_VA!S$11-BSL_RFR_spot_no_VA!S$11)</f>
        <v>2.3327955265689759E-2</v>
      </c>
      <c r="T134" s="58">
        <f>LY1_RFR_spot_no_VA!T134+(BSL_RFR_spot_with_VA!T$11-BSL_RFR_spot_no_VA!T$11)*((BSL_RFR_spot_with_VA!T134-BSL_RFR_spot_no_VA!T134))/(BSL_RFR_spot_with_VA!T$11-BSL_RFR_spot_no_VA!T$11)</f>
        <v>2.3693146111325669E-2</v>
      </c>
      <c r="U134" s="58">
        <f>LY1_RFR_spot_no_VA!U134+(BSL_RFR_spot_with_VA!U$11-BSL_RFR_spot_no_VA!U$11)*((BSL_RFR_spot_with_VA!U134-BSL_RFR_spot_no_VA!U134))/(BSL_RFR_spot_with_VA!U$11-BSL_RFR_spot_no_VA!U$11)</f>
        <v>1.3003248459674932E-2</v>
      </c>
      <c r="V134" s="58">
        <f>(1+$C134)*(1+BSL_RFR_spot_no_VA!V134)/(1+BSL_RFR_spot_no_VA!$C134)-1</f>
        <v>2.2796490268843783E-2</v>
      </c>
      <c r="W134" s="58">
        <f>LY1_RFR_spot_no_VA!W134+(BSL_RFR_spot_with_VA!W$11-BSL_RFR_spot_no_VA!W$11)*((BSL_RFR_spot_with_VA!W134-BSL_RFR_spot_no_VA!W134))/(BSL_RFR_spot_with_VA!W$11-BSL_RFR_spot_no_VA!W$11)</f>
        <v>2.2796490268843783E-2</v>
      </c>
      <c r="X134" s="58">
        <f>LY1_RFR_spot_no_VA!X134+(BSL_RFR_spot_with_VA!X$11-BSL_RFR_spot_no_VA!X$11)*((BSL_RFR_spot_with_VA!X134-BSL_RFR_spot_no_VA!X134))/(BSL_RFR_spot_with_VA!X$11-BSL_RFR_spot_no_VA!X$11)</f>
        <v>2.2796490268843783E-2</v>
      </c>
      <c r="Y134" s="58">
        <f>LY1_RFR_spot_no_VA!Y134+(BSL_RFR_spot_with_VA!Y$11-BSL_RFR_spot_no_VA!Y$11)*((BSL_RFR_spot_with_VA!Y134-BSL_RFR_spot_no_VA!Y134))/(BSL_RFR_spot_with_VA!Y$11-BSL_RFR_spot_no_VA!Y$11)</f>
        <v>2.2796490268843783E-2</v>
      </c>
      <c r="Z134" s="58">
        <f>LY1_RFR_spot_no_VA!Z134+(BSL_RFR_spot_with_VA!Z$11-BSL_RFR_spot_no_VA!Z$11)*((BSL_RFR_spot_with_VA!Z134-BSL_RFR_spot_no_VA!Z134))/(BSL_RFR_spot_with_VA!Z$11-BSL_RFR_spot_no_VA!Z$11)</f>
        <v>2.5293766120782379E-2</v>
      </c>
      <c r="AA134" s="159">
        <f>LY1_RFR_spot_no_VA!AA134</f>
        <v>2.7059242462339261E-2</v>
      </c>
      <c r="AB134" s="58">
        <f>LY1_RFR_spot_no_VA!AB134+(BSL_RFR_spot_with_VA!AB$11-BSL_RFR_spot_no_VA!AB$11)*((BSL_RFR_spot_with_VA!AB134-BSL_RFR_spot_no_VA!AB134))/(BSL_RFR_spot_with_VA!AB$11-BSL_RFR_spot_no_VA!AB$11)</f>
        <v>2.2796490268843783E-2</v>
      </c>
      <c r="AC134" s="58">
        <f>LY1_RFR_spot_no_VA!AC134+(BSL_RFR_spot_with_VA!AC$11-BSL_RFR_spot_no_VA!AC$11)*((BSL_RFR_spot_with_VA!AC134-BSL_RFR_spot_no_VA!AC134))/(BSL_RFR_spot_with_VA!AC$11-BSL_RFR_spot_no_VA!AC$11)</f>
        <v>2.7010260734359859E-2</v>
      </c>
      <c r="AD134" s="7">
        <f>BSL_RFR_spot_no_VA!AD134</f>
        <v>4.6197687612477445E-2</v>
      </c>
      <c r="AE134" s="58">
        <f>LY1_RFR_spot_no_VA!AE134+(BSL_RFR_spot_with_VA!AE$11-BSL_RFR_spot_no_VA!AE$11)*((BSL_RFR_spot_with_VA!AE134-BSL_RFR_spot_no_VA!AE134))/(BSL_RFR_spot_with_VA!AE$11-BSL_RFR_spot_no_VA!AE$11)</f>
        <v>2.2796490268843783E-2</v>
      </c>
      <c r="AF134" s="58">
        <f>LY1_RFR_spot_no_VA!AF134+(BSL_RFR_spot_with_VA!AF$11-BSL_RFR_spot_no_VA!AF$11)*((BSL_RFR_spot_with_VA!AF134-BSL_RFR_spot_no_VA!AF134))/(BSL_RFR_spot_with_VA!AF$11-BSL_RFR_spot_no_VA!AF$11)</f>
        <v>2.3413166708321054E-2</v>
      </c>
      <c r="AG134" s="58">
        <f>LY1_RFR_spot_no_VA!AG134+(BSL_RFR_spot_with_VA!AG$11-BSL_RFR_spot_no_VA!AG$11)*((BSL_RFR_spot_with_VA!AG134-BSL_RFR_spot_no_VA!AG134))/(BSL_RFR_spot_with_VA!AG$11-BSL_RFR_spot_no_VA!AG$11)</f>
        <v>2.2796490268843783E-2</v>
      </c>
      <c r="AH134" s="58">
        <f>LY1_RFR_spot_no_VA!AH134+(BSL_RFR_spot_with_VA!AH$11-BSL_RFR_spot_no_VA!AH$11)*((BSL_RFR_spot_with_VA!AH134-BSL_RFR_spot_no_VA!AH134))/(BSL_RFR_spot_with_VA!AH$11-BSL_RFR_spot_no_VA!AH$11)</f>
        <v>2.430103588019028E-2</v>
      </c>
      <c r="AI134" s="159">
        <f>LY1_RFR_spot_no_VA!AI134</f>
        <v>1.2904303392827554E-2</v>
      </c>
      <c r="AJ134" s="58">
        <f>LY1_RFR_spot_no_VA!AJ134+(BSL_RFR_spot_with_VA!AJ$11-BSL_RFR_spot_no_VA!AJ$11)*((BSL_RFR_spot_with_VA!AJ134-BSL_RFR_spot_no_VA!AJ134))/(BSL_RFR_spot_with_VA!AJ$11-BSL_RFR_spot_no_VA!AJ$11)</f>
        <v>2.2021619554277505E-2</v>
      </c>
      <c r="AK134" s="7">
        <f>BSL_RFR_spot_no_VA!AK134</f>
        <v>4.4397910434912813E-2</v>
      </c>
      <c r="AL134" s="7">
        <f>BSL_RFR_spot_no_VA!AL134</f>
        <v>5.5169461323382629E-2</v>
      </c>
      <c r="AM134" s="7">
        <f>BSL_RFR_spot_no_VA!AM134</f>
        <v>4.0136738725189636E-2</v>
      </c>
      <c r="AN134" s="7">
        <f>BSL_RFR_spot_no_VA!AN134</f>
        <v>4.3780403781908728E-2</v>
      </c>
      <c r="AO134" s="7">
        <f>BSL_RFR_spot_no_VA!AO134</f>
        <v>4.390334417658015E-2</v>
      </c>
      <c r="AP134" s="7">
        <f>BSL_RFR_spot_no_VA!AP134</f>
        <v>4.4776026391760926E-2</v>
      </c>
      <c r="AQ134" s="7">
        <f>BSL_RFR_spot_no_VA!AQ134</f>
        <v>4.0463207073176077E-2</v>
      </c>
      <c r="AR134" s="7">
        <f>BSL_RFR_spot_no_VA!AR134</f>
        <v>4.5034299514437048E-2</v>
      </c>
      <c r="AS134" s="159">
        <f>LY1_RFR_spot_no_VA!AS134</f>
        <v>1.2766589422096075E-2</v>
      </c>
      <c r="AT134" s="7">
        <f>BSL_RFR_spot_no_VA!AT134</f>
        <v>4.532191080317971E-2</v>
      </c>
      <c r="AU134" s="7">
        <f>BSL_RFR_spot_no_VA!AU134</f>
        <v>4.5569527433055423E-2</v>
      </c>
      <c r="AV134" s="7">
        <f>BSL_RFR_spot_no_VA!AV134</f>
        <v>4.3814337708756534E-2</v>
      </c>
      <c r="AW134" s="7">
        <f>BSL_RFR_spot_no_VA!AW134</f>
        <v>4.0484787396822819E-2</v>
      </c>
      <c r="AX134" s="7">
        <f>BSL_RFR_spot_no_VA!AX134</f>
        <v>5.3454902853633524E-2</v>
      </c>
      <c r="AY134" s="7">
        <f>BSL_RFR_spot_no_VA!AY134</f>
        <v>4.123935054978034E-2</v>
      </c>
      <c r="AZ134" s="7">
        <f>BSL_RFR_spot_no_VA!AZ134</f>
        <v>3.9469807328281314E-2</v>
      </c>
      <c r="BA134" s="7">
        <f>BSL_RFR_spot_no_VA!BA134</f>
        <v>4.3490658242487212E-2</v>
      </c>
      <c r="BB134" s="7">
        <f>BSL_RFR_spot_no_VA!BB134</f>
        <v>4.9429562352568679E-2</v>
      </c>
      <c r="BC134" s="159">
        <f>LY1_RFR_spot_no_VA!BC134</f>
        <v>2.3271492587221498E-2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f>LY1_RFR_spot_no_VA!C135+(BSL_RFR_spot_with_VA!C$11-BSL_RFR_spot_no_VA!C$11)*((BSL_RFR_spot_with_VA!C135-BSL_RFR_spot_no_VA!C135))/(BSL_RFR_spot_with_VA!C$11-BSL_RFR_spot_no_VA!C$11)</f>
        <v>2.2802885575208286E-2</v>
      </c>
      <c r="D135" s="59">
        <f>LY1_RFR_spot_no_VA!D135+(BSL_RFR_spot_with_VA!D$11-BSL_RFR_spot_no_VA!D$11)*((BSL_RFR_spot_with_VA!D135-BSL_RFR_spot_no_VA!D135))/(BSL_RFR_spot_with_VA!D$11-BSL_RFR_spot_no_VA!D$11)</f>
        <v>2.2802885575208265E-2</v>
      </c>
      <c r="E135" s="59">
        <f>LY1_RFR_spot_no_VA!E135+(BSL_RFR_spot_with_VA!E$11-BSL_RFR_spot_no_VA!E$11)*((BSL_RFR_spot_with_VA!E135-BSL_RFR_spot_no_VA!E135))/(BSL_RFR_spot_with_VA!E$11-BSL_RFR_spot_no_VA!E$11)</f>
        <v>2.2802885575208265E-2</v>
      </c>
      <c r="F135" s="59">
        <f>LY1_RFR_spot_no_VA!F135+(BSL_RFR_spot_with_VA!F$11-BSL_RFR_spot_no_VA!F$11)*((BSL_RFR_spot_with_VA!F135-BSL_RFR_spot_no_VA!F135))/(BSL_RFR_spot_with_VA!F$11-BSL_RFR_spot_no_VA!F$11)</f>
        <v>2.3587077727069472E-2</v>
      </c>
      <c r="G135" s="59">
        <f>LY1_RFR_spot_no_VA!G135+(BSL_RFR_spot_with_VA!G$11-BSL_RFR_spot_no_VA!G$11)*((BSL_RFR_spot_with_VA!G135-BSL_RFR_spot_no_VA!G135))/(BSL_RFR_spot_with_VA!G$11-BSL_RFR_spot_no_VA!G$11)</f>
        <v>2.7706566433755686E-2</v>
      </c>
      <c r="H135" s="59">
        <f>LY1_RFR_spot_no_VA!H135+(BSL_RFR_spot_with_VA!H$11-BSL_RFR_spot_no_VA!H$11)*((BSL_RFR_spot_with_VA!H135-BSL_RFR_spot_no_VA!H135))/(BSL_RFR_spot_with_VA!H$11-BSL_RFR_spot_no_VA!H$11)</f>
        <v>2.5446127238621941E-2</v>
      </c>
      <c r="I135" s="59">
        <f>LY1_RFR_spot_no_VA!I135+(BSL_RFR_spot_with_VA!I$11-BSL_RFR_spot_no_VA!I$11)*((BSL_RFR_spot_with_VA!I135-BSL_RFR_spot_no_VA!I135))/(BSL_RFR_spot_with_VA!I$11-BSL_RFR_spot_no_VA!I$11)</f>
        <v>2.3449173208955898E-2</v>
      </c>
      <c r="J135" s="59">
        <f>LY1_RFR_spot_no_VA!J135+(BSL_RFR_spot_with_VA!J$11-BSL_RFR_spot_no_VA!J$11)*((BSL_RFR_spot_with_VA!J135-BSL_RFR_spot_no_VA!J135))/(BSL_RFR_spot_with_VA!J$11-BSL_RFR_spot_no_VA!J$11)</f>
        <v>2.2463401462050392E-2</v>
      </c>
      <c r="K135" s="59">
        <f>LY1_RFR_spot_no_VA!K135+(BSL_RFR_spot_with_VA!K$11-BSL_RFR_spot_no_VA!K$11)*((BSL_RFR_spot_with_VA!K135-BSL_RFR_spot_no_VA!K135))/(BSL_RFR_spot_with_VA!K$11-BSL_RFR_spot_no_VA!K$11)</f>
        <v>2.2802885575208265E-2</v>
      </c>
      <c r="L135" s="59">
        <f>LY1_RFR_spot_no_VA!L135+(BSL_RFR_spot_with_VA!L$11-BSL_RFR_spot_no_VA!L$11)*((BSL_RFR_spot_with_VA!L135-BSL_RFR_spot_no_VA!L135))/(BSL_RFR_spot_with_VA!L$11-BSL_RFR_spot_no_VA!L$11)</f>
        <v>2.2802885575208265E-2</v>
      </c>
      <c r="M135" s="59">
        <f>LY1_RFR_spot_no_VA!M135+(BSL_RFR_spot_with_VA!M$11-BSL_RFR_spot_no_VA!M$11)*((BSL_RFR_spot_with_VA!M135-BSL_RFR_spot_no_VA!M135))/(BSL_RFR_spot_with_VA!M$11-BSL_RFR_spot_no_VA!M$11)</f>
        <v>2.2802885575208265E-2</v>
      </c>
      <c r="N135" s="59">
        <f>LY1_RFR_spot_no_VA!N135+(BSL_RFR_spot_with_VA!N$11-BSL_RFR_spot_no_VA!N$11)*((BSL_RFR_spot_with_VA!N135-BSL_RFR_spot_no_VA!N135))/(BSL_RFR_spot_with_VA!N$11-BSL_RFR_spot_no_VA!N$11)</f>
        <v>2.2802885575208265E-2</v>
      </c>
      <c r="O135" s="59">
        <f>LY1_RFR_spot_no_VA!O135+(BSL_RFR_spot_with_VA!O$11-BSL_RFR_spot_no_VA!O$11)*((BSL_RFR_spot_with_VA!O135-BSL_RFR_spot_no_VA!O135))/(BSL_RFR_spot_with_VA!O$11-BSL_RFR_spot_no_VA!O$11)</f>
        <v>2.3863843241129112E-2</v>
      </c>
      <c r="P135" s="59">
        <f>LY1_RFR_spot_no_VA!P135+(BSL_RFR_spot_with_VA!P$11-BSL_RFR_spot_no_VA!P$11)*((BSL_RFR_spot_with_VA!P135-BSL_RFR_spot_no_VA!P135))/(BSL_RFR_spot_with_VA!P$11-BSL_RFR_spot_no_VA!P$11)</f>
        <v>3.0434051855942723E-2</v>
      </c>
      <c r="Q135" s="59">
        <f>LY1_RFR_spot_no_VA!Q135+(BSL_RFR_spot_with_VA!Q$11-BSL_RFR_spot_no_VA!Q$11)*((BSL_RFR_spot_with_VA!Q135-BSL_RFR_spot_no_VA!Q135))/(BSL_RFR_spot_with_VA!Q$11-BSL_RFR_spot_no_VA!Q$11)</f>
        <v>3.2706610936764857E-2</v>
      </c>
      <c r="R135" s="59">
        <f>LY1_RFR_spot_no_VA!R135+(BSL_RFR_spot_with_VA!R$11-BSL_RFR_spot_no_VA!R$11)*((BSL_RFR_spot_with_VA!R135-BSL_RFR_spot_no_VA!R135))/(BSL_RFR_spot_with_VA!R$11-BSL_RFR_spot_no_VA!R$11)</f>
        <v>2.2802885575208265E-2</v>
      </c>
      <c r="S135" s="59">
        <f>LY1_RFR_spot_no_VA!S135+(BSL_RFR_spot_with_VA!S$11-BSL_RFR_spot_no_VA!S$11)*((BSL_RFR_spot_with_VA!S135-BSL_RFR_spot_no_VA!S135))/(BSL_RFR_spot_with_VA!S$11-BSL_RFR_spot_no_VA!S$11)</f>
        <v>2.333010862867968E-2</v>
      </c>
      <c r="T135" s="59">
        <f>LY1_RFR_spot_no_VA!T135+(BSL_RFR_spot_with_VA!T$11-BSL_RFR_spot_no_VA!T$11)*((BSL_RFR_spot_with_VA!T135-BSL_RFR_spot_no_VA!T135))/(BSL_RFR_spot_with_VA!T$11-BSL_RFR_spot_no_VA!T$11)</f>
        <v>2.3692383308018483E-2</v>
      </c>
      <c r="U135" s="59">
        <f>LY1_RFR_spot_no_VA!U135+(BSL_RFR_spot_with_VA!U$11-BSL_RFR_spot_no_VA!U$11)*((BSL_RFR_spot_with_VA!U135-BSL_RFR_spot_no_VA!U135))/(BSL_RFR_spot_with_VA!U$11-BSL_RFR_spot_no_VA!U$11)</f>
        <v>1.3009397806479805E-2</v>
      </c>
      <c r="V135" s="59">
        <f>(1+$C135)*(1+BSL_RFR_spot_no_VA!V135)/(1+BSL_RFR_spot_no_VA!$C135)-1</f>
        <v>2.2802885575208265E-2</v>
      </c>
      <c r="W135" s="59">
        <f>LY1_RFR_spot_no_VA!W135+(BSL_RFR_spot_with_VA!W$11-BSL_RFR_spot_no_VA!W$11)*((BSL_RFR_spot_with_VA!W135-BSL_RFR_spot_no_VA!W135))/(BSL_RFR_spot_with_VA!W$11-BSL_RFR_spot_no_VA!W$11)</f>
        <v>2.2802885575208265E-2</v>
      </c>
      <c r="X135" s="59">
        <f>LY1_RFR_spot_no_VA!X135+(BSL_RFR_spot_with_VA!X$11-BSL_RFR_spot_no_VA!X$11)*((BSL_RFR_spot_with_VA!X135-BSL_RFR_spot_no_VA!X135))/(BSL_RFR_spot_with_VA!X$11-BSL_RFR_spot_no_VA!X$11)</f>
        <v>2.2802885575208265E-2</v>
      </c>
      <c r="Y135" s="59">
        <f>LY1_RFR_spot_no_VA!Y135+(BSL_RFR_spot_with_VA!Y$11-BSL_RFR_spot_no_VA!Y$11)*((BSL_RFR_spot_with_VA!Y135-BSL_RFR_spot_no_VA!Y135))/(BSL_RFR_spot_with_VA!Y$11-BSL_RFR_spot_no_VA!Y$11)</f>
        <v>2.2802885575208265E-2</v>
      </c>
      <c r="Z135" s="59">
        <f>LY1_RFR_spot_no_VA!Z135+(BSL_RFR_spot_with_VA!Z$11-BSL_RFR_spot_no_VA!Z$11)*((BSL_RFR_spot_with_VA!Z135-BSL_RFR_spot_no_VA!Z135))/(BSL_RFR_spot_with_VA!Z$11-BSL_RFR_spot_no_VA!Z$11)</f>
        <v>2.5280172085827557E-2</v>
      </c>
      <c r="AA135" s="160">
        <f>LY1_RFR_spot_no_VA!AA135</f>
        <v>2.7031485510551123E-2</v>
      </c>
      <c r="AB135" s="59">
        <f>LY1_RFR_spot_no_VA!AB135+(BSL_RFR_spot_with_VA!AB$11-BSL_RFR_spot_no_VA!AB$11)*((BSL_RFR_spot_with_VA!AB135-BSL_RFR_spot_no_VA!AB135))/(BSL_RFR_spot_with_VA!AB$11-BSL_RFR_spot_no_VA!AB$11)</f>
        <v>2.2802885575208265E-2</v>
      </c>
      <c r="AC135" s="59">
        <f>LY1_RFR_spot_no_VA!AC135+(BSL_RFR_spot_with_VA!AC$11-BSL_RFR_spot_no_VA!AC$11)*((BSL_RFR_spot_with_VA!AC135-BSL_RFR_spot_no_VA!AC135))/(BSL_RFR_spot_with_VA!AC$11-BSL_RFR_spot_no_VA!AC$11)</f>
        <v>2.6982910895146262E-2</v>
      </c>
      <c r="AD135" s="10">
        <f>BSL_RFR_spot_no_VA!AD135</f>
        <v>4.6164039109173549E-2</v>
      </c>
      <c r="AE135" s="59">
        <f>LY1_RFR_spot_no_VA!AE135+(BSL_RFR_spot_with_VA!AE$11-BSL_RFR_spot_no_VA!AE$11)*((BSL_RFR_spot_with_VA!AE135-BSL_RFR_spot_no_VA!AE135))/(BSL_RFR_spot_with_VA!AE$11-BSL_RFR_spot_no_VA!AE$11)</f>
        <v>2.2802885575208265E-2</v>
      </c>
      <c r="AF135" s="59">
        <f>LY1_RFR_spot_no_VA!AF135+(BSL_RFR_spot_with_VA!AF$11-BSL_RFR_spot_no_VA!AF$11)*((BSL_RFR_spot_with_VA!AF135-BSL_RFR_spot_no_VA!AF135))/(BSL_RFR_spot_with_VA!AF$11-BSL_RFR_spot_no_VA!AF$11)</f>
        <v>2.341463972719815E-2</v>
      </c>
      <c r="AG135" s="59">
        <f>LY1_RFR_spot_no_VA!AG135+(BSL_RFR_spot_with_VA!AG$11-BSL_RFR_spot_no_VA!AG$11)*((BSL_RFR_spot_with_VA!AG135-BSL_RFR_spot_no_VA!AG135))/(BSL_RFR_spot_with_VA!AG$11-BSL_RFR_spot_no_VA!AG$11)</f>
        <v>2.2802885575208265E-2</v>
      </c>
      <c r="AH135" s="59">
        <f>LY1_RFR_spot_no_VA!AH135+(BSL_RFR_spot_with_VA!AH$11-BSL_RFR_spot_no_VA!AH$11)*((BSL_RFR_spot_with_VA!AH135-BSL_RFR_spot_no_VA!AH135))/(BSL_RFR_spot_with_VA!AH$11-BSL_RFR_spot_no_VA!AH$11)</f>
        <v>2.4295389152062752E-2</v>
      </c>
      <c r="AI135" s="160">
        <f>LY1_RFR_spot_no_VA!AI135</f>
        <v>1.2911242237187981E-2</v>
      </c>
      <c r="AJ135" s="59">
        <f>LY1_RFR_spot_no_VA!AJ135+(BSL_RFR_spot_with_VA!AJ$11-BSL_RFR_spot_no_VA!AJ$11)*((BSL_RFR_spot_with_VA!AJ135-BSL_RFR_spot_no_VA!AJ135))/(BSL_RFR_spot_with_VA!AJ$11-BSL_RFR_spot_no_VA!AJ$11)</f>
        <v>2.2034196921216331E-2</v>
      </c>
      <c r="AK135" s="10">
        <f>BSL_RFR_spot_no_VA!AK135</f>
        <v>4.4378705392505324E-2</v>
      </c>
      <c r="AL135" s="10">
        <f>BSL_RFR_spot_no_VA!AL135</f>
        <v>5.5063447970107093E-2</v>
      </c>
      <c r="AM135" s="10">
        <f>BSL_RFR_spot_no_VA!AM135</f>
        <v>4.0151631548329902E-2</v>
      </c>
      <c r="AN135" s="10">
        <f>BSL_RFR_spot_no_VA!AN135</f>
        <v>4.3766148521911408E-2</v>
      </c>
      <c r="AO135" s="10">
        <f>BSL_RFR_spot_no_VA!AO135</f>
        <v>4.3888103800616474E-2</v>
      </c>
      <c r="AP135" s="10">
        <f>BSL_RFR_spot_no_VA!AP135</f>
        <v>4.4753788870229183E-2</v>
      </c>
      <c r="AQ135" s="10">
        <f>BSL_RFR_spot_no_VA!AQ135</f>
        <v>4.047549147141094E-2</v>
      </c>
      <c r="AR135" s="10">
        <f>BSL_RFR_spot_no_VA!AR135</f>
        <v>4.5009990129103228E-2</v>
      </c>
      <c r="AS135" s="160">
        <f>LY1_RFR_spot_no_VA!AS135</f>
        <v>1.277462800943141E-2</v>
      </c>
      <c r="AT135" s="10">
        <f>BSL_RFR_spot_no_VA!AT135</f>
        <v>4.5295293653749402E-2</v>
      </c>
      <c r="AU135" s="10">
        <f>BSL_RFR_spot_no_VA!AU135</f>
        <v>4.5540922760567204E-2</v>
      </c>
      <c r="AV135" s="10">
        <f>BSL_RFR_spot_no_VA!AV135</f>
        <v>4.37998105231443E-2</v>
      </c>
      <c r="AW135" s="10">
        <f>BSL_RFR_spot_no_VA!AW135</f>
        <v>4.0496899219934601E-2</v>
      </c>
      <c r="AX135" s="10">
        <f>BSL_RFR_spot_no_VA!AX135</f>
        <v>5.336276579443977E-2</v>
      </c>
      <c r="AY135" s="10">
        <f>BSL_RFR_spot_no_VA!AY135</f>
        <v>4.1245438834320636E-2</v>
      </c>
      <c r="AZ135" s="10">
        <f>BSL_RFR_spot_no_VA!AZ135</f>
        <v>3.9490024168748361E-2</v>
      </c>
      <c r="BA135" s="10">
        <f>BSL_RFR_spot_no_VA!BA135</f>
        <v>4.3478724774640876E-2</v>
      </c>
      <c r="BB135" s="10">
        <f>BSL_RFR_spot_no_VA!BB135</f>
        <v>4.9369916159174743E-2</v>
      </c>
      <c r="BC135" s="160">
        <f>LY1_RFR_spot_no_VA!BC135</f>
        <v>2.3274074377472198E-2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f>LY1_RFR_spot_no_VA!C136+(BSL_RFR_spot_with_VA!C$11-BSL_RFR_spot_no_VA!C$11)*((BSL_RFR_spot_with_VA!C136-BSL_RFR_spot_no_VA!C136))/(BSL_RFR_spot_with_VA!C$11-BSL_RFR_spot_no_VA!C$11)</f>
        <v>2.2809179213722275E-2</v>
      </c>
      <c r="D136" s="58">
        <f>LY1_RFR_spot_no_VA!D136+(BSL_RFR_spot_with_VA!D$11-BSL_RFR_spot_no_VA!D$11)*((BSL_RFR_spot_with_VA!D136-BSL_RFR_spot_no_VA!D136))/(BSL_RFR_spot_with_VA!D$11-BSL_RFR_spot_no_VA!D$11)</f>
        <v>2.2809179213722164E-2</v>
      </c>
      <c r="E136" s="58">
        <f>LY1_RFR_spot_no_VA!E136+(BSL_RFR_spot_with_VA!E$11-BSL_RFR_spot_no_VA!E$11)*((BSL_RFR_spot_with_VA!E136-BSL_RFR_spot_no_VA!E136))/(BSL_RFR_spot_with_VA!E$11-BSL_RFR_spot_no_VA!E$11)</f>
        <v>2.2809179213722164E-2</v>
      </c>
      <c r="F136" s="58">
        <f>LY1_RFR_spot_no_VA!F136+(BSL_RFR_spot_with_VA!F$11-BSL_RFR_spot_no_VA!F$11)*((BSL_RFR_spot_with_VA!F136-BSL_RFR_spot_no_VA!F136))/(BSL_RFR_spot_with_VA!F$11-BSL_RFR_spot_no_VA!F$11)</f>
        <v>2.358714720850319E-2</v>
      </c>
      <c r="G136" s="58">
        <f>LY1_RFR_spot_no_VA!G136+(BSL_RFR_spot_with_VA!G$11-BSL_RFR_spot_no_VA!G$11)*((BSL_RFR_spot_with_VA!G136-BSL_RFR_spot_no_VA!G136))/(BSL_RFR_spot_with_VA!G$11-BSL_RFR_spot_no_VA!G$11)</f>
        <v>2.7673876576111089E-2</v>
      </c>
      <c r="H136" s="58">
        <f>LY1_RFR_spot_no_VA!H136+(BSL_RFR_spot_with_VA!H$11-BSL_RFR_spot_no_VA!H$11)*((BSL_RFR_spot_with_VA!H136-BSL_RFR_spot_no_VA!H136))/(BSL_RFR_spot_with_VA!H$11-BSL_RFR_spot_no_VA!H$11)</f>
        <v>2.5431590392511749E-2</v>
      </c>
      <c r="I136" s="58">
        <f>LY1_RFR_spot_no_VA!I136+(BSL_RFR_spot_with_VA!I$11-BSL_RFR_spot_no_VA!I$11)*((BSL_RFR_spot_with_VA!I136-BSL_RFR_spot_no_VA!I136))/(BSL_RFR_spot_with_VA!I$11-BSL_RFR_spot_no_VA!I$11)</f>
        <v>2.3450338301180373E-2</v>
      </c>
      <c r="J136" s="58">
        <f>LY1_RFR_spot_no_VA!J136+(BSL_RFR_spot_with_VA!J$11-BSL_RFR_spot_no_VA!J$11)*((BSL_RFR_spot_with_VA!J136-BSL_RFR_spot_no_VA!J136))/(BSL_RFR_spot_with_VA!J$11-BSL_RFR_spot_no_VA!J$11)</f>
        <v>2.2472380554993343E-2</v>
      </c>
      <c r="K136" s="58">
        <f>LY1_RFR_spot_no_VA!K136+(BSL_RFR_spot_with_VA!K$11-BSL_RFR_spot_no_VA!K$11)*((BSL_RFR_spot_with_VA!K136-BSL_RFR_spot_no_VA!K136))/(BSL_RFR_spot_with_VA!K$11-BSL_RFR_spot_no_VA!K$11)</f>
        <v>2.2809179213722164E-2</v>
      </c>
      <c r="L136" s="58">
        <f>LY1_RFR_spot_no_VA!L136+(BSL_RFR_spot_with_VA!L$11-BSL_RFR_spot_no_VA!L$11)*((BSL_RFR_spot_with_VA!L136-BSL_RFR_spot_no_VA!L136))/(BSL_RFR_spot_with_VA!L$11-BSL_RFR_spot_no_VA!L$11)</f>
        <v>2.2809179213722164E-2</v>
      </c>
      <c r="M136" s="58">
        <f>LY1_RFR_spot_no_VA!M136+(BSL_RFR_spot_with_VA!M$11-BSL_RFR_spot_no_VA!M$11)*((BSL_RFR_spot_with_VA!M136-BSL_RFR_spot_no_VA!M136))/(BSL_RFR_spot_with_VA!M$11-BSL_RFR_spot_no_VA!M$11)</f>
        <v>2.2809179213722164E-2</v>
      </c>
      <c r="N136" s="58">
        <f>LY1_RFR_spot_no_VA!N136+(BSL_RFR_spot_with_VA!N$11-BSL_RFR_spot_no_VA!N$11)*((BSL_RFR_spot_with_VA!N136-BSL_RFR_spot_no_VA!N136))/(BSL_RFR_spot_with_VA!N$11-BSL_RFR_spot_no_VA!N$11)</f>
        <v>2.2809179213722164E-2</v>
      </c>
      <c r="O136" s="58">
        <f>LY1_RFR_spot_no_VA!O136+(BSL_RFR_spot_with_VA!O$11-BSL_RFR_spot_no_VA!O$11)*((BSL_RFR_spot_with_VA!O136-BSL_RFR_spot_no_VA!O136))/(BSL_RFR_spot_with_VA!O$11-BSL_RFR_spot_no_VA!O$11)</f>
        <v>2.3861733466753021E-2</v>
      </c>
      <c r="P136" s="58">
        <f>LY1_RFR_spot_no_VA!P136+(BSL_RFR_spot_with_VA!P$11-BSL_RFR_spot_no_VA!P$11)*((BSL_RFR_spot_with_VA!P136-BSL_RFR_spot_no_VA!P136))/(BSL_RFR_spot_with_VA!P$11-BSL_RFR_spot_no_VA!P$11)</f>
        <v>3.0379598142888486E-2</v>
      </c>
      <c r="Q136" s="58">
        <f>LY1_RFR_spot_no_VA!Q136+(BSL_RFR_spot_with_VA!Q$11-BSL_RFR_spot_no_VA!Q$11)*((BSL_RFR_spot_with_VA!Q136-BSL_RFR_spot_no_VA!Q136))/(BSL_RFR_spot_with_VA!Q$11-BSL_RFR_spot_no_VA!Q$11)</f>
        <v>3.2634000451116307E-2</v>
      </c>
      <c r="R136" s="58">
        <f>LY1_RFR_spot_no_VA!R136+(BSL_RFR_spot_with_VA!R$11-BSL_RFR_spot_no_VA!R$11)*((BSL_RFR_spot_with_VA!R136-BSL_RFR_spot_no_VA!R136))/(BSL_RFR_spot_with_VA!R$11-BSL_RFR_spot_no_VA!R$11)</f>
        <v>2.2809179213722164E-2</v>
      </c>
      <c r="S136" s="58">
        <f>LY1_RFR_spot_no_VA!S136+(BSL_RFR_spot_with_VA!S$11-BSL_RFR_spot_no_VA!S$11)*((BSL_RFR_spot_with_VA!S136-BSL_RFR_spot_no_VA!S136))/(BSL_RFR_spot_with_VA!S$11-BSL_RFR_spot_no_VA!S$11)</f>
        <v>2.3332227517426585E-2</v>
      </c>
      <c r="T136" s="58">
        <f>LY1_RFR_spot_no_VA!T136+(BSL_RFR_spot_with_VA!T$11-BSL_RFR_spot_no_VA!T$11)*((BSL_RFR_spot_with_VA!T136-BSL_RFR_spot_no_VA!T136))/(BSL_RFR_spot_with_VA!T$11-BSL_RFR_spot_no_VA!T$11)</f>
        <v>2.3691632251843675E-2</v>
      </c>
      <c r="U136" s="58">
        <f>LY1_RFR_spot_no_VA!U136+(BSL_RFR_spot_with_VA!U$11-BSL_RFR_spot_no_VA!U$11)*((BSL_RFR_spot_with_VA!U136-BSL_RFR_spot_no_VA!U136))/(BSL_RFR_spot_with_VA!U$11-BSL_RFR_spot_no_VA!U$11)</f>
        <v>1.3015449447559613E-2</v>
      </c>
      <c r="V136" s="58">
        <f>(1+$C136)*(1+BSL_RFR_spot_no_VA!V136)/(1+BSL_RFR_spot_no_VA!$C136)-1</f>
        <v>2.2809179213722164E-2</v>
      </c>
      <c r="W136" s="58">
        <f>LY1_RFR_spot_no_VA!W136+(BSL_RFR_spot_with_VA!W$11-BSL_RFR_spot_no_VA!W$11)*((BSL_RFR_spot_with_VA!W136-BSL_RFR_spot_no_VA!W136))/(BSL_RFR_spot_with_VA!W$11-BSL_RFR_spot_no_VA!W$11)</f>
        <v>2.2809179213722164E-2</v>
      </c>
      <c r="X136" s="58">
        <f>LY1_RFR_spot_no_VA!X136+(BSL_RFR_spot_with_VA!X$11-BSL_RFR_spot_no_VA!X$11)*((BSL_RFR_spot_with_VA!X136-BSL_RFR_spot_no_VA!X136))/(BSL_RFR_spot_with_VA!X$11-BSL_RFR_spot_no_VA!X$11)</f>
        <v>2.2809179213722164E-2</v>
      </c>
      <c r="Y136" s="58">
        <f>LY1_RFR_spot_no_VA!Y136+(BSL_RFR_spot_with_VA!Y$11-BSL_RFR_spot_no_VA!Y$11)*((BSL_RFR_spot_with_VA!Y136-BSL_RFR_spot_no_VA!Y136))/(BSL_RFR_spot_with_VA!Y$11-BSL_RFR_spot_no_VA!Y$11)</f>
        <v>2.2809179213722164E-2</v>
      </c>
      <c r="Z136" s="58">
        <f>LY1_RFR_spot_no_VA!Z136+(BSL_RFR_spot_with_VA!Z$11-BSL_RFR_spot_no_VA!Z$11)*((BSL_RFR_spot_with_VA!Z136-BSL_RFR_spot_no_VA!Z136))/(BSL_RFR_spot_with_VA!Z$11-BSL_RFR_spot_no_VA!Z$11)</f>
        <v>2.5266793769776141E-2</v>
      </c>
      <c r="AA136" s="159">
        <f>LY1_RFR_spot_no_VA!AA136</f>
        <v>2.700416973405706E-2</v>
      </c>
      <c r="AB136" s="58">
        <f>LY1_RFR_spot_no_VA!AB136+(BSL_RFR_spot_with_VA!AB$11-BSL_RFR_spot_no_VA!AB$11)*((BSL_RFR_spot_with_VA!AB136-BSL_RFR_spot_no_VA!AB136))/(BSL_RFR_spot_with_VA!AB$11-BSL_RFR_spot_no_VA!AB$11)</f>
        <v>2.2809179213722164E-2</v>
      </c>
      <c r="AC136" s="58">
        <f>LY1_RFR_spot_no_VA!AC136+(BSL_RFR_spot_with_VA!AC$11-BSL_RFR_spot_no_VA!AC$11)*((BSL_RFR_spot_with_VA!AC136-BSL_RFR_spot_no_VA!AC136))/(BSL_RFR_spot_with_VA!AC$11-BSL_RFR_spot_no_VA!AC$11)</f>
        <v>2.6955995530764776E-2</v>
      </c>
      <c r="AD136" s="7">
        <f>BSL_RFR_spot_no_VA!AD136</f>
        <v>4.6130925764665376E-2</v>
      </c>
      <c r="AE136" s="58">
        <f>LY1_RFR_spot_no_VA!AE136+(BSL_RFR_spot_with_VA!AE$11-BSL_RFR_spot_no_VA!AE$11)*((BSL_RFR_spot_with_VA!AE136-BSL_RFR_spot_no_VA!AE136))/(BSL_RFR_spot_with_VA!AE$11-BSL_RFR_spot_no_VA!AE$11)</f>
        <v>2.2809179213722164E-2</v>
      </c>
      <c r="AF136" s="58">
        <f>LY1_RFR_spot_no_VA!AF136+(BSL_RFR_spot_with_VA!AF$11-BSL_RFR_spot_no_VA!AF$11)*((BSL_RFR_spot_with_VA!AF136-BSL_RFR_spot_no_VA!AF136))/(BSL_RFR_spot_with_VA!AF$11-BSL_RFR_spot_no_VA!AF$11)</f>
        <v>2.3416089053517775E-2</v>
      </c>
      <c r="AG136" s="58">
        <f>LY1_RFR_spot_no_VA!AG136+(BSL_RFR_spot_with_VA!AG$11-BSL_RFR_spot_no_VA!AG$11)*((BSL_RFR_spot_with_VA!AG136-BSL_RFR_spot_no_VA!AG136))/(BSL_RFR_spot_with_VA!AG$11-BSL_RFR_spot_no_VA!AG$11)</f>
        <v>2.2809179213722164E-2</v>
      </c>
      <c r="AH136" s="58">
        <f>LY1_RFR_spot_no_VA!AH136+(BSL_RFR_spot_with_VA!AH$11-BSL_RFR_spot_no_VA!AH$11)*((BSL_RFR_spot_with_VA!AH136-BSL_RFR_spot_no_VA!AH136))/(BSL_RFR_spot_with_VA!AH$11-BSL_RFR_spot_no_VA!AH$11)</f>
        <v>2.4289831950876195E-2</v>
      </c>
      <c r="AI136" s="159">
        <f>LY1_RFR_spot_no_VA!AI136</f>
        <v>1.2918070875642007E-2</v>
      </c>
      <c r="AJ136" s="58">
        <f>LY1_RFR_spot_no_VA!AJ136+(BSL_RFR_spot_with_VA!AJ$11-BSL_RFR_spot_no_VA!AJ$11)*((BSL_RFR_spot_with_VA!AJ136-BSL_RFR_spot_no_VA!AJ136))/(BSL_RFR_spot_with_VA!AJ$11-BSL_RFR_spot_no_VA!AJ$11)</f>
        <v>2.2046576141152796E-2</v>
      </c>
      <c r="AK136" s="7">
        <f>BSL_RFR_spot_no_VA!AK136</f>
        <v>4.4359805521703377E-2</v>
      </c>
      <c r="AL136" s="7">
        <f>BSL_RFR_spot_no_VA!AL136</f>
        <v>5.4959127767363336E-2</v>
      </c>
      <c r="AM136" s="7">
        <f>BSL_RFR_spot_no_VA!AM136</f>
        <v>4.0166288191054722E-2</v>
      </c>
      <c r="AN136" s="7">
        <f>BSL_RFR_spot_no_VA!AN136</f>
        <v>4.3752119721693683E-2</v>
      </c>
      <c r="AO136" s="7">
        <f>BSL_RFR_spot_no_VA!AO136</f>
        <v>4.3873105533968504E-2</v>
      </c>
      <c r="AP136" s="7">
        <f>BSL_RFR_spot_no_VA!AP136</f>
        <v>4.4731904786009524E-2</v>
      </c>
      <c r="AQ136" s="7">
        <f>BSL_RFR_spot_no_VA!AQ136</f>
        <v>4.0487581106977366E-2</v>
      </c>
      <c r="AR136" s="7">
        <f>BSL_RFR_spot_no_VA!AR136</f>
        <v>4.4986067154514364E-2</v>
      </c>
      <c r="AS136" s="159">
        <f>LY1_RFR_spot_no_VA!AS136</f>
        <v>1.278253903769877E-2</v>
      </c>
      <c r="AT136" s="7">
        <f>BSL_RFR_spot_no_VA!AT136</f>
        <v>4.5269099646013666E-2</v>
      </c>
      <c r="AU136" s="7">
        <f>BSL_RFR_spot_no_VA!AU136</f>
        <v>4.5512772892925435E-2</v>
      </c>
      <c r="AV136" s="7">
        <f>BSL_RFR_spot_no_VA!AV136</f>
        <v>4.3785514119801583E-2</v>
      </c>
      <c r="AW136" s="7">
        <f>BSL_RFR_spot_no_VA!AW136</f>
        <v>4.0508819037189392E-2</v>
      </c>
      <c r="AX136" s="7">
        <f>BSL_RFR_spot_no_VA!AX136</f>
        <v>5.3272099095495351E-2</v>
      </c>
      <c r="AY136" s="7">
        <f>BSL_RFR_spot_no_VA!AY136</f>
        <v>4.1251430124072952E-2</v>
      </c>
      <c r="AZ136" s="7">
        <f>BSL_RFR_spot_no_VA!AZ136</f>
        <v>3.9509920522351916E-2</v>
      </c>
      <c r="BA136" s="7">
        <f>BSL_RFR_spot_no_VA!BA136</f>
        <v>4.346698083061229E-2</v>
      </c>
      <c r="BB136" s="7">
        <f>BSL_RFR_spot_no_VA!BB136</f>
        <v>4.9311220040173742E-2</v>
      </c>
      <c r="BC136" s="159">
        <f>LY1_RFR_spot_no_VA!BC136</f>
        <v>2.3276616150856189E-2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f>LY1_RFR_spot_no_VA!C137+(BSL_RFR_spot_with_VA!C$11-BSL_RFR_spot_no_VA!C$11)*((BSL_RFR_spot_with_VA!C137-BSL_RFR_spot_no_VA!C137))/(BSL_RFR_spot_with_VA!C$11-BSL_RFR_spot_no_VA!C$11)</f>
        <v>2.2815373588935865E-2</v>
      </c>
      <c r="D137" s="58">
        <f>LY1_RFR_spot_no_VA!D137+(BSL_RFR_spot_with_VA!D$11-BSL_RFR_spot_no_VA!D$11)*((BSL_RFR_spot_with_VA!D137-BSL_RFR_spot_no_VA!D137))/(BSL_RFR_spot_with_VA!D$11-BSL_RFR_spot_no_VA!D$11)</f>
        <v>2.2815373588935817E-2</v>
      </c>
      <c r="E137" s="58">
        <f>LY1_RFR_spot_no_VA!E137+(BSL_RFR_spot_with_VA!E$11-BSL_RFR_spot_no_VA!E$11)*((BSL_RFR_spot_with_VA!E137-BSL_RFR_spot_no_VA!E137))/(BSL_RFR_spot_with_VA!E$11-BSL_RFR_spot_no_VA!E$11)</f>
        <v>2.2815373588935817E-2</v>
      </c>
      <c r="F137" s="58">
        <f>LY1_RFR_spot_no_VA!F137+(BSL_RFR_spot_with_VA!F$11-BSL_RFR_spot_no_VA!F$11)*((BSL_RFR_spot_with_VA!F137-BSL_RFR_spot_no_VA!F137))/(BSL_RFR_spot_with_VA!F$11-BSL_RFR_spot_no_VA!F$11)</f>
        <v>2.3587215455545874E-2</v>
      </c>
      <c r="G137" s="58">
        <f>LY1_RFR_spot_no_VA!G137+(BSL_RFR_spot_with_VA!G$11-BSL_RFR_spot_no_VA!G$11)*((BSL_RFR_spot_with_VA!G137-BSL_RFR_spot_no_VA!G137))/(BSL_RFR_spot_with_VA!G$11-BSL_RFR_spot_no_VA!G$11)</f>
        <v>2.7641702356251185E-2</v>
      </c>
      <c r="H137" s="58">
        <f>LY1_RFR_spot_no_VA!H137+(BSL_RFR_spot_with_VA!H$11-BSL_RFR_spot_no_VA!H$11)*((BSL_RFR_spot_with_VA!H137-BSL_RFR_spot_no_VA!H137))/(BSL_RFR_spot_with_VA!H$11-BSL_RFR_spot_no_VA!H$11)</f>
        <v>2.5417278495584172E-2</v>
      </c>
      <c r="I137" s="58">
        <f>LY1_RFR_spot_no_VA!I137+(BSL_RFR_spot_with_VA!I$11-BSL_RFR_spot_no_VA!I$11)*((BSL_RFR_spot_with_VA!I137-BSL_RFR_spot_no_VA!I137))/(BSL_RFR_spot_with_VA!I$11-BSL_RFR_spot_no_VA!I$11)</f>
        <v>2.3451484954391866E-2</v>
      </c>
      <c r="J137" s="58">
        <f>LY1_RFR_spot_no_VA!J137+(BSL_RFR_spot_with_VA!J$11-BSL_RFR_spot_no_VA!J$11)*((BSL_RFR_spot_with_VA!J137-BSL_RFR_spot_no_VA!J137))/(BSL_RFR_spot_with_VA!J$11-BSL_RFR_spot_no_VA!J$11)</f>
        <v>2.2481218236434009E-2</v>
      </c>
      <c r="K137" s="58">
        <f>LY1_RFR_spot_no_VA!K137+(BSL_RFR_spot_with_VA!K$11-BSL_RFR_spot_no_VA!K$11)*((BSL_RFR_spot_with_VA!K137-BSL_RFR_spot_no_VA!K137))/(BSL_RFR_spot_with_VA!K$11-BSL_RFR_spot_no_VA!K$11)</f>
        <v>2.2815373588935817E-2</v>
      </c>
      <c r="L137" s="58">
        <f>LY1_RFR_spot_no_VA!L137+(BSL_RFR_spot_with_VA!L$11-BSL_RFR_spot_no_VA!L$11)*((BSL_RFR_spot_with_VA!L137-BSL_RFR_spot_no_VA!L137))/(BSL_RFR_spot_with_VA!L$11-BSL_RFR_spot_no_VA!L$11)</f>
        <v>2.2815373588935817E-2</v>
      </c>
      <c r="M137" s="58">
        <f>LY1_RFR_spot_no_VA!M137+(BSL_RFR_spot_with_VA!M$11-BSL_RFR_spot_no_VA!M$11)*((BSL_RFR_spot_with_VA!M137-BSL_RFR_spot_no_VA!M137))/(BSL_RFR_spot_with_VA!M$11-BSL_RFR_spot_no_VA!M$11)</f>
        <v>2.2815373588935817E-2</v>
      </c>
      <c r="N137" s="58">
        <f>LY1_RFR_spot_no_VA!N137+(BSL_RFR_spot_with_VA!N$11-BSL_RFR_spot_no_VA!N$11)*((BSL_RFR_spot_with_VA!N137-BSL_RFR_spot_no_VA!N137))/(BSL_RFR_spot_with_VA!N$11-BSL_RFR_spot_no_VA!N$11)</f>
        <v>2.2815373588935817E-2</v>
      </c>
      <c r="O137" s="58">
        <f>LY1_RFR_spot_no_VA!O137+(BSL_RFR_spot_with_VA!O$11-BSL_RFR_spot_no_VA!O$11)*((BSL_RFR_spot_with_VA!O137-BSL_RFR_spot_no_VA!O137))/(BSL_RFR_spot_with_VA!O$11-BSL_RFR_spot_no_VA!O$11)</f>
        <v>2.3859656543512742E-2</v>
      </c>
      <c r="P137" s="58">
        <f>LY1_RFR_spot_no_VA!P137+(BSL_RFR_spot_with_VA!P$11-BSL_RFR_spot_no_VA!P$11)*((BSL_RFR_spot_with_VA!P137-BSL_RFR_spot_no_VA!P137))/(BSL_RFR_spot_with_VA!P$11-BSL_RFR_spot_no_VA!P$11)</f>
        <v>3.0326004639549708E-2</v>
      </c>
      <c r="Q137" s="58">
        <f>LY1_RFR_spot_no_VA!Q137+(BSL_RFR_spot_with_VA!Q$11-BSL_RFR_spot_no_VA!Q$11)*((BSL_RFR_spot_with_VA!Q137-BSL_RFR_spot_no_VA!Q137))/(BSL_RFR_spot_with_VA!Q$11-BSL_RFR_spot_no_VA!Q$11)</f>
        <v>3.2562537997357976E-2</v>
      </c>
      <c r="R137" s="58">
        <f>LY1_RFR_spot_no_VA!R137+(BSL_RFR_spot_with_VA!R$11-BSL_RFR_spot_no_VA!R$11)*((BSL_RFR_spot_with_VA!R137-BSL_RFR_spot_no_VA!R137))/(BSL_RFR_spot_with_VA!R$11-BSL_RFR_spot_no_VA!R$11)</f>
        <v>2.2815373588935817E-2</v>
      </c>
      <c r="S137" s="58">
        <f>LY1_RFR_spot_no_VA!S137+(BSL_RFR_spot_with_VA!S$11-BSL_RFR_spot_no_VA!S$11)*((BSL_RFR_spot_with_VA!S137-BSL_RFR_spot_no_VA!S137))/(BSL_RFR_spot_with_VA!S$11-BSL_RFR_spot_no_VA!S$11)</f>
        <v>2.3334312751267516E-2</v>
      </c>
      <c r="T137" s="58">
        <f>LY1_RFR_spot_no_VA!T137+(BSL_RFR_spot_with_VA!T$11-BSL_RFR_spot_no_VA!T$11)*((BSL_RFR_spot_with_VA!T137-BSL_RFR_spot_no_VA!T137))/(BSL_RFR_spot_with_VA!T$11-BSL_RFR_spot_no_VA!T$11)</f>
        <v>2.369089267054858E-2</v>
      </c>
      <c r="U137" s="58">
        <f>LY1_RFR_spot_no_VA!U137+(BSL_RFR_spot_with_VA!U$11-BSL_RFR_spot_no_VA!U$11)*((BSL_RFR_spot_with_VA!U137-BSL_RFR_spot_no_VA!U137))/(BSL_RFR_spot_with_VA!U$11-BSL_RFR_spot_no_VA!U$11)</f>
        <v>1.3021405694321198E-2</v>
      </c>
      <c r="V137" s="58">
        <f>(1+$C137)*(1+BSL_RFR_spot_no_VA!V137)/(1+BSL_RFR_spot_no_VA!$C137)-1</f>
        <v>2.2815373588935817E-2</v>
      </c>
      <c r="W137" s="58">
        <f>LY1_RFR_spot_no_VA!W137+(BSL_RFR_spot_with_VA!W$11-BSL_RFR_spot_no_VA!W$11)*((BSL_RFR_spot_with_VA!W137-BSL_RFR_spot_no_VA!W137))/(BSL_RFR_spot_with_VA!W$11-BSL_RFR_spot_no_VA!W$11)</f>
        <v>2.2815373588935817E-2</v>
      </c>
      <c r="X137" s="58">
        <f>LY1_RFR_spot_no_VA!X137+(BSL_RFR_spot_with_VA!X$11-BSL_RFR_spot_no_VA!X$11)*((BSL_RFR_spot_with_VA!X137-BSL_RFR_spot_no_VA!X137))/(BSL_RFR_spot_with_VA!X$11-BSL_RFR_spot_no_VA!X$11)</f>
        <v>2.2815373588935817E-2</v>
      </c>
      <c r="Y137" s="58">
        <f>LY1_RFR_spot_no_VA!Y137+(BSL_RFR_spot_with_VA!Y$11-BSL_RFR_spot_no_VA!Y$11)*((BSL_RFR_spot_with_VA!Y137-BSL_RFR_spot_no_VA!Y137))/(BSL_RFR_spot_with_VA!Y$11-BSL_RFR_spot_no_VA!Y$11)</f>
        <v>2.2815373588935817E-2</v>
      </c>
      <c r="Z137" s="58">
        <f>LY1_RFR_spot_no_VA!Z137+(BSL_RFR_spot_with_VA!Z$11-BSL_RFR_spot_no_VA!Z$11)*((BSL_RFR_spot_with_VA!Z137-BSL_RFR_spot_no_VA!Z137))/(BSL_RFR_spot_with_VA!Z$11-BSL_RFR_spot_no_VA!Z$11)</f>
        <v>2.5253626084827951E-2</v>
      </c>
      <c r="AA137" s="159">
        <f>LY1_RFR_spot_no_VA!AA137</f>
        <v>2.6977284701773518E-2</v>
      </c>
      <c r="AB137" s="58">
        <f>LY1_RFR_spot_no_VA!AB137+(BSL_RFR_spot_with_VA!AB$11-BSL_RFR_spot_no_VA!AB$11)*((BSL_RFR_spot_with_VA!AB137-BSL_RFR_spot_no_VA!AB137))/(BSL_RFR_spot_with_VA!AB$11-BSL_RFR_spot_no_VA!AB$11)</f>
        <v>2.2815373588935817E-2</v>
      </c>
      <c r="AC137" s="58">
        <f>LY1_RFR_spot_no_VA!AC137+(BSL_RFR_spot_with_VA!AC$11-BSL_RFR_spot_no_VA!AC$11)*((BSL_RFR_spot_with_VA!AC137-BSL_RFR_spot_no_VA!AC137))/(BSL_RFR_spot_with_VA!AC$11-BSL_RFR_spot_no_VA!AC$11)</f>
        <v>2.6929504373718771E-2</v>
      </c>
      <c r="AD137" s="7">
        <f>BSL_RFR_spot_no_VA!AD137</f>
        <v>4.6098334912757055E-2</v>
      </c>
      <c r="AE137" s="58">
        <f>LY1_RFR_spot_no_VA!AE137+(BSL_RFR_spot_with_VA!AE$11-BSL_RFR_spot_no_VA!AE$11)*((BSL_RFR_spot_with_VA!AE137-BSL_RFR_spot_no_VA!AE137))/(BSL_RFR_spot_with_VA!AE$11-BSL_RFR_spot_no_VA!AE$11)</f>
        <v>2.2815373588935817E-2</v>
      </c>
      <c r="AF137" s="58">
        <f>LY1_RFR_spot_no_VA!AF137+(BSL_RFR_spot_with_VA!AF$11-BSL_RFR_spot_no_VA!AF$11)*((BSL_RFR_spot_with_VA!AF137-BSL_RFR_spot_no_VA!AF137))/(BSL_RFR_spot_with_VA!AF$11-BSL_RFR_spot_no_VA!AF$11)</f>
        <v>2.3417515252042831E-2</v>
      </c>
      <c r="AG137" s="58">
        <f>LY1_RFR_spot_no_VA!AG137+(BSL_RFR_spot_with_VA!AG$11-BSL_RFR_spot_no_VA!AG$11)*((BSL_RFR_spot_with_VA!AG137-BSL_RFR_spot_no_VA!AG137))/(BSL_RFR_spot_with_VA!AG$11-BSL_RFR_spot_no_VA!AG$11)</f>
        <v>2.2815373588935817E-2</v>
      </c>
      <c r="AH137" s="58">
        <f>LY1_RFR_spot_no_VA!AH137+(BSL_RFR_spot_with_VA!AH$11-BSL_RFR_spot_no_VA!AH$11)*((BSL_RFR_spot_with_VA!AH137-BSL_RFR_spot_no_VA!AH137))/(BSL_RFR_spot_with_VA!AH$11-BSL_RFR_spot_no_VA!AH$11)</f>
        <v>2.4284362167332096E-2</v>
      </c>
      <c r="AI137" s="159">
        <f>LY1_RFR_spot_no_VA!AI137</f>
        <v>1.2924791914227018E-2</v>
      </c>
      <c r="AJ137" s="58">
        <f>LY1_RFR_spot_no_VA!AJ137+(BSL_RFR_spot_with_VA!AJ$11-BSL_RFR_spot_no_VA!AJ$11)*((BSL_RFR_spot_with_VA!AJ137-BSL_RFR_spot_no_VA!AJ137))/(BSL_RFR_spot_with_VA!AJ$11-BSL_RFR_spot_no_VA!AJ$11)</f>
        <v>2.2058761727499432E-2</v>
      </c>
      <c r="AK137" s="7">
        <f>BSL_RFR_spot_no_VA!AK137</f>
        <v>4.4341203607544344E-2</v>
      </c>
      <c r="AL137" s="7">
        <f>BSL_RFR_spot_no_VA!AL137</f>
        <v>5.4856460474778768E-2</v>
      </c>
      <c r="AM137" s="7">
        <f>BSL_RFR_spot_no_VA!AM137</f>
        <v>4.0180714226791148E-2</v>
      </c>
      <c r="AN137" s="7">
        <f>BSL_RFR_spot_no_VA!AN137</f>
        <v>4.3738312027886028E-2</v>
      </c>
      <c r="AO137" s="7">
        <f>BSL_RFR_spot_no_VA!AO137</f>
        <v>4.3858343654538778E-2</v>
      </c>
      <c r="AP137" s="7">
        <f>BSL_RFR_spot_no_VA!AP137</f>
        <v>4.4710365779533801E-2</v>
      </c>
      <c r="AQ137" s="7">
        <f>BSL_RFR_spot_no_VA!AQ137</f>
        <v>4.0499480569412993E-2</v>
      </c>
      <c r="AR137" s="7">
        <f>BSL_RFR_spot_no_VA!AR137</f>
        <v>4.4962521450476078E-2</v>
      </c>
      <c r="AS137" s="159">
        <f>LY1_RFR_spot_no_VA!AS137</f>
        <v>1.2790325514682843E-2</v>
      </c>
      <c r="AT137" s="7">
        <f>BSL_RFR_spot_no_VA!AT137</f>
        <v>4.5243318770799901E-2</v>
      </c>
      <c r="AU137" s="7">
        <f>BSL_RFR_spot_no_VA!AU137</f>
        <v>4.5485067069003016E-2</v>
      </c>
      <c r="AV137" s="7">
        <f>BSL_RFR_spot_no_VA!AV137</f>
        <v>4.3771443043202796E-2</v>
      </c>
      <c r="AW137" s="7">
        <f>BSL_RFR_spot_no_VA!AW137</f>
        <v>4.0520551370685887E-2</v>
      </c>
      <c r="AX137" s="7">
        <f>BSL_RFR_spot_no_VA!AX137</f>
        <v>5.3182867838906356E-2</v>
      </c>
      <c r="AY137" s="7">
        <f>BSL_RFR_spot_no_VA!AY137</f>
        <v>4.1257326738186162E-2</v>
      </c>
      <c r="AZ137" s="7">
        <f>BSL_RFR_spot_no_VA!AZ137</f>
        <v>3.9529503947381528E-2</v>
      </c>
      <c r="BA137" s="7">
        <f>BSL_RFR_spot_no_VA!BA137</f>
        <v>4.3455421933751515E-2</v>
      </c>
      <c r="BB137" s="7">
        <f>BSL_RFR_spot_no_VA!BB137</f>
        <v>4.9253451475176124E-2</v>
      </c>
      <c r="BC137" s="159">
        <f>LY1_RFR_spot_no_VA!BC137</f>
        <v>2.3279118729870429E-2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f>LY1_RFR_spot_no_VA!C138+(BSL_RFR_spot_with_VA!C$11-BSL_RFR_spot_no_VA!C$11)*((BSL_RFR_spot_with_VA!C138-BSL_RFR_spot_no_VA!C138))/(BSL_RFR_spot_with_VA!C$11-BSL_RFR_spot_no_VA!C$11)</f>
        <v>2.2821471030221491E-2</v>
      </c>
      <c r="D138" s="58">
        <f>LY1_RFR_spot_no_VA!D138+(BSL_RFR_spot_with_VA!D$11-BSL_RFR_spot_no_VA!D$11)*((BSL_RFR_spot_with_VA!D138-BSL_RFR_spot_no_VA!D138))/(BSL_RFR_spot_with_VA!D$11-BSL_RFR_spot_no_VA!D$11)</f>
        <v>2.2821471030221474E-2</v>
      </c>
      <c r="E138" s="58">
        <f>LY1_RFR_spot_no_VA!E138+(BSL_RFR_spot_with_VA!E$11-BSL_RFR_spot_no_VA!E$11)*((BSL_RFR_spot_with_VA!E138-BSL_RFR_spot_no_VA!E138))/(BSL_RFR_spot_with_VA!E$11-BSL_RFR_spot_no_VA!E$11)</f>
        <v>2.2821471030221474E-2</v>
      </c>
      <c r="F138" s="58">
        <f>LY1_RFR_spot_no_VA!F138+(BSL_RFR_spot_with_VA!F$11-BSL_RFR_spot_no_VA!F$11)*((BSL_RFR_spot_with_VA!F138-BSL_RFR_spot_no_VA!F138))/(BSL_RFR_spot_with_VA!F$11-BSL_RFR_spot_no_VA!F$11)</f>
        <v>2.3587282499996309E-2</v>
      </c>
      <c r="G138" s="58">
        <f>LY1_RFR_spot_no_VA!G138+(BSL_RFR_spot_with_VA!G$11-BSL_RFR_spot_no_VA!G$11)*((BSL_RFR_spot_with_VA!G138-BSL_RFR_spot_no_VA!G138))/(BSL_RFR_spot_with_VA!G$11-BSL_RFR_spot_no_VA!G$11)</f>
        <v>2.7610031672308688E-2</v>
      </c>
      <c r="H138" s="58">
        <f>LY1_RFR_spot_no_VA!H138+(BSL_RFR_spot_with_VA!H$11-BSL_RFR_spot_no_VA!H$11)*((BSL_RFR_spot_with_VA!H138-BSL_RFR_spot_no_VA!H138))/(BSL_RFR_spot_with_VA!H$11-BSL_RFR_spot_no_VA!H$11)</f>
        <v>2.5403186386887988E-2</v>
      </c>
      <c r="I138" s="58">
        <f>LY1_RFR_spot_no_VA!I138+(BSL_RFR_spot_with_VA!I$11-BSL_RFR_spot_no_VA!I$11)*((BSL_RFR_spot_with_VA!I138-BSL_RFR_spot_no_VA!I138))/(BSL_RFR_spot_with_VA!I$11-BSL_RFR_spot_no_VA!I$11)</f>
        <v>2.3452613597868321E-2</v>
      </c>
      <c r="J138" s="58">
        <f>LY1_RFR_spot_no_VA!J138+(BSL_RFR_spot_with_VA!J$11-BSL_RFR_spot_no_VA!J$11)*((BSL_RFR_spot_with_VA!J138-BSL_RFR_spot_no_VA!J138))/(BSL_RFR_spot_with_VA!J$11-BSL_RFR_spot_no_VA!J$11)</f>
        <v>2.2489917819939365E-2</v>
      </c>
      <c r="K138" s="58">
        <f>LY1_RFR_spot_no_VA!K138+(BSL_RFR_spot_with_VA!K$11-BSL_RFR_spot_no_VA!K$11)*((BSL_RFR_spot_with_VA!K138-BSL_RFR_spot_no_VA!K138))/(BSL_RFR_spot_with_VA!K$11-BSL_RFR_spot_no_VA!K$11)</f>
        <v>2.2821471030221474E-2</v>
      </c>
      <c r="L138" s="58">
        <f>LY1_RFR_spot_no_VA!L138+(BSL_RFR_spot_with_VA!L$11-BSL_RFR_spot_no_VA!L$11)*((BSL_RFR_spot_with_VA!L138-BSL_RFR_spot_no_VA!L138))/(BSL_RFR_spot_with_VA!L$11-BSL_RFR_spot_no_VA!L$11)</f>
        <v>2.2821471030221474E-2</v>
      </c>
      <c r="M138" s="58">
        <f>LY1_RFR_spot_no_VA!M138+(BSL_RFR_spot_with_VA!M$11-BSL_RFR_spot_no_VA!M$11)*((BSL_RFR_spot_with_VA!M138-BSL_RFR_spot_no_VA!M138))/(BSL_RFR_spot_with_VA!M$11-BSL_RFR_spot_no_VA!M$11)</f>
        <v>2.2821471030221474E-2</v>
      </c>
      <c r="N138" s="58">
        <f>LY1_RFR_spot_no_VA!N138+(BSL_RFR_spot_with_VA!N$11-BSL_RFR_spot_no_VA!N$11)*((BSL_RFR_spot_with_VA!N138-BSL_RFR_spot_no_VA!N138))/(BSL_RFR_spot_with_VA!N$11-BSL_RFR_spot_no_VA!N$11)</f>
        <v>2.2821471030221474E-2</v>
      </c>
      <c r="O138" s="58">
        <f>LY1_RFR_spot_no_VA!O138+(BSL_RFR_spot_with_VA!O$11-BSL_RFR_spot_no_VA!O$11)*((BSL_RFR_spot_with_VA!O138-BSL_RFR_spot_no_VA!O138))/(BSL_RFR_spot_with_VA!O$11-BSL_RFR_spot_no_VA!O$11)</f>
        <v>2.385761170638645E-2</v>
      </c>
      <c r="P138" s="58">
        <f>LY1_RFR_spot_no_VA!P138+(BSL_RFR_spot_with_VA!P$11-BSL_RFR_spot_no_VA!P$11)*((BSL_RFR_spot_with_VA!P138-BSL_RFR_spot_no_VA!P138))/(BSL_RFR_spot_with_VA!P$11-BSL_RFR_spot_no_VA!P$11)</f>
        <v>3.0273251125519041E-2</v>
      </c>
      <c r="Q138" s="58">
        <f>LY1_RFR_spot_no_VA!Q138+(BSL_RFR_spot_with_VA!Q$11-BSL_RFR_spot_no_VA!Q$11)*((BSL_RFR_spot_with_VA!Q138-BSL_RFR_spot_no_VA!Q138))/(BSL_RFR_spot_with_VA!Q$11-BSL_RFR_spot_no_VA!Q$11)</f>
        <v>3.249219656539637E-2</v>
      </c>
      <c r="R138" s="58">
        <f>LY1_RFR_spot_no_VA!R138+(BSL_RFR_spot_with_VA!R$11-BSL_RFR_spot_no_VA!R$11)*((BSL_RFR_spot_with_VA!R138-BSL_RFR_spot_no_VA!R138))/(BSL_RFR_spot_with_VA!R$11-BSL_RFR_spot_no_VA!R$11)</f>
        <v>2.2821471030221474E-2</v>
      </c>
      <c r="S138" s="58">
        <f>LY1_RFR_spot_no_VA!S138+(BSL_RFR_spot_with_VA!S$11-BSL_RFR_spot_no_VA!S$11)*((BSL_RFR_spot_with_VA!S138-BSL_RFR_spot_no_VA!S138))/(BSL_RFR_spot_with_VA!S$11-BSL_RFR_spot_no_VA!S$11)</f>
        <v>2.3336365123929337E-2</v>
      </c>
      <c r="T138" s="58">
        <f>LY1_RFR_spot_no_VA!T138+(BSL_RFR_spot_with_VA!T$11-BSL_RFR_spot_no_VA!T$11)*((BSL_RFR_spot_with_VA!T138-BSL_RFR_spot_no_VA!T138))/(BSL_RFR_spot_with_VA!T$11-BSL_RFR_spot_no_VA!T$11)</f>
        <v>2.3690164300467664E-2</v>
      </c>
      <c r="U138" s="58">
        <f>LY1_RFR_spot_no_VA!U138+(BSL_RFR_spot_with_VA!U$11-BSL_RFR_spot_no_VA!U$11)*((BSL_RFR_spot_with_VA!U138-BSL_RFR_spot_no_VA!U138))/(BSL_RFR_spot_with_VA!U$11-BSL_RFR_spot_no_VA!U$11)</f>
        <v>1.3027268785734458E-2</v>
      </c>
      <c r="V138" s="58">
        <f>(1+$C138)*(1+BSL_RFR_spot_no_VA!V138)/(1+BSL_RFR_spot_no_VA!$C138)-1</f>
        <v>2.2821471030221474E-2</v>
      </c>
      <c r="W138" s="58">
        <f>LY1_RFR_spot_no_VA!W138+(BSL_RFR_spot_with_VA!W$11-BSL_RFR_spot_no_VA!W$11)*((BSL_RFR_spot_with_VA!W138-BSL_RFR_spot_no_VA!W138))/(BSL_RFR_spot_with_VA!W$11-BSL_RFR_spot_no_VA!W$11)</f>
        <v>2.2821471030221474E-2</v>
      </c>
      <c r="X138" s="58">
        <f>LY1_RFR_spot_no_VA!X138+(BSL_RFR_spot_with_VA!X$11-BSL_RFR_spot_no_VA!X$11)*((BSL_RFR_spot_with_VA!X138-BSL_RFR_spot_no_VA!X138))/(BSL_RFR_spot_with_VA!X$11-BSL_RFR_spot_no_VA!X$11)</f>
        <v>2.2821471030221474E-2</v>
      </c>
      <c r="Y138" s="58">
        <f>LY1_RFR_spot_no_VA!Y138+(BSL_RFR_spot_with_VA!Y$11-BSL_RFR_spot_no_VA!Y$11)*((BSL_RFR_spot_with_VA!Y138-BSL_RFR_spot_no_VA!Y138))/(BSL_RFR_spot_with_VA!Y$11-BSL_RFR_spot_no_VA!Y$11)</f>
        <v>2.2821471030221474E-2</v>
      </c>
      <c r="Z138" s="58">
        <f>LY1_RFR_spot_no_VA!Z138+(BSL_RFR_spot_with_VA!Z$11-BSL_RFR_spot_no_VA!Z$11)*((BSL_RFR_spot_with_VA!Z138-BSL_RFR_spot_no_VA!Z138))/(BSL_RFR_spot_with_VA!Z$11-BSL_RFR_spot_no_VA!Z$11)</f>
        <v>2.5240664101330745E-2</v>
      </c>
      <c r="AA138" s="159">
        <f>LY1_RFR_spot_no_VA!AA138</f>
        <v>2.6950820308446088E-2</v>
      </c>
      <c r="AB138" s="58">
        <f>LY1_RFR_spot_no_VA!AB138+(BSL_RFR_spot_with_VA!AB$11-BSL_RFR_spot_no_VA!AB$11)*((BSL_RFR_spot_with_VA!AB138-BSL_RFR_spot_no_VA!AB138))/(BSL_RFR_spot_with_VA!AB$11-BSL_RFR_spot_no_VA!AB$11)</f>
        <v>2.2821471030221474E-2</v>
      </c>
      <c r="AC138" s="58">
        <f>LY1_RFR_spot_no_VA!AC138+(BSL_RFR_spot_with_VA!AC$11-BSL_RFR_spot_no_VA!AC$11)*((BSL_RFR_spot_with_VA!AC138-BSL_RFR_spot_no_VA!AC138))/(BSL_RFR_spot_with_VA!AC$11-BSL_RFR_spot_no_VA!AC$11)</f>
        <v>2.6903427477098951E-2</v>
      </c>
      <c r="AD138" s="7">
        <f>BSL_RFR_spot_no_VA!AD138</f>
        <v>4.6066254283822383E-2</v>
      </c>
      <c r="AE138" s="58">
        <f>LY1_RFR_spot_no_VA!AE138+(BSL_RFR_spot_with_VA!AE$11-BSL_RFR_spot_no_VA!AE$11)*((BSL_RFR_spot_with_VA!AE138-BSL_RFR_spot_no_VA!AE138))/(BSL_RFR_spot_with_VA!AE$11-BSL_RFR_spot_no_VA!AE$11)</f>
        <v>2.2821471030221474E-2</v>
      </c>
      <c r="AF138" s="58">
        <f>LY1_RFR_spot_no_VA!AF138+(BSL_RFR_spot_with_VA!AF$11-BSL_RFR_spot_no_VA!AF$11)*((BSL_RFR_spot_with_VA!AF138-BSL_RFR_spot_no_VA!AF138))/(BSL_RFR_spot_with_VA!AF$11-BSL_RFR_spot_no_VA!AF$11)</f>
        <v>2.3418918869901217E-2</v>
      </c>
      <c r="AG138" s="58">
        <f>LY1_RFR_spot_no_VA!AG138+(BSL_RFR_spot_with_VA!AG$11-BSL_RFR_spot_no_VA!AG$11)*((BSL_RFR_spot_with_VA!AG138-BSL_RFR_spot_no_VA!AG138))/(BSL_RFR_spot_with_VA!AG$11-BSL_RFR_spot_no_VA!AG$11)</f>
        <v>2.2821471030221474E-2</v>
      </c>
      <c r="AH138" s="58">
        <f>LY1_RFR_spot_no_VA!AH138+(BSL_RFR_spot_with_VA!AH$11-BSL_RFR_spot_no_VA!AH$11)*((BSL_RFR_spot_with_VA!AH138-BSL_RFR_spot_no_VA!AH138))/(BSL_RFR_spot_with_VA!AH$11-BSL_RFR_spot_no_VA!AH$11)</f>
        <v>2.4278977757556941E-2</v>
      </c>
      <c r="AI138" s="159">
        <f>LY1_RFR_spot_no_VA!AI138</f>
        <v>1.2931407877349033E-2</v>
      </c>
      <c r="AJ138" s="58">
        <f>LY1_RFR_spot_no_VA!AJ138+(BSL_RFR_spot_with_VA!AJ$11-BSL_RFR_spot_no_VA!AJ$11)*((BSL_RFR_spot_with_VA!AJ138-BSL_RFR_spot_no_VA!AJ138))/(BSL_RFR_spot_with_VA!AJ$11-BSL_RFR_spot_no_VA!AJ$11)</f>
        <v>2.207075807028791E-2</v>
      </c>
      <c r="AK138" s="7">
        <f>BSL_RFR_spot_no_VA!AK138</f>
        <v>4.4322892660544122E-2</v>
      </c>
      <c r="AL138" s="7">
        <f>BSL_RFR_spot_no_VA!AL138</f>
        <v>5.4755407117100807E-2</v>
      </c>
      <c r="AM138" s="7">
        <f>BSL_RFR_spot_no_VA!AM138</f>
        <v>4.0194915055054903E-2</v>
      </c>
      <c r="AN138" s="7">
        <f>BSL_RFR_spot_no_VA!AN138</f>
        <v>4.3724720254483929E-2</v>
      </c>
      <c r="AO138" s="7">
        <f>BSL_RFR_spot_no_VA!AO138</f>
        <v>4.3843812618962419E-2</v>
      </c>
      <c r="AP138" s="7">
        <f>BSL_RFR_spot_no_VA!AP138</f>
        <v>4.468916375278198E-2</v>
      </c>
      <c r="AQ138" s="7">
        <f>BSL_RFR_spot_no_VA!AQ138</f>
        <v>4.0511194305647091E-2</v>
      </c>
      <c r="AR138" s="7">
        <f>BSL_RFR_spot_no_VA!AR138</f>
        <v>4.4939344162755468E-2</v>
      </c>
      <c r="AS138" s="159">
        <f>LY1_RFR_spot_no_VA!AS138</f>
        <v>1.2797990354674438E-2</v>
      </c>
      <c r="AT138" s="7">
        <f>BSL_RFR_spot_no_VA!AT138</f>
        <v>4.5217941331975098E-2</v>
      </c>
      <c r="AU138" s="7">
        <f>BSL_RFR_spot_no_VA!AU138</f>
        <v>4.5457794864483869E-2</v>
      </c>
      <c r="AV138" s="7">
        <f>BSL_RFR_spot_no_VA!AV138</f>
        <v>4.3757592008372148E-2</v>
      </c>
      <c r="AW138" s="7">
        <f>BSL_RFR_spot_no_VA!AW138</f>
        <v>4.0532100602284737E-2</v>
      </c>
      <c r="AX138" s="7">
        <f>BSL_RFR_spot_no_VA!AX138</f>
        <v>5.3095038203708311E-2</v>
      </c>
      <c r="AY138" s="7">
        <f>BSL_RFR_spot_no_VA!AY138</f>
        <v>4.1263130921243008E-2</v>
      </c>
      <c r="AZ138" s="7">
        <f>BSL_RFR_spot_no_VA!AZ138</f>
        <v>3.9548781766550078E-2</v>
      </c>
      <c r="BA138" s="7">
        <f>BSL_RFR_spot_no_VA!BA138</f>
        <v>4.3444043747005612E-2</v>
      </c>
      <c r="BB138" s="7">
        <f>BSL_RFR_spot_no_VA!BB138</f>
        <v>4.9196588649960349E-2</v>
      </c>
      <c r="BC138" s="159">
        <f>LY1_RFR_spot_no_VA!BC138</f>
        <v>2.3281582926033773E-2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f>LY1_RFR_spot_no_VA!C139+(BSL_RFR_spot_with_VA!C$11-BSL_RFR_spot_no_VA!C$11)*((BSL_RFR_spot_with_VA!C139-BSL_RFR_spot_no_VA!C139))/(BSL_RFR_spot_with_VA!C$11-BSL_RFR_spot_no_VA!C$11)</f>
        <v>2.2827473794685086E-2</v>
      </c>
      <c r="D139" s="58">
        <f>LY1_RFR_spot_no_VA!D139+(BSL_RFR_spot_with_VA!D$11-BSL_RFR_spot_no_VA!D$11)*((BSL_RFR_spot_with_VA!D139-BSL_RFR_spot_no_VA!D139))/(BSL_RFR_spot_with_VA!D$11-BSL_RFR_spot_no_VA!D$11)</f>
        <v>2.2827473794685194E-2</v>
      </c>
      <c r="E139" s="58">
        <f>LY1_RFR_spot_no_VA!E139+(BSL_RFR_spot_with_VA!E$11-BSL_RFR_spot_no_VA!E$11)*((BSL_RFR_spot_with_VA!E139-BSL_RFR_spot_no_VA!E139))/(BSL_RFR_spot_with_VA!E$11-BSL_RFR_spot_no_VA!E$11)</f>
        <v>2.2827473794685194E-2</v>
      </c>
      <c r="F139" s="58">
        <f>LY1_RFR_spot_no_VA!F139+(BSL_RFR_spot_with_VA!F$11-BSL_RFR_spot_no_VA!F$11)*((BSL_RFR_spot_with_VA!F139-BSL_RFR_spot_no_VA!F139))/(BSL_RFR_spot_with_VA!F$11-BSL_RFR_spot_no_VA!F$11)</f>
        <v>2.3587348372552386E-2</v>
      </c>
      <c r="G139" s="58">
        <f>LY1_RFR_spot_no_VA!G139+(BSL_RFR_spot_with_VA!G$11-BSL_RFR_spot_no_VA!G$11)*((BSL_RFR_spot_with_VA!G139-BSL_RFR_spot_no_VA!G139))/(BSL_RFR_spot_with_VA!G$11-BSL_RFR_spot_no_VA!G$11)</f>
        <v>2.7578852797879971E-2</v>
      </c>
      <c r="H139" s="58">
        <f>LY1_RFR_spot_no_VA!H139+(BSL_RFR_spot_with_VA!H$11-BSL_RFR_spot_no_VA!H$11)*((BSL_RFR_spot_with_VA!H139-BSL_RFR_spot_no_VA!H139))/(BSL_RFR_spot_with_VA!H$11-BSL_RFR_spot_no_VA!H$11)</f>
        <v>2.5389309062054721E-2</v>
      </c>
      <c r="I139" s="58">
        <f>LY1_RFR_spot_no_VA!I139+(BSL_RFR_spot_with_VA!I$11-BSL_RFR_spot_no_VA!I$11)*((BSL_RFR_spot_with_VA!I139-BSL_RFR_spot_no_VA!I139))/(BSL_RFR_spot_with_VA!I$11-BSL_RFR_spot_no_VA!I$11)</f>
        <v>2.345372464794937E-2</v>
      </c>
      <c r="J139" s="58">
        <f>LY1_RFR_spot_no_VA!J139+(BSL_RFR_spot_with_VA!J$11-BSL_RFR_spot_no_VA!J$11)*((BSL_RFR_spot_with_VA!J139-BSL_RFR_spot_no_VA!J139))/(BSL_RFR_spot_with_VA!J$11-BSL_RFR_spot_no_VA!J$11)</f>
        <v>2.2498482516433604E-2</v>
      </c>
      <c r="K139" s="58">
        <f>LY1_RFR_spot_no_VA!K139+(BSL_RFR_spot_with_VA!K$11-BSL_RFR_spot_no_VA!K$11)*((BSL_RFR_spot_with_VA!K139-BSL_RFR_spot_no_VA!K139))/(BSL_RFR_spot_with_VA!K$11-BSL_RFR_spot_no_VA!K$11)</f>
        <v>2.2827473794685194E-2</v>
      </c>
      <c r="L139" s="58">
        <f>LY1_RFR_spot_no_VA!L139+(BSL_RFR_spot_with_VA!L$11-BSL_RFR_spot_no_VA!L$11)*((BSL_RFR_spot_with_VA!L139-BSL_RFR_spot_no_VA!L139))/(BSL_RFR_spot_with_VA!L$11-BSL_RFR_spot_no_VA!L$11)</f>
        <v>2.2827473794685194E-2</v>
      </c>
      <c r="M139" s="58">
        <f>LY1_RFR_spot_no_VA!M139+(BSL_RFR_spot_with_VA!M$11-BSL_RFR_spot_no_VA!M$11)*((BSL_RFR_spot_with_VA!M139-BSL_RFR_spot_no_VA!M139))/(BSL_RFR_spot_with_VA!M$11-BSL_RFR_spot_no_VA!M$11)</f>
        <v>2.2827473794685194E-2</v>
      </c>
      <c r="N139" s="58">
        <f>LY1_RFR_spot_no_VA!N139+(BSL_RFR_spot_with_VA!N$11-BSL_RFR_spot_no_VA!N$11)*((BSL_RFR_spot_with_VA!N139-BSL_RFR_spot_no_VA!N139))/(BSL_RFR_spot_with_VA!N$11-BSL_RFR_spot_no_VA!N$11)</f>
        <v>2.2827473794685194E-2</v>
      </c>
      <c r="O139" s="58">
        <f>LY1_RFR_spot_no_VA!O139+(BSL_RFR_spot_with_VA!O$11-BSL_RFR_spot_no_VA!O$11)*((BSL_RFR_spot_with_VA!O139-BSL_RFR_spot_no_VA!O139))/(BSL_RFR_spot_with_VA!O$11-BSL_RFR_spot_no_VA!O$11)</f>
        <v>2.3855598214202578E-2</v>
      </c>
      <c r="P139" s="58">
        <f>LY1_RFR_spot_no_VA!P139+(BSL_RFR_spot_with_VA!P$11-BSL_RFR_spot_no_VA!P$11)*((BSL_RFR_spot_with_VA!P139-BSL_RFR_spot_no_VA!P139))/(BSL_RFR_spot_with_VA!P$11-BSL_RFR_spot_no_VA!P$11)</f>
        <v>3.0221318008889275E-2</v>
      </c>
      <c r="Q139" s="58">
        <f>LY1_RFR_spot_no_VA!Q139+(BSL_RFR_spot_with_VA!Q$11-BSL_RFR_spot_no_VA!Q$11)*((BSL_RFR_spot_with_VA!Q139-BSL_RFR_spot_no_VA!Q139))/(BSL_RFR_spot_with_VA!Q$11-BSL_RFR_spot_no_VA!Q$11)</f>
        <v>3.2422949985495331E-2</v>
      </c>
      <c r="R139" s="58">
        <f>LY1_RFR_spot_no_VA!R139+(BSL_RFR_spot_with_VA!R$11-BSL_RFR_spot_no_VA!R$11)*((BSL_RFR_spot_with_VA!R139-BSL_RFR_spot_no_VA!R139))/(BSL_RFR_spot_with_VA!R$11-BSL_RFR_spot_no_VA!R$11)</f>
        <v>2.2827473794685194E-2</v>
      </c>
      <c r="S139" s="58">
        <f>LY1_RFR_spot_no_VA!S139+(BSL_RFR_spot_with_VA!S$11-BSL_RFR_spot_no_VA!S$11)*((BSL_RFR_spot_with_VA!S139-BSL_RFR_spot_no_VA!S139))/(BSL_RFR_spot_with_VA!S$11-BSL_RFR_spot_no_VA!S$11)</f>
        <v>2.3338385404512163E-2</v>
      </c>
      <c r="T139" s="58">
        <f>LY1_RFR_spot_no_VA!T139+(BSL_RFR_spot_with_VA!T$11-BSL_RFR_spot_no_VA!T$11)*((BSL_RFR_spot_with_VA!T139-BSL_RFR_spot_no_VA!T139))/(BSL_RFR_spot_with_VA!T$11-BSL_RFR_spot_no_VA!T$11)</f>
        <v>2.3689446886172139E-2</v>
      </c>
      <c r="U139" s="58">
        <f>LY1_RFR_spot_no_VA!U139+(BSL_RFR_spot_with_VA!U$11-BSL_RFR_spot_no_VA!U$11)*((BSL_RFR_spot_with_VA!U139-BSL_RFR_spot_no_VA!U139))/(BSL_RFR_spot_with_VA!U$11-BSL_RFR_spot_no_VA!U$11)</f>
        <v>1.303304089115831E-2</v>
      </c>
      <c r="V139" s="58">
        <f>(1+$C139)*(1+BSL_RFR_spot_no_VA!V139)/(1+BSL_RFR_spot_no_VA!$C139)-1</f>
        <v>2.2827473794685194E-2</v>
      </c>
      <c r="W139" s="58">
        <f>LY1_RFR_spot_no_VA!W139+(BSL_RFR_spot_with_VA!W$11-BSL_RFR_spot_no_VA!W$11)*((BSL_RFR_spot_with_VA!W139-BSL_RFR_spot_no_VA!W139))/(BSL_RFR_spot_with_VA!W$11-BSL_RFR_spot_no_VA!W$11)</f>
        <v>2.2827473794685194E-2</v>
      </c>
      <c r="X139" s="58">
        <f>LY1_RFR_spot_no_VA!X139+(BSL_RFR_spot_with_VA!X$11-BSL_RFR_spot_no_VA!X$11)*((BSL_RFR_spot_with_VA!X139-BSL_RFR_spot_no_VA!X139))/(BSL_RFR_spot_with_VA!X$11-BSL_RFR_spot_no_VA!X$11)</f>
        <v>2.2827473794685194E-2</v>
      </c>
      <c r="Y139" s="58">
        <f>LY1_RFR_spot_no_VA!Y139+(BSL_RFR_spot_with_VA!Y$11-BSL_RFR_spot_no_VA!Y$11)*((BSL_RFR_spot_with_VA!Y139-BSL_RFR_spot_no_VA!Y139))/(BSL_RFR_spot_with_VA!Y$11-BSL_RFR_spot_no_VA!Y$11)</f>
        <v>2.2827473794685194E-2</v>
      </c>
      <c r="Z139" s="58">
        <f>LY1_RFR_spot_no_VA!Z139+(BSL_RFR_spot_with_VA!Z$11-BSL_RFR_spot_no_VA!Z$11)*((BSL_RFR_spot_with_VA!Z139-BSL_RFR_spot_no_VA!Z139))/(BSL_RFR_spot_with_VA!Z$11-BSL_RFR_spot_no_VA!Z$11)</f>
        <v>2.5227903041739719E-2</v>
      </c>
      <c r="AA139" s="159">
        <f>LY1_RFR_spot_no_VA!AA139</f>
        <v>2.6924766762071339E-2</v>
      </c>
      <c r="AB139" s="58">
        <f>LY1_RFR_spot_no_VA!AB139+(BSL_RFR_spot_with_VA!AB$11-BSL_RFR_spot_no_VA!AB$11)*((BSL_RFR_spot_with_VA!AB139-BSL_RFR_spot_no_VA!AB139))/(BSL_RFR_spot_with_VA!AB$11-BSL_RFR_spot_no_VA!AB$11)</f>
        <v>2.2827473794685194E-2</v>
      </c>
      <c r="AC139" s="58">
        <f>LY1_RFR_spot_no_VA!AC139+(BSL_RFR_spot_with_VA!AC$11-BSL_RFR_spot_no_VA!AC$11)*((BSL_RFR_spot_with_VA!AC139-BSL_RFR_spot_no_VA!AC139))/(BSL_RFR_spot_with_VA!AC$11-BSL_RFR_spot_no_VA!AC$11)</f>
        <v>2.6877755202211695E-2</v>
      </c>
      <c r="AD139" s="7">
        <f>BSL_RFR_spot_no_VA!AD139</f>
        <v>4.6034671989403142E-2</v>
      </c>
      <c r="AE139" s="58">
        <f>LY1_RFR_spot_no_VA!AE139+(BSL_RFR_spot_with_VA!AE$11-BSL_RFR_spot_no_VA!AE$11)*((BSL_RFR_spot_with_VA!AE139-BSL_RFR_spot_no_VA!AE139))/(BSL_RFR_spot_with_VA!AE$11-BSL_RFR_spot_no_VA!AE$11)</f>
        <v>2.2827473794685194E-2</v>
      </c>
      <c r="AF139" s="58">
        <f>LY1_RFR_spot_no_VA!AF139+(BSL_RFR_spot_with_VA!AF$11-BSL_RFR_spot_no_VA!AF$11)*((BSL_RFR_spot_with_VA!AF139-BSL_RFR_spot_no_VA!AF139))/(BSL_RFR_spot_with_VA!AF$11-BSL_RFR_spot_no_VA!AF$11)</f>
        <v>2.3420300437256403E-2</v>
      </c>
      <c r="AG139" s="58">
        <f>LY1_RFR_spot_no_VA!AG139+(BSL_RFR_spot_with_VA!AG$11-BSL_RFR_spot_no_VA!AG$11)*((BSL_RFR_spot_with_VA!AG139-BSL_RFR_spot_no_VA!AG139))/(BSL_RFR_spot_with_VA!AG$11-BSL_RFR_spot_no_VA!AG$11)</f>
        <v>2.2827473794685194E-2</v>
      </c>
      <c r="AH139" s="58">
        <f>LY1_RFR_spot_no_VA!AH139+(BSL_RFR_spot_with_VA!AH$11-BSL_RFR_spot_no_VA!AH$11)*((BSL_RFR_spot_with_VA!AH139-BSL_RFR_spot_no_VA!AH139))/(BSL_RFR_spot_with_VA!AH$11-BSL_RFR_spot_no_VA!AH$11)</f>
        <v>2.427367674062042E-2</v>
      </c>
      <c r="AI139" s="159">
        <f>LY1_RFR_spot_no_VA!AI139</f>
        <v>1.2937921210963266E-2</v>
      </c>
      <c r="AJ139" s="58">
        <f>LY1_RFR_spot_no_VA!AJ139+(BSL_RFR_spot_with_VA!AJ$11-BSL_RFR_spot_no_VA!AJ$11)*((BSL_RFR_spot_with_VA!AJ139-BSL_RFR_spot_no_VA!AJ139))/(BSL_RFR_spot_with_VA!AJ$11-BSL_RFR_spot_no_VA!AJ$11)</f>
        <v>2.208256943910536E-2</v>
      </c>
      <c r="AK139" s="7">
        <f>BSL_RFR_spot_no_VA!AK139</f>
        <v>4.430486590797944E-2</v>
      </c>
      <c r="AL139" s="7">
        <f>BSL_RFR_spot_no_VA!AL139</f>
        <v>5.4655929934879E-2</v>
      </c>
      <c r="AM139" s="7">
        <f>BSL_RFR_spot_no_VA!AM139</f>
        <v>4.0208895908170339E-2</v>
      </c>
      <c r="AN139" s="7">
        <f>BSL_RFR_spot_no_VA!AN139</f>
        <v>4.3711339376363956E-2</v>
      </c>
      <c r="AO139" s="7">
        <f>BSL_RFR_spot_no_VA!AO139</f>
        <v>4.3829507055703543E-2</v>
      </c>
      <c r="AP139" s="7">
        <f>BSL_RFR_spot_no_VA!AP139</f>
        <v>4.4668290859133597E-2</v>
      </c>
      <c r="AQ139" s="7">
        <f>BSL_RFR_spot_no_VA!AQ139</f>
        <v>4.0522726625461525E-2</v>
      </c>
      <c r="AR139" s="7">
        <f>BSL_RFR_spot_no_VA!AR139</f>
        <v>4.4916526711992644E-2</v>
      </c>
      <c r="AS139" s="159">
        <f>LY1_RFR_spot_no_VA!AS139</f>
        <v>1.2805536382053395E-2</v>
      </c>
      <c r="AT139" s="7">
        <f>BSL_RFR_spot_no_VA!AT139</f>
        <v>4.5192957934321987E-2</v>
      </c>
      <c r="AU139" s="7">
        <f>BSL_RFR_spot_no_VA!AU139</f>
        <v>4.5430946178791842E-2</v>
      </c>
      <c r="AV139" s="7">
        <f>BSL_RFR_spot_no_VA!AV139</f>
        <v>4.3743955894276487E-2</v>
      </c>
      <c r="AW139" s="7">
        <f>BSL_RFR_spot_no_VA!AW139</f>
        <v>4.0543470978943397E-2</v>
      </c>
      <c r="AX139" s="7">
        <f>BSL_RFR_spot_no_VA!AX139</f>
        <v>5.3008577423129921E-2</v>
      </c>
      <c r="AY139" s="7">
        <f>BSL_RFR_spot_no_VA!AY139</f>
        <v>4.1268844846304109E-2</v>
      </c>
      <c r="AZ139" s="7">
        <f>BSL_RFR_spot_no_VA!AZ139</f>
        <v>3.9567761076077623E-2</v>
      </c>
      <c r="BA139" s="7">
        <f>BSL_RFR_spot_no_VA!BA139</f>
        <v>4.3432842067551158E-2</v>
      </c>
      <c r="BB139" s="7">
        <f>BSL_RFR_spot_no_VA!BB139</f>
        <v>4.9140610429011966E-2</v>
      </c>
      <c r="BC139" s="159">
        <f>LY1_RFR_spot_no_VA!BC139</f>
        <v>2.3284009538566464E-2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f>LY1_RFR_spot_no_VA!C140+(BSL_RFR_spot_with_VA!C$11-BSL_RFR_spot_no_VA!C$11)*((BSL_RFR_spot_with_VA!C140-BSL_RFR_spot_no_VA!C140))/(BSL_RFR_spot_with_VA!C$11-BSL_RFR_spot_no_VA!C$11)</f>
        <v>2.2833384069943067E-2</v>
      </c>
      <c r="D140" s="59">
        <f>LY1_RFR_spot_no_VA!D140+(BSL_RFR_spot_with_VA!D$11-BSL_RFR_spot_no_VA!D$11)*((BSL_RFR_spot_with_VA!D140-BSL_RFR_spot_no_VA!D140))/(BSL_RFR_spot_with_VA!D$11-BSL_RFR_spot_no_VA!D$11)</f>
        <v>2.2833384069943063E-2</v>
      </c>
      <c r="E140" s="59">
        <f>LY1_RFR_spot_no_VA!E140+(BSL_RFR_spot_with_VA!E$11-BSL_RFR_spot_no_VA!E$11)*((BSL_RFR_spot_with_VA!E140-BSL_RFR_spot_no_VA!E140))/(BSL_RFR_spot_with_VA!E$11-BSL_RFR_spot_no_VA!E$11)</f>
        <v>2.2833384069943063E-2</v>
      </c>
      <c r="F140" s="59">
        <f>LY1_RFR_spot_no_VA!F140+(BSL_RFR_spot_with_VA!F$11-BSL_RFR_spot_no_VA!F$11)*((BSL_RFR_spot_with_VA!F140-BSL_RFR_spot_no_VA!F140))/(BSL_RFR_spot_with_VA!F$11-BSL_RFR_spot_no_VA!F$11)</f>
        <v>2.3587413102864163E-2</v>
      </c>
      <c r="G140" s="59">
        <f>LY1_RFR_spot_no_VA!G140+(BSL_RFR_spot_with_VA!G$11-BSL_RFR_spot_no_VA!G$11)*((BSL_RFR_spot_with_VA!G140-BSL_RFR_spot_no_VA!G140))/(BSL_RFR_spot_with_VA!G$11-BSL_RFR_spot_no_VA!G$11)</f>
        <v>2.7548154367605715E-2</v>
      </c>
      <c r="H140" s="59">
        <f>LY1_RFR_spot_no_VA!H140+(BSL_RFR_spot_with_VA!H$11-BSL_RFR_spot_no_VA!H$11)*((BSL_RFR_spot_with_VA!H140-BSL_RFR_spot_no_VA!H140))/(BSL_RFR_spot_with_VA!H$11-BSL_RFR_spot_no_VA!H$11)</f>
        <v>2.5375641667410243E-2</v>
      </c>
      <c r="I140" s="59">
        <f>LY1_RFR_spot_no_VA!I140+(BSL_RFR_spot_with_VA!I$11-BSL_RFR_spot_no_VA!I$11)*((BSL_RFR_spot_with_VA!I140-BSL_RFR_spot_no_VA!I140))/(BSL_RFR_spot_with_VA!I$11-BSL_RFR_spot_no_VA!I$11)</f>
        <v>2.345481850850395E-2</v>
      </c>
      <c r="J140" s="59">
        <f>LY1_RFR_spot_no_VA!J140+(BSL_RFR_spot_with_VA!J$11-BSL_RFR_spot_no_VA!J$11)*((BSL_RFR_spot_with_VA!J140-BSL_RFR_spot_no_VA!J140))/(BSL_RFR_spot_with_VA!J$11-BSL_RFR_spot_no_VA!J$11)</f>
        <v>2.2506915438132324E-2</v>
      </c>
      <c r="K140" s="59">
        <f>LY1_RFR_spot_no_VA!K140+(BSL_RFR_spot_with_VA!K$11-BSL_RFR_spot_no_VA!K$11)*((BSL_RFR_spot_with_VA!K140-BSL_RFR_spot_no_VA!K140))/(BSL_RFR_spot_with_VA!K$11-BSL_RFR_spot_no_VA!K$11)</f>
        <v>2.2833384069943063E-2</v>
      </c>
      <c r="L140" s="59">
        <f>LY1_RFR_spot_no_VA!L140+(BSL_RFR_spot_with_VA!L$11-BSL_RFR_spot_no_VA!L$11)*((BSL_RFR_spot_with_VA!L140-BSL_RFR_spot_no_VA!L140))/(BSL_RFR_spot_with_VA!L$11-BSL_RFR_spot_no_VA!L$11)</f>
        <v>2.2833384069943063E-2</v>
      </c>
      <c r="M140" s="59">
        <f>LY1_RFR_spot_no_VA!M140+(BSL_RFR_spot_with_VA!M$11-BSL_RFR_spot_no_VA!M$11)*((BSL_RFR_spot_with_VA!M140-BSL_RFR_spot_no_VA!M140))/(BSL_RFR_spot_with_VA!M$11-BSL_RFR_spot_no_VA!M$11)</f>
        <v>2.2833384069943063E-2</v>
      </c>
      <c r="N140" s="59">
        <f>LY1_RFR_spot_no_VA!N140+(BSL_RFR_spot_with_VA!N$11-BSL_RFR_spot_no_VA!N$11)*((BSL_RFR_spot_with_VA!N140-BSL_RFR_spot_no_VA!N140))/(BSL_RFR_spot_with_VA!N$11-BSL_RFR_spot_no_VA!N$11)</f>
        <v>2.2833384069943063E-2</v>
      </c>
      <c r="O140" s="59">
        <f>LY1_RFR_spot_no_VA!O140+(BSL_RFR_spot_with_VA!O$11-BSL_RFR_spot_no_VA!O$11)*((BSL_RFR_spot_with_VA!O140-BSL_RFR_spot_no_VA!O140))/(BSL_RFR_spot_with_VA!O$11-BSL_RFR_spot_no_VA!O$11)</f>
        <v>2.385361534869701E-2</v>
      </c>
      <c r="P140" s="59">
        <f>LY1_RFR_spot_no_VA!P140+(BSL_RFR_spot_with_VA!P$11-BSL_RFR_spot_no_VA!P$11)*((BSL_RFR_spot_with_VA!P140-BSL_RFR_spot_no_VA!P140))/(BSL_RFR_spot_with_VA!P$11-BSL_RFR_spot_no_VA!P$11)</f>
        <v>3.0170186302053592E-2</v>
      </c>
      <c r="Q140" s="59">
        <f>LY1_RFR_spot_no_VA!Q140+(BSL_RFR_spot_with_VA!Q$11-BSL_RFR_spot_no_VA!Q$11)*((BSL_RFR_spot_with_VA!Q140-BSL_RFR_spot_no_VA!Q140))/(BSL_RFR_spot_with_VA!Q$11-BSL_RFR_spot_no_VA!Q$11)</f>
        <v>3.2354772895881956E-2</v>
      </c>
      <c r="R140" s="59">
        <f>LY1_RFR_spot_no_VA!R140+(BSL_RFR_spot_with_VA!R$11-BSL_RFR_spot_no_VA!R$11)*((BSL_RFR_spot_with_VA!R140-BSL_RFR_spot_no_VA!R140))/(BSL_RFR_spot_with_VA!R$11-BSL_RFR_spot_no_VA!R$11)</f>
        <v>2.2833384069943063E-2</v>
      </c>
      <c r="S140" s="59">
        <f>LY1_RFR_spot_no_VA!S140+(BSL_RFR_spot_with_VA!S$11-BSL_RFR_spot_no_VA!S$11)*((BSL_RFR_spot_with_VA!S140-BSL_RFR_spot_no_VA!S140))/(BSL_RFR_spot_with_VA!S$11-BSL_RFR_spot_no_VA!S$11)</f>
        <v>2.3340374338426395E-2</v>
      </c>
      <c r="T140" s="59">
        <f>LY1_RFR_spot_no_VA!T140+(BSL_RFR_spot_with_VA!T$11-BSL_RFR_spot_no_VA!T$11)*((BSL_RFR_spot_with_VA!T140-BSL_RFR_spot_no_VA!T140))/(BSL_RFR_spot_with_VA!T$11-BSL_RFR_spot_no_VA!T$11)</f>
        <v>2.3688740180134005E-2</v>
      </c>
      <c r="U140" s="59">
        <f>LY1_RFR_spot_no_VA!U140+(BSL_RFR_spot_with_VA!U$11-BSL_RFR_spot_no_VA!U$11)*((BSL_RFR_spot_with_VA!U140-BSL_RFR_spot_no_VA!U140))/(BSL_RFR_spot_with_VA!U$11-BSL_RFR_spot_no_VA!U$11)</f>
        <v>1.3038724113029643E-2</v>
      </c>
      <c r="V140" s="59">
        <f>(1+$C140)*(1+BSL_RFR_spot_no_VA!V140)/(1+BSL_RFR_spot_no_VA!$C140)-1</f>
        <v>2.2833384069943063E-2</v>
      </c>
      <c r="W140" s="59">
        <f>LY1_RFR_spot_no_VA!W140+(BSL_RFR_spot_with_VA!W$11-BSL_RFR_spot_no_VA!W$11)*((BSL_RFR_spot_with_VA!W140-BSL_RFR_spot_no_VA!W140))/(BSL_RFR_spot_with_VA!W$11-BSL_RFR_spot_no_VA!W$11)</f>
        <v>2.2833384069943063E-2</v>
      </c>
      <c r="X140" s="59">
        <f>LY1_RFR_spot_no_VA!X140+(BSL_RFR_spot_with_VA!X$11-BSL_RFR_spot_no_VA!X$11)*((BSL_RFR_spot_with_VA!X140-BSL_RFR_spot_no_VA!X140))/(BSL_RFR_spot_with_VA!X$11-BSL_RFR_spot_no_VA!X$11)</f>
        <v>2.2833384069943063E-2</v>
      </c>
      <c r="Y140" s="59">
        <f>LY1_RFR_spot_no_VA!Y140+(BSL_RFR_spot_with_VA!Y$11-BSL_RFR_spot_no_VA!Y$11)*((BSL_RFR_spot_with_VA!Y140-BSL_RFR_spot_no_VA!Y140))/(BSL_RFR_spot_with_VA!Y$11-BSL_RFR_spot_no_VA!Y$11)</f>
        <v>2.2833384069943063E-2</v>
      </c>
      <c r="Z140" s="59">
        <f>LY1_RFR_spot_no_VA!Z140+(BSL_RFR_spot_with_VA!Z$11-BSL_RFR_spot_no_VA!Z$11)*((BSL_RFR_spot_with_VA!Z140-BSL_RFR_spot_no_VA!Z140))/(BSL_RFR_spot_with_VA!Z$11-BSL_RFR_spot_no_VA!Z$11)</f>
        <v>2.5215338274843235E-2</v>
      </c>
      <c r="AA140" s="160">
        <f>LY1_RFR_spot_no_VA!AA140</f>
        <v>2.6899114571893756E-2</v>
      </c>
      <c r="AB140" s="59">
        <f>LY1_RFR_spot_no_VA!AB140+(BSL_RFR_spot_with_VA!AB$11-BSL_RFR_spot_no_VA!AB$11)*((BSL_RFR_spot_with_VA!AB140-BSL_RFR_spot_no_VA!AB140))/(BSL_RFR_spot_with_VA!AB$11-BSL_RFR_spot_no_VA!AB$11)</f>
        <v>2.2833384069943063E-2</v>
      </c>
      <c r="AC140" s="59">
        <f>LY1_RFR_spot_no_VA!AC140+(BSL_RFR_spot_with_VA!AC$11-BSL_RFR_spot_no_VA!AC$11)*((BSL_RFR_spot_with_VA!AC140-BSL_RFR_spot_no_VA!AC140))/(BSL_RFR_spot_with_VA!AC$11-BSL_RFR_spot_no_VA!AC$11)</f>
        <v>2.6852478206764951E-2</v>
      </c>
      <c r="AD140" s="10">
        <f>BSL_RFR_spot_no_VA!AD140</f>
        <v>4.60035765075264E-2</v>
      </c>
      <c r="AE140" s="59">
        <f>LY1_RFR_spot_no_VA!AE140+(BSL_RFR_spot_with_VA!AE$11-BSL_RFR_spot_no_VA!AE$11)*((BSL_RFR_spot_with_VA!AE140-BSL_RFR_spot_no_VA!AE140))/(BSL_RFR_spot_with_VA!AE$11-BSL_RFR_spot_no_VA!AE$11)</f>
        <v>2.2833384069943063E-2</v>
      </c>
      <c r="AF140" s="59">
        <f>LY1_RFR_spot_no_VA!AF140+(BSL_RFR_spot_with_VA!AF$11-BSL_RFR_spot_no_VA!AF$11)*((BSL_RFR_spot_with_VA!AF140-BSL_RFR_spot_no_VA!AF140))/(BSL_RFR_spot_with_VA!AF$11-BSL_RFR_spot_no_VA!AF$11)</f>
        <v>2.342166046794758E-2</v>
      </c>
      <c r="AG140" s="59">
        <f>LY1_RFR_spot_no_VA!AG140+(BSL_RFR_spot_with_VA!AG$11-BSL_RFR_spot_no_VA!AG$11)*((BSL_RFR_spot_with_VA!AG140-BSL_RFR_spot_no_VA!AG140))/(BSL_RFR_spot_with_VA!AG$11-BSL_RFR_spot_no_VA!AG$11)</f>
        <v>2.2833384069943063E-2</v>
      </c>
      <c r="AH140" s="59">
        <f>LY1_RFR_spot_no_VA!AH140+(BSL_RFR_spot_with_VA!AH$11-BSL_RFR_spot_no_VA!AH$11)*((BSL_RFR_spot_with_VA!AH140-BSL_RFR_spot_no_VA!AH140))/(BSL_RFR_spot_with_VA!AH$11-BSL_RFR_spot_no_VA!AH$11)</f>
        <v>2.4268457196157778E-2</v>
      </c>
      <c r="AI140" s="160">
        <f>LY1_RFR_spot_no_VA!AI140</f>
        <v>1.2944334285605041E-2</v>
      </c>
      <c r="AJ140" s="59">
        <f>LY1_RFR_spot_no_VA!AJ140+(BSL_RFR_spot_with_VA!AJ$11-BSL_RFR_spot_no_VA!AJ$11)*((BSL_RFR_spot_with_VA!AJ140-BSL_RFR_spot_no_VA!AJ140))/(BSL_RFR_spot_with_VA!AJ$11-BSL_RFR_spot_no_VA!AJ$11)</f>
        <v>2.2094199986084861E-2</v>
      </c>
      <c r="AK140" s="10">
        <f>BSL_RFR_spot_no_VA!AK140</f>
        <v>4.4287116785567182E-2</v>
      </c>
      <c r="AL140" s="10">
        <f>BSL_RFR_spot_no_VA!AL140</f>
        <v>5.4557992337417982E-2</v>
      </c>
      <c r="AM140" s="10">
        <f>BSL_RFR_spot_no_VA!AM140</f>
        <v>4.0222661857682418E-2</v>
      </c>
      <c r="AN140" s="10">
        <f>BSL_RFR_spot_no_VA!AN140</f>
        <v>4.3698164523097605E-2</v>
      </c>
      <c r="AO140" s="10">
        <f>BSL_RFR_spot_no_VA!AO140</f>
        <v>4.3815421758462314E-2</v>
      </c>
      <c r="AP140" s="10">
        <f>BSL_RFR_spot_no_VA!AP140</f>
        <v>4.4647739493690608E-2</v>
      </c>
      <c r="AQ140" s="10">
        <f>BSL_RFR_spot_no_VA!AQ140</f>
        <v>4.0534081706702141E-2</v>
      </c>
      <c r="AR140" s="10">
        <f>BSL_RFR_spot_no_VA!AR140</f>
        <v>4.4894060783120304E-2</v>
      </c>
      <c r="AS140" s="160">
        <f>LY1_RFR_spot_no_VA!AS140</f>
        <v>1.2812966334708076E-2</v>
      </c>
      <c r="AT140" s="10">
        <f>BSL_RFR_spot_no_VA!AT140</f>
        <v>4.5168359471971176E-2</v>
      </c>
      <c r="AU140" s="10">
        <f>BSL_RFR_spot_no_VA!AU140</f>
        <v>4.5404511222621124E-2</v>
      </c>
      <c r="AV140" s="10">
        <f>BSL_RFR_spot_no_VA!AV140</f>
        <v>4.3730529737523671E-2</v>
      </c>
      <c r="AW140" s="10">
        <f>BSL_RFR_spot_no_VA!AW140</f>
        <v>4.0554666617821145E-2</v>
      </c>
      <c r="AX140" s="10">
        <f>BSL_RFR_spot_no_VA!AX140</f>
        <v>5.2923453743839E-2</v>
      </c>
      <c r="AY140" s="10">
        <f>BSL_RFR_spot_no_VA!AY140</f>
        <v>4.1274470617801873E-2</v>
      </c>
      <c r="AZ140" s="10">
        <f>BSL_RFR_spot_no_VA!AZ140</f>
        <v>3.9586448754362458E-2</v>
      </c>
      <c r="BA140" s="10">
        <f>BSL_RFR_spot_no_VA!BA140</f>
        <v>4.342181282166635E-2</v>
      </c>
      <c r="BB140" s="10">
        <f>BSL_RFR_spot_no_VA!BB140</f>
        <v>4.9085496329331679E-2</v>
      </c>
      <c r="BC140" s="160">
        <f>LY1_RFR_spot_no_VA!BC140</f>
        <v>2.3286399353330101E-2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f>LY1_RFR_spot_no_VA!C141+(BSL_RFR_spot_with_VA!C$11-BSL_RFR_spot_no_VA!C$11)*((BSL_RFR_spot_with_VA!C141-BSL_RFR_spot_no_VA!C141))/(BSL_RFR_spot_with_VA!C$11-BSL_RFR_spot_no_VA!C$11)</f>
        <v>2.2839203976773324E-2</v>
      </c>
      <c r="D141" s="58">
        <f>LY1_RFR_spot_no_VA!D141+(BSL_RFR_spot_with_VA!D$11-BSL_RFR_spot_no_VA!D$11)*((BSL_RFR_spot_with_VA!D141-BSL_RFR_spot_no_VA!D141))/(BSL_RFR_spot_with_VA!D$11-BSL_RFR_spot_no_VA!D$11)</f>
        <v>2.2839203976773303E-2</v>
      </c>
      <c r="E141" s="58">
        <f>LY1_RFR_spot_no_VA!E141+(BSL_RFR_spot_with_VA!E$11-BSL_RFR_spot_no_VA!E$11)*((BSL_RFR_spot_with_VA!E141-BSL_RFR_spot_no_VA!E141))/(BSL_RFR_spot_with_VA!E$11-BSL_RFR_spot_no_VA!E$11)</f>
        <v>2.2839203976773303E-2</v>
      </c>
      <c r="F141" s="58">
        <f>LY1_RFR_spot_no_VA!F141+(BSL_RFR_spot_with_VA!F$11-BSL_RFR_spot_no_VA!F$11)*((BSL_RFR_spot_with_VA!F141-BSL_RFR_spot_no_VA!F141))/(BSL_RFR_spot_with_VA!F$11-BSL_RFR_spot_no_VA!F$11)</f>
        <v>2.3587476719588274E-2</v>
      </c>
      <c r="G141" s="58">
        <f>LY1_RFR_spot_no_VA!G141+(BSL_RFR_spot_with_VA!G$11-BSL_RFR_spot_no_VA!G$11)*((BSL_RFR_spot_with_VA!G141-BSL_RFR_spot_no_VA!G141))/(BSL_RFR_spot_with_VA!G$11-BSL_RFR_spot_no_VA!G$11)</f>
        <v>2.7517925363411466E-2</v>
      </c>
      <c r="H141" s="58">
        <f>LY1_RFR_spot_no_VA!H141+(BSL_RFR_spot_with_VA!H$11-BSL_RFR_spot_no_VA!H$11)*((BSL_RFR_spot_with_VA!H141-BSL_RFR_spot_no_VA!H141))/(BSL_RFR_spot_with_VA!H$11-BSL_RFR_spot_no_VA!H$11)</f>
        <v>2.5362179494342163E-2</v>
      </c>
      <c r="I141" s="58">
        <f>LY1_RFR_spot_no_VA!I141+(BSL_RFR_spot_with_VA!I$11-BSL_RFR_spot_no_VA!I$11)*((BSL_RFR_spot_with_VA!I141-BSL_RFR_spot_no_VA!I141))/(BSL_RFR_spot_with_VA!I$11-BSL_RFR_spot_no_VA!I$11)</f>
        <v>2.3455895571387719E-2</v>
      </c>
      <c r="J141" s="58">
        <f>LY1_RFR_spot_no_VA!J141+(BSL_RFR_spot_with_VA!J$11-BSL_RFR_spot_no_VA!J$11)*((BSL_RFR_spot_with_VA!J141-BSL_RFR_spot_no_VA!J141))/(BSL_RFR_spot_with_VA!J$11-BSL_RFR_spot_no_VA!J$11)</f>
        <v>2.2515219602306402E-2</v>
      </c>
      <c r="K141" s="58">
        <f>LY1_RFR_spot_no_VA!K141+(BSL_RFR_spot_with_VA!K$11-BSL_RFR_spot_no_VA!K$11)*((BSL_RFR_spot_with_VA!K141-BSL_RFR_spot_no_VA!K141))/(BSL_RFR_spot_with_VA!K$11-BSL_RFR_spot_no_VA!K$11)</f>
        <v>2.2839203976773303E-2</v>
      </c>
      <c r="L141" s="58">
        <f>LY1_RFR_spot_no_VA!L141+(BSL_RFR_spot_with_VA!L$11-BSL_RFR_spot_no_VA!L$11)*((BSL_RFR_spot_with_VA!L141-BSL_RFR_spot_no_VA!L141))/(BSL_RFR_spot_with_VA!L$11-BSL_RFR_spot_no_VA!L$11)</f>
        <v>2.2839203976773303E-2</v>
      </c>
      <c r="M141" s="58">
        <f>LY1_RFR_spot_no_VA!M141+(BSL_RFR_spot_with_VA!M$11-BSL_RFR_spot_no_VA!M$11)*((BSL_RFR_spot_with_VA!M141-BSL_RFR_spot_no_VA!M141))/(BSL_RFR_spot_with_VA!M$11-BSL_RFR_spot_no_VA!M$11)</f>
        <v>2.2839203976773303E-2</v>
      </c>
      <c r="N141" s="58">
        <f>LY1_RFR_spot_no_VA!N141+(BSL_RFR_spot_with_VA!N$11-BSL_RFR_spot_no_VA!N$11)*((BSL_RFR_spot_with_VA!N141-BSL_RFR_spot_no_VA!N141))/(BSL_RFR_spot_with_VA!N$11-BSL_RFR_spot_no_VA!N$11)</f>
        <v>2.2839203976773303E-2</v>
      </c>
      <c r="O141" s="58">
        <f>LY1_RFR_spot_no_VA!O141+(BSL_RFR_spot_with_VA!O$11-BSL_RFR_spot_no_VA!O$11)*((BSL_RFR_spot_with_VA!O141-BSL_RFR_spot_no_VA!O141))/(BSL_RFR_spot_with_VA!O$11-BSL_RFR_spot_no_VA!O$11)</f>
        <v>2.3851662413619135E-2</v>
      </c>
      <c r="P141" s="58">
        <f>LY1_RFR_spot_no_VA!P141+(BSL_RFR_spot_with_VA!P$11-BSL_RFR_spot_no_VA!P$11)*((BSL_RFR_spot_with_VA!P141-BSL_RFR_spot_no_VA!P141))/(BSL_RFR_spot_with_VA!P$11-BSL_RFR_spot_no_VA!P$11)</f>
        <v>3.0119837598616916E-2</v>
      </c>
      <c r="Q141" s="58">
        <f>LY1_RFR_spot_no_VA!Q141+(BSL_RFR_spot_with_VA!Q$11-BSL_RFR_spot_no_VA!Q$11)*((BSL_RFR_spot_with_VA!Q141-BSL_RFR_spot_no_VA!Q141))/(BSL_RFR_spot_with_VA!Q$11-BSL_RFR_spot_no_VA!Q$11)</f>
        <v>3.2287640711838206E-2</v>
      </c>
      <c r="R141" s="58">
        <f>LY1_RFR_spot_no_VA!R141+(BSL_RFR_spot_with_VA!R$11-BSL_RFR_spot_no_VA!R$11)*((BSL_RFR_spot_with_VA!R141-BSL_RFR_spot_no_VA!R141))/(BSL_RFR_spot_with_VA!R$11-BSL_RFR_spot_no_VA!R$11)</f>
        <v>2.2839203976773303E-2</v>
      </c>
      <c r="S141" s="58">
        <f>LY1_RFR_spot_no_VA!S141+(BSL_RFR_spot_with_VA!S$11-BSL_RFR_spot_no_VA!S$11)*((BSL_RFR_spot_with_VA!S141-BSL_RFR_spot_no_VA!S141))/(BSL_RFR_spot_with_VA!S$11-BSL_RFR_spot_no_VA!S$11)</f>
        <v>2.3342332648289332E-2</v>
      </c>
      <c r="T141" s="58">
        <f>LY1_RFR_spot_no_VA!T141+(BSL_RFR_spot_with_VA!T$11-BSL_RFR_spot_no_VA!T$11)*((BSL_RFR_spot_with_VA!T141-BSL_RFR_spot_no_VA!T141))/(BSL_RFR_spot_with_VA!T$11-BSL_RFR_spot_no_VA!T$11)</f>
        <v>2.3688043942409642E-2</v>
      </c>
      <c r="U141" s="58">
        <f>LY1_RFR_spot_no_VA!U141+(BSL_RFR_spot_with_VA!U$11-BSL_RFR_spot_no_VA!U$11)*((BSL_RFR_spot_with_VA!U141-BSL_RFR_spot_no_VA!U141))/(BSL_RFR_spot_with_VA!U$11-BSL_RFR_spot_no_VA!U$11)</f>
        <v>1.304432048943438E-2</v>
      </c>
      <c r="V141" s="58">
        <f>(1+$C141)*(1+BSL_RFR_spot_no_VA!V141)/(1+BSL_RFR_spot_no_VA!$C141)-1</f>
        <v>2.2839203976773303E-2</v>
      </c>
      <c r="W141" s="58">
        <f>LY1_RFR_spot_no_VA!W141+(BSL_RFR_spot_with_VA!W$11-BSL_RFR_spot_no_VA!W$11)*((BSL_RFR_spot_with_VA!W141-BSL_RFR_spot_no_VA!W141))/(BSL_RFR_spot_with_VA!W$11-BSL_RFR_spot_no_VA!W$11)</f>
        <v>2.2839203976773303E-2</v>
      </c>
      <c r="X141" s="58">
        <f>LY1_RFR_spot_no_VA!X141+(BSL_RFR_spot_with_VA!X$11-BSL_RFR_spot_no_VA!X$11)*((BSL_RFR_spot_with_VA!X141-BSL_RFR_spot_no_VA!X141))/(BSL_RFR_spot_with_VA!X$11-BSL_RFR_spot_no_VA!X$11)</f>
        <v>2.2839203976773303E-2</v>
      </c>
      <c r="Y141" s="58">
        <f>LY1_RFR_spot_no_VA!Y141+(BSL_RFR_spot_with_VA!Y$11-BSL_RFR_spot_no_VA!Y$11)*((BSL_RFR_spot_with_VA!Y141-BSL_RFR_spot_no_VA!Y141))/(BSL_RFR_spot_with_VA!Y$11-BSL_RFR_spot_no_VA!Y$11)</f>
        <v>2.2839203976773303E-2</v>
      </c>
      <c r="Z141" s="58">
        <f>LY1_RFR_spot_no_VA!Z141+(BSL_RFR_spot_with_VA!Z$11-BSL_RFR_spot_no_VA!Z$11)*((BSL_RFR_spot_with_VA!Z141-BSL_RFR_spot_no_VA!Z141))/(BSL_RFR_spot_with_VA!Z$11-BSL_RFR_spot_no_VA!Z$11)</f>
        <v>2.5202965310250791E-2</v>
      </c>
      <c r="AA141" s="159">
        <f>LY1_RFR_spot_no_VA!AA141</f>
        <v>2.6873854536945352E-2</v>
      </c>
      <c r="AB141" s="58">
        <f>LY1_RFR_spot_no_VA!AB141+(BSL_RFR_spot_with_VA!AB$11-BSL_RFR_spot_no_VA!AB$11)*((BSL_RFR_spot_with_VA!AB141-BSL_RFR_spot_no_VA!AB141))/(BSL_RFR_spot_with_VA!AB$11-BSL_RFR_spot_no_VA!AB$11)</f>
        <v>2.2839203976773303E-2</v>
      </c>
      <c r="AC141" s="58">
        <f>LY1_RFR_spot_no_VA!AC141+(BSL_RFR_spot_with_VA!AC$11-BSL_RFR_spot_no_VA!AC$11)*((BSL_RFR_spot_with_VA!AC141-BSL_RFR_spot_no_VA!AC141))/(BSL_RFR_spot_with_VA!AC$11-BSL_RFR_spot_no_VA!AC$11)</f>
        <v>2.6827587433601252E-2</v>
      </c>
      <c r="AD141" s="7">
        <f>BSL_RFR_spot_no_VA!AD141</f>
        <v>4.597295666869039E-2</v>
      </c>
      <c r="AE141" s="58">
        <f>LY1_RFR_spot_no_VA!AE141+(BSL_RFR_spot_with_VA!AE$11-BSL_RFR_spot_no_VA!AE$11)*((BSL_RFR_spot_with_VA!AE141-BSL_RFR_spot_no_VA!AE141))/(BSL_RFR_spot_with_VA!AE$11-BSL_RFR_spot_no_VA!AE$11)</f>
        <v>2.2839203976773303E-2</v>
      </c>
      <c r="AF141" s="58">
        <f>LY1_RFR_spot_no_VA!AF141+(BSL_RFR_spot_with_VA!AF$11-BSL_RFR_spot_no_VA!AF$11)*((BSL_RFR_spot_with_VA!AF141-BSL_RFR_spot_no_VA!AF141))/(BSL_RFR_spot_with_VA!AF$11-BSL_RFR_spot_no_VA!AF$11)</f>
        <v>2.342299946010451E-2</v>
      </c>
      <c r="AG141" s="58">
        <f>LY1_RFR_spot_no_VA!AG141+(BSL_RFR_spot_with_VA!AG$11-BSL_RFR_spot_no_VA!AG$11)*((BSL_RFR_spot_with_VA!AG141-BSL_RFR_spot_no_VA!AG141))/(BSL_RFR_spot_with_VA!AG$11-BSL_RFR_spot_no_VA!AG$11)</f>
        <v>2.2839203976773303E-2</v>
      </c>
      <c r="AH141" s="58">
        <f>LY1_RFR_spot_no_VA!AH141+(BSL_RFR_spot_with_VA!AH$11-BSL_RFR_spot_no_VA!AH$11)*((BSL_RFR_spot_with_VA!AH141-BSL_RFR_spot_no_VA!AH141))/(BSL_RFR_spot_with_VA!AH$11-BSL_RFR_spot_no_VA!AH$11)</f>
        <v>2.4263317262101181E-2</v>
      </c>
      <c r="AI141" s="159">
        <f>LY1_RFR_spot_no_VA!AI141</f>
        <v>1.2950649399284142E-2</v>
      </c>
      <c r="AJ141" s="58">
        <f>LY1_RFR_spot_no_VA!AJ141+(BSL_RFR_spot_with_VA!AJ$11-BSL_RFR_spot_no_VA!AJ$11)*((BSL_RFR_spot_with_VA!AJ141-BSL_RFR_spot_no_VA!AJ141))/(BSL_RFR_spot_with_VA!AJ$11-BSL_RFR_spot_no_VA!AJ$11)</f>
        <v>2.2105653748936582E-2</v>
      </c>
      <c r="AK141" s="7">
        <f>BSL_RFR_spot_no_VA!AK141</f>
        <v>4.4269638929523403E-2</v>
      </c>
      <c r="AL141" s="7">
        <f>BSL_RFR_spot_no_VA!AL141</f>
        <v>5.4461558857915149E-2</v>
      </c>
      <c r="AM141" s="7">
        <f>BSL_RFR_spot_no_VA!AM141</f>
        <v>4.0236217820476705E-2</v>
      </c>
      <c r="AN141" s="7">
        <f>BSL_RFR_spot_no_VA!AN141</f>
        <v>4.368519097304846E-2</v>
      </c>
      <c r="AO141" s="7">
        <f>BSL_RFR_spot_no_VA!AO141</f>
        <v>4.3801551679884199E-2</v>
      </c>
      <c r="AP141" s="7">
        <f>BSL_RFR_spot_no_VA!AP141</f>
        <v>4.4627502284041443E-2</v>
      </c>
      <c r="AQ141" s="7">
        <f>BSL_RFR_spot_no_VA!AQ141</f>
        <v>4.0545263600257897E-2</v>
      </c>
      <c r="AR141" s="7">
        <f>BSL_RFR_spot_no_VA!AR141</f>
        <v>4.4871938315269366E-2</v>
      </c>
      <c r="AS141" s="159">
        <f>LY1_RFR_spot_no_VA!AS141</f>
        <v>1.2820282867303856E-2</v>
      </c>
      <c r="AT141" s="7">
        <f>BSL_RFR_spot_no_VA!AT141</f>
        <v>4.5144137117361982E-2</v>
      </c>
      <c r="AU141" s="7">
        <f>BSL_RFR_spot_no_VA!AU141</f>
        <v>4.5378480506041541E-2</v>
      </c>
      <c r="AV141" s="7">
        <f>BSL_RFR_spot_no_VA!AV141</f>
        <v>4.3717308726348048E-2</v>
      </c>
      <c r="AW141" s="7">
        <f>BSL_RFR_spot_no_VA!AW141</f>
        <v>4.0565691511152968E-2</v>
      </c>
      <c r="AX141" s="7">
        <f>BSL_RFR_spot_no_VA!AX141</f>
        <v>5.2839636387062683E-2</v>
      </c>
      <c r="AY141" s="7">
        <f>BSL_RFR_spot_no_VA!AY141</f>
        <v>4.1280010274290513E-2</v>
      </c>
      <c r="AZ141" s="7">
        <f>BSL_RFR_spot_no_VA!AZ141</f>
        <v>3.9604851470255609E-2</v>
      </c>
      <c r="BA141" s="7">
        <f>BSL_RFR_spot_no_VA!BA141</f>
        <v>4.3410952059837804E-2</v>
      </c>
      <c r="BB141" s="7">
        <f>BSL_RFR_spot_no_VA!BB141</f>
        <v>4.9031226495448221E-2</v>
      </c>
      <c r="BC141" s="159">
        <f>LY1_RFR_spot_no_VA!BC141</f>
        <v>2.3288753142006513E-2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f>LY1_RFR_spot_no_VA!C142+(BSL_RFR_spot_with_VA!C$11-BSL_RFR_spot_no_VA!C$11)*((BSL_RFR_spot_with_VA!C142-BSL_RFR_spot_no_VA!C142))/(BSL_RFR_spot_with_VA!C$11-BSL_RFR_spot_no_VA!C$11)</f>
        <v>2.2844935571643001E-2</v>
      </c>
      <c r="D142" s="58">
        <f>LY1_RFR_spot_no_VA!D142+(BSL_RFR_spot_with_VA!D$11-BSL_RFR_spot_no_VA!D$11)*((BSL_RFR_spot_with_VA!D142-BSL_RFR_spot_no_VA!D142))/(BSL_RFR_spot_with_VA!D$11-BSL_RFR_spot_no_VA!D$11)</f>
        <v>2.284493557164291E-2</v>
      </c>
      <c r="E142" s="58">
        <f>LY1_RFR_spot_no_VA!E142+(BSL_RFR_spot_with_VA!E$11-BSL_RFR_spot_no_VA!E$11)*((BSL_RFR_spot_with_VA!E142-BSL_RFR_spot_no_VA!E142))/(BSL_RFR_spot_with_VA!E$11-BSL_RFR_spot_no_VA!E$11)</f>
        <v>2.284493557164291E-2</v>
      </c>
      <c r="F142" s="58">
        <f>LY1_RFR_spot_no_VA!F142+(BSL_RFR_spot_with_VA!F$11-BSL_RFR_spot_no_VA!F$11)*((BSL_RFR_spot_with_VA!F142-BSL_RFR_spot_no_VA!F142))/(BSL_RFR_spot_with_VA!F$11-BSL_RFR_spot_no_VA!F$11)</f>
        <v>2.358753925042989E-2</v>
      </c>
      <c r="G142" s="58">
        <f>LY1_RFR_spot_no_VA!G142+(BSL_RFR_spot_with_VA!G$11-BSL_RFR_spot_no_VA!G$11)*((BSL_RFR_spot_with_VA!G142-BSL_RFR_spot_no_VA!G142))/(BSL_RFR_spot_with_VA!G$11-BSL_RFR_spot_no_VA!G$11)</f>
        <v>2.7488155101365708E-2</v>
      </c>
      <c r="H142" s="58">
        <f>LY1_RFR_spot_no_VA!H142+(BSL_RFR_spot_with_VA!H$11-BSL_RFR_spot_no_VA!H$11)*((BSL_RFR_spot_with_VA!H142-BSL_RFR_spot_no_VA!H142))/(BSL_RFR_spot_with_VA!H$11-BSL_RFR_spot_no_VA!H$11)</f>
        <v>2.5348917973926799E-2</v>
      </c>
      <c r="I142" s="58">
        <f>LY1_RFR_spot_no_VA!I142+(BSL_RFR_spot_with_VA!I$11-BSL_RFR_spot_no_VA!I$11)*((BSL_RFR_spot_with_VA!I142-BSL_RFR_spot_no_VA!I142))/(BSL_RFR_spot_with_VA!I$11-BSL_RFR_spot_no_VA!I$11)</f>
        <v>2.3456956216867608E-2</v>
      </c>
      <c r="J142" s="58">
        <f>LY1_RFR_spot_no_VA!J142+(BSL_RFR_spot_with_VA!J$11-BSL_RFR_spot_no_VA!J$11)*((BSL_RFR_spot_with_VA!J142-BSL_RFR_spot_no_VA!J142))/(BSL_RFR_spot_with_VA!J$11-BSL_RFR_spot_no_VA!J$11)</f>
        <v>2.252339793486513E-2</v>
      </c>
      <c r="K142" s="58">
        <f>LY1_RFR_spot_no_VA!K142+(BSL_RFR_spot_with_VA!K$11-BSL_RFR_spot_no_VA!K$11)*((BSL_RFR_spot_with_VA!K142-BSL_RFR_spot_no_VA!K142))/(BSL_RFR_spot_with_VA!K$11-BSL_RFR_spot_no_VA!K$11)</f>
        <v>2.284493557164291E-2</v>
      </c>
      <c r="L142" s="58">
        <f>LY1_RFR_spot_no_VA!L142+(BSL_RFR_spot_with_VA!L$11-BSL_RFR_spot_no_VA!L$11)*((BSL_RFR_spot_with_VA!L142-BSL_RFR_spot_no_VA!L142))/(BSL_RFR_spot_with_VA!L$11-BSL_RFR_spot_no_VA!L$11)</f>
        <v>2.284493557164291E-2</v>
      </c>
      <c r="M142" s="58">
        <f>LY1_RFR_spot_no_VA!M142+(BSL_RFR_spot_with_VA!M$11-BSL_RFR_spot_no_VA!M$11)*((BSL_RFR_spot_with_VA!M142-BSL_RFR_spot_no_VA!M142))/(BSL_RFR_spot_with_VA!M$11-BSL_RFR_spot_no_VA!M$11)</f>
        <v>2.284493557164291E-2</v>
      </c>
      <c r="N142" s="58">
        <f>LY1_RFR_spot_no_VA!N142+(BSL_RFR_spot_with_VA!N$11-BSL_RFR_spot_no_VA!N$11)*((BSL_RFR_spot_with_VA!N142-BSL_RFR_spot_no_VA!N142))/(BSL_RFR_spot_with_VA!N$11-BSL_RFR_spot_no_VA!N$11)</f>
        <v>2.284493557164291E-2</v>
      </c>
      <c r="O142" s="58">
        <f>LY1_RFR_spot_no_VA!O142+(BSL_RFR_spot_with_VA!O$11-BSL_RFR_spot_no_VA!O$11)*((BSL_RFR_spot_with_VA!O142-BSL_RFR_spot_no_VA!O142))/(BSL_RFR_spot_with_VA!O$11-BSL_RFR_spot_no_VA!O$11)</f>
        <v>2.3849738733875414E-2</v>
      </c>
      <c r="P142" s="58">
        <f>LY1_RFR_spot_no_VA!P142+(BSL_RFR_spot_with_VA!P$11-BSL_RFR_spot_no_VA!P$11)*((BSL_RFR_spot_with_VA!P142-BSL_RFR_spot_no_VA!P142))/(BSL_RFR_spot_with_VA!P$11-BSL_RFR_spot_no_VA!P$11)</f>
        <v>3.0070254051348888E-2</v>
      </c>
      <c r="Q142" s="58">
        <f>LY1_RFR_spot_no_VA!Q142+(BSL_RFR_spot_with_VA!Q$11-BSL_RFR_spot_no_VA!Q$11)*((BSL_RFR_spot_with_VA!Q142-BSL_RFR_spot_no_VA!Q142))/(BSL_RFR_spot_with_VA!Q$11-BSL_RFR_spot_no_VA!Q$11)</f>
        <v>3.2221529596195619E-2</v>
      </c>
      <c r="R142" s="58">
        <f>LY1_RFR_spot_no_VA!R142+(BSL_RFR_spot_with_VA!R$11-BSL_RFR_spot_no_VA!R$11)*((BSL_RFR_spot_with_VA!R142-BSL_RFR_spot_no_VA!R142))/(BSL_RFR_spot_with_VA!R$11-BSL_RFR_spot_no_VA!R$11)</f>
        <v>2.284493557164291E-2</v>
      </c>
      <c r="S142" s="58">
        <f>LY1_RFR_spot_no_VA!S142+(BSL_RFR_spot_with_VA!S$11-BSL_RFR_spot_no_VA!S$11)*((BSL_RFR_spot_with_VA!S142-BSL_RFR_spot_no_VA!S142))/(BSL_RFR_spot_with_VA!S$11-BSL_RFR_spot_no_VA!S$11)</f>
        <v>2.3344261034779823E-2</v>
      </c>
      <c r="T142" s="58">
        <f>LY1_RFR_spot_no_VA!T142+(BSL_RFR_spot_with_VA!T$11-BSL_RFR_spot_no_VA!T$11)*((BSL_RFR_spot_with_VA!T142-BSL_RFR_spot_no_VA!T142))/(BSL_RFR_spot_with_VA!T$11-BSL_RFR_spot_no_VA!T$11)</f>
        <v>2.3687357940336051E-2</v>
      </c>
      <c r="U142" s="58">
        <f>LY1_RFR_spot_no_VA!U142+(BSL_RFR_spot_with_VA!U$11-BSL_RFR_spot_no_VA!U$11)*((BSL_RFR_spot_with_VA!U142-BSL_RFR_spot_no_VA!U142))/(BSL_RFR_spot_with_VA!U$11-BSL_RFR_spot_no_VA!U$11)</f>
        <v>1.304983199655374E-2</v>
      </c>
      <c r="V142" s="58">
        <f>(1+$C142)*(1+BSL_RFR_spot_no_VA!V142)/(1+BSL_RFR_spot_no_VA!$C142)-1</f>
        <v>2.284493557164291E-2</v>
      </c>
      <c r="W142" s="58">
        <f>LY1_RFR_spot_no_VA!W142+(BSL_RFR_spot_with_VA!W$11-BSL_RFR_spot_no_VA!W$11)*((BSL_RFR_spot_with_VA!W142-BSL_RFR_spot_no_VA!W142))/(BSL_RFR_spot_with_VA!W$11-BSL_RFR_spot_no_VA!W$11)</f>
        <v>2.284493557164291E-2</v>
      </c>
      <c r="X142" s="58">
        <f>LY1_RFR_spot_no_VA!X142+(BSL_RFR_spot_with_VA!X$11-BSL_RFR_spot_no_VA!X$11)*((BSL_RFR_spot_with_VA!X142-BSL_RFR_spot_no_VA!X142))/(BSL_RFR_spot_with_VA!X$11-BSL_RFR_spot_no_VA!X$11)</f>
        <v>2.284493557164291E-2</v>
      </c>
      <c r="Y142" s="58">
        <f>LY1_RFR_spot_no_VA!Y142+(BSL_RFR_spot_with_VA!Y$11-BSL_RFR_spot_no_VA!Y$11)*((BSL_RFR_spot_with_VA!Y142-BSL_RFR_spot_no_VA!Y142))/(BSL_RFR_spot_with_VA!Y$11-BSL_RFR_spot_no_VA!Y$11)</f>
        <v>2.284493557164291E-2</v>
      </c>
      <c r="Z142" s="58">
        <f>LY1_RFR_spot_no_VA!Z142+(BSL_RFR_spot_with_VA!Z$11-BSL_RFR_spot_no_VA!Z$11)*((BSL_RFR_spot_with_VA!Z142-BSL_RFR_spot_no_VA!Z142))/(BSL_RFR_spot_with_VA!Z$11-BSL_RFR_spot_no_VA!Z$11)</f>
        <v>2.5190779793115015E-2</v>
      </c>
      <c r="AA142" s="159">
        <f>LY1_RFR_spot_no_VA!AA142</f>
        <v>2.6848977735099533E-2</v>
      </c>
      <c r="AB142" s="58">
        <f>LY1_RFR_spot_no_VA!AB142+(BSL_RFR_spot_with_VA!AB$11-BSL_RFR_spot_no_VA!AB$11)*((BSL_RFR_spot_with_VA!AB142-BSL_RFR_spot_no_VA!AB142))/(BSL_RFR_spot_with_VA!AB$11-BSL_RFR_spot_no_VA!AB$11)</f>
        <v>2.284493557164291E-2</v>
      </c>
      <c r="AC142" s="58">
        <f>LY1_RFR_spot_no_VA!AC142+(BSL_RFR_spot_with_VA!AC$11-BSL_RFR_spot_no_VA!AC$11)*((BSL_RFR_spot_with_VA!AC142-BSL_RFR_spot_no_VA!AC142))/(BSL_RFR_spot_with_VA!AC$11-BSL_RFR_spot_no_VA!AC$11)</f>
        <v>2.6803074099922775E-2</v>
      </c>
      <c r="AD142" s="7">
        <f>BSL_RFR_spot_no_VA!AD142</f>
        <v>4.5942801642491204E-2</v>
      </c>
      <c r="AE142" s="58">
        <f>LY1_RFR_spot_no_VA!AE142+(BSL_RFR_spot_with_VA!AE$11-BSL_RFR_spot_no_VA!AE$11)*((BSL_RFR_spot_with_VA!AE142-BSL_RFR_spot_no_VA!AE142))/(BSL_RFR_spot_with_VA!AE$11-BSL_RFR_spot_no_VA!AE$11)</f>
        <v>2.284493557164291E-2</v>
      </c>
      <c r="AF142" s="58">
        <f>LY1_RFR_spot_no_VA!AF142+(BSL_RFR_spot_with_VA!AF$11-BSL_RFR_spot_no_VA!AF$11)*((BSL_RFR_spot_with_VA!AF142-BSL_RFR_spot_no_VA!AF142))/(BSL_RFR_spot_with_VA!AF$11-BSL_RFR_spot_no_VA!AF$11)</f>
        <v>2.3424317896731273E-2</v>
      </c>
      <c r="AG142" s="58">
        <f>LY1_RFR_spot_no_VA!AG142+(BSL_RFR_spot_with_VA!AG$11-BSL_RFR_spot_no_VA!AG$11)*((BSL_RFR_spot_with_VA!AG142-BSL_RFR_spot_no_VA!AG142))/(BSL_RFR_spot_with_VA!AG$11-BSL_RFR_spot_no_VA!AG$11)</f>
        <v>2.284493557164291E-2</v>
      </c>
      <c r="AH142" s="58">
        <f>LY1_RFR_spot_no_VA!AH142+(BSL_RFR_spot_with_VA!AH$11-BSL_RFR_spot_no_VA!AH$11)*((BSL_RFR_spot_with_VA!AH142-BSL_RFR_spot_no_VA!AH142))/(BSL_RFR_spot_with_VA!AH$11-BSL_RFR_spot_no_VA!AH$11)</f>
        <v>2.4258255132502793E-2</v>
      </c>
      <c r="AI142" s="159">
        <f>LY1_RFR_spot_no_VA!AI142</f>
        <v>1.2956868780241937E-2</v>
      </c>
      <c r="AJ142" s="58">
        <f>LY1_RFR_spot_no_VA!AJ142+(BSL_RFR_spot_with_VA!AJ$11-BSL_RFR_spot_no_VA!AJ$11)*((BSL_RFR_spot_with_VA!AJ142-BSL_RFR_spot_no_VA!AJ142))/(BSL_RFR_spot_with_VA!AJ$11-BSL_RFR_spot_no_VA!AJ$11)</f>
        <v>2.2116934653984455E-2</v>
      </c>
      <c r="AK142" s="7">
        <f>BSL_RFR_spot_no_VA!AK142</f>
        <v>4.4252426168978287E-2</v>
      </c>
      <c r="AL142" s="7">
        <f>BSL_RFR_spot_no_VA!AL142</f>
        <v>5.4366595110627136E-2</v>
      </c>
      <c r="AM142" s="7">
        <f>BSL_RFR_spot_no_VA!AM142</f>
        <v>4.0249568564624916E-2</v>
      </c>
      <c r="AN142" s="7">
        <f>BSL_RFR_spot_no_VA!AN142</f>
        <v>4.3672414147737371E-2</v>
      </c>
      <c r="AO142" s="7">
        <f>BSL_RFR_spot_no_VA!AO142</f>
        <v>4.3787891925552991E-2</v>
      </c>
      <c r="AP142" s="7">
        <f>BSL_RFR_spot_no_VA!AP142</f>
        <v>4.4607572081446056E-2</v>
      </c>
      <c r="AQ142" s="7">
        <f>BSL_RFR_spot_no_VA!AQ142</f>
        <v>4.055627623482061E-2</v>
      </c>
      <c r="AR142" s="7">
        <f>BSL_RFR_spot_no_VA!AR142</f>
        <v>4.4850151492133339E-2</v>
      </c>
      <c r="AS142" s="159">
        <f>LY1_RFR_spot_no_VA!AS142</f>
        <v>1.2827488554400635E-2</v>
      </c>
      <c r="AT142" s="7">
        <f>BSL_RFR_spot_no_VA!AT142</f>
        <v>4.5120282310710413E-2</v>
      </c>
      <c r="AU142" s="7">
        <f>BSL_RFR_spot_no_VA!AU142</f>
        <v>4.5352844827141414E-2</v>
      </c>
      <c r="AV142" s="7">
        <f>BSL_RFR_spot_no_VA!AV142</f>
        <v>4.3704288194867935E-2</v>
      </c>
      <c r="AW142" s="7">
        <f>BSL_RFR_spot_no_VA!AW142</f>
        <v>4.0576549530912054E-2</v>
      </c>
      <c r="AX142" s="7">
        <f>BSL_RFR_spot_no_VA!AX142</f>
        <v>5.275709551148644E-2</v>
      </c>
      <c r="AY142" s="7">
        <f>BSL_RFR_spot_no_VA!AY142</f>
        <v>4.1285465791063292E-2</v>
      </c>
      <c r="AZ142" s="7">
        <f>BSL_RFR_spot_no_VA!AZ142</f>
        <v>3.9622975690965623E-2</v>
      </c>
      <c r="BA142" s="7">
        <f>BSL_RFR_spot_no_VA!BA142</f>
        <v>4.3400255952079192E-2</v>
      </c>
      <c r="BB142" s="7">
        <f>BSL_RFR_spot_no_VA!BB142</f>
        <v>4.8977781675569876E-2</v>
      </c>
      <c r="BC142" s="159">
        <f>LY1_RFR_spot_no_VA!BC142</f>
        <v>2.3291071661464269E-2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f>LY1_RFR_spot_no_VA!C143+(BSL_RFR_spot_with_VA!C$11-BSL_RFR_spot_no_VA!C$11)*((BSL_RFR_spot_with_VA!C143-BSL_RFR_spot_no_VA!C143))/(BSL_RFR_spot_with_VA!C$11-BSL_RFR_spot_no_VA!C$11)</f>
        <v>2.2850580849127267E-2</v>
      </c>
      <c r="D143" s="58">
        <f>LY1_RFR_spot_no_VA!D143+(BSL_RFR_spot_with_VA!D$11-BSL_RFR_spot_no_VA!D$11)*((BSL_RFR_spot_with_VA!D143-BSL_RFR_spot_no_VA!D143))/(BSL_RFR_spot_with_VA!D$11-BSL_RFR_spot_no_VA!D$11)</f>
        <v>2.2850580849127278E-2</v>
      </c>
      <c r="E143" s="58">
        <f>LY1_RFR_spot_no_VA!E143+(BSL_RFR_spot_with_VA!E$11-BSL_RFR_spot_no_VA!E$11)*((BSL_RFR_spot_with_VA!E143-BSL_RFR_spot_no_VA!E143))/(BSL_RFR_spot_with_VA!E$11-BSL_RFR_spot_no_VA!E$11)</f>
        <v>2.2850580849127278E-2</v>
      </c>
      <c r="F143" s="58">
        <f>LY1_RFR_spot_no_VA!F143+(BSL_RFR_spot_with_VA!F$11-BSL_RFR_spot_no_VA!F$11)*((BSL_RFR_spot_with_VA!F143-BSL_RFR_spot_no_VA!F143))/(BSL_RFR_spot_with_VA!F$11-BSL_RFR_spot_no_VA!F$11)</f>
        <v>2.358760072219046E-2</v>
      </c>
      <c r="G143" s="58">
        <f>LY1_RFR_spot_no_VA!G143+(BSL_RFR_spot_with_VA!G$11-BSL_RFR_spot_no_VA!G$11)*((BSL_RFR_spot_with_VA!G143-BSL_RFR_spot_no_VA!G143))/(BSL_RFR_spot_with_VA!G$11-BSL_RFR_spot_no_VA!G$11)</f>
        <v>2.7458833219131451E-2</v>
      </c>
      <c r="H143" s="58">
        <f>LY1_RFR_spot_no_VA!H143+(BSL_RFR_spot_with_VA!H$11-BSL_RFR_spot_no_VA!H$11)*((BSL_RFR_spot_with_VA!H143-BSL_RFR_spot_no_VA!H143))/(BSL_RFR_spot_with_VA!H$11-BSL_RFR_spot_no_VA!H$11)</f>
        <v>2.5335852671788173E-2</v>
      </c>
      <c r="I143" s="58">
        <f>LY1_RFR_spot_no_VA!I143+(BSL_RFR_spot_with_VA!I$11-BSL_RFR_spot_no_VA!I$11)*((BSL_RFR_spot_with_VA!I143-BSL_RFR_spot_no_VA!I143))/(BSL_RFR_spot_with_VA!I$11-BSL_RFR_spot_no_VA!I$11)</f>
        <v>2.3458000814043034E-2</v>
      </c>
      <c r="J143" s="58">
        <f>LY1_RFR_spot_no_VA!J143+(BSL_RFR_spot_with_VA!J$11-BSL_RFR_spot_no_VA!J$11)*((BSL_RFR_spot_with_VA!J143-BSL_RFR_spot_no_VA!J143))/(BSL_RFR_spot_with_VA!J$11-BSL_RFR_spot_no_VA!J$11)</f>
        <v>2.2531453273786362E-2</v>
      </c>
      <c r="K143" s="58">
        <f>LY1_RFR_spot_no_VA!K143+(BSL_RFR_spot_with_VA!K$11-BSL_RFR_spot_no_VA!K$11)*((BSL_RFR_spot_with_VA!K143-BSL_RFR_spot_no_VA!K143))/(BSL_RFR_spot_with_VA!K$11-BSL_RFR_spot_no_VA!K$11)</f>
        <v>2.2850580849127278E-2</v>
      </c>
      <c r="L143" s="58">
        <f>LY1_RFR_spot_no_VA!L143+(BSL_RFR_spot_with_VA!L$11-BSL_RFR_spot_no_VA!L$11)*((BSL_RFR_spot_with_VA!L143-BSL_RFR_spot_no_VA!L143))/(BSL_RFR_spot_with_VA!L$11-BSL_RFR_spot_no_VA!L$11)</f>
        <v>2.2850580849127278E-2</v>
      </c>
      <c r="M143" s="58">
        <f>LY1_RFR_spot_no_VA!M143+(BSL_RFR_spot_with_VA!M$11-BSL_RFR_spot_no_VA!M$11)*((BSL_RFR_spot_with_VA!M143-BSL_RFR_spot_no_VA!M143))/(BSL_RFR_spot_with_VA!M$11-BSL_RFR_spot_no_VA!M$11)</f>
        <v>2.2850580849127278E-2</v>
      </c>
      <c r="N143" s="58">
        <f>LY1_RFR_spot_no_VA!N143+(BSL_RFR_spot_with_VA!N$11-BSL_RFR_spot_no_VA!N$11)*((BSL_RFR_spot_with_VA!N143-BSL_RFR_spot_no_VA!N143))/(BSL_RFR_spot_with_VA!N$11-BSL_RFR_spot_no_VA!N$11)</f>
        <v>2.2850580849127278E-2</v>
      </c>
      <c r="O143" s="58">
        <f>LY1_RFR_spot_no_VA!O143+(BSL_RFR_spot_with_VA!O$11-BSL_RFR_spot_no_VA!O$11)*((BSL_RFR_spot_with_VA!O143-BSL_RFR_spot_no_VA!O143))/(BSL_RFR_spot_with_VA!O$11-BSL_RFR_spot_no_VA!O$11)</f>
        <v>2.3847843654720036E-2</v>
      </c>
      <c r="P143" s="58">
        <f>LY1_RFR_spot_no_VA!P143+(BSL_RFR_spot_with_VA!P$11-BSL_RFR_spot_no_VA!P$11)*((BSL_RFR_spot_with_VA!P143-BSL_RFR_spot_no_VA!P143))/(BSL_RFR_spot_with_VA!P$11-BSL_RFR_spot_no_VA!P$11)</f>
        <v>3.0021418351135809E-2</v>
      </c>
      <c r="Q143" s="58">
        <f>LY1_RFR_spot_no_VA!Q143+(BSL_RFR_spot_with_VA!Q$11-BSL_RFR_spot_no_VA!Q$11)*((BSL_RFR_spot_with_VA!Q143-BSL_RFR_spot_no_VA!Q143))/(BSL_RFR_spot_with_VA!Q$11-BSL_RFR_spot_no_VA!Q$11)</f>
        <v>3.2156416431161183E-2</v>
      </c>
      <c r="R143" s="58">
        <f>LY1_RFR_spot_no_VA!R143+(BSL_RFR_spot_with_VA!R$11-BSL_RFR_spot_no_VA!R$11)*((BSL_RFR_spot_with_VA!R143-BSL_RFR_spot_no_VA!R143))/(BSL_RFR_spot_with_VA!R$11-BSL_RFR_spot_no_VA!R$11)</f>
        <v>2.2850580849127278E-2</v>
      </c>
      <c r="S143" s="58">
        <f>LY1_RFR_spot_no_VA!S143+(BSL_RFR_spot_with_VA!S$11-BSL_RFR_spot_no_VA!S$11)*((BSL_RFR_spot_with_VA!S143-BSL_RFR_spot_no_VA!S143))/(BSL_RFR_spot_with_VA!S$11-BSL_RFR_spot_no_VA!S$11)</f>
        <v>2.3346160177458497E-2</v>
      </c>
      <c r="T143" s="58">
        <f>LY1_RFR_spot_no_VA!T143+(BSL_RFR_spot_with_VA!T$11-BSL_RFR_spot_no_VA!T$11)*((BSL_RFR_spot_with_VA!T143-BSL_RFR_spot_no_VA!T143))/(BSL_RFR_spot_with_VA!T$11-BSL_RFR_spot_no_VA!T$11)</f>
        <v>2.3686681948246635E-2</v>
      </c>
      <c r="U143" s="58">
        <f>LY1_RFR_spot_no_VA!U143+(BSL_RFR_spot_with_VA!U$11-BSL_RFR_spot_no_VA!U$11)*((BSL_RFR_spot_with_VA!U143-BSL_RFR_spot_no_VA!U143))/(BSL_RFR_spot_with_VA!U$11-BSL_RFR_spot_no_VA!U$11)</f>
        <v>1.3055260551005921E-2</v>
      </c>
      <c r="V143" s="58">
        <f>(1+$C143)*(1+BSL_RFR_spot_no_VA!V143)/(1+BSL_RFR_spot_no_VA!$C143)-1</f>
        <v>2.2850580849127278E-2</v>
      </c>
      <c r="W143" s="58">
        <f>LY1_RFR_spot_no_VA!W143+(BSL_RFR_spot_with_VA!W$11-BSL_RFR_spot_no_VA!W$11)*((BSL_RFR_spot_with_VA!W143-BSL_RFR_spot_no_VA!W143))/(BSL_RFR_spot_with_VA!W$11-BSL_RFR_spot_no_VA!W$11)</f>
        <v>2.2850580849127278E-2</v>
      </c>
      <c r="X143" s="58">
        <f>LY1_RFR_spot_no_VA!X143+(BSL_RFR_spot_with_VA!X$11-BSL_RFR_spot_no_VA!X$11)*((BSL_RFR_spot_with_VA!X143-BSL_RFR_spot_no_VA!X143))/(BSL_RFR_spot_with_VA!X$11-BSL_RFR_spot_no_VA!X$11)</f>
        <v>2.2850580849127278E-2</v>
      </c>
      <c r="Y143" s="58">
        <f>LY1_RFR_spot_no_VA!Y143+(BSL_RFR_spot_with_VA!Y$11-BSL_RFR_spot_no_VA!Y$11)*((BSL_RFR_spot_with_VA!Y143-BSL_RFR_spot_no_VA!Y143))/(BSL_RFR_spot_with_VA!Y$11-BSL_RFR_spot_no_VA!Y$11)</f>
        <v>2.2850580849127278E-2</v>
      </c>
      <c r="Z143" s="58">
        <f>LY1_RFR_spot_no_VA!Z143+(BSL_RFR_spot_with_VA!Z$11-BSL_RFR_spot_no_VA!Z$11)*((BSL_RFR_spot_with_VA!Z143-BSL_RFR_spot_no_VA!Z143))/(BSL_RFR_spot_with_VA!Z$11-BSL_RFR_spot_no_VA!Z$11)</f>
        <v>2.5178777499094807E-2</v>
      </c>
      <c r="AA143" s="159">
        <f>LY1_RFR_spot_no_VA!AA143</f>
        <v>2.6824475512615686E-2</v>
      </c>
      <c r="AB143" s="58">
        <f>LY1_RFR_spot_no_VA!AB143+(BSL_RFR_spot_with_VA!AB$11-BSL_RFR_spot_no_VA!AB$11)*((BSL_RFR_spot_with_VA!AB143-BSL_RFR_spot_no_VA!AB143))/(BSL_RFR_spot_with_VA!AB$11-BSL_RFR_spot_no_VA!AB$11)</f>
        <v>2.2850580849127278E-2</v>
      </c>
      <c r="AC143" s="58">
        <f>LY1_RFR_spot_no_VA!AC143+(BSL_RFR_spot_with_VA!AC$11-BSL_RFR_spot_no_VA!AC$11)*((BSL_RFR_spot_with_VA!AC143-BSL_RFR_spot_no_VA!AC143))/(BSL_RFR_spot_with_VA!AC$11-BSL_RFR_spot_no_VA!AC$11)</f>
        <v>2.677892968701312E-2</v>
      </c>
      <c r="AD143" s="7">
        <f>BSL_RFR_spot_no_VA!AD143</f>
        <v>4.5913100924851458E-2</v>
      </c>
      <c r="AE143" s="58">
        <f>LY1_RFR_spot_no_VA!AE143+(BSL_RFR_spot_with_VA!AE$11-BSL_RFR_spot_no_VA!AE$11)*((BSL_RFR_spot_with_VA!AE143-BSL_RFR_spot_no_VA!AE143))/(BSL_RFR_spot_with_VA!AE$11-BSL_RFR_spot_no_VA!AE$11)</f>
        <v>2.2850580849127278E-2</v>
      </c>
      <c r="AF143" s="58">
        <f>LY1_RFR_spot_no_VA!AF143+(BSL_RFR_spot_with_VA!AF$11-BSL_RFR_spot_no_VA!AF$11)*((BSL_RFR_spot_with_VA!AF143-BSL_RFR_spot_no_VA!AF143))/(BSL_RFR_spot_with_VA!AF$11-BSL_RFR_spot_no_VA!AF$11)</f>
        <v>2.3425616246268932E-2</v>
      </c>
      <c r="AG143" s="58">
        <f>LY1_RFR_spot_no_VA!AG143+(BSL_RFR_spot_with_VA!AG$11-BSL_RFR_spot_no_VA!AG$11)*((BSL_RFR_spot_with_VA!AG143-BSL_RFR_spot_no_VA!AG143))/(BSL_RFR_spot_with_VA!AG$11-BSL_RFR_spot_no_VA!AG$11)</f>
        <v>2.2850580849127278E-2</v>
      </c>
      <c r="AH143" s="58">
        <f>LY1_RFR_spot_no_VA!AH143+(BSL_RFR_spot_with_VA!AH$11-BSL_RFR_spot_no_VA!AH$11)*((BSL_RFR_spot_with_VA!AH143-BSL_RFR_spot_no_VA!AH143))/(BSL_RFR_spot_with_VA!AH$11-BSL_RFR_spot_no_VA!AH$11)</f>
        <v>2.4253269055459548E-2</v>
      </c>
      <c r="AI143" s="159">
        <f>LY1_RFR_spot_no_VA!AI143</f>
        <v>1.2962994589587273E-2</v>
      </c>
      <c r="AJ143" s="58">
        <f>LY1_RFR_spot_no_VA!AJ143+(BSL_RFR_spot_with_VA!AJ$11-BSL_RFR_spot_no_VA!AJ$11)*((BSL_RFR_spot_with_VA!AJ143-BSL_RFR_spot_no_VA!AJ143))/(BSL_RFR_spot_with_VA!AJ$11-BSL_RFR_spot_no_VA!AJ$11)</f>
        <v>2.2128046519207745E-2</v>
      </c>
      <c r="AK143" s="7">
        <f>BSL_RFR_spot_no_VA!AK143</f>
        <v>4.4235472518735275E-2</v>
      </c>
      <c r="AL143" s="7">
        <f>BSL_RFR_spot_no_VA!AL143</f>
        <v>5.4273067749997628E-2</v>
      </c>
      <c r="AM143" s="7">
        <f>BSL_RFR_spot_no_VA!AM143</f>
        <v>4.0262718714964674E-2</v>
      </c>
      <c r="AN143" s="7">
        <f>BSL_RFR_spot_no_VA!AN143</f>
        <v>4.3659829606460976E-2</v>
      </c>
      <c r="AO143" s="7">
        <f>BSL_RFR_spot_no_VA!AO143</f>
        <v>4.3774437748252959E-2</v>
      </c>
      <c r="AP143" s="7">
        <f>BSL_RFR_spot_no_VA!AP143</f>
        <v>4.4587941952419996E-2</v>
      </c>
      <c r="AQ143" s="7">
        <f>BSL_RFR_spot_no_VA!AQ143</f>
        <v>4.0567123421430429E-2</v>
      </c>
      <c r="AR143" s="7">
        <f>BSL_RFR_spot_no_VA!AR143</f>
        <v>4.4828692732765241E-2</v>
      </c>
      <c r="AS143" s="159">
        <f>LY1_RFR_spot_no_VA!AS143</f>
        <v>1.2834585893438222E-2</v>
      </c>
      <c r="AT143" s="7">
        <f>BSL_RFR_spot_no_VA!AT143</f>
        <v>4.5096786749935003E-2</v>
      </c>
      <c r="AU143" s="7">
        <f>BSL_RFR_spot_no_VA!AU143</f>
        <v>4.5327595261185127E-2</v>
      </c>
      <c r="AV143" s="7">
        <f>BSL_RFR_spot_no_VA!AV143</f>
        <v>4.3691463617603343E-2</v>
      </c>
      <c r="AW143" s="7">
        <f>BSL_RFR_spot_no_VA!AW143</f>
        <v>4.0587244433267777E-2</v>
      </c>
      <c r="AX143" s="7">
        <f>BSL_RFR_spot_no_VA!AX143</f>
        <v>5.2675802177832409E-2</v>
      </c>
      <c r="AY143" s="7">
        <f>BSL_RFR_spot_no_VA!AY143</f>
        <v>4.1290839082638531E-2</v>
      </c>
      <c r="AZ143" s="7">
        <f>BSL_RFR_spot_no_VA!AZ143</f>
        <v>3.9640827689607416E-2</v>
      </c>
      <c r="BA143" s="7">
        <f>BSL_RFR_spot_no_VA!BA143</f>
        <v>4.3389720783465924E-2</v>
      </c>
      <c r="BB143" s="7">
        <f>BSL_RFR_spot_no_VA!BB143</f>
        <v>4.8925143198815357E-2</v>
      </c>
      <c r="BC143" s="159">
        <f>LY1_RFR_spot_no_VA!BC143</f>
        <v>2.3293355653298597E-2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f>LY1_RFR_spot_no_VA!C144+(BSL_RFR_spot_with_VA!C$11-BSL_RFR_spot_no_VA!C$11)*((BSL_RFR_spot_with_VA!C144-BSL_RFR_spot_no_VA!C144))/(BSL_RFR_spot_with_VA!C$11-BSL_RFR_spot_no_VA!C$11)</f>
        <v>2.2856141744216477E-2</v>
      </c>
      <c r="D144" s="58">
        <f>LY1_RFR_spot_no_VA!D144+(BSL_RFR_spot_with_VA!D$11-BSL_RFR_spot_no_VA!D$11)*((BSL_RFR_spot_with_VA!D144-BSL_RFR_spot_no_VA!D144))/(BSL_RFR_spot_with_VA!D$11-BSL_RFR_spot_no_VA!D$11)</f>
        <v>2.2856141744216574E-2</v>
      </c>
      <c r="E144" s="58">
        <f>LY1_RFR_spot_no_VA!E144+(BSL_RFR_spot_with_VA!E$11-BSL_RFR_spot_no_VA!E$11)*((BSL_RFR_spot_with_VA!E144-BSL_RFR_spot_no_VA!E144))/(BSL_RFR_spot_with_VA!E$11-BSL_RFR_spot_no_VA!E$11)</f>
        <v>2.2856141744216574E-2</v>
      </c>
      <c r="F144" s="58">
        <f>LY1_RFR_spot_no_VA!F144+(BSL_RFR_spot_with_VA!F$11-BSL_RFR_spot_no_VA!F$11)*((BSL_RFR_spot_with_VA!F144-BSL_RFR_spot_no_VA!F144))/(BSL_RFR_spot_with_VA!F$11-BSL_RFR_spot_no_VA!F$11)</f>
        <v>2.3587661160805684E-2</v>
      </c>
      <c r="G144" s="58">
        <f>LY1_RFR_spot_no_VA!G144+(BSL_RFR_spot_with_VA!G$11-BSL_RFR_spot_no_VA!G$11)*((BSL_RFR_spot_with_VA!G144-BSL_RFR_spot_no_VA!G144))/(BSL_RFR_spot_with_VA!G$11-BSL_RFR_spot_no_VA!G$11)</f>
        <v>2.7429949663972275E-2</v>
      </c>
      <c r="H144" s="58">
        <f>LY1_RFR_spot_no_VA!H144+(BSL_RFR_spot_with_VA!H$11-BSL_RFR_spot_no_VA!H$11)*((BSL_RFR_spot_with_VA!H144-BSL_RFR_spot_no_VA!H144))/(BSL_RFR_spot_with_VA!H$11-BSL_RFR_spot_no_VA!H$11)</f>
        <v>2.5322979283176172E-2</v>
      </c>
      <c r="I144" s="58">
        <f>LY1_RFR_spot_no_VA!I144+(BSL_RFR_spot_with_VA!I$11-BSL_RFR_spot_no_VA!I$11)*((BSL_RFR_spot_with_VA!I144-BSL_RFR_spot_no_VA!I144))/(BSL_RFR_spot_with_VA!I$11-BSL_RFR_spot_no_VA!I$11)</f>
        <v>2.3459029721236924E-2</v>
      </c>
      <c r="J144" s="58">
        <f>LY1_RFR_spot_no_VA!J144+(BSL_RFR_spot_with_VA!J$11-BSL_RFR_spot_no_VA!J$11)*((BSL_RFR_spot_with_VA!J144-BSL_RFR_spot_no_VA!J144))/(BSL_RFR_spot_with_VA!J$11-BSL_RFR_spot_no_VA!J$11)</f>
        <v>2.2539388372389446E-2</v>
      </c>
      <c r="K144" s="58">
        <f>LY1_RFR_spot_no_VA!K144+(BSL_RFR_spot_with_VA!K$11-BSL_RFR_spot_no_VA!K$11)*((BSL_RFR_spot_with_VA!K144-BSL_RFR_spot_no_VA!K144))/(BSL_RFR_spot_with_VA!K$11-BSL_RFR_spot_no_VA!K$11)</f>
        <v>2.2856141744216574E-2</v>
      </c>
      <c r="L144" s="58">
        <f>LY1_RFR_spot_no_VA!L144+(BSL_RFR_spot_with_VA!L$11-BSL_RFR_spot_no_VA!L$11)*((BSL_RFR_spot_with_VA!L144-BSL_RFR_spot_no_VA!L144))/(BSL_RFR_spot_with_VA!L$11-BSL_RFR_spot_no_VA!L$11)</f>
        <v>2.2856141744216574E-2</v>
      </c>
      <c r="M144" s="58">
        <f>LY1_RFR_spot_no_VA!M144+(BSL_RFR_spot_with_VA!M$11-BSL_RFR_spot_no_VA!M$11)*((BSL_RFR_spot_with_VA!M144-BSL_RFR_spot_no_VA!M144))/(BSL_RFR_spot_with_VA!M$11-BSL_RFR_spot_no_VA!M$11)</f>
        <v>2.2856141744216574E-2</v>
      </c>
      <c r="N144" s="58">
        <f>LY1_RFR_spot_no_VA!N144+(BSL_RFR_spot_with_VA!N$11-BSL_RFR_spot_no_VA!N$11)*((BSL_RFR_spot_with_VA!N144-BSL_RFR_spot_no_VA!N144))/(BSL_RFR_spot_with_VA!N$11-BSL_RFR_spot_no_VA!N$11)</f>
        <v>2.2856141744216574E-2</v>
      </c>
      <c r="O144" s="58">
        <f>LY1_RFR_spot_no_VA!O144+(BSL_RFR_spot_with_VA!O$11-BSL_RFR_spot_no_VA!O$11)*((BSL_RFR_spot_with_VA!O144-BSL_RFR_spot_no_VA!O144))/(BSL_RFR_spot_with_VA!O$11-BSL_RFR_spot_no_VA!O$11)</f>
        <v>2.3845976540977087E-2</v>
      </c>
      <c r="P144" s="58">
        <f>LY1_RFR_spot_no_VA!P144+(BSL_RFR_spot_with_VA!P$11-BSL_RFR_spot_no_VA!P$11)*((BSL_RFR_spot_with_VA!P144-BSL_RFR_spot_no_VA!P144))/(BSL_RFR_spot_with_VA!P$11-BSL_RFR_spot_no_VA!P$11)</f>
        <v>2.9973313706870286E-2</v>
      </c>
      <c r="Q144" s="58">
        <f>LY1_RFR_spot_no_VA!Q144+(BSL_RFR_spot_with_VA!Q$11-BSL_RFR_spot_no_VA!Q$11)*((BSL_RFR_spot_with_VA!Q144-BSL_RFR_spot_no_VA!Q144))/(BSL_RFR_spot_with_VA!Q$11-BSL_RFR_spot_no_VA!Q$11)</f>
        <v>3.2092278791405526E-2</v>
      </c>
      <c r="R144" s="58">
        <f>LY1_RFR_spot_no_VA!R144+(BSL_RFR_spot_with_VA!R$11-BSL_RFR_spot_no_VA!R$11)*((BSL_RFR_spot_with_VA!R144-BSL_RFR_spot_no_VA!R144))/(BSL_RFR_spot_with_VA!R$11-BSL_RFR_spot_no_VA!R$11)</f>
        <v>2.2856141744216574E-2</v>
      </c>
      <c r="S144" s="58">
        <f>LY1_RFR_spot_no_VA!S144+(BSL_RFR_spot_with_VA!S$11-BSL_RFR_spot_no_VA!S$11)*((BSL_RFR_spot_with_VA!S144-BSL_RFR_spot_no_VA!S144))/(BSL_RFR_spot_with_VA!S$11-BSL_RFR_spot_no_VA!S$11)</f>
        <v>2.3348030735548253E-2</v>
      </c>
      <c r="T144" s="58">
        <f>LY1_RFR_spot_no_VA!T144+(BSL_RFR_spot_with_VA!T$11-BSL_RFR_spot_no_VA!T$11)*((BSL_RFR_spot_with_VA!T144-BSL_RFR_spot_no_VA!T144))/(BSL_RFR_spot_with_VA!T$11-BSL_RFR_spot_no_VA!T$11)</f>
        <v>2.3686015747197642E-2</v>
      </c>
      <c r="U144" s="58">
        <f>LY1_RFR_spot_no_VA!U144+(BSL_RFR_spot_with_VA!U$11-BSL_RFR_spot_no_VA!U$11)*((BSL_RFR_spot_with_VA!U144-BSL_RFR_spot_no_VA!U144))/(BSL_RFR_spot_with_VA!U$11-BSL_RFR_spot_no_VA!U$11)</f>
        <v>1.3060608012074315E-2</v>
      </c>
      <c r="V144" s="58">
        <f>(1+$C144)*(1+BSL_RFR_spot_no_VA!V144)/(1+BSL_RFR_spot_no_VA!$C144)-1</f>
        <v>2.2856141744216574E-2</v>
      </c>
      <c r="W144" s="58">
        <f>LY1_RFR_spot_no_VA!W144+(BSL_RFR_spot_with_VA!W$11-BSL_RFR_spot_no_VA!W$11)*((BSL_RFR_spot_with_VA!W144-BSL_RFR_spot_no_VA!W144))/(BSL_RFR_spot_with_VA!W$11-BSL_RFR_spot_no_VA!W$11)</f>
        <v>2.2856141744216574E-2</v>
      </c>
      <c r="X144" s="58">
        <f>LY1_RFR_spot_no_VA!X144+(BSL_RFR_spot_with_VA!X$11-BSL_RFR_spot_no_VA!X$11)*((BSL_RFR_spot_with_VA!X144-BSL_RFR_spot_no_VA!X144))/(BSL_RFR_spot_with_VA!X$11-BSL_RFR_spot_no_VA!X$11)</f>
        <v>2.2856141744216574E-2</v>
      </c>
      <c r="Y144" s="58">
        <f>LY1_RFR_spot_no_VA!Y144+(BSL_RFR_spot_with_VA!Y$11-BSL_RFR_spot_no_VA!Y$11)*((BSL_RFR_spot_with_VA!Y144-BSL_RFR_spot_no_VA!Y144))/(BSL_RFR_spot_with_VA!Y$11-BSL_RFR_spot_no_VA!Y$11)</f>
        <v>2.2856141744216574E-2</v>
      </c>
      <c r="Z144" s="58">
        <f>LY1_RFR_spot_no_VA!Z144+(BSL_RFR_spot_with_VA!Z$11-BSL_RFR_spot_no_VA!Z$11)*((BSL_RFR_spot_with_VA!Z144-BSL_RFR_spot_no_VA!Z144))/(BSL_RFR_spot_with_VA!Z$11-BSL_RFR_spot_no_VA!Z$11)</f>
        <v>2.5166954329533642E-2</v>
      </c>
      <c r="AA144" s="159">
        <f>LY1_RFR_spot_no_VA!AA144</f>
        <v>2.6800339474148727E-2</v>
      </c>
      <c r="AB144" s="58">
        <f>LY1_RFR_spot_no_VA!AB144+(BSL_RFR_spot_with_VA!AB$11-BSL_RFR_spot_no_VA!AB$11)*((BSL_RFR_spot_with_VA!AB144-BSL_RFR_spot_no_VA!AB144))/(BSL_RFR_spot_with_VA!AB$11-BSL_RFR_spot_no_VA!AB$11)</f>
        <v>2.2856141744216574E-2</v>
      </c>
      <c r="AC144" s="58">
        <f>LY1_RFR_spot_no_VA!AC144+(BSL_RFR_spot_with_VA!AC$11-BSL_RFR_spot_no_VA!AC$11)*((BSL_RFR_spot_with_VA!AC144-BSL_RFR_spot_no_VA!AC144))/(BSL_RFR_spot_with_VA!AC$11-BSL_RFR_spot_no_VA!AC$11)</f>
        <v>2.6755145930404289E-2</v>
      </c>
      <c r="AD144" s="7">
        <f>BSL_RFR_spot_no_VA!AD144</f>
        <v>4.5883844325822931E-2</v>
      </c>
      <c r="AE144" s="58">
        <f>LY1_RFR_spot_no_VA!AE144+(BSL_RFR_spot_with_VA!AE$11-BSL_RFR_spot_no_VA!AE$11)*((BSL_RFR_spot_with_VA!AE144-BSL_RFR_spot_no_VA!AE144))/(BSL_RFR_spot_with_VA!AE$11-BSL_RFR_spot_no_VA!AE$11)</f>
        <v>2.2856141744216574E-2</v>
      </c>
      <c r="AF144" s="58">
        <f>LY1_RFR_spot_no_VA!AF144+(BSL_RFR_spot_with_VA!AF$11-BSL_RFR_spot_no_VA!AF$11)*((BSL_RFR_spot_with_VA!AF144-BSL_RFR_spot_no_VA!AF144))/(BSL_RFR_spot_with_VA!AF$11-BSL_RFR_spot_no_VA!AF$11)</f>
        <v>2.3426894963131328E-2</v>
      </c>
      <c r="AG144" s="58">
        <f>LY1_RFR_spot_no_VA!AG144+(BSL_RFR_spot_with_VA!AG$11-BSL_RFR_spot_no_VA!AG$11)*((BSL_RFR_spot_with_VA!AG144-BSL_RFR_spot_no_VA!AG144))/(BSL_RFR_spot_with_VA!AG$11-BSL_RFR_spot_no_VA!AG$11)</f>
        <v>2.2856141744216574E-2</v>
      </c>
      <c r="AH144" s="58">
        <f>LY1_RFR_spot_no_VA!AH144+(BSL_RFR_spot_with_VA!AH$11-BSL_RFR_spot_no_VA!AH$11)*((BSL_RFR_spot_with_VA!AH144-BSL_RFR_spot_no_VA!AH144))/(BSL_RFR_spot_with_VA!AH$11-BSL_RFR_spot_no_VA!AH$11)</f>
        <v>2.4248357331122739E-2</v>
      </c>
      <c r="AI144" s="159">
        <f>LY1_RFR_spot_no_VA!AI144</f>
        <v>1.2969028923808912E-2</v>
      </c>
      <c r="AJ144" s="58">
        <f>LY1_RFR_spot_no_VA!AJ144+(BSL_RFR_spot_with_VA!AJ$11-BSL_RFR_spot_no_VA!AJ$11)*((BSL_RFR_spot_with_VA!AJ144-BSL_RFR_spot_no_VA!AJ144))/(BSL_RFR_spot_with_VA!AJ$11-BSL_RFR_spot_no_VA!AJ$11)</f>
        <v>2.2138993057261303E-2</v>
      </c>
      <c r="AK144" s="7">
        <f>BSL_RFR_spot_no_VA!AK144</f>
        <v>4.4218772172348153E-2</v>
      </c>
      <c r="AL144" s="7">
        <f>BSL_RFR_spot_no_VA!AL144</f>
        <v>5.4180944431626354E-2</v>
      </c>
      <c r="AM144" s="7">
        <f>BSL_RFR_spot_no_VA!AM144</f>
        <v>4.0275672758435022E-2</v>
      </c>
      <c r="AN144" s="7">
        <f>BSL_RFR_spot_no_VA!AN144</f>
        <v>4.3647433041149597E-2</v>
      </c>
      <c r="AO144" s="7">
        <f>BSL_RFR_spot_no_VA!AO144</f>
        <v>4.3761184542484344E-2</v>
      </c>
      <c r="AP144" s="7">
        <f>BSL_RFR_spot_no_VA!AP144</f>
        <v>4.4568605170691722E-2</v>
      </c>
      <c r="AQ144" s="7">
        <f>BSL_RFR_spot_no_VA!AQ144</f>
        <v>4.0577808857826581E-2</v>
      </c>
      <c r="AR144" s="7">
        <f>BSL_RFR_spot_no_VA!AR144</f>
        <v>4.4807554682789741E-2</v>
      </c>
      <c r="AS144" s="159">
        <f>LY1_RFR_spot_no_VA!AS144</f>
        <v>1.2841577307586061E-2</v>
      </c>
      <c r="AT144" s="7">
        <f>BSL_RFR_spot_no_VA!AT144</f>
        <v>4.5073642381042944E-2</v>
      </c>
      <c r="AU144" s="7">
        <f>BSL_RFR_spot_no_VA!AU144</f>
        <v>4.5302723150256075E-2</v>
      </c>
      <c r="AV144" s="7">
        <f>BSL_RFR_spot_no_VA!AV144</f>
        <v>4.3678830604237273E-2</v>
      </c>
      <c r="AW144" s="7">
        <f>BSL_RFR_spot_no_VA!AW144</f>
        <v>4.0597779862848737E-2</v>
      </c>
      <c r="AX144" s="7">
        <f>BSL_RFR_spot_no_VA!AX144</f>
        <v>5.2595728315033119E-2</v>
      </c>
      <c r="AY144" s="7">
        <f>BSL_RFR_spot_no_VA!AY144</f>
        <v>4.1296132005130382E-2</v>
      </c>
      <c r="AZ144" s="7">
        <f>BSL_RFR_spot_no_VA!AZ144</f>
        <v>3.9658413552417615E-2</v>
      </c>
      <c r="BA144" s="7">
        <f>BSL_RFR_spot_no_VA!BA144</f>
        <v>4.3379342949860789E-2</v>
      </c>
      <c r="BB144" s="7">
        <f>BSL_RFR_spot_no_VA!BB144</f>
        <v>4.8873292953468539E-2</v>
      </c>
      <c r="BC144" s="159">
        <f>LY1_RFR_spot_no_VA!BC144</f>
        <v>2.3295605843508538E-2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f>LY1_RFR_spot_no_VA!C145+(BSL_RFR_spot_with_VA!C$11-BSL_RFR_spot_no_VA!C$11)*((BSL_RFR_spot_with_VA!C145-BSL_RFR_spot_no_VA!C145))/(BSL_RFR_spot_with_VA!C$11-BSL_RFR_spot_no_VA!C$11)</f>
        <v>2.2861620134522257E-2</v>
      </c>
      <c r="D145" s="59">
        <f>LY1_RFR_spot_no_VA!D145+(BSL_RFR_spot_with_VA!D$11-BSL_RFR_spot_no_VA!D$11)*((BSL_RFR_spot_with_VA!D145-BSL_RFR_spot_no_VA!D145))/(BSL_RFR_spot_with_VA!D$11-BSL_RFR_spot_no_VA!D$11)</f>
        <v>2.2861620134522198E-2</v>
      </c>
      <c r="E145" s="59">
        <f>LY1_RFR_spot_no_VA!E145+(BSL_RFR_spot_with_VA!E$11-BSL_RFR_spot_no_VA!E$11)*((BSL_RFR_spot_with_VA!E145-BSL_RFR_spot_no_VA!E145))/(BSL_RFR_spot_with_VA!E$11-BSL_RFR_spot_no_VA!E$11)</f>
        <v>2.2861620134522198E-2</v>
      </c>
      <c r="F145" s="59">
        <f>LY1_RFR_spot_no_VA!F145+(BSL_RFR_spot_with_VA!F$11-BSL_RFR_spot_no_VA!F$11)*((BSL_RFR_spot_with_VA!F145-BSL_RFR_spot_no_VA!F145))/(BSL_RFR_spot_with_VA!F$11-BSL_RFR_spot_no_VA!F$11)</f>
        <v>2.3587720591383476E-2</v>
      </c>
      <c r="G145" s="59">
        <f>LY1_RFR_spot_no_VA!G145+(BSL_RFR_spot_with_VA!G$11-BSL_RFR_spot_no_VA!G$11)*((BSL_RFR_spot_with_VA!G145-BSL_RFR_spot_no_VA!G145))/(BSL_RFR_spot_with_VA!G$11-BSL_RFR_spot_no_VA!G$11)</f>
        <v>2.7401494681296157E-2</v>
      </c>
      <c r="H145" s="59">
        <f>LY1_RFR_spot_no_VA!H145+(BSL_RFR_spot_with_VA!H$11-BSL_RFR_spot_no_VA!H$11)*((BSL_RFR_spot_with_VA!H145-BSL_RFR_spot_no_VA!H145))/(BSL_RFR_spot_with_VA!H$11-BSL_RFR_spot_no_VA!H$11)</f>
        <v>2.5310293628266756E-2</v>
      </c>
      <c r="I145" s="59">
        <f>LY1_RFR_spot_no_VA!I145+(BSL_RFR_spot_with_VA!I$11-BSL_RFR_spot_no_VA!I$11)*((BSL_RFR_spot_with_VA!I145-BSL_RFR_spot_no_VA!I145))/(BSL_RFR_spot_with_VA!I$11-BSL_RFR_spot_no_VA!I$11)</f>
        <v>2.3460043286378074E-2</v>
      </c>
      <c r="J145" s="59">
        <f>LY1_RFR_spot_no_VA!J145+(BSL_RFR_spot_with_VA!J$11-BSL_RFR_spot_no_VA!J$11)*((BSL_RFR_spot_with_VA!J145-BSL_RFR_spot_no_VA!J145))/(BSL_RFR_spot_with_VA!J$11-BSL_RFR_spot_no_VA!J$11)</f>
        <v>2.2547205902466949E-2</v>
      </c>
      <c r="K145" s="59">
        <f>LY1_RFR_spot_no_VA!K145+(BSL_RFR_spot_with_VA!K$11-BSL_RFR_spot_no_VA!K$11)*((BSL_RFR_spot_with_VA!K145-BSL_RFR_spot_no_VA!K145))/(BSL_RFR_spot_with_VA!K$11-BSL_RFR_spot_no_VA!K$11)</f>
        <v>2.2861620134522198E-2</v>
      </c>
      <c r="L145" s="59">
        <f>LY1_RFR_spot_no_VA!L145+(BSL_RFR_spot_with_VA!L$11-BSL_RFR_spot_no_VA!L$11)*((BSL_RFR_spot_with_VA!L145-BSL_RFR_spot_no_VA!L145))/(BSL_RFR_spot_with_VA!L$11-BSL_RFR_spot_no_VA!L$11)</f>
        <v>2.2861620134522198E-2</v>
      </c>
      <c r="M145" s="59">
        <f>LY1_RFR_spot_no_VA!M145+(BSL_RFR_spot_with_VA!M$11-BSL_RFR_spot_no_VA!M$11)*((BSL_RFR_spot_with_VA!M145-BSL_RFR_spot_no_VA!M145))/(BSL_RFR_spot_with_VA!M$11-BSL_RFR_spot_no_VA!M$11)</f>
        <v>2.2861620134522198E-2</v>
      </c>
      <c r="N145" s="59">
        <f>LY1_RFR_spot_no_VA!N145+(BSL_RFR_spot_with_VA!N$11-BSL_RFR_spot_no_VA!N$11)*((BSL_RFR_spot_with_VA!N145-BSL_RFR_spot_no_VA!N145))/(BSL_RFR_spot_with_VA!N$11-BSL_RFR_spot_no_VA!N$11)</f>
        <v>2.2861620134522198E-2</v>
      </c>
      <c r="O145" s="59">
        <f>LY1_RFR_spot_no_VA!O145+(BSL_RFR_spot_with_VA!O$11-BSL_RFR_spot_no_VA!O$11)*((BSL_RFR_spot_with_VA!O145-BSL_RFR_spot_no_VA!O145))/(BSL_RFR_spot_with_VA!O$11-BSL_RFR_spot_no_VA!O$11)</f>
        <v>2.3844136776304259E-2</v>
      </c>
      <c r="P145" s="59">
        <f>LY1_RFR_spot_no_VA!P145+(BSL_RFR_spot_with_VA!P$11-BSL_RFR_spot_no_VA!P$11)*((BSL_RFR_spot_with_VA!P145-BSL_RFR_spot_no_VA!P145))/(BSL_RFR_spot_with_VA!P$11-BSL_RFR_spot_no_VA!P$11)</f>
        <v>2.9925923826234602E-2</v>
      </c>
      <c r="Q145" s="59">
        <f>LY1_RFR_spot_no_VA!Q145+(BSL_RFR_spot_with_VA!Q$11-BSL_RFR_spot_no_VA!Q$11)*((BSL_RFR_spot_with_VA!Q145-BSL_RFR_spot_no_VA!Q145))/(BSL_RFR_spot_with_VA!Q$11-BSL_RFR_spot_no_VA!Q$11)</f>
        <v>3.2029094918347933E-2</v>
      </c>
      <c r="R145" s="59">
        <f>LY1_RFR_spot_no_VA!R145+(BSL_RFR_spot_with_VA!R$11-BSL_RFR_spot_no_VA!R$11)*((BSL_RFR_spot_with_VA!R145-BSL_RFR_spot_no_VA!R145))/(BSL_RFR_spot_with_VA!R$11-BSL_RFR_spot_no_VA!R$11)</f>
        <v>2.2861620134522198E-2</v>
      </c>
      <c r="S145" s="59">
        <f>LY1_RFR_spot_no_VA!S145+(BSL_RFR_spot_with_VA!S$11-BSL_RFR_spot_no_VA!S$11)*((BSL_RFR_spot_with_VA!S145-BSL_RFR_spot_no_VA!S145))/(BSL_RFR_spot_with_VA!S$11-BSL_RFR_spot_no_VA!S$11)</f>
        <v>2.3349873348685213E-2</v>
      </c>
      <c r="T145" s="59">
        <f>LY1_RFR_spot_no_VA!T145+(BSL_RFR_spot_with_VA!T$11-BSL_RFR_spot_no_VA!T$11)*((BSL_RFR_spot_with_VA!T145-BSL_RFR_spot_no_VA!T145))/(BSL_RFR_spot_with_VA!T$11-BSL_RFR_spot_no_VA!T$11)</f>
        <v>2.3685359124709482E-2</v>
      </c>
      <c r="U145" s="59">
        <f>LY1_RFR_spot_no_VA!U145+(BSL_RFR_spot_with_VA!U$11-BSL_RFR_spot_no_VA!U$11)*((BSL_RFR_spot_with_VA!U145-BSL_RFR_spot_no_VA!U145))/(BSL_RFR_spot_with_VA!U$11-BSL_RFR_spot_no_VA!U$11)</f>
        <v>1.3065876183844471E-2</v>
      </c>
      <c r="V145" s="59">
        <f>(1+$C145)*(1+BSL_RFR_spot_no_VA!V145)/(1+BSL_RFR_spot_no_VA!$C145)-1</f>
        <v>2.2861620134522198E-2</v>
      </c>
      <c r="W145" s="59">
        <f>LY1_RFR_spot_no_VA!W145+(BSL_RFR_spot_with_VA!W$11-BSL_RFR_spot_no_VA!W$11)*((BSL_RFR_spot_with_VA!W145-BSL_RFR_spot_no_VA!W145))/(BSL_RFR_spot_with_VA!W$11-BSL_RFR_spot_no_VA!W$11)</f>
        <v>2.2861620134522198E-2</v>
      </c>
      <c r="X145" s="59">
        <f>LY1_RFR_spot_no_VA!X145+(BSL_RFR_spot_with_VA!X$11-BSL_RFR_spot_no_VA!X$11)*((BSL_RFR_spot_with_VA!X145-BSL_RFR_spot_no_VA!X145))/(BSL_RFR_spot_with_VA!X$11-BSL_RFR_spot_no_VA!X$11)</f>
        <v>2.2861620134522198E-2</v>
      </c>
      <c r="Y145" s="59">
        <f>LY1_RFR_spot_no_VA!Y145+(BSL_RFR_spot_with_VA!Y$11-BSL_RFR_spot_no_VA!Y$11)*((BSL_RFR_spot_with_VA!Y145-BSL_RFR_spot_no_VA!Y145))/(BSL_RFR_spot_with_VA!Y$11-BSL_RFR_spot_no_VA!Y$11)</f>
        <v>2.2861620134522198E-2</v>
      </c>
      <c r="Z145" s="59">
        <f>LY1_RFR_spot_no_VA!Z145+(BSL_RFR_spot_with_VA!Z$11-BSL_RFR_spot_no_VA!Z$11)*((BSL_RFR_spot_with_VA!Z145-BSL_RFR_spot_no_VA!Z145))/(BSL_RFR_spot_with_VA!Z$11-BSL_RFR_spot_no_VA!Z$11)</f>
        <v>2.515530630684526E-2</v>
      </c>
      <c r="AA145" s="160">
        <f>LY1_RFR_spot_no_VA!AA145</f>
        <v>2.6776561473194516E-2</v>
      </c>
      <c r="AB145" s="59">
        <f>LY1_RFR_spot_no_VA!AB145+(BSL_RFR_spot_with_VA!AB$11-BSL_RFR_spot_no_VA!AB$11)*((BSL_RFR_spot_with_VA!AB145-BSL_RFR_spot_no_VA!AB145))/(BSL_RFR_spot_with_VA!AB$11-BSL_RFR_spot_no_VA!AB$11)</f>
        <v>2.2861620134522198E-2</v>
      </c>
      <c r="AC145" s="59">
        <f>LY1_RFR_spot_no_VA!AC145+(BSL_RFR_spot_with_VA!AC$11-BSL_RFR_spot_no_VA!AC$11)*((BSL_RFR_spot_with_VA!AC145-BSL_RFR_spot_no_VA!AC145))/(BSL_RFR_spot_with_VA!AC$11-BSL_RFR_spot_no_VA!AC$11)</f>
        <v>2.6731714810481755E-2</v>
      </c>
      <c r="AD145" s="10">
        <f>BSL_RFR_spot_no_VA!AD145</f>
        <v>4.5855021957931452E-2</v>
      </c>
      <c r="AE145" s="59">
        <f>LY1_RFR_spot_no_VA!AE145+(BSL_RFR_spot_with_VA!AE$11-BSL_RFR_spot_no_VA!AE$11)*((BSL_RFR_spot_with_VA!AE145-BSL_RFR_spot_no_VA!AE145))/(BSL_RFR_spot_with_VA!AE$11-BSL_RFR_spot_no_VA!AE$11)</f>
        <v>2.2861620134522198E-2</v>
      </c>
      <c r="AF145" s="59">
        <f>LY1_RFR_spot_no_VA!AF145+(BSL_RFR_spot_with_VA!AF$11-BSL_RFR_spot_no_VA!AF$11)*((BSL_RFR_spot_with_VA!AF145-BSL_RFR_spot_no_VA!AF145))/(BSL_RFR_spot_with_VA!AF$11-BSL_RFR_spot_no_VA!AF$11)</f>
        <v>2.3428154488218444E-2</v>
      </c>
      <c r="AG145" s="59">
        <f>LY1_RFR_spot_no_VA!AG145+(BSL_RFR_spot_with_VA!AG$11-BSL_RFR_spot_no_VA!AG$11)*((BSL_RFR_spot_with_VA!AG145-BSL_RFR_spot_no_VA!AG145))/(BSL_RFR_spot_with_VA!AG$11-BSL_RFR_spot_no_VA!AG$11)</f>
        <v>2.2861620134522198E-2</v>
      </c>
      <c r="AH145" s="59">
        <f>LY1_RFR_spot_no_VA!AH145+(BSL_RFR_spot_with_VA!AH$11-BSL_RFR_spot_no_VA!AH$11)*((BSL_RFR_spot_with_VA!AH145-BSL_RFR_spot_no_VA!AH145))/(BSL_RFR_spot_with_VA!AH$11-BSL_RFR_spot_no_VA!AH$11)</f>
        <v>2.4243518309793766E-2</v>
      </c>
      <c r="AI145" s="160">
        <f>LY1_RFR_spot_no_VA!AI145</f>
        <v>1.2974973817180047E-2</v>
      </c>
      <c r="AJ145" s="59">
        <f>LY1_RFR_spot_no_VA!AJ145+(BSL_RFR_spot_with_VA!AJ$11-BSL_RFR_spot_no_VA!AJ$11)*((BSL_RFR_spot_with_VA!AJ145-BSL_RFR_spot_no_VA!AJ145))/(BSL_RFR_spot_with_VA!AJ$11-BSL_RFR_spot_no_VA!AJ$11)</f>
        <v>2.2149777878472721E-2</v>
      </c>
      <c r="AK145" s="10">
        <f>BSL_RFR_spot_no_VA!AK145</f>
        <v>4.4202319495507236E-2</v>
      </c>
      <c r="AL145" s="10">
        <f>BSL_RFR_spot_no_VA!AL145</f>
        <v>5.4090193774967377E-2</v>
      </c>
      <c r="AM145" s="10">
        <f>BSL_RFR_spot_no_VA!AM145</f>
        <v>4.0288435049172344E-2</v>
      </c>
      <c r="AN145" s="10">
        <f>BSL_RFR_spot_no_VA!AN145</f>
        <v>4.3635220271456943E-2</v>
      </c>
      <c r="AO145" s="10">
        <f>BSL_RFR_spot_no_VA!AO145</f>
        <v>4.3748127839224882E-2</v>
      </c>
      <c r="AP145" s="10">
        <f>BSL_RFR_spot_no_VA!AP145</f>
        <v>4.4549555209522529E-2</v>
      </c>
      <c r="AQ145" s="10">
        <f>BSL_RFR_spot_no_VA!AQ145</f>
        <v>4.0588336132604486E-2</v>
      </c>
      <c r="AR145" s="10">
        <f>BSL_RFR_spot_no_VA!AR145</f>
        <v>4.4786730206002767E-2</v>
      </c>
      <c r="AS145" s="160">
        <f>LY1_RFR_spot_no_VA!AS145</f>
        <v>1.2848465148468824E-2</v>
      </c>
      <c r="AT145" s="10">
        <f>BSL_RFR_spot_no_VA!AT145</f>
        <v>4.5050841388948326E-2</v>
      </c>
      <c r="AU145" s="10">
        <f>BSL_RFR_spot_no_VA!AU145</f>
        <v>4.5278220093361687E-2</v>
      </c>
      <c r="AV145" s="10">
        <f>BSL_RFR_spot_no_VA!AV145</f>
        <v>4.36663848946095E-2</v>
      </c>
      <c r="AW145" s="10">
        <f>BSL_RFR_spot_no_VA!AW145</f>
        <v>4.0608159356823936E-2</v>
      </c>
      <c r="AX145" s="10">
        <f>BSL_RFR_spot_no_VA!AX145</f>
        <v>5.2516846687915342E-2</v>
      </c>
      <c r="AY145" s="10">
        <f>BSL_RFR_spot_no_VA!AY145</f>
        <v>4.1301346358505908E-2</v>
      </c>
      <c r="AZ145" s="10">
        <f>BSL_RFR_spot_no_VA!AZ145</f>
        <v>3.9675739185649705E-2</v>
      </c>
      <c r="BA145" s="10">
        <f>BSL_RFR_spot_no_VA!BA145</f>
        <v>4.3369118953827224E-2</v>
      </c>
      <c r="BB145" s="10">
        <f>BSL_RFR_spot_no_VA!BB145</f>
        <v>4.8822213366200851E-2</v>
      </c>
      <c r="BC145" s="160">
        <f>LY1_RFR_spot_no_VA!BC145</f>
        <v>2.3297822942295099E-2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f>LY1_RFR_spot_no_VA!C146+(BSL_RFR_spot_with_VA!C$11-BSL_RFR_spot_no_VA!C$11)*((BSL_RFR_spot_with_VA!C146-BSL_RFR_spot_no_VA!C146))/(BSL_RFR_spot_with_VA!C$11-BSL_RFR_spot_no_VA!C$11)</f>
        <v>2.2867017842386077E-2</v>
      </c>
      <c r="D146" s="58">
        <f>LY1_RFR_spot_no_VA!D146+(BSL_RFR_spot_with_VA!D$11-BSL_RFR_spot_no_VA!D$11)*((BSL_RFR_spot_with_VA!D146-BSL_RFR_spot_no_VA!D146))/(BSL_RFR_spot_with_VA!D$11-BSL_RFR_spot_no_VA!D$11)</f>
        <v>2.2867017842385984E-2</v>
      </c>
      <c r="E146" s="58">
        <f>LY1_RFR_spot_no_VA!E146+(BSL_RFR_spot_with_VA!E$11-BSL_RFR_spot_no_VA!E$11)*((BSL_RFR_spot_with_VA!E146-BSL_RFR_spot_no_VA!E146))/(BSL_RFR_spot_with_VA!E$11-BSL_RFR_spot_no_VA!E$11)</f>
        <v>2.2867017842385984E-2</v>
      </c>
      <c r="F146" s="58">
        <f>LY1_RFR_spot_no_VA!F146+(BSL_RFR_spot_with_VA!F$11-BSL_RFR_spot_no_VA!F$11)*((BSL_RFR_spot_with_VA!F146-BSL_RFR_spot_no_VA!F146))/(BSL_RFR_spot_with_VA!F$11-BSL_RFR_spot_no_VA!F$11)</f>
        <v>2.3587779038239498E-2</v>
      </c>
      <c r="G146" s="58">
        <f>LY1_RFR_spot_no_VA!G146+(BSL_RFR_spot_with_VA!G$11-BSL_RFR_spot_no_VA!G$11)*((BSL_RFR_spot_with_VA!G146-BSL_RFR_spot_no_VA!G146))/(BSL_RFR_spot_with_VA!G$11-BSL_RFR_spot_no_VA!G$11)</f>
        <v>2.7373458803694684E-2</v>
      </c>
      <c r="H146" s="58">
        <f>LY1_RFR_spot_no_VA!H146+(BSL_RFR_spot_with_VA!H$11-BSL_RFR_spot_no_VA!H$11)*((BSL_RFR_spot_with_VA!H146-BSL_RFR_spot_no_VA!H146))/(BSL_RFR_spot_with_VA!H$11-BSL_RFR_spot_no_VA!H$11)</f>
        <v>2.5297791647660661E-2</v>
      </c>
      <c r="I146" s="58">
        <f>LY1_RFR_spot_no_VA!I146+(BSL_RFR_spot_with_VA!I$11-BSL_RFR_spot_no_VA!I$11)*((BSL_RFR_spot_with_VA!I146-BSL_RFR_spot_no_VA!I146))/(BSL_RFR_spot_with_VA!I$11-BSL_RFR_spot_no_VA!I$11)</f>
        <v>2.3461041847364861E-2</v>
      </c>
      <c r="J146" s="58">
        <f>LY1_RFR_spot_no_VA!J146+(BSL_RFR_spot_with_VA!J$11-BSL_RFR_spot_no_VA!J$11)*((BSL_RFR_spot_with_VA!J146-BSL_RFR_spot_no_VA!J146))/(BSL_RFR_spot_with_VA!J$11-BSL_RFR_spot_no_VA!J$11)</f>
        <v>2.2554908457274259E-2</v>
      </c>
      <c r="K146" s="58">
        <f>LY1_RFR_spot_no_VA!K146+(BSL_RFR_spot_with_VA!K$11-BSL_RFR_spot_no_VA!K$11)*((BSL_RFR_spot_with_VA!K146-BSL_RFR_spot_no_VA!K146))/(BSL_RFR_spot_with_VA!K$11-BSL_RFR_spot_no_VA!K$11)</f>
        <v>2.2867017842385984E-2</v>
      </c>
      <c r="L146" s="58">
        <f>LY1_RFR_spot_no_VA!L146+(BSL_RFR_spot_with_VA!L$11-BSL_RFR_spot_no_VA!L$11)*((BSL_RFR_spot_with_VA!L146-BSL_RFR_spot_no_VA!L146))/(BSL_RFR_spot_with_VA!L$11-BSL_RFR_spot_no_VA!L$11)</f>
        <v>2.2867017842385984E-2</v>
      </c>
      <c r="M146" s="58">
        <f>LY1_RFR_spot_no_VA!M146+(BSL_RFR_spot_with_VA!M$11-BSL_RFR_spot_no_VA!M$11)*((BSL_RFR_spot_with_VA!M146-BSL_RFR_spot_no_VA!M146))/(BSL_RFR_spot_with_VA!M$11-BSL_RFR_spot_no_VA!M$11)</f>
        <v>2.2867017842385984E-2</v>
      </c>
      <c r="N146" s="58">
        <f>LY1_RFR_spot_no_VA!N146+(BSL_RFR_spot_with_VA!N$11-BSL_RFR_spot_no_VA!N$11)*((BSL_RFR_spot_with_VA!N146-BSL_RFR_spot_no_VA!N146))/(BSL_RFR_spot_with_VA!N$11-BSL_RFR_spot_no_VA!N$11)</f>
        <v>2.2867017842385984E-2</v>
      </c>
      <c r="O146" s="58">
        <f>LY1_RFR_spot_no_VA!O146+(BSL_RFR_spot_with_VA!O$11-BSL_RFR_spot_no_VA!O$11)*((BSL_RFR_spot_with_VA!O146-BSL_RFR_spot_no_VA!O146))/(BSL_RFR_spot_with_VA!O$11-BSL_RFR_spot_no_VA!O$11)</f>
        <v>2.3842323762487405E-2</v>
      </c>
      <c r="P146" s="58">
        <f>LY1_RFR_spot_no_VA!P146+(BSL_RFR_spot_with_VA!P$11-BSL_RFR_spot_no_VA!P$11)*((BSL_RFR_spot_with_VA!P146-BSL_RFR_spot_no_VA!P146))/(BSL_RFR_spot_with_VA!P$11-BSL_RFR_spot_no_VA!P$11)</f>
        <v>2.9879232897332297E-2</v>
      </c>
      <c r="Q146" s="58">
        <f>LY1_RFR_spot_no_VA!Q146+(BSL_RFR_spot_with_VA!Q$11-BSL_RFR_spot_no_VA!Q$11)*((BSL_RFR_spot_with_VA!Q146-BSL_RFR_spot_no_VA!Q146))/(BSL_RFR_spot_with_VA!Q$11-BSL_RFR_spot_no_VA!Q$11)</f>
        <v>3.1966843695576896E-2</v>
      </c>
      <c r="R146" s="58">
        <f>LY1_RFR_spot_no_VA!R146+(BSL_RFR_spot_with_VA!R$11-BSL_RFR_spot_no_VA!R$11)*((BSL_RFR_spot_with_VA!R146-BSL_RFR_spot_no_VA!R146))/(BSL_RFR_spot_with_VA!R$11-BSL_RFR_spot_no_VA!R$11)</f>
        <v>2.2867017842385984E-2</v>
      </c>
      <c r="S146" s="58">
        <f>LY1_RFR_spot_no_VA!S146+(BSL_RFR_spot_with_VA!S$11-BSL_RFR_spot_no_VA!S$11)*((BSL_RFR_spot_with_VA!S146-BSL_RFR_spot_no_VA!S146))/(BSL_RFR_spot_with_VA!S$11-BSL_RFR_spot_no_VA!S$11)</f>
        <v>2.3351688637633039E-2</v>
      </c>
      <c r="T146" s="58">
        <f>LY1_RFR_spot_no_VA!T146+(BSL_RFR_spot_with_VA!T$11-BSL_RFR_spot_no_VA!T$11)*((BSL_RFR_spot_with_VA!T146-BSL_RFR_spot_no_VA!T146))/(BSL_RFR_spot_with_VA!T$11-BSL_RFR_spot_no_VA!T$11)</f>
        <v>2.3684711874520925E-2</v>
      </c>
      <c r="U146" s="58">
        <f>LY1_RFR_spot_no_VA!U146+(BSL_RFR_spot_with_VA!U$11-BSL_RFR_spot_no_VA!U$11)*((BSL_RFR_spot_with_VA!U146-BSL_RFR_spot_no_VA!U146))/(BSL_RFR_spot_with_VA!U$11-BSL_RFR_spot_no_VA!U$11)</f>
        <v>1.3071066817237575E-2</v>
      </c>
      <c r="V146" s="58">
        <f>(1+$C146)*(1+BSL_RFR_spot_no_VA!V146)/(1+BSL_RFR_spot_no_VA!$C146)-1</f>
        <v>2.2867017842385984E-2</v>
      </c>
      <c r="W146" s="58">
        <f>LY1_RFR_spot_no_VA!W146+(BSL_RFR_spot_with_VA!W$11-BSL_RFR_spot_no_VA!W$11)*((BSL_RFR_spot_with_VA!W146-BSL_RFR_spot_no_VA!W146))/(BSL_RFR_spot_with_VA!W$11-BSL_RFR_spot_no_VA!W$11)</f>
        <v>2.2867017842385984E-2</v>
      </c>
      <c r="X146" s="58">
        <f>LY1_RFR_spot_no_VA!X146+(BSL_RFR_spot_with_VA!X$11-BSL_RFR_spot_no_VA!X$11)*((BSL_RFR_spot_with_VA!X146-BSL_RFR_spot_no_VA!X146))/(BSL_RFR_spot_with_VA!X$11-BSL_RFR_spot_no_VA!X$11)</f>
        <v>2.2867017842385984E-2</v>
      </c>
      <c r="Y146" s="58">
        <f>LY1_RFR_spot_no_VA!Y146+(BSL_RFR_spot_with_VA!Y$11-BSL_RFR_spot_no_VA!Y$11)*((BSL_RFR_spot_with_VA!Y146-BSL_RFR_spot_no_VA!Y146))/(BSL_RFR_spot_with_VA!Y$11-BSL_RFR_spot_no_VA!Y$11)</f>
        <v>2.2867017842385984E-2</v>
      </c>
      <c r="Z146" s="58">
        <f>LY1_RFR_spot_no_VA!Z146+(BSL_RFR_spot_with_VA!Z$11-BSL_RFR_spot_no_VA!Z$11)*((BSL_RFR_spot_with_VA!Z146-BSL_RFR_spot_no_VA!Z146))/(BSL_RFR_spot_with_VA!Z$11-BSL_RFR_spot_no_VA!Z$11)</f>
        <v>2.5143829570105192E-2</v>
      </c>
      <c r="AA146" s="159">
        <f>LY1_RFR_spot_no_VA!AA146</f>
        <v>2.6753133602960277E-2</v>
      </c>
      <c r="AB146" s="58">
        <f>LY1_RFR_spot_no_VA!AB146+(BSL_RFR_spot_with_VA!AB$11-BSL_RFR_spot_no_VA!AB$11)*((BSL_RFR_spot_with_VA!AB146-BSL_RFR_spot_no_VA!AB146))/(BSL_RFR_spot_with_VA!AB$11-BSL_RFR_spot_no_VA!AB$11)</f>
        <v>2.2867017842385984E-2</v>
      </c>
      <c r="AC146" s="58">
        <f>LY1_RFR_spot_no_VA!AC146+(BSL_RFR_spot_with_VA!AC$11-BSL_RFR_spot_no_VA!AC$11)*((BSL_RFR_spot_with_VA!AC146-BSL_RFR_spot_no_VA!AC146))/(BSL_RFR_spot_with_VA!AC$11-BSL_RFR_spot_no_VA!AC$11)</f>
        <v>2.6708628543502311E-2</v>
      </c>
      <c r="AD146" s="7">
        <f>BSL_RFR_spot_no_VA!AD146</f>
        <v>4.5826624225038914E-2</v>
      </c>
      <c r="AE146" s="58">
        <f>LY1_RFR_spot_no_VA!AE146+(BSL_RFR_spot_with_VA!AE$11-BSL_RFR_spot_no_VA!AE$11)*((BSL_RFR_spot_with_VA!AE146-BSL_RFR_spot_no_VA!AE146))/(BSL_RFR_spot_with_VA!AE$11-BSL_RFR_spot_no_VA!AE$11)</f>
        <v>2.2867017842385984E-2</v>
      </c>
      <c r="AF146" s="58">
        <f>LY1_RFR_spot_no_VA!AF146+(BSL_RFR_spot_with_VA!AF$11-BSL_RFR_spot_no_VA!AF$11)*((BSL_RFR_spot_with_VA!AF146-BSL_RFR_spot_no_VA!AF146))/(BSL_RFR_spot_with_VA!AF$11-BSL_RFR_spot_no_VA!AF$11)</f>
        <v>2.3429395249409346E-2</v>
      </c>
      <c r="AG146" s="58">
        <f>LY1_RFR_spot_no_VA!AG146+(BSL_RFR_spot_with_VA!AG$11-BSL_RFR_spot_no_VA!AG$11)*((BSL_RFR_spot_with_VA!AG146-BSL_RFR_spot_no_VA!AG146))/(BSL_RFR_spot_with_VA!AG$11-BSL_RFR_spot_no_VA!AG$11)</f>
        <v>2.2867017842385984E-2</v>
      </c>
      <c r="AH146" s="58">
        <f>LY1_RFR_spot_no_VA!AH146+(BSL_RFR_spot_with_VA!AH$11-BSL_RFR_spot_no_VA!AH$11)*((BSL_RFR_spot_with_VA!AH146-BSL_RFR_spot_no_VA!AH146))/(BSL_RFR_spot_with_VA!AH$11-BSL_RFR_spot_no_VA!AH$11)</f>
        <v>2.4238750390103814E-2</v>
      </c>
      <c r="AI146" s="159">
        <f>LY1_RFR_spot_no_VA!AI146</f>
        <v>1.2980831244052471E-2</v>
      </c>
      <c r="AJ146" s="58">
        <f>LY1_RFR_spot_no_VA!AJ146+(BSL_RFR_spot_with_VA!AJ$11-BSL_RFR_spot_no_VA!AJ$11)*((BSL_RFR_spot_with_VA!AJ146-BSL_RFR_spot_no_VA!AJ146))/(BSL_RFR_spot_with_VA!AJ$11-BSL_RFR_spot_no_VA!AJ$11)</f>
        <v>2.2160404493797969E-2</v>
      </c>
      <c r="AK146" s="7">
        <f>BSL_RFR_spot_no_VA!AK146</f>
        <v>4.4186109019715758E-2</v>
      </c>
      <c r="AL146" s="7">
        <f>BSL_RFR_spot_no_VA!AL146</f>
        <v>5.400078532769248E-2</v>
      </c>
      <c r="AM146" s="7">
        <f>BSL_RFR_spot_no_VA!AM146</f>
        <v>4.0301009813384248E-2</v>
      </c>
      <c r="AN146" s="7">
        <f>BSL_RFR_spot_no_VA!AN146</f>
        <v>4.3623187240061645E-2</v>
      </c>
      <c r="AO146" s="7">
        <f>BSL_RFR_spot_no_VA!AO146</f>
        <v>4.3735263300917593E-2</v>
      </c>
      <c r="AP146" s="7">
        <f>BSL_RFR_spot_no_VA!AP146</f>
        <v>4.4530785734361977E-2</v>
      </c>
      <c r="AQ146" s="7">
        <f>BSL_RFR_spot_no_VA!AQ146</f>
        <v>4.0598708729194355E-2</v>
      </c>
      <c r="AR146" s="7">
        <f>BSL_RFR_spot_no_VA!AR146</f>
        <v>4.4766212376344372E-2</v>
      </c>
      <c r="AS146" s="159">
        <f>LY1_RFR_spot_no_VA!AS146</f>
        <v>1.2855251698776771E-2</v>
      </c>
      <c r="AT146" s="7">
        <f>BSL_RFR_spot_no_VA!AT146</f>
        <v>4.5028376188677832E-2</v>
      </c>
      <c r="AU146" s="7">
        <f>BSL_RFR_spot_no_VA!AU146</f>
        <v>4.5254077936973003E-2</v>
      </c>
      <c r="AV146" s="7">
        <f>BSL_RFR_spot_no_VA!AV146</f>
        <v>4.3654122353932401E-2</v>
      </c>
      <c r="AW146" s="7">
        <f>BSL_RFR_spot_no_VA!AW146</f>
        <v>4.0618386348806768E-2</v>
      </c>
      <c r="AX146" s="7">
        <f>BSL_RFR_spot_no_VA!AX146</f>
        <v>5.2439130866317241E-2</v>
      </c>
      <c r="AY146" s="7">
        <f>BSL_RFR_spot_no_VA!AY146</f>
        <v>4.1306483888732926E-2</v>
      </c>
      <c r="AZ146" s="7">
        <f>BSL_RFR_spot_no_VA!AZ146</f>
        <v>3.9692810322169425E-2</v>
      </c>
      <c r="BA146" s="7">
        <f>BSL_RFR_spot_no_VA!BA146</f>
        <v>4.3359045400724661E-2</v>
      </c>
      <c r="BB146" s="7">
        <f>BSL_RFR_spot_no_VA!BB146</f>
        <v>4.8771887382213608E-2</v>
      </c>
      <c r="BC146" s="159">
        <f>LY1_RFR_spot_no_VA!BC146</f>
        <v>2.3300007643963117E-2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f>LY1_RFR_spot_no_VA!C147+(BSL_RFR_spot_with_VA!C$11-BSL_RFR_spot_no_VA!C$11)*((BSL_RFR_spot_with_VA!C147-BSL_RFR_spot_no_VA!C147))/(BSL_RFR_spot_with_VA!C$11-BSL_RFR_spot_no_VA!C$11)</f>
        <v>2.2872336636896841E-2</v>
      </c>
      <c r="D147" s="58">
        <f>LY1_RFR_spot_no_VA!D147+(BSL_RFR_spot_with_VA!D$11-BSL_RFR_spot_no_VA!D$11)*((BSL_RFR_spot_with_VA!D147-BSL_RFR_spot_no_VA!D147))/(BSL_RFR_spot_with_VA!D$11-BSL_RFR_spot_no_VA!D$11)</f>
        <v>2.2872336636896806E-2</v>
      </c>
      <c r="E147" s="58">
        <f>LY1_RFR_spot_no_VA!E147+(BSL_RFR_spot_with_VA!E$11-BSL_RFR_spot_no_VA!E$11)*((BSL_RFR_spot_with_VA!E147-BSL_RFR_spot_no_VA!E147))/(BSL_RFR_spot_with_VA!E$11-BSL_RFR_spot_no_VA!E$11)</f>
        <v>2.2872336636896806E-2</v>
      </c>
      <c r="F147" s="58">
        <f>LY1_RFR_spot_no_VA!F147+(BSL_RFR_spot_with_VA!F$11-BSL_RFR_spot_no_VA!F$11)*((BSL_RFR_spot_with_VA!F147-BSL_RFR_spot_no_VA!F147))/(BSL_RFR_spot_with_VA!F$11-BSL_RFR_spot_no_VA!F$11)</f>
        <v>2.3587836524928685E-2</v>
      </c>
      <c r="G147" s="58">
        <f>LY1_RFR_spot_no_VA!G147+(BSL_RFR_spot_with_VA!G$11-BSL_RFR_spot_no_VA!G$11)*((BSL_RFR_spot_with_VA!G147-BSL_RFR_spot_no_VA!G147))/(BSL_RFR_spot_with_VA!G$11-BSL_RFR_spot_no_VA!G$11)</f>
        <v>2.734583284046721E-2</v>
      </c>
      <c r="H147" s="58">
        <f>LY1_RFR_spot_no_VA!H147+(BSL_RFR_spot_with_VA!H$11-BSL_RFR_spot_no_VA!H$11)*((BSL_RFR_spot_with_VA!H147-BSL_RFR_spot_no_VA!H147))/(BSL_RFR_spot_with_VA!H$11-BSL_RFR_spot_no_VA!H$11)</f>
        <v>2.5285469398072857E-2</v>
      </c>
      <c r="I147" s="58">
        <f>LY1_RFR_spot_no_VA!I147+(BSL_RFR_spot_with_VA!I$11-BSL_RFR_spot_no_VA!I$11)*((BSL_RFR_spot_with_VA!I147-BSL_RFR_spot_no_VA!I147))/(BSL_RFR_spot_with_VA!I$11-BSL_RFR_spot_no_VA!I$11)</f>
        <v>2.3462025732413627E-2</v>
      </c>
      <c r="J147" s="58">
        <f>LY1_RFR_spot_no_VA!J147+(BSL_RFR_spot_with_VA!J$11-BSL_RFR_spot_no_VA!J$11)*((BSL_RFR_spot_with_VA!J147-BSL_RFR_spot_no_VA!J147))/(BSL_RFR_spot_with_VA!J$11-BSL_RFR_spot_no_VA!J$11)</f>
        <v>2.2562498554391297E-2</v>
      </c>
      <c r="K147" s="58">
        <f>LY1_RFR_spot_no_VA!K147+(BSL_RFR_spot_with_VA!K$11-BSL_RFR_spot_no_VA!K$11)*((BSL_RFR_spot_with_VA!K147-BSL_RFR_spot_no_VA!K147))/(BSL_RFR_spot_with_VA!K$11-BSL_RFR_spot_no_VA!K$11)</f>
        <v>2.2872336636896806E-2</v>
      </c>
      <c r="L147" s="58">
        <f>LY1_RFR_spot_no_VA!L147+(BSL_RFR_spot_with_VA!L$11-BSL_RFR_spot_no_VA!L$11)*((BSL_RFR_spot_with_VA!L147-BSL_RFR_spot_no_VA!L147))/(BSL_RFR_spot_with_VA!L$11-BSL_RFR_spot_no_VA!L$11)</f>
        <v>2.2872336636896806E-2</v>
      </c>
      <c r="M147" s="58">
        <f>LY1_RFR_spot_no_VA!M147+(BSL_RFR_spot_with_VA!M$11-BSL_RFR_spot_no_VA!M$11)*((BSL_RFR_spot_with_VA!M147-BSL_RFR_spot_no_VA!M147))/(BSL_RFR_spot_with_VA!M$11-BSL_RFR_spot_no_VA!M$11)</f>
        <v>2.2872336636896806E-2</v>
      </c>
      <c r="N147" s="58">
        <f>LY1_RFR_spot_no_VA!N147+(BSL_RFR_spot_with_VA!N$11-BSL_RFR_spot_no_VA!N$11)*((BSL_RFR_spot_with_VA!N147-BSL_RFR_spot_no_VA!N147))/(BSL_RFR_spot_with_VA!N$11-BSL_RFR_spot_no_VA!N$11)</f>
        <v>2.2872336636896806E-2</v>
      </c>
      <c r="O147" s="58">
        <f>LY1_RFR_spot_no_VA!O147+(BSL_RFR_spot_with_VA!O$11-BSL_RFR_spot_no_VA!O$11)*((BSL_RFR_spot_with_VA!O147-BSL_RFR_spot_no_VA!O147))/(BSL_RFR_spot_with_VA!O$11-BSL_RFR_spot_no_VA!O$11)</f>
        <v>2.3840536918766642E-2</v>
      </c>
      <c r="P147" s="58">
        <f>LY1_RFR_spot_no_VA!P147+(BSL_RFR_spot_with_VA!P$11-BSL_RFR_spot_no_VA!P$11)*((BSL_RFR_spot_with_VA!P147-BSL_RFR_spot_no_VA!P147))/(BSL_RFR_spot_with_VA!P$11-BSL_RFR_spot_no_VA!P$11)</f>
        <v>2.9833225571124444E-2</v>
      </c>
      <c r="Q147" s="58">
        <f>LY1_RFR_spot_no_VA!Q147+(BSL_RFR_spot_with_VA!Q$11-BSL_RFR_spot_no_VA!Q$11)*((BSL_RFR_spot_with_VA!Q147-BSL_RFR_spot_no_VA!Q147))/(BSL_RFR_spot_with_VA!Q$11-BSL_RFR_spot_no_VA!Q$11)</f>
        <v>3.190550462534647E-2</v>
      </c>
      <c r="R147" s="58">
        <f>LY1_RFR_spot_no_VA!R147+(BSL_RFR_spot_with_VA!R$11-BSL_RFR_spot_no_VA!R$11)*((BSL_RFR_spot_with_VA!R147-BSL_RFR_spot_no_VA!R147))/(BSL_RFR_spot_with_VA!R$11-BSL_RFR_spot_no_VA!R$11)</f>
        <v>2.2872336636896806E-2</v>
      </c>
      <c r="S147" s="58">
        <f>LY1_RFR_spot_no_VA!S147+(BSL_RFR_spot_with_VA!S$11-BSL_RFR_spot_no_VA!S$11)*((BSL_RFR_spot_with_VA!S147-BSL_RFR_spot_no_VA!S147))/(BSL_RFR_spot_with_VA!S$11-BSL_RFR_spot_no_VA!S$11)</f>
        <v>2.3353477204968609E-2</v>
      </c>
      <c r="T147" s="58">
        <f>LY1_RFR_spot_no_VA!T147+(BSL_RFR_spot_with_VA!T$11-BSL_RFR_spot_no_VA!T$11)*((BSL_RFR_spot_with_VA!T147-BSL_RFR_spot_no_VA!T147))/(BSL_RFR_spot_with_VA!T$11-BSL_RFR_spot_no_VA!T$11)</f>
        <v>2.3684073796353511E-2</v>
      </c>
      <c r="U147" s="58">
        <f>LY1_RFR_spot_no_VA!U147+(BSL_RFR_spot_with_VA!U$11-BSL_RFR_spot_no_VA!U$11)*((BSL_RFR_spot_with_VA!U147-BSL_RFR_spot_no_VA!U147))/(BSL_RFR_spot_with_VA!U$11-BSL_RFR_spot_no_VA!U$11)</f>
        <v>1.3076181611962001E-2</v>
      </c>
      <c r="V147" s="58">
        <f>(1+$C147)*(1+BSL_RFR_spot_no_VA!V147)/(1+BSL_RFR_spot_no_VA!$C147)-1</f>
        <v>2.2872336636896806E-2</v>
      </c>
      <c r="W147" s="58">
        <f>LY1_RFR_spot_no_VA!W147+(BSL_RFR_spot_with_VA!W$11-BSL_RFR_spot_no_VA!W$11)*((BSL_RFR_spot_with_VA!W147-BSL_RFR_spot_no_VA!W147))/(BSL_RFR_spot_with_VA!W$11-BSL_RFR_spot_no_VA!W$11)</f>
        <v>2.2872336636896806E-2</v>
      </c>
      <c r="X147" s="58">
        <f>LY1_RFR_spot_no_VA!X147+(BSL_RFR_spot_with_VA!X$11-BSL_RFR_spot_no_VA!X$11)*((BSL_RFR_spot_with_VA!X147-BSL_RFR_spot_no_VA!X147))/(BSL_RFR_spot_with_VA!X$11-BSL_RFR_spot_no_VA!X$11)</f>
        <v>2.2872336636896806E-2</v>
      </c>
      <c r="Y147" s="58">
        <f>LY1_RFR_spot_no_VA!Y147+(BSL_RFR_spot_with_VA!Y$11-BSL_RFR_spot_no_VA!Y$11)*((BSL_RFR_spot_with_VA!Y147-BSL_RFR_spot_no_VA!Y147))/(BSL_RFR_spot_with_VA!Y$11-BSL_RFR_spot_no_VA!Y$11)</f>
        <v>2.2872336636896806E-2</v>
      </c>
      <c r="Z147" s="58">
        <f>LY1_RFR_spot_no_VA!Z147+(BSL_RFR_spot_with_VA!Z$11-BSL_RFR_spot_no_VA!Z$11)*((BSL_RFR_spot_with_VA!Z147-BSL_RFR_spot_no_VA!Z147))/(BSL_RFR_spot_with_VA!Z$11-BSL_RFR_spot_no_VA!Z$11)</f>
        <v>2.5132520370823253E-2</v>
      </c>
      <c r="AA147" s="159">
        <f>LY1_RFR_spot_no_VA!AA147</f>
        <v>2.673004818762692E-2</v>
      </c>
      <c r="AB147" s="58">
        <f>LY1_RFR_spot_no_VA!AB147+(BSL_RFR_spot_with_VA!AB$11-BSL_RFR_spot_no_VA!AB$11)*((BSL_RFR_spot_with_VA!AB147-BSL_RFR_spot_no_VA!AB147))/(BSL_RFR_spot_with_VA!AB$11-BSL_RFR_spot_no_VA!AB$11)</f>
        <v>2.2872336636896806E-2</v>
      </c>
      <c r="AC147" s="58">
        <f>LY1_RFR_spot_no_VA!AC147+(BSL_RFR_spot_with_VA!AC$11-BSL_RFR_spot_no_VA!AC$11)*((BSL_RFR_spot_with_VA!AC147-BSL_RFR_spot_no_VA!AC147))/(BSL_RFR_spot_with_VA!AC$11-BSL_RFR_spot_no_VA!AC$11)</f>
        <v>2.6685879572998505E-2</v>
      </c>
      <c r="AD147" s="7">
        <f>BSL_RFR_spot_no_VA!AD147</f>
        <v>4.5798641811689134E-2</v>
      </c>
      <c r="AE147" s="58">
        <f>LY1_RFR_spot_no_VA!AE147+(BSL_RFR_spot_with_VA!AE$11-BSL_RFR_spot_no_VA!AE$11)*((BSL_RFR_spot_with_VA!AE147-BSL_RFR_spot_no_VA!AE147))/(BSL_RFR_spot_with_VA!AE$11-BSL_RFR_spot_no_VA!AE$11)</f>
        <v>2.2872336636896806E-2</v>
      </c>
      <c r="AF147" s="58">
        <f>LY1_RFR_spot_no_VA!AF147+(BSL_RFR_spot_with_VA!AF$11-BSL_RFR_spot_no_VA!AF$11)*((BSL_RFR_spot_with_VA!AF147-BSL_RFR_spot_no_VA!AF147))/(BSL_RFR_spot_with_VA!AF$11-BSL_RFR_spot_no_VA!AF$11)</f>
        <v>2.3430617662031805E-2</v>
      </c>
      <c r="AG147" s="58">
        <f>LY1_RFR_spot_no_VA!AG147+(BSL_RFR_spot_with_VA!AG$11-BSL_RFR_spot_no_VA!AG$11)*((BSL_RFR_spot_with_VA!AG147-BSL_RFR_spot_no_VA!AG147))/(BSL_RFR_spot_with_VA!AG$11-BSL_RFR_spot_no_VA!AG$11)</f>
        <v>2.2872336636896806E-2</v>
      </c>
      <c r="AH147" s="58">
        <f>LY1_RFR_spot_no_VA!AH147+(BSL_RFR_spot_with_VA!AH$11-BSL_RFR_spot_no_VA!AH$11)*((BSL_RFR_spot_with_VA!AH147-BSL_RFR_spot_no_VA!AH147))/(BSL_RFR_spot_with_VA!AH$11-BSL_RFR_spot_no_VA!AH$11)</f>
        <v>2.4234052017267471E-2</v>
      </c>
      <c r="AI147" s="159">
        <f>LY1_RFR_spot_no_VA!AI147</f>
        <v>1.2986603121051932E-2</v>
      </c>
      <c r="AJ147" s="58">
        <f>LY1_RFR_spot_no_VA!AJ147+(BSL_RFR_spot_with_VA!AJ$11-BSL_RFR_spot_no_VA!AJ$11)*((BSL_RFR_spot_with_VA!AJ147-BSL_RFR_spot_no_VA!AJ147))/(BSL_RFR_spot_with_VA!AJ$11-BSL_RFR_spot_no_VA!AJ$11)</f>
        <v>2.2170876317733068E-2</v>
      </c>
      <c r="AK147" s="7">
        <f>BSL_RFR_spot_no_VA!AK147</f>
        <v>4.4170135436240932E-2</v>
      </c>
      <c r="AL147" s="7">
        <f>BSL_RFR_spot_no_VA!AL147</f>
        <v>5.3912689531633085E-2</v>
      </c>
      <c r="AM147" s="7">
        <f>BSL_RFR_spot_no_VA!AM147</f>
        <v>4.0313401154011164E-2</v>
      </c>
      <c r="AN147" s="7">
        <f>BSL_RFR_spot_no_VA!AN147</f>
        <v>4.3611330008177296E-2</v>
      </c>
      <c r="AO147" s="7">
        <f>BSL_RFR_spot_no_VA!AO147</f>
        <v>4.3722586716678391E-2</v>
      </c>
      <c r="AP147" s="7">
        <f>BSL_RFR_spot_no_VA!AP147</f>
        <v>4.4512290595825288E-2</v>
      </c>
      <c r="AQ147" s="7">
        <f>BSL_RFR_spot_no_VA!AQ147</f>
        <v>4.0608930029669921E-2</v>
      </c>
      <c r="AR147" s="7">
        <f>BSL_RFR_spot_no_VA!AR147</f>
        <v>4.4745994470221095E-2</v>
      </c>
      <c r="AS147" s="159">
        <f>LY1_RFR_spot_no_VA!AS147</f>
        <v>1.2861939174760639E-2</v>
      </c>
      <c r="AT147" s="7">
        <f>BSL_RFR_spot_no_VA!AT147</f>
        <v>4.5006239416969906E-2</v>
      </c>
      <c r="AU147" s="7">
        <f>BSL_RFR_spot_no_VA!AU147</f>
        <v>4.5230288765980786E-2</v>
      </c>
      <c r="AV147" s="7">
        <f>BSL_RFR_spot_no_VA!AV147</f>
        <v>4.3642038968213726E-2</v>
      </c>
      <c r="AW147" s="7">
        <f>BSL_RFR_spot_no_VA!AW147</f>
        <v>4.0628464172592693E-2</v>
      </c>
      <c r="AX147" s="7">
        <f>BSL_RFR_spot_no_VA!AX147</f>
        <v>5.2362555195563765E-2</v>
      </c>
      <c r="AY147" s="7">
        <f>BSL_RFR_spot_no_VA!AY147</f>
        <v>4.1311546289830359E-2</v>
      </c>
      <c r="AZ147" s="7">
        <f>BSL_RFR_spot_no_VA!AZ147</f>
        <v>3.970963252776083E-2</v>
      </c>
      <c r="BA147" s="7">
        <f>BSL_RFR_spot_no_VA!BA147</f>
        <v>4.3349118994969738E-2</v>
      </c>
      <c r="BB147" s="7">
        <f>BSL_RFR_spot_no_VA!BB147</f>
        <v>4.8722298446255641E-2</v>
      </c>
      <c r="BC147" s="159">
        <f>LY1_RFR_spot_no_VA!BC147</f>
        <v>2.3302160626904378E-2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f>LY1_RFR_spot_no_VA!C148+(BSL_RFR_spot_with_VA!C$11-BSL_RFR_spot_no_VA!C$11)*((BSL_RFR_spot_with_VA!C148-BSL_RFR_spot_no_VA!C148))/(BSL_RFR_spot_with_VA!C$11-BSL_RFR_spot_no_VA!C$11)</f>
        <v>2.2877578235818766E-2</v>
      </c>
      <c r="D148" s="58">
        <f>LY1_RFR_spot_no_VA!D148+(BSL_RFR_spot_with_VA!D$11-BSL_RFR_spot_no_VA!D$11)*((BSL_RFR_spot_with_VA!D148-BSL_RFR_spot_no_VA!D148))/(BSL_RFR_spot_with_VA!D$11-BSL_RFR_spot_no_VA!D$11)</f>
        <v>2.2877578235818818E-2</v>
      </c>
      <c r="E148" s="58">
        <f>LY1_RFR_spot_no_VA!E148+(BSL_RFR_spot_with_VA!E$11-BSL_RFR_spot_no_VA!E$11)*((BSL_RFR_spot_with_VA!E148-BSL_RFR_spot_no_VA!E148))/(BSL_RFR_spot_with_VA!E$11-BSL_RFR_spot_no_VA!E$11)</f>
        <v>2.2877578235818818E-2</v>
      </c>
      <c r="F148" s="58">
        <f>LY1_RFR_spot_no_VA!F148+(BSL_RFR_spot_with_VA!F$11-BSL_RFR_spot_no_VA!F$11)*((BSL_RFR_spot_with_VA!F148-BSL_RFR_spot_no_VA!F148))/(BSL_RFR_spot_with_VA!F$11-BSL_RFR_spot_no_VA!F$11)</f>
        <v>2.3587893074278554E-2</v>
      </c>
      <c r="G148" s="58">
        <f>LY1_RFR_spot_no_VA!G148+(BSL_RFR_spot_with_VA!G$11-BSL_RFR_spot_no_VA!G$11)*((BSL_RFR_spot_with_VA!G148-BSL_RFR_spot_no_VA!G148))/(BSL_RFR_spot_with_VA!G$11-BSL_RFR_spot_no_VA!G$11)</f>
        <v>2.7318607867593769E-2</v>
      </c>
      <c r="H148" s="58">
        <f>LY1_RFR_spot_no_VA!H148+(BSL_RFR_spot_with_VA!H$11-BSL_RFR_spot_no_VA!H$11)*((BSL_RFR_spot_with_VA!H148-BSL_RFR_spot_no_VA!H148))/(BSL_RFR_spot_with_VA!H$11-BSL_RFR_spot_no_VA!H$11)</f>
        <v>2.527332304820562E-2</v>
      </c>
      <c r="I148" s="58">
        <f>LY1_RFR_spot_no_VA!I148+(BSL_RFR_spot_with_VA!I$11-BSL_RFR_spot_no_VA!I$11)*((BSL_RFR_spot_with_VA!I148-BSL_RFR_spot_no_VA!I148))/(BSL_RFR_spot_with_VA!I$11-BSL_RFR_spot_no_VA!I$11)</f>
        <v>2.3462995260394415E-2</v>
      </c>
      <c r="J148" s="58">
        <f>LY1_RFR_spot_no_VA!J148+(BSL_RFR_spot_with_VA!J$11-BSL_RFR_spot_no_VA!J$11)*((BSL_RFR_spot_with_VA!J148-BSL_RFR_spot_no_VA!J148))/(BSL_RFR_spot_with_VA!J$11-BSL_RFR_spot_no_VA!J$11)</f>
        <v>2.2569978638462107E-2</v>
      </c>
      <c r="K148" s="58">
        <f>LY1_RFR_spot_no_VA!K148+(BSL_RFR_spot_with_VA!K$11-BSL_RFR_spot_no_VA!K$11)*((BSL_RFR_spot_with_VA!K148-BSL_RFR_spot_no_VA!K148))/(BSL_RFR_spot_with_VA!K$11-BSL_RFR_spot_no_VA!K$11)</f>
        <v>2.2877578235818818E-2</v>
      </c>
      <c r="L148" s="58">
        <f>LY1_RFR_spot_no_VA!L148+(BSL_RFR_spot_with_VA!L$11-BSL_RFR_spot_no_VA!L$11)*((BSL_RFR_spot_with_VA!L148-BSL_RFR_spot_no_VA!L148))/(BSL_RFR_spot_with_VA!L$11-BSL_RFR_spot_no_VA!L$11)</f>
        <v>2.2877578235818818E-2</v>
      </c>
      <c r="M148" s="58">
        <f>LY1_RFR_spot_no_VA!M148+(BSL_RFR_spot_with_VA!M$11-BSL_RFR_spot_no_VA!M$11)*((BSL_RFR_spot_with_VA!M148-BSL_RFR_spot_no_VA!M148))/(BSL_RFR_spot_with_VA!M$11-BSL_RFR_spot_no_VA!M$11)</f>
        <v>2.2877578235818818E-2</v>
      </c>
      <c r="N148" s="58">
        <f>LY1_RFR_spot_no_VA!N148+(BSL_RFR_spot_with_VA!N$11-BSL_RFR_spot_no_VA!N$11)*((BSL_RFR_spot_with_VA!N148-BSL_RFR_spot_no_VA!N148))/(BSL_RFR_spot_with_VA!N$11-BSL_RFR_spot_no_VA!N$11)</f>
        <v>2.2877578235818818E-2</v>
      </c>
      <c r="O148" s="58">
        <f>LY1_RFR_spot_no_VA!O148+(BSL_RFR_spot_with_VA!O$11-BSL_RFR_spot_no_VA!O$11)*((BSL_RFR_spot_with_VA!O148-BSL_RFR_spot_no_VA!O148))/(BSL_RFR_spot_with_VA!O$11-BSL_RFR_spot_no_VA!O$11)</f>
        <v>2.3838775681196633E-2</v>
      </c>
      <c r="P148" s="58">
        <f>LY1_RFR_spot_no_VA!P148+(BSL_RFR_spot_with_VA!P$11-BSL_RFR_spot_no_VA!P$11)*((BSL_RFR_spot_with_VA!P148-BSL_RFR_spot_no_VA!P148))/(BSL_RFR_spot_with_VA!P$11-BSL_RFR_spot_no_VA!P$11)</f>
        <v>2.9787886944625086E-2</v>
      </c>
      <c r="Q148" s="58">
        <f>LY1_RFR_spot_no_VA!Q148+(BSL_RFR_spot_with_VA!Q$11-BSL_RFR_spot_no_VA!Q$11)*((BSL_RFR_spot_with_VA!Q148-BSL_RFR_spot_no_VA!Q148))/(BSL_RFR_spot_with_VA!Q$11-BSL_RFR_spot_no_VA!Q$11)</f>
        <v>3.1845057806099586E-2</v>
      </c>
      <c r="R148" s="58">
        <f>LY1_RFR_spot_no_VA!R148+(BSL_RFR_spot_with_VA!R$11-BSL_RFR_spot_no_VA!R$11)*((BSL_RFR_spot_with_VA!R148-BSL_RFR_spot_no_VA!R148))/(BSL_RFR_spot_with_VA!R$11-BSL_RFR_spot_no_VA!R$11)</f>
        <v>2.2877578235818818E-2</v>
      </c>
      <c r="S148" s="58">
        <f>LY1_RFR_spot_no_VA!S148+(BSL_RFR_spot_with_VA!S$11-BSL_RFR_spot_no_VA!S$11)*((BSL_RFR_spot_with_VA!S148-BSL_RFR_spot_no_VA!S148))/(BSL_RFR_spot_with_VA!S$11-BSL_RFR_spot_no_VA!S$11)</f>
        <v>2.3355239635739267E-2</v>
      </c>
      <c r="T148" s="58">
        <f>LY1_RFR_spot_no_VA!T148+(BSL_RFR_spot_with_VA!T$11-BSL_RFR_spot_no_VA!T$11)*((BSL_RFR_spot_with_VA!T148-BSL_RFR_spot_no_VA!T148))/(BSL_RFR_spot_with_VA!T$11-BSL_RFR_spot_no_VA!T$11)</f>
        <v>2.3683444695688172E-2</v>
      </c>
      <c r="U148" s="58">
        <f>LY1_RFR_spot_no_VA!U148+(BSL_RFR_spot_with_VA!U$11-BSL_RFR_spot_no_VA!U$11)*((BSL_RFR_spot_with_VA!U148-BSL_RFR_spot_no_VA!U148))/(BSL_RFR_spot_with_VA!U$11-BSL_RFR_spot_no_VA!U$11)</f>
        <v>1.3081222218372268E-2</v>
      </c>
      <c r="V148" s="58">
        <f>(1+$C148)*(1+BSL_RFR_spot_no_VA!V148)/(1+BSL_RFR_spot_no_VA!$C148)-1</f>
        <v>2.2877578235818818E-2</v>
      </c>
      <c r="W148" s="58">
        <f>LY1_RFR_spot_no_VA!W148+(BSL_RFR_spot_with_VA!W$11-BSL_RFR_spot_no_VA!W$11)*((BSL_RFR_spot_with_VA!W148-BSL_RFR_spot_no_VA!W148))/(BSL_RFR_spot_with_VA!W$11-BSL_RFR_spot_no_VA!W$11)</f>
        <v>2.2877578235818818E-2</v>
      </c>
      <c r="X148" s="58">
        <f>LY1_RFR_spot_no_VA!X148+(BSL_RFR_spot_with_VA!X$11-BSL_RFR_spot_no_VA!X$11)*((BSL_RFR_spot_with_VA!X148-BSL_RFR_spot_no_VA!X148))/(BSL_RFR_spot_with_VA!X$11-BSL_RFR_spot_no_VA!X$11)</f>
        <v>2.2877578235818818E-2</v>
      </c>
      <c r="Y148" s="58">
        <f>LY1_RFR_spot_no_VA!Y148+(BSL_RFR_spot_with_VA!Y$11-BSL_RFR_spot_no_VA!Y$11)*((BSL_RFR_spot_with_VA!Y148-BSL_RFR_spot_no_VA!Y148))/(BSL_RFR_spot_with_VA!Y$11-BSL_RFR_spot_no_VA!Y$11)</f>
        <v>2.2877578235818818E-2</v>
      </c>
      <c r="Z148" s="58">
        <f>LY1_RFR_spot_no_VA!Z148+(BSL_RFR_spot_with_VA!Z$11-BSL_RFR_spot_no_VA!Z$11)*((BSL_RFR_spot_with_VA!Z148-BSL_RFR_spot_no_VA!Z148))/(BSL_RFR_spot_with_VA!Z$11-BSL_RFR_spot_no_VA!Z$11)</f>
        <v>2.5121375068902774E-2</v>
      </c>
      <c r="AA148" s="159">
        <f>LY1_RFR_spot_no_VA!AA148</f>
        <v>2.6707297773991279E-2</v>
      </c>
      <c r="AB148" s="58">
        <f>LY1_RFR_spot_no_VA!AB148+(BSL_RFR_spot_with_VA!AB$11-BSL_RFR_spot_no_VA!AB$11)*((BSL_RFR_spot_with_VA!AB148-BSL_RFR_spot_no_VA!AB148))/(BSL_RFR_spot_with_VA!AB$11-BSL_RFR_spot_no_VA!AB$11)</f>
        <v>2.2877578235818818E-2</v>
      </c>
      <c r="AC148" s="58">
        <f>LY1_RFR_spot_no_VA!AC148+(BSL_RFR_spot_with_VA!AC$11-BSL_RFR_spot_no_VA!AC$11)*((BSL_RFR_spot_with_VA!AC148-BSL_RFR_spot_no_VA!AC148))/(BSL_RFR_spot_with_VA!AC$11-BSL_RFR_spot_no_VA!AC$11)</f>
        <v>2.6663460561559882E-2</v>
      </c>
      <c r="AD148" s="7">
        <f>BSL_RFR_spot_no_VA!AD148</f>
        <v>4.5771065672923106E-2</v>
      </c>
      <c r="AE148" s="58">
        <f>LY1_RFR_spot_no_VA!AE148+(BSL_RFR_spot_with_VA!AE$11-BSL_RFR_spot_no_VA!AE$11)*((BSL_RFR_spot_with_VA!AE148-BSL_RFR_spot_no_VA!AE148))/(BSL_RFR_spot_with_VA!AE$11-BSL_RFR_spot_no_VA!AE$11)</f>
        <v>2.2877578235818818E-2</v>
      </c>
      <c r="AF148" s="58">
        <f>LY1_RFR_spot_no_VA!AF148+(BSL_RFR_spot_with_VA!AF$11-BSL_RFR_spot_no_VA!AF$11)*((BSL_RFR_spot_with_VA!AF148-BSL_RFR_spot_no_VA!AF148))/(BSL_RFR_spot_with_VA!AF$11-BSL_RFR_spot_no_VA!AF$11)</f>
        <v>2.3431822129313939E-2</v>
      </c>
      <c r="AG148" s="58">
        <f>LY1_RFR_spot_no_VA!AG148+(BSL_RFR_spot_with_VA!AG$11-BSL_RFR_spot_no_VA!AG$11)*((BSL_RFR_spot_with_VA!AG148-BSL_RFR_spot_no_VA!AG148))/(BSL_RFR_spot_with_VA!AG$11-BSL_RFR_spot_no_VA!AG$11)</f>
        <v>2.2877578235818818E-2</v>
      </c>
      <c r="AH148" s="58">
        <f>LY1_RFR_spot_no_VA!AH148+(BSL_RFR_spot_with_VA!AH$11-BSL_RFR_spot_no_VA!AH$11)*((BSL_RFR_spot_with_VA!AH148-BSL_RFR_spot_no_VA!AH148))/(BSL_RFR_spot_with_VA!AH$11-BSL_RFR_spot_no_VA!AH$11)</f>
        <v>2.4229421681410956E-2</v>
      </c>
      <c r="AI148" s="159">
        <f>LY1_RFR_spot_no_VA!AI148</f>
        <v>1.2992291309174675E-2</v>
      </c>
      <c r="AJ148" s="58">
        <f>LY1_RFR_spot_no_VA!AJ148+(BSL_RFR_spot_with_VA!AJ$11-BSL_RFR_spot_no_VA!AJ$11)*((BSL_RFR_spot_with_VA!AJ148-BSL_RFR_spot_no_VA!AJ148))/(BSL_RFR_spot_with_VA!AJ$11-BSL_RFR_spot_no_VA!AJ$11)</f>
        <v>2.2181196671174686E-2</v>
      </c>
      <c r="AK148" s="7">
        <f>BSL_RFR_spot_no_VA!AK148</f>
        <v>4.4154393590327912E-2</v>
      </c>
      <c r="AL148" s="7">
        <f>BSL_RFR_spot_no_VA!AL148</f>
        <v>5.3825877690190538E-2</v>
      </c>
      <c r="AM148" s="7">
        <f>BSL_RFR_spot_no_VA!AM148</f>
        <v>4.0325613055184562E-2</v>
      </c>
      <c r="AN148" s="7">
        <f>BSL_RFR_spot_no_VA!AN148</f>
        <v>4.359964475125655E-2</v>
      </c>
      <c r="AO148" s="7">
        <f>BSL_RFR_spot_no_VA!AO148</f>
        <v>4.3710093997712418E-2</v>
      </c>
      <c r="AP148" s="7">
        <f>BSL_RFR_spot_no_VA!AP148</f>
        <v>4.4494063822979824E-2</v>
      </c>
      <c r="AQ148" s="7">
        <f>BSL_RFR_spot_no_VA!AQ148</f>
        <v>4.0619003318390412E-2</v>
      </c>
      <c r="AR148" s="7">
        <f>BSL_RFR_spot_no_VA!AR148</f>
        <v>4.4726069959163173E-2</v>
      </c>
      <c r="AS148" s="159">
        <f>LY1_RFR_spot_no_VA!AS148</f>
        <v>1.2868529728617961E-2</v>
      </c>
      <c r="AT148" s="7">
        <f>BSL_RFR_spot_no_VA!AT148</f>
        <v>4.4984423924246064E-2</v>
      </c>
      <c r="AU148" s="7">
        <f>BSL_RFR_spot_no_VA!AU148</f>
        <v>4.5206844895045784E-2</v>
      </c>
      <c r="AV148" s="7">
        <f>BSL_RFR_spot_no_VA!AV148</f>
        <v>4.3630130839879655E-2</v>
      </c>
      <c r="AW148" s="7">
        <f>BSL_RFR_spot_no_VA!AW148</f>
        <v>4.0638396065739046E-2</v>
      </c>
      <c r="AX148" s="7">
        <f>BSL_RFR_spot_no_VA!AX148</f>
        <v>5.2287094768232345E-2</v>
      </c>
      <c r="AY148" s="7">
        <f>BSL_RFR_spot_no_VA!AY148</f>
        <v>4.1316535205824456E-2</v>
      </c>
      <c r="AZ148" s="7">
        <f>BSL_RFR_spot_no_VA!AZ148</f>
        <v>3.9726211207162576E-2</v>
      </c>
      <c r="BA148" s="7">
        <f>BSL_RFR_spot_no_VA!BA148</f>
        <v>4.3339336536457385E-2</v>
      </c>
      <c r="BB148" s="7">
        <f>BSL_RFR_spot_no_VA!BB148</f>
        <v>4.8673430484463598E-2</v>
      </c>
      <c r="BC148" s="159">
        <f>LY1_RFR_spot_no_VA!BC148</f>
        <v>2.3304282553654465E-2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f>LY1_RFR_spot_no_VA!C149+(BSL_RFR_spot_with_VA!C$11-BSL_RFR_spot_no_VA!C$11)*((BSL_RFR_spot_with_VA!C149-BSL_RFR_spot_no_VA!C149))/(BSL_RFR_spot_with_VA!C$11-BSL_RFR_spot_no_VA!C$11)</f>
        <v>2.2882744307439144E-2</v>
      </c>
      <c r="D149" s="58">
        <f>LY1_RFR_spot_no_VA!D149+(BSL_RFR_spot_with_VA!D$11-BSL_RFR_spot_no_VA!D$11)*((BSL_RFR_spot_with_VA!D149-BSL_RFR_spot_no_VA!D149))/(BSL_RFR_spot_with_VA!D$11-BSL_RFR_spot_no_VA!D$11)</f>
        <v>2.2882744307439085E-2</v>
      </c>
      <c r="E149" s="58">
        <f>LY1_RFR_spot_no_VA!E149+(BSL_RFR_spot_with_VA!E$11-BSL_RFR_spot_no_VA!E$11)*((BSL_RFR_spot_with_VA!E149-BSL_RFR_spot_no_VA!E149))/(BSL_RFR_spot_with_VA!E$11-BSL_RFR_spot_no_VA!E$11)</f>
        <v>2.2882744307439085E-2</v>
      </c>
      <c r="F149" s="58">
        <f>LY1_RFR_spot_no_VA!F149+(BSL_RFR_spot_with_VA!F$11-BSL_RFR_spot_no_VA!F$11)*((BSL_RFR_spot_with_VA!F149-BSL_RFR_spot_no_VA!F149))/(BSL_RFR_spot_with_VA!F$11-BSL_RFR_spot_no_VA!F$11)</f>
        <v>2.3587948708414075E-2</v>
      </c>
      <c r="G149" s="58">
        <f>LY1_RFR_spot_no_VA!G149+(BSL_RFR_spot_with_VA!G$11-BSL_RFR_spot_no_VA!G$11)*((BSL_RFR_spot_with_VA!G149-BSL_RFR_spot_no_VA!G149))/(BSL_RFR_spot_with_VA!G$11-BSL_RFR_spot_no_VA!G$11)</f>
        <v>2.7291775218144299E-2</v>
      </c>
      <c r="H149" s="58">
        <f>LY1_RFR_spot_no_VA!H149+(BSL_RFR_spot_with_VA!H$11-BSL_RFR_spot_no_VA!H$11)*((BSL_RFR_spot_with_VA!H149-BSL_RFR_spot_no_VA!H149))/(BSL_RFR_spot_with_VA!H$11-BSL_RFR_spot_no_VA!H$11)</f>
        <v>2.5261348874801248E-2</v>
      </c>
      <c r="I149" s="58">
        <f>LY1_RFR_spot_no_VA!I149+(BSL_RFR_spot_with_VA!I$11-BSL_RFR_spot_no_VA!I$11)*((BSL_RFR_spot_with_VA!I149-BSL_RFR_spot_no_VA!I149))/(BSL_RFR_spot_with_VA!I$11-BSL_RFR_spot_no_VA!I$11)</f>
        <v>2.3463950741152484E-2</v>
      </c>
      <c r="J149" s="58">
        <f>LY1_RFR_spot_no_VA!J149+(BSL_RFR_spot_with_VA!J$11-BSL_RFR_spot_no_VA!J$11)*((BSL_RFR_spot_with_VA!J149-BSL_RFR_spot_no_VA!J149))/(BSL_RFR_spot_with_VA!J$11-BSL_RFR_spot_no_VA!J$11)</f>
        <v>2.2577351083811426E-2</v>
      </c>
      <c r="K149" s="58">
        <f>LY1_RFR_spot_no_VA!K149+(BSL_RFR_spot_with_VA!K$11-BSL_RFR_spot_no_VA!K$11)*((BSL_RFR_spot_with_VA!K149-BSL_RFR_spot_no_VA!K149))/(BSL_RFR_spot_with_VA!K$11-BSL_RFR_spot_no_VA!K$11)</f>
        <v>2.2882744307439085E-2</v>
      </c>
      <c r="L149" s="58">
        <f>LY1_RFR_spot_no_VA!L149+(BSL_RFR_spot_with_VA!L$11-BSL_RFR_spot_no_VA!L$11)*((BSL_RFR_spot_with_VA!L149-BSL_RFR_spot_no_VA!L149))/(BSL_RFR_spot_with_VA!L$11-BSL_RFR_spot_no_VA!L$11)</f>
        <v>2.2882744307439085E-2</v>
      </c>
      <c r="M149" s="58">
        <f>LY1_RFR_spot_no_VA!M149+(BSL_RFR_spot_with_VA!M$11-BSL_RFR_spot_no_VA!M$11)*((BSL_RFR_spot_with_VA!M149-BSL_RFR_spot_no_VA!M149))/(BSL_RFR_spot_with_VA!M$11-BSL_RFR_spot_no_VA!M$11)</f>
        <v>2.2882744307439085E-2</v>
      </c>
      <c r="N149" s="58">
        <f>LY1_RFR_spot_no_VA!N149+(BSL_RFR_spot_with_VA!N$11-BSL_RFR_spot_no_VA!N$11)*((BSL_RFR_spot_with_VA!N149-BSL_RFR_spot_no_VA!N149))/(BSL_RFR_spot_with_VA!N$11-BSL_RFR_spot_no_VA!N$11)</f>
        <v>2.2882744307439085E-2</v>
      </c>
      <c r="O149" s="58">
        <f>LY1_RFR_spot_no_VA!O149+(BSL_RFR_spot_with_VA!O$11-BSL_RFR_spot_no_VA!O$11)*((BSL_RFR_spot_with_VA!O149-BSL_RFR_spot_no_VA!O149))/(BSL_RFR_spot_with_VA!O$11-BSL_RFR_spot_no_VA!O$11)</f>
        <v>2.3837039502030422E-2</v>
      </c>
      <c r="P149" s="58">
        <f>LY1_RFR_spot_no_VA!P149+(BSL_RFR_spot_with_VA!P$11-BSL_RFR_spot_no_VA!P$11)*((BSL_RFR_spot_with_VA!P149-BSL_RFR_spot_no_VA!P149))/(BSL_RFR_spot_with_VA!P$11-BSL_RFR_spot_no_VA!P$11)</f>
        <v>2.974320254482854E-2</v>
      </c>
      <c r="Q149" s="58">
        <f>LY1_RFR_spot_no_VA!Q149+(BSL_RFR_spot_with_VA!Q$11-BSL_RFR_spot_no_VA!Q$11)*((BSL_RFR_spot_with_VA!Q149-BSL_RFR_spot_no_VA!Q149))/(BSL_RFR_spot_with_VA!Q$11-BSL_RFR_spot_no_VA!Q$11)</f>
        <v>3.1785483910957035E-2</v>
      </c>
      <c r="R149" s="58">
        <f>LY1_RFR_spot_no_VA!R149+(BSL_RFR_spot_with_VA!R$11-BSL_RFR_spot_no_VA!R$11)*((BSL_RFR_spot_with_VA!R149-BSL_RFR_spot_no_VA!R149))/(BSL_RFR_spot_with_VA!R$11-BSL_RFR_spot_no_VA!R$11)</f>
        <v>2.2882744307439085E-2</v>
      </c>
      <c r="S149" s="58">
        <f>LY1_RFR_spot_no_VA!S149+(BSL_RFR_spot_with_VA!S$11-BSL_RFR_spot_no_VA!S$11)*((BSL_RFR_spot_with_VA!S149-BSL_RFR_spot_no_VA!S149))/(BSL_RFR_spot_with_VA!S$11-BSL_RFR_spot_no_VA!S$11)</f>
        <v>2.3356976498088988E-2</v>
      </c>
      <c r="T149" s="58">
        <f>LY1_RFR_spot_no_VA!T149+(BSL_RFR_spot_with_VA!T$11-BSL_RFR_spot_no_VA!T$11)*((BSL_RFR_spot_with_VA!T149-BSL_RFR_spot_no_VA!T149))/(BSL_RFR_spot_with_VA!T$11-BSL_RFR_spot_no_VA!T$11)</f>
        <v>2.368282438355318E-2</v>
      </c>
      <c r="U149" s="58">
        <f>LY1_RFR_spot_no_VA!U149+(BSL_RFR_spot_with_VA!U$11-BSL_RFR_spot_no_VA!U$11)*((BSL_RFR_spot_with_VA!U149-BSL_RFR_spot_no_VA!U149))/(BSL_RFR_spot_with_VA!U$11-BSL_RFR_spot_no_VA!U$11)</f>
        <v>1.3086190239251838E-2</v>
      </c>
      <c r="V149" s="58">
        <f>(1+$C149)*(1+BSL_RFR_spot_no_VA!V149)/(1+BSL_RFR_spot_no_VA!$C149)-1</f>
        <v>2.2882744307439085E-2</v>
      </c>
      <c r="W149" s="58">
        <f>LY1_RFR_spot_no_VA!W149+(BSL_RFR_spot_with_VA!W$11-BSL_RFR_spot_no_VA!W$11)*((BSL_RFR_spot_with_VA!W149-BSL_RFR_spot_no_VA!W149))/(BSL_RFR_spot_with_VA!W$11-BSL_RFR_spot_no_VA!W$11)</f>
        <v>2.2882744307439085E-2</v>
      </c>
      <c r="X149" s="58">
        <f>LY1_RFR_spot_no_VA!X149+(BSL_RFR_spot_with_VA!X$11-BSL_RFR_spot_no_VA!X$11)*((BSL_RFR_spot_with_VA!X149-BSL_RFR_spot_no_VA!X149))/(BSL_RFR_spot_with_VA!X$11-BSL_RFR_spot_no_VA!X$11)</f>
        <v>2.2882744307439085E-2</v>
      </c>
      <c r="Y149" s="58">
        <f>LY1_RFR_spot_no_VA!Y149+(BSL_RFR_spot_with_VA!Y$11-BSL_RFR_spot_no_VA!Y$11)*((BSL_RFR_spot_with_VA!Y149-BSL_RFR_spot_no_VA!Y149))/(BSL_RFR_spot_with_VA!Y$11-BSL_RFR_spot_no_VA!Y$11)</f>
        <v>2.2882744307439085E-2</v>
      </c>
      <c r="Z149" s="58">
        <f>LY1_RFR_spot_no_VA!Z149+(BSL_RFR_spot_with_VA!Z$11-BSL_RFR_spot_no_VA!Z$11)*((BSL_RFR_spot_with_VA!Z149-BSL_RFR_spot_no_VA!Z149))/(BSL_RFR_spot_with_VA!Z$11-BSL_RFR_spot_no_VA!Z$11)</f>
        <v>2.5110390128767035E-2</v>
      </c>
      <c r="AA149" s="159">
        <f>LY1_RFR_spot_no_VA!AA149</f>
        <v>2.6684875123466512E-2</v>
      </c>
      <c r="AB149" s="58">
        <f>LY1_RFR_spot_no_VA!AB149+(BSL_RFR_spot_with_VA!AB$11-BSL_RFR_spot_no_VA!AB$11)*((BSL_RFR_spot_with_VA!AB149-BSL_RFR_spot_no_VA!AB149))/(BSL_RFR_spot_with_VA!AB$11-BSL_RFR_spot_no_VA!AB$11)</f>
        <v>2.2882744307439085E-2</v>
      </c>
      <c r="AC149" s="58">
        <f>LY1_RFR_spot_no_VA!AC149+(BSL_RFR_spot_with_VA!AC$11-BSL_RFR_spot_no_VA!AC$11)*((BSL_RFR_spot_with_VA!AC149-BSL_RFR_spot_no_VA!AC149))/(BSL_RFR_spot_with_VA!AC$11-BSL_RFR_spot_no_VA!AC$11)</f>
        <v>2.6641364382961719E-2</v>
      </c>
      <c r="AD149" s="7">
        <f>BSL_RFR_spot_no_VA!AD149</f>
        <v>4.5743887024531249E-2</v>
      </c>
      <c r="AE149" s="58">
        <f>LY1_RFR_spot_no_VA!AE149+(BSL_RFR_spot_with_VA!AE$11-BSL_RFR_spot_no_VA!AE$11)*((BSL_RFR_spot_with_VA!AE149-BSL_RFR_spot_no_VA!AE149))/(BSL_RFR_spot_with_VA!AE$11-BSL_RFR_spot_no_VA!AE$11)</f>
        <v>2.2882744307439085E-2</v>
      </c>
      <c r="AF149" s="58">
        <f>LY1_RFR_spot_no_VA!AF149+(BSL_RFR_spot_with_VA!AF$11-BSL_RFR_spot_no_VA!AF$11)*((BSL_RFR_spot_with_VA!AF149-BSL_RFR_spot_no_VA!AF149))/(BSL_RFR_spot_with_VA!AF$11-BSL_RFR_spot_no_VA!AF$11)</f>
        <v>2.3433009042816089E-2</v>
      </c>
      <c r="AG149" s="58">
        <f>LY1_RFR_spot_no_VA!AG149+(BSL_RFR_spot_with_VA!AG$11-BSL_RFR_spot_no_VA!AG$11)*((BSL_RFR_spot_with_VA!AG149-BSL_RFR_spot_no_VA!AG149))/(BSL_RFR_spot_with_VA!AG$11-BSL_RFR_spot_no_VA!AG$11)</f>
        <v>2.2882744307439085E-2</v>
      </c>
      <c r="AH149" s="58">
        <f>LY1_RFR_spot_no_VA!AH149+(BSL_RFR_spot_with_VA!AH$11-BSL_RFR_spot_no_VA!AH$11)*((BSL_RFR_spot_with_VA!AH149-BSL_RFR_spot_no_VA!AH149))/(BSL_RFR_spot_with_VA!AH$11-BSL_RFR_spot_no_VA!AH$11)</f>
        <v>2.4224857915973841E-2</v>
      </c>
      <c r="AI149" s="159">
        <f>LY1_RFR_spot_no_VA!AI149</f>
        <v>1.2997897615795395E-2</v>
      </c>
      <c r="AJ149" s="58">
        <f>LY1_RFR_spot_no_VA!AJ149+(BSL_RFR_spot_with_VA!AJ$11-BSL_RFR_spot_no_VA!AJ$11)*((BSL_RFR_spot_with_VA!AJ149-BSL_RFR_spot_no_VA!AJ149))/(BSL_RFR_spot_with_VA!AJ$11-BSL_RFR_spot_no_VA!AJ$11)</f>
        <v>2.2191368784221455E-2</v>
      </c>
      <c r="AK149" s="7">
        <f>BSL_RFR_spot_no_VA!AK149</f>
        <v>4.4138878475662224E-2</v>
      </c>
      <c r="AL149" s="7">
        <f>BSL_RFR_spot_no_VA!AL149</f>
        <v>5.3740321937172597E-2</v>
      </c>
      <c r="AM149" s="7">
        <f>BSL_RFR_spot_no_VA!AM149</f>
        <v>4.0337649386495089E-2</v>
      </c>
      <c r="AN149" s="7">
        <f>BSL_RFR_spot_no_VA!AN149</f>
        <v>4.3588127754881523E-2</v>
      </c>
      <c r="AO149" s="7">
        <f>BSL_RFR_spot_no_VA!AO149</f>
        <v>4.3697781172925776E-2</v>
      </c>
      <c r="AP149" s="7">
        <f>BSL_RFR_spot_no_VA!AP149</f>
        <v>4.4476099616916898E-2</v>
      </c>
      <c r="AQ149" s="7">
        <f>BSL_RFR_spot_no_VA!AQ149</f>
        <v>4.0628931785492428E-2</v>
      </c>
      <c r="AR149" s="7">
        <f>BSL_RFR_spot_no_VA!AR149</f>
        <v>4.4706432502799265E-2</v>
      </c>
      <c r="AS149" s="159">
        <f>LY1_RFR_spot_no_VA!AS149</f>
        <v>1.2875025450784783E-2</v>
      </c>
      <c r="AT149" s="7">
        <f>BSL_RFR_spot_no_VA!AT149</f>
        <v>4.4962922766913049E-2</v>
      </c>
      <c r="AU149" s="7">
        <f>BSL_RFR_spot_no_VA!AU149</f>
        <v>4.5183738860320455E-2</v>
      </c>
      <c r="AV149" s="7">
        <f>BSL_RFR_spot_no_VA!AV149</f>
        <v>4.3618394183587039E-2</v>
      </c>
      <c r="AW149" s="7">
        <f>BSL_RFR_spot_no_VA!AW149</f>
        <v>4.0648185172992735E-2</v>
      </c>
      <c r="AX149" s="7">
        <f>BSL_RFR_spot_no_VA!AX149</f>
        <v>5.2212725397143167E-2</v>
      </c>
      <c r="AY149" s="7">
        <f>BSL_RFR_spot_no_VA!AY149</f>
        <v>4.132145223261019E-2</v>
      </c>
      <c r="AZ149" s="7">
        <f>BSL_RFR_spot_no_VA!AZ149</f>
        <v>3.974255160984197E-2</v>
      </c>
      <c r="BA149" s="7">
        <f>BSL_RFR_spot_no_VA!BA149</f>
        <v>4.3329694917137118E-2</v>
      </c>
      <c r="BB149" s="7">
        <f>BSL_RFR_spot_no_VA!BB149</f>
        <v>4.8625267886993395E-2</v>
      </c>
      <c r="BC149" s="159">
        <f>LY1_RFR_spot_no_VA!BC149</f>
        <v>2.3306374071010438E-2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f>LY1_RFR_spot_no_VA!C150+(BSL_RFR_spot_with_VA!C$11-BSL_RFR_spot_no_VA!C$11)*((BSL_RFR_spot_with_VA!C150-BSL_RFR_spot_no_VA!C150))/(BSL_RFR_spot_with_VA!C$11-BSL_RFR_spot_no_VA!C$11)</f>
        <v>2.2887836472334198E-2</v>
      </c>
      <c r="D150" s="59">
        <f>LY1_RFR_spot_no_VA!D150+(BSL_RFR_spot_with_VA!D$11-BSL_RFR_spot_no_VA!D$11)*((BSL_RFR_spot_with_VA!D150-BSL_RFR_spot_no_VA!D150))/(BSL_RFR_spot_with_VA!D$11-BSL_RFR_spot_no_VA!D$11)</f>
        <v>2.2887836472334167E-2</v>
      </c>
      <c r="E150" s="59">
        <f>LY1_RFR_spot_no_VA!E150+(BSL_RFR_spot_with_VA!E$11-BSL_RFR_spot_no_VA!E$11)*((BSL_RFR_spot_with_VA!E150-BSL_RFR_spot_no_VA!E150))/(BSL_RFR_spot_with_VA!E$11-BSL_RFR_spot_no_VA!E$11)</f>
        <v>2.2887836472334167E-2</v>
      </c>
      <c r="F150" s="59">
        <f>LY1_RFR_spot_no_VA!F150+(BSL_RFR_spot_with_VA!F$11-BSL_RFR_spot_no_VA!F$11)*((BSL_RFR_spot_with_VA!F150-BSL_RFR_spot_no_VA!F150))/(BSL_RFR_spot_with_VA!F$11-BSL_RFR_spot_no_VA!F$11)</f>
        <v>2.3588003448789419E-2</v>
      </c>
      <c r="G150" s="59">
        <f>LY1_RFR_spot_no_VA!G150+(BSL_RFR_spot_with_VA!G$11-BSL_RFR_spot_no_VA!G$11)*((BSL_RFR_spot_with_VA!G150-BSL_RFR_spot_no_VA!G150))/(BSL_RFR_spot_with_VA!G$11-BSL_RFR_spot_no_VA!G$11)</f>
        <v>2.7265326473095097E-2</v>
      </c>
      <c r="H150" s="59">
        <f>LY1_RFR_spot_no_VA!H150+(BSL_RFR_spot_with_VA!H$11-BSL_RFR_spot_no_VA!H$11)*((BSL_RFR_spot_with_VA!H150-BSL_RFR_spot_no_VA!H150))/(BSL_RFR_spot_with_VA!H$11-BSL_RFR_spot_no_VA!H$11)</f>
        <v>2.524954325885731E-2</v>
      </c>
      <c r="I150" s="59">
        <f>LY1_RFR_spot_no_VA!I150+(BSL_RFR_spot_with_VA!I$11-BSL_RFR_spot_no_VA!I$11)*((BSL_RFR_spot_with_VA!I150-BSL_RFR_spot_no_VA!I150))/(BSL_RFR_spot_with_VA!I$11-BSL_RFR_spot_no_VA!I$11)</f>
        <v>2.3464892475817178E-2</v>
      </c>
      <c r="J150" s="59">
        <f>LY1_RFR_spot_no_VA!J150+(BSL_RFR_spot_with_VA!J$11-BSL_RFR_spot_no_VA!J$11)*((BSL_RFR_spot_with_VA!J150-BSL_RFR_spot_no_VA!J150))/(BSL_RFR_spot_with_VA!J$11-BSL_RFR_spot_no_VA!J$11)</f>
        <v>2.2584618196955564E-2</v>
      </c>
      <c r="K150" s="59">
        <f>LY1_RFR_spot_no_VA!K150+(BSL_RFR_spot_with_VA!K$11-BSL_RFR_spot_no_VA!K$11)*((BSL_RFR_spot_with_VA!K150-BSL_RFR_spot_no_VA!K150))/(BSL_RFR_spot_with_VA!K$11-BSL_RFR_spot_no_VA!K$11)</f>
        <v>2.2887836472334167E-2</v>
      </c>
      <c r="L150" s="59">
        <f>LY1_RFR_spot_no_VA!L150+(BSL_RFR_spot_with_VA!L$11-BSL_RFR_spot_no_VA!L$11)*((BSL_RFR_spot_with_VA!L150-BSL_RFR_spot_no_VA!L150))/(BSL_RFR_spot_with_VA!L$11-BSL_RFR_spot_no_VA!L$11)</f>
        <v>2.2887836472334167E-2</v>
      </c>
      <c r="M150" s="59">
        <f>LY1_RFR_spot_no_VA!M150+(BSL_RFR_spot_with_VA!M$11-BSL_RFR_spot_no_VA!M$11)*((BSL_RFR_spot_with_VA!M150-BSL_RFR_spot_no_VA!M150))/(BSL_RFR_spot_with_VA!M$11-BSL_RFR_spot_no_VA!M$11)</f>
        <v>2.2887836472334167E-2</v>
      </c>
      <c r="N150" s="59">
        <f>LY1_RFR_spot_no_VA!N150+(BSL_RFR_spot_with_VA!N$11-BSL_RFR_spot_no_VA!N$11)*((BSL_RFR_spot_with_VA!N150-BSL_RFR_spot_no_VA!N150))/(BSL_RFR_spot_with_VA!N$11-BSL_RFR_spot_no_VA!N$11)</f>
        <v>2.2887836472334167E-2</v>
      </c>
      <c r="O150" s="59">
        <f>LY1_RFR_spot_no_VA!O150+(BSL_RFR_spot_with_VA!O$11-BSL_RFR_spot_no_VA!O$11)*((BSL_RFR_spot_with_VA!O150-BSL_RFR_spot_no_VA!O150))/(BSL_RFR_spot_with_VA!O$11-BSL_RFR_spot_no_VA!O$11)</f>
        <v>2.3835327849137444E-2</v>
      </c>
      <c r="P150" s="59">
        <f>LY1_RFR_spot_no_VA!P150+(BSL_RFR_spot_with_VA!P$11-BSL_RFR_spot_no_VA!P$11)*((BSL_RFR_spot_with_VA!P150-BSL_RFR_spot_no_VA!P150))/(BSL_RFR_spot_with_VA!P$11-BSL_RFR_spot_no_VA!P$11)</f>
        <v>2.9699158313321261E-2</v>
      </c>
      <c r="Q150" s="59">
        <f>LY1_RFR_spot_no_VA!Q150+(BSL_RFR_spot_with_VA!Q$11-BSL_RFR_spot_no_VA!Q$11)*((BSL_RFR_spot_with_VA!Q150-BSL_RFR_spot_no_VA!Q150))/(BSL_RFR_spot_with_VA!Q$11-BSL_RFR_spot_no_VA!Q$11)</f>
        <v>3.1726764167137267E-2</v>
      </c>
      <c r="R150" s="59">
        <f>LY1_RFR_spot_no_VA!R150+(BSL_RFR_spot_with_VA!R$11-BSL_RFR_spot_no_VA!R$11)*((BSL_RFR_spot_with_VA!R150-BSL_RFR_spot_no_VA!R150))/(BSL_RFR_spot_with_VA!R$11-BSL_RFR_spot_no_VA!R$11)</f>
        <v>2.2887836472334167E-2</v>
      </c>
      <c r="S150" s="59">
        <f>LY1_RFR_spot_no_VA!S150+(BSL_RFR_spot_with_VA!S$11-BSL_RFR_spot_no_VA!S$11)*((BSL_RFR_spot_with_VA!S150-BSL_RFR_spot_no_VA!S150))/(BSL_RFR_spot_with_VA!S$11-BSL_RFR_spot_no_VA!S$11)</f>
        <v>2.3358688343863676E-2</v>
      </c>
      <c r="T150" s="59">
        <f>LY1_RFR_spot_no_VA!T150+(BSL_RFR_spot_with_VA!T$11-BSL_RFR_spot_no_VA!T$11)*((BSL_RFR_spot_with_VA!T150-BSL_RFR_spot_no_VA!T150))/(BSL_RFR_spot_with_VA!T$11-BSL_RFR_spot_no_VA!T$11)</f>
        <v>2.3682212676320757E-2</v>
      </c>
      <c r="U150" s="59">
        <f>LY1_RFR_spot_no_VA!U150+(BSL_RFR_spot_with_VA!U$11-BSL_RFR_spot_no_VA!U$11)*((BSL_RFR_spot_with_VA!U150-BSL_RFR_spot_no_VA!U150))/(BSL_RFR_spot_with_VA!U$11-BSL_RFR_spot_no_VA!U$11)</f>
        <v>1.3091087231518861E-2</v>
      </c>
      <c r="V150" s="59">
        <f>(1+$C150)*(1+BSL_RFR_spot_no_VA!V150)/(1+BSL_RFR_spot_no_VA!$C150)-1</f>
        <v>2.2887836472334167E-2</v>
      </c>
      <c r="W150" s="59">
        <f>LY1_RFR_spot_no_VA!W150+(BSL_RFR_spot_with_VA!W$11-BSL_RFR_spot_no_VA!W$11)*((BSL_RFR_spot_with_VA!W150-BSL_RFR_spot_no_VA!W150))/(BSL_RFR_spot_with_VA!W$11-BSL_RFR_spot_no_VA!W$11)</f>
        <v>2.2887836472334167E-2</v>
      </c>
      <c r="X150" s="59">
        <f>LY1_RFR_spot_no_VA!X150+(BSL_RFR_spot_with_VA!X$11-BSL_RFR_spot_no_VA!X$11)*((BSL_RFR_spot_with_VA!X150-BSL_RFR_spot_no_VA!X150))/(BSL_RFR_spot_with_VA!X$11-BSL_RFR_spot_no_VA!X$11)</f>
        <v>2.2887836472334167E-2</v>
      </c>
      <c r="Y150" s="59">
        <f>LY1_RFR_spot_no_VA!Y150+(BSL_RFR_spot_with_VA!Y$11-BSL_RFR_spot_no_VA!Y$11)*((BSL_RFR_spot_with_VA!Y150-BSL_RFR_spot_no_VA!Y150))/(BSL_RFR_spot_with_VA!Y$11-BSL_RFR_spot_no_VA!Y$11)</f>
        <v>2.2887836472334167E-2</v>
      </c>
      <c r="Z150" s="59">
        <f>LY1_RFR_spot_no_VA!Z150+(BSL_RFR_spot_with_VA!Z$11-BSL_RFR_spot_no_VA!Z$11)*((BSL_RFR_spot_with_VA!Z150-BSL_RFR_spot_no_VA!Z150))/(BSL_RFR_spot_with_VA!Z$11-BSL_RFR_spot_no_VA!Z$11)</f>
        <v>2.5099562115651119E-2</v>
      </c>
      <c r="AA150" s="160">
        <f>LY1_RFR_spot_no_VA!AA150</f>
        <v>2.666277320442445E-2</v>
      </c>
      <c r="AB150" s="59">
        <f>LY1_RFR_spot_no_VA!AB150+(BSL_RFR_spot_with_VA!AB$11-BSL_RFR_spot_no_VA!AB$11)*((BSL_RFR_spot_with_VA!AB150-BSL_RFR_spot_no_VA!AB150))/(BSL_RFR_spot_with_VA!AB$11-BSL_RFR_spot_no_VA!AB$11)</f>
        <v>2.2887836472334167E-2</v>
      </c>
      <c r="AC150" s="59">
        <f>LY1_RFR_spot_no_VA!AC150+(BSL_RFR_spot_with_VA!AC$11-BSL_RFR_spot_no_VA!AC$11)*((BSL_RFR_spot_with_VA!AC150-BSL_RFR_spot_no_VA!AC150))/(BSL_RFR_spot_with_VA!AC$11-BSL_RFR_spot_no_VA!AC$11)</f>
        <v>2.6619584114633277E-2</v>
      </c>
      <c r="AD150" s="10">
        <f>BSL_RFR_spot_no_VA!AD150</f>
        <v>4.5717097333723977E-2</v>
      </c>
      <c r="AE150" s="59">
        <f>LY1_RFR_spot_no_VA!AE150+(BSL_RFR_spot_with_VA!AE$11-BSL_RFR_spot_no_VA!AE$11)*((BSL_RFR_spot_with_VA!AE150-BSL_RFR_spot_no_VA!AE150))/(BSL_RFR_spot_with_VA!AE$11-BSL_RFR_spot_no_VA!AE$11)</f>
        <v>2.2887836472334167E-2</v>
      </c>
      <c r="AF150" s="59">
        <f>LY1_RFR_spot_no_VA!AF150+(BSL_RFR_spot_with_VA!AF$11-BSL_RFR_spot_no_VA!AF$11)*((BSL_RFR_spot_with_VA!AF150-BSL_RFR_spot_no_VA!AF150))/(BSL_RFR_spot_with_VA!AF$11-BSL_RFR_spot_no_VA!AF$11)</f>
        <v>2.3434178782846038E-2</v>
      </c>
      <c r="AG150" s="59">
        <f>LY1_RFR_spot_no_VA!AG150+(BSL_RFR_spot_with_VA!AG$11-BSL_RFR_spot_no_VA!AG$11)*((BSL_RFR_spot_with_VA!AG150-BSL_RFR_spot_no_VA!AG150))/(BSL_RFR_spot_with_VA!AG$11-BSL_RFR_spot_no_VA!AG$11)</f>
        <v>2.2887836472334167E-2</v>
      </c>
      <c r="AH150" s="59">
        <f>LY1_RFR_spot_no_VA!AH150+(BSL_RFR_spot_with_VA!AH$11-BSL_RFR_spot_no_VA!AH$11)*((BSL_RFR_spot_with_VA!AH150-BSL_RFR_spot_no_VA!AH150))/(BSL_RFR_spot_with_VA!AH$11-BSL_RFR_spot_no_VA!AH$11)</f>
        <v>2.4220359296173388E-2</v>
      </c>
      <c r="AI150" s="160">
        <f>LY1_RFR_spot_no_VA!AI150</f>
        <v>1.3003423796588365E-2</v>
      </c>
      <c r="AJ150" s="59">
        <f>LY1_RFR_spot_no_VA!AJ150+(BSL_RFR_spot_with_VA!AJ$11-BSL_RFR_spot_no_VA!AJ$11)*((BSL_RFR_spot_with_VA!AJ150-BSL_RFR_spot_no_VA!AJ150))/(BSL_RFR_spot_with_VA!AJ$11-BSL_RFR_spot_no_VA!AJ$11)</f>
        <v>2.2201395798917112E-2</v>
      </c>
      <c r="AK150" s="10">
        <f>BSL_RFR_spot_no_VA!AK150</f>
        <v>4.4123585229070006E-2</v>
      </c>
      <c r="AL150" s="10">
        <f>BSL_RFR_spot_no_VA!AL150</f>
        <v>5.3655995206983054E-2</v>
      </c>
      <c r="AM150" s="10">
        <f>BSL_RFR_spot_no_VA!AM150</f>
        <v>4.0349513907076195E-2</v>
      </c>
      <c r="AN150" s="10">
        <f>BSL_RFR_spot_no_VA!AN150</f>
        <v>4.3576775410827828E-2</v>
      </c>
      <c r="AO150" s="10">
        <f>BSL_RFR_spot_no_VA!AO150</f>
        <v>4.3685644384723998E-2</v>
      </c>
      <c r="AP150" s="10">
        <f>BSL_RFR_spot_no_VA!AP150</f>
        <v>4.4458392344601583E-2</v>
      </c>
      <c r="AQ150" s="10">
        <f>BSL_RFR_spot_no_VA!AQ150</f>
        <v>4.06387185302306E-2</v>
      </c>
      <c r="AR150" s="10">
        <f>BSL_RFR_spot_no_VA!AR150</f>
        <v>4.4687075942131393E-2</v>
      </c>
      <c r="AS150" s="160">
        <f>LY1_RFR_spot_no_VA!AS150</f>
        <v>1.2881428372123693E-2</v>
      </c>
      <c r="AT150" s="10">
        <f>BSL_RFR_spot_no_VA!AT150</f>
        <v>4.4941729200002278E-2</v>
      </c>
      <c r="AU150" s="10">
        <f>BSL_RFR_spot_no_VA!AU150</f>
        <v>4.5160963411528199E-2</v>
      </c>
      <c r="AV150" s="10">
        <f>BSL_RFR_spot_no_VA!AV150</f>
        <v>4.3606825322212828E-2</v>
      </c>
      <c r="AW150" s="10">
        <f>BSL_RFR_spot_no_VA!AW150</f>
        <v>4.0657834549574057E-2</v>
      </c>
      <c r="AX150" s="10">
        <f>BSL_RFR_spot_no_VA!AX150</f>
        <v>5.2139423589512957E-2</v>
      </c>
      <c r="AY150" s="10">
        <f>BSL_RFR_spot_no_VA!AY150</f>
        <v>4.1326298919733384E-2</v>
      </c>
      <c r="AZ150" s="10">
        <f>BSL_RFR_spot_no_VA!AZ150</f>
        <v>3.9758658835526095E-2</v>
      </c>
      <c r="BA150" s="10">
        <f>BSL_RFR_spot_no_VA!BA150</f>
        <v>4.3320191117737217E-2</v>
      </c>
      <c r="BB150" s="10">
        <f>BSL_RFR_spot_no_VA!BB150</f>
        <v>4.857779549139507E-2</v>
      </c>
      <c r="BC150" s="160">
        <f>LY1_RFR_spot_no_VA!BC150</f>
        <v>2.3308435810192929E-2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f>LY1_RFR_spot_no_VA!C151+(BSL_RFR_spot_with_VA!C$11-BSL_RFR_spot_no_VA!C$11)*((BSL_RFR_spot_with_VA!C151-BSL_RFR_spot_no_VA!C151))/(BSL_RFR_spot_with_VA!C$11-BSL_RFR_spot_no_VA!C$11)</f>
        <v>2.2892856305061677E-2</v>
      </c>
      <c r="D151" s="58">
        <f>LY1_RFR_spot_no_VA!D151+(BSL_RFR_spot_with_VA!D$11-BSL_RFR_spot_no_VA!D$11)*((BSL_RFR_spot_with_VA!D151-BSL_RFR_spot_no_VA!D151))/(BSL_RFR_spot_with_VA!D$11-BSL_RFR_spot_no_VA!D$11)</f>
        <v>2.289285630506166E-2</v>
      </c>
      <c r="E151" s="58">
        <f>LY1_RFR_spot_no_VA!E151+(BSL_RFR_spot_with_VA!E$11-BSL_RFR_spot_no_VA!E$11)*((BSL_RFR_spot_with_VA!E151-BSL_RFR_spot_no_VA!E151))/(BSL_RFR_spot_with_VA!E$11-BSL_RFR_spot_no_VA!E$11)</f>
        <v>2.289285630506166E-2</v>
      </c>
      <c r="F151" s="58">
        <f>LY1_RFR_spot_no_VA!F151+(BSL_RFR_spot_with_VA!F$11-BSL_RFR_spot_no_VA!F$11)*((BSL_RFR_spot_with_VA!F151-BSL_RFR_spot_no_VA!F151))/(BSL_RFR_spot_with_VA!F$11-BSL_RFR_spot_no_VA!F$11)</f>
        <v>2.3588057316210831E-2</v>
      </c>
      <c r="G151" s="58">
        <f>LY1_RFR_spot_no_VA!G151+(BSL_RFR_spot_with_VA!G$11-BSL_RFR_spot_no_VA!G$11)*((BSL_RFR_spot_with_VA!G151-BSL_RFR_spot_no_VA!G151))/(BSL_RFR_spot_with_VA!G$11-BSL_RFR_spot_no_VA!G$11)</f>
        <v>2.7239253452534307E-2</v>
      </c>
      <c r="H151" s="58">
        <f>LY1_RFR_spot_no_VA!H151+(BSL_RFR_spot_with_VA!H$11-BSL_RFR_spot_no_VA!H$11)*((BSL_RFR_spot_with_VA!H151-BSL_RFR_spot_no_VA!H151))/(BSL_RFR_spot_with_VA!H$11-BSL_RFR_spot_no_VA!H$11)</f>
        <v>2.5237902681991331E-2</v>
      </c>
      <c r="I151" s="58">
        <f>LY1_RFR_spot_no_VA!I151+(BSL_RFR_spot_with_VA!I$11-BSL_RFR_spot_no_VA!I$11)*((BSL_RFR_spot_with_VA!I151-BSL_RFR_spot_no_VA!I151))/(BSL_RFR_spot_with_VA!I$11-BSL_RFR_spot_no_VA!I$11)</f>
        <v>2.3465820757098577E-2</v>
      </c>
      <c r="J151" s="58">
        <f>LY1_RFR_spot_no_VA!J151+(BSL_RFR_spot_with_VA!J$11-BSL_RFR_spot_no_VA!J$11)*((BSL_RFR_spot_with_VA!J151-BSL_RFR_spot_no_VA!J151))/(BSL_RFR_spot_with_VA!J$11-BSL_RFR_spot_no_VA!J$11)</f>
        <v>2.2591782219001377E-2</v>
      </c>
      <c r="K151" s="58">
        <f>LY1_RFR_spot_no_VA!K151+(BSL_RFR_spot_with_VA!K$11-BSL_RFR_spot_no_VA!K$11)*((BSL_RFR_spot_with_VA!K151-BSL_RFR_spot_no_VA!K151))/(BSL_RFR_spot_with_VA!K$11-BSL_RFR_spot_no_VA!K$11)</f>
        <v>2.289285630506166E-2</v>
      </c>
      <c r="L151" s="58">
        <f>LY1_RFR_spot_no_VA!L151+(BSL_RFR_spot_with_VA!L$11-BSL_RFR_spot_no_VA!L$11)*((BSL_RFR_spot_with_VA!L151-BSL_RFR_spot_no_VA!L151))/(BSL_RFR_spot_with_VA!L$11-BSL_RFR_spot_no_VA!L$11)</f>
        <v>2.289285630506166E-2</v>
      </c>
      <c r="M151" s="58">
        <f>LY1_RFR_spot_no_VA!M151+(BSL_RFR_spot_with_VA!M$11-BSL_RFR_spot_no_VA!M$11)*((BSL_RFR_spot_with_VA!M151-BSL_RFR_spot_no_VA!M151))/(BSL_RFR_spot_with_VA!M$11-BSL_RFR_spot_no_VA!M$11)</f>
        <v>2.289285630506166E-2</v>
      </c>
      <c r="N151" s="58">
        <f>LY1_RFR_spot_no_VA!N151+(BSL_RFR_spot_with_VA!N$11-BSL_RFR_spot_no_VA!N$11)*((BSL_RFR_spot_with_VA!N151-BSL_RFR_spot_no_VA!N151))/(BSL_RFR_spot_with_VA!N$11-BSL_RFR_spot_no_VA!N$11)</f>
        <v>2.289285630506166E-2</v>
      </c>
      <c r="O151" s="58">
        <f>LY1_RFR_spot_no_VA!O151+(BSL_RFR_spot_with_VA!O$11-BSL_RFR_spot_no_VA!O$11)*((BSL_RFR_spot_with_VA!O151-BSL_RFR_spot_no_VA!O151))/(BSL_RFR_spot_with_VA!O$11-BSL_RFR_spot_no_VA!O$11)</f>
        <v>2.3833640205438433E-2</v>
      </c>
      <c r="P151" s="58">
        <f>LY1_RFR_spot_no_VA!P151+(BSL_RFR_spot_with_VA!P$11-BSL_RFR_spot_no_VA!P$11)*((BSL_RFR_spot_with_VA!P151-BSL_RFR_spot_no_VA!P151))/(BSL_RFR_spot_with_VA!P$11-BSL_RFR_spot_no_VA!P$11)</f>
        <v>2.9655740591550961E-2</v>
      </c>
      <c r="Q151" s="58">
        <f>LY1_RFR_spot_no_VA!Q151+(BSL_RFR_spot_with_VA!Q$11-BSL_RFR_spot_no_VA!Q$11)*((BSL_RFR_spot_with_VA!Q151-BSL_RFR_spot_no_VA!Q151))/(BSL_RFR_spot_with_VA!Q$11-BSL_RFR_spot_no_VA!Q$11)</f>
        <v>3.166888033624593E-2</v>
      </c>
      <c r="R151" s="58">
        <f>LY1_RFR_spot_no_VA!R151+(BSL_RFR_spot_with_VA!R$11-BSL_RFR_spot_no_VA!R$11)*((BSL_RFR_spot_with_VA!R151-BSL_RFR_spot_no_VA!R151))/(BSL_RFR_spot_with_VA!R$11-BSL_RFR_spot_no_VA!R$11)</f>
        <v>2.289285630506166E-2</v>
      </c>
      <c r="S151" s="58">
        <f>LY1_RFR_spot_no_VA!S151+(BSL_RFR_spot_with_VA!S$11-BSL_RFR_spot_no_VA!S$11)*((BSL_RFR_spot_with_VA!S151-BSL_RFR_spot_no_VA!S151))/(BSL_RFR_spot_with_VA!S$11-BSL_RFR_spot_no_VA!S$11)</f>
        <v>2.336037570918359E-2</v>
      </c>
      <c r="T151" s="58">
        <f>LY1_RFR_spot_no_VA!T151+(BSL_RFR_spot_with_VA!T$11-BSL_RFR_spot_no_VA!T$11)*((BSL_RFR_spot_with_VA!T151-BSL_RFR_spot_no_VA!T151))/(BSL_RFR_spot_with_VA!T$11-BSL_RFR_spot_no_VA!T$11)</f>
        <v>2.3681609395512782E-2</v>
      </c>
      <c r="U151" s="58">
        <f>LY1_RFR_spot_no_VA!U151+(BSL_RFR_spot_with_VA!U$11-BSL_RFR_spot_no_VA!U$11)*((BSL_RFR_spot_with_VA!U151-BSL_RFR_spot_no_VA!U151))/(BSL_RFR_spot_with_VA!U$11-BSL_RFR_spot_no_VA!U$11)</f>
        <v>1.3095914707855538E-2</v>
      </c>
      <c r="V151" s="58">
        <f>(1+$C151)*(1+BSL_RFR_spot_no_VA!V151)/(1+BSL_RFR_spot_no_VA!$C151)-1</f>
        <v>2.289285630506166E-2</v>
      </c>
      <c r="W151" s="58">
        <f>LY1_RFR_spot_no_VA!W151+(BSL_RFR_spot_with_VA!W$11-BSL_RFR_spot_no_VA!W$11)*((BSL_RFR_spot_with_VA!W151-BSL_RFR_spot_no_VA!W151))/(BSL_RFR_spot_with_VA!W$11-BSL_RFR_spot_no_VA!W$11)</f>
        <v>2.289285630506166E-2</v>
      </c>
      <c r="X151" s="58">
        <f>LY1_RFR_spot_no_VA!X151+(BSL_RFR_spot_with_VA!X$11-BSL_RFR_spot_no_VA!X$11)*((BSL_RFR_spot_with_VA!X151-BSL_RFR_spot_no_VA!X151))/(BSL_RFR_spot_with_VA!X$11-BSL_RFR_spot_no_VA!X$11)</f>
        <v>2.289285630506166E-2</v>
      </c>
      <c r="Y151" s="58">
        <f>LY1_RFR_spot_no_VA!Y151+(BSL_RFR_spot_with_VA!Y$11-BSL_RFR_spot_no_VA!Y$11)*((BSL_RFR_spot_with_VA!Y151-BSL_RFR_spot_no_VA!Y151))/(BSL_RFR_spot_with_VA!Y$11-BSL_RFR_spot_no_VA!Y$11)</f>
        <v>2.289285630506166E-2</v>
      </c>
      <c r="Z151" s="58">
        <f>LY1_RFR_spot_no_VA!Z151+(BSL_RFR_spot_with_VA!Z$11-BSL_RFR_spot_no_VA!Z$11)*((BSL_RFR_spot_with_VA!Z151-BSL_RFR_spot_no_VA!Z151))/(BSL_RFR_spot_with_VA!Z$11-BSL_RFR_spot_no_VA!Z$11)</f>
        <v>2.5088887692048978E-2</v>
      </c>
      <c r="AA151" s="159">
        <f>LY1_RFR_spot_no_VA!AA151</f>
        <v>2.6640985184861687E-2</v>
      </c>
      <c r="AB151" s="58">
        <f>LY1_RFR_spot_no_VA!AB151+(BSL_RFR_spot_with_VA!AB$11-BSL_RFR_spot_no_VA!AB$11)*((BSL_RFR_spot_with_VA!AB151-BSL_RFR_spot_no_VA!AB151))/(BSL_RFR_spot_with_VA!AB$11-BSL_RFR_spot_no_VA!AB$11)</f>
        <v>2.289285630506166E-2</v>
      </c>
      <c r="AC151" s="58">
        <f>LY1_RFR_spot_no_VA!AC151+(BSL_RFR_spot_with_VA!AC$11-BSL_RFR_spot_no_VA!AC$11)*((BSL_RFR_spot_with_VA!AC151-BSL_RFR_spot_no_VA!AC151))/(BSL_RFR_spot_with_VA!AC$11-BSL_RFR_spot_no_VA!AC$11)</f>
        <v>2.6598113030443349E-2</v>
      </c>
      <c r="AD151" s="7">
        <f>BSL_RFR_spot_no_VA!AD151</f>
        <v>4.5690688310202177E-2</v>
      </c>
      <c r="AE151" s="58">
        <f>LY1_RFR_spot_no_VA!AE151+(BSL_RFR_spot_with_VA!AE$11-BSL_RFR_spot_no_VA!AE$11)*((BSL_RFR_spot_with_VA!AE151-BSL_RFR_spot_no_VA!AE151))/(BSL_RFR_spot_with_VA!AE$11-BSL_RFR_spot_no_VA!AE$11)</f>
        <v>2.289285630506166E-2</v>
      </c>
      <c r="AF151" s="58">
        <f>LY1_RFR_spot_no_VA!AF151+(BSL_RFR_spot_with_VA!AF$11-BSL_RFR_spot_no_VA!AF$11)*((BSL_RFR_spot_with_VA!AF151-BSL_RFR_spot_no_VA!AF151))/(BSL_RFR_spot_with_VA!AF$11-BSL_RFR_spot_no_VA!AF$11)</f>
        <v>2.3435331718854702E-2</v>
      </c>
      <c r="AG151" s="58">
        <f>LY1_RFR_spot_no_VA!AG151+(BSL_RFR_spot_with_VA!AG$11-BSL_RFR_spot_no_VA!AG$11)*((BSL_RFR_spot_with_VA!AG151-BSL_RFR_spot_no_VA!AG151))/(BSL_RFR_spot_with_VA!AG$11-BSL_RFR_spot_no_VA!AG$11)</f>
        <v>2.289285630506166E-2</v>
      </c>
      <c r="AH151" s="58">
        <f>LY1_RFR_spot_no_VA!AH151+(BSL_RFR_spot_with_VA!AH$11-BSL_RFR_spot_no_VA!AH$11)*((BSL_RFR_spot_with_VA!AH151-BSL_RFR_spot_no_VA!AH151))/(BSL_RFR_spot_with_VA!AH$11-BSL_RFR_spot_no_VA!AH$11)</f>
        <v>2.4215924437536618E-2</v>
      </c>
      <c r="AI151" s="159">
        <f>LY1_RFR_spot_no_VA!AI151</f>
        <v>1.300887155736441E-2</v>
      </c>
      <c r="AJ151" s="58">
        <f>LY1_RFR_spot_no_VA!AJ151+(BSL_RFR_spot_with_VA!AJ$11-BSL_RFR_spot_no_VA!AJ$11)*((BSL_RFR_spot_with_VA!AJ151-BSL_RFR_spot_no_VA!AJ151))/(BSL_RFR_spot_with_VA!AJ$11-BSL_RFR_spot_no_VA!AJ$11)</f>
        <v>2.2211280771925246E-2</v>
      </c>
      <c r="AK151" s="7">
        <f>BSL_RFR_spot_no_VA!AK151</f>
        <v>4.4108509125441175E-2</v>
      </c>
      <c r="AL151" s="7">
        <f>BSL_RFR_spot_no_VA!AL151</f>
        <v>5.3572871206063022E-2</v>
      </c>
      <c r="AM151" s="7">
        <f>BSL_RFR_spot_no_VA!AM151</f>
        <v>4.0361210269517001E-2</v>
      </c>
      <c r="AN151" s="7">
        <f>BSL_RFR_spot_no_VA!AN151</f>
        <v>4.3565584213298481E-2</v>
      </c>
      <c r="AO151" s="7">
        <f>BSL_RFR_spot_no_VA!AO151</f>
        <v>4.3673679884991712E-2</v>
      </c>
      <c r="AP151" s="7">
        <f>BSL_RFR_spot_no_VA!AP151</f>
        <v>4.4440936532986308E-2</v>
      </c>
      <c r="AQ151" s="7">
        <f>BSL_RFR_spot_no_VA!AQ151</f>
        <v>4.0648366564180138E-2</v>
      </c>
      <c r="AR151" s="7">
        <f>BSL_RFR_spot_no_VA!AR151</f>
        <v>4.4667994293096758E-2</v>
      </c>
      <c r="AS151" s="159">
        <f>LY1_RFR_spot_no_VA!AS151</f>
        <v>1.2887740466021702E-2</v>
      </c>
      <c r="AT151" s="7">
        <f>BSL_RFR_spot_no_VA!AT151</f>
        <v>4.4920836670128139E-2</v>
      </c>
      <c r="AU151" s="7">
        <f>BSL_RFR_spot_no_VA!AU151</f>
        <v>4.5138511504379419E-2</v>
      </c>
      <c r="AV151" s="7">
        <f>BSL_RFR_spot_no_VA!AV151</f>
        <v>4.3595420683016473E-2</v>
      </c>
      <c r="AW151" s="7">
        <f>BSL_RFR_spot_no_VA!AW151</f>
        <v>4.0667347164325296E-2</v>
      </c>
      <c r="AX151" s="7">
        <f>BSL_RFR_spot_no_VA!AX151</f>
        <v>5.2067166522212549E-2</v>
      </c>
      <c r="AY151" s="7">
        <f>BSL_RFR_spot_no_VA!AY151</f>
        <v>4.1331076772090691E-2</v>
      </c>
      <c r="AZ151" s="7">
        <f>BSL_RFR_spot_no_VA!AZ151</f>
        <v>3.9774537839497137E-2</v>
      </c>
      <c r="BA151" s="7">
        <f>BSL_RFR_spot_no_VA!BA151</f>
        <v>4.3310822204618127E-2</v>
      </c>
      <c r="BB151" s="7">
        <f>BSL_RFR_spot_no_VA!BB151</f>
        <v>4.8530998566699735E-2</v>
      </c>
      <c r="BC151" s="159">
        <f>LY1_RFR_spot_no_VA!BC151</f>
        <v>2.3310468387051975E-2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f>LY1_RFR_spot_no_VA!C152+(BSL_RFR_spot_with_VA!C$11-BSL_RFR_spot_no_VA!C$11)*((BSL_RFR_spot_with_VA!C152-BSL_RFR_spot_no_VA!C152))/(BSL_RFR_spot_with_VA!C$11-BSL_RFR_spot_no_VA!C$11)</f>
        <v>2.2897805335781389E-2</v>
      </c>
      <c r="D152" s="58">
        <f>LY1_RFR_spot_no_VA!D152+(BSL_RFR_spot_with_VA!D$11-BSL_RFR_spot_no_VA!D$11)*((BSL_RFR_spot_with_VA!D152-BSL_RFR_spot_no_VA!D152))/(BSL_RFR_spot_with_VA!D$11-BSL_RFR_spot_no_VA!D$11)</f>
        <v>2.289780533578134E-2</v>
      </c>
      <c r="E152" s="58">
        <f>LY1_RFR_spot_no_VA!E152+(BSL_RFR_spot_with_VA!E$11-BSL_RFR_spot_no_VA!E$11)*((BSL_RFR_spot_with_VA!E152-BSL_RFR_spot_no_VA!E152))/(BSL_RFR_spot_with_VA!E$11-BSL_RFR_spot_no_VA!E$11)</f>
        <v>2.289780533578134E-2</v>
      </c>
      <c r="F152" s="58">
        <f>LY1_RFR_spot_no_VA!F152+(BSL_RFR_spot_with_VA!F$11-BSL_RFR_spot_no_VA!F$11)*((BSL_RFR_spot_with_VA!F152-BSL_RFR_spot_no_VA!F152))/(BSL_RFR_spot_with_VA!F$11-BSL_RFR_spot_no_VA!F$11)</f>
        <v>2.35881103308615E-2</v>
      </c>
      <c r="G152" s="58">
        <f>LY1_RFR_spot_no_VA!G152+(BSL_RFR_spot_with_VA!G$11-BSL_RFR_spot_no_VA!G$11)*((BSL_RFR_spot_with_VA!G152-BSL_RFR_spot_no_VA!G152))/(BSL_RFR_spot_with_VA!G$11-BSL_RFR_spot_no_VA!G$11)</f>
        <v>2.7213548207241756E-2</v>
      </c>
      <c r="H152" s="58">
        <f>LY1_RFR_spot_no_VA!H152+(BSL_RFR_spot_with_VA!H$11-BSL_RFR_spot_no_VA!H$11)*((BSL_RFR_spot_with_VA!H152-BSL_RFR_spot_no_VA!H152))/(BSL_RFR_spot_with_VA!H$11-BSL_RFR_spot_no_VA!H$11)</f>
        <v>2.5226423722974678E-2</v>
      </c>
      <c r="I152" s="58">
        <f>LY1_RFR_spot_no_VA!I152+(BSL_RFR_spot_with_VA!I$11-BSL_RFR_spot_no_VA!I$11)*((BSL_RFR_spot_with_VA!I152-BSL_RFR_spot_no_VA!I152))/(BSL_RFR_spot_with_VA!I$11-BSL_RFR_spot_no_VA!I$11)</f>
        <v>2.3466735869571487E-2</v>
      </c>
      <c r="J152" s="58">
        <f>LY1_RFR_spot_no_VA!J152+(BSL_RFR_spot_with_VA!J$11-BSL_RFR_spot_no_VA!J$11)*((BSL_RFR_spot_with_VA!J152-BSL_RFR_spot_no_VA!J152))/(BSL_RFR_spot_with_VA!J$11-BSL_RFR_spot_no_VA!J$11)</f>
        <v>2.2598845327947981E-2</v>
      </c>
      <c r="K152" s="58">
        <f>LY1_RFR_spot_no_VA!K152+(BSL_RFR_spot_with_VA!K$11-BSL_RFR_spot_no_VA!K$11)*((BSL_RFR_spot_with_VA!K152-BSL_RFR_spot_no_VA!K152))/(BSL_RFR_spot_with_VA!K$11-BSL_RFR_spot_no_VA!K$11)</f>
        <v>2.289780533578134E-2</v>
      </c>
      <c r="L152" s="58">
        <f>LY1_RFR_spot_no_VA!L152+(BSL_RFR_spot_with_VA!L$11-BSL_RFR_spot_no_VA!L$11)*((BSL_RFR_spot_with_VA!L152-BSL_RFR_spot_no_VA!L152))/(BSL_RFR_spot_with_VA!L$11-BSL_RFR_spot_no_VA!L$11)</f>
        <v>2.289780533578134E-2</v>
      </c>
      <c r="M152" s="58">
        <f>LY1_RFR_spot_no_VA!M152+(BSL_RFR_spot_with_VA!M$11-BSL_RFR_spot_no_VA!M$11)*((BSL_RFR_spot_with_VA!M152-BSL_RFR_spot_no_VA!M152))/(BSL_RFR_spot_with_VA!M$11-BSL_RFR_spot_no_VA!M$11)</f>
        <v>2.289780533578134E-2</v>
      </c>
      <c r="N152" s="58">
        <f>LY1_RFR_spot_no_VA!N152+(BSL_RFR_spot_with_VA!N$11-BSL_RFR_spot_no_VA!N$11)*((BSL_RFR_spot_with_VA!N152-BSL_RFR_spot_no_VA!N152))/(BSL_RFR_spot_with_VA!N$11-BSL_RFR_spot_no_VA!N$11)</f>
        <v>2.289780533578134E-2</v>
      </c>
      <c r="O152" s="58">
        <f>LY1_RFR_spot_no_VA!O152+(BSL_RFR_spot_with_VA!O$11-BSL_RFR_spot_no_VA!O$11)*((BSL_RFR_spot_with_VA!O152-BSL_RFR_spot_no_VA!O152))/(BSL_RFR_spot_with_VA!O$11-BSL_RFR_spot_no_VA!O$11)</f>
        <v>2.3831976068374061E-2</v>
      </c>
      <c r="P152" s="58">
        <f>LY1_RFR_spot_no_VA!P152+(BSL_RFR_spot_with_VA!P$11-BSL_RFR_spot_no_VA!P$11)*((BSL_RFR_spot_with_VA!P152-BSL_RFR_spot_no_VA!P152))/(BSL_RFR_spot_with_VA!P$11-BSL_RFR_spot_no_VA!P$11)</f>
        <v>2.9612936106716115E-2</v>
      </c>
      <c r="Q152" s="58">
        <f>LY1_RFR_spot_no_VA!Q152+(BSL_RFR_spot_with_VA!Q$11-BSL_RFR_spot_no_VA!Q$11)*((BSL_RFR_spot_with_VA!Q152-BSL_RFR_spot_no_VA!Q152))/(BSL_RFR_spot_with_VA!Q$11-BSL_RFR_spot_no_VA!Q$11)</f>
        <v>3.1611814695404306E-2</v>
      </c>
      <c r="R152" s="58">
        <f>LY1_RFR_spot_no_VA!R152+(BSL_RFR_spot_with_VA!R$11-BSL_RFR_spot_no_VA!R$11)*((BSL_RFR_spot_with_VA!R152-BSL_RFR_spot_no_VA!R152))/(BSL_RFR_spot_with_VA!R$11-BSL_RFR_spot_no_VA!R$11)</f>
        <v>2.289780533578134E-2</v>
      </c>
      <c r="S152" s="58">
        <f>LY1_RFR_spot_no_VA!S152+(BSL_RFR_spot_with_VA!S$11-BSL_RFR_spot_no_VA!S$11)*((BSL_RFR_spot_with_VA!S152-BSL_RFR_spot_no_VA!S152))/(BSL_RFR_spot_with_VA!S$11-BSL_RFR_spot_no_VA!S$11)</f>
        <v>2.3362039114999344E-2</v>
      </c>
      <c r="T152" s="58">
        <f>LY1_RFR_spot_no_VA!T152+(BSL_RFR_spot_with_VA!T$11-BSL_RFR_spot_no_VA!T$11)*((BSL_RFR_spot_with_VA!T152-BSL_RFR_spot_no_VA!T152))/(BSL_RFR_spot_with_VA!T$11-BSL_RFR_spot_no_VA!T$11)</f>
        <v>2.3681014367616271E-2</v>
      </c>
      <c r="U152" s="58">
        <f>LY1_RFR_spot_no_VA!U152+(BSL_RFR_spot_with_VA!U$11-BSL_RFR_spot_no_VA!U$11)*((BSL_RFR_spot_with_VA!U152-BSL_RFR_spot_no_VA!U152))/(BSL_RFR_spot_with_VA!U$11-BSL_RFR_spot_no_VA!U$11)</f>
        <v>1.3100674138270874E-2</v>
      </c>
      <c r="V152" s="58">
        <f>(1+$C152)*(1+BSL_RFR_spot_no_VA!V152)/(1+BSL_RFR_spot_no_VA!$C152)-1</f>
        <v>2.289780533578134E-2</v>
      </c>
      <c r="W152" s="58">
        <f>LY1_RFR_spot_no_VA!W152+(BSL_RFR_spot_with_VA!W$11-BSL_RFR_spot_no_VA!W$11)*((BSL_RFR_spot_with_VA!W152-BSL_RFR_spot_no_VA!W152))/(BSL_RFR_spot_with_VA!W$11-BSL_RFR_spot_no_VA!W$11)</f>
        <v>2.289780533578134E-2</v>
      </c>
      <c r="X152" s="58">
        <f>LY1_RFR_spot_no_VA!X152+(BSL_RFR_spot_with_VA!X$11-BSL_RFR_spot_no_VA!X$11)*((BSL_RFR_spot_with_VA!X152-BSL_RFR_spot_no_VA!X152))/(BSL_RFR_spot_with_VA!X$11-BSL_RFR_spot_no_VA!X$11)</f>
        <v>2.289780533578134E-2</v>
      </c>
      <c r="Y152" s="58">
        <f>LY1_RFR_spot_no_VA!Y152+(BSL_RFR_spot_with_VA!Y$11-BSL_RFR_spot_no_VA!Y$11)*((BSL_RFR_spot_with_VA!Y152-BSL_RFR_spot_no_VA!Y152))/(BSL_RFR_spot_with_VA!Y$11-BSL_RFR_spot_no_VA!Y$11)</f>
        <v>2.289780533578134E-2</v>
      </c>
      <c r="Z152" s="58">
        <f>LY1_RFR_spot_no_VA!Z152+(BSL_RFR_spot_with_VA!Z$11-BSL_RFR_spot_no_VA!Z$11)*((BSL_RFR_spot_with_VA!Z152-BSL_RFR_spot_no_VA!Z152))/(BSL_RFR_spot_with_VA!Z$11-BSL_RFR_spot_no_VA!Z$11)</f>
        <v>2.507836361430682E-2</v>
      </c>
      <c r="AA152" s="159">
        <f>LY1_RFR_spot_no_VA!AA152</f>
        <v>2.6619504425372531E-2</v>
      </c>
      <c r="AB152" s="58">
        <f>LY1_RFR_spot_no_VA!AB152+(BSL_RFR_spot_with_VA!AB$11-BSL_RFR_spot_no_VA!AB$11)*((BSL_RFR_spot_with_VA!AB152-BSL_RFR_spot_no_VA!AB152))/(BSL_RFR_spot_with_VA!AB$11-BSL_RFR_spot_no_VA!AB$11)</f>
        <v>2.289780533578134E-2</v>
      </c>
      <c r="AC152" s="58">
        <f>LY1_RFR_spot_no_VA!AC152+(BSL_RFR_spot_with_VA!AC$11-BSL_RFR_spot_no_VA!AC$11)*((BSL_RFR_spot_with_VA!AC152-BSL_RFR_spot_no_VA!AC152))/(BSL_RFR_spot_with_VA!AC$11-BSL_RFR_spot_no_VA!AC$11)</f>
        <v>2.6576944593790008E-2</v>
      </c>
      <c r="AD152" s="7">
        <f>BSL_RFR_spot_no_VA!AD152</f>
        <v>4.5664651897603381E-2</v>
      </c>
      <c r="AE152" s="58">
        <f>LY1_RFR_spot_no_VA!AE152+(BSL_RFR_spot_with_VA!AE$11-BSL_RFR_spot_no_VA!AE$11)*((BSL_RFR_spot_with_VA!AE152-BSL_RFR_spot_no_VA!AE152))/(BSL_RFR_spot_with_VA!AE$11-BSL_RFR_spot_no_VA!AE$11)</f>
        <v>2.289780533578134E-2</v>
      </c>
      <c r="AF152" s="58">
        <f>LY1_RFR_spot_no_VA!AF152+(BSL_RFR_spot_with_VA!AF$11-BSL_RFR_spot_no_VA!AF$11)*((BSL_RFR_spot_with_VA!AF152-BSL_RFR_spot_no_VA!AF152))/(BSL_RFR_spot_with_VA!AF$11-BSL_RFR_spot_no_VA!AF$11)</f>
        <v>2.3436468209817374E-2</v>
      </c>
      <c r="AG152" s="58">
        <f>LY1_RFR_spot_no_VA!AG152+(BSL_RFR_spot_with_VA!AG$11-BSL_RFR_spot_no_VA!AG$11)*((BSL_RFR_spot_with_VA!AG152-BSL_RFR_spot_no_VA!AG152))/(BSL_RFR_spot_with_VA!AG$11-BSL_RFR_spot_no_VA!AG$11)</f>
        <v>2.289780533578134E-2</v>
      </c>
      <c r="AH152" s="58">
        <f>LY1_RFR_spot_no_VA!AH152+(BSL_RFR_spot_with_VA!AH$11-BSL_RFR_spot_no_VA!AH$11)*((BSL_RFR_spot_with_VA!AH152-BSL_RFR_spot_no_VA!AH152))/(BSL_RFR_spot_with_VA!AH$11-BSL_RFR_spot_no_VA!AH$11)</f>
        <v>2.4211551994488323E-2</v>
      </c>
      <c r="AI152" s="159">
        <f>LY1_RFR_spot_no_VA!AI152</f>
        <v>1.3014242555831057E-2</v>
      </c>
      <c r="AJ152" s="58">
        <f>LY1_RFR_spot_no_VA!AJ152+(BSL_RFR_spot_with_VA!AJ$11-BSL_RFR_spot_no_VA!AJ$11)*((BSL_RFR_spot_with_VA!AJ152-BSL_RFR_spot_no_VA!AJ152))/(BSL_RFR_spot_with_VA!AJ$11-BSL_RFR_spot_no_VA!AJ$11)</f>
        <v>2.2221026677143429E-2</v>
      </c>
      <c r="AK152" s="7">
        <f>BSL_RFR_spot_no_VA!AK152</f>
        <v>4.4093645572868656E-2</v>
      </c>
      <c r="AL152" s="7">
        <f>BSL_RFR_spot_no_VA!AL152</f>
        <v>5.3490924385561245E-2</v>
      </c>
      <c r="AM152" s="7">
        <f>BSL_RFR_spot_no_VA!AM152</f>
        <v>4.0372742023609076E-2</v>
      </c>
      <c r="AN152" s="7">
        <f>BSL_RFR_spot_no_VA!AN152</f>
        <v>4.3554550755316557E-2</v>
      </c>
      <c r="AO152" s="7">
        <f>BSL_RFR_spot_no_VA!AO152</f>
        <v>4.3661884031238829E-2</v>
      </c>
      <c r="AP152" s="7">
        <f>BSL_RFR_spot_no_VA!AP152</f>
        <v>4.4423726863368929E-2</v>
      </c>
      <c r="AQ152" s="7">
        <f>BSL_RFR_spot_no_VA!AQ152</f>
        <v>4.0657878814304826E-2</v>
      </c>
      <c r="AR152" s="7">
        <f>BSL_RFR_spot_no_VA!AR152</f>
        <v>4.4649181740401778E-2</v>
      </c>
      <c r="AS152" s="159">
        <f>LY1_RFR_spot_no_VA!AS152</f>
        <v>1.2893963650403517E-2</v>
      </c>
      <c r="AT152" s="7">
        <f>BSL_RFR_spot_no_VA!AT152</f>
        <v>4.4900238808729842E-2</v>
      </c>
      <c r="AU152" s="7">
        <f>BSL_RFR_spot_no_VA!AU152</f>
        <v>4.5116376293307558E-2</v>
      </c>
      <c r="AV152" s="7">
        <f>BSL_RFR_spot_no_VA!AV152</f>
        <v>4.358417679396287E-2</v>
      </c>
      <c r="AW152" s="7">
        <f>BSL_RFR_spot_no_VA!AW152</f>
        <v>4.0676725902726529E-2</v>
      </c>
      <c r="AX152" s="7">
        <f>BSL_RFR_spot_no_VA!AX152</f>
        <v>5.1995932018076285E-2</v>
      </c>
      <c r="AY152" s="7">
        <f>BSL_RFR_spot_no_VA!AY152</f>
        <v>4.133578725155207E-2</v>
      </c>
      <c r="AZ152" s="7">
        <f>BSL_RFR_spot_no_VA!AZ152</f>
        <v>3.9790193437664545E-2</v>
      </c>
      <c r="BA152" s="7">
        <f>BSL_RFR_spot_no_VA!BA152</f>
        <v>4.3301585326767533E-2</v>
      </c>
      <c r="BB152" s="7">
        <f>BSL_RFR_spot_no_VA!BB152</f>
        <v>4.848486279817843E-2</v>
      </c>
      <c r="BC152" s="159">
        <f>LY1_RFR_spot_no_VA!BC152</f>
        <v>2.3312472402305717E-2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f>LY1_RFR_spot_no_VA!C153+(BSL_RFR_spot_with_VA!C$11-BSL_RFR_spot_no_VA!C$11)*((BSL_RFR_spot_with_VA!C153-BSL_RFR_spot_no_VA!C153))/(BSL_RFR_spot_with_VA!C$11-BSL_RFR_spot_no_VA!C$11)</f>
        <v>2.2902685051807772E-2</v>
      </c>
      <c r="D153" s="58">
        <f>LY1_RFR_spot_no_VA!D153+(BSL_RFR_spot_with_VA!D$11-BSL_RFR_spot_no_VA!D$11)*((BSL_RFR_spot_with_VA!D153-BSL_RFR_spot_no_VA!D153))/(BSL_RFR_spot_with_VA!D$11-BSL_RFR_spot_no_VA!D$11)</f>
        <v>2.2902685051807703E-2</v>
      </c>
      <c r="E153" s="58">
        <f>LY1_RFR_spot_no_VA!E153+(BSL_RFR_spot_with_VA!E$11-BSL_RFR_spot_no_VA!E$11)*((BSL_RFR_spot_with_VA!E153-BSL_RFR_spot_no_VA!E153))/(BSL_RFR_spot_with_VA!E$11-BSL_RFR_spot_no_VA!E$11)</f>
        <v>2.2902685051807703E-2</v>
      </c>
      <c r="F153" s="58">
        <f>LY1_RFR_spot_no_VA!F153+(BSL_RFR_spot_with_VA!F$11-BSL_RFR_spot_no_VA!F$11)*((BSL_RFR_spot_with_VA!F153-BSL_RFR_spot_no_VA!F153))/(BSL_RFR_spot_with_VA!F$11-BSL_RFR_spot_no_VA!F$11)</f>
        <v>2.3588162512325539E-2</v>
      </c>
      <c r="G153" s="58">
        <f>LY1_RFR_spot_no_VA!G153+(BSL_RFR_spot_with_VA!G$11-BSL_RFR_spot_no_VA!G$11)*((BSL_RFR_spot_with_VA!G153-BSL_RFR_spot_no_VA!G153))/(BSL_RFR_spot_with_VA!G$11-BSL_RFR_spot_no_VA!G$11)</f>
        <v>2.7188203010618528E-2</v>
      </c>
      <c r="H153" s="58">
        <f>LY1_RFR_spot_no_VA!H153+(BSL_RFR_spot_with_VA!H$11-BSL_RFR_spot_no_VA!H$11)*((BSL_RFR_spot_with_VA!H153-BSL_RFR_spot_no_VA!H153))/(BSL_RFR_spot_with_VA!H$11-BSL_RFR_spot_no_VA!H$11)</f>
        <v>2.5215103054390564E-2</v>
      </c>
      <c r="I153" s="58">
        <f>LY1_RFR_spot_no_VA!I153+(BSL_RFR_spot_with_VA!I$11-BSL_RFR_spot_no_VA!I$11)*((BSL_RFR_spot_with_VA!I153-BSL_RFR_spot_no_VA!I153))/(BSL_RFR_spot_with_VA!I$11-BSL_RFR_spot_no_VA!I$11)</f>
        <v>2.3467638089949894E-2</v>
      </c>
      <c r="J153" s="58">
        <f>LY1_RFR_spot_no_VA!J153+(BSL_RFR_spot_with_VA!J$11-BSL_RFR_spot_no_VA!J$11)*((BSL_RFR_spot_with_VA!J153-BSL_RFR_spot_no_VA!J153))/(BSL_RFR_spot_with_VA!J$11-BSL_RFR_spot_no_VA!J$11)</f>
        <v>2.2605809640890318E-2</v>
      </c>
      <c r="K153" s="58">
        <f>LY1_RFR_spot_no_VA!K153+(BSL_RFR_spot_with_VA!K$11-BSL_RFR_spot_no_VA!K$11)*((BSL_RFR_spot_with_VA!K153-BSL_RFR_spot_no_VA!K153))/(BSL_RFR_spot_with_VA!K$11-BSL_RFR_spot_no_VA!K$11)</f>
        <v>2.2902685051807703E-2</v>
      </c>
      <c r="L153" s="58">
        <f>LY1_RFR_spot_no_VA!L153+(BSL_RFR_spot_with_VA!L$11-BSL_RFR_spot_no_VA!L$11)*((BSL_RFR_spot_with_VA!L153-BSL_RFR_spot_no_VA!L153))/(BSL_RFR_spot_with_VA!L$11-BSL_RFR_spot_no_VA!L$11)</f>
        <v>2.2902685051807703E-2</v>
      </c>
      <c r="M153" s="58">
        <f>LY1_RFR_spot_no_VA!M153+(BSL_RFR_spot_with_VA!M$11-BSL_RFR_spot_no_VA!M$11)*((BSL_RFR_spot_with_VA!M153-BSL_RFR_spot_no_VA!M153))/(BSL_RFR_spot_with_VA!M$11-BSL_RFR_spot_no_VA!M$11)</f>
        <v>2.2902685051807703E-2</v>
      </c>
      <c r="N153" s="58">
        <f>LY1_RFR_spot_no_VA!N153+(BSL_RFR_spot_with_VA!N$11-BSL_RFR_spot_no_VA!N$11)*((BSL_RFR_spot_with_VA!N153-BSL_RFR_spot_no_VA!N153))/(BSL_RFR_spot_with_VA!N$11-BSL_RFR_spot_no_VA!N$11)</f>
        <v>2.2902685051807703E-2</v>
      </c>
      <c r="O153" s="58">
        <f>LY1_RFR_spot_no_VA!O153+(BSL_RFR_spot_with_VA!O$11-BSL_RFR_spot_no_VA!O$11)*((BSL_RFR_spot_with_VA!O153-BSL_RFR_spot_no_VA!O153))/(BSL_RFR_spot_with_VA!O$11-BSL_RFR_spot_no_VA!O$11)</f>
        <v>2.3830334949389576E-2</v>
      </c>
      <c r="P153" s="58">
        <f>LY1_RFR_spot_no_VA!P153+(BSL_RFR_spot_with_VA!P$11-BSL_RFR_spot_no_VA!P$11)*((BSL_RFR_spot_with_VA!P153-BSL_RFR_spot_no_VA!P153))/(BSL_RFR_spot_with_VA!P$11-BSL_RFR_spot_no_VA!P$11)</f>
        <v>2.9570731958250995E-2</v>
      </c>
      <c r="Q153" s="58">
        <f>LY1_RFR_spot_no_VA!Q153+(BSL_RFR_spot_with_VA!Q$11-BSL_RFR_spot_no_VA!Q$11)*((BSL_RFR_spot_with_VA!Q153-BSL_RFR_spot_no_VA!Q153))/(BSL_RFR_spot_with_VA!Q$11-BSL_RFR_spot_no_VA!Q$11)</f>
        <v>3.1555550019170875E-2</v>
      </c>
      <c r="R153" s="58">
        <f>LY1_RFR_spot_no_VA!R153+(BSL_RFR_spot_with_VA!R$11-BSL_RFR_spot_no_VA!R$11)*((BSL_RFR_spot_with_VA!R153-BSL_RFR_spot_no_VA!R153))/(BSL_RFR_spot_with_VA!R$11-BSL_RFR_spot_no_VA!R$11)</f>
        <v>2.2902685051807703E-2</v>
      </c>
      <c r="S153" s="58">
        <f>LY1_RFR_spot_no_VA!S153+(BSL_RFR_spot_with_VA!S$11-BSL_RFR_spot_no_VA!S$11)*((BSL_RFR_spot_with_VA!S153-BSL_RFR_spot_no_VA!S153))/(BSL_RFR_spot_with_VA!S$11-BSL_RFR_spot_no_VA!S$11)</f>
        <v>2.3363679067619492E-2</v>
      </c>
      <c r="T153" s="58">
        <f>LY1_RFR_spot_no_VA!T153+(BSL_RFR_spot_with_VA!T$11-BSL_RFR_spot_no_VA!T$11)*((BSL_RFR_spot_with_VA!T153-BSL_RFR_spot_no_VA!T153))/(BSL_RFR_spot_with_VA!T$11-BSL_RFR_spot_no_VA!T$11)</f>
        <v>2.3680427423906636E-2</v>
      </c>
      <c r="U153" s="58">
        <f>LY1_RFR_spot_no_VA!U153+(BSL_RFR_spot_with_VA!U$11-BSL_RFR_spot_no_VA!U$11)*((BSL_RFR_spot_with_VA!U153-BSL_RFR_spot_no_VA!U153))/(BSL_RFR_spot_with_VA!U$11-BSL_RFR_spot_no_VA!U$11)</f>
        <v>1.3105366951598141E-2</v>
      </c>
      <c r="V153" s="58">
        <f>(1+$C153)*(1+BSL_RFR_spot_no_VA!V153)/(1+BSL_RFR_spot_no_VA!$C153)-1</f>
        <v>2.2902685051807703E-2</v>
      </c>
      <c r="W153" s="58">
        <f>LY1_RFR_spot_no_VA!W153+(BSL_RFR_spot_with_VA!W$11-BSL_RFR_spot_no_VA!W$11)*((BSL_RFR_spot_with_VA!W153-BSL_RFR_spot_no_VA!W153))/(BSL_RFR_spot_with_VA!W$11-BSL_RFR_spot_no_VA!W$11)</f>
        <v>2.2902685051807703E-2</v>
      </c>
      <c r="X153" s="58">
        <f>LY1_RFR_spot_no_VA!X153+(BSL_RFR_spot_with_VA!X$11-BSL_RFR_spot_no_VA!X$11)*((BSL_RFR_spot_with_VA!X153-BSL_RFR_spot_no_VA!X153))/(BSL_RFR_spot_with_VA!X$11-BSL_RFR_spot_no_VA!X$11)</f>
        <v>2.2902685051807703E-2</v>
      </c>
      <c r="Y153" s="58">
        <f>LY1_RFR_spot_no_VA!Y153+(BSL_RFR_spot_with_VA!Y$11-BSL_RFR_spot_no_VA!Y$11)*((BSL_RFR_spot_with_VA!Y153-BSL_RFR_spot_no_VA!Y153))/(BSL_RFR_spot_with_VA!Y$11-BSL_RFR_spot_no_VA!Y$11)</f>
        <v>2.2902685051807703E-2</v>
      </c>
      <c r="Z153" s="58">
        <f>LY1_RFR_spot_no_VA!Z153+(BSL_RFR_spot_with_VA!Z$11-BSL_RFR_spot_no_VA!Z$11)*((BSL_RFR_spot_with_VA!Z153-BSL_RFR_spot_no_VA!Z153))/(BSL_RFR_spot_with_VA!Z$11-BSL_RFR_spot_no_VA!Z$11)</f>
        <v>2.5067986729358838E-2</v>
      </c>
      <c r="AA153" s="159">
        <f>LY1_RFR_spot_no_VA!AA153</f>
        <v>2.6598324472420387E-2</v>
      </c>
      <c r="AB153" s="58">
        <f>LY1_RFR_spot_no_VA!AB153+(BSL_RFR_spot_with_VA!AB$11-BSL_RFR_spot_no_VA!AB$11)*((BSL_RFR_spot_with_VA!AB153-BSL_RFR_spot_no_VA!AB153))/(BSL_RFR_spot_with_VA!AB$11-BSL_RFR_spot_no_VA!AB$11)</f>
        <v>2.2902685051807703E-2</v>
      </c>
      <c r="AC153" s="58">
        <f>LY1_RFR_spot_no_VA!AC153+(BSL_RFR_spot_with_VA!AC$11-BSL_RFR_spot_no_VA!AC$11)*((BSL_RFR_spot_with_VA!AC153-BSL_RFR_spot_no_VA!AC153))/(BSL_RFR_spot_with_VA!AC$11-BSL_RFR_spot_no_VA!AC$11)</f>
        <v>2.6556072450977464E-2</v>
      </c>
      <c r="AD153" s="7">
        <f>BSL_RFR_spot_no_VA!AD153</f>
        <v>4.5638980265308327E-2</v>
      </c>
      <c r="AE153" s="58">
        <f>LY1_RFR_spot_no_VA!AE153+(BSL_RFR_spot_with_VA!AE$11-BSL_RFR_spot_no_VA!AE$11)*((BSL_RFR_spot_with_VA!AE153-BSL_RFR_spot_no_VA!AE153))/(BSL_RFR_spot_with_VA!AE$11-BSL_RFR_spot_no_VA!AE$11)</f>
        <v>2.2902685051807703E-2</v>
      </c>
      <c r="AF153" s="58">
        <f>LY1_RFR_spot_no_VA!AF153+(BSL_RFR_spot_with_VA!AF$11-BSL_RFR_spot_no_VA!AF$11)*((BSL_RFR_spot_with_VA!AF153-BSL_RFR_spot_no_VA!AF153))/(BSL_RFR_spot_with_VA!AF$11-BSL_RFR_spot_no_VA!AF$11)</f>
        <v>2.3437588604598991E-2</v>
      </c>
      <c r="AG153" s="58">
        <f>LY1_RFR_spot_no_VA!AG153+(BSL_RFR_spot_with_VA!AG$11-BSL_RFR_spot_no_VA!AG$11)*((BSL_RFR_spot_with_VA!AG153-BSL_RFR_spot_no_VA!AG153))/(BSL_RFR_spot_with_VA!AG$11-BSL_RFR_spot_no_VA!AG$11)</f>
        <v>2.2902685051807703E-2</v>
      </c>
      <c r="AH153" s="58">
        <f>LY1_RFR_spot_no_VA!AH153+(BSL_RFR_spot_with_VA!AH$11-BSL_RFR_spot_no_VA!AH$11)*((BSL_RFR_spot_with_VA!AH153-BSL_RFR_spot_no_VA!AH153))/(BSL_RFR_spot_with_VA!AH$11-BSL_RFR_spot_no_VA!AH$11)</f>
        <v>2.4207240659003038E-2</v>
      </c>
      <c r="AI153" s="159">
        <f>LY1_RFR_spot_no_VA!AI153</f>
        <v>1.3019538403279851E-2</v>
      </c>
      <c r="AJ153" s="58">
        <f>LY1_RFR_spot_no_VA!AJ153+(BSL_RFR_spot_with_VA!AJ$11-BSL_RFR_spot_no_VA!AJ$11)*((BSL_RFR_spot_with_VA!AJ153-BSL_RFR_spot_no_VA!AJ153))/(BSL_RFR_spot_with_VA!AJ$11-BSL_RFR_spot_no_VA!AJ$11)</f>
        <v>2.2230636408241411E-2</v>
      </c>
      <c r="AK153" s="7">
        <f>BSL_RFR_spot_no_VA!AK153</f>
        <v>4.4078990107990768E-2</v>
      </c>
      <c r="AL153" s="7">
        <f>BSL_RFR_spot_no_VA!AL153</f>
        <v>5.3410129915163251E-2</v>
      </c>
      <c r="AM153" s="7">
        <f>BSL_RFR_spot_no_VA!AM153</f>
        <v>4.0384112619934687E-2</v>
      </c>
      <c r="AN153" s="7">
        <f>BSL_RFR_spot_no_VA!AN153</f>
        <v>4.3543671725266853E-2</v>
      </c>
      <c r="AO153" s="7">
        <f>BSL_RFR_spot_no_VA!AO153</f>
        <v>4.3650253282907725E-2</v>
      </c>
      <c r="AP153" s="7">
        <f>BSL_RFR_spot_no_VA!AP153</f>
        <v>4.4406758165991267E-2</v>
      </c>
      <c r="AQ153" s="7">
        <f>BSL_RFR_spot_no_VA!AQ153</f>
        <v>4.0667258125899108E-2</v>
      </c>
      <c r="AR153" s="7">
        <f>BSL_RFR_spot_no_VA!AR153</f>
        <v>4.4630632631614819E-2</v>
      </c>
      <c r="AS153" s="159">
        <f>LY1_RFR_spot_no_VA!AS153</f>
        <v>1.2900099789658004E-2</v>
      </c>
      <c r="AT153" s="7">
        <f>BSL_RFR_spot_no_VA!AT153</f>
        <v>4.487992942560548E-2</v>
      </c>
      <c r="AU153" s="7">
        <f>BSL_RFR_spot_no_VA!AU153</f>
        <v>4.5094551124510884E-2</v>
      </c>
      <c r="AV153" s="7">
        <f>BSL_RFR_spot_no_VA!AV153</f>
        <v>4.3573090280200066E-2</v>
      </c>
      <c r="AW153" s="7">
        <f>BSL_RFR_spot_no_VA!AW153</f>
        <v>4.0685973569787759E-2</v>
      </c>
      <c r="AX153" s="7">
        <f>BSL_RFR_spot_no_VA!AX153</f>
        <v>5.1925698523209496E-2</v>
      </c>
      <c r="AY153" s="7">
        <f>BSL_RFR_spot_no_VA!AY153</f>
        <v>4.1340431778512432E-2</v>
      </c>
      <c r="AZ153" s="7">
        <f>BSL_RFR_spot_no_VA!AZ153</f>
        <v>3.9805630311428031E-2</v>
      </c>
      <c r="BA153" s="7">
        <f>BSL_RFR_spot_no_VA!BA153</f>
        <v>4.3292477712917998E-2</v>
      </c>
      <c r="BB153" s="7">
        <f>BSL_RFR_spot_no_VA!BB153</f>
        <v>4.8439374272745139E-2</v>
      </c>
      <c r="BC153" s="159">
        <f>LY1_RFR_spot_no_VA!BC153</f>
        <v>2.3314448441801527E-2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f>LY1_RFR_spot_no_VA!C154+(BSL_RFR_spot_with_VA!C$11-BSL_RFR_spot_no_VA!C$11)*((BSL_RFR_spot_with_VA!C154-BSL_RFR_spot_no_VA!C154))/(BSL_RFR_spot_with_VA!C$11-BSL_RFR_spot_no_VA!C$11)</f>
        <v>2.2907496899098202E-2</v>
      </c>
      <c r="D154" s="58">
        <f>LY1_RFR_spot_no_VA!D154+(BSL_RFR_spot_with_VA!D$11-BSL_RFR_spot_no_VA!D$11)*((BSL_RFR_spot_with_VA!D154-BSL_RFR_spot_no_VA!D154))/(BSL_RFR_spot_with_VA!D$11-BSL_RFR_spot_no_VA!D$11)</f>
        <v>2.2907496899098101E-2</v>
      </c>
      <c r="E154" s="58">
        <f>LY1_RFR_spot_no_VA!E154+(BSL_RFR_spot_with_VA!E$11-BSL_RFR_spot_no_VA!E$11)*((BSL_RFR_spot_with_VA!E154-BSL_RFR_spot_no_VA!E154))/(BSL_RFR_spot_with_VA!E$11-BSL_RFR_spot_no_VA!E$11)</f>
        <v>2.2907496899098101E-2</v>
      </c>
      <c r="F154" s="58">
        <f>LY1_RFR_spot_no_VA!F154+(BSL_RFR_spot_with_VA!F$11-BSL_RFR_spot_no_VA!F$11)*((BSL_RFR_spot_with_VA!F154-BSL_RFR_spot_no_VA!F154))/(BSL_RFR_spot_with_VA!F$11-BSL_RFR_spot_no_VA!F$11)</f>
        <v>2.3588213879609299E-2</v>
      </c>
      <c r="G154" s="58">
        <f>LY1_RFR_spot_no_VA!G154+(BSL_RFR_spot_with_VA!G$11-BSL_RFR_spot_no_VA!G$11)*((BSL_RFR_spot_with_VA!G154-BSL_RFR_spot_no_VA!G154))/(BSL_RFR_spot_with_VA!G$11-BSL_RFR_spot_no_VA!G$11)</f>
        <v>2.7163210350952927E-2</v>
      </c>
      <c r="H154" s="58">
        <f>LY1_RFR_spot_no_VA!H154+(BSL_RFR_spot_with_VA!H$11-BSL_RFR_spot_no_VA!H$11)*((BSL_RFR_spot_with_VA!H154-BSL_RFR_spot_no_VA!H154))/(BSL_RFR_spot_with_VA!H$11-BSL_RFR_spot_no_VA!H$11)</f>
        <v>2.5203937439438606E-2</v>
      </c>
      <c r="I154" s="58">
        <f>LY1_RFR_spot_no_VA!I154+(BSL_RFR_spot_with_VA!I$11-BSL_RFR_spot_no_VA!I$11)*((BSL_RFR_spot_with_VA!I154-BSL_RFR_spot_no_VA!I154))/(BSL_RFR_spot_with_VA!I$11-BSL_RFR_spot_no_VA!I$11)</f>
        <v>2.3468527687349416E-2</v>
      </c>
      <c r="J154" s="58">
        <f>LY1_RFR_spot_no_VA!J154+(BSL_RFR_spot_with_VA!J$11-BSL_RFR_spot_no_VA!J$11)*((BSL_RFR_spot_with_VA!J154-BSL_RFR_spot_no_VA!J154))/(BSL_RFR_spot_with_VA!J$11-BSL_RFR_spot_no_VA!J$11)</f>
        <v>2.2612677216131472E-2</v>
      </c>
      <c r="K154" s="58">
        <f>LY1_RFR_spot_no_VA!K154+(BSL_RFR_spot_with_VA!K$11-BSL_RFR_spot_no_VA!K$11)*((BSL_RFR_spot_with_VA!K154-BSL_RFR_spot_no_VA!K154))/(BSL_RFR_spot_with_VA!K$11-BSL_RFR_spot_no_VA!K$11)</f>
        <v>2.2907496899098101E-2</v>
      </c>
      <c r="L154" s="58">
        <f>LY1_RFR_spot_no_VA!L154+(BSL_RFR_spot_with_VA!L$11-BSL_RFR_spot_no_VA!L$11)*((BSL_RFR_spot_with_VA!L154-BSL_RFR_spot_no_VA!L154))/(BSL_RFR_spot_with_VA!L$11-BSL_RFR_spot_no_VA!L$11)</f>
        <v>2.2907496899098101E-2</v>
      </c>
      <c r="M154" s="58">
        <f>LY1_RFR_spot_no_VA!M154+(BSL_RFR_spot_with_VA!M$11-BSL_RFR_spot_no_VA!M$11)*((BSL_RFR_spot_with_VA!M154-BSL_RFR_spot_no_VA!M154))/(BSL_RFR_spot_with_VA!M$11-BSL_RFR_spot_no_VA!M$11)</f>
        <v>2.2907496899098101E-2</v>
      </c>
      <c r="N154" s="58">
        <f>LY1_RFR_spot_no_VA!N154+(BSL_RFR_spot_with_VA!N$11-BSL_RFR_spot_no_VA!N$11)*((BSL_RFR_spot_with_VA!N154-BSL_RFR_spot_no_VA!N154))/(BSL_RFR_spot_with_VA!N$11-BSL_RFR_spot_no_VA!N$11)</f>
        <v>2.2907496899098101E-2</v>
      </c>
      <c r="O154" s="58">
        <f>LY1_RFR_spot_no_VA!O154+(BSL_RFR_spot_with_VA!O$11-BSL_RFR_spot_no_VA!O$11)*((BSL_RFR_spot_with_VA!O154-BSL_RFR_spot_no_VA!O154))/(BSL_RFR_spot_with_VA!O$11-BSL_RFR_spot_no_VA!O$11)</f>
        <v>2.3828716373445413E-2</v>
      </c>
      <c r="P154" s="58">
        <f>LY1_RFR_spot_no_VA!P154+(BSL_RFR_spot_with_VA!P$11-BSL_RFR_spot_no_VA!P$11)*((BSL_RFR_spot_with_VA!P154-BSL_RFR_spot_no_VA!P154))/(BSL_RFR_spot_with_VA!P$11-BSL_RFR_spot_no_VA!P$11)</f>
        <v>2.952911560487248E-2</v>
      </c>
      <c r="Q154" s="58">
        <f>LY1_RFR_spot_no_VA!Q154+(BSL_RFR_spot_with_VA!Q$11-BSL_RFR_spot_no_VA!Q$11)*((BSL_RFR_spot_with_VA!Q154-BSL_RFR_spot_no_VA!Q154))/(BSL_RFR_spot_with_VA!Q$11-BSL_RFR_spot_no_VA!Q$11)</f>
        <v>3.1500069562215183E-2</v>
      </c>
      <c r="R154" s="58">
        <f>LY1_RFR_spot_no_VA!R154+(BSL_RFR_spot_with_VA!R$11-BSL_RFR_spot_no_VA!R$11)*((BSL_RFR_spot_with_VA!R154-BSL_RFR_spot_no_VA!R154))/(BSL_RFR_spot_with_VA!R$11-BSL_RFR_spot_no_VA!R$11)</f>
        <v>2.2907496899098101E-2</v>
      </c>
      <c r="S154" s="58">
        <f>LY1_RFR_spot_no_VA!S154+(BSL_RFR_spot_with_VA!S$11-BSL_RFR_spot_no_VA!S$11)*((BSL_RFR_spot_with_VA!S154-BSL_RFR_spot_no_VA!S154))/(BSL_RFR_spot_with_VA!S$11-BSL_RFR_spot_no_VA!S$11)</f>
        <v>2.336529605921922E-2</v>
      </c>
      <c r="T154" s="58">
        <f>LY1_RFR_spot_no_VA!T154+(BSL_RFR_spot_with_VA!T$11-BSL_RFR_spot_no_VA!T$11)*((BSL_RFR_spot_with_VA!T154-BSL_RFR_spot_no_VA!T154))/(BSL_RFR_spot_with_VA!T$11-BSL_RFR_spot_no_VA!T$11)</f>
        <v>2.3679848400279147E-2</v>
      </c>
      <c r="U154" s="58">
        <f>LY1_RFR_spot_no_VA!U154+(BSL_RFR_spot_with_VA!U$11-BSL_RFR_spot_no_VA!U$11)*((BSL_RFR_spot_with_VA!U154-BSL_RFR_spot_no_VA!U154))/(BSL_RFR_spot_with_VA!U$11-BSL_RFR_spot_no_VA!U$11)</f>
        <v>1.3109994536926406E-2</v>
      </c>
      <c r="V154" s="58">
        <f>(1+$C154)*(1+BSL_RFR_spot_no_VA!V154)/(1+BSL_RFR_spot_no_VA!$C154)-1</f>
        <v>2.2907496899098101E-2</v>
      </c>
      <c r="W154" s="58">
        <f>LY1_RFR_spot_no_VA!W154+(BSL_RFR_spot_with_VA!W$11-BSL_RFR_spot_no_VA!W$11)*((BSL_RFR_spot_with_VA!W154-BSL_RFR_spot_no_VA!W154))/(BSL_RFR_spot_with_VA!W$11-BSL_RFR_spot_no_VA!W$11)</f>
        <v>2.2907496899098101E-2</v>
      </c>
      <c r="X154" s="58">
        <f>LY1_RFR_spot_no_VA!X154+(BSL_RFR_spot_with_VA!X$11-BSL_RFR_spot_no_VA!X$11)*((BSL_RFR_spot_with_VA!X154-BSL_RFR_spot_no_VA!X154))/(BSL_RFR_spot_with_VA!X$11-BSL_RFR_spot_no_VA!X$11)</f>
        <v>2.2907496899098101E-2</v>
      </c>
      <c r="Y154" s="58">
        <f>LY1_RFR_spot_no_VA!Y154+(BSL_RFR_spot_with_VA!Y$11-BSL_RFR_spot_no_VA!Y$11)*((BSL_RFR_spot_with_VA!Y154-BSL_RFR_spot_no_VA!Y154))/(BSL_RFR_spot_with_VA!Y$11-BSL_RFR_spot_no_VA!Y$11)</f>
        <v>2.2907496899098101E-2</v>
      </c>
      <c r="Z154" s="58">
        <f>LY1_RFR_spot_no_VA!Z154+(BSL_RFR_spot_with_VA!Z$11-BSL_RFR_spot_no_VA!Z$11)*((BSL_RFR_spot_with_VA!Z154-BSL_RFR_spot_no_VA!Z154))/(BSL_RFR_spot_with_VA!Z$11-BSL_RFR_spot_no_VA!Z$11)</f>
        <v>2.5057753971597263E-2</v>
      </c>
      <c r="AA154" s="159">
        <f>LY1_RFR_spot_no_VA!AA154</f>
        <v>2.6577439051883367E-2</v>
      </c>
      <c r="AB154" s="58">
        <f>LY1_RFR_spot_no_VA!AB154+(BSL_RFR_spot_with_VA!AB$11-BSL_RFR_spot_no_VA!AB$11)*((BSL_RFR_spot_with_VA!AB154-BSL_RFR_spot_no_VA!AB154))/(BSL_RFR_spot_with_VA!AB$11-BSL_RFR_spot_no_VA!AB$11)</f>
        <v>2.2907496899098101E-2</v>
      </c>
      <c r="AC154" s="58">
        <f>LY1_RFR_spot_no_VA!AC154+(BSL_RFR_spot_with_VA!AC$11-BSL_RFR_spot_no_VA!AC$11)*((BSL_RFR_spot_with_VA!AC154-BSL_RFR_spot_no_VA!AC154))/(BSL_RFR_spot_with_VA!AC$11-BSL_RFR_spot_no_VA!AC$11)</f>
        <v>2.6535490424870911E-2</v>
      </c>
      <c r="AD154" s="7">
        <f>BSL_RFR_spot_no_VA!AD154</f>
        <v>4.5613665800589454E-2</v>
      </c>
      <c r="AE154" s="58">
        <f>LY1_RFR_spot_no_VA!AE154+(BSL_RFR_spot_with_VA!AE$11-BSL_RFR_spot_no_VA!AE$11)*((BSL_RFR_spot_with_VA!AE154-BSL_RFR_spot_no_VA!AE154))/(BSL_RFR_spot_with_VA!AE$11-BSL_RFR_spot_no_VA!AE$11)</f>
        <v>2.2907496899098101E-2</v>
      </c>
      <c r="AF154" s="58">
        <f>LY1_RFR_spot_no_VA!AF154+(BSL_RFR_spot_with_VA!AF$11-BSL_RFR_spot_no_VA!AF$11)*((BSL_RFR_spot_with_VA!AF154-BSL_RFR_spot_no_VA!AF154))/(BSL_RFR_spot_with_VA!AF$11-BSL_RFR_spot_no_VA!AF$11)</f>
        <v>2.343869324230341E-2</v>
      </c>
      <c r="AG154" s="58">
        <f>LY1_RFR_spot_no_VA!AG154+(BSL_RFR_spot_with_VA!AG$11-BSL_RFR_spot_no_VA!AG$11)*((BSL_RFR_spot_with_VA!AG154-BSL_RFR_spot_no_VA!AG154))/(BSL_RFR_spot_with_VA!AG$11-BSL_RFR_spot_no_VA!AG$11)</f>
        <v>2.2907496899098101E-2</v>
      </c>
      <c r="AH154" s="58">
        <f>LY1_RFR_spot_no_VA!AH154+(BSL_RFR_spot_with_VA!AH$11-BSL_RFR_spot_no_VA!AH$11)*((BSL_RFR_spot_with_VA!AH154-BSL_RFR_spot_no_VA!AH154))/(BSL_RFR_spot_with_VA!AH$11-BSL_RFR_spot_no_VA!AH$11)</f>
        <v>2.4202989159307853E-2</v>
      </c>
      <c r="AI154" s="159">
        <f>LY1_RFR_spot_no_VA!AI154</f>
        <v>1.3024760666199953E-2</v>
      </c>
      <c r="AJ154" s="58">
        <f>LY1_RFR_spot_no_VA!AJ154+(BSL_RFR_spot_with_VA!AJ$11-BSL_RFR_spot_no_VA!AJ$11)*((BSL_RFR_spot_with_VA!AJ154-BSL_RFR_spot_no_VA!AJ154))/(BSL_RFR_spot_with_VA!AJ$11-BSL_RFR_spot_no_VA!AJ$11)</f>
        <v>2.2240112781138466E-2</v>
      </c>
      <c r="AK154" s="7">
        <f>BSL_RFR_spot_no_VA!AK154</f>
        <v>4.4064538391525909E-2</v>
      </c>
      <c r="AL154" s="7">
        <f>BSL_RFR_spot_no_VA!AL154</f>
        <v>5.3330463657998095E-2</v>
      </c>
      <c r="AM154" s="7">
        <f>BSL_RFR_spot_no_VA!AM154</f>
        <v>4.0395325413310035E-2</v>
      </c>
      <c r="AN154" s="7">
        <f>BSL_RFR_spot_no_VA!AN154</f>
        <v>4.3532943903584309E-2</v>
      </c>
      <c r="AO154" s="7">
        <f>BSL_RFR_spot_no_VA!AO154</f>
        <v>4.3638784197837843E-2</v>
      </c>
      <c r="AP154" s="7">
        <f>BSL_RFR_spot_no_VA!AP154</f>
        <v>4.4390025414862588E-2</v>
      </c>
      <c r="AQ154" s="7">
        <f>BSL_RFR_spot_no_VA!AQ154</f>
        <v>4.0676507265407391E-2</v>
      </c>
      <c r="AR154" s="7">
        <f>BSL_RFR_spot_no_VA!AR154</f>
        <v>4.4612341471505168E-2</v>
      </c>
      <c r="AS154" s="159">
        <f>LY1_RFR_spot_no_VA!AS154</f>
        <v>1.2906150696487595E-2</v>
      </c>
      <c r="AT154" s="7">
        <f>BSL_RFR_spot_no_VA!AT154</f>
        <v>4.4859902502720095E-2</v>
      </c>
      <c r="AU154" s="7">
        <f>BSL_RFR_spot_no_VA!AU154</f>
        <v>4.5073029529285158E-2</v>
      </c>
      <c r="AV154" s="7">
        <f>BSL_RFR_spot_no_VA!AV154</f>
        <v>4.3562157860683293E-2</v>
      </c>
      <c r="AW154" s="7">
        <f>BSL_RFR_spot_no_VA!AW154</f>
        <v>4.0695092892824469E-2</v>
      </c>
      <c r="AX154" s="7">
        <f>BSL_RFR_spot_no_VA!AX154</f>
        <v>5.1856445085245229E-2</v>
      </c>
      <c r="AY154" s="7">
        <f>BSL_RFR_spot_no_VA!AY154</f>
        <v>4.1345011733376902E-2</v>
      </c>
      <c r="AZ154" s="7">
        <f>BSL_RFR_spot_no_VA!AZ154</f>
        <v>3.9820853012335178E-2</v>
      </c>
      <c r="BA154" s="7">
        <f>BSL_RFR_spot_no_VA!BA154</f>
        <v>4.3283496668778509E-2</v>
      </c>
      <c r="BB154" s="7">
        <f>BSL_RFR_spot_no_VA!BB154</f>
        <v>4.8394519464966645E-2</v>
      </c>
      <c r="BC154" s="159">
        <f>LY1_RFR_spot_no_VA!BC154</f>
        <v>2.331639707680333E-2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f>LY1_RFR_spot_no_VA!C155+(BSL_RFR_spot_with_VA!C$11-BSL_RFR_spot_no_VA!C$11)*((BSL_RFR_spot_with_VA!C155-BSL_RFR_spot_no_VA!C155))/(BSL_RFR_spot_with_VA!C$11-BSL_RFR_spot_no_VA!C$11)</f>
        <v>2.291224228367951E-2</v>
      </c>
      <c r="D155" s="59">
        <f>LY1_RFR_spot_no_VA!D155+(BSL_RFR_spot_with_VA!D$11-BSL_RFR_spot_no_VA!D$11)*((BSL_RFR_spot_with_VA!D155-BSL_RFR_spot_no_VA!D155))/(BSL_RFR_spot_with_VA!D$11-BSL_RFR_spot_no_VA!D$11)</f>
        <v>2.2912242283679607E-2</v>
      </c>
      <c r="E155" s="59">
        <f>LY1_RFR_spot_no_VA!E155+(BSL_RFR_spot_with_VA!E$11-BSL_RFR_spot_no_VA!E$11)*((BSL_RFR_spot_with_VA!E155-BSL_RFR_spot_no_VA!E155))/(BSL_RFR_spot_with_VA!E$11-BSL_RFR_spot_no_VA!E$11)</f>
        <v>2.2912242283679607E-2</v>
      </c>
      <c r="F155" s="59">
        <f>LY1_RFR_spot_no_VA!F155+(BSL_RFR_spot_with_VA!F$11-BSL_RFR_spot_no_VA!F$11)*((BSL_RFR_spot_with_VA!F155-BSL_RFR_spot_no_VA!F155))/(BSL_RFR_spot_with_VA!F$11-BSL_RFR_spot_no_VA!F$11)</f>
        <v>2.3588264451163576E-2</v>
      </c>
      <c r="G155" s="59">
        <f>LY1_RFR_spot_no_VA!G155+(BSL_RFR_spot_with_VA!G$11-BSL_RFR_spot_no_VA!G$11)*((BSL_RFR_spot_with_VA!G155-BSL_RFR_spot_no_VA!G155))/(BSL_RFR_spot_with_VA!G$11-BSL_RFR_spot_no_VA!G$11)</f>
        <v>2.713856292400707E-2</v>
      </c>
      <c r="H155" s="59">
        <f>LY1_RFR_spot_no_VA!H155+(BSL_RFR_spot_with_VA!H$11-BSL_RFR_spot_no_VA!H$11)*((BSL_RFR_spot_with_VA!H155-BSL_RFR_spot_no_VA!H155))/(BSL_RFR_spot_with_VA!H$11-BSL_RFR_spot_no_VA!H$11)</f>
        <v>2.5192923728868388E-2</v>
      </c>
      <c r="I155" s="59">
        <f>LY1_RFR_spot_no_VA!I155+(BSL_RFR_spot_with_VA!I$11-BSL_RFR_spot_no_VA!I$11)*((BSL_RFR_spot_with_VA!I155-BSL_RFR_spot_no_VA!I155))/(BSL_RFR_spot_with_VA!I$11-BSL_RFR_spot_no_VA!I$11)</f>
        <v>2.3469404923541992E-2</v>
      </c>
      <c r="J155" s="59">
        <f>LY1_RFR_spot_no_VA!J155+(BSL_RFR_spot_with_VA!J$11-BSL_RFR_spot_no_VA!J$11)*((BSL_RFR_spot_with_VA!J155-BSL_RFR_spot_no_VA!J155))/(BSL_RFR_spot_with_VA!J$11-BSL_RFR_spot_no_VA!J$11)</f>
        <v>2.2619450055208823E-2</v>
      </c>
      <c r="K155" s="59">
        <f>LY1_RFR_spot_no_VA!K155+(BSL_RFR_spot_with_VA!K$11-BSL_RFR_spot_no_VA!K$11)*((BSL_RFR_spot_with_VA!K155-BSL_RFR_spot_no_VA!K155))/(BSL_RFR_spot_with_VA!K$11-BSL_RFR_spot_no_VA!K$11)</f>
        <v>2.2912242283679607E-2</v>
      </c>
      <c r="L155" s="59">
        <f>LY1_RFR_spot_no_VA!L155+(BSL_RFR_spot_with_VA!L$11-BSL_RFR_spot_no_VA!L$11)*((BSL_RFR_spot_with_VA!L155-BSL_RFR_spot_no_VA!L155))/(BSL_RFR_spot_with_VA!L$11-BSL_RFR_spot_no_VA!L$11)</f>
        <v>2.2912242283679607E-2</v>
      </c>
      <c r="M155" s="59">
        <f>LY1_RFR_spot_no_VA!M155+(BSL_RFR_spot_with_VA!M$11-BSL_RFR_spot_no_VA!M$11)*((BSL_RFR_spot_with_VA!M155-BSL_RFR_spot_no_VA!M155))/(BSL_RFR_spot_with_VA!M$11-BSL_RFR_spot_no_VA!M$11)</f>
        <v>2.2912242283679607E-2</v>
      </c>
      <c r="N155" s="59">
        <f>LY1_RFR_spot_no_VA!N155+(BSL_RFR_spot_with_VA!N$11-BSL_RFR_spot_no_VA!N$11)*((BSL_RFR_spot_with_VA!N155-BSL_RFR_spot_no_VA!N155))/(BSL_RFR_spot_with_VA!N$11-BSL_RFR_spot_no_VA!N$11)</f>
        <v>2.2912242283679607E-2</v>
      </c>
      <c r="O155" s="59">
        <f>LY1_RFR_spot_no_VA!O155+(BSL_RFR_spot_with_VA!O$11-BSL_RFR_spot_no_VA!O$11)*((BSL_RFR_spot_with_VA!O155-BSL_RFR_spot_no_VA!O155))/(BSL_RFR_spot_with_VA!O$11-BSL_RFR_spot_no_VA!O$11)</f>
        <v>2.3827119878548686E-2</v>
      </c>
      <c r="P155" s="59">
        <f>LY1_RFR_spot_no_VA!P155+(BSL_RFR_spot_with_VA!P$11-BSL_RFR_spot_no_VA!P$11)*((BSL_RFR_spot_with_VA!P155-BSL_RFR_spot_no_VA!P155))/(BSL_RFR_spot_with_VA!P$11-BSL_RFR_spot_no_VA!P$11)</f>
        <v>2.9488074852164425E-2</v>
      </c>
      <c r="Q155" s="59">
        <f>LY1_RFR_spot_no_VA!Q155+(BSL_RFR_spot_with_VA!Q$11-BSL_RFR_spot_no_VA!Q$11)*((BSL_RFR_spot_with_VA!Q155-BSL_RFR_spot_no_VA!Q155))/(BSL_RFR_spot_with_VA!Q$11-BSL_RFR_spot_no_VA!Q$11)</f>
        <v>3.1445357042713118E-2</v>
      </c>
      <c r="R155" s="59">
        <f>LY1_RFR_spot_no_VA!R155+(BSL_RFR_spot_with_VA!R$11-BSL_RFR_spot_no_VA!R$11)*((BSL_RFR_spot_with_VA!R155-BSL_RFR_spot_no_VA!R155))/(BSL_RFR_spot_with_VA!R$11-BSL_RFR_spot_no_VA!R$11)</f>
        <v>2.2912242283679607E-2</v>
      </c>
      <c r="S155" s="59">
        <f>LY1_RFR_spot_no_VA!S155+(BSL_RFR_spot_with_VA!S$11-BSL_RFR_spot_no_VA!S$11)*((BSL_RFR_spot_with_VA!S155-BSL_RFR_spot_no_VA!S155))/(BSL_RFR_spot_with_VA!S$11-BSL_RFR_spot_no_VA!S$11)</f>
        <v>2.3366890568328191E-2</v>
      </c>
      <c r="T155" s="59">
        <f>LY1_RFR_spot_no_VA!T155+(BSL_RFR_spot_with_VA!T$11-BSL_RFR_spot_no_VA!T$11)*((BSL_RFR_spot_with_VA!T155-BSL_RFR_spot_no_VA!T155))/(BSL_RFR_spot_with_VA!T$11-BSL_RFR_spot_no_VA!T$11)</f>
        <v>2.3679277137087951E-2</v>
      </c>
      <c r="U155" s="59">
        <f>LY1_RFR_spot_no_VA!U155+(BSL_RFR_spot_with_VA!U$11-BSL_RFR_spot_no_VA!U$11)*((BSL_RFR_spot_with_VA!U155-BSL_RFR_spot_no_VA!U155))/(BSL_RFR_spot_with_VA!U$11-BSL_RFR_spot_no_VA!U$11)</f>
        <v>1.3114558244976759E-2</v>
      </c>
      <c r="V155" s="59">
        <f>(1+$C155)*(1+BSL_RFR_spot_no_VA!V155)/(1+BSL_RFR_spot_no_VA!$C155)-1</f>
        <v>2.2912242283679607E-2</v>
      </c>
      <c r="W155" s="59">
        <f>LY1_RFR_spot_no_VA!W155+(BSL_RFR_spot_with_VA!W$11-BSL_RFR_spot_no_VA!W$11)*((BSL_RFR_spot_with_VA!W155-BSL_RFR_spot_no_VA!W155))/(BSL_RFR_spot_with_VA!W$11-BSL_RFR_spot_no_VA!W$11)</f>
        <v>2.2912242283679607E-2</v>
      </c>
      <c r="X155" s="59">
        <f>LY1_RFR_spot_no_VA!X155+(BSL_RFR_spot_with_VA!X$11-BSL_RFR_spot_no_VA!X$11)*((BSL_RFR_spot_with_VA!X155-BSL_RFR_spot_no_VA!X155))/(BSL_RFR_spot_with_VA!X$11-BSL_RFR_spot_no_VA!X$11)</f>
        <v>2.2912242283679607E-2</v>
      </c>
      <c r="Y155" s="59">
        <f>LY1_RFR_spot_no_VA!Y155+(BSL_RFR_spot_with_VA!Y$11-BSL_RFR_spot_no_VA!Y$11)*((BSL_RFR_spot_with_VA!Y155-BSL_RFR_spot_no_VA!Y155))/(BSL_RFR_spot_with_VA!Y$11-BSL_RFR_spot_no_VA!Y$11)</f>
        <v>2.2912242283679607E-2</v>
      </c>
      <c r="Z155" s="59">
        <f>LY1_RFR_spot_no_VA!Z155+(BSL_RFR_spot_with_VA!Z$11-BSL_RFR_spot_no_VA!Z$11)*((BSL_RFR_spot_with_VA!Z155-BSL_RFR_spot_no_VA!Z155))/(BSL_RFR_spot_with_VA!Z$11-BSL_RFR_spot_no_VA!Z$11)</f>
        <v>2.504766235986966E-2</v>
      </c>
      <c r="AA155" s="160">
        <f>LY1_RFR_spot_no_VA!AA155</f>
        <v>2.6556842062869235E-2</v>
      </c>
      <c r="AB155" s="59">
        <f>LY1_RFR_spot_no_VA!AB155+(BSL_RFR_spot_with_VA!AB$11-BSL_RFR_spot_no_VA!AB$11)*((BSL_RFR_spot_with_VA!AB155-BSL_RFR_spot_no_VA!AB155))/(BSL_RFR_spot_with_VA!AB$11-BSL_RFR_spot_no_VA!AB$11)</f>
        <v>2.2912242283679607E-2</v>
      </c>
      <c r="AC155" s="59">
        <f>LY1_RFR_spot_no_VA!AC155+(BSL_RFR_spot_with_VA!AC$11-BSL_RFR_spot_no_VA!AC$11)*((BSL_RFR_spot_with_VA!AC155-BSL_RFR_spot_no_VA!AC155))/(BSL_RFR_spot_with_VA!AC$11-BSL_RFR_spot_no_VA!AC$11)</f>
        <v>2.6515192508811847E-2</v>
      </c>
      <c r="AD155" s="10">
        <f>BSL_RFR_spot_no_VA!AD155</f>
        <v>4.558870110108515E-2</v>
      </c>
      <c r="AE155" s="59">
        <f>LY1_RFR_spot_no_VA!AE155+(BSL_RFR_spot_with_VA!AE$11-BSL_RFR_spot_no_VA!AE$11)*((BSL_RFR_spot_with_VA!AE155-BSL_RFR_spot_no_VA!AE155))/(BSL_RFR_spot_with_VA!AE$11-BSL_RFR_spot_no_VA!AE$11)</f>
        <v>2.2912242283679607E-2</v>
      </c>
      <c r="AF155" s="59">
        <f>LY1_RFR_spot_no_VA!AF155+(BSL_RFR_spot_with_VA!AF$11-BSL_RFR_spot_no_VA!AF$11)*((BSL_RFR_spot_with_VA!AF155-BSL_RFR_spot_no_VA!AF155))/(BSL_RFR_spot_with_VA!AF$11-BSL_RFR_spot_no_VA!AF$11)</f>
        <v>2.3439782452611135E-2</v>
      </c>
      <c r="AG155" s="59">
        <f>LY1_RFR_spot_no_VA!AG155+(BSL_RFR_spot_with_VA!AG$11-BSL_RFR_spot_no_VA!AG$11)*((BSL_RFR_spot_with_VA!AG155-BSL_RFR_spot_no_VA!AG155))/(BSL_RFR_spot_with_VA!AG$11-BSL_RFR_spot_no_VA!AG$11)</f>
        <v>2.2912242283679607E-2</v>
      </c>
      <c r="AH155" s="59">
        <f>LY1_RFR_spot_no_VA!AH155+(BSL_RFR_spot_with_VA!AH$11-BSL_RFR_spot_no_VA!AH$11)*((BSL_RFR_spot_with_VA!AH155-BSL_RFR_spot_no_VA!AH155))/(BSL_RFR_spot_with_VA!AH$11-BSL_RFR_spot_no_VA!AH$11)</f>
        <v>2.419879625864052E-2</v>
      </c>
      <c r="AI155" s="160">
        <f>LY1_RFR_spot_no_VA!AI155</f>
        <v>1.3029910867827121E-2</v>
      </c>
      <c r="AJ155" s="59">
        <f>LY1_RFR_spot_no_VA!AJ155+(BSL_RFR_spot_with_VA!AJ$11-BSL_RFR_spot_no_VA!AJ$11)*((BSL_RFR_spot_with_VA!AJ155-BSL_RFR_spot_no_VA!AJ155))/(BSL_RFR_spot_with_VA!AJ$11-BSL_RFR_spot_no_VA!AJ$11)</f>
        <v>2.2249458536404143E-2</v>
      </c>
      <c r="AK155" s="10">
        <f>BSL_RFR_spot_no_VA!AK155</f>
        <v>4.4050286203993094E-2</v>
      </c>
      <c r="AL155" s="10">
        <f>BSL_RFR_spot_no_VA!AL155</f>
        <v>5.3251902146597585E-2</v>
      </c>
      <c r="AM155" s="10">
        <f>BSL_RFR_spot_no_VA!AM155</f>
        <v>4.0406383666081735E-2</v>
      </c>
      <c r="AN155" s="10">
        <f>BSL_RFR_spot_no_VA!AN155</f>
        <v>4.3522364159578997E-2</v>
      </c>
      <c r="AO155" s="10">
        <f>BSL_RFR_spot_no_VA!AO155</f>
        <v>4.3627473428871077E-2</v>
      </c>
      <c r="AP155" s="10">
        <f>BSL_RFR_spot_no_VA!AP155</f>
        <v>4.4373523722795571E-2</v>
      </c>
      <c r="AQ155" s="10">
        <f>BSL_RFR_spot_no_VA!AQ155</f>
        <v>4.0685628923129658E-2</v>
      </c>
      <c r="AR155" s="10">
        <f>BSL_RFR_spot_no_VA!AR155</f>
        <v>4.4594302916616479E-2</v>
      </c>
      <c r="AS155" s="160">
        <f>LY1_RFR_spot_no_VA!AS155</f>
        <v>1.2912118133679762E-2</v>
      </c>
      <c r="AT155" s="10">
        <f>BSL_RFR_spot_no_VA!AT155</f>
        <v>4.4840152188255766E-2</v>
      </c>
      <c r="AU155" s="10">
        <f>BSL_RFR_spot_no_VA!AU155</f>
        <v>4.5051805217631857E-2</v>
      </c>
      <c r="AV155" s="10">
        <f>BSL_RFR_spot_no_VA!AV155</f>
        <v>4.355137634493933E-2</v>
      </c>
      <c r="AW155" s="10">
        <f>BSL_RFR_spot_no_VA!AW155</f>
        <v>4.0704086524117722E-2</v>
      </c>
      <c r="AX155" s="10">
        <f>BSL_RFR_spot_no_VA!AX155</f>
        <v>5.1788151332506471E-2</v>
      </c>
      <c r="AY155" s="10">
        <f>BSL_RFR_spot_no_VA!AY155</f>
        <v>4.1349528457978124E-2</v>
      </c>
      <c r="AZ155" s="10">
        <f>BSL_RFR_spot_no_VA!AZ155</f>
        <v>3.9835865966550976E-2</v>
      </c>
      <c r="BA155" s="10">
        <f>BSL_RFR_spot_no_VA!BA155</f>
        <v>4.3274639574386597E-2</v>
      </c>
      <c r="BB155" s="10">
        <f>BSL_RFR_spot_no_VA!BB155</f>
        <v>4.8350285223656364E-2</v>
      </c>
      <c r="BC155" s="160">
        <f>LY1_RFR_spot_no_VA!BC155</f>
        <v>2.3318318864289589E-2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f>LY1_RFR_spot_no_VA!C156+(BSL_RFR_spot_with_VA!C$11-BSL_RFR_spot_no_VA!C$11)*((BSL_RFR_spot_with_VA!C156-BSL_RFR_spot_no_VA!C156))/(BSL_RFR_spot_with_VA!C$11-BSL_RFR_spot_no_VA!C$11)</f>
        <v>2.2916922573016876E-2</v>
      </c>
      <c r="D156" s="58">
        <f>LY1_RFR_spot_no_VA!D156+(BSL_RFR_spot_with_VA!D$11-BSL_RFR_spot_no_VA!D$11)*((BSL_RFR_spot_with_VA!D156-BSL_RFR_spot_no_VA!D156))/(BSL_RFR_spot_with_VA!D$11-BSL_RFR_spot_no_VA!D$11)</f>
        <v>2.2916922573016807E-2</v>
      </c>
      <c r="E156" s="58">
        <f>LY1_RFR_spot_no_VA!E156+(BSL_RFR_spot_with_VA!E$11-BSL_RFR_spot_no_VA!E$11)*((BSL_RFR_spot_with_VA!E156-BSL_RFR_spot_no_VA!E156))/(BSL_RFR_spot_with_VA!E$11-BSL_RFR_spot_no_VA!E$11)</f>
        <v>2.2916922573016807E-2</v>
      </c>
      <c r="F156" s="58">
        <f>LY1_RFR_spot_no_VA!F156+(BSL_RFR_spot_with_VA!F$11-BSL_RFR_spot_no_VA!F$11)*((BSL_RFR_spot_with_VA!F156-BSL_RFR_spot_no_VA!F156))/(BSL_RFR_spot_with_VA!F$11-BSL_RFR_spot_no_VA!F$11)</f>
        <v>2.3588314244900266E-2</v>
      </c>
      <c r="G156" s="58">
        <f>LY1_RFR_spot_no_VA!G156+(BSL_RFR_spot_with_VA!G$11-BSL_RFR_spot_no_VA!G$11)*((BSL_RFR_spot_with_VA!G156-BSL_RFR_spot_no_VA!G156))/(BSL_RFR_spot_with_VA!G$11-BSL_RFR_spot_no_VA!G$11)</f>
        <v>2.7114253625905915E-2</v>
      </c>
      <c r="H156" s="58">
        <f>LY1_RFR_spot_no_VA!H156+(BSL_RFR_spot_with_VA!H$11-BSL_RFR_spot_no_VA!H$11)*((BSL_RFR_spot_with_VA!H156-BSL_RFR_spot_no_VA!H156))/(BSL_RFR_spot_with_VA!H$11-BSL_RFR_spot_no_VA!H$11)</f>
        <v>2.5182058858035372E-2</v>
      </c>
      <c r="I156" s="58">
        <f>LY1_RFR_spot_no_VA!I156+(BSL_RFR_spot_with_VA!I$11-BSL_RFR_spot_no_VA!I$11)*((BSL_RFR_spot_with_VA!I156-BSL_RFR_spot_no_VA!I156))/(BSL_RFR_spot_with_VA!I$11-BSL_RFR_spot_no_VA!I$11)</f>
        <v>2.3470270053195463E-2</v>
      </c>
      <c r="J156" s="58">
        <f>LY1_RFR_spot_no_VA!J156+(BSL_RFR_spot_with_VA!J$11-BSL_RFR_spot_no_VA!J$11)*((BSL_RFR_spot_with_VA!J156-BSL_RFR_spot_no_VA!J156))/(BSL_RFR_spot_with_VA!J$11-BSL_RFR_spot_no_VA!J$11)</f>
        <v>2.2626130104834274E-2</v>
      </c>
      <c r="K156" s="58">
        <f>LY1_RFR_spot_no_VA!K156+(BSL_RFR_spot_with_VA!K$11-BSL_RFR_spot_no_VA!K$11)*((BSL_RFR_spot_with_VA!K156-BSL_RFR_spot_no_VA!K156))/(BSL_RFR_spot_with_VA!K$11-BSL_RFR_spot_no_VA!K$11)</f>
        <v>2.2916922573016807E-2</v>
      </c>
      <c r="L156" s="58">
        <f>LY1_RFR_spot_no_VA!L156+(BSL_RFR_spot_with_VA!L$11-BSL_RFR_spot_no_VA!L$11)*((BSL_RFR_spot_with_VA!L156-BSL_RFR_spot_no_VA!L156))/(BSL_RFR_spot_with_VA!L$11-BSL_RFR_spot_no_VA!L$11)</f>
        <v>2.2916922573016807E-2</v>
      </c>
      <c r="M156" s="58">
        <f>LY1_RFR_spot_no_VA!M156+(BSL_RFR_spot_with_VA!M$11-BSL_RFR_spot_no_VA!M$11)*((BSL_RFR_spot_with_VA!M156-BSL_RFR_spot_no_VA!M156))/(BSL_RFR_spot_with_VA!M$11-BSL_RFR_spot_no_VA!M$11)</f>
        <v>2.2916922573016807E-2</v>
      </c>
      <c r="N156" s="58">
        <f>LY1_RFR_spot_no_VA!N156+(BSL_RFR_spot_with_VA!N$11-BSL_RFR_spot_no_VA!N$11)*((BSL_RFR_spot_with_VA!N156-BSL_RFR_spot_no_VA!N156))/(BSL_RFR_spot_with_VA!N$11-BSL_RFR_spot_no_VA!N$11)</f>
        <v>2.2916922573016807E-2</v>
      </c>
      <c r="O156" s="58">
        <f>LY1_RFR_spot_no_VA!O156+(BSL_RFR_spot_with_VA!O$11-BSL_RFR_spot_no_VA!O$11)*((BSL_RFR_spot_with_VA!O156-BSL_RFR_spot_no_VA!O156))/(BSL_RFR_spot_with_VA!O$11-BSL_RFR_spot_no_VA!O$11)</f>
        <v>2.3825545015300875E-2</v>
      </c>
      <c r="P156" s="58">
        <f>LY1_RFR_spot_no_VA!P156+(BSL_RFR_spot_with_VA!P$11-BSL_RFR_spot_no_VA!P$11)*((BSL_RFR_spot_with_VA!P156-BSL_RFR_spot_no_VA!P156))/(BSL_RFR_spot_with_VA!P$11-BSL_RFR_spot_no_VA!P$11)</f>
        <v>2.9447597840670747E-2</v>
      </c>
      <c r="Q156" s="58">
        <f>LY1_RFR_spot_no_VA!Q156+(BSL_RFR_spot_with_VA!Q$11-BSL_RFR_spot_no_VA!Q$11)*((BSL_RFR_spot_with_VA!Q156-BSL_RFR_spot_no_VA!Q156))/(BSL_RFR_spot_with_VA!Q$11-BSL_RFR_spot_no_VA!Q$11)</f>
        <v>3.1391396626422097E-2</v>
      </c>
      <c r="R156" s="58">
        <f>LY1_RFR_spot_no_VA!R156+(BSL_RFR_spot_with_VA!R$11-BSL_RFR_spot_no_VA!R$11)*((BSL_RFR_spot_with_VA!R156-BSL_RFR_spot_no_VA!R156))/(BSL_RFR_spot_with_VA!R$11-BSL_RFR_spot_no_VA!R$11)</f>
        <v>2.2916922573016807E-2</v>
      </c>
      <c r="S156" s="58">
        <f>LY1_RFR_spot_no_VA!S156+(BSL_RFR_spot_with_VA!S$11-BSL_RFR_spot_no_VA!S$11)*((BSL_RFR_spot_with_VA!S156-BSL_RFR_spot_no_VA!S156))/(BSL_RFR_spot_with_VA!S$11-BSL_RFR_spot_no_VA!S$11)</f>
        <v>2.3368463060296163E-2</v>
      </c>
      <c r="T156" s="58">
        <f>LY1_RFR_spot_no_VA!T156+(BSL_RFR_spot_with_VA!T$11-BSL_RFR_spot_no_VA!T$11)*((BSL_RFR_spot_with_VA!T156-BSL_RFR_spot_no_VA!T156))/(BSL_RFR_spot_with_VA!T$11-BSL_RFR_spot_no_VA!T$11)</f>
        <v>2.3678713478990199E-2</v>
      </c>
      <c r="U156" s="58">
        <f>LY1_RFR_spot_no_VA!U156+(BSL_RFR_spot_with_VA!U$11-BSL_RFR_spot_no_VA!U$11)*((BSL_RFR_spot_with_VA!U156-BSL_RFR_spot_no_VA!U156))/(BSL_RFR_spot_with_VA!U$11-BSL_RFR_spot_no_VA!U$11)</f>
        <v>1.3119059389416821E-2</v>
      </c>
      <c r="V156" s="58">
        <f>(1+$C156)*(1+BSL_RFR_spot_no_VA!V156)/(1+BSL_RFR_spot_no_VA!$C156)-1</f>
        <v>2.2916922573016807E-2</v>
      </c>
      <c r="W156" s="58">
        <f>LY1_RFR_spot_no_VA!W156+(BSL_RFR_spot_with_VA!W$11-BSL_RFR_spot_no_VA!W$11)*((BSL_RFR_spot_with_VA!W156-BSL_RFR_spot_no_VA!W156))/(BSL_RFR_spot_with_VA!W$11-BSL_RFR_spot_no_VA!W$11)</f>
        <v>2.2916922573016807E-2</v>
      </c>
      <c r="X156" s="58">
        <f>LY1_RFR_spot_no_VA!X156+(BSL_RFR_spot_with_VA!X$11-BSL_RFR_spot_no_VA!X$11)*((BSL_RFR_spot_with_VA!X156-BSL_RFR_spot_no_VA!X156))/(BSL_RFR_spot_with_VA!X$11-BSL_RFR_spot_no_VA!X$11)</f>
        <v>2.2916922573016807E-2</v>
      </c>
      <c r="Y156" s="58">
        <f>LY1_RFR_spot_no_VA!Y156+(BSL_RFR_spot_with_VA!Y$11-BSL_RFR_spot_no_VA!Y$11)*((BSL_RFR_spot_with_VA!Y156-BSL_RFR_spot_no_VA!Y156))/(BSL_RFR_spot_with_VA!Y$11-BSL_RFR_spot_no_VA!Y$11)</f>
        <v>2.2916922573016807E-2</v>
      </c>
      <c r="Z156" s="58">
        <f>LY1_RFR_spot_no_VA!Z156+(BSL_RFR_spot_with_VA!Z$11-BSL_RFR_spot_no_VA!Z$11)*((BSL_RFR_spot_with_VA!Z156-BSL_RFR_spot_no_VA!Z156))/(BSL_RFR_spot_with_VA!Z$11-BSL_RFR_spot_no_VA!Z$11)</f>
        <v>2.5037708994598562E-2</v>
      </c>
      <c r="AA156" s="159">
        <f>LY1_RFR_spot_no_VA!AA156</f>
        <v>2.6536527571783042E-2</v>
      </c>
      <c r="AB156" s="58">
        <f>LY1_RFR_spot_no_VA!AB156+(BSL_RFR_spot_with_VA!AB$11-BSL_RFR_spot_no_VA!AB$11)*((BSL_RFR_spot_with_VA!AB156-BSL_RFR_spot_no_VA!AB156))/(BSL_RFR_spot_with_VA!AB$11-BSL_RFR_spot_no_VA!AB$11)</f>
        <v>2.2916922573016807E-2</v>
      </c>
      <c r="AC156" s="58">
        <f>LY1_RFR_spot_no_VA!AC156+(BSL_RFR_spot_with_VA!AC$11-BSL_RFR_spot_no_VA!AC$11)*((BSL_RFR_spot_with_VA!AC156-BSL_RFR_spot_no_VA!AC156))/(BSL_RFR_spot_with_VA!AC$11-BSL_RFR_spot_no_VA!AC$11)</f>
        <v>2.6495172860779848E-2</v>
      </c>
      <c r="AD156" s="7">
        <f>BSL_RFR_spot_no_VA!AD156</f>
        <v>4.5564078967582633E-2</v>
      </c>
      <c r="AE156" s="58">
        <f>LY1_RFR_spot_no_VA!AE156+(BSL_RFR_spot_with_VA!AE$11-BSL_RFR_spot_no_VA!AE$11)*((BSL_RFR_spot_with_VA!AE156-BSL_RFR_spot_no_VA!AE156))/(BSL_RFR_spot_with_VA!AE$11-BSL_RFR_spot_no_VA!AE$11)</f>
        <v>2.2916922573016807E-2</v>
      </c>
      <c r="AF156" s="58">
        <f>LY1_RFR_spot_no_VA!AF156+(BSL_RFR_spot_with_VA!AF$11-BSL_RFR_spot_no_VA!AF$11)*((BSL_RFR_spot_with_VA!AF156-BSL_RFR_spot_no_VA!AF156))/(BSL_RFR_spot_with_VA!AF$11-BSL_RFR_spot_no_VA!AF$11)</f>
        <v>2.344085655609951E-2</v>
      </c>
      <c r="AG156" s="58">
        <f>LY1_RFR_spot_no_VA!AG156+(BSL_RFR_spot_with_VA!AG$11-BSL_RFR_spot_no_VA!AG$11)*((BSL_RFR_spot_with_VA!AG156-BSL_RFR_spot_no_VA!AG156))/(BSL_RFR_spot_with_VA!AG$11-BSL_RFR_spot_no_VA!AG$11)</f>
        <v>2.2916922573016807E-2</v>
      </c>
      <c r="AH156" s="58">
        <f>LY1_RFR_spot_no_VA!AH156+(BSL_RFR_spot_with_VA!AH$11-BSL_RFR_spot_no_VA!AH$11)*((BSL_RFR_spot_with_VA!AH156-BSL_RFR_spot_no_VA!AH156))/(BSL_RFR_spot_with_VA!AH$11-BSL_RFR_spot_no_VA!AH$11)</f>
        <v>2.4194660754055075E-2</v>
      </c>
      <c r="AI156" s="159">
        <f>LY1_RFR_spot_no_VA!AI156</f>
        <v>1.3034990489628084E-2</v>
      </c>
      <c r="AJ156" s="58">
        <f>LY1_RFR_spot_no_VA!AJ156+(BSL_RFR_spot_with_VA!AJ$11-BSL_RFR_spot_no_VA!AJ$11)*((BSL_RFR_spot_with_VA!AJ156-BSL_RFR_spot_no_VA!AJ156))/(BSL_RFR_spot_with_VA!AJ$11-BSL_RFR_spot_no_VA!AJ$11)</f>
        <v>2.2258676341593731E-2</v>
      </c>
      <c r="AK156" s="7">
        <f>BSL_RFR_spot_no_VA!AK156</f>
        <v>4.4036229441608343E-2</v>
      </c>
      <c r="AL156" s="7">
        <f>BSL_RFR_spot_no_VA!AL156</f>
        <v>5.3174422559863599E-2</v>
      </c>
      <c r="AM156" s="7">
        <f>BSL_RFR_spot_no_VA!AM156</f>
        <v>4.0417290551291396E-2</v>
      </c>
      <c r="AN156" s="7">
        <f>BSL_RFR_spot_no_VA!AN156</f>
        <v>4.3511929448389219E-2</v>
      </c>
      <c r="AO156" s="7">
        <f>BSL_RFR_spot_no_VA!AO156</f>
        <v>4.3616317720599929E-2</v>
      </c>
      <c r="AP156" s="7">
        <f>BSL_RFR_spot_no_VA!AP156</f>
        <v>4.4357248336648114E-2</v>
      </c>
      <c r="AQ156" s="7">
        <f>BSL_RFR_spot_no_VA!AQ156</f>
        <v>4.0694625715815613E-2</v>
      </c>
      <c r="AR156" s="7">
        <f>BSL_RFR_spot_no_VA!AR156</f>
        <v>4.4576511770063609E-2</v>
      </c>
      <c r="AS156" s="159">
        <f>LY1_RFR_spot_no_VA!AS156</f>
        <v>1.2918003815809209E-2</v>
      </c>
      <c r="AT156" s="7">
        <f>BSL_RFR_spot_no_VA!AT156</f>
        <v>4.4820672790918392E-2</v>
      </c>
      <c r="AU156" s="7">
        <f>BSL_RFR_spot_no_VA!AU156</f>
        <v>4.5030872072128858E-2</v>
      </c>
      <c r="AV156" s="7">
        <f>BSL_RFR_spot_no_VA!AV156</f>
        <v>4.354074262996277E-2</v>
      </c>
      <c r="AW156" s="7">
        <f>BSL_RFR_spot_no_VA!AW156</f>
        <v>4.0712957043466336E-2</v>
      </c>
      <c r="AX156" s="7">
        <f>BSL_RFR_spot_no_VA!AX156</f>
        <v>5.1720797454026579E-2</v>
      </c>
      <c r="AY156" s="7">
        <f>BSL_RFR_spot_no_VA!AY156</f>
        <v>4.1353983256934734E-2</v>
      </c>
      <c r="AZ156" s="7">
        <f>BSL_RFR_spot_no_VA!AZ156</f>
        <v>3.9850673479140619E-2</v>
      </c>
      <c r="BA156" s="7">
        <f>BSL_RFR_spot_no_VA!BA156</f>
        <v>4.3265903881567036E-2</v>
      </c>
      <c r="BB156" s="7">
        <f>BSL_RFR_spot_no_VA!BB156</f>
        <v>4.830665875901885E-2</v>
      </c>
      <c r="BC156" s="159">
        <f>LY1_RFR_spot_no_VA!BC156</f>
        <v>2.3320214347265278E-2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f>LY1_RFR_spot_no_VA!C157+(BSL_RFR_spot_with_VA!C$11-BSL_RFR_spot_no_VA!C$11)*((BSL_RFR_spot_with_VA!C157-BSL_RFR_spot_no_VA!C157))/(BSL_RFR_spot_with_VA!C$11-BSL_RFR_spot_no_VA!C$11)</f>
        <v>2.2921539097324035E-2</v>
      </c>
      <c r="D157" s="58">
        <f>LY1_RFR_spot_no_VA!D157+(BSL_RFR_spot_with_VA!D$11-BSL_RFR_spot_no_VA!D$11)*((BSL_RFR_spot_with_VA!D157-BSL_RFR_spot_no_VA!D157))/(BSL_RFR_spot_with_VA!D$11-BSL_RFR_spot_no_VA!D$11)</f>
        <v>2.2921539097324084E-2</v>
      </c>
      <c r="E157" s="58">
        <f>LY1_RFR_spot_no_VA!E157+(BSL_RFR_spot_with_VA!E$11-BSL_RFR_spot_no_VA!E$11)*((BSL_RFR_spot_with_VA!E157-BSL_RFR_spot_no_VA!E157))/(BSL_RFR_spot_with_VA!E$11-BSL_RFR_spot_no_VA!E$11)</f>
        <v>2.2921539097324084E-2</v>
      </c>
      <c r="F157" s="58">
        <f>LY1_RFR_spot_no_VA!F157+(BSL_RFR_spot_with_VA!F$11-BSL_RFR_spot_no_VA!F$11)*((BSL_RFR_spot_with_VA!F157-BSL_RFR_spot_no_VA!F157))/(BSL_RFR_spot_with_VA!F$11-BSL_RFR_spot_no_VA!F$11)</f>
        <v>2.358836327821523E-2</v>
      </c>
      <c r="G157" s="58">
        <f>LY1_RFR_spot_no_VA!G157+(BSL_RFR_spot_with_VA!G$11-BSL_RFR_spot_no_VA!G$11)*((BSL_RFR_spot_with_VA!G157-BSL_RFR_spot_no_VA!G157))/(BSL_RFR_spot_with_VA!G$11-BSL_RFR_spot_no_VA!G$11)</f>
        <v>2.7090275546319376E-2</v>
      </c>
      <c r="H157" s="58">
        <f>LY1_RFR_spot_no_VA!H157+(BSL_RFR_spot_with_VA!H$11-BSL_RFR_spot_no_VA!H$11)*((BSL_RFR_spot_with_VA!H157-BSL_RFR_spot_no_VA!H157))/(BSL_RFR_spot_with_VA!H$11-BSL_RFR_spot_no_VA!H$11)</f>
        <v>2.5171339844071605E-2</v>
      </c>
      <c r="I157" s="58">
        <f>LY1_RFR_spot_no_VA!I157+(BSL_RFR_spot_with_VA!I$11-BSL_RFR_spot_no_VA!I$11)*((BSL_RFR_spot_with_VA!I157-BSL_RFR_spot_no_VA!I157))/(BSL_RFR_spot_with_VA!I$11-BSL_RFR_spot_no_VA!I$11)</f>
        <v>2.3471123324111387E-2</v>
      </c>
      <c r="J157" s="58">
        <f>LY1_RFR_spot_no_VA!J157+(BSL_RFR_spot_with_VA!J$11-BSL_RFR_spot_no_VA!J$11)*((BSL_RFR_spot_with_VA!J157-BSL_RFR_spot_no_VA!J157))/(BSL_RFR_spot_with_VA!J$11-BSL_RFR_spot_no_VA!J$11)</f>
        <v>2.263271925875987E-2</v>
      </c>
      <c r="K157" s="58">
        <f>LY1_RFR_spot_no_VA!K157+(BSL_RFR_spot_with_VA!K$11-BSL_RFR_spot_no_VA!K$11)*((BSL_RFR_spot_with_VA!K157-BSL_RFR_spot_no_VA!K157))/(BSL_RFR_spot_with_VA!K$11-BSL_RFR_spot_no_VA!K$11)</f>
        <v>2.2921539097324084E-2</v>
      </c>
      <c r="L157" s="58">
        <f>LY1_RFR_spot_no_VA!L157+(BSL_RFR_spot_with_VA!L$11-BSL_RFR_spot_no_VA!L$11)*((BSL_RFR_spot_with_VA!L157-BSL_RFR_spot_no_VA!L157))/(BSL_RFR_spot_with_VA!L$11-BSL_RFR_spot_no_VA!L$11)</f>
        <v>2.2921539097324084E-2</v>
      </c>
      <c r="M157" s="58">
        <f>LY1_RFR_spot_no_VA!M157+(BSL_RFR_spot_with_VA!M$11-BSL_RFR_spot_no_VA!M$11)*((BSL_RFR_spot_with_VA!M157-BSL_RFR_spot_no_VA!M157))/(BSL_RFR_spot_with_VA!M$11-BSL_RFR_spot_no_VA!M$11)</f>
        <v>2.2921539097324084E-2</v>
      </c>
      <c r="N157" s="58">
        <f>LY1_RFR_spot_no_VA!N157+(BSL_RFR_spot_with_VA!N$11-BSL_RFR_spot_no_VA!N$11)*((BSL_RFR_spot_with_VA!N157-BSL_RFR_spot_no_VA!N157))/(BSL_RFR_spot_with_VA!N$11-BSL_RFR_spot_no_VA!N$11)</f>
        <v>2.2921539097324084E-2</v>
      </c>
      <c r="O157" s="58">
        <f>LY1_RFR_spot_no_VA!O157+(BSL_RFR_spot_with_VA!O$11-BSL_RFR_spot_no_VA!O$11)*((BSL_RFR_spot_with_VA!O157-BSL_RFR_spot_no_VA!O157))/(BSL_RFR_spot_with_VA!O$11-BSL_RFR_spot_no_VA!O$11)</f>
        <v>2.3823991346469064E-2</v>
      </c>
      <c r="P157" s="58">
        <f>LY1_RFR_spot_no_VA!P157+(BSL_RFR_spot_with_VA!P$11-BSL_RFR_spot_no_VA!P$11)*((BSL_RFR_spot_with_VA!P157-BSL_RFR_spot_no_VA!P157))/(BSL_RFR_spot_with_VA!P$11-BSL_RFR_spot_no_VA!P$11)</f>
        <v>2.9407673034478776E-2</v>
      </c>
      <c r="Q157" s="58">
        <f>LY1_RFR_spot_no_VA!Q157+(BSL_RFR_spot_with_VA!Q$11-BSL_RFR_spot_no_VA!Q$11)*((BSL_RFR_spot_with_VA!Q157-BSL_RFR_spot_no_VA!Q157))/(BSL_RFR_spot_with_VA!Q$11-BSL_RFR_spot_no_VA!Q$11)</f>
        <v>3.1338172911414386E-2</v>
      </c>
      <c r="R157" s="58">
        <f>LY1_RFR_spot_no_VA!R157+(BSL_RFR_spot_with_VA!R$11-BSL_RFR_spot_no_VA!R$11)*((BSL_RFR_spot_with_VA!R157-BSL_RFR_spot_no_VA!R157))/(BSL_RFR_spot_with_VA!R$11-BSL_RFR_spot_no_VA!R$11)</f>
        <v>2.2921539097324084E-2</v>
      </c>
      <c r="S157" s="58">
        <f>LY1_RFR_spot_no_VA!S157+(BSL_RFR_spot_with_VA!S$11-BSL_RFR_spot_no_VA!S$11)*((BSL_RFR_spot_with_VA!S157-BSL_RFR_spot_no_VA!S157))/(BSL_RFR_spot_with_VA!S$11-BSL_RFR_spot_no_VA!S$11)</f>
        <v>2.3370013987743077E-2</v>
      </c>
      <c r="T157" s="58">
        <f>LY1_RFR_spot_no_VA!T157+(BSL_RFR_spot_with_VA!T$11-BSL_RFR_spot_no_VA!T$11)*((BSL_RFR_spot_with_VA!T157-BSL_RFR_spot_no_VA!T157))/(BSL_RFR_spot_with_VA!T$11-BSL_RFR_spot_no_VA!T$11)</f>
        <v>2.3678157274800604E-2</v>
      </c>
      <c r="U157" s="58">
        <f>LY1_RFR_spot_no_VA!U157+(BSL_RFR_spot_with_VA!U$11-BSL_RFR_spot_no_VA!U$11)*((BSL_RFR_spot_with_VA!U157-BSL_RFR_spot_no_VA!U157))/(BSL_RFR_spot_with_VA!U$11-BSL_RFR_spot_no_VA!U$11)</f>
        <v>1.3123499248126835E-2</v>
      </c>
      <c r="V157" s="58">
        <f>(1+$C157)*(1+BSL_RFR_spot_no_VA!V157)/(1+BSL_RFR_spot_no_VA!$C157)-1</f>
        <v>2.2921539097324084E-2</v>
      </c>
      <c r="W157" s="58">
        <f>LY1_RFR_spot_no_VA!W157+(BSL_RFR_spot_with_VA!W$11-BSL_RFR_spot_no_VA!W$11)*((BSL_RFR_spot_with_VA!W157-BSL_RFR_spot_no_VA!W157))/(BSL_RFR_spot_with_VA!W$11-BSL_RFR_spot_no_VA!W$11)</f>
        <v>2.2921539097324084E-2</v>
      </c>
      <c r="X157" s="58">
        <f>LY1_RFR_spot_no_VA!X157+(BSL_RFR_spot_with_VA!X$11-BSL_RFR_spot_no_VA!X$11)*((BSL_RFR_spot_with_VA!X157-BSL_RFR_spot_no_VA!X157))/(BSL_RFR_spot_with_VA!X$11-BSL_RFR_spot_no_VA!X$11)</f>
        <v>2.2921539097324084E-2</v>
      </c>
      <c r="Y157" s="58">
        <f>LY1_RFR_spot_no_VA!Y157+(BSL_RFR_spot_with_VA!Y$11-BSL_RFR_spot_no_VA!Y$11)*((BSL_RFR_spot_with_VA!Y157-BSL_RFR_spot_no_VA!Y157))/(BSL_RFR_spot_with_VA!Y$11-BSL_RFR_spot_no_VA!Y$11)</f>
        <v>2.2921539097324084E-2</v>
      </c>
      <c r="Z157" s="58">
        <f>LY1_RFR_spot_no_VA!Z157+(BSL_RFR_spot_with_VA!Z$11-BSL_RFR_spot_no_VA!Z$11)*((BSL_RFR_spot_with_VA!Z157-BSL_RFR_spot_no_VA!Z157))/(BSL_RFR_spot_with_VA!Z$11-BSL_RFR_spot_no_VA!Z$11)</f>
        <v>2.5027891055016793E-2</v>
      </c>
      <c r="AA157" s="159">
        <f>LY1_RFR_spot_no_VA!AA157</f>
        <v>2.6516489806637233E-2</v>
      </c>
      <c r="AB157" s="58">
        <f>LY1_RFR_spot_no_VA!AB157+(BSL_RFR_spot_with_VA!AB$11-BSL_RFR_spot_no_VA!AB$11)*((BSL_RFR_spot_with_VA!AB157-BSL_RFR_spot_no_VA!AB157))/(BSL_RFR_spot_with_VA!AB$11-BSL_RFR_spot_no_VA!AB$11)</f>
        <v>2.2921539097324084E-2</v>
      </c>
      <c r="AC157" s="58">
        <f>LY1_RFR_spot_no_VA!AC157+(BSL_RFR_spot_with_VA!AC$11-BSL_RFR_spot_no_VA!AC$11)*((BSL_RFR_spot_with_VA!AC157-BSL_RFR_spot_no_VA!AC157))/(BSL_RFR_spot_with_VA!AC$11-BSL_RFR_spot_no_VA!AC$11)</f>
        <v>2.647542579779727E-2</v>
      </c>
      <c r="AD157" s="7">
        <f>BSL_RFR_spot_no_VA!AD157</f>
        <v>4.5539792397097045E-2</v>
      </c>
      <c r="AE157" s="58">
        <f>LY1_RFR_spot_no_VA!AE157+(BSL_RFR_spot_with_VA!AE$11-BSL_RFR_spot_no_VA!AE$11)*((BSL_RFR_spot_with_VA!AE157-BSL_RFR_spot_no_VA!AE157))/(BSL_RFR_spot_with_VA!AE$11-BSL_RFR_spot_no_VA!AE$11)</f>
        <v>2.2921539097324084E-2</v>
      </c>
      <c r="AF157" s="58">
        <f>LY1_RFR_spot_no_VA!AF157+(BSL_RFR_spot_with_VA!AF$11-BSL_RFR_spot_no_VA!AF$11)*((BSL_RFR_spot_with_VA!AF157-BSL_RFR_spot_no_VA!AF157))/(BSL_RFR_spot_with_VA!AF$11-BSL_RFR_spot_no_VA!AF$11)</f>
        <v>2.3441915864553797E-2</v>
      </c>
      <c r="AG157" s="58">
        <f>LY1_RFR_spot_no_VA!AG157+(BSL_RFR_spot_with_VA!AG$11-BSL_RFR_spot_no_VA!AG$11)*((BSL_RFR_spot_with_VA!AG157-BSL_RFR_spot_no_VA!AG157))/(BSL_RFR_spot_with_VA!AG$11-BSL_RFR_spot_no_VA!AG$11)</f>
        <v>2.2921539097324084E-2</v>
      </c>
      <c r="AH157" s="58">
        <f>LY1_RFR_spot_no_VA!AH157+(BSL_RFR_spot_with_VA!AH$11-BSL_RFR_spot_no_VA!AH$11)*((BSL_RFR_spot_with_VA!AH157-BSL_RFR_spot_no_VA!AH157))/(BSL_RFR_spot_with_VA!AH$11-BSL_RFR_spot_no_VA!AH$11)</f>
        <v>2.419058147527986E-2</v>
      </c>
      <c r="AI157" s="159">
        <f>LY1_RFR_spot_no_VA!AI157</f>
        <v>1.3040000972723842E-2</v>
      </c>
      <c r="AJ157" s="58">
        <f>LY1_RFR_spot_no_VA!AJ157+(BSL_RFR_spot_with_VA!AJ$11-BSL_RFR_spot_no_VA!AJ$11)*((BSL_RFR_spot_with_VA!AJ157-BSL_RFR_spot_no_VA!AJ157))/(BSL_RFR_spot_with_VA!AJ$11-BSL_RFR_spot_no_VA!AJ$11)</f>
        <v>2.2267768793511333E-2</v>
      </c>
      <c r="AK157" s="7">
        <f>BSL_RFR_spot_no_VA!AK157</f>
        <v>4.4022364112348056E-2</v>
      </c>
      <c r="AL157" s="7">
        <f>BSL_RFR_spot_no_VA!AL157</f>
        <v>5.3098002700949998E-2</v>
      </c>
      <c r="AM157" s="7">
        <f>BSL_RFR_spot_no_VA!AM157</f>
        <v>4.0428049155709189E-2</v>
      </c>
      <c r="AN157" s="7">
        <f>BSL_RFR_spot_no_VA!AN157</f>
        <v>4.3501636808062738E-2</v>
      </c>
      <c r="AO157" s="7">
        <f>BSL_RFR_spot_no_VA!AO157</f>
        <v>4.3605313906246224E-2</v>
      </c>
      <c r="AP157" s="7">
        <f>BSL_RFR_spot_no_VA!AP157</f>
        <v>4.4341194632759207E-2</v>
      </c>
      <c r="AQ157" s="7">
        <f>BSL_RFR_spot_no_VA!AQ157</f>
        <v>4.0703500189155584E-2</v>
      </c>
      <c r="AR157" s="7">
        <f>BSL_RFR_spot_no_VA!AR157</f>
        <v>4.455896297654105E-2</v>
      </c>
      <c r="AS157" s="159">
        <f>LY1_RFR_spot_no_VA!AS157</f>
        <v>1.2923809410869458E-2</v>
      </c>
      <c r="AT157" s="7">
        <f>BSL_RFR_spot_no_VA!AT157</f>
        <v>4.4801458774470504E-2</v>
      </c>
      <c r="AU157" s="7">
        <f>BSL_RFR_spot_no_VA!AU157</f>
        <v>4.5010224142053357E-2</v>
      </c>
      <c r="AV157" s="7">
        <f>BSL_RFR_spot_no_VA!AV157</f>
        <v>4.3530253697240395E-2</v>
      </c>
      <c r="AW157" s="7">
        <f>BSL_RFR_spot_no_VA!AW157</f>
        <v>4.0721706960639814E-2</v>
      </c>
      <c r="AX157" s="7">
        <f>BSL_RFR_spot_no_VA!AX157</f>
        <v>5.16543641803906E-2</v>
      </c>
      <c r="AY157" s="7">
        <f>BSL_RFR_spot_no_VA!AY157</f>
        <v>4.1358377398950541E-2</v>
      </c>
      <c r="AZ157" s="7">
        <f>BSL_RFR_spot_no_VA!AZ157</f>
        <v>3.9865279738181547E-2</v>
      </c>
      <c r="BA157" s="7">
        <f>BSL_RFR_spot_no_VA!BA157</f>
        <v>4.3257287111490905E-2</v>
      </c>
      <c r="BB157" s="7">
        <f>BSL_RFR_spot_no_VA!BB157</f>
        <v>4.8263627630320327E-2</v>
      </c>
      <c r="BC157" s="159">
        <f>LY1_RFR_spot_no_VA!BC157</f>
        <v>2.3322084055083181E-2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f>LY1_RFR_spot_no_VA!C158+(BSL_RFR_spot_with_VA!C$11-BSL_RFR_spot_no_VA!C$11)*((BSL_RFR_spot_with_VA!C158-BSL_RFR_spot_no_VA!C158))/(BSL_RFR_spot_with_VA!C$11-BSL_RFR_spot_no_VA!C$11)</f>
        <v>2.2926093150824237E-2</v>
      </c>
      <c r="D158" s="58">
        <f>LY1_RFR_spot_no_VA!D158+(BSL_RFR_spot_with_VA!D$11-BSL_RFR_spot_no_VA!D$11)*((BSL_RFR_spot_with_VA!D158-BSL_RFR_spot_no_VA!D158))/(BSL_RFR_spot_with_VA!D$11-BSL_RFR_spot_no_VA!D$11)</f>
        <v>2.2926093150824167E-2</v>
      </c>
      <c r="E158" s="58">
        <f>LY1_RFR_spot_no_VA!E158+(BSL_RFR_spot_with_VA!E$11-BSL_RFR_spot_no_VA!E$11)*((BSL_RFR_spot_with_VA!E158-BSL_RFR_spot_no_VA!E158))/(BSL_RFR_spot_with_VA!E$11-BSL_RFR_spot_no_VA!E$11)</f>
        <v>2.2926093150824167E-2</v>
      </c>
      <c r="F158" s="58">
        <f>LY1_RFR_spot_no_VA!F158+(BSL_RFR_spot_with_VA!F$11-BSL_RFR_spot_no_VA!F$11)*((BSL_RFR_spot_with_VA!F158-BSL_RFR_spot_no_VA!F158))/(BSL_RFR_spot_with_VA!F$11-BSL_RFR_spot_no_VA!F$11)</f>
        <v>2.3588411568004508E-2</v>
      </c>
      <c r="G158" s="58">
        <f>LY1_RFR_spot_no_VA!G158+(BSL_RFR_spot_with_VA!G$11-BSL_RFR_spot_no_VA!G$11)*((BSL_RFR_spot_with_VA!G158-BSL_RFR_spot_no_VA!G158))/(BSL_RFR_spot_with_VA!G$11-BSL_RFR_spot_no_VA!G$11)</f>
        <v>2.7066621961916892E-2</v>
      </c>
      <c r="H158" s="58">
        <f>LY1_RFR_spot_no_VA!H158+(BSL_RFR_spot_with_VA!H$11-BSL_RFR_spot_no_VA!H$11)*((BSL_RFR_spot_with_VA!H158-BSL_RFR_spot_no_VA!H158))/(BSL_RFR_spot_with_VA!H$11-BSL_RFR_spot_no_VA!H$11)</f>
        <v>2.5160763783176776E-2</v>
      </c>
      <c r="I158" s="58">
        <f>LY1_RFR_spot_no_VA!I158+(BSL_RFR_spot_with_VA!I$11-BSL_RFR_spot_no_VA!I$11)*((BSL_RFR_spot_with_VA!I158-BSL_RFR_spot_no_VA!I158))/(BSL_RFR_spot_with_VA!I$11-BSL_RFR_spot_no_VA!I$11)</f>
        <v>2.347196497744708E-2</v>
      </c>
      <c r="J158" s="58">
        <f>LY1_RFR_spot_no_VA!J158+(BSL_RFR_spot_with_VA!J$11-BSL_RFR_spot_no_VA!J$11)*((BSL_RFR_spot_with_VA!J158-BSL_RFR_spot_no_VA!J158))/(BSL_RFR_spot_with_VA!J$11-BSL_RFR_spot_no_VA!J$11)</f>
        <v>2.2639219359563034E-2</v>
      </c>
      <c r="K158" s="58">
        <f>LY1_RFR_spot_no_VA!K158+(BSL_RFR_spot_with_VA!K$11-BSL_RFR_spot_no_VA!K$11)*((BSL_RFR_spot_with_VA!K158-BSL_RFR_spot_no_VA!K158))/(BSL_RFR_spot_with_VA!K$11-BSL_RFR_spot_no_VA!K$11)</f>
        <v>2.2926093150824167E-2</v>
      </c>
      <c r="L158" s="58">
        <f>LY1_RFR_spot_no_VA!L158+(BSL_RFR_spot_with_VA!L$11-BSL_RFR_spot_no_VA!L$11)*((BSL_RFR_spot_with_VA!L158-BSL_RFR_spot_no_VA!L158))/(BSL_RFR_spot_with_VA!L$11-BSL_RFR_spot_no_VA!L$11)</f>
        <v>2.2926093150824167E-2</v>
      </c>
      <c r="M158" s="58">
        <f>LY1_RFR_spot_no_VA!M158+(BSL_RFR_spot_with_VA!M$11-BSL_RFR_spot_no_VA!M$11)*((BSL_RFR_spot_with_VA!M158-BSL_RFR_spot_no_VA!M158))/(BSL_RFR_spot_with_VA!M$11-BSL_RFR_spot_no_VA!M$11)</f>
        <v>2.2926093150824167E-2</v>
      </c>
      <c r="N158" s="58">
        <f>LY1_RFR_spot_no_VA!N158+(BSL_RFR_spot_with_VA!N$11-BSL_RFR_spot_no_VA!N$11)*((BSL_RFR_spot_with_VA!N158-BSL_RFR_spot_no_VA!N158))/(BSL_RFR_spot_with_VA!N$11-BSL_RFR_spot_no_VA!N$11)</f>
        <v>2.2926093150824167E-2</v>
      </c>
      <c r="O158" s="58">
        <f>LY1_RFR_spot_no_VA!O158+(BSL_RFR_spot_with_VA!O$11-BSL_RFR_spot_no_VA!O$11)*((BSL_RFR_spot_with_VA!O158-BSL_RFR_spot_no_VA!O158))/(BSL_RFR_spot_with_VA!O$11-BSL_RFR_spot_no_VA!O$11)</f>
        <v>2.3822458446572048E-2</v>
      </c>
      <c r="P158" s="58">
        <f>LY1_RFR_spot_no_VA!P158+(BSL_RFR_spot_with_VA!P$11-BSL_RFR_spot_no_VA!P$11)*((BSL_RFR_spot_with_VA!P158-BSL_RFR_spot_no_VA!P158))/(BSL_RFR_spot_with_VA!P$11-BSL_RFR_spot_no_VA!P$11)</f>
        <v>2.93682892102618E-2</v>
      </c>
      <c r="Q158" s="58">
        <f>LY1_RFR_spot_no_VA!Q158+(BSL_RFR_spot_with_VA!Q$11-BSL_RFR_spot_no_VA!Q$11)*((BSL_RFR_spot_with_VA!Q158-BSL_RFR_spot_no_VA!Q158))/(BSL_RFR_spot_with_VA!Q$11-BSL_RFR_spot_no_VA!Q$11)</f>
        <v>3.1285670913422381E-2</v>
      </c>
      <c r="R158" s="58">
        <f>LY1_RFR_spot_no_VA!R158+(BSL_RFR_spot_with_VA!R$11-BSL_RFR_spot_no_VA!R$11)*((BSL_RFR_spot_with_VA!R158-BSL_RFR_spot_no_VA!R158))/(BSL_RFR_spot_with_VA!R$11-BSL_RFR_spot_no_VA!R$11)</f>
        <v>2.2926093150824167E-2</v>
      </c>
      <c r="S158" s="58">
        <f>LY1_RFR_spot_no_VA!S158+(BSL_RFR_spot_with_VA!S$11-BSL_RFR_spot_no_VA!S$11)*((BSL_RFR_spot_with_VA!S158-BSL_RFR_spot_no_VA!S158))/(BSL_RFR_spot_with_VA!S$11-BSL_RFR_spot_no_VA!S$11)</f>
        <v>2.3371543790987825E-2</v>
      </c>
      <c r="T158" s="58">
        <f>LY1_RFR_spot_no_VA!T158+(BSL_RFR_spot_with_VA!T$11-BSL_RFR_spot_no_VA!T$11)*((BSL_RFR_spot_with_VA!T158-BSL_RFR_spot_no_VA!T158))/(BSL_RFR_spot_with_VA!T$11-BSL_RFR_spot_no_VA!T$11)</f>
        <v>2.3677608377347781E-2</v>
      </c>
      <c r="U158" s="58">
        <f>LY1_RFR_spot_no_VA!U158+(BSL_RFR_spot_with_VA!U$11-BSL_RFR_spot_no_VA!U$11)*((BSL_RFR_spot_with_VA!U158-BSL_RFR_spot_no_VA!U158))/(BSL_RFR_spot_with_VA!U$11-BSL_RFR_spot_no_VA!U$11)</f>
        <v>1.3127879064407599E-2</v>
      </c>
      <c r="V158" s="58">
        <f>(1+$C158)*(1+BSL_RFR_spot_no_VA!V158)/(1+BSL_RFR_spot_no_VA!$C158)-1</f>
        <v>2.2926093150824167E-2</v>
      </c>
      <c r="W158" s="58">
        <f>LY1_RFR_spot_no_VA!W158+(BSL_RFR_spot_with_VA!W$11-BSL_RFR_spot_no_VA!W$11)*((BSL_RFR_spot_with_VA!W158-BSL_RFR_spot_no_VA!W158))/(BSL_RFR_spot_with_VA!W$11-BSL_RFR_spot_no_VA!W$11)</f>
        <v>2.2926093150824167E-2</v>
      </c>
      <c r="X158" s="58">
        <f>LY1_RFR_spot_no_VA!X158+(BSL_RFR_spot_with_VA!X$11-BSL_RFR_spot_no_VA!X$11)*((BSL_RFR_spot_with_VA!X158-BSL_RFR_spot_no_VA!X158))/(BSL_RFR_spot_with_VA!X$11-BSL_RFR_spot_no_VA!X$11)</f>
        <v>2.2926093150824167E-2</v>
      </c>
      <c r="Y158" s="58">
        <f>LY1_RFR_spot_no_VA!Y158+(BSL_RFR_spot_with_VA!Y$11-BSL_RFR_spot_no_VA!Y$11)*((BSL_RFR_spot_with_VA!Y158-BSL_RFR_spot_no_VA!Y158))/(BSL_RFR_spot_with_VA!Y$11-BSL_RFR_spot_no_VA!Y$11)</f>
        <v>2.2926093150824167E-2</v>
      </c>
      <c r="Z158" s="58">
        <f>LY1_RFR_spot_no_VA!Z158+(BSL_RFR_spot_with_VA!Z$11-BSL_RFR_spot_no_VA!Z$11)*((BSL_RFR_spot_with_VA!Z158-BSL_RFR_spot_no_VA!Z158))/(BSL_RFR_spot_with_VA!Z$11-BSL_RFR_spot_no_VA!Z$11)</f>
        <v>2.5018205796515813E-2</v>
      </c>
      <c r="AA158" s="159">
        <f>LY1_RFR_spot_no_VA!AA158</f>
        <v>2.6496723151588686E-2</v>
      </c>
      <c r="AB158" s="58">
        <f>LY1_RFR_spot_no_VA!AB158+(BSL_RFR_spot_with_VA!AB$11-BSL_RFR_spot_no_VA!AB$11)*((BSL_RFR_spot_with_VA!AB158-BSL_RFR_spot_no_VA!AB158))/(BSL_RFR_spot_with_VA!AB$11-BSL_RFR_spot_no_VA!AB$11)</f>
        <v>2.2926093150824167E-2</v>
      </c>
      <c r="AC158" s="58">
        <f>LY1_RFR_spot_no_VA!AC158+(BSL_RFR_spot_with_VA!AC$11-BSL_RFR_spot_no_VA!AC$11)*((BSL_RFR_spot_with_VA!AC158-BSL_RFR_spot_no_VA!AC158))/(BSL_RFR_spot_with_VA!AC$11-BSL_RFR_spot_no_VA!AC$11)</f>
        <v>2.6455945790555546E-2</v>
      </c>
      <c r="AD158" s="7">
        <f>BSL_RFR_spot_no_VA!AD158</f>
        <v>4.5515834576230096E-2</v>
      </c>
      <c r="AE158" s="58">
        <f>LY1_RFR_spot_no_VA!AE158+(BSL_RFR_spot_with_VA!AE$11-BSL_RFR_spot_no_VA!AE$11)*((BSL_RFR_spot_with_VA!AE158-BSL_RFR_spot_no_VA!AE158))/(BSL_RFR_spot_with_VA!AE$11-BSL_RFR_spot_no_VA!AE$11)</f>
        <v>2.2926093150824167E-2</v>
      </c>
      <c r="AF158" s="58">
        <f>LY1_RFR_spot_no_VA!AF158+(BSL_RFR_spot_with_VA!AF$11-BSL_RFR_spot_no_VA!AF$11)*((BSL_RFR_spot_with_VA!AF158-BSL_RFR_spot_no_VA!AF158))/(BSL_RFR_spot_with_VA!AF$11-BSL_RFR_spot_no_VA!AF$11)</f>
        <v>2.3442960681262948E-2</v>
      </c>
      <c r="AG158" s="58">
        <f>LY1_RFR_spot_no_VA!AG158+(BSL_RFR_spot_with_VA!AG$11-BSL_RFR_spot_no_VA!AG$11)*((BSL_RFR_spot_with_VA!AG158-BSL_RFR_spot_no_VA!AG158))/(BSL_RFR_spot_with_VA!AG$11-BSL_RFR_spot_no_VA!AG$11)</f>
        <v>2.2926093150824167E-2</v>
      </c>
      <c r="AH158" s="58">
        <f>LY1_RFR_spot_no_VA!AH158+(BSL_RFR_spot_with_VA!AH$11-BSL_RFR_spot_no_VA!AH$11)*((BSL_RFR_spot_with_VA!AH158-BSL_RFR_spot_no_VA!AH158))/(BSL_RFR_spot_with_VA!AH$11-BSL_RFR_spot_no_VA!AH$11)</f>
        <v>2.4186557283616406E-2</v>
      </c>
      <c r="AI158" s="159">
        <f>LY1_RFR_spot_no_VA!AI158</f>
        <v>1.3044943719253244E-2</v>
      </c>
      <c r="AJ158" s="58">
        <f>LY1_RFR_spot_no_VA!AJ158+(BSL_RFR_spot_with_VA!AJ$11-BSL_RFR_spot_no_VA!AJ$11)*((BSL_RFR_spot_with_VA!AJ158-BSL_RFR_spot_no_VA!AJ158))/(BSL_RFR_spot_with_VA!AJ$11-BSL_RFR_spot_no_VA!AJ$11)</f>
        <v>2.2276738420406339E-2</v>
      </c>
      <c r="AK158" s="7">
        <f>BSL_RFR_spot_no_VA!AK158</f>
        <v>4.4008686332169811E-2</v>
      </c>
      <c r="AL158" s="7">
        <f>BSL_RFR_spot_no_VA!AL158</f>
        <v>5.3022620976074464E-2</v>
      </c>
      <c r="AM158" s="7">
        <f>BSL_RFR_spot_no_VA!AM158</f>
        <v>4.0438662482746635E-2</v>
      </c>
      <c r="AN158" s="7">
        <f>BSL_RFR_spot_no_VA!AN158</f>
        <v>4.3491483356752791E-2</v>
      </c>
      <c r="AO158" s="7">
        <f>BSL_RFR_spot_no_VA!AO158</f>
        <v>4.359445890466862E-2</v>
      </c>
      <c r="AP158" s="7">
        <f>BSL_RFR_spot_no_VA!AP158</f>
        <v>4.4325358112569768E-2</v>
      </c>
      <c r="AQ158" s="7">
        <f>BSL_RFR_spot_no_VA!AQ158</f>
        <v>4.0712254820169713E-2</v>
      </c>
      <c r="AR158" s="7">
        <f>BSL_RFR_spot_no_VA!AR158</f>
        <v>4.4541651617536315E-2</v>
      </c>
      <c r="AS158" s="159">
        <f>LY1_RFR_spot_no_VA!AS158</f>
        <v>1.292953654183937E-2</v>
      </c>
      <c r="AT158" s="7">
        <f>BSL_RFR_spot_no_VA!AT158</f>
        <v>4.4782504752491237E-2</v>
      </c>
      <c r="AU158" s="7">
        <f>BSL_RFR_spot_no_VA!AU158</f>
        <v>4.4989855637741716E-2</v>
      </c>
      <c r="AV158" s="7">
        <f>BSL_RFR_spot_no_VA!AV158</f>
        <v>4.351990660989391E-2</v>
      </c>
      <c r="AW158" s="7">
        <f>BSL_RFR_spot_no_VA!AW158</f>
        <v>4.0730338717728909E-2</v>
      </c>
      <c r="AX158" s="7">
        <f>BSL_RFR_spot_no_VA!AX158</f>
        <v>5.1588832765356862E-2</v>
      </c>
      <c r="AY158" s="7">
        <f>BSL_RFR_spot_no_VA!AY158</f>
        <v>4.1362712118059752E-2</v>
      </c>
      <c r="AZ158" s="7">
        <f>BSL_RFR_spot_no_VA!AZ158</f>
        <v>3.9879688818707404E-2</v>
      </c>
      <c r="BA158" s="7">
        <f>BSL_RFR_spot_no_VA!BA158</f>
        <v>4.3248786852336352E-2</v>
      </c>
      <c r="BB158" s="7">
        <f>BSL_RFR_spot_no_VA!BB158</f>
        <v>4.8221179734061481E-2</v>
      </c>
      <c r="BC158" s="159">
        <f>LY1_RFR_spot_no_VA!BC158</f>
        <v>2.3323928503767632E-2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f>LY1_RFR_spot_no_VA!C159+(BSL_RFR_spot_with_VA!C$11-BSL_RFR_spot_no_VA!C$11)*((BSL_RFR_spot_with_VA!C159-BSL_RFR_spot_no_VA!C159))/(BSL_RFR_spot_with_VA!C$11-BSL_RFR_spot_no_VA!C$11)</f>
        <v>2.2930585992958628E-2</v>
      </c>
      <c r="D159" s="58">
        <f>LY1_RFR_spot_no_VA!D159+(BSL_RFR_spot_with_VA!D$11-BSL_RFR_spot_no_VA!D$11)*((BSL_RFR_spot_with_VA!D159-BSL_RFR_spot_no_VA!D159))/(BSL_RFR_spot_with_VA!D$11-BSL_RFR_spot_no_VA!D$11)</f>
        <v>2.2930585992958719E-2</v>
      </c>
      <c r="E159" s="58">
        <f>LY1_RFR_spot_no_VA!E159+(BSL_RFR_spot_with_VA!E$11-BSL_RFR_spot_no_VA!E$11)*((BSL_RFR_spot_with_VA!E159-BSL_RFR_spot_no_VA!E159))/(BSL_RFR_spot_with_VA!E$11-BSL_RFR_spot_no_VA!E$11)</f>
        <v>2.2930585992958719E-2</v>
      </c>
      <c r="F159" s="58">
        <f>LY1_RFR_spot_no_VA!F159+(BSL_RFR_spot_with_VA!F$11-BSL_RFR_spot_no_VA!F$11)*((BSL_RFR_spot_with_VA!F159-BSL_RFR_spot_no_VA!F159))/(BSL_RFR_spot_with_VA!F$11-BSL_RFR_spot_no_VA!F$11)</f>
        <v>2.3588459130682304E-2</v>
      </c>
      <c r="G159" s="58">
        <f>LY1_RFR_spot_no_VA!G159+(BSL_RFR_spot_with_VA!G$11-BSL_RFR_spot_no_VA!G$11)*((BSL_RFR_spot_with_VA!G159-BSL_RFR_spot_no_VA!G159))/(BSL_RFR_spot_with_VA!G$11-BSL_RFR_spot_no_VA!G$11)</f>
        <v>2.7043286330089567E-2</v>
      </c>
      <c r="H159" s="58">
        <f>LY1_RFR_spot_no_VA!H159+(BSL_RFR_spot_with_VA!H$11-BSL_RFR_spot_no_VA!H$11)*((BSL_RFR_spot_with_VA!H159-BSL_RFR_spot_no_VA!H159))/(BSL_RFR_spot_with_VA!H$11-BSL_RFR_spot_no_VA!H$11)</f>
        <v>2.5150327848011411E-2</v>
      </c>
      <c r="I159" s="58">
        <f>LY1_RFR_spot_no_VA!I159+(BSL_RFR_spot_with_VA!I$11-BSL_RFR_spot_no_VA!I$11)*((BSL_RFR_spot_with_VA!I159-BSL_RFR_spot_no_VA!I159))/(BSL_RFR_spot_with_VA!I$11-BSL_RFR_spot_no_VA!I$11)</f>
        <v>2.347279524793433E-2</v>
      </c>
      <c r="J159" s="58">
        <f>LY1_RFR_spot_no_VA!J159+(BSL_RFR_spot_with_VA!J$11-BSL_RFR_spot_no_VA!J$11)*((BSL_RFR_spot_with_VA!J159-BSL_RFR_spot_no_VA!J159))/(BSL_RFR_spot_with_VA!J$11-BSL_RFR_spot_no_VA!J$11)</f>
        <v>2.264563220036564E-2</v>
      </c>
      <c r="K159" s="58">
        <f>LY1_RFR_spot_no_VA!K159+(BSL_RFR_spot_with_VA!K$11-BSL_RFR_spot_no_VA!K$11)*((BSL_RFR_spot_with_VA!K159-BSL_RFR_spot_no_VA!K159))/(BSL_RFR_spot_with_VA!K$11-BSL_RFR_spot_no_VA!K$11)</f>
        <v>2.2930585992958719E-2</v>
      </c>
      <c r="L159" s="58">
        <f>LY1_RFR_spot_no_VA!L159+(BSL_RFR_spot_with_VA!L$11-BSL_RFR_spot_no_VA!L$11)*((BSL_RFR_spot_with_VA!L159-BSL_RFR_spot_no_VA!L159))/(BSL_RFR_spot_with_VA!L$11-BSL_RFR_spot_no_VA!L$11)</f>
        <v>2.2930585992958719E-2</v>
      </c>
      <c r="M159" s="58">
        <f>LY1_RFR_spot_no_VA!M159+(BSL_RFR_spot_with_VA!M$11-BSL_RFR_spot_no_VA!M$11)*((BSL_RFR_spot_with_VA!M159-BSL_RFR_spot_no_VA!M159))/(BSL_RFR_spot_with_VA!M$11-BSL_RFR_spot_no_VA!M$11)</f>
        <v>2.2930585992958719E-2</v>
      </c>
      <c r="N159" s="58">
        <f>LY1_RFR_spot_no_VA!N159+(BSL_RFR_spot_with_VA!N$11-BSL_RFR_spot_no_VA!N$11)*((BSL_RFR_spot_with_VA!N159-BSL_RFR_spot_no_VA!N159))/(BSL_RFR_spot_with_VA!N$11-BSL_RFR_spot_no_VA!N$11)</f>
        <v>2.2930585992958719E-2</v>
      </c>
      <c r="O159" s="58">
        <f>LY1_RFR_spot_no_VA!O159+(BSL_RFR_spot_with_VA!O$11-BSL_RFR_spot_no_VA!O$11)*((BSL_RFR_spot_with_VA!O159-BSL_RFR_spot_no_VA!O159))/(BSL_RFR_spot_with_VA!O$11-BSL_RFR_spot_no_VA!O$11)</f>
        <v>2.3820945901485313E-2</v>
      </c>
      <c r="P159" s="58">
        <f>LY1_RFR_spot_no_VA!P159+(BSL_RFR_spot_with_VA!P$11-BSL_RFR_spot_no_VA!P$11)*((BSL_RFR_spot_with_VA!P159-BSL_RFR_spot_no_VA!P159))/(BSL_RFR_spot_with_VA!P$11-BSL_RFR_spot_no_VA!P$11)</f>
        <v>2.9329435446768137E-2</v>
      </c>
      <c r="Q159" s="58">
        <f>LY1_RFR_spot_no_VA!Q159+(BSL_RFR_spot_with_VA!Q$11-BSL_RFR_spot_no_VA!Q$11)*((BSL_RFR_spot_with_VA!Q159-BSL_RFR_spot_no_VA!Q159))/(BSL_RFR_spot_with_VA!Q$11-BSL_RFR_spot_no_VA!Q$11)</f>
        <v>3.1233876051782961E-2</v>
      </c>
      <c r="R159" s="58">
        <f>LY1_RFR_spot_no_VA!R159+(BSL_RFR_spot_with_VA!R$11-BSL_RFR_spot_no_VA!R$11)*((BSL_RFR_spot_with_VA!R159-BSL_RFR_spot_no_VA!R159))/(BSL_RFR_spot_with_VA!R$11-BSL_RFR_spot_no_VA!R$11)</f>
        <v>2.2930585992958719E-2</v>
      </c>
      <c r="S159" s="58">
        <f>LY1_RFR_spot_no_VA!S159+(BSL_RFR_spot_with_VA!S$11-BSL_RFR_spot_no_VA!S$11)*((BSL_RFR_spot_with_VA!S159-BSL_RFR_spot_no_VA!S159))/(BSL_RFR_spot_with_VA!S$11-BSL_RFR_spot_no_VA!S$11)</f>
        <v>2.337305289846392E-2</v>
      </c>
      <c r="T159" s="58">
        <f>LY1_RFR_spot_no_VA!T159+(BSL_RFR_spot_with_VA!T$11-BSL_RFR_spot_no_VA!T$11)*((BSL_RFR_spot_with_VA!T159-BSL_RFR_spot_no_VA!T159))/(BSL_RFR_spot_with_VA!T$11-BSL_RFR_spot_no_VA!T$11)</f>
        <v>2.367706664334257E-2</v>
      </c>
      <c r="U159" s="58">
        <f>LY1_RFR_spot_no_VA!U159+(BSL_RFR_spot_with_VA!U$11-BSL_RFR_spot_no_VA!U$11)*((BSL_RFR_spot_with_VA!U159-BSL_RFR_spot_no_VA!U159))/(BSL_RFR_spot_with_VA!U$11-BSL_RFR_spot_no_VA!U$11)</f>
        <v>1.3132200048148412E-2</v>
      </c>
      <c r="V159" s="58">
        <f>(1+$C159)*(1+BSL_RFR_spot_no_VA!V159)/(1+BSL_RFR_spot_no_VA!$C159)-1</f>
        <v>2.2930585992958719E-2</v>
      </c>
      <c r="W159" s="58">
        <f>LY1_RFR_spot_no_VA!W159+(BSL_RFR_spot_with_VA!W$11-BSL_RFR_spot_no_VA!W$11)*((BSL_RFR_spot_with_VA!W159-BSL_RFR_spot_no_VA!W159))/(BSL_RFR_spot_with_VA!W$11-BSL_RFR_spot_no_VA!W$11)</f>
        <v>2.2930585992958719E-2</v>
      </c>
      <c r="X159" s="58">
        <f>LY1_RFR_spot_no_VA!X159+(BSL_RFR_spot_with_VA!X$11-BSL_RFR_spot_no_VA!X$11)*((BSL_RFR_spot_with_VA!X159-BSL_RFR_spot_no_VA!X159))/(BSL_RFR_spot_with_VA!X$11-BSL_RFR_spot_no_VA!X$11)</f>
        <v>2.2930585992958719E-2</v>
      </c>
      <c r="Y159" s="58">
        <f>LY1_RFR_spot_no_VA!Y159+(BSL_RFR_spot_with_VA!Y$11-BSL_RFR_spot_no_VA!Y$11)*((BSL_RFR_spot_with_VA!Y159-BSL_RFR_spot_no_VA!Y159))/(BSL_RFR_spot_with_VA!Y$11-BSL_RFR_spot_no_VA!Y$11)</f>
        <v>2.2930585992958719E-2</v>
      </c>
      <c r="Z159" s="58">
        <f>LY1_RFR_spot_no_VA!Z159+(BSL_RFR_spot_with_VA!Z$11-BSL_RFR_spot_no_VA!Z$11)*((BSL_RFR_spot_with_VA!Z159-BSL_RFR_spot_no_VA!Z159))/(BSL_RFR_spot_with_VA!Z$11-BSL_RFR_spot_no_VA!Z$11)</f>
        <v>2.5008650548098421E-2</v>
      </c>
      <c r="AA159" s="159">
        <f>LY1_RFR_spot_no_VA!AA159</f>
        <v>2.6477222141700452E-2</v>
      </c>
      <c r="AB159" s="58">
        <f>LY1_RFR_spot_no_VA!AB159+(BSL_RFR_spot_with_VA!AB$11-BSL_RFR_spot_no_VA!AB$11)*((BSL_RFR_spot_with_VA!AB159-BSL_RFR_spot_no_VA!AB159))/(BSL_RFR_spot_with_VA!AB$11-BSL_RFR_spot_no_VA!AB$11)</f>
        <v>2.2930585992958719E-2</v>
      </c>
      <c r="AC159" s="58">
        <f>LY1_RFR_spot_no_VA!AC159+(BSL_RFR_spot_with_VA!AC$11-BSL_RFR_spot_no_VA!AC$11)*((BSL_RFR_spot_with_VA!AC159-BSL_RFR_spot_no_VA!AC159))/(BSL_RFR_spot_with_VA!AC$11-BSL_RFR_spot_no_VA!AC$11)</f>
        <v>2.6436727458261311E-2</v>
      </c>
      <c r="AD159" s="7">
        <f>BSL_RFR_spot_no_VA!AD159</f>
        <v>4.5492198874800494E-2</v>
      </c>
      <c r="AE159" s="58">
        <f>LY1_RFR_spot_no_VA!AE159+(BSL_RFR_spot_with_VA!AE$11-BSL_RFR_spot_no_VA!AE$11)*((BSL_RFR_spot_with_VA!AE159-BSL_RFR_spot_no_VA!AE159))/(BSL_RFR_spot_with_VA!AE$11-BSL_RFR_spot_no_VA!AE$11)</f>
        <v>2.2930585992958719E-2</v>
      </c>
      <c r="AF159" s="58">
        <f>LY1_RFR_spot_no_VA!AF159+(BSL_RFR_spot_with_VA!AF$11-BSL_RFR_spot_no_VA!AF$11)*((BSL_RFR_spot_with_VA!AF159-BSL_RFR_spot_no_VA!AF159))/(BSL_RFR_spot_with_VA!AF$11-BSL_RFR_spot_no_VA!AF$11)</f>
        <v>2.3443991301307587E-2</v>
      </c>
      <c r="AG159" s="58">
        <f>LY1_RFR_spot_no_VA!AG159+(BSL_RFR_spot_with_VA!AG$11-BSL_RFR_spot_no_VA!AG$11)*((BSL_RFR_spot_with_VA!AG159-BSL_RFR_spot_no_VA!AG159))/(BSL_RFR_spot_with_VA!AG$11-BSL_RFR_spot_no_VA!AG$11)</f>
        <v>2.2930585992958719E-2</v>
      </c>
      <c r="AH159" s="58">
        <f>LY1_RFR_spot_no_VA!AH159+(BSL_RFR_spot_with_VA!AH$11-BSL_RFR_spot_no_VA!AH$11)*((BSL_RFR_spot_with_VA!AH159-BSL_RFR_spot_no_VA!AH159))/(BSL_RFR_spot_with_VA!AH$11-BSL_RFR_spot_no_VA!AH$11)</f>
        <v>2.4182587070886941E-2</v>
      </c>
      <c r="AI159" s="159">
        <f>LY1_RFR_spot_no_VA!AI159</f>
        <v>1.3049820093687936E-2</v>
      </c>
      <c r="AJ159" s="58">
        <f>LY1_RFR_spot_no_VA!AJ159+(BSL_RFR_spot_with_VA!AJ$11-BSL_RFR_spot_no_VA!AJ$11)*((BSL_RFR_spot_with_VA!AJ159-BSL_RFR_spot_no_VA!AJ159))/(BSL_RFR_spot_with_VA!AJ$11-BSL_RFR_spot_no_VA!AJ$11)</f>
        <v>2.2285587684102381E-2</v>
      </c>
      <c r="AK159" s="7">
        <f>BSL_RFR_spot_no_VA!AK159</f>
        <v>4.3995192321389931E-2</v>
      </c>
      <c r="AL159" s="7">
        <f>BSL_RFR_spot_no_VA!AL159</f>
        <v>5.2948256374169445E-2</v>
      </c>
      <c r="AM159" s="7">
        <f>BSL_RFR_spot_no_VA!AM159</f>
        <v>4.0449133455250141E-2</v>
      </c>
      <c r="AN159" s="7">
        <f>BSL_RFR_spot_no_VA!AN159</f>
        <v>4.348146629002958E-2</v>
      </c>
      <c r="AO159" s="7">
        <f>BSL_RFR_spot_no_VA!AO159</f>
        <v>4.3583749717486242E-2</v>
      </c>
      <c r="AP159" s="7">
        <f>BSL_RFR_spot_no_VA!AP159</f>
        <v>4.4309734398420009E-2</v>
      </c>
      <c r="AQ159" s="7">
        <f>BSL_RFR_spot_no_VA!AQ159</f>
        <v>4.0720892019503241E-2</v>
      </c>
      <c r="AR159" s="7">
        <f>BSL_RFR_spot_no_VA!AR159</f>
        <v>4.4524572906732507E-2</v>
      </c>
      <c r="AS159" s="159">
        <f>LY1_RFR_spot_no_VA!AS159</f>
        <v>1.2935186788187503E-2</v>
      </c>
      <c r="AT159" s="7">
        <f>BSL_RFR_spot_no_VA!AT159</f>
        <v>4.4763805483340358E-2</v>
      </c>
      <c r="AU159" s="7">
        <f>BSL_RFR_spot_no_VA!AU159</f>
        <v>4.4969760925176239E-2</v>
      </c>
      <c r="AV159" s="7">
        <f>BSL_RFR_spot_no_VA!AV159</f>
        <v>4.3509698509941019E-2</v>
      </c>
      <c r="AW159" s="7">
        <f>BSL_RFR_spot_no_VA!AW159</f>
        <v>4.0738854691406035E-2</v>
      </c>
      <c r="AX159" s="7">
        <f>BSL_RFR_spot_no_VA!AX159</f>
        <v>5.1524184968219755E-2</v>
      </c>
      <c r="AY159" s="7">
        <f>BSL_RFR_spot_no_VA!AY159</f>
        <v>4.1366988614817579E-2</v>
      </c>
      <c r="AZ159" s="7">
        <f>BSL_RFR_spot_no_VA!AZ159</f>
        <v>3.9893904686493897E-2</v>
      </c>
      <c r="BA159" s="7">
        <f>BSL_RFR_spot_no_VA!BA159</f>
        <v>4.3240400757041053E-2</v>
      </c>
      <c r="BB159" s="7">
        <f>BSL_RFR_spot_no_VA!BB159</f>
        <v>4.8179303292627651E-2</v>
      </c>
      <c r="BC159" s="159">
        <f>LY1_RFR_spot_no_VA!BC159</f>
        <v>2.3325748196346474E-2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f>LY1_RFR_spot_no_VA!C160+(BSL_RFR_spot_with_VA!C$11-BSL_RFR_spot_no_VA!C$11)*((BSL_RFR_spot_with_VA!C160-BSL_RFR_spot_no_VA!C160))/(BSL_RFR_spot_with_VA!C$11-BSL_RFR_spot_no_VA!C$11)</f>
        <v>2.2935018849545016E-2</v>
      </c>
      <c r="D160" s="59">
        <f>LY1_RFR_spot_no_VA!D160+(BSL_RFR_spot_with_VA!D$11-BSL_RFR_spot_no_VA!D$11)*((BSL_RFR_spot_with_VA!D160-BSL_RFR_spot_no_VA!D160))/(BSL_RFR_spot_with_VA!D$11-BSL_RFR_spot_no_VA!D$11)</f>
        <v>2.2935018849544964E-2</v>
      </c>
      <c r="E160" s="59">
        <f>LY1_RFR_spot_no_VA!E160+(BSL_RFR_spot_with_VA!E$11-BSL_RFR_spot_no_VA!E$11)*((BSL_RFR_spot_with_VA!E160-BSL_RFR_spot_no_VA!E160))/(BSL_RFR_spot_with_VA!E$11-BSL_RFR_spot_no_VA!E$11)</f>
        <v>2.2935018849544964E-2</v>
      </c>
      <c r="F160" s="59">
        <f>LY1_RFR_spot_no_VA!F160+(BSL_RFR_spot_with_VA!F$11-BSL_RFR_spot_no_VA!F$11)*((BSL_RFR_spot_with_VA!F160-BSL_RFR_spot_no_VA!F160))/(BSL_RFR_spot_with_VA!F$11-BSL_RFR_spot_no_VA!F$11)</f>
        <v>2.3588505982196306E-2</v>
      </c>
      <c r="G160" s="59">
        <f>LY1_RFR_spot_no_VA!G160+(BSL_RFR_spot_with_VA!G$11-BSL_RFR_spot_no_VA!G$11)*((BSL_RFR_spot_with_VA!G160-BSL_RFR_spot_no_VA!G160))/(BSL_RFR_spot_with_VA!G$11-BSL_RFR_spot_no_VA!G$11)</f>
        <v>2.7020262282917651E-2</v>
      </c>
      <c r="H160" s="59">
        <f>LY1_RFR_spot_no_VA!H160+(BSL_RFR_spot_with_VA!H$11-BSL_RFR_spot_no_VA!H$11)*((BSL_RFR_spot_with_VA!H160-BSL_RFR_spot_no_VA!H160))/(BSL_RFR_spot_with_VA!H$11-BSL_RFR_spot_no_VA!H$11)</f>
        <v>2.5140029285192211E-2</v>
      </c>
      <c r="I160" s="59">
        <f>LY1_RFR_spot_no_VA!I160+(BSL_RFR_spot_with_VA!I$11-BSL_RFR_spot_no_VA!I$11)*((BSL_RFR_spot_with_VA!I160-BSL_RFR_spot_no_VA!I160))/(BSL_RFR_spot_with_VA!I$11-BSL_RFR_spot_no_VA!I$11)</f>
        <v>2.3473614364085016E-2</v>
      </c>
      <c r="J160" s="59">
        <f>LY1_RFR_spot_no_VA!J160+(BSL_RFR_spot_with_VA!J$11-BSL_RFR_spot_no_VA!J$11)*((BSL_RFR_spot_with_VA!J160-BSL_RFR_spot_no_VA!J160))/(BSL_RFR_spot_with_VA!J$11-BSL_RFR_spot_no_VA!J$11)</f>
        <v>2.2651959526477361E-2</v>
      </c>
      <c r="K160" s="59">
        <f>LY1_RFR_spot_no_VA!K160+(BSL_RFR_spot_with_VA!K$11-BSL_RFR_spot_no_VA!K$11)*((BSL_RFR_spot_with_VA!K160-BSL_RFR_spot_no_VA!K160))/(BSL_RFR_spot_with_VA!K$11-BSL_RFR_spot_no_VA!K$11)</f>
        <v>2.2935018849544964E-2</v>
      </c>
      <c r="L160" s="59">
        <f>LY1_RFR_spot_no_VA!L160+(BSL_RFR_spot_with_VA!L$11-BSL_RFR_spot_no_VA!L$11)*((BSL_RFR_spot_with_VA!L160-BSL_RFR_spot_no_VA!L160))/(BSL_RFR_spot_with_VA!L$11-BSL_RFR_spot_no_VA!L$11)</f>
        <v>2.2935018849544964E-2</v>
      </c>
      <c r="M160" s="59">
        <f>LY1_RFR_spot_no_VA!M160+(BSL_RFR_spot_with_VA!M$11-BSL_RFR_spot_no_VA!M$11)*((BSL_RFR_spot_with_VA!M160-BSL_RFR_spot_no_VA!M160))/(BSL_RFR_spot_with_VA!M$11-BSL_RFR_spot_no_VA!M$11)</f>
        <v>2.2935018849544964E-2</v>
      </c>
      <c r="N160" s="59">
        <f>LY1_RFR_spot_no_VA!N160+(BSL_RFR_spot_with_VA!N$11-BSL_RFR_spot_no_VA!N$11)*((BSL_RFR_spot_with_VA!N160-BSL_RFR_spot_no_VA!N160))/(BSL_RFR_spot_with_VA!N$11-BSL_RFR_spot_no_VA!N$11)</f>
        <v>2.2935018849544964E-2</v>
      </c>
      <c r="O160" s="59">
        <f>LY1_RFR_spot_no_VA!O160+(BSL_RFR_spot_with_VA!O$11-BSL_RFR_spot_no_VA!O$11)*((BSL_RFR_spot_with_VA!O160-BSL_RFR_spot_no_VA!O160))/(BSL_RFR_spot_with_VA!O$11-BSL_RFR_spot_no_VA!O$11)</f>
        <v>2.3819453308059346E-2</v>
      </c>
      <c r="P160" s="59">
        <f>LY1_RFR_spot_no_VA!P160+(BSL_RFR_spot_with_VA!P$11-BSL_RFR_spot_no_VA!P$11)*((BSL_RFR_spot_with_VA!P160-BSL_RFR_spot_no_VA!P160))/(BSL_RFR_spot_with_VA!P$11-BSL_RFR_spot_no_VA!P$11)</f>
        <v>2.9291101114726104E-2</v>
      </c>
      <c r="Q160" s="59">
        <f>LY1_RFR_spot_no_VA!Q160+(BSL_RFR_spot_with_VA!Q$11-BSL_RFR_spot_no_VA!Q$11)*((BSL_RFR_spot_with_VA!Q160-BSL_RFR_spot_no_VA!Q160))/(BSL_RFR_spot_with_VA!Q$11-BSL_RFR_spot_no_VA!Q$11)</f>
        <v>3.1182774135939395E-2</v>
      </c>
      <c r="R160" s="59">
        <f>LY1_RFR_spot_no_VA!R160+(BSL_RFR_spot_with_VA!R$11-BSL_RFR_spot_no_VA!R$11)*((BSL_RFR_spot_with_VA!R160-BSL_RFR_spot_no_VA!R160))/(BSL_RFR_spot_with_VA!R$11-BSL_RFR_spot_no_VA!R$11)</f>
        <v>2.2935018849544964E-2</v>
      </c>
      <c r="S160" s="59">
        <f>LY1_RFR_spot_no_VA!S160+(BSL_RFR_spot_with_VA!S$11-BSL_RFR_spot_no_VA!S$11)*((BSL_RFR_spot_with_VA!S160-BSL_RFR_spot_no_VA!S160))/(BSL_RFR_spot_with_VA!S$11-BSL_RFR_spot_no_VA!S$11)</f>
        <v>2.3374541727113396E-2</v>
      </c>
      <c r="T160" s="59">
        <f>LY1_RFR_spot_no_VA!T160+(BSL_RFR_spot_with_VA!T$11-BSL_RFR_spot_no_VA!T$11)*((BSL_RFR_spot_with_VA!T160-BSL_RFR_spot_no_VA!T160))/(BSL_RFR_spot_with_VA!T$11-BSL_RFR_spot_no_VA!T$11)</f>
        <v>2.3676531933243039E-2</v>
      </c>
      <c r="U160" s="59">
        <f>LY1_RFR_spot_no_VA!U160+(BSL_RFR_spot_with_VA!U$11-BSL_RFR_spot_no_VA!U$11)*((BSL_RFR_spot_with_VA!U160-BSL_RFR_spot_no_VA!U160))/(BSL_RFR_spot_with_VA!U$11-BSL_RFR_spot_no_VA!U$11)</f>
        <v>1.3136463376936414E-2</v>
      </c>
      <c r="V160" s="59">
        <f>(1+$C160)*(1+BSL_RFR_spot_no_VA!V160)/(1+BSL_RFR_spot_no_VA!$C160)-1</f>
        <v>2.2935018849544964E-2</v>
      </c>
      <c r="W160" s="59">
        <f>LY1_RFR_spot_no_VA!W160+(BSL_RFR_spot_with_VA!W$11-BSL_RFR_spot_no_VA!W$11)*((BSL_RFR_spot_with_VA!W160-BSL_RFR_spot_no_VA!W160))/(BSL_RFR_spot_with_VA!W$11-BSL_RFR_spot_no_VA!W$11)</f>
        <v>2.2935018849544964E-2</v>
      </c>
      <c r="X160" s="59">
        <f>LY1_RFR_spot_no_VA!X160+(BSL_RFR_spot_with_VA!X$11-BSL_RFR_spot_no_VA!X$11)*((BSL_RFR_spot_with_VA!X160-BSL_RFR_spot_no_VA!X160))/(BSL_RFR_spot_with_VA!X$11-BSL_RFR_spot_no_VA!X$11)</f>
        <v>2.2935018849544964E-2</v>
      </c>
      <c r="Y160" s="59">
        <f>LY1_RFR_spot_no_VA!Y160+(BSL_RFR_spot_with_VA!Y$11-BSL_RFR_spot_no_VA!Y$11)*((BSL_RFR_spot_with_VA!Y160-BSL_RFR_spot_no_VA!Y160))/(BSL_RFR_spot_with_VA!Y$11-BSL_RFR_spot_no_VA!Y$11)</f>
        <v>2.2935018849544964E-2</v>
      </c>
      <c r="Z160" s="59">
        <f>LY1_RFR_spot_no_VA!Z160+(BSL_RFR_spot_with_VA!Z$11-BSL_RFR_spot_no_VA!Z$11)*((BSL_RFR_spot_with_VA!Z160-BSL_RFR_spot_no_VA!Z160))/(BSL_RFR_spot_with_VA!Z$11-BSL_RFR_spot_no_VA!Z$11)</f>
        <v>2.4999222709929603E-2</v>
      </c>
      <c r="AA160" s="160">
        <f>LY1_RFR_spot_no_VA!AA160</f>
        <v>2.6457981457908675E-2</v>
      </c>
      <c r="AB160" s="59">
        <f>LY1_RFR_spot_no_VA!AB160+(BSL_RFR_spot_with_VA!AB$11-BSL_RFR_spot_no_VA!AB$11)*((BSL_RFR_spot_with_VA!AB160-BSL_RFR_spot_no_VA!AB160))/(BSL_RFR_spot_with_VA!AB$11-BSL_RFR_spot_no_VA!AB$11)</f>
        <v>2.2935018849544964E-2</v>
      </c>
      <c r="AC160" s="59">
        <f>LY1_RFR_spot_no_VA!AC160+(BSL_RFR_spot_with_VA!AC$11-BSL_RFR_spot_no_VA!AC$11)*((BSL_RFR_spot_with_VA!AC160-BSL_RFR_spot_no_VA!AC160))/(BSL_RFR_spot_with_VA!AC$11-BSL_RFR_spot_no_VA!AC$11)</f>
        <v>2.6417765563684137E-2</v>
      </c>
      <c r="AD160" s="10">
        <f>BSL_RFR_spot_no_VA!AD160</f>
        <v>4.5468878839722393E-2</v>
      </c>
      <c r="AE160" s="59">
        <f>LY1_RFR_spot_no_VA!AE160+(BSL_RFR_spot_with_VA!AE$11-BSL_RFR_spot_no_VA!AE$11)*((BSL_RFR_spot_with_VA!AE160-BSL_RFR_spot_no_VA!AE160))/(BSL_RFR_spot_with_VA!AE$11-BSL_RFR_spot_no_VA!AE$11)</f>
        <v>2.2935018849544964E-2</v>
      </c>
      <c r="AF160" s="59">
        <f>LY1_RFR_spot_no_VA!AF160+(BSL_RFR_spot_with_VA!AF$11-BSL_RFR_spot_no_VA!AF$11)*((BSL_RFR_spot_with_VA!AF160-BSL_RFR_spot_no_VA!AF160))/(BSL_RFR_spot_with_VA!AF$11-BSL_RFR_spot_no_VA!AF$11)</f>
        <v>2.3445008011830248E-2</v>
      </c>
      <c r="AG160" s="59">
        <f>LY1_RFR_spot_no_VA!AG160+(BSL_RFR_spot_with_VA!AG$11-BSL_RFR_spot_no_VA!AG$11)*((BSL_RFR_spot_with_VA!AG160-BSL_RFR_spot_no_VA!AG160))/(BSL_RFR_spot_with_VA!AG$11-BSL_RFR_spot_no_VA!AG$11)</f>
        <v>2.2935018849544964E-2</v>
      </c>
      <c r="AH160" s="59">
        <f>LY1_RFR_spot_no_VA!AH160+(BSL_RFR_spot_with_VA!AH$11-BSL_RFR_spot_no_VA!AH$11)*((BSL_RFR_spot_with_VA!AH160-BSL_RFR_spot_no_VA!AH160))/(BSL_RFR_spot_with_VA!AH$11-BSL_RFR_spot_no_VA!AH$11)</f>
        <v>2.4178669758417204E-2</v>
      </c>
      <c r="AI160" s="160">
        <f>LY1_RFR_spot_no_VA!AI160</f>
        <v>1.3054631424083585E-2</v>
      </c>
      <c r="AJ160" s="59">
        <f>LY1_RFR_spot_no_VA!AJ160+(BSL_RFR_spot_with_VA!AJ$11-BSL_RFR_spot_no_VA!AJ$11)*((BSL_RFR_spot_with_VA!AJ160-BSL_RFR_spot_no_VA!AJ160))/(BSL_RFR_spot_with_VA!AJ$11-BSL_RFR_spot_no_VA!AJ$11)</f>
        <v>2.2294318982053252E-2</v>
      </c>
      <c r="AK160" s="10">
        <f>BSL_RFR_spot_no_VA!AK160</f>
        <v>4.3981878401201158E-2</v>
      </c>
      <c r="AL160" s="10">
        <f>BSL_RFR_spot_no_VA!AL160</f>
        <v>5.2874888447364432E-2</v>
      </c>
      <c r="AM160" s="10">
        <f>BSL_RFR_spot_no_VA!AM160</f>
        <v>4.0459464918184418E-2</v>
      </c>
      <c r="AN160" s="10">
        <f>BSL_RFR_spot_no_VA!AN160</f>
        <v>4.3471582878297221E-2</v>
      </c>
      <c r="AO160" s="10">
        <f>BSL_RFR_spot_no_VA!AO160</f>
        <v>4.3573183426321993E-2</v>
      </c>
      <c r="AP160" s="10">
        <f>BSL_RFR_spot_no_VA!AP160</f>
        <v>4.42943192295151E-2</v>
      </c>
      <c r="AQ160" s="10">
        <f>BSL_RFR_spot_no_VA!AQ160</f>
        <v>4.0729414133630293E-2</v>
      </c>
      <c r="AR160" s="10">
        <f>BSL_RFR_spot_no_VA!AR160</f>
        <v>4.4507722185598286E-2</v>
      </c>
      <c r="AS160" s="160">
        <f>LY1_RFR_spot_no_VA!AS160</f>
        <v>1.2940761687316504E-2</v>
      </c>
      <c r="AT160" s="10">
        <f>BSL_RFR_spot_no_VA!AT160</f>
        <v>4.4745355865326797E-2</v>
      </c>
      <c r="AU160" s="10">
        <f>BSL_RFR_spot_no_VA!AU160</f>
        <v>4.4949934520792656E-2</v>
      </c>
      <c r="AV160" s="10">
        <f>BSL_RFR_spot_no_VA!AV160</f>
        <v>4.3499626615662867E-2</v>
      </c>
      <c r="AW160" s="10">
        <f>BSL_RFR_spot_no_VA!AW160</f>
        <v>4.0747257195093534E-2</v>
      </c>
      <c r="AX160" s="10">
        <f>BSL_RFR_spot_no_VA!AX160</f>
        <v>5.1460403036884372E-2</v>
      </c>
      <c r="AY160" s="10">
        <f>BSL_RFR_spot_no_VA!AY160</f>
        <v>4.1371208057442876E-2</v>
      </c>
      <c r="AZ160" s="10">
        <f>BSL_RFR_spot_no_VA!AZ160</f>
        <v>3.9907931201695002E-2</v>
      </c>
      <c r="BA160" s="10">
        <f>BSL_RFR_spot_no_VA!BA160</f>
        <v>4.3232126541147942E-2</v>
      </c>
      <c r="BB160" s="10">
        <f>BSL_RFR_spot_no_VA!BB160</f>
        <v>4.8137986843394653E-2</v>
      </c>
      <c r="BC160" s="160">
        <f>LY1_RFR_spot_no_VA!BC160</f>
        <v>2.3327543623177904E-2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opLeftCell="F1" workbookViewId="0">
      <pane ySplit="10" topLeftCell="A11" activePane="bottomLeft" state="frozen"/>
      <selection activeCell="P11" sqref="P11"/>
      <selection pane="bottomLeft" activeCell="P11" sqref="P11"/>
    </sheetView>
  </sheetViews>
  <sheetFormatPr defaultColWidth="9.140625" defaultRowHeight="12.75" x14ac:dyDescent="0.2"/>
  <cols>
    <col min="1" max="1" width="3.7109375" style="14" customWidth="1"/>
    <col min="2" max="2" width="5.7109375" style="14" customWidth="1"/>
    <col min="3" max="3" width="4.42578125" style="14" customWidth="1"/>
    <col min="4" max="4" width="12.42578125" style="15" customWidth="1"/>
    <col min="5" max="5" width="11.7109375" style="15" customWidth="1"/>
    <col min="6" max="7" width="5.7109375" style="14" customWidth="1"/>
    <col min="8" max="8" width="11.28515625" style="14" customWidth="1"/>
    <col min="9" max="10" width="9.140625" style="14"/>
    <col min="11" max="11" width="5.85546875" style="14" customWidth="1"/>
    <col min="12" max="12" width="10.42578125" style="14" bestFit="1" customWidth="1"/>
    <col min="13" max="15" width="9.140625" style="14"/>
    <col min="16" max="16" width="10.42578125" style="14" bestFit="1" customWidth="1"/>
    <col min="17" max="18" width="9.140625" style="14"/>
    <col min="19" max="19" width="5.85546875" style="14" customWidth="1"/>
    <col min="20" max="16384" width="9.140625" style="14"/>
  </cols>
  <sheetData>
    <row r="1" spans="1:30" x14ac:dyDescent="0.2">
      <c r="A1" s="34"/>
      <c r="B1" s="34"/>
      <c r="C1" s="34"/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x14ac:dyDescent="0.2">
      <c r="A2" s="34"/>
      <c r="B2" s="34"/>
      <c r="C2" s="34"/>
      <c r="D2" s="35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x14ac:dyDescent="0.2">
      <c r="A3" s="34"/>
      <c r="B3" s="34"/>
      <c r="C3" s="34"/>
      <c r="D3" s="35"/>
      <c r="E3" s="3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 x14ac:dyDescent="0.2">
      <c r="A4" s="34"/>
      <c r="B4" s="34"/>
      <c r="C4" s="34"/>
      <c r="D4" s="35"/>
      <c r="E4" s="35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 x14ac:dyDescent="0.2">
      <c r="A5" s="34"/>
      <c r="B5" s="34"/>
      <c r="C5" s="34"/>
      <c r="D5" s="35"/>
      <c r="E5" s="35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ht="15" x14ac:dyDescent="0.2">
      <c r="A6" s="34"/>
      <c r="B6" s="34"/>
      <c r="C6" s="34"/>
      <c r="D6" s="35"/>
      <c r="E6" s="35"/>
      <c r="F6" s="34"/>
      <c r="G6" s="34"/>
      <c r="H6" s="46" t="s">
        <v>114</v>
      </c>
      <c r="I6" s="46" t="str">
        <f>Main_RFR!H6</f>
        <v>Austria</v>
      </c>
      <c r="J6" s="45">
        <f>VLOOKUP(Main_RFR!$H$6,Main_RFR!$T$11:$U$64,2,FALSE)</f>
        <v>2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15" x14ac:dyDescent="0.2">
      <c r="A7" s="34"/>
      <c r="B7" s="34"/>
      <c r="C7" s="34"/>
      <c r="D7" s="35"/>
      <c r="E7" s="35"/>
      <c r="F7" s="34"/>
      <c r="G7" s="34"/>
      <c r="H7" s="46" t="s">
        <v>115</v>
      </c>
      <c r="I7" s="46" t="str">
        <f>Main_RFR!O6</f>
        <v>Baseline</v>
      </c>
      <c r="J7" s="45">
        <f>VLOOKUP(Main_RFR!$O$6,Main_RFR!$T$5:$U$9,2,FALSE)</f>
        <v>1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0" x14ac:dyDescent="0.2">
      <c r="A8" s="34"/>
      <c r="B8" s="34"/>
      <c r="C8" s="34"/>
      <c r="D8" s="36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 ht="22.5" x14ac:dyDescent="0.2">
      <c r="A9" s="34"/>
      <c r="B9" s="34"/>
      <c r="C9" s="34"/>
      <c r="D9" s="44" t="s">
        <v>69</v>
      </c>
      <c r="E9" s="44" t="s">
        <v>70</v>
      </c>
      <c r="F9" s="34"/>
      <c r="G9" s="34"/>
      <c r="H9" s="34">
        <v>1</v>
      </c>
      <c r="I9" s="34">
        <v>2</v>
      </c>
      <c r="J9" s="34">
        <v>3</v>
      </c>
      <c r="K9" s="34">
        <v>4</v>
      </c>
      <c r="L9" s="34">
        <v>5</v>
      </c>
      <c r="M9" s="34">
        <v>6</v>
      </c>
      <c r="N9" s="34">
        <v>7</v>
      </c>
      <c r="O9" s="34">
        <v>8</v>
      </c>
      <c r="P9" s="34">
        <v>9</v>
      </c>
      <c r="Q9" s="34">
        <v>10</v>
      </c>
      <c r="R9" s="34">
        <v>11</v>
      </c>
      <c r="S9" s="34">
        <v>12</v>
      </c>
      <c r="T9" s="34">
        <v>13</v>
      </c>
      <c r="U9" s="34">
        <v>14</v>
      </c>
      <c r="V9" s="34">
        <v>15</v>
      </c>
      <c r="W9" s="34">
        <v>16</v>
      </c>
      <c r="X9" s="34">
        <v>17</v>
      </c>
      <c r="Y9" s="34">
        <v>18</v>
      </c>
      <c r="Z9" s="34">
        <v>19</v>
      </c>
      <c r="AA9" s="34"/>
      <c r="AB9" s="34"/>
      <c r="AC9" s="34"/>
      <c r="AD9" s="34"/>
    </row>
    <row r="10" spans="1:30" x14ac:dyDescent="0.2">
      <c r="A10" s="34"/>
      <c r="B10" s="34"/>
      <c r="C10" s="34"/>
      <c r="D10" s="35"/>
      <c r="E10" s="3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x14ac:dyDescent="0.2">
      <c r="A11" s="34"/>
      <c r="B11" s="41">
        <v>1</v>
      </c>
      <c r="C11" s="34"/>
      <c r="D11" s="37">
        <v>0.75</v>
      </c>
      <c r="E11" s="37">
        <v>0.7</v>
      </c>
      <c r="F11" s="34"/>
      <c r="G11" s="47">
        <f t="shared" ref="G11:G42" si="0">B11</f>
        <v>1</v>
      </c>
      <c r="H11" s="48">
        <f ca="1">OFFSET(BSL_RFR_spot_no_VA!$B$10,$G11,$J$6)</f>
        <v>3.0300000000975658E-3</v>
      </c>
      <c r="I11" s="48">
        <f ca="1">OFFSET(BSL_RFR_spot_with_VA!$B$10,$G11,$J$6)</f>
        <v>5.2300000001679336E-3</v>
      </c>
      <c r="J11" s="49">
        <f t="shared" ref="J11:J42" ca="1" si="1">I11-H11</f>
        <v>2.2000000000703679E-3</v>
      </c>
      <c r="K11" s="34"/>
      <c r="L11" s="51">
        <f ca="1">OFFSET(ST1_RFR_spot_no_VA!$B$10,$G11,$J$6)</f>
        <v>1.4299999997082757E-3</v>
      </c>
      <c r="M11" s="51">
        <f ca="1">OFFSET(ST1_RFR_spot_with_VA!$B$10,$G11,$J$6)</f>
        <v>1.1329999999627249E-2</v>
      </c>
      <c r="N11" s="51">
        <f t="shared" ref="N11:N42" ca="1" si="2">M11-L11</f>
        <v>9.8999999999189736E-3</v>
      </c>
      <c r="O11" s="34"/>
      <c r="P11" s="50">
        <f ca="1">OFFSET(ST2_RFR_spot_no_VA!$B$10,$G11,$J$6)</f>
        <v>5.3000000064740149E-4</v>
      </c>
      <c r="Q11" s="50">
        <f ca="1">OFFSET(ST2_RFR_spot_with_VA!$B$10,$G11,$J$6)</f>
        <v>8.8300000010375079E-3</v>
      </c>
      <c r="R11" s="50">
        <f t="shared" ref="R11:R42" ca="1" si="3">Q11-P11</f>
        <v>8.3000000003901064E-3</v>
      </c>
      <c r="S11" s="34"/>
      <c r="T11" s="51">
        <f ca="1">OFFSET(LY1_RFR_spot_no_VA!$B$10,$G11,$J$6)</f>
        <v>3.9465024083054079E-3</v>
      </c>
      <c r="U11" s="51">
        <f ca="1">OFFSET(LY1_RFR_spot_with_VA!$B$10,$G11,$J$6)</f>
        <v>6.1465024083757758E-3</v>
      </c>
      <c r="V11" s="51">
        <f t="shared" ref="V11:V74" ca="1" si="4">U11-T11</f>
        <v>2.2000000000703679E-3</v>
      </c>
      <c r="W11" s="34"/>
      <c r="X11" s="51">
        <f ca="1">OFFSET(LY2_RFR_spot_no_VA!$B$10,$G11,$J$6)</f>
        <v>8.7783278199760062E-3</v>
      </c>
      <c r="Y11" s="51">
        <f ca="1">OFFSET(LY2_RFR_spot_with_VA!$B$10,$G11,$J$6)</f>
        <v>1.0978327820046374E-2</v>
      </c>
      <c r="Z11" s="51">
        <f t="shared" ref="Z11:Z74" ca="1" si="5">Y11-X11</f>
        <v>2.2000000000703679E-3</v>
      </c>
      <c r="AA11" s="34"/>
      <c r="AB11" s="34"/>
      <c r="AC11" s="34"/>
      <c r="AD11" s="34"/>
    </row>
    <row r="12" spans="1:30" x14ac:dyDescent="0.2">
      <c r="A12" s="34"/>
      <c r="B12" s="42">
        <v>2</v>
      </c>
      <c r="C12" s="34"/>
      <c r="D12" s="38">
        <v>0.65</v>
      </c>
      <c r="E12" s="38">
        <v>0.7</v>
      </c>
      <c r="F12" s="34"/>
      <c r="G12" s="47">
        <f t="shared" si="0"/>
        <v>2</v>
      </c>
      <c r="H12" s="48">
        <f ca="1">OFFSET(BSL_RFR_spot_no_VA!$B$10,$G12,$J$6)</f>
        <v>4.373934686727754E-3</v>
      </c>
      <c r="I12" s="48">
        <f ca="1">OFFSET(BSL_RFR_spot_with_VA!$B$10,$G12,$J$6)</f>
        <v>6.5739346867959014E-3</v>
      </c>
      <c r="J12" s="49">
        <f t="shared" ca="1" si="1"/>
        <v>2.2000000000681474E-3</v>
      </c>
      <c r="K12" s="34"/>
      <c r="L12" s="51">
        <f ca="1">OFFSET(ST1_RFR_spot_no_VA!$B$10,$G12,$J$6)</f>
        <v>1.2408827473766593E-3</v>
      </c>
      <c r="M12" s="51">
        <f ca="1">OFFSET(ST1_RFR_spot_with_VA!$B$10,$G12,$J$6)</f>
        <v>1.1140882747298297E-2</v>
      </c>
      <c r="N12" s="51">
        <f t="shared" ca="1" si="2"/>
        <v>9.8999999999216381E-3</v>
      </c>
      <c r="O12" s="34"/>
      <c r="P12" s="50">
        <f ca="1">OFFSET(ST2_RFR_spot_no_VA!$B$10,$G12,$J$6)</f>
        <v>1.1713755467757103E-3</v>
      </c>
      <c r="Q12" s="50">
        <f ca="1">OFFSET(ST2_RFR_spot_with_VA!$B$10,$G12,$J$6)</f>
        <v>9.4713755471524941E-3</v>
      </c>
      <c r="R12" s="50">
        <f t="shared" ca="1" si="3"/>
        <v>8.3000000003767838E-3</v>
      </c>
      <c r="S12" s="34"/>
      <c r="T12" s="51">
        <f ca="1">OFFSET(LY1_RFR_spot_no_VA!$B$10,$G12,$J$6)</f>
        <v>3.3571540907659791E-3</v>
      </c>
      <c r="U12" s="51">
        <f ca="1">OFFSET(LY1_RFR_spot_with_VA!$B$10,$G12,$J$6)</f>
        <v>5.5571540908341266E-3</v>
      </c>
      <c r="V12" s="51">
        <f t="shared" ca="1" si="4"/>
        <v>2.2000000000681474E-3</v>
      </c>
      <c r="W12" s="34"/>
      <c r="X12" s="51">
        <f ca="1">OFFSET(LY2_RFR_spot_no_VA!$B$10,$G12,$J$6)</f>
        <v>7.7923759624283218E-3</v>
      </c>
      <c r="Y12" s="51">
        <f ca="1">OFFSET(LY2_RFR_spot_with_VA!$B$10,$G12,$J$6)</f>
        <v>9.9923759624964692E-3</v>
      </c>
      <c r="Z12" s="51">
        <f t="shared" ca="1" si="5"/>
        <v>2.2000000000681474E-3</v>
      </c>
      <c r="AA12" s="34"/>
      <c r="AB12" s="34"/>
      <c r="AC12" s="34"/>
      <c r="AD12" s="34"/>
    </row>
    <row r="13" spans="1:30" x14ac:dyDescent="0.2">
      <c r="A13" s="34"/>
      <c r="B13" s="42">
        <v>3</v>
      </c>
      <c r="C13" s="34"/>
      <c r="D13" s="38">
        <v>0.56000000000000005</v>
      </c>
      <c r="E13" s="38">
        <v>0.64</v>
      </c>
      <c r="F13" s="34"/>
      <c r="G13" s="47">
        <f t="shared" si="0"/>
        <v>3</v>
      </c>
      <c r="H13" s="48">
        <f ca="1">OFFSET(BSL_RFR_spot_no_VA!$B$10,$G13,$J$6)</f>
        <v>6.5218819684484952E-3</v>
      </c>
      <c r="I13" s="48">
        <f ca="1">OFFSET(BSL_RFR_spot_with_VA!$B$10,$G13,$J$6)</f>
        <v>8.7218819685144222E-3</v>
      </c>
      <c r="J13" s="49">
        <f t="shared" ca="1" si="1"/>
        <v>2.200000000065927E-3</v>
      </c>
      <c r="K13" s="34"/>
      <c r="L13" s="51">
        <f ca="1">OFFSET(ST1_RFR_spot_no_VA!$B$10,$G13,$J$6)</f>
        <v>8.0459849046565779E-4</v>
      </c>
      <c r="M13" s="51">
        <f ca="1">OFFSET(ST1_RFR_spot_with_VA!$B$10,$G13,$J$6)</f>
        <v>1.070459849038996E-2</v>
      </c>
      <c r="N13" s="51">
        <f t="shared" ca="1" si="2"/>
        <v>9.8999999999243027E-3</v>
      </c>
      <c r="O13" s="34"/>
      <c r="P13" s="50">
        <f ca="1">OFFSET(ST2_RFR_spot_no_VA!$B$10,$G13,$J$6)</f>
        <v>4.5210823996697513E-3</v>
      </c>
      <c r="Q13" s="50">
        <f ca="1">OFFSET(ST2_RFR_spot_with_VA!$B$10,$G13,$J$6)</f>
        <v>1.2821082400041428E-2</v>
      </c>
      <c r="R13" s="50">
        <f t="shared" ca="1" si="3"/>
        <v>8.3000000003716767E-3</v>
      </c>
      <c r="S13" s="34"/>
      <c r="T13" s="51">
        <f ca="1">OFFSET(LY1_RFR_spot_no_VA!$B$10,$G13,$J$6)</f>
        <v>3.4934209763850532E-3</v>
      </c>
      <c r="U13" s="51">
        <f ca="1">OFFSET(LY1_RFR_spot_with_VA!$B$10,$G13,$J$6)</f>
        <v>5.6934209764509802E-3</v>
      </c>
      <c r="V13" s="51">
        <f t="shared" ca="1" si="4"/>
        <v>2.200000000065927E-3</v>
      </c>
      <c r="W13" s="34"/>
      <c r="X13" s="51">
        <f ca="1">OFFSET(LY2_RFR_spot_no_VA!$B$10,$G13,$J$6)</f>
        <v>9.5474952008456349E-3</v>
      </c>
      <c r="Y13" s="51">
        <f ca="1">OFFSET(LY2_RFR_spot_with_VA!$B$10,$G13,$J$6)</f>
        <v>1.1747495200911562E-2</v>
      </c>
      <c r="Z13" s="51">
        <f t="shared" ca="1" si="5"/>
        <v>2.200000000065927E-3</v>
      </c>
      <c r="AA13" s="34"/>
      <c r="AB13" s="34"/>
      <c r="AC13" s="34"/>
      <c r="AD13" s="34"/>
    </row>
    <row r="14" spans="1:30" x14ac:dyDescent="0.2">
      <c r="A14" s="34"/>
      <c r="B14" s="42">
        <v>4</v>
      </c>
      <c r="C14" s="34"/>
      <c r="D14" s="38">
        <v>0.5</v>
      </c>
      <c r="E14" s="38">
        <v>0.59</v>
      </c>
      <c r="F14" s="34"/>
      <c r="G14" s="47">
        <f t="shared" si="0"/>
        <v>4</v>
      </c>
      <c r="H14" s="48">
        <f ca="1">OFFSET(BSL_RFR_spot_no_VA!$B$10,$G14,$J$6)</f>
        <v>9.0619187178981875E-3</v>
      </c>
      <c r="I14" s="48">
        <f ca="1">OFFSET(BSL_RFR_spot_with_VA!$B$10,$G14,$J$6)</f>
        <v>1.1261918717962116E-2</v>
      </c>
      <c r="J14" s="49">
        <f t="shared" ca="1" si="1"/>
        <v>2.2000000000639286E-3</v>
      </c>
      <c r="K14" s="34"/>
      <c r="L14" s="51">
        <f ca="1">OFFSET(ST1_RFR_spot_no_VA!$B$10,$G14,$J$6)</f>
        <v>2.7670945966247196E-3</v>
      </c>
      <c r="M14" s="51">
        <f ca="1">OFFSET(ST1_RFR_spot_with_VA!$B$10,$G14,$J$6)</f>
        <v>1.2667094596550799E-2</v>
      </c>
      <c r="N14" s="51">
        <f t="shared" ca="1" si="2"/>
        <v>9.899999999926079E-3</v>
      </c>
      <c r="O14" s="34"/>
      <c r="P14" s="50">
        <f ca="1">OFFSET(ST2_RFR_spot_no_VA!$B$10,$G14,$J$6)</f>
        <v>8.1253634044315959E-3</v>
      </c>
      <c r="Q14" s="50">
        <f ca="1">OFFSET(ST2_RFR_spot_with_VA!$B$10,$G14,$J$6)</f>
        <v>1.642536340480194E-2</v>
      </c>
      <c r="R14" s="50">
        <f t="shared" ca="1" si="3"/>
        <v>8.3000000003703445E-3</v>
      </c>
      <c r="S14" s="34"/>
      <c r="T14" s="51">
        <f ca="1">OFFSET(LY1_RFR_spot_no_VA!$B$10,$G14,$J$6)</f>
        <v>4.0752859452188872E-3</v>
      </c>
      <c r="U14" s="51">
        <f ca="1">OFFSET(LY1_RFR_spot_with_VA!$B$10,$G14,$J$6)</f>
        <v>6.2752859452828158E-3</v>
      </c>
      <c r="V14" s="51">
        <f t="shared" ca="1" si="4"/>
        <v>2.2000000000639286E-3</v>
      </c>
      <c r="W14" s="34"/>
      <c r="X14" s="51">
        <f ca="1">OFFSET(LY2_RFR_spot_no_VA!$B$10,$G14,$J$6)</f>
        <v>1.1782172275651259E-2</v>
      </c>
      <c r="Y14" s="51">
        <f ca="1">OFFSET(LY2_RFR_spot_with_VA!$B$10,$G14,$J$6)</f>
        <v>1.3982172275715188E-2</v>
      </c>
      <c r="Z14" s="51">
        <f t="shared" ca="1" si="5"/>
        <v>2.2000000000639286E-3</v>
      </c>
      <c r="AA14" s="34"/>
      <c r="AB14" s="34"/>
      <c r="AC14" s="34"/>
      <c r="AD14" s="34"/>
    </row>
    <row r="15" spans="1:30" x14ac:dyDescent="0.2">
      <c r="A15" s="34"/>
      <c r="B15" s="42">
        <v>5</v>
      </c>
      <c r="C15" s="34"/>
      <c r="D15" s="38">
        <v>0.46</v>
      </c>
      <c r="E15" s="38">
        <v>0.55000000000000004</v>
      </c>
      <c r="F15" s="34"/>
      <c r="G15" s="47">
        <f t="shared" si="0"/>
        <v>5</v>
      </c>
      <c r="H15" s="48">
        <f ca="1">OFFSET(BSL_RFR_spot_no_VA!$B$10,$G15,$J$6)</f>
        <v>1.1725637894829388E-2</v>
      </c>
      <c r="I15" s="48">
        <f ca="1">OFFSET(BSL_RFR_spot_with_VA!$B$10,$G15,$J$6)</f>
        <v>1.392563789489154E-2</v>
      </c>
      <c r="J15" s="49">
        <f t="shared" ca="1" si="1"/>
        <v>2.2000000000621522E-3</v>
      </c>
      <c r="K15" s="34"/>
      <c r="L15" s="51">
        <f ca="1">OFFSET(ST1_RFR_spot_no_VA!$B$10,$G15,$J$6)</f>
        <v>4.8398924546260158E-3</v>
      </c>
      <c r="M15" s="51">
        <f ca="1">OFFSET(ST1_RFR_spot_with_VA!$B$10,$G15,$J$6)</f>
        <v>1.4739892454553427E-2</v>
      </c>
      <c r="N15" s="51">
        <f t="shared" ca="1" si="2"/>
        <v>9.8999999999274113E-3</v>
      </c>
      <c r="O15" s="34"/>
      <c r="P15" s="50">
        <f ca="1">OFFSET(ST2_RFR_spot_no_VA!$B$10,$G15,$J$6)</f>
        <v>1.1874539925043059E-2</v>
      </c>
      <c r="Q15" s="50">
        <f ca="1">OFFSET(ST2_RFR_spot_with_VA!$B$10,$G15,$J$6)</f>
        <v>2.0174539925407631E-2</v>
      </c>
      <c r="R15" s="50">
        <f t="shared" ca="1" si="3"/>
        <v>8.3000000003645713E-3</v>
      </c>
      <c r="S15" s="34"/>
      <c r="T15" s="51">
        <f ca="1">OFFSET(LY1_RFR_spot_no_VA!$B$10,$G15,$J$6)</f>
        <v>4.9136830030180878E-3</v>
      </c>
      <c r="U15" s="51">
        <f ca="1">OFFSET(LY1_RFR_spot_with_VA!$B$10,$G15,$J$6)</f>
        <v>7.11368300308024E-3</v>
      </c>
      <c r="V15" s="51">
        <f t="shared" ca="1" si="4"/>
        <v>2.2000000000621522E-3</v>
      </c>
      <c r="W15" s="34"/>
      <c r="X15" s="51">
        <f ca="1">OFFSET(LY2_RFR_spot_no_VA!$B$10,$G15,$J$6)</f>
        <v>1.3800711870399995E-2</v>
      </c>
      <c r="Y15" s="51">
        <f ca="1">OFFSET(LY2_RFR_spot_with_VA!$B$10,$G15,$J$6)</f>
        <v>1.6000711870462148E-2</v>
      </c>
      <c r="Z15" s="51">
        <f t="shared" ca="1" si="5"/>
        <v>2.2000000000621522E-3</v>
      </c>
      <c r="AA15" s="34"/>
      <c r="AB15" s="34"/>
      <c r="AC15" s="34"/>
      <c r="AD15" s="34"/>
    </row>
    <row r="16" spans="1:30" x14ac:dyDescent="0.2">
      <c r="A16" s="34"/>
      <c r="B16" s="42">
        <v>6</v>
      </c>
      <c r="C16" s="34"/>
      <c r="D16" s="38">
        <v>0.42</v>
      </c>
      <c r="E16" s="38">
        <v>0.52</v>
      </c>
      <c r="F16" s="34"/>
      <c r="G16" s="47">
        <f t="shared" si="0"/>
        <v>6</v>
      </c>
      <c r="H16" s="48">
        <f ca="1">OFFSET(BSL_RFR_spot_no_VA!$B$10,$G16,$J$6)</f>
        <v>1.4046000122653002E-2</v>
      </c>
      <c r="I16" s="48">
        <f ca="1">OFFSET(BSL_RFR_spot_with_VA!$B$10,$G16,$J$6)</f>
        <v>1.62460001227136E-2</v>
      </c>
      <c r="J16" s="49">
        <f t="shared" ca="1" si="1"/>
        <v>2.2000000000605979E-3</v>
      </c>
      <c r="K16" s="34"/>
      <c r="L16" s="51">
        <f ca="1">OFFSET(ST1_RFR_spot_no_VA!$B$10,$G16,$J$6)</f>
        <v>6.7671863215916783E-3</v>
      </c>
      <c r="M16" s="51">
        <f ca="1">OFFSET(ST1_RFR_spot_with_VA!$B$10,$G16,$J$6)</f>
        <v>1.6667186321521088E-2</v>
      </c>
      <c r="N16" s="51">
        <f t="shared" ca="1" si="2"/>
        <v>9.8999999999294097E-3</v>
      </c>
      <c r="O16" s="34"/>
      <c r="P16" s="50">
        <f ca="1">OFFSET(ST2_RFR_spot_no_VA!$B$10,$G16,$J$6)</f>
        <v>1.4670822657113725E-2</v>
      </c>
      <c r="Q16" s="50">
        <f ca="1">OFFSET(ST2_RFR_spot_with_VA!$B$10,$G16,$J$6)</f>
        <v>2.2970822657482959E-2</v>
      </c>
      <c r="R16" s="50">
        <f t="shared" ca="1" si="3"/>
        <v>8.3000000003692342E-3</v>
      </c>
      <c r="S16" s="34"/>
      <c r="T16" s="51">
        <f ca="1">OFFSET(LY1_RFR_spot_no_VA!$B$10,$G16,$J$6)</f>
        <v>5.88277301798934E-3</v>
      </c>
      <c r="U16" s="51">
        <f ca="1">OFFSET(LY1_RFR_spot_with_VA!$B$10,$G16,$J$6)</f>
        <v>8.082773018049938E-3</v>
      </c>
      <c r="V16" s="51">
        <f t="shared" ca="1" si="4"/>
        <v>2.2000000000605979E-3</v>
      </c>
      <c r="W16" s="34"/>
      <c r="X16" s="51">
        <f ca="1">OFFSET(LY2_RFR_spot_no_VA!$B$10,$G16,$J$6)</f>
        <v>1.545663257916785E-2</v>
      </c>
      <c r="Y16" s="51">
        <f ca="1">OFFSET(LY2_RFR_spot_with_VA!$B$10,$G16,$J$6)</f>
        <v>1.7656632579228448E-2</v>
      </c>
      <c r="Z16" s="51">
        <f t="shared" ca="1" si="5"/>
        <v>2.2000000000605979E-3</v>
      </c>
      <c r="AA16" s="34"/>
      <c r="AB16" s="34"/>
      <c r="AC16" s="34"/>
      <c r="AD16" s="34"/>
    </row>
    <row r="17" spans="1:30" x14ac:dyDescent="0.2">
      <c r="A17" s="34"/>
      <c r="B17" s="42">
        <v>7</v>
      </c>
      <c r="C17" s="34"/>
      <c r="D17" s="38">
        <v>0.39</v>
      </c>
      <c r="E17" s="38">
        <v>0.49</v>
      </c>
      <c r="F17" s="34"/>
      <c r="G17" s="47">
        <f t="shared" si="0"/>
        <v>7</v>
      </c>
      <c r="H17" s="48">
        <f ca="1">OFFSET(BSL_RFR_spot_no_VA!$B$10,$G17,$J$6)</f>
        <v>1.61219128923622E-2</v>
      </c>
      <c r="I17" s="48">
        <f ca="1">OFFSET(BSL_RFR_spot_with_VA!$B$10,$G17,$J$6)</f>
        <v>1.8321912892421244E-2</v>
      </c>
      <c r="J17" s="49">
        <f t="shared" ca="1" si="1"/>
        <v>2.2000000000590436E-3</v>
      </c>
      <c r="K17" s="34"/>
      <c r="L17" s="51">
        <f ca="1">OFFSET(ST1_RFR_spot_no_VA!$B$10,$G17,$J$6)</f>
        <v>8.4439306087717991E-3</v>
      </c>
      <c r="M17" s="51">
        <f ca="1">OFFSET(ST1_RFR_spot_with_VA!$B$10,$G17,$J$6)</f>
        <v>1.8343930608702763E-2</v>
      </c>
      <c r="N17" s="51">
        <f t="shared" ca="1" si="2"/>
        <v>9.899999999930964E-3</v>
      </c>
      <c r="O17" s="34"/>
      <c r="P17" s="50">
        <f ca="1">OFFSET(ST2_RFR_spot_no_VA!$B$10,$G17,$J$6)</f>
        <v>1.7233263374943242E-2</v>
      </c>
      <c r="Q17" s="50">
        <f ca="1">OFFSET(ST2_RFR_spot_with_VA!$B$10,$G17,$J$6)</f>
        <v>2.5533263375307147E-2</v>
      </c>
      <c r="R17" s="50">
        <f t="shared" ca="1" si="3"/>
        <v>8.3000000003639052E-3</v>
      </c>
      <c r="S17" s="34"/>
      <c r="T17" s="51">
        <f ca="1">OFFSET(LY1_RFR_spot_no_VA!$B$10,$G17,$J$6)</f>
        <v>6.900413864812327E-3</v>
      </c>
      <c r="U17" s="51">
        <f ca="1">OFFSET(LY1_RFR_spot_with_VA!$B$10,$G17,$J$6)</f>
        <v>9.1004138648713706E-3</v>
      </c>
      <c r="V17" s="51">
        <f t="shared" ca="1" si="4"/>
        <v>2.2000000000590436E-3</v>
      </c>
      <c r="W17" s="34"/>
      <c r="X17" s="51">
        <f ca="1">OFFSET(LY2_RFR_spot_no_VA!$B$10,$G17,$J$6)</f>
        <v>1.677582249334475E-2</v>
      </c>
      <c r="Y17" s="51">
        <f ca="1">OFFSET(LY2_RFR_spot_with_VA!$B$10,$G17,$J$6)</f>
        <v>1.8975822493403793E-2</v>
      </c>
      <c r="Z17" s="51">
        <f t="shared" ca="1" si="5"/>
        <v>2.2000000000590436E-3</v>
      </c>
      <c r="AA17" s="34"/>
      <c r="AB17" s="34"/>
      <c r="AC17" s="34"/>
      <c r="AD17" s="34"/>
    </row>
    <row r="18" spans="1:30" x14ac:dyDescent="0.2">
      <c r="A18" s="34"/>
      <c r="B18" s="42">
        <v>8</v>
      </c>
      <c r="C18" s="34"/>
      <c r="D18" s="38">
        <v>0.36</v>
      </c>
      <c r="E18" s="38">
        <v>0.47</v>
      </c>
      <c r="F18" s="34"/>
      <c r="G18" s="47">
        <f t="shared" si="0"/>
        <v>8</v>
      </c>
      <c r="H18" s="48">
        <f ca="1">OFFSET(BSL_RFR_spot_no_VA!$B$10,$G18,$J$6)</f>
        <v>1.7980091175877178E-2</v>
      </c>
      <c r="I18" s="48">
        <f ca="1">OFFSET(BSL_RFR_spot_with_VA!$B$10,$G18,$J$6)</f>
        <v>2.0180091175934445E-2</v>
      </c>
      <c r="J18" s="49">
        <f t="shared" ca="1" si="1"/>
        <v>2.2000000000572673E-3</v>
      </c>
      <c r="K18" s="34"/>
      <c r="L18" s="51">
        <f ca="1">OFFSET(ST1_RFR_spot_no_VA!$B$10,$G18,$J$6)</f>
        <v>1.0054705404604292E-2</v>
      </c>
      <c r="M18" s="51">
        <f ca="1">OFFSET(ST1_RFR_spot_with_VA!$B$10,$G18,$J$6)</f>
        <v>1.9954705404537032E-2</v>
      </c>
      <c r="N18" s="51">
        <f t="shared" ca="1" si="2"/>
        <v>9.8999999999327404E-3</v>
      </c>
      <c r="O18" s="34"/>
      <c r="P18" s="50">
        <f ca="1">OFFSET(ST2_RFR_spot_no_VA!$B$10,$G18,$J$6)</f>
        <v>1.9387747911136843E-2</v>
      </c>
      <c r="Q18" s="50">
        <f ca="1">OFFSET(ST2_RFR_spot_with_VA!$B$10,$G18,$J$6)</f>
        <v>2.7687747911504745E-2</v>
      </c>
      <c r="R18" s="50">
        <f t="shared" ca="1" si="3"/>
        <v>8.300000000367902E-3</v>
      </c>
      <c r="S18" s="34"/>
      <c r="T18" s="51">
        <f ca="1">OFFSET(LY1_RFR_spot_no_VA!$B$10,$G18,$J$6)</f>
        <v>7.914444750507954E-3</v>
      </c>
      <c r="U18" s="51">
        <f ca="1">OFFSET(LY1_RFR_spot_with_VA!$B$10,$G18,$J$6)</f>
        <v>1.0114444750565221E-2</v>
      </c>
      <c r="V18" s="51">
        <f t="shared" ca="1" si="4"/>
        <v>2.2000000000572673E-3</v>
      </c>
      <c r="W18" s="34"/>
      <c r="X18" s="51">
        <f ca="1">OFFSET(LY2_RFR_spot_no_VA!$B$10,$G18,$J$6)</f>
        <v>1.7823862724320572E-2</v>
      </c>
      <c r="Y18" s="51">
        <f ca="1">OFFSET(LY2_RFR_spot_with_VA!$B$10,$G18,$J$6)</f>
        <v>2.0023862724377839E-2</v>
      </c>
      <c r="Z18" s="51">
        <f t="shared" ca="1" si="5"/>
        <v>2.2000000000572673E-3</v>
      </c>
      <c r="AA18" s="34"/>
      <c r="AB18" s="34"/>
      <c r="AC18" s="34"/>
      <c r="AD18" s="34"/>
    </row>
    <row r="19" spans="1:30" x14ac:dyDescent="0.2">
      <c r="A19" s="34"/>
      <c r="B19" s="42">
        <v>9</v>
      </c>
      <c r="C19" s="34"/>
      <c r="D19" s="38">
        <v>0.33</v>
      </c>
      <c r="E19" s="38">
        <v>0.44</v>
      </c>
      <c r="F19" s="34"/>
      <c r="G19" s="47">
        <f t="shared" si="0"/>
        <v>9</v>
      </c>
      <c r="H19" s="48">
        <f ca="1">OFFSET(BSL_RFR_spot_no_VA!$B$10,$G19,$J$6)</f>
        <v>1.9680997635566744E-2</v>
      </c>
      <c r="I19" s="48">
        <f ca="1">OFFSET(BSL_RFR_spot_with_VA!$B$10,$G19,$J$6)</f>
        <v>2.1880997635622013E-2</v>
      </c>
      <c r="J19" s="49">
        <f t="shared" ca="1" si="1"/>
        <v>2.2000000000552689E-3</v>
      </c>
      <c r="K19" s="34"/>
      <c r="L19" s="51">
        <f ca="1">OFFSET(ST1_RFR_spot_no_VA!$B$10,$G19,$J$6)</f>
        <v>1.1503432003764358E-2</v>
      </c>
      <c r="M19" s="51">
        <f ca="1">OFFSET(ST1_RFR_spot_with_VA!$B$10,$G19,$J$6)</f>
        <v>2.1403432003698875E-2</v>
      </c>
      <c r="N19" s="51">
        <f t="shared" ca="1" si="2"/>
        <v>9.8999999999345167E-3</v>
      </c>
      <c r="O19" s="34"/>
      <c r="P19" s="50">
        <f ca="1">OFFSET(ST2_RFR_spot_no_VA!$B$10,$G19,$J$6)</f>
        <v>2.13926369846269E-2</v>
      </c>
      <c r="Q19" s="50">
        <f ca="1">OFFSET(ST2_RFR_spot_with_VA!$B$10,$G19,$J$6)</f>
        <v>2.9692636984995469E-2</v>
      </c>
      <c r="R19" s="50">
        <f t="shared" ca="1" si="3"/>
        <v>8.3000000003685681E-3</v>
      </c>
      <c r="S19" s="34"/>
      <c r="T19" s="51">
        <f ca="1">OFFSET(LY1_RFR_spot_no_VA!$B$10,$G19,$J$6)</f>
        <v>8.8930884483506834E-3</v>
      </c>
      <c r="U19" s="51">
        <f ca="1">OFFSET(LY1_RFR_spot_with_VA!$B$10,$G19,$J$6)</f>
        <v>1.1093088448405952E-2</v>
      </c>
      <c r="V19" s="51">
        <f t="shared" ca="1" si="4"/>
        <v>2.2000000000552689E-3</v>
      </c>
      <c r="W19" s="34"/>
      <c r="X19" s="51">
        <f ca="1">OFFSET(LY2_RFR_spot_no_VA!$B$10,$G19,$J$6)</f>
        <v>1.8663884651360485E-2</v>
      </c>
      <c r="Y19" s="51">
        <f ca="1">OFFSET(LY2_RFR_spot_with_VA!$B$10,$G19,$J$6)</f>
        <v>2.0863884651415754E-2</v>
      </c>
      <c r="Z19" s="51">
        <f t="shared" ca="1" si="5"/>
        <v>2.2000000000552689E-3</v>
      </c>
      <c r="AA19" s="34"/>
      <c r="AB19" s="34"/>
      <c r="AC19" s="34"/>
      <c r="AD19" s="34"/>
    </row>
    <row r="20" spans="1:30" x14ac:dyDescent="0.2">
      <c r="A20" s="34"/>
      <c r="B20" s="42">
        <v>10</v>
      </c>
      <c r="C20" s="34"/>
      <c r="D20" s="38">
        <v>0.31</v>
      </c>
      <c r="E20" s="38">
        <v>0.42</v>
      </c>
      <c r="F20" s="34"/>
      <c r="G20" s="47">
        <f t="shared" si="0"/>
        <v>10</v>
      </c>
      <c r="H20" s="48">
        <f ca="1">OFFSET(BSL_RFR_spot_no_VA!$B$10,$G20,$J$6)</f>
        <v>2.1185920423063109E-2</v>
      </c>
      <c r="I20" s="48">
        <f ca="1">OFFSET(BSL_RFR_spot_with_VA!$B$10,$G20,$J$6)</f>
        <v>2.3385920423117046E-2</v>
      </c>
      <c r="J20" s="49">
        <f t="shared" ca="1" si="1"/>
        <v>2.2000000000539366E-3</v>
      </c>
      <c r="K20" s="34"/>
      <c r="L20" s="51">
        <f ca="1">OFFSET(ST1_RFR_spot_no_VA!$B$10,$G20,$J$6)</f>
        <v>1.2753713694223734E-2</v>
      </c>
      <c r="M20" s="51">
        <f ca="1">OFFSET(ST1_RFR_spot_with_VA!$B$10,$G20,$J$6)</f>
        <v>2.2653713694160249E-2</v>
      </c>
      <c r="N20" s="51">
        <f t="shared" ca="1" si="2"/>
        <v>9.8999999999365151E-3</v>
      </c>
      <c r="O20" s="34"/>
      <c r="P20" s="50">
        <f ca="1">OFFSET(ST2_RFR_spot_no_VA!$B$10,$G20,$J$6)</f>
        <v>2.3209011315216577E-2</v>
      </c>
      <c r="Q20" s="50">
        <f ca="1">OFFSET(ST2_RFR_spot_with_VA!$B$10,$G20,$J$6)</f>
        <v>3.1509011315596691E-2</v>
      </c>
      <c r="R20" s="50">
        <f t="shared" ca="1" si="3"/>
        <v>8.3000000003801144E-3</v>
      </c>
      <c r="S20" s="34"/>
      <c r="T20" s="51">
        <f ca="1">OFFSET(LY1_RFR_spot_no_VA!$B$10,$G20,$J$6)</f>
        <v>9.8182639920136872E-3</v>
      </c>
      <c r="U20" s="51">
        <f ca="1">OFFSET(LY1_RFR_spot_with_VA!$B$10,$G20,$J$6)</f>
        <v>1.2018263992067624E-2</v>
      </c>
      <c r="V20" s="51">
        <f t="shared" ca="1" si="4"/>
        <v>2.2000000000539366E-3</v>
      </c>
      <c r="W20" s="34"/>
      <c r="X20" s="51">
        <f ca="1">OFFSET(LY2_RFR_spot_no_VA!$B$10,$G20,$J$6)</f>
        <v>1.9346363127536348E-2</v>
      </c>
      <c r="Y20" s="51">
        <f ca="1">OFFSET(LY2_RFR_spot_with_VA!$B$10,$G20,$J$6)</f>
        <v>2.1546363127590284E-2</v>
      </c>
      <c r="Z20" s="51">
        <f t="shared" ca="1" si="5"/>
        <v>2.2000000000539366E-3</v>
      </c>
      <c r="AA20" s="34"/>
      <c r="AB20" s="34"/>
      <c r="AC20" s="34"/>
      <c r="AD20" s="34"/>
    </row>
    <row r="21" spans="1:30" x14ac:dyDescent="0.2">
      <c r="A21" s="34"/>
      <c r="B21" s="42">
        <v>11</v>
      </c>
      <c r="C21" s="34"/>
      <c r="D21" s="38">
        <v>0.3</v>
      </c>
      <c r="E21" s="38">
        <v>0.39</v>
      </c>
      <c r="F21" s="34"/>
      <c r="G21" s="47">
        <f t="shared" si="0"/>
        <v>11</v>
      </c>
      <c r="H21" s="48">
        <f ca="1">OFFSET(BSL_RFR_spot_no_VA!$B$10,$G21,$J$6)</f>
        <v>2.248763972224066E-2</v>
      </c>
      <c r="I21" s="48">
        <f ca="1">OFFSET(BSL_RFR_spot_with_VA!$B$10,$G21,$J$6)</f>
        <v>2.4687639722292598E-2</v>
      </c>
      <c r="J21" s="49">
        <f t="shared" ca="1" si="1"/>
        <v>2.2000000000519382E-3</v>
      </c>
      <c r="K21" s="34"/>
      <c r="L21" s="51">
        <f ca="1">OFFSET(ST1_RFR_spot_no_VA!$B$10,$G21,$J$6)</f>
        <v>1.3954516800527061E-2</v>
      </c>
      <c r="M21" s="51">
        <f ca="1">OFFSET(ST1_RFR_spot_with_VA!$B$10,$G21,$J$6)</f>
        <v>2.3854516800465353E-2</v>
      </c>
      <c r="N21" s="51">
        <f t="shared" ca="1" si="2"/>
        <v>9.8999999999382915E-3</v>
      </c>
      <c r="O21" s="34"/>
      <c r="P21" s="50">
        <f ca="1">OFFSET(ST2_RFR_spot_no_VA!$B$10,$G21,$J$6)</f>
        <v>2.4608441941182946E-2</v>
      </c>
      <c r="Q21" s="50">
        <f ca="1">OFFSET(ST2_RFR_spot_with_VA!$B$10,$G21,$J$6)</f>
        <v>3.2908441941551958E-2</v>
      </c>
      <c r="R21" s="50">
        <f t="shared" ca="1" si="3"/>
        <v>8.3000000003690122E-3</v>
      </c>
      <c r="S21" s="34"/>
      <c r="T21" s="51">
        <f ca="1">OFFSET(LY1_RFR_spot_no_VA!$B$10,$G21,$J$6)</f>
        <v>1.0680951471591316E-2</v>
      </c>
      <c r="U21" s="51">
        <f ca="1">OFFSET(LY1_RFR_spot_with_VA!$B$10,$G21,$J$6)</f>
        <v>1.2880951471643254E-2</v>
      </c>
      <c r="V21" s="51">
        <f t="shared" ca="1" si="4"/>
        <v>2.2000000000519382E-3</v>
      </c>
      <c r="W21" s="34"/>
      <c r="X21" s="51">
        <f ca="1">OFFSET(LY2_RFR_spot_no_VA!$B$10,$G21,$J$6)</f>
        <v>1.9909126037278346E-2</v>
      </c>
      <c r="Y21" s="51">
        <f ca="1">OFFSET(LY2_RFR_spot_with_VA!$B$10,$G21,$J$6)</f>
        <v>2.2109126037330284E-2</v>
      </c>
      <c r="Z21" s="51">
        <f t="shared" ca="1" si="5"/>
        <v>2.2000000000519382E-3</v>
      </c>
      <c r="AA21" s="34"/>
      <c r="AB21" s="34"/>
      <c r="AC21" s="34"/>
      <c r="AD21" s="34"/>
    </row>
    <row r="22" spans="1:30" x14ac:dyDescent="0.2">
      <c r="A22" s="34"/>
      <c r="B22" s="42">
        <v>12</v>
      </c>
      <c r="C22" s="34"/>
      <c r="D22" s="38">
        <v>0.28999999999999998</v>
      </c>
      <c r="E22" s="38">
        <v>0.37</v>
      </c>
      <c r="F22" s="34"/>
      <c r="G22" s="47">
        <f t="shared" si="0"/>
        <v>12</v>
      </c>
      <c r="H22" s="48">
        <f ca="1">OFFSET(BSL_RFR_spot_no_VA!$B$10,$G22,$J$6)</f>
        <v>2.3625543569301355E-2</v>
      </c>
      <c r="I22" s="48">
        <f ca="1">OFFSET(BSL_RFR_spot_with_VA!$B$10,$G22,$J$6)</f>
        <v>2.5825543569351295E-2</v>
      </c>
      <c r="J22" s="49">
        <f t="shared" ca="1" si="1"/>
        <v>2.2000000000499398E-3</v>
      </c>
      <c r="K22" s="34"/>
      <c r="L22" s="51">
        <f ca="1">OFFSET(ST1_RFR_spot_no_VA!$B$10,$G22,$J$6)</f>
        <v>1.4993012295496655E-2</v>
      </c>
      <c r="M22" s="51">
        <f ca="1">OFFSET(ST1_RFR_spot_with_VA!$B$10,$G22,$J$6)</f>
        <v>2.4893012295436945E-2</v>
      </c>
      <c r="N22" s="51">
        <f t="shared" ca="1" si="2"/>
        <v>9.8999999999402899E-3</v>
      </c>
      <c r="O22" s="34"/>
      <c r="P22" s="50">
        <f ca="1">OFFSET(ST2_RFR_spot_no_VA!$B$10,$G22,$J$6)</f>
        <v>2.5845750459283279E-2</v>
      </c>
      <c r="Q22" s="50">
        <f ca="1">OFFSET(ST2_RFR_spot_with_VA!$B$10,$G22,$J$6)</f>
        <v>3.4145750459652513E-2</v>
      </c>
      <c r="R22" s="50">
        <f t="shared" ca="1" si="3"/>
        <v>8.3000000003692342E-3</v>
      </c>
      <c r="S22" s="34"/>
      <c r="T22" s="51">
        <f ca="1">OFFSET(LY1_RFR_spot_no_VA!$B$10,$G22,$J$6)</f>
        <v>1.1477999649456061E-2</v>
      </c>
      <c r="U22" s="51">
        <f ca="1">OFFSET(LY1_RFR_spot_with_VA!$B$10,$G22,$J$6)</f>
        <v>1.3677999649506001E-2</v>
      </c>
      <c r="V22" s="51">
        <f t="shared" ca="1" si="4"/>
        <v>2.2000000000499398E-3</v>
      </c>
      <c r="W22" s="34"/>
      <c r="X22" s="51">
        <f ca="1">OFFSET(LY2_RFR_spot_no_VA!$B$10,$G22,$J$6)</f>
        <v>2.0379913762679003E-2</v>
      </c>
      <c r="Y22" s="51">
        <f ca="1">OFFSET(LY2_RFR_spot_with_VA!$B$10,$G22,$J$6)</f>
        <v>2.2579913762728943E-2</v>
      </c>
      <c r="Z22" s="51">
        <f t="shared" ca="1" si="5"/>
        <v>2.2000000000499398E-3</v>
      </c>
      <c r="AA22" s="34"/>
      <c r="AB22" s="34"/>
      <c r="AC22" s="34"/>
      <c r="AD22" s="34"/>
    </row>
    <row r="23" spans="1:30" x14ac:dyDescent="0.2">
      <c r="A23" s="34"/>
      <c r="B23" s="42">
        <v>13</v>
      </c>
      <c r="C23" s="34"/>
      <c r="D23" s="38">
        <v>0.28000000000000003</v>
      </c>
      <c r="E23" s="38">
        <v>0.35</v>
      </c>
      <c r="F23" s="34"/>
      <c r="G23" s="47">
        <f t="shared" si="0"/>
        <v>13</v>
      </c>
      <c r="H23" s="48">
        <f ca="1">OFFSET(BSL_RFR_spot_no_VA!$B$10,$G23,$J$6)</f>
        <v>2.4568805192952681E-2</v>
      </c>
      <c r="I23" s="48">
        <f ca="1">OFFSET(BSL_RFR_spot_with_VA!$B$10,$G23,$J$6)</f>
        <v>2.6768805193000844E-2</v>
      </c>
      <c r="J23" s="49">
        <f t="shared" ca="1" si="1"/>
        <v>2.2000000000481634E-3</v>
      </c>
      <c r="K23" s="34"/>
      <c r="L23" s="51">
        <f ca="1">OFFSET(ST1_RFR_spot_no_VA!$B$10,$G23,$J$6)</f>
        <v>1.5841359136433253E-2</v>
      </c>
      <c r="M23" s="51">
        <f ca="1">OFFSET(ST1_RFR_spot_with_VA!$B$10,$G23,$J$6)</f>
        <v>2.5741359136375763E-2</v>
      </c>
      <c r="N23" s="51">
        <f t="shared" ca="1" si="2"/>
        <v>9.8999999999425103E-3</v>
      </c>
      <c r="O23" s="34"/>
      <c r="P23" s="50">
        <f ca="1">OFFSET(ST2_RFR_spot_no_VA!$B$10,$G23,$J$6)</f>
        <v>2.6889018199596215E-2</v>
      </c>
      <c r="Q23" s="50">
        <f ca="1">OFFSET(ST2_RFR_spot_with_VA!$B$10,$G23,$J$6)</f>
        <v>3.5189018199967226E-2</v>
      </c>
      <c r="R23" s="50">
        <f t="shared" ca="1" si="3"/>
        <v>8.3000000003710106E-3</v>
      </c>
      <c r="S23" s="34"/>
      <c r="T23" s="51">
        <f ca="1">OFFSET(LY1_RFR_spot_no_VA!$B$10,$G23,$J$6)</f>
        <v>1.2209944653290394E-2</v>
      </c>
      <c r="U23" s="51">
        <f ca="1">OFFSET(LY1_RFR_spot_with_VA!$B$10,$G23,$J$6)</f>
        <v>1.4409944653338558E-2</v>
      </c>
      <c r="V23" s="51">
        <f t="shared" ca="1" si="4"/>
        <v>2.2000000000481634E-3</v>
      </c>
      <c r="W23" s="34"/>
      <c r="X23" s="51">
        <f ca="1">OFFSET(LY2_RFR_spot_no_VA!$B$10,$G23,$J$6)</f>
        <v>2.07790267038932E-2</v>
      </c>
      <c r="Y23" s="51">
        <f ca="1">OFFSET(LY2_RFR_spot_with_VA!$B$10,$G23,$J$6)</f>
        <v>2.2979026703941363E-2</v>
      </c>
      <c r="Z23" s="51">
        <f t="shared" ca="1" si="5"/>
        <v>2.2000000000481634E-3</v>
      </c>
      <c r="AA23" s="34"/>
      <c r="AB23" s="34"/>
      <c r="AC23" s="34"/>
      <c r="AD23" s="34"/>
    </row>
    <row r="24" spans="1:30" x14ac:dyDescent="0.2">
      <c r="A24" s="34"/>
      <c r="B24" s="42">
        <v>14</v>
      </c>
      <c r="C24" s="34"/>
      <c r="D24" s="38">
        <v>0.28000000000000003</v>
      </c>
      <c r="E24" s="38">
        <v>0.34</v>
      </c>
      <c r="F24" s="34"/>
      <c r="G24" s="47">
        <f t="shared" si="0"/>
        <v>14</v>
      </c>
      <c r="H24" s="48">
        <f ca="1">OFFSET(BSL_RFR_spot_no_VA!$B$10,$G24,$J$6)</f>
        <v>2.5371308898389344E-2</v>
      </c>
      <c r="I24" s="48">
        <f ca="1">OFFSET(BSL_RFR_spot_with_VA!$B$10,$G24,$J$6)</f>
        <v>2.7571308898435287E-2</v>
      </c>
      <c r="J24" s="49">
        <f t="shared" ca="1" si="1"/>
        <v>2.200000000045943E-3</v>
      </c>
      <c r="K24" s="34"/>
      <c r="L24" s="51">
        <f ca="1">OFFSET(ST1_RFR_spot_no_VA!$B$10,$G24,$J$6)</f>
        <v>1.6551567848850146E-2</v>
      </c>
      <c r="M24" s="51">
        <f ca="1">OFFSET(ST1_RFR_spot_with_VA!$B$10,$G24,$J$6)</f>
        <v>2.6451567848794877E-2</v>
      </c>
      <c r="N24" s="51">
        <f t="shared" ca="1" si="2"/>
        <v>9.8999999999447308E-3</v>
      </c>
      <c r="O24" s="34"/>
      <c r="P24" s="50">
        <f ca="1">OFFSET(ST2_RFR_spot_no_VA!$B$10,$G24,$J$6)</f>
        <v>2.7792783789062359E-2</v>
      </c>
      <c r="Q24" s="50">
        <f ca="1">OFFSET(ST2_RFR_spot_with_VA!$B$10,$G24,$J$6)</f>
        <v>3.6092783789444693E-2</v>
      </c>
      <c r="R24" s="50">
        <f t="shared" ca="1" si="3"/>
        <v>8.3000000003823349E-3</v>
      </c>
      <c r="S24" s="34"/>
      <c r="T24" s="51">
        <f ca="1">OFFSET(LY1_RFR_spot_no_VA!$B$10,$G24,$J$6)</f>
        <v>1.2879534410283888E-2</v>
      </c>
      <c r="U24" s="51">
        <f ca="1">OFFSET(LY1_RFR_spot_with_VA!$B$10,$G24,$J$6)</f>
        <v>1.5079534410329831E-2</v>
      </c>
      <c r="V24" s="51">
        <f t="shared" ca="1" si="4"/>
        <v>2.200000000045943E-3</v>
      </c>
      <c r="W24" s="34"/>
      <c r="X24" s="51">
        <f ca="1">OFFSET(LY2_RFR_spot_no_VA!$B$10,$G24,$J$6)</f>
        <v>2.1121435403779865E-2</v>
      </c>
      <c r="Y24" s="51">
        <f ca="1">OFFSET(LY2_RFR_spot_with_VA!$B$10,$G24,$J$6)</f>
        <v>2.3321435403825808E-2</v>
      </c>
      <c r="Z24" s="51">
        <f t="shared" ca="1" si="5"/>
        <v>2.200000000045943E-3</v>
      </c>
      <c r="AA24" s="34"/>
      <c r="AB24" s="34"/>
      <c r="AC24" s="34"/>
      <c r="AD24" s="34"/>
    </row>
    <row r="25" spans="1:30" x14ac:dyDescent="0.2">
      <c r="A25" s="34"/>
      <c r="B25" s="42">
        <v>15</v>
      </c>
      <c r="C25" s="34"/>
      <c r="D25" s="38">
        <v>0.27</v>
      </c>
      <c r="E25" s="38">
        <v>0.33</v>
      </c>
      <c r="F25" s="34"/>
      <c r="G25" s="47">
        <f t="shared" si="0"/>
        <v>15</v>
      </c>
      <c r="H25" s="48">
        <f ca="1">OFFSET(BSL_RFR_spot_no_VA!$B$10,$G25,$J$6)</f>
        <v>2.6014741844643252E-2</v>
      </c>
      <c r="I25" s="48">
        <f ca="1">OFFSET(BSL_RFR_spot_with_VA!$B$10,$G25,$J$6)</f>
        <v>2.8214741844687419E-2</v>
      </c>
      <c r="J25" s="49">
        <f t="shared" ca="1" si="1"/>
        <v>2.2000000000441666E-3</v>
      </c>
      <c r="K25" s="34"/>
      <c r="L25" s="51">
        <f ca="1">OFFSET(ST1_RFR_spot_no_VA!$B$10,$G25,$J$6)</f>
        <v>1.7107835756458689E-2</v>
      </c>
      <c r="M25" s="51">
        <f ca="1">OFFSET(ST1_RFR_spot_with_VA!$B$10,$G25,$J$6)</f>
        <v>2.700783575640564E-2</v>
      </c>
      <c r="N25" s="51">
        <f t="shared" ca="1" si="2"/>
        <v>9.8999999999469512E-3</v>
      </c>
      <c r="O25" s="34"/>
      <c r="P25" s="50">
        <f ca="1">OFFSET(ST2_RFR_spot_no_VA!$B$10,$G25,$J$6)</f>
        <v>2.8537719567454989E-2</v>
      </c>
      <c r="Q25" s="50">
        <f ca="1">OFFSET(ST2_RFR_spot_with_VA!$B$10,$G25,$J$6)</f>
        <v>3.6837719567834881E-2</v>
      </c>
      <c r="R25" s="50">
        <f t="shared" ca="1" si="3"/>
        <v>8.3000000003798924E-3</v>
      </c>
      <c r="S25" s="34"/>
      <c r="T25" s="51">
        <f ca="1">OFFSET(LY1_RFR_spot_no_VA!$B$10,$G25,$J$6)</f>
        <v>1.3490743373114178E-2</v>
      </c>
      <c r="U25" s="51">
        <f ca="1">OFFSET(LY1_RFR_spot_with_VA!$B$10,$G25,$J$6)</f>
        <v>1.5690743373158345E-2</v>
      </c>
      <c r="V25" s="51">
        <f t="shared" ca="1" si="4"/>
        <v>2.2000000000441666E-3</v>
      </c>
      <c r="W25" s="34"/>
      <c r="X25" s="51">
        <f ca="1">OFFSET(LY2_RFR_spot_no_VA!$B$10,$G25,$J$6)</f>
        <v>2.1418318352592447E-2</v>
      </c>
      <c r="Y25" s="51">
        <f ca="1">OFFSET(LY2_RFR_spot_with_VA!$B$10,$G25,$J$6)</f>
        <v>2.3618318352636614E-2</v>
      </c>
      <c r="Z25" s="51">
        <f t="shared" ca="1" si="5"/>
        <v>2.2000000000441666E-3</v>
      </c>
      <c r="AA25" s="34"/>
      <c r="AB25" s="34"/>
      <c r="AC25" s="34"/>
      <c r="AD25" s="34"/>
    </row>
    <row r="26" spans="1:30" x14ac:dyDescent="0.2">
      <c r="A26" s="34"/>
      <c r="B26" s="42">
        <v>16</v>
      </c>
      <c r="C26" s="34"/>
      <c r="D26" s="38">
        <v>0.28000000000000003</v>
      </c>
      <c r="E26" s="38">
        <v>0.31</v>
      </c>
      <c r="F26" s="34"/>
      <c r="G26" s="47">
        <f t="shared" si="0"/>
        <v>16</v>
      </c>
      <c r="H26" s="48">
        <f ca="1">OFFSET(BSL_RFR_spot_no_VA!$B$10,$G26,$J$6)</f>
        <v>2.6518645648737404E-2</v>
      </c>
      <c r="I26" s="48">
        <f ca="1">OFFSET(BSL_RFR_spot_with_VA!$B$10,$G26,$J$6)</f>
        <v>2.8718645648779573E-2</v>
      </c>
      <c r="J26" s="49">
        <f t="shared" ca="1" si="1"/>
        <v>2.2000000000421682E-3</v>
      </c>
      <c r="K26" s="34"/>
      <c r="L26" s="51">
        <f ca="1">OFFSET(ST1_RFR_spot_no_VA!$B$10,$G26,$J$6)</f>
        <v>1.7529729608684708E-2</v>
      </c>
      <c r="M26" s="51">
        <f ca="1">OFFSET(ST1_RFR_spot_with_VA!$B$10,$G26,$J$6)</f>
        <v>2.7429729608633879E-2</v>
      </c>
      <c r="N26" s="51">
        <f t="shared" ca="1" si="2"/>
        <v>9.8999999999491717E-3</v>
      </c>
      <c r="O26" s="34"/>
      <c r="P26" s="50">
        <f ca="1">OFFSET(ST2_RFR_spot_no_VA!$B$10,$G26,$J$6)</f>
        <v>2.9143218958517236E-2</v>
      </c>
      <c r="Q26" s="50">
        <f ca="1">OFFSET(ST2_RFR_spot_with_VA!$B$10,$G26,$J$6)</f>
        <v>3.7443218958906677E-2</v>
      </c>
      <c r="R26" s="50">
        <f t="shared" ca="1" si="3"/>
        <v>8.3000000003894403E-3</v>
      </c>
      <c r="S26" s="34"/>
      <c r="T26" s="51">
        <f ca="1">OFFSET(LY1_RFR_spot_no_VA!$B$10,$G26,$J$6)</f>
        <v>1.4048125914237986E-2</v>
      </c>
      <c r="U26" s="51">
        <f ca="1">OFFSET(LY1_RFR_spot_with_VA!$B$10,$G26,$J$6)</f>
        <v>1.6248125914280154E-2</v>
      </c>
      <c r="V26" s="51">
        <f t="shared" ca="1" si="4"/>
        <v>2.2000000000421682E-3</v>
      </c>
      <c r="W26" s="34"/>
      <c r="X26" s="51">
        <f ca="1">OFFSET(LY2_RFR_spot_no_VA!$B$10,$G26,$J$6)</f>
        <v>2.1678143990387033E-2</v>
      </c>
      <c r="Y26" s="51">
        <f ca="1">OFFSET(LY2_RFR_spot_with_VA!$B$10,$G26,$J$6)</f>
        <v>2.3878143990429201E-2</v>
      </c>
      <c r="Z26" s="51">
        <f t="shared" ca="1" si="5"/>
        <v>2.2000000000421682E-3</v>
      </c>
      <c r="AA26" s="34"/>
      <c r="AB26" s="34"/>
      <c r="AC26" s="34"/>
      <c r="AD26" s="34"/>
    </row>
    <row r="27" spans="1:30" x14ac:dyDescent="0.2">
      <c r="A27" s="34"/>
      <c r="B27" s="42">
        <v>17</v>
      </c>
      <c r="C27" s="34"/>
      <c r="D27" s="38">
        <v>0.28000000000000003</v>
      </c>
      <c r="E27" s="38">
        <v>0.3</v>
      </c>
      <c r="F27" s="34"/>
      <c r="G27" s="47">
        <f t="shared" si="0"/>
        <v>17</v>
      </c>
      <c r="H27" s="48">
        <f ca="1">OFFSET(BSL_RFR_spot_no_VA!$B$10,$G27,$J$6)</f>
        <v>2.6877862776406136E-2</v>
      </c>
      <c r="I27" s="48">
        <f ca="1">OFFSET(BSL_RFR_spot_with_VA!$B$10,$G27,$J$6)</f>
        <v>2.9077862776446528E-2</v>
      </c>
      <c r="J27" s="49">
        <f t="shared" ca="1" si="1"/>
        <v>2.2000000000403919E-3</v>
      </c>
      <c r="K27" s="34"/>
      <c r="L27" s="51">
        <f ca="1">OFFSET(ST1_RFR_spot_no_VA!$B$10,$G27,$J$6)</f>
        <v>1.7813889828019791E-2</v>
      </c>
      <c r="M27" s="51">
        <f ca="1">OFFSET(ST1_RFR_spot_with_VA!$B$10,$G27,$J$6)</f>
        <v>2.7713889827971183E-2</v>
      </c>
      <c r="N27" s="51">
        <f t="shared" ca="1" si="2"/>
        <v>9.8999999999513921E-3</v>
      </c>
      <c r="O27" s="34"/>
      <c r="P27" s="50">
        <f ca="1">OFFSET(ST2_RFR_spot_no_VA!$B$10,$G27,$J$6)</f>
        <v>2.960323694527589E-2</v>
      </c>
      <c r="Q27" s="50">
        <f ca="1">OFFSET(ST2_RFR_spot_with_VA!$B$10,$G27,$J$6)</f>
        <v>3.7903236945654228E-2</v>
      </c>
      <c r="R27" s="50">
        <f t="shared" ca="1" si="3"/>
        <v>8.3000000003783381E-3</v>
      </c>
      <c r="S27" s="34"/>
      <c r="T27" s="51">
        <f ca="1">OFFSET(LY1_RFR_spot_no_VA!$B$10,$G27,$J$6)</f>
        <v>1.4556402011973724E-2</v>
      </c>
      <c r="U27" s="51">
        <f ca="1">OFFSET(LY1_RFR_spot_with_VA!$B$10,$G27,$J$6)</f>
        <v>1.6756402012014115E-2</v>
      </c>
      <c r="V27" s="51">
        <f t="shared" ca="1" si="4"/>
        <v>2.2000000000403919E-3</v>
      </c>
      <c r="W27" s="34"/>
      <c r="X27" s="51">
        <f ca="1">OFFSET(LY2_RFR_spot_no_VA!$B$10,$G27,$J$6)</f>
        <v>2.1907423744218946E-2</v>
      </c>
      <c r="Y27" s="51">
        <f ca="1">OFFSET(LY2_RFR_spot_with_VA!$B$10,$G27,$J$6)</f>
        <v>2.4107423744259338E-2</v>
      </c>
      <c r="Z27" s="51">
        <f t="shared" ca="1" si="5"/>
        <v>2.2000000000403919E-3</v>
      </c>
      <c r="AA27" s="34"/>
      <c r="AB27" s="34"/>
      <c r="AC27" s="34"/>
      <c r="AD27" s="34"/>
    </row>
    <row r="28" spans="1:30" x14ac:dyDescent="0.2">
      <c r="A28" s="34"/>
      <c r="B28" s="42">
        <v>18</v>
      </c>
      <c r="C28" s="34"/>
      <c r="D28" s="38">
        <v>0.28000000000000003</v>
      </c>
      <c r="E28" s="38">
        <v>0.28999999999999998</v>
      </c>
      <c r="F28" s="34"/>
      <c r="G28" s="47">
        <f t="shared" si="0"/>
        <v>18</v>
      </c>
      <c r="H28" s="48">
        <f ca="1">OFFSET(BSL_RFR_spot_no_VA!$B$10,$G28,$J$6)</f>
        <v>2.7147425693922589E-2</v>
      </c>
      <c r="I28" s="48">
        <f ca="1">OFFSET(BSL_RFR_spot_with_VA!$B$10,$G28,$J$6)</f>
        <v>2.9347425693961204E-2</v>
      </c>
      <c r="J28" s="49">
        <f t="shared" ca="1" si="1"/>
        <v>2.2000000000386155E-3</v>
      </c>
      <c r="K28" s="34"/>
      <c r="L28" s="51">
        <f ca="1">OFFSET(ST1_RFR_spot_no_VA!$B$10,$G28,$J$6)</f>
        <v>1.8012115405146023E-2</v>
      </c>
      <c r="M28" s="51">
        <f ca="1">OFFSET(ST1_RFR_spot_with_VA!$B$10,$G28,$J$6)</f>
        <v>2.7912115405099636E-2</v>
      </c>
      <c r="N28" s="51">
        <f t="shared" ca="1" si="2"/>
        <v>9.8999999999536126E-3</v>
      </c>
      <c r="O28" s="34"/>
      <c r="P28" s="50">
        <f ca="1">OFFSET(ST2_RFR_spot_no_VA!$B$10,$G28,$J$6)</f>
        <v>2.9973896805540967E-2</v>
      </c>
      <c r="Q28" s="50">
        <f ca="1">OFFSET(ST2_RFR_spot_with_VA!$B$10,$G28,$J$6)</f>
        <v>3.8273896805917751E-2</v>
      </c>
      <c r="R28" s="50">
        <f t="shared" ca="1" si="3"/>
        <v>8.3000000003767838E-3</v>
      </c>
      <c r="S28" s="34"/>
      <c r="T28" s="51">
        <f ca="1">OFFSET(LY1_RFR_spot_no_VA!$B$10,$G28,$J$6)</f>
        <v>1.5020200868004041E-2</v>
      </c>
      <c r="U28" s="51">
        <f ca="1">OFFSET(LY1_RFR_spot_with_VA!$B$10,$G28,$J$6)</f>
        <v>1.7220200868042657E-2</v>
      </c>
      <c r="V28" s="51">
        <f t="shared" ca="1" si="4"/>
        <v>2.2000000000386155E-3</v>
      </c>
      <c r="W28" s="34"/>
      <c r="X28" s="51">
        <f ca="1">OFFSET(LY2_RFR_spot_no_VA!$B$10,$G28,$J$6)</f>
        <v>2.2111236948775481E-2</v>
      </c>
      <c r="Y28" s="51">
        <f ca="1">OFFSET(LY2_RFR_spot_with_VA!$B$10,$G28,$J$6)</f>
        <v>2.4311236948814097E-2</v>
      </c>
      <c r="Z28" s="51">
        <f t="shared" ca="1" si="5"/>
        <v>2.2000000000386155E-3</v>
      </c>
      <c r="AA28" s="34"/>
      <c r="AB28" s="34"/>
      <c r="AC28" s="34"/>
      <c r="AD28" s="34"/>
    </row>
    <row r="29" spans="1:30" x14ac:dyDescent="0.2">
      <c r="A29" s="34"/>
      <c r="B29" s="42">
        <v>19</v>
      </c>
      <c r="C29" s="34"/>
      <c r="D29" s="38">
        <v>0.28999999999999998</v>
      </c>
      <c r="E29" s="38">
        <v>0.27</v>
      </c>
      <c r="F29" s="34"/>
      <c r="G29" s="47">
        <f t="shared" si="0"/>
        <v>19</v>
      </c>
      <c r="H29" s="48">
        <f ca="1">OFFSET(BSL_RFR_spot_no_VA!$B$10,$G29,$J$6)</f>
        <v>2.7324280338081319E-2</v>
      </c>
      <c r="I29" s="48">
        <f ca="1">OFFSET(BSL_RFR_spot_with_VA!$B$10,$G29,$J$6)</f>
        <v>2.952428033811838E-2</v>
      </c>
      <c r="J29" s="49">
        <f t="shared" ca="1" si="1"/>
        <v>2.2000000000370612E-3</v>
      </c>
      <c r="K29" s="34"/>
      <c r="L29" s="51">
        <f ca="1">OFFSET(ST1_RFR_spot_no_VA!$B$10,$G29,$J$6)</f>
        <v>1.8122643616136136E-2</v>
      </c>
      <c r="M29" s="51">
        <f ca="1">OFFSET(ST1_RFR_spot_with_VA!$B$10,$G29,$J$6)</f>
        <v>2.8022643616091969E-2</v>
      </c>
      <c r="N29" s="51">
        <f t="shared" ca="1" si="2"/>
        <v>9.899999999955833E-3</v>
      </c>
      <c r="O29" s="34"/>
      <c r="P29" s="50">
        <f ca="1">OFFSET(ST2_RFR_spot_no_VA!$B$10,$G29,$J$6)</f>
        <v>3.0251458095229333E-2</v>
      </c>
      <c r="Q29" s="50">
        <f ca="1">OFFSET(ST2_RFR_spot_with_VA!$B$10,$G29,$J$6)</f>
        <v>3.8551458095616109E-2</v>
      </c>
      <c r="R29" s="50">
        <f t="shared" ca="1" si="3"/>
        <v>8.3000000003867758E-3</v>
      </c>
      <c r="S29" s="34"/>
      <c r="T29" s="51">
        <f ca="1">OFFSET(LY1_RFR_spot_no_VA!$B$10,$G29,$J$6)</f>
        <v>1.5443910701470775E-2</v>
      </c>
      <c r="U29" s="51">
        <f ca="1">OFFSET(LY1_RFR_spot_with_VA!$B$10,$G29,$J$6)</f>
        <v>1.7643910701507837E-2</v>
      </c>
      <c r="V29" s="51">
        <f t="shared" ca="1" si="4"/>
        <v>2.2000000000370612E-3</v>
      </c>
      <c r="W29" s="34"/>
      <c r="X29" s="51">
        <f ca="1">OFFSET(LY2_RFR_spot_no_VA!$B$10,$G29,$J$6)</f>
        <v>2.2293599820315979E-2</v>
      </c>
      <c r="Y29" s="51">
        <f ca="1">OFFSET(LY2_RFR_spot_with_VA!$B$10,$G29,$J$6)</f>
        <v>2.449359982035304E-2</v>
      </c>
      <c r="Z29" s="51">
        <f t="shared" ca="1" si="5"/>
        <v>2.2000000000370612E-3</v>
      </c>
      <c r="AA29" s="34"/>
      <c r="AB29" s="34"/>
      <c r="AC29" s="34"/>
      <c r="AD29" s="34"/>
    </row>
    <row r="30" spans="1:30" x14ac:dyDescent="0.2">
      <c r="A30" s="34"/>
      <c r="B30" s="42">
        <v>20</v>
      </c>
      <c r="C30" s="34"/>
      <c r="D30" s="38">
        <v>0.28999999999999998</v>
      </c>
      <c r="E30" s="38">
        <v>0.26</v>
      </c>
      <c r="F30" s="34"/>
      <c r="G30" s="47">
        <f t="shared" si="0"/>
        <v>20</v>
      </c>
      <c r="H30" s="48">
        <f ca="1">OFFSET(BSL_RFR_spot_no_VA!$B$10,$G30,$J$6)</f>
        <v>2.7405592660070477E-2</v>
      </c>
      <c r="I30" s="48">
        <f ca="1">OFFSET(BSL_RFR_spot_with_VA!$B$10,$G30,$J$6)</f>
        <v>2.9605592660105762E-2</v>
      </c>
      <c r="J30" s="49">
        <f t="shared" ca="1" si="1"/>
        <v>2.2000000000352848E-3</v>
      </c>
      <c r="K30" s="34"/>
      <c r="L30" s="51">
        <f ca="1">OFFSET(ST1_RFR_spot_no_VA!$B$10,$G30,$J$6)</f>
        <v>1.8143965836375342E-2</v>
      </c>
      <c r="M30" s="51">
        <f ca="1">OFFSET(ST1_RFR_spot_with_VA!$B$10,$G30,$J$6)</f>
        <v>2.8043965836332951E-2</v>
      </c>
      <c r="N30" s="51">
        <f t="shared" ca="1" si="2"/>
        <v>9.8999999999576094E-3</v>
      </c>
      <c r="O30" s="34"/>
      <c r="P30" s="50">
        <f ca="1">OFFSET(ST2_RFR_spot_no_VA!$B$10,$G30,$J$6)</f>
        <v>3.0432312807959994E-2</v>
      </c>
      <c r="Q30" s="50">
        <f ca="1">OFFSET(ST2_RFR_spot_with_VA!$B$10,$G30,$J$6)</f>
        <v>3.8732312808334779E-2</v>
      </c>
      <c r="R30" s="50">
        <f t="shared" ca="1" si="3"/>
        <v>8.3000000003747854E-3</v>
      </c>
      <c r="S30" s="34"/>
      <c r="T30" s="51">
        <f ca="1">OFFSET(LY1_RFR_spot_no_VA!$B$10,$G30,$J$6)</f>
        <v>1.5831598886136167E-2</v>
      </c>
      <c r="U30" s="51">
        <f ca="1">OFFSET(LY1_RFR_spot_with_VA!$B$10,$G30,$J$6)</f>
        <v>1.8031598886171452E-2</v>
      </c>
      <c r="V30" s="51">
        <f t="shared" ca="1" si="4"/>
        <v>2.2000000000352848E-3</v>
      </c>
      <c r="W30" s="34"/>
      <c r="X30" s="51">
        <f ca="1">OFFSET(LY2_RFR_spot_no_VA!$B$10,$G30,$J$6)</f>
        <v>2.2457727918813841E-2</v>
      </c>
      <c r="Y30" s="51">
        <f ca="1">OFFSET(LY2_RFR_spot_with_VA!$B$10,$G30,$J$6)</f>
        <v>2.4657727918849126E-2</v>
      </c>
      <c r="Z30" s="51">
        <f t="shared" ca="1" si="5"/>
        <v>2.2000000000352848E-3</v>
      </c>
      <c r="AA30" s="34"/>
      <c r="AB30" s="34"/>
      <c r="AC30" s="34"/>
      <c r="AD30" s="34"/>
    </row>
    <row r="31" spans="1:30" x14ac:dyDescent="0.2">
      <c r="A31" s="34"/>
      <c r="B31" s="42">
        <v>21</v>
      </c>
      <c r="C31" s="34"/>
      <c r="D31" s="39">
        <f t="shared" ref="D31:E50" si="6">D$30-(D$30-D$100)*($B31-$B$30)/($B$100-$B$30)</f>
        <v>0.2887142857142857</v>
      </c>
      <c r="E31" s="39">
        <f t="shared" si="6"/>
        <v>0.25914285714285717</v>
      </c>
      <c r="F31" s="34"/>
      <c r="G31" s="47">
        <f t="shared" si="0"/>
        <v>21</v>
      </c>
      <c r="H31" s="48">
        <f ca="1">OFFSET(BSL_RFR_spot_no_VA!$B$10,$G31,$J$6)</f>
        <v>2.75253995646767E-2</v>
      </c>
      <c r="I31" s="48">
        <f ca="1">OFFSET(BSL_RFR_spot_with_VA!$B$10,$G31,$J$6)</f>
        <v>2.9712905506267928E-2</v>
      </c>
      <c r="J31" s="49">
        <f t="shared" ca="1" si="1"/>
        <v>2.1875059415912279E-3</v>
      </c>
      <c r="K31" s="34"/>
      <c r="L31" s="51">
        <f ca="1">OFFSET(ST1_RFR_spot_no_VA!$B$10,$G31,$J$6)</f>
        <v>1.8274997932434145E-2</v>
      </c>
      <c r="M31" s="51">
        <f ca="1">OFFSET(ST1_RFR_spot_with_VA!$B$10,$G31,$J$6)</f>
        <v>2.8112477577287853E-2</v>
      </c>
      <c r="N31" s="51">
        <f t="shared" ca="1" si="2"/>
        <v>9.8374796448537083E-3</v>
      </c>
      <c r="O31" s="34"/>
      <c r="P31" s="50">
        <f ca="1">OFFSET(ST2_RFR_spot_no_VA!$B$10,$G31,$J$6)</f>
        <v>3.0616513204518636E-2</v>
      </c>
      <c r="Q31" s="50">
        <f ca="1">OFFSET(ST2_RFR_spot_with_VA!$B$10,$G31,$J$6)</f>
        <v>3.8881547400582361E-2</v>
      </c>
      <c r="R31" s="50">
        <f t="shared" ca="1" si="3"/>
        <v>8.2650341960637252E-3</v>
      </c>
      <c r="S31" s="34"/>
      <c r="T31" s="51">
        <f ca="1">OFFSET(LY1_RFR_spot_no_VA!$B$10,$G31,$J$6)</f>
        <v>1.6186977778119394E-2</v>
      </c>
      <c r="U31" s="51">
        <f ca="1">OFFSET(LY1_RFR_spot_with_VA!$B$10,$G31,$J$6)</f>
        <v>1.8374483719710621E-2</v>
      </c>
      <c r="V31" s="51">
        <f t="shared" ca="1" si="4"/>
        <v>2.1875059415912279E-3</v>
      </c>
      <c r="W31" s="34"/>
      <c r="X31" s="51">
        <f ca="1">OFFSET(LY2_RFR_spot_no_VA!$B$10,$G31,$J$6)</f>
        <v>2.260622539097823E-2</v>
      </c>
      <c r="Y31" s="51">
        <f ca="1">OFFSET(LY2_RFR_spot_with_VA!$B$10,$G31,$J$6)</f>
        <v>2.4793731332569457E-2</v>
      </c>
      <c r="Z31" s="51">
        <f t="shared" ca="1" si="5"/>
        <v>2.1875059415912279E-3</v>
      </c>
      <c r="AA31" s="34"/>
      <c r="AB31" s="34"/>
      <c r="AC31" s="34"/>
      <c r="AD31" s="34"/>
    </row>
    <row r="32" spans="1:30" x14ac:dyDescent="0.2">
      <c r="A32" s="34"/>
      <c r="B32" s="42">
        <v>22</v>
      </c>
      <c r="C32" s="34"/>
      <c r="D32" s="39">
        <f t="shared" si="6"/>
        <v>0.28742857142857142</v>
      </c>
      <c r="E32" s="39">
        <f t="shared" si="6"/>
        <v>0.25828571428571429</v>
      </c>
      <c r="F32" s="34"/>
      <c r="G32" s="47">
        <f t="shared" si="0"/>
        <v>22</v>
      </c>
      <c r="H32" s="48">
        <f ca="1">OFFSET(BSL_RFR_spot_no_VA!$B$10,$G32,$J$6)</f>
        <v>2.7701533188912553E-2</v>
      </c>
      <c r="I32" s="48">
        <f ca="1">OFFSET(BSL_RFR_spot_with_VA!$B$10,$G32,$J$6)</f>
        <v>2.9864574996957716E-2</v>
      </c>
      <c r="J32" s="49">
        <f t="shared" ca="1" si="1"/>
        <v>2.163041808045163E-3</v>
      </c>
      <c r="K32" s="34"/>
      <c r="L32" s="51">
        <f ca="1">OFFSET(ST1_RFR_spot_no_VA!$B$10,$G32,$J$6)</f>
        <v>1.852841696791363E-2</v>
      </c>
      <c r="M32" s="51">
        <f ca="1">OFFSET(ST1_RFR_spot_with_VA!$B$10,$G32,$J$6)</f>
        <v>2.824506736239174E-2</v>
      </c>
      <c r="N32" s="51">
        <f t="shared" ca="1" si="2"/>
        <v>9.7166503944781102E-3</v>
      </c>
      <c r="O32" s="34"/>
      <c r="P32" s="50">
        <f ca="1">OFFSET(ST2_RFR_spot_no_VA!$B$10,$G32,$J$6)</f>
        <v>3.0822269846812578E-2</v>
      </c>
      <c r="Q32" s="50">
        <f ca="1">OFFSET(ST2_RFR_spot_with_VA!$B$10,$G32,$J$6)</f>
        <v>3.9017272494974664E-2</v>
      </c>
      <c r="R32" s="50">
        <f t="shared" ca="1" si="3"/>
        <v>8.1950026481620863E-3</v>
      </c>
      <c r="S32" s="34"/>
      <c r="T32" s="51">
        <f ca="1">OFFSET(LY1_RFR_spot_no_VA!$B$10,$G32,$J$6)</f>
        <v>1.6513399407091178E-2</v>
      </c>
      <c r="U32" s="51">
        <f ca="1">OFFSET(LY1_RFR_spot_with_VA!$B$10,$G32,$J$6)</f>
        <v>1.8676441215136341E-2</v>
      </c>
      <c r="V32" s="51">
        <f t="shared" ca="1" si="4"/>
        <v>2.163041808045163E-3</v>
      </c>
      <c r="W32" s="34"/>
      <c r="X32" s="51">
        <f ca="1">OFFSET(LY2_RFR_spot_no_VA!$B$10,$G32,$J$6)</f>
        <v>2.2741223347624073E-2</v>
      </c>
      <c r="Y32" s="51">
        <f ca="1">OFFSET(LY2_RFR_spot_with_VA!$B$10,$G32,$J$6)</f>
        <v>2.4904265155669236E-2</v>
      </c>
      <c r="Z32" s="51">
        <f t="shared" ca="1" si="5"/>
        <v>2.163041808045163E-3</v>
      </c>
      <c r="AA32" s="34"/>
      <c r="AB32" s="34"/>
      <c r="AC32" s="34"/>
      <c r="AD32" s="34"/>
    </row>
    <row r="33" spans="1:30" x14ac:dyDescent="0.2">
      <c r="A33" s="34"/>
      <c r="B33" s="42">
        <v>23</v>
      </c>
      <c r="C33" s="34"/>
      <c r="D33" s="39">
        <f t="shared" si="6"/>
        <v>0.28614285714285714</v>
      </c>
      <c r="E33" s="39">
        <f t="shared" si="6"/>
        <v>0.25742857142857145</v>
      </c>
      <c r="F33" s="34"/>
      <c r="G33" s="47">
        <f t="shared" si="0"/>
        <v>23</v>
      </c>
      <c r="H33" s="48">
        <f ca="1">OFFSET(BSL_RFR_spot_no_VA!$B$10,$G33,$J$6)</f>
        <v>2.791820093114894E-2</v>
      </c>
      <c r="I33" s="48">
        <f ca="1">OFFSET(BSL_RFR_spot_with_VA!$B$10,$G33,$J$6)</f>
        <v>3.0048347780888829E-2</v>
      </c>
      <c r="J33" s="49">
        <f t="shared" ca="1" si="1"/>
        <v>2.130146849739889E-3</v>
      </c>
      <c r="K33" s="34"/>
      <c r="L33" s="51">
        <f ca="1">OFFSET(ST1_RFR_spot_no_VA!$B$10,$G33,$J$6)</f>
        <v>1.8868339796486611E-2</v>
      </c>
      <c r="M33" s="51">
        <f ca="1">OFFSET(ST1_RFR_spot_with_VA!$B$10,$G33,$J$6)</f>
        <v>2.8424446726351693E-2</v>
      </c>
      <c r="N33" s="51">
        <f t="shared" ca="1" si="2"/>
        <v>9.5561069298650825E-3</v>
      </c>
      <c r="O33" s="34"/>
      <c r="P33" s="50">
        <f ca="1">OFFSET(ST2_RFR_spot_no_VA!$B$10,$G33,$J$6)</f>
        <v>3.1042548521167168E-2</v>
      </c>
      <c r="Q33" s="50">
        <f ca="1">OFFSET(ST2_RFR_spot_with_VA!$B$10,$G33,$J$6)</f>
        <v>3.9141247645113619E-2</v>
      </c>
      <c r="R33" s="50">
        <f t="shared" ca="1" si="3"/>
        <v>8.0986991239464512E-3</v>
      </c>
      <c r="S33" s="34"/>
      <c r="T33" s="51">
        <f ca="1">OFFSET(LY1_RFR_spot_no_VA!$B$10,$G33,$J$6)</f>
        <v>1.681386765856363E-2</v>
      </c>
      <c r="U33" s="51">
        <f ca="1">OFFSET(LY1_RFR_spot_with_VA!$B$10,$G33,$J$6)</f>
        <v>1.8944014508303519E-2</v>
      </c>
      <c r="V33" s="51">
        <f t="shared" ca="1" si="4"/>
        <v>2.130146849739889E-3</v>
      </c>
      <c r="W33" s="34"/>
      <c r="X33" s="51">
        <f ca="1">OFFSET(LY2_RFR_spot_no_VA!$B$10,$G33,$J$6)</f>
        <v>2.2864482455891455E-2</v>
      </c>
      <c r="Y33" s="51">
        <f ca="1">OFFSET(LY2_RFR_spot_with_VA!$B$10,$G33,$J$6)</f>
        <v>2.4994629305631344E-2</v>
      </c>
      <c r="Z33" s="51">
        <f t="shared" ca="1" si="5"/>
        <v>2.130146849739889E-3</v>
      </c>
      <c r="AA33" s="34"/>
      <c r="AB33" s="34"/>
      <c r="AC33" s="34"/>
      <c r="AD33" s="34"/>
    </row>
    <row r="34" spans="1:30" x14ac:dyDescent="0.2">
      <c r="A34" s="34"/>
      <c r="B34" s="42">
        <v>24</v>
      </c>
      <c r="C34" s="34"/>
      <c r="D34" s="39">
        <f t="shared" si="6"/>
        <v>0.28485714285714286</v>
      </c>
      <c r="E34" s="39">
        <f t="shared" si="6"/>
        <v>0.25657142857142856</v>
      </c>
      <c r="F34" s="34"/>
      <c r="G34" s="47">
        <f t="shared" si="0"/>
        <v>24</v>
      </c>
      <c r="H34" s="48">
        <f ca="1">OFFSET(BSL_RFR_spot_no_VA!$B$10,$G34,$J$6)</f>
        <v>2.8163428162199633E-2</v>
      </c>
      <c r="I34" s="48">
        <f ca="1">OFFSET(BSL_RFR_spot_with_VA!$B$10,$G34,$J$6)</f>
        <v>3.0254868144182101E-2</v>
      </c>
      <c r="J34" s="49">
        <f t="shared" ca="1" si="1"/>
        <v>2.0914399819824681E-3</v>
      </c>
      <c r="K34" s="34"/>
      <c r="L34" s="51">
        <f ca="1">OFFSET(ST1_RFR_spot_no_VA!$B$10,$G34,$J$6)</f>
        <v>1.9268283633598893E-2</v>
      </c>
      <c r="M34" s="51">
        <f ca="1">OFFSET(ST1_RFR_spot_with_VA!$B$10,$G34,$J$6)</f>
        <v>2.8637479290178014E-2</v>
      </c>
      <c r="N34" s="51">
        <f t="shared" ca="1" si="2"/>
        <v>9.3691956565791212E-3</v>
      </c>
      <c r="O34" s="34"/>
      <c r="P34" s="50">
        <f ca="1">OFFSET(ST2_RFR_spot_no_VA!$B$10,$G34,$J$6)</f>
        <v>3.1271994858312224E-2</v>
      </c>
      <c r="Q34" s="50">
        <f ca="1">OFFSET(ST2_RFR_spot_with_VA!$B$10,$G34,$J$6)</f>
        <v>3.9254939515341869E-2</v>
      </c>
      <c r="R34" s="50">
        <f t="shared" ca="1" si="3"/>
        <v>7.9829446570296447E-3</v>
      </c>
      <c r="S34" s="34"/>
      <c r="T34" s="51">
        <f ca="1">OFFSET(LY1_RFR_spot_no_VA!$B$10,$G34,$J$6)</f>
        <v>1.7091060358906507E-2</v>
      </c>
      <c r="U34" s="51">
        <f ca="1">OFFSET(LY1_RFR_spot_with_VA!$B$10,$G34,$J$6)</f>
        <v>1.9182500340888975E-2</v>
      </c>
      <c r="V34" s="51">
        <f t="shared" ca="1" si="4"/>
        <v>2.0914399819824681E-3</v>
      </c>
      <c r="W34" s="34"/>
      <c r="X34" s="51">
        <f ca="1">OFFSET(LY2_RFR_spot_no_VA!$B$10,$G34,$J$6)</f>
        <v>2.2977470014561074E-2</v>
      </c>
      <c r="Y34" s="51">
        <f ca="1">OFFSET(LY2_RFR_spot_with_VA!$B$10,$G34,$J$6)</f>
        <v>2.5068909996543542E-2</v>
      </c>
      <c r="Z34" s="51">
        <f t="shared" ca="1" si="5"/>
        <v>2.0914399819824681E-3</v>
      </c>
      <c r="AA34" s="34"/>
      <c r="AB34" s="34"/>
      <c r="AC34" s="34"/>
      <c r="AD34" s="34"/>
    </row>
    <row r="35" spans="1:30" x14ac:dyDescent="0.2">
      <c r="A35" s="34"/>
      <c r="B35" s="42">
        <v>25</v>
      </c>
      <c r="C35" s="34"/>
      <c r="D35" s="39">
        <f t="shared" si="6"/>
        <v>0.28357142857142853</v>
      </c>
      <c r="E35" s="39">
        <f t="shared" si="6"/>
        <v>0.25571428571428573</v>
      </c>
      <c r="F35" s="34"/>
      <c r="G35" s="47">
        <f t="shared" si="0"/>
        <v>25</v>
      </c>
      <c r="H35" s="48">
        <f ca="1">OFFSET(BSL_RFR_spot_no_VA!$B$10,$G35,$J$6)</f>
        <v>2.8428100945431689E-2</v>
      </c>
      <c r="I35" s="48">
        <f ca="1">OFFSET(BSL_RFR_spot_with_VA!$B$10,$G35,$J$6)</f>
        <v>3.0476968013661843E-2</v>
      </c>
      <c r="J35" s="49">
        <f t="shared" ca="1" si="1"/>
        <v>2.0488670682301535E-3</v>
      </c>
      <c r="K35" s="34"/>
      <c r="L35" s="51">
        <f ca="1">OFFSET(ST1_RFR_spot_no_VA!$B$10,$G35,$J$6)</f>
        <v>1.9708586304786779E-2</v>
      </c>
      <c r="M35" s="51">
        <f ca="1">OFFSET(ST1_RFR_spot_with_VA!$B$10,$G35,$J$6)</f>
        <v>2.8874139619124772E-2</v>
      </c>
      <c r="N35" s="51">
        <f t="shared" ca="1" si="2"/>
        <v>9.165553314337993E-3</v>
      </c>
      <c r="O35" s="34"/>
      <c r="P35" s="50">
        <f ca="1">OFFSET(ST2_RFR_spot_no_VA!$B$10,$G35,$J$6)</f>
        <v>3.1506529079164514E-2</v>
      </c>
      <c r="Q35" s="50">
        <f ca="1">OFFSET(ST2_RFR_spot_with_VA!$B$10,$G35,$J$6)</f>
        <v>3.9359580387756443E-2</v>
      </c>
      <c r="R35" s="50">
        <f t="shared" ca="1" si="3"/>
        <v>7.8530513085919296E-3</v>
      </c>
      <c r="S35" s="34"/>
      <c r="T35" s="51">
        <f ca="1">OFFSET(LY1_RFR_spot_no_VA!$B$10,$G35,$J$6)</f>
        <v>1.7347356284389548E-2</v>
      </c>
      <c r="U35" s="51">
        <f ca="1">OFFSET(LY1_RFR_spot_with_VA!$B$10,$G35,$J$6)</f>
        <v>1.9396223352619701E-2</v>
      </c>
      <c r="V35" s="51">
        <f t="shared" ca="1" si="4"/>
        <v>2.0488670682301535E-3</v>
      </c>
      <c r="W35" s="34"/>
      <c r="X35" s="51">
        <f ca="1">OFFSET(LY2_RFR_spot_no_VA!$B$10,$G35,$J$6)</f>
        <v>2.3081418586046842E-2</v>
      </c>
      <c r="Y35" s="51">
        <f ca="1">OFFSET(LY2_RFR_spot_with_VA!$B$10,$G35,$J$6)</f>
        <v>2.5130285654276996E-2</v>
      </c>
      <c r="Z35" s="51">
        <f t="shared" ca="1" si="5"/>
        <v>2.0488670682301535E-3</v>
      </c>
      <c r="AA35" s="34"/>
      <c r="AB35" s="34"/>
      <c r="AC35" s="34"/>
      <c r="AD35" s="34"/>
    </row>
    <row r="36" spans="1:30" x14ac:dyDescent="0.2">
      <c r="A36" s="34"/>
      <c r="B36" s="42">
        <v>26</v>
      </c>
      <c r="C36" s="34"/>
      <c r="D36" s="39">
        <f t="shared" si="6"/>
        <v>0.28228571428571425</v>
      </c>
      <c r="E36" s="39">
        <f t="shared" si="6"/>
        <v>0.25485714285714289</v>
      </c>
      <c r="F36" s="34"/>
      <c r="G36" s="47">
        <f t="shared" si="0"/>
        <v>26</v>
      </c>
      <c r="H36" s="48">
        <f ca="1">OFFSET(BSL_RFR_spot_no_VA!$B$10,$G36,$J$6)</f>
        <v>2.8705267155099801E-2</v>
      </c>
      <c r="I36" s="48">
        <f ca="1">OFFSET(BSL_RFR_spot_with_VA!$B$10,$G36,$J$6)</f>
        <v>3.0709144320745674E-2</v>
      </c>
      <c r="J36" s="49">
        <f t="shared" ca="1" si="1"/>
        <v>2.0038771656458731E-3</v>
      </c>
      <c r="K36" s="34"/>
      <c r="L36" s="51">
        <f ca="1">OFFSET(ST1_RFR_spot_no_VA!$B$10,$G36,$J$6)</f>
        <v>2.0174591783053808E-2</v>
      </c>
      <c r="M36" s="51">
        <f ca="1">OFFSET(ST1_RFR_spot_with_VA!$B$10,$G36,$J$6)</f>
        <v>2.9126753778885739E-2</v>
      </c>
      <c r="N36" s="51">
        <f t="shared" ca="1" si="2"/>
        <v>8.952161995831931E-3</v>
      </c>
      <c r="O36" s="34"/>
      <c r="P36" s="50">
        <f ca="1">OFFSET(ST2_RFR_spot_no_VA!$B$10,$G36,$J$6)</f>
        <v>3.1743045355573596E-2</v>
      </c>
      <c r="Q36" s="50">
        <f ca="1">OFFSET(ST2_RFR_spot_with_VA!$B$10,$G36,$J$6)</f>
        <v>3.9456213183706845E-2</v>
      </c>
      <c r="R36" s="50">
        <f t="shared" ca="1" si="3"/>
        <v>7.7131678281332494E-3</v>
      </c>
      <c r="S36" s="34"/>
      <c r="T36" s="51">
        <f ca="1">OFFSET(LY1_RFR_spot_no_VA!$B$10,$G36,$J$6)</f>
        <v>1.7584863902529557E-2</v>
      </c>
      <c r="U36" s="51">
        <f ca="1">OFFSET(LY1_RFR_spot_with_VA!$B$10,$G36,$J$6)</f>
        <v>1.958874106817543E-2</v>
      </c>
      <c r="V36" s="51">
        <f t="shared" ca="1" si="4"/>
        <v>2.0038771656458731E-3</v>
      </c>
      <c r="W36" s="34"/>
      <c r="X36" s="51">
        <f ca="1">OFFSET(LY2_RFR_spot_no_VA!$B$10,$G36,$J$6)</f>
        <v>2.3177371120740808E-2</v>
      </c>
      <c r="Y36" s="51">
        <f ca="1">OFFSET(LY2_RFR_spot_with_VA!$B$10,$G36,$J$6)</f>
        <v>2.5181248286386682E-2</v>
      </c>
      <c r="Z36" s="51">
        <f t="shared" ca="1" si="5"/>
        <v>2.0038771656458731E-3</v>
      </c>
      <c r="AA36" s="34"/>
      <c r="AB36" s="34"/>
      <c r="AC36" s="34"/>
      <c r="AD36" s="34"/>
    </row>
    <row r="37" spans="1:30" x14ac:dyDescent="0.2">
      <c r="A37" s="34"/>
      <c r="B37" s="42">
        <v>27</v>
      </c>
      <c r="C37" s="34"/>
      <c r="D37" s="39">
        <f t="shared" si="6"/>
        <v>0.28099999999999997</v>
      </c>
      <c r="E37" s="39">
        <f t="shared" si="6"/>
        <v>0.254</v>
      </c>
      <c r="F37" s="34"/>
      <c r="G37" s="47">
        <f t="shared" si="0"/>
        <v>27</v>
      </c>
      <c r="H37" s="48">
        <f ca="1">OFFSET(BSL_RFR_spot_no_VA!$B$10,$G37,$J$6)</f>
        <v>2.8989620504342284E-2</v>
      </c>
      <c r="I37" s="48">
        <f ca="1">OFFSET(BSL_RFR_spot_with_VA!$B$10,$G37,$J$6)</f>
        <v>3.0947170171083949E-2</v>
      </c>
      <c r="J37" s="49">
        <f t="shared" ca="1" si="1"/>
        <v>1.9575496667416648E-3</v>
      </c>
      <c r="K37" s="34"/>
      <c r="L37" s="51">
        <f ca="1">OFFSET(ST1_RFR_spot_no_VA!$B$10,$G37,$J$6)</f>
        <v>2.0655354939018711E-2</v>
      </c>
      <c r="M37" s="51">
        <f ca="1">OFFSET(ST1_RFR_spot_with_VA!$B$10,$G37,$J$6)</f>
        <v>2.9389439024661179E-2</v>
      </c>
      <c r="N37" s="51">
        <f t="shared" ca="1" si="2"/>
        <v>8.7340840856424684E-3</v>
      </c>
      <c r="O37" s="34"/>
      <c r="P37" s="50">
        <f ca="1">OFFSET(ST2_RFR_spot_no_VA!$B$10,$G37,$J$6)</f>
        <v>3.197918656965415E-2</v>
      </c>
      <c r="Q37" s="50">
        <f ca="1">OFFSET(ST2_RFR_spot_with_VA!$B$10,$G37,$J$6)</f>
        <v>3.9545726491446942E-2</v>
      </c>
      <c r="R37" s="50">
        <f t="shared" ca="1" si="3"/>
        <v>7.566539921792792E-3</v>
      </c>
      <c r="S37" s="34"/>
      <c r="T37" s="51">
        <f ca="1">OFFSET(LY1_RFR_spot_no_VA!$B$10,$G37,$J$6)</f>
        <v>1.7805449866762357E-2</v>
      </c>
      <c r="U37" s="51">
        <f ca="1">OFFSET(LY1_RFR_spot_with_VA!$B$10,$G37,$J$6)</f>
        <v>1.9762999533504022E-2</v>
      </c>
      <c r="V37" s="51">
        <f t="shared" ca="1" si="4"/>
        <v>1.9575496667416648E-3</v>
      </c>
      <c r="W37" s="34"/>
      <c r="X37" s="51">
        <f ca="1">OFFSET(LY2_RFR_spot_no_VA!$B$10,$G37,$J$6)</f>
        <v>2.3266216063206002E-2</v>
      </c>
      <c r="Y37" s="51">
        <f ca="1">OFFSET(LY2_RFR_spot_with_VA!$B$10,$G37,$J$6)</f>
        <v>2.5223765729947667E-2</v>
      </c>
      <c r="Z37" s="51">
        <f t="shared" ca="1" si="5"/>
        <v>1.9575496667416648E-3</v>
      </c>
      <c r="AA37" s="34"/>
      <c r="AB37" s="34"/>
      <c r="AC37" s="34"/>
      <c r="AD37" s="34"/>
    </row>
    <row r="38" spans="1:30" x14ac:dyDescent="0.2">
      <c r="A38" s="34"/>
      <c r="B38" s="42">
        <v>28</v>
      </c>
      <c r="C38" s="34"/>
      <c r="D38" s="39">
        <f t="shared" si="6"/>
        <v>0.27971428571428569</v>
      </c>
      <c r="E38" s="39">
        <f t="shared" si="6"/>
        <v>0.25314285714285717</v>
      </c>
      <c r="F38" s="34"/>
      <c r="G38" s="47">
        <f t="shared" si="0"/>
        <v>28</v>
      </c>
      <c r="H38" s="48">
        <f ca="1">OFFSET(BSL_RFR_spot_no_VA!$B$10,$G38,$J$6)</f>
        <v>2.9277115755954375E-2</v>
      </c>
      <c r="I38" s="48">
        <f ca="1">OFFSET(BSL_RFR_spot_with_VA!$B$10,$G38,$J$6)</f>
        <v>3.1187802774839124E-2</v>
      </c>
      <c r="J38" s="49">
        <f t="shared" ca="1" si="1"/>
        <v>1.9106870188847491E-3</v>
      </c>
      <c r="K38" s="34"/>
      <c r="L38" s="51">
        <f ca="1">OFFSET(ST1_RFR_spot_no_VA!$B$10,$G38,$J$6)</f>
        <v>2.1142704705245707E-2</v>
      </c>
      <c r="M38" s="51">
        <f ca="1">OFFSET(ST1_RFR_spot_with_VA!$B$10,$G38,$J$6)</f>
        <v>2.9657686142620765E-2</v>
      </c>
      <c r="N38" s="51">
        <f t="shared" ca="1" si="2"/>
        <v>8.5149814373750576E-3</v>
      </c>
      <c r="O38" s="34"/>
      <c r="P38" s="50">
        <f ca="1">OFFSET(ST2_RFR_spot_no_VA!$B$10,$G38,$J$6)</f>
        <v>3.2213174059820382E-2</v>
      </c>
      <c r="Q38" s="50">
        <f ca="1">OFFSET(ST2_RFR_spot_with_VA!$B$10,$G38,$J$6)</f>
        <v>3.9628882095813278E-2</v>
      </c>
      <c r="R38" s="50">
        <f t="shared" ca="1" si="3"/>
        <v>7.4157080359928962E-3</v>
      </c>
      <c r="S38" s="34"/>
      <c r="T38" s="51">
        <f ca="1">OFFSET(LY1_RFR_spot_no_VA!$B$10,$G38,$J$6)</f>
        <v>1.8010766099237019E-2</v>
      </c>
      <c r="U38" s="51">
        <f ca="1">OFFSET(LY1_RFR_spot_with_VA!$B$10,$G38,$J$6)</f>
        <v>1.9921453118121768E-2</v>
      </c>
      <c r="V38" s="51">
        <f t="shared" ca="1" si="4"/>
        <v>1.9106870188847491E-3</v>
      </c>
      <c r="W38" s="34"/>
      <c r="X38" s="51">
        <f ca="1">OFFSET(LY2_RFR_spot_no_VA!$B$10,$G38,$J$6)</f>
        <v>2.3348714939552595E-2</v>
      </c>
      <c r="Y38" s="51">
        <f ca="1">OFFSET(LY2_RFR_spot_with_VA!$B$10,$G38,$J$6)</f>
        <v>2.5259401958437344E-2</v>
      </c>
      <c r="Z38" s="51">
        <f t="shared" ca="1" si="5"/>
        <v>1.9106870188847491E-3</v>
      </c>
      <c r="AA38" s="34"/>
      <c r="AB38" s="34"/>
      <c r="AC38" s="34"/>
      <c r="AD38" s="34"/>
    </row>
    <row r="39" spans="1:30" x14ac:dyDescent="0.2">
      <c r="A39" s="34"/>
      <c r="B39" s="42">
        <v>29</v>
      </c>
      <c r="C39" s="34"/>
      <c r="D39" s="39">
        <f t="shared" si="6"/>
        <v>0.27842857142857141</v>
      </c>
      <c r="E39" s="39">
        <f t="shared" si="6"/>
        <v>0.25228571428571428</v>
      </c>
      <c r="F39" s="34"/>
      <c r="G39" s="47">
        <f t="shared" si="0"/>
        <v>29</v>
      </c>
      <c r="H39" s="48">
        <f ca="1">OFFSET(BSL_RFR_spot_no_VA!$B$10,$G39,$J$6)</f>
        <v>2.956467914772154E-2</v>
      </c>
      <c r="I39" s="48">
        <f ca="1">OFFSET(BSL_RFR_spot_with_VA!$B$10,$G39,$J$6)</f>
        <v>3.1428562151177175E-2</v>
      </c>
      <c r="J39" s="49">
        <f t="shared" ca="1" si="1"/>
        <v>1.8638830034556353E-3</v>
      </c>
      <c r="K39" s="34"/>
      <c r="L39" s="51">
        <f ca="1">OFFSET(ST1_RFR_spot_no_VA!$B$10,$G39,$J$6)</f>
        <v>2.1630558522389487E-2</v>
      </c>
      <c r="M39" s="51">
        <f ca="1">OFFSET(ST1_RFR_spot_with_VA!$B$10,$G39,$J$6)</f>
        <v>2.9928045228862166E-2</v>
      </c>
      <c r="N39" s="51">
        <f t="shared" ca="1" si="2"/>
        <v>8.2974867064726787E-3</v>
      </c>
      <c r="O39" s="34"/>
      <c r="P39" s="50">
        <f ca="1">OFFSET(ST2_RFR_spot_no_VA!$B$10,$G39,$J$6)</f>
        <v>3.2443677901272228E-2</v>
      </c>
      <c r="Q39" s="50">
        <f ca="1">OFFSET(ST2_RFR_spot_with_VA!$B$10,$G39,$J$6)</f>
        <v>3.9706336818271959E-2</v>
      </c>
      <c r="R39" s="50">
        <f t="shared" ca="1" si="3"/>
        <v>7.2626589169997313E-3</v>
      </c>
      <c r="S39" s="34"/>
      <c r="T39" s="51">
        <f ca="1">OFFSET(LY1_RFR_spot_no_VA!$B$10,$G39,$J$6)</f>
        <v>1.8202274834583365E-2</v>
      </c>
      <c r="U39" s="51">
        <f ca="1">OFFSET(LY1_RFR_spot_with_VA!$B$10,$G39,$J$6)</f>
        <v>2.0066157838039E-2</v>
      </c>
      <c r="V39" s="51">
        <f t="shared" ca="1" si="4"/>
        <v>1.8638830034556353E-3</v>
      </c>
      <c r="W39" s="34"/>
      <c r="X39" s="51">
        <f ca="1">OFFSET(LY2_RFR_spot_no_VA!$B$10,$G39,$J$6)</f>
        <v>2.3425524238711359E-2</v>
      </c>
      <c r="Y39" s="51">
        <f ca="1">OFFSET(LY2_RFR_spot_with_VA!$B$10,$G39,$J$6)</f>
        <v>2.5289407242166995E-2</v>
      </c>
      <c r="Z39" s="51">
        <f t="shared" ca="1" si="5"/>
        <v>1.8638830034556353E-3</v>
      </c>
      <c r="AA39" s="34"/>
      <c r="AB39" s="34"/>
      <c r="AC39" s="34"/>
      <c r="AD39" s="34"/>
    </row>
    <row r="40" spans="1:30" x14ac:dyDescent="0.2">
      <c r="A40" s="34"/>
      <c r="B40" s="42">
        <v>30</v>
      </c>
      <c r="C40" s="34"/>
      <c r="D40" s="39">
        <f t="shared" si="6"/>
        <v>0.27714285714285714</v>
      </c>
      <c r="E40" s="39">
        <f t="shared" si="6"/>
        <v>0.25142857142857145</v>
      </c>
      <c r="F40" s="34"/>
      <c r="G40" s="47">
        <f t="shared" si="0"/>
        <v>30</v>
      </c>
      <c r="H40" s="48">
        <f ca="1">OFFSET(BSL_RFR_spot_no_VA!$B$10,$G40,$J$6)</f>
        <v>2.9849988683873452E-2</v>
      </c>
      <c r="I40" s="48">
        <f ca="1">OFFSET(BSL_RFR_spot_with_VA!$B$10,$G40,$J$6)</f>
        <v>3.1667562142356998E-2</v>
      </c>
      <c r="J40" s="49">
        <f t="shared" ca="1" si="1"/>
        <v>1.8175734584835457E-3</v>
      </c>
      <c r="K40" s="34"/>
      <c r="L40" s="51">
        <f ca="1">OFFSET(ST1_RFR_spot_no_VA!$B$10,$G40,$J$6)</f>
        <v>2.2114415433374335E-2</v>
      </c>
      <c r="M40" s="51">
        <f ca="1">OFFSET(ST1_RFR_spot_with_VA!$B$10,$G40,$J$6)</f>
        <v>3.0197887305839499E-2</v>
      </c>
      <c r="N40" s="51">
        <f t="shared" ca="1" si="2"/>
        <v>8.0834718724651644E-3</v>
      </c>
      <c r="O40" s="34"/>
      <c r="P40" s="50">
        <f ca="1">OFFSET(ST2_RFR_spot_no_VA!$B$10,$G40,$J$6)</f>
        <v>3.2669717362327377E-2</v>
      </c>
      <c r="Q40" s="50">
        <f ca="1">OFFSET(ST2_RFR_spot_with_VA!$B$10,$G40,$J$6)</f>
        <v>3.9778659993372267E-2</v>
      </c>
      <c r="R40" s="50">
        <f t="shared" ca="1" si="3"/>
        <v>7.10894263104489E-3</v>
      </c>
      <c r="S40" s="34"/>
      <c r="T40" s="51">
        <f ca="1">OFFSET(LY1_RFR_spot_no_VA!$B$10,$G40,$J$6)</f>
        <v>1.8381271346252781E-2</v>
      </c>
      <c r="U40" s="51">
        <f ca="1">OFFSET(LY1_RFR_spot_with_VA!$B$10,$G40,$J$6)</f>
        <v>2.0198844804736327E-2</v>
      </c>
      <c r="V40" s="51">
        <f t="shared" ca="1" si="4"/>
        <v>1.8175734584835457E-3</v>
      </c>
      <c r="W40" s="34"/>
      <c r="X40" s="51">
        <f ca="1">OFFSET(LY2_RFR_spot_no_VA!$B$10,$G40,$J$6)</f>
        <v>2.3497212918127008E-2</v>
      </c>
      <c r="Y40" s="51">
        <f ca="1">OFFSET(LY2_RFR_spot_with_VA!$B$10,$G40,$J$6)</f>
        <v>2.5314786376610554E-2</v>
      </c>
      <c r="Z40" s="51">
        <f t="shared" ca="1" si="5"/>
        <v>1.8175734584835457E-3</v>
      </c>
      <c r="AA40" s="34"/>
      <c r="AB40" s="34"/>
      <c r="AC40" s="34"/>
      <c r="AD40" s="34"/>
    </row>
    <row r="41" spans="1:30" x14ac:dyDescent="0.2">
      <c r="A41" s="34"/>
      <c r="B41" s="42">
        <v>31</v>
      </c>
      <c r="C41" s="34"/>
      <c r="D41" s="39">
        <f t="shared" si="6"/>
        <v>0.27585714285714286</v>
      </c>
      <c r="E41" s="39">
        <f t="shared" si="6"/>
        <v>0.25057142857142856</v>
      </c>
      <c r="F41" s="34"/>
      <c r="G41" s="47">
        <f t="shared" si="0"/>
        <v>31</v>
      </c>
      <c r="H41" s="48">
        <f ca="1">OFFSET(BSL_RFR_spot_no_VA!$B$10,$G41,$J$6)</f>
        <v>3.0131306206842012E-2</v>
      </c>
      <c r="I41" s="48">
        <f ca="1">OFFSET(BSL_RFR_spot_with_VA!$B$10,$G41,$J$6)</f>
        <v>3.1903380461488773E-2</v>
      </c>
      <c r="J41" s="49">
        <f t="shared" ca="1" si="1"/>
        <v>1.7720742546467605E-3</v>
      </c>
      <c r="K41" s="34"/>
      <c r="L41" s="51">
        <f ca="1">OFFSET(ST1_RFR_spot_no_VA!$B$10,$G41,$J$6)</f>
        <v>2.2590977797921408E-2</v>
      </c>
      <c r="M41" s="51">
        <f ca="1">OFFSET(ST1_RFR_spot_with_VA!$B$10,$G41,$J$6)</f>
        <v>3.0465222106863532E-2</v>
      </c>
      <c r="N41" s="51">
        <f t="shared" ca="1" si="2"/>
        <v>7.8742443089421243E-3</v>
      </c>
      <c r="O41" s="34"/>
      <c r="P41" s="50">
        <f ca="1">OFFSET(ST2_RFR_spot_no_VA!$B$10,$G41,$J$6)</f>
        <v>3.2890584028097525E-2</v>
      </c>
      <c r="Q41" s="50">
        <f ca="1">OFFSET(ST2_RFR_spot_with_VA!$B$10,$G41,$J$6)</f>
        <v>3.9846347565557938E-2</v>
      </c>
      <c r="R41" s="50">
        <f t="shared" ca="1" si="3"/>
        <v>6.9557635374604132E-3</v>
      </c>
      <c r="S41" s="34"/>
      <c r="T41" s="51">
        <f ca="1">OFFSET(LY1_RFR_spot_no_VA!$B$10,$G41,$J$6)</f>
        <v>1.8548904296898927E-2</v>
      </c>
      <c r="U41" s="51">
        <f ca="1">OFFSET(LY1_RFR_spot_with_VA!$B$10,$G41,$J$6)</f>
        <v>2.0320978551545688E-2</v>
      </c>
      <c r="V41" s="51">
        <f t="shared" ca="1" si="4"/>
        <v>1.7720742546467605E-3</v>
      </c>
      <c r="W41" s="34"/>
      <c r="X41" s="51">
        <f ca="1">OFFSET(LY2_RFR_spot_no_VA!$B$10,$G41,$J$6)</f>
        <v>2.3564276521533367E-2</v>
      </c>
      <c r="Y41" s="51">
        <f ca="1">OFFSET(LY2_RFR_spot_with_VA!$B$10,$G41,$J$6)</f>
        <v>2.5336350776180128E-2</v>
      </c>
      <c r="Z41" s="51">
        <f t="shared" ca="1" si="5"/>
        <v>1.7720742546467605E-3</v>
      </c>
      <c r="AA41" s="34"/>
      <c r="AB41" s="34"/>
      <c r="AC41" s="34"/>
      <c r="AD41" s="34"/>
    </row>
    <row r="42" spans="1:30" x14ac:dyDescent="0.2">
      <c r="A42" s="34"/>
      <c r="B42" s="42">
        <v>32</v>
      </c>
      <c r="C42" s="34"/>
      <c r="D42" s="39">
        <f t="shared" si="6"/>
        <v>0.27457142857142858</v>
      </c>
      <c r="E42" s="39">
        <f t="shared" si="6"/>
        <v>0.24971428571428572</v>
      </c>
      <c r="F42" s="34"/>
      <c r="G42" s="47">
        <f t="shared" si="0"/>
        <v>32</v>
      </c>
      <c r="H42" s="48">
        <f ca="1">OFFSET(BSL_RFR_spot_no_VA!$B$10,$G42,$J$6)</f>
        <v>3.0407348197908357E-2</v>
      </c>
      <c r="I42" s="48">
        <f ca="1">OFFSET(BSL_RFR_spot_with_VA!$B$10,$G42,$J$6)</f>
        <v>3.213495812406264E-2</v>
      </c>
      <c r="J42" s="49">
        <f t="shared" ca="1" si="1"/>
        <v>1.7276099261542832E-3</v>
      </c>
      <c r="K42" s="34"/>
      <c r="L42" s="51">
        <f ca="1">OFFSET(ST1_RFR_spot_no_VA!$B$10,$G42,$J$6)</f>
        <v>2.3057866672419047E-2</v>
      </c>
      <c r="M42" s="51">
        <f ca="1">OFFSET(ST1_RFR_spot_with_VA!$B$10,$G42,$J$6)</f>
        <v>3.0728557848958449E-2</v>
      </c>
      <c r="N42" s="51">
        <f t="shared" ca="1" si="2"/>
        <v>7.6706911765394015E-3</v>
      </c>
      <c r="O42" s="34"/>
      <c r="P42" s="50">
        <f ca="1">OFFSET(ST2_RFR_spot_no_VA!$B$10,$G42,$J$6)</f>
        <v>3.3105782092177405E-2</v>
      </c>
      <c r="Q42" s="50">
        <f ca="1">OFFSET(ST2_RFR_spot_with_VA!$B$10,$G42,$J$6)</f>
        <v>3.9909833545731965E-2</v>
      </c>
      <c r="R42" s="50">
        <f t="shared" ca="1" si="3"/>
        <v>6.8040514535545604E-3</v>
      </c>
      <c r="S42" s="34"/>
      <c r="T42" s="51">
        <f ca="1">OFFSET(LY1_RFR_spot_no_VA!$B$10,$G42,$J$6)</f>
        <v>1.8706193787215275E-2</v>
      </c>
      <c r="U42" s="51">
        <f ca="1">OFFSET(LY1_RFR_spot_with_VA!$B$10,$G42,$J$6)</f>
        <v>2.0433803713369558E-2</v>
      </c>
      <c r="V42" s="51">
        <f t="shared" ca="1" si="4"/>
        <v>1.7276099261542832E-3</v>
      </c>
      <c r="W42" s="34"/>
      <c r="X42" s="51">
        <f ca="1">OFFSET(LY2_RFR_spot_no_VA!$B$10,$G42,$J$6)</f>
        <v>2.3627148649760565E-2</v>
      </c>
      <c r="Y42" s="51">
        <f ca="1">OFFSET(LY2_RFR_spot_with_VA!$B$10,$G42,$J$6)</f>
        <v>2.5354758575914849E-2</v>
      </c>
      <c r="Z42" s="51">
        <f t="shared" ca="1" si="5"/>
        <v>1.7276099261542832E-3</v>
      </c>
      <c r="AA42" s="34"/>
      <c r="AB42" s="34"/>
      <c r="AC42" s="34"/>
      <c r="AD42" s="34"/>
    </row>
    <row r="43" spans="1:30" x14ac:dyDescent="0.2">
      <c r="A43" s="34"/>
      <c r="B43" s="42">
        <v>33</v>
      </c>
      <c r="C43" s="34"/>
      <c r="D43" s="39">
        <f t="shared" si="6"/>
        <v>0.2732857142857143</v>
      </c>
      <c r="E43" s="39">
        <f t="shared" si="6"/>
        <v>0.24885714285714286</v>
      </c>
      <c r="F43" s="34"/>
      <c r="G43" s="47">
        <f t="shared" ref="G43:G75" si="7">B43</f>
        <v>33</v>
      </c>
      <c r="H43" s="48">
        <f ca="1">OFFSET(BSL_RFR_spot_no_VA!$B$10,$G43,$J$6)</f>
        <v>3.0677185789040218E-2</v>
      </c>
      <c r="I43" s="48">
        <f ca="1">OFFSET(BSL_RFR_spot_with_VA!$B$10,$G43,$J$6)</f>
        <v>3.2361521177978636E-2</v>
      </c>
      <c r="J43" s="49">
        <f t="shared" ref="J43:J74" ca="1" si="8">I43-H43</f>
        <v>1.6843353889384183E-3</v>
      </c>
      <c r="K43" s="34"/>
      <c r="L43" s="51">
        <f ca="1">OFFSET(ST1_RFR_spot_no_VA!$B$10,$G43,$J$6)</f>
        <v>2.3513406110116764E-2</v>
      </c>
      <c r="M43" s="51">
        <f ca="1">OFFSET(ST1_RFR_spot_with_VA!$B$10,$G43,$J$6)</f>
        <v>3.0986792662752283E-2</v>
      </c>
      <c r="N43" s="51">
        <f t="shared" ref="N43:N74" ca="1" si="9">M43-L43</f>
        <v>7.4733865526355192E-3</v>
      </c>
      <c r="O43" s="34"/>
      <c r="P43" s="50">
        <f ca="1">OFFSET(ST2_RFR_spot_no_VA!$B$10,$G43,$J$6)</f>
        <v>3.3314981749775763E-2</v>
      </c>
      <c r="Q43" s="50">
        <f ca="1">OFFSET(ST2_RFR_spot_with_VA!$B$10,$G43,$J$6)</f>
        <v>3.9969499386589336E-2</v>
      </c>
      <c r="R43" s="50">
        <f t="shared" ref="R43:R74" ca="1" si="10">Q43-P43</f>
        <v>6.6545176368135728E-3</v>
      </c>
      <c r="S43" s="34"/>
      <c r="T43" s="51">
        <f ca="1">OFFSET(LY1_RFR_spot_no_VA!$B$10,$G43,$J$6)</f>
        <v>1.8854047252816697E-2</v>
      </c>
      <c r="U43" s="51">
        <f ca="1">OFFSET(LY1_RFR_spot_with_VA!$B$10,$G43,$J$6)</f>
        <v>2.0538382641755115E-2</v>
      </c>
      <c r="V43" s="51">
        <f t="shared" ca="1" si="4"/>
        <v>1.6843353889384183E-3</v>
      </c>
      <c r="W43" s="34"/>
      <c r="X43" s="51">
        <f ca="1">OFFSET(LY2_RFR_spot_no_VA!$B$10,$G43,$J$6)</f>
        <v>2.3686210345987613E-2</v>
      </c>
      <c r="Y43" s="51">
        <f ca="1">OFFSET(LY2_RFR_spot_with_VA!$B$10,$G43,$J$6)</f>
        <v>2.5370545734926031E-2</v>
      </c>
      <c r="Z43" s="51">
        <f t="shared" ca="1" si="5"/>
        <v>1.6843353889384183E-3</v>
      </c>
      <c r="AA43" s="34"/>
      <c r="AB43" s="34"/>
      <c r="AC43" s="34"/>
      <c r="AD43" s="34"/>
    </row>
    <row r="44" spans="1:30" x14ac:dyDescent="0.2">
      <c r="A44" s="34"/>
      <c r="B44" s="42">
        <v>34</v>
      </c>
      <c r="C44" s="34"/>
      <c r="D44" s="39">
        <f t="shared" si="6"/>
        <v>0.27199999999999996</v>
      </c>
      <c r="E44" s="39">
        <f t="shared" si="6"/>
        <v>0.248</v>
      </c>
      <c r="F44" s="34"/>
      <c r="G44" s="47">
        <f t="shared" si="7"/>
        <v>34</v>
      </c>
      <c r="H44" s="48">
        <f ca="1">OFFSET(BSL_RFR_spot_no_VA!$B$10,$G44,$J$6)</f>
        <v>3.0940166977495576E-2</v>
      </c>
      <c r="I44" s="48">
        <f ca="1">OFFSET(BSL_RFR_spot_with_VA!$B$10,$G44,$J$6)</f>
        <v>3.2582519481065608E-2</v>
      </c>
      <c r="J44" s="49">
        <f t="shared" ca="1" si="8"/>
        <v>1.6423525035700326E-3</v>
      </c>
      <c r="K44" s="34"/>
      <c r="L44" s="51">
        <f ca="1">OFFSET(ST1_RFR_spot_no_VA!$B$10,$G44,$J$6)</f>
        <v>2.395645865345708E-2</v>
      </c>
      <c r="M44" s="51">
        <f ca="1">OFFSET(ST1_RFR_spot_with_VA!$B$10,$G44,$J$6)</f>
        <v>3.1239130077692412E-2</v>
      </c>
      <c r="N44" s="51">
        <f t="shared" ca="1" si="9"/>
        <v>7.2826714242353319E-3</v>
      </c>
      <c r="O44" s="34"/>
      <c r="P44" s="50">
        <f ca="1">OFFSET(ST2_RFR_spot_no_VA!$B$10,$G44,$J$6)</f>
        <v>3.3517982658385126E-2</v>
      </c>
      <c r="Q44" s="50">
        <f ca="1">OFFSET(ST2_RFR_spot_with_VA!$B$10,$G44,$J$6)</f>
        <v>4.0025681704754845E-2</v>
      </c>
      <c r="R44" s="50">
        <f t="shared" ca="1" si="10"/>
        <v>6.5076990463697193E-3</v>
      </c>
      <c r="S44" s="34"/>
      <c r="T44" s="51">
        <f ca="1">OFFSET(LY1_RFR_spot_no_VA!$B$10,$G44,$J$6)</f>
        <v>1.8993273396123111E-2</v>
      </c>
      <c r="U44" s="51">
        <f ca="1">OFFSET(LY1_RFR_spot_with_VA!$B$10,$G44,$J$6)</f>
        <v>2.0635625899693144E-2</v>
      </c>
      <c r="V44" s="51">
        <f t="shared" ca="1" si="4"/>
        <v>1.6423525035700326E-3</v>
      </c>
      <c r="W44" s="34"/>
      <c r="X44" s="51">
        <f ca="1">OFFSET(LY2_RFR_spot_no_VA!$B$10,$G44,$J$6)</f>
        <v>2.374179782479513E-2</v>
      </c>
      <c r="Y44" s="51">
        <f ca="1">OFFSET(LY2_RFR_spot_with_VA!$B$10,$G44,$J$6)</f>
        <v>2.5384150328365163E-2</v>
      </c>
      <c r="Z44" s="51">
        <f t="shared" ca="1" si="5"/>
        <v>1.6423525035700326E-3</v>
      </c>
      <c r="AA44" s="34"/>
      <c r="AB44" s="34"/>
      <c r="AC44" s="34"/>
      <c r="AD44" s="34"/>
    </row>
    <row r="45" spans="1:30" x14ac:dyDescent="0.2">
      <c r="A45" s="34"/>
      <c r="B45" s="42">
        <v>35</v>
      </c>
      <c r="C45" s="34"/>
      <c r="D45" s="39">
        <f t="shared" si="6"/>
        <v>0.27071428571428569</v>
      </c>
      <c r="E45" s="39">
        <f t="shared" si="6"/>
        <v>0.24714285714285716</v>
      </c>
      <c r="F45" s="34"/>
      <c r="G45" s="47">
        <f t="shared" si="7"/>
        <v>35</v>
      </c>
      <c r="H45" s="48">
        <f ca="1">OFFSET(BSL_RFR_spot_no_VA!$B$10,$G45,$J$6)</f>
        <v>3.1195855835838948E-2</v>
      </c>
      <c r="I45" s="48">
        <f ca="1">OFFSET(BSL_RFR_spot_with_VA!$B$10,$G45,$J$6)</f>
        <v>3.2797578600596067E-2</v>
      </c>
      <c r="J45" s="49">
        <f t="shared" ca="1" si="8"/>
        <v>1.6017227647571186E-3</v>
      </c>
      <c r="K45" s="34"/>
      <c r="L45" s="51">
        <f ca="1">OFFSET(ST1_RFR_spot_no_VA!$B$10,$G45,$J$6)</f>
        <v>2.4386299177143966E-2</v>
      </c>
      <c r="M45" s="51">
        <f ca="1">OFFSET(ST1_RFR_spot_with_VA!$B$10,$G45,$J$6)</f>
        <v>3.1485012918096134E-2</v>
      </c>
      <c r="N45" s="51">
        <f t="shared" ca="1" si="9"/>
        <v>7.0987137409521672E-3</v>
      </c>
      <c r="O45" s="34"/>
      <c r="P45" s="50">
        <f ca="1">OFFSET(ST2_RFR_spot_no_VA!$B$10,$G45,$J$6)</f>
        <v>3.3714685183830806E-2</v>
      </c>
      <c r="Q45" s="50">
        <f ca="1">OFFSET(ST2_RFR_spot_with_VA!$B$10,$G45,$J$6)</f>
        <v>4.0078678680644853E-2</v>
      </c>
      <c r="R45" s="50">
        <f t="shared" ca="1" si="10"/>
        <v>6.3639934968140466E-3</v>
      </c>
      <c r="S45" s="34"/>
      <c r="T45" s="51">
        <f ca="1">OFFSET(LY1_RFR_spot_no_VA!$B$10,$G45,$J$6)</f>
        <v>1.9124594353449265E-2</v>
      </c>
      <c r="U45" s="51">
        <f ca="1">OFFSET(LY1_RFR_spot_with_VA!$B$10,$G45,$J$6)</f>
        <v>2.0726317118206383E-2</v>
      </c>
      <c r="V45" s="51">
        <f t="shared" ca="1" si="4"/>
        <v>1.6017227647571186E-3</v>
      </c>
      <c r="W45" s="34"/>
      <c r="X45" s="51">
        <f ca="1">OFFSET(LY2_RFR_spot_no_VA!$B$10,$G45,$J$6)</f>
        <v>2.3794208876244616E-2</v>
      </c>
      <c r="Y45" s="51">
        <f ca="1">OFFSET(LY2_RFR_spot_with_VA!$B$10,$G45,$J$6)</f>
        <v>2.5395931641001734E-2</v>
      </c>
      <c r="Z45" s="51">
        <f t="shared" ca="1" si="5"/>
        <v>1.6017227647571186E-3</v>
      </c>
      <c r="AA45" s="34"/>
      <c r="AB45" s="34"/>
      <c r="AC45" s="34"/>
      <c r="AD45" s="34"/>
    </row>
    <row r="46" spans="1:30" x14ac:dyDescent="0.2">
      <c r="A46" s="34"/>
      <c r="B46" s="42">
        <v>36</v>
      </c>
      <c r="C46" s="34"/>
      <c r="D46" s="39">
        <f t="shared" si="6"/>
        <v>0.26942857142857141</v>
      </c>
      <c r="E46" s="39">
        <f t="shared" si="6"/>
        <v>0.2462857142857143</v>
      </c>
      <c r="F46" s="34"/>
      <c r="G46" s="47">
        <f t="shared" si="7"/>
        <v>36</v>
      </c>
      <c r="H46" s="48">
        <f ca="1">OFFSET(BSL_RFR_spot_no_VA!$B$10,$G46,$J$6)</f>
        <v>3.144398481580124E-2</v>
      </c>
      <c r="I46" s="48">
        <f ca="1">OFFSET(BSL_RFR_spot_with_VA!$B$10,$G46,$J$6)</f>
        <v>3.3006461876522675E-2</v>
      </c>
      <c r="J46" s="49">
        <f t="shared" ca="1" si="8"/>
        <v>1.5624770607214344E-3</v>
      </c>
      <c r="K46" s="34"/>
      <c r="L46" s="51">
        <f ca="1">OFFSET(ST1_RFR_spot_no_VA!$B$10,$G46,$J$6)</f>
        <v>2.4802517685829306E-2</v>
      </c>
      <c r="M46" s="51">
        <f ca="1">OFFSET(ST1_RFR_spot_with_VA!$B$10,$G46,$J$6)</f>
        <v>3.1724071383258945E-2</v>
      </c>
      <c r="N46" s="51">
        <f t="shared" ca="1" si="9"/>
        <v>6.9215536974296388E-3</v>
      </c>
      <c r="O46" s="34"/>
      <c r="P46" s="50">
        <f ca="1">OFFSET(ST2_RFR_spot_no_VA!$B$10,$G46,$J$6)</f>
        <v>3.3905067701840874E-2</v>
      </c>
      <c r="Q46" s="50">
        <f ca="1">OFFSET(ST2_RFR_spot_with_VA!$B$10,$G46,$J$6)</f>
        <v>4.0128755392092152E-2</v>
      </c>
      <c r="R46" s="50">
        <f t="shared" ca="1" si="10"/>
        <v>6.2236876902512783E-3</v>
      </c>
      <c r="S46" s="34"/>
      <c r="T46" s="51">
        <f ca="1">OFFSET(LY1_RFR_spot_no_VA!$B$10,$G46,$J$6)</f>
        <v>1.9248656295884237E-2</v>
      </c>
      <c r="U46" s="51">
        <f ca="1">OFFSET(LY1_RFR_spot_with_VA!$B$10,$G46,$J$6)</f>
        <v>2.0811133356605671E-2</v>
      </c>
      <c r="V46" s="51">
        <f t="shared" ca="1" si="4"/>
        <v>1.5624770607214344E-3</v>
      </c>
      <c r="W46" s="34"/>
      <c r="X46" s="51">
        <f ca="1">OFFSET(LY2_RFR_spot_no_VA!$B$10,$G46,$J$6)</f>
        <v>2.3843708202614611E-2</v>
      </c>
      <c r="Y46" s="51">
        <f ca="1">OFFSET(LY2_RFR_spot_with_VA!$B$10,$G46,$J$6)</f>
        <v>2.5406185263336045E-2</v>
      </c>
      <c r="Z46" s="51">
        <f t="shared" ca="1" si="5"/>
        <v>1.5624770607214344E-3</v>
      </c>
      <c r="AA46" s="34"/>
      <c r="AB46" s="34"/>
      <c r="AC46" s="34"/>
      <c r="AD46" s="34"/>
    </row>
    <row r="47" spans="1:30" x14ac:dyDescent="0.2">
      <c r="A47" s="34"/>
      <c r="B47" s="42">
        <v>37</v>
      </c>
      <c r="C47" s="34"/>
      <c r="D47" s="39">
        <f t="shared" si="6"/>
        <v>0.26814285714285713</v>
      </c>
      <c r="E47" s="39">
        <f t="shared" si="6"/>
        <v>0.24542857142857144</v>
      </c>
      <c r="F47" s="34"/>
      <c r="G47" s="47">
        <f t="shared" si="7"/>
        <v>37</v>
      </c>
      <c r="H47" s="48">
        <f ca="1">OFFSET(BSL_RFR_spot_no_VA!$B$10,$G47,$J$6)</f>
        <v>3.1684417199984383E-2</v>
      </c>
      <c r="I47" s="48">
        <f ca="1">OFFSET(BSL_RFR_spot_with_VA!$B$10,$G47,$J$6)</f>
        <v>3.320904040228756E-2</v>
      </c>
      <c r="J47" s="49">
        <f t="shared" ca="1" si="8"/>
        <v>1.5246232023031769E-3</v>
      </c>
      <c r="K47" s="34"/>
      <c r="L47" s="51">
        <f ca="1">OFFSET(ST1_RFR_spot_no_VA!$B$10,$G47,$J$6)</f>
        <v>2.5204944126888007E-2</v>
      </c>
      <c r="M47" s="51">
        <f ca="1">OFFSET(ST1_RFR_spot_with_VA!$B$10,$G47,$J$6)</f>
        <v>3.195608212148171E-2</v>
      </c>
      <c r="N47" s="51">
        <f t="shared" ca="1" si="9"/>
        <v>6.7511379945937033E-3</v>
      </c>
      <c r="O47" s="34"/>
      <c r="P47" s="50">
        <f ca="1">OFFSET(ST2_RFR_spot_no_VA!$B$10,$G47,$J$6)</f>
        <v>3.4089168634593436E-2</v>
      </c>
      <c r="Q47" s="50">
        <f ca="1">OFFSET(ST2_RFR_spot_with_VA!$B$10,$G47,$J$6)</f>
        <v>4.0176148284269741E-2</v>
      </c>
      <c r="R47" s="50">
        <f t="shared" ca="1" si="10"/>
        <v>6.0869796496763051E-3</v>
      </c>
      <c r="S47" s="34"/>
      <c r="T47" s="51">
        <f ca="1">OFFSET(LY1_RFR_spot_no_VA!$B$10,$G47,$J$6)</f>
        <v>1.9366038652216977E-2</v>
      </c>
      <c r="U47" s="51">
        <f ca="1">OFFSET(LY1_RFR_spot_with_VA!$B$10,$G47,$J$6)</f>
        <v>2.0890661854520154E-2</v>
      </c>
      <c r="V47" s="51">
        <f t="shared" ca="1" si="4"/>
        <v>1.5246232023031769E-3</v>
      </c>
      <c r="W47" s="34"/>
      <c r="X47" s="51">
        <f ca="1">OFFSET(LY2_RFR_spot_no_VA!$B$10,$G47,$J$6)</f>
        <v>2.3890531889721567E-2</v>
      </c>
      <c r="Y47" s="51">
        <f ca="1">OFFSET(LY2_RFR_spot_with_VA!$B$10,$G47,$J$6)</f>
        <v>2.5415155092024744E-2</v>
      </c>
      <c r="Z47" s="51">
        <f t="shared" ca="1" si="5"/>
        <v>1.5246232023031769E-3</v>
      </c>
      <c r="AA47" s="34"/>
      <c r="AB47" s="34"/>
      <c r="AC47" s="34"/>
      <c r="AD47" s="34"/>
    </row>
    <row r="48" spans="1:30" x14ac:dyDescent="0.2">
      <c r="A48" s="34"/>
      <c r="B48" s="42">
        <v>38</v>
      </c>
      <c r="C48" s="34"/>
      <c r="D48" s="39">
        <f t="shared" si="6"/>
        <v>0.26685714285714285</v>
      </c>
      <c r="E48" s="39">
        <f t="shared" si="6"/>
        <v>0.24457142857142858</v>
      </c>
      <c r="F48" s="34"/>
      <c r="G48" s="47">
        <f t="shared" si="7"/>
        <v>38</v>
      </c>
      <c r="H48" s="48">
        <f ca="1">OFFSET(BSL_RFR_spot_no_VA!$B$10,$G48,$J$6)</f>
        <v>3.1917117460834143E-2</v>
      </c>
      <c r="I48" s="48">
        <f ca="1">OFFSET(BSL_RFR_spot_with_VA!$B$10,$G48,$J$6)</f>
        <v>3.3405269205831312E-2</v>
      </c>
      <c r="J48" s="49">
        <f t="shared" ca="1" si="8"/>
        <v>1.4881517449971682E-3</v>
      </c>
      <c r="K48" s="34"/>
      <c r="L48" s="51">
        <f ca="1">OFFSET(ST1_RFR_spot_no_VA!$B$10,$G48,$J$6)</f>
        <v>2.559359004885553E-2</v>
      </c>
      <c r="M48" s="51">
        <f ca="1">OFFSET(ST1_RFR_spot_with_VA!$B$10,$G48,$J$6)</f>
        <v>3.2180935872597294E-2</v>
      </c>
      <c r="N48" s="51">
        <f t="shared" ca="1" si="9"/>
        <v>6.5873458237417637E-3</v>
      </c>
      <c r="O48" s="34"/>
      <c r="P48" s="50">
        <f ca="1">OFFSET(ST2_RFR_spot_no_VA!$B$10,$G48,$J$6)</f>
        <v>3.4267072207474936E-2</v>
      </c>
      <c r="Q48" s="50">
        <f ca="1">OFFSET(ST2_RFR_spot_with_VA!$B$10,$G48,$J$6)</f>
        <v>4.0221068933982806E-2</v>
      </c>
      <c r="R48" s="50">
        <f t="shared" ca="1" si="10"/>
        <v>5.9539967265078708E-3</v>
      </c>
      <c r="S48" s="34"/>
      <c r="T48" s="51">
        <f ca="1">OFFSET(LY1_RFR_spot_no_VA!$B$10,$G48,$J$6)</f>
        <v>1.947726212722567E-2</v>
      </c>
      <c r="U48" s="51">
        <f ca="1">OFFSET(LY1_RFR_spot_with_VA!$B$10,$G48,$J$6)</f>
        <v>2.0965413872222838E-2</v>
      </c>
      <c r="V48" s="51">
        <f t="shared" ca="1" si="4"/>
        <v>1.4881517449971682E-3</v>
      </c>
      <c r="W48" s="34"/>
      <c r="X48" s="51">
        <f ca="1">OFFSET(LY2_RFR_spot_no_VA!$B$10,$G48,$J$6)</f>
        <v>2.3934891172244122E-2</v>
      </c>
      <c r="Y48" s="51">
        <f ca="1">OFFSET(LY2_RFR_spot_with_VA!$B$10,$G48,$J$6)</f>
        <v>2.542304291724129E-2</v>
      </c>
      <c r="Z48" s="51">
        <f t="shared" ca="1" si="5"/>
        <v>1.4881517449971682E-3</v>
      </c>
      <c r="AA48" s="34"/>
      <c r="AB48" s="34"/>
      <c r="AC48" s="34"/>
      <c r="AD48" s="34"/>
    </row>
    <row r="49" spans="1:30" x14ac:dyDescent="0.2">
      <c r="A49" s="34"/>
      <c r="B49" s="42">
        <v>39</v>
      </c>
      <c r="C49" s="34"/>
      <c r="D49" s="39">
        <f t="shared" si="6"/>
        <v>0.26557142857142857</v>
      </c>
      <c r="E49" s="39">
        <f t="shared" si="6"/>
        <v>0.24371428571428572</v>
      </c>
      <c r="F49" s="34"/>
      <c r="G49" s="47">
        <f t="shared" si="7"/>
        <v>39</v>
      </c>
      <c r="H49" s="48">
        <f ca="1">OFFSET(BSL_RFR_spot_no_VA!$B$10,$G49,$J$6)</f>
        <v>3.2142127811350507E-2</v>
      </c>
      <c r="I49" s="48">
        <f ca="1">OFFSET(BSL_RFR_spot_with_VA!$B$10,$G49,$J$6)</f>
        <v>3.3595168309175971E-2</v>
      </c>
      <c r="J49" s="49">
        <f t="shared" ca="1" si="8"/>
        <v>1.4530404978254641E-3</v>
      </c>
      <c r="K49" s="34"/>
      <c r="L49" s="51">
        <f ca="1">OFFSET(ST1_RFR_spot_no_VA!$B$10,$G49,$J$6)</f>
        <v>2.5968603224034048E-2</v>
      </c>
      <c r="M49" s="51">
        <f ca="1">OFFSET(ST1_RFR_spot_with_VA!$B$10,$G49,$J$6)</f>
        <v>3.2398611822412882E-2</v>
      </c>
      <c r="N49" s="51">
        <f t="shared" ca="1" si="9"/>
        <v>6.4300085983788335E-3</v>
      </c>
      <c r="O49" s="34"/>
      <c r="P49" s="50">
        <f ca="1">OFFSET(ST2_RFR_spot_no_VA!$B$10,$G49,$J$6)</f>
        <v>3.443889714146553E-2</v>
      </c>
      <c r="Q49" s="50">
        <f ca="1">OFFSET(ST2_RFR_spot_with_VA!$B$10,$G49,$J$6)</f>
        <v>4.0263707235530077E-2</v>
      </c>
      <c r="R49" s="50">
        <f t="shared" ca="1" si="10"/>
        <v>5.8248100940645475E-3</v>
      </c>
      <c r="S49" s="34"/>
      <c r="T49" s="51">
        <f ca="1">OFFSET(LY1_RFR_spot_no_VA!$B$10,$G49,$J$6)</f>
        <v>1.958279567169674E-2</v>
      </c>
      <c r="U49" s="51">
        <f ca="1">OFFSET(LY1_RFR_spot_with_VA!$B$10,$G49,$J$6)</f>
        <v>2.1035836169522204E-2</v>
      </c>
      <c r="V49" s="51">
        <f t="shared" ca="1" si="4"/>
        <v>1.4530404978254641E-3</v>
      </c>
      <c r="W49" s="34"/>
      <c r="X49" s="51">
        <f ca="1">OFFSET(LY2_RFR_spot_no_VA!$B$10,$G49,$J$6)</f>
        <v>2.3976975619765639E-2</v>
      </c>
      <c r="Y49" s="51">
        <f ca="1">OFFSET(LY2_RFR_spot_with_VA!$B$10,$G49,$J$6)</f>
        <v>2.5430016117591103E-2</v>
      </c>
      <c r="Z49" s="51">
        <f t="shared" ca="1" si="5"/>
        <v>1.4530404978254641E-3</v>
      </c>
      <c r="AA49" s="34"/>
      <c r="AB49" s="34"/>
      <c r="AC49" s="34"/>
      <c r="AD49" s="34"/>
    </row>
    <row r="50" spans="1:30" x14ac:dyDescent="0.2">
      <c r="A50" s="34"/>
      <c r="B50" s="42">
        <v>40</v>
      </c>
      <c r="C50" s="34"/>
      <c r="D50" s="39">
        <f t="shared" si="6"/>
        <v>0.26428571428571429</v>
      </c>
      <c r="E50" s="39">
        <f t="shared" si="6"/>
        <v>0.24285714285714285</v>
      </c>
      <c r="F50" s="34"/>
      <c r="G50" s="47">
        <f t="shared" si="7"/>
        <v>40</v>
      </c>
      <c r="H50" s="48">
        <f ca="1">OFFSET(BSL_RFR_spot_no_VA!$B$10,$G50,$J$6)</f>
        <v>3.2359549625772921E-2</v>
      </c>
      <c r="I50" s="48">
        <f ca="1">OFFSET(BSL_RFR_spot_with_VA!$B$10,$G50,$J$6)</f>
        <v>3.3778807643328301E-2</v>
      </c>
      <c r="J50" s="49">
        <f t="shared" ca="1" si="8"/>
        <v>1.4192580175553804E-3</v>
      </c>
      <c r="K50" s="34"/>
      <c r="L50" s="51">
        <f ca="1">OFFSET(ST1_RFR_spot_no_VA!$B$10,$G50,$J$6)</f>
        <v>2.6330232299413669E-2</v>
      </c>
      <c r="M50" s="51">
        <f ca="1">OFFSET(ST1_RFR_spot_with_VA!$B$10,$G50,$J$6)</f>
        <v>3.2609157238859154E-2</v>
      </c>
      <c r="N50" s="51">
        <f t="shared" ca="1" si="9"/>
        <v>6.2789249394454849E-3</v>
      </c>
      <c r="O50" s="34"/>
      <c r="P50" s="50">
        <f ca="1">OFFSET(ST2_RFR_spot_no_VA!$B$10,$G50,$J$6)</f>
        <v>3.4604787671076664E-2</v>
      </c>
      <c r="Q50" s="50">
        <f ca="1">OFFSET(ST2_RFR_spot_with_VA!$B$10,$G50,$J$6)</f>
        <v>4.0304234108943016E-2</v>
      </c>
      <c r="R50" s="50">
        <f t="shared" ca="1" si="10"/>
        <v>5.6994464378663512E-3</v>
      </c>
      <c r="S50" s="34"/>
      <c r="T50" s="51">
        <f ca="1">OFFSET(LY1_RFR_spot_no_VA!$B$10,$G50,$J$6)</f>
        <v>1.9683062543235375E-2</v>
      </c>
      <c r="U50" s="51">
        <f ca="1">OFFSET(LY1_RFR_spot_with_VA!$B$10,$G50,$J$6)</f>
        <v>2.1102320560790755E-2</v>
      </c>
      <c r="V50" s="51">
        <f t="shared" ca="1" si="4"/>
        <v>1.4192580175553804E-3</v>
      </c>
      <c r="W50" s="34"/>
      <c r="X50" s="51">
        <f ca="1">OFFSET(LY2_RFR_spot_no_VA!$B$10,$G50,$J$6)</f>
        <v>2.4016955844911037E-2</v>
      </c>
      <c r="Y50" s="51">
        <f ca="1">OFFSET(LY2_RFR_spot_with_VA!$B$10,$G50,$J$6)</f>
        <v>2.5436213862466417E-2</v>
      </c>
      <c r="Z50" s="51">
        <f t="shared" ca="1" si="5"/>
        <v>1.4192580175553804E-3</v>
      </c>
      <c r="AA50" s="34"/>
      <c r="AB50" s="34"/>
      <c r="AC50" s="34"/>
      <c r="AD50" s="34"/>
    </row>
    <row r="51" spans="1:30" x14ac:dyDescent="0.2">
      <c r="A51" s="34"/>
      <c r="B51" s="42">
        <v>41</v>
      </c>
      <c r="C51" s="34"/>
      <c r="D51" s="39">
        <f t="shared" ref="D51:E70" si="11">D$30-(D$30-D$100)*($B51-$B$30)/($B$100-$B$30)</f>
        <v>0.26300000000000001</v>
      </c>
      <c r="E51" s="39">
        <f t="shared" si="11"/>
        <v>0.24200000000000002</v>
      </c>
      <c r="F51" s="34"/>
      <c r="G51" s="47">
        <f t="shared" si="7"/>
        <v>41</v>
      </c>
      <c r="H51" s="48">
        <f ca="1">OFFSET(BSL_RFR_spot_no_VA!$B$10,$G51,$J$6)</f>
        <v>3.2569528705961304E-2</v>
      </c>
      <c r="I51" s="48">
        <f ca="1">OFFSET(BSL_RFR_spot_with_VA!$B$10,$G51,$J$6)</f>
        <v>3.3956295021803751E-2</v>
      </c>
      <c r="J51" s="49">
        <f t="shared" ca="1" si="8"/>
        <v>1.386766315842447E-3</v>
      </c>
      <c r="K51" s="34"/>
      <c r="L51" s="51">
        <f ca="1">OFFSET(ST1_RFR_spot_no_VA!$B$10,$G51,$J$6)</f>
        <v>2.6678799240251738E-2</v>
      </c>
      <c r="M51" s="51">
        <f ca="1">OFFSET(ST1_RFR_spot_with_VA!$B$10,$G51,$J$6)</f>
        <v>3.2812671281603034E-2</v>
      </c>
      <c r="N51" s="51">
        <f t="shared" ca="1" si="9"/>
        <v>6.1338720413512959E-3</v>
      </c>
      <c r="O51" s="34"/>
      <c r="P51" s="50">
        <f ca="1">OFFSET(ST2_RFR_spot_no_VA!$B$10,$G51,$J$6)</f>
        <v>3.4764906410923224E-2</v>
      </c>
      <c r="Q51" s="50">
        <f ca="1">OFFSET(ST2_RFR_spot_with_VA!$B$10,$G51,$J$6)</f>
        <v>4.0342803812257966E-2</v>
      </c>
      <c r="R51" s="50">
        <f t="shared" ca="1" si="10"/>
        <v>5.5778974013347415E-3</v>
      </c>
      <c r="S51" s="34"/>
      <c r="T51" s="51">
        <f ca="1">OFFSET(LY1_RFR_spot_no_VA!$B$10,$G51,$J$6)</f>
        <v>1.9778445580245885E-2</v>
      </c>
      <c r="U51" s="51">
        <f ca="1">OFFSET(LY1_RFR_spot_with_VA!$B$10,$G51,$J$6)</f>
        <v>2.1165211896088332E-2</v>
      </c>
      <c r="V51" s="51">
        <f t="shared" ca="1" si="4"/>
        <v>1.386766315842447E-3</v>
      </c>
      <c r="W51" s="34"/>
      <c r="X51" s="51">
        <f ca="1">OFFSET(LY2_RFR_spot_no_VA!$B$10,$G51,$J$6)</f>
        <v>2.4054985815171293E-2</v>
      </c>
      <c r="Y51" s="51">
        <f ca="1">OFFSET(LY2_RFR_spot_with_VA!$B$10,$G51,$J$6)</f>
        <v>2.544175213101374E-2</v>
      </c>
      <c r="Z51" s="51">
        <f t="shared" ca="1" si="5"/>
        <v>1.386766315842447E-3</v>
      </c>
      <c r="AA51" s="34"/>
      <c r="AB51" s="34"/>
      <c r="AC51" s="34"/>
      <c r="AD51" s="34"/>
    </row>
    <row r="52" spans="1:30" x14ac:dyDescent="0.2">
      <c r="A52" s="34"/>
      <c r="B52" s="42">
        <v>42</v>
      </c>
      <c r="C52" s="34"/>
      <c r="D52" s="39">
        <f t="shared" si="11"/>
        <v>0.26171428571428568</v>
      </c>
      <c r="E52" s="39">
        <f t="shared" si="11"/>
        <v>0.24114285714285716</v>
      </c>
      <c r="F52" s="34"/>
      <c r="G52" s="47">
        <f t="shared" si="7"/>
        <v>42</v>
      </c>
      <c r="H52" s="48">
        <f ca="1">OFFSET(BSL_RFR_spot_no_VA!$B$10,$G52,$J$6)</f>
        <v>3.277224359542541E-2</v>
      </c>
      <c r="I52" s="48">
        <f ca="1">OFFSET(BSL_RFR_spot_with_VA!$B$10,$G52,$J$6)</f>
        <v>3.4127766549205019E-2</v>
      </c>
      <c r="J52" s="49">
        <f t="shared" ca="1" si="8"/>
        <v>1.3555229537796087E-3</v>
      </c>
      <c r="K52" s="34"/>
      <c r="L52" s="51">
        <f ca="1">OFFSET(ST1_RFR_spot_no_VA!$B$10,$G52,$J$6)</f>
        <v>2.7014677853247182E-2</v>
      </c>
      <c r="M52" s="51">
        <f ca="1">OFFSET(ST1_RFR_spot_with_VA!$B$10,$G52,$J$6)</f>
        <v>3.3009292121646938E-2</v>
      </c>
      <c r="N52" s="51">
        <f t="shared" ca="1" si="9"/>
        <v>5.9946142683997561E-3</v>
      </c>
      <c r="O52" s="34"/>
      <c r="P52" s="50">
        <f ca="1">OFFSET(ST2_RFR_spot_no_VA!$B$10,$G52,$J$6)</f>
        <v>3.491942869629483E-2</v>
      </c>
      <c r="Q52" s="50">
        <f ca="1">OFFSET(ST2_RFR_spot_with_VA!$B$10,$G52,$J$6)</f>
        <v>4.0379555923565791E-2</v>
      </c>
      <c r="R52" s="50">
        <f t="shared" ca="1" si="10"/>
        <v>5.4601272272709611E-3</v>
      </c>
      <c r="S52" s="34"/>
      <c r="T52" s="51">
        <f ca="1">OFFSET(LY1_RFR_spot_no_VA!$B$10,$G52,$J$6)</f>
        <v>1.9869291795948429E-2</v>
      </c>
      <c r="U52" s="51">
        <f ca="1">OFFSET(LY1_RFR_spot_with_VA!$B$10,$G52,$J$6)</f>
        <v>2.1224814749728038E-2</v>
      </c>
      <c r="V52" s="51">
        <f t="shared" ca="1" si="4"/>
        <v>1.3555229537796087E-3</v>
      </c>
      <c r="W52" s="34"/>
      <c r="X52" s="51">
        <f ca="1">OFFSET(LY2_RFR_spot_no_VA!$B$10,$G52,$J$6)</f>
        <v>2.4091204834466806E-2</v>
      </c>
      <c r="Y52" s="51">
        <f ca="1">OFFSET(LY2_RFR_spot_with_VA!$B$10,$G52,$J$6)</f>
        <v>2.5446727788246415E-2</v>
      </c>
      <c r="Z52" s="51">
        <f t="shared" ca="1" si="5"/>
        <v>1.3555229537796087E-3</v>
      </c>
      <c r="AA52" s="34"/>
      <c r="AB52" s="34"/>
      <c r="AC52" s="34"/>
      <c r="AD52" s="34"/>
    </row>
    <row r="53" spans="1:30" x14ac:dyDescent="0.2">
      <c r="A53" s="34"/>
      <c r="B53" s="42">
        <v>43</v>
      </c>
      <c r="C53" s="34"/>
      <c r="D53" s="39">
        <f t="shared" si="11"/>
        <v>0.2604285714285714</v>
      </c>
      <c r="E53" s="39">
        <f t="shared" si="11"/>
        <v>0.2402857142857143</v>
      </c>
      <c r="F53" s="34"/>
      <c r="G53" s="47">
        <f t="shared" si="7"/>
        <v>43</v>
      </c>
      <c r="H53" s="48">
        <f ca="1">OFFSET(BSL_RFR_spot_no_VA!$B$10,$G53,$J$6)</f>
        <v>3.2967896316118184E-2</v>
      </c>
      <c r="I53" s="48">
        <f ca="1">OFFSET(BSL_RFR_spot_with_VA!$B$10,$G53,$J$6)</f>
        <v>3.429337897442486E-2</v>
      </c>
      <c r="J53" s="49">
        <f t="shared" ca="1" si="8"/>
        <v>1.3254826583066759E-3</v>
      </c>
      <c r="K53" s="34"/>
      <c r="L53" s="51">
        <f ca="1">OFFSET(ST1_RFR_spot_no_VA!$B$10,$G53,$J$6)</f>
        <v>2.7338277069144823E-2</v>
      </c>
      <c r="M53" s="51">
        <f ca="1">OFFSET(ST1_RFR_spot_with_VA!$B$10,$G53,$J$6)</f>
        <v>3.3199186694720328E-2</v>
      </c>
      <c r="N53" s="51">
        <f t="shared" ca="1" si="9"/>
        <v>5.8609096255755055E-3</v>
      </c>
      <c r="O53" s="34"/>
      <c r="P53" s="50">
        <f ca="1">OFFSET(ST2_RFR_spot_no_VA!$B$10,$G53,$J$6)</f>
        <v>3.5068538102081881E-2</v>
      </c>
      <c r="Q53" s="50">
        <f ca="1">OFFSET(ST2_RFR_spot_with_VA!$B$10,$G53,$J$6)</f>
        <v>4.0414617046932388E-2</v>
      </c>
      <c r="R53" s="50">
        <f t="shared" ca="1" si="10"/>
        <v>5.3460789448505075E-3</v>
      </c>
      <c r="S53" s="34"/>
      <c r="T53" s="51">
        <f ca="1">OFFSET(LY1_RFR_spot_no_VA!$B$10,$G53,$J$6)</f>
        <v>1.9955916385215211E-2</v>
      </c>
      <c r="U53" s="51">
        <f ca="1">OFFSET(LY1_RFR_spot_with_VA!$B$10,$G53,$J$6)</f>
        <v>2.1281399043521887E-2</v>
      </c>
      <c r="V53" s="51">
        <f t="shared" ca="1" si="4"/>
        <v>1.3254826583066759E-3</v>
      </c>
      <c r="W53" s="34"/>
      <c r="X53" s="51">
        <f ca="1">OFFSET(LY2_RFR_spot_no_VA!$B$10,$G53,$J$6)</f>
        <v>2.4125739248213929E-2</v>
      </c>
      <c r="Y53" s="51">
        <f ca="1">OFFSET(LY2_RFR_spot_with_VA!$B$10,$G53,$J$6)</f>
        <v>2.5451221906520605E-2</v>
      </c>
      <c r="Z53" s="51">
        <f t="shared" ca="1" si="5"/>
        <v>1.3254826583066759E-3</v>
      </c>
      <c r="AA53" s="34"/>
      <c r="AB53" s="34"/>
      <c r="AC53" s="34"/>
      <c r="AD53" s="34"/>
    </row>
    <row r="54" spans="1:30" x14ac:dyDescent="0.2">
      <c r="A54" s="34"/>
      <c r="B54" s="42">
        <v>44</v>
      </c>
      <c r="C54" s="34"/>
      <c r="D54" s="39">
        <f t="shared" si="11"/>
        <v>0.25914285714285712</v>
      </c>
      <c r="E54" s="39">
        <f t="shared" si="11"/>
        <v>0.23942857142857144</v>
      </c>
      <c r="F54" s="34"/>
      <c r="G54" s="47">
        <f t="shared" si="7"/>
        <v>44</v>
      </c>
      <c r="H54" s="48">
        <f ca="1">OFFSET(BSL_RFR_spot_no_VA!$B$10,$G54,$J$6)</f>
        <v>3.3156705036428313E-2</v>
      </c>
      <c r="I54" s="48">
        <f ca="1">OFFSET(BSL_RFR_spot_with_VA!$B$10,$G54,$J$6)</f>
        <v>3.4453303601007956E-2</v>
      </c>
      <c r="J54" s="49">
        <f t="shared" ca="1" si="8"/>
        <v>1.296598564579643E-3</v>
      </c>
      <c r="K54" s="34"/>
      <c r="L54" s="51">
        <f ca="1">OFFSET(ST1_RFR_spot_no_VA!$B$10,$G54,$J$6)</f>
        <v>2.7650027962045298E-2</v>
      </c>
      <c r="M54" s="51">
        <f ca="1">OFFSET(ST1_RFR_spot_with_VA!$B$10,$G54,$J$6)</f>
        <v>3.3382542556435801E-2</v>
      </c>
      <c r="N54" s="51">
        <f t="shared" ca="1" si="9"/>
        <v>5.7325145943905031E-3</v>
      </c>
      <c r="O54" s="34"/>
      <c r="P54" s="50">
        <f ca="1">OFFSET(ST2_RFR_spot_no_VA!$B$10,$G54,$J$6)</f>
        <v>3.5212422905767315E-2</v>
      </c>
      <c r="Q54" s="50">
        <f ca="1">OFFSET(ST2_RFR_spot_with_VA!$B$10,$G54,$J$6)</f>
        <v>4.0448102285546073E-2</v>
      </c>
      <c r="R54" s="50">
        <f t="shared" ca="1" si="10"/>
        <v>5.2356793797787571E-3</v>
      </c>
      <c r="S54" s="34"/>
      <c r="T54" s="51">
        <f ca="1">OFFSET(LY1_RFR_spot_no_VA!$B$10,$G54,$J$6)</f>
        <v>2.0038606224457745E-2</v>
      </c>
      <c r="U54" s="51">
        <f ca="1">OFFSET(LY1_RFR_spot_with_VA!$B$10,$G54,$J$6)</f>
        <v>2.1335204789037387E-2</v>
      </c>
      <c r="V54" s="51">
        <f t="shared" ca="1" si="4"/>
        <v>1.296598564579643E-3</v>
      </c>
      <c r="W54" s="34"/>
      <c r="X54" s="51">
        <f ca="1">OFFSET(LY2_RFR_spot_no_VA!$B$10,$G54,$J$6)</f>
        <v>2.4158703915881485E-2</v>
      </c>
      <c r="Y54" s="51">
        <f ca="1">OFFSET(LY2_RFR_spot_with_VA!$B$10,$G54,$J$6)</f>
        <v>2.5455302480461128E-2</v>
      </c>
      <c r="Z54" s="51">
        <f t="shared" ca="1" si="5"/>
        <v>1.296598564579643E-3</v>
      </c>
      <c r="AA54" s="34"/>
      <c r="AB54" s="34"/>
      <c r="AC54" s="34"/>
      <c r="AD54" s="34"/>
    </row>
    <row r="55" spans="1:30" x14ac:dyDescent="0.2">
      <c r="A55" s="34"/>
      <c r="B55" s="42">
        <v>45</v>
      </c>
      <c r="C55" s="34"/>
      <c r="D55" s="39">
        <f t="shared" si="11"/>
        <v>0.25785714285714284</v>
      </c>
      <c r="E55" s="39">
        <f t="shared" si="11"/>
        <v>0.23857142857142857</v>
      </c>
      <c r="F55" s="34"/>
      <c r="G55" s="47">
        <f t="shared" si="7"/>
        <v>45</v>
      </c>
      <c r="H55" s="48">
        <f ca="1">OFFSET(BSL_RFR_spot_no_VA!$B$10,$G55,$J$6)</f>
        <v>3.3338898282050389E-2</v>
      </c>
      <c r="I55" s="48">
        <f ca="1">OFFSET(BSL_RFR_spot_with_VA!$B$10,$G55,$J$6)</f>
        <v>3.4607721447285078E-2</v>
      </c>
      <c r="J55" s="49">
        <f t="shared" ca="1" si="8"/>
        <v>1.2688231652346893E-3</v>
      </c>
      <c r="K55" s="34"/>
      <c r="L55" s="51">
        <f ca="1">OFFSET(ST1_RFR_spot_no_VA!$B$10,$G55,$J$6)</f>
        <v>2.7950373709325183E-2</v>
      </c>
      <c r="M55" s="51">
        <f ca="1">OFFSET(ST1_RFR_spot_with_VA!$B$10,$G55,$J$6)</f>
        <v>3.3559561418789352E-2</v>
      </c>
      <c r="N55" s="51">
        <f t="shared" ca="1" si="9"/>
        <v>5.6091877094641696E-3</v>
      </c>
      <c r="O55" s="34"/>
      <c r="P55" s="50">
        <f ca="1">OFFSET(ST2_RFR_spot_no_VA!$B$10,$G55,$J$6)</f>
        <v>3.5351273308116271E-2</v>
      </c>
      <c r="Q55" s="50">
        <f ca="1">OFFSET(ST2_RFR_spot_with_VA!$B$10,$G55,$J$6)</f>
        <v>4.0480116518810449E-2</v>
      </c>
      <c r="R55" s="50">
        <f t="shared" ca="1" si="10"/>
        <v>5.1288432106941784E-3</v>
      </c>
      <c r="S55" s="34"/>
      <c r="T55" s="51">
        <f ca="1">OFFSET(LY1_RFR_spot_no_VA!$B$10,$G55,$J$6)</f>
        <v>2.011762293371322E-2</v>
      </c>
      <c r="U55" s="51">
        <f ca="1">OFFSET(LY1_RFR_spot_with_VA!$B$10,$G55,$J$6)</f>
        <v>2.1386446098947909E-2</v>
      </c>
      <c r="V55" s="51">
        <f t="shared" ca="1" si="4"/>
        <v>1.2688231652346893E-3</v>
      </c>
      <c r="W55" s="34"/>
      <c r="X55" s="51">
        <f ca="1">OFFSET(LY2_RFR_spot_no_VA!$B$10,$G55,$J$6)</f>
        <v>2.4190203487208128E-2</v>
      </c>
      <c r="Y55" s="51">
        <f ca="1">OFFSET(LY2_RFR_spot_with_VA!$B$10,$G55,$J$6)</f>
        <v>2.5459026652442818E-2</v>
      </c>
      <c r="Z55" s="51">
        <f t="shared" ca="1" si="5"/>
        <v>1.2688231652346893E-3</v>
      </c>
      <c r="AA55" s="34"/>
      <c r="AB55" s="34"/>
      <c r="AC55" s="34"/>
      <c r="AD55" s="34"/>
    </row>
    <row r="56" spans="1:30" x14ac:dyDescent="0.2">
      <c r="A56" s="34"/>
      <c r="B56" s="42">
        <v>46</v>
      </c>
      <c r="C56" s="34"/>
      <c r="D56" s="39">
        <f t="shared" si="11"/>
        <v>0.25657142857142856</v>
      </c>
      <c r="E56" s="39">
        <f t="shared" si="11"/>
        <v>0.23771428571428571</v>
      </c>
      <c r="F56" s="34"/>
      <c r="G56" s="47">
        <f t="shared" si="7"/>
        <v>46</v>
      </c>
      <c r="H56" s="48">
        <f ca="1">OFFSET(BSL_RFR_spot_no_VA!$B$10,$G56,$J$6)</f>
        <v>3.3514710381748802E-2</v>
      </c>
      <c r="I56" s="48">
        <f ca="1">OFFSET(BSL_RFR_spot_with_VA!$B$10,$G56,$J$6)</f>
        <v>3.4756819411478013E-2</v>
      </c>
      <c r="J56" s="49">
        <f t="shared" ca="1" si="8"/>
        <v>1.2421090297292103E-3</v>
      </c>
      <c r="K56" s="34"/>
      <c r="L56" s="51">
        <f ca="1">OFFSET(ST1_RFR_spot_no_VA!$B$10,$G56,$J$6)</f>
        <v>2.8239761869787605E-2</v>
      </c>
      <c r="M56" s="51">
        <f ca="1">OFFSET(ST1_RFR_spot_with_VA!$B$10,$G56,$J$6)</f>
        <v>3.3730454034447854E-2</v>
      </c>
      <c r="N56" s="51">
        <f t="shared" ca="1" si="9"/>
        <v>5.4906921646602491E-3</v>
      </c>
      <c r="O56" s="34"/>
      <c r="P56" s="50">
        <f ca="1">OFFSET(ST2_RFR_spot_no_VA!$B$10,$G56,$J$6)</f>
        <v>3.5485279262769565E-2</v>
      </c>
      <c r="Q56" s="50">
        <f ca="1">OFFSET(ST2_RFR_spot_with_VA!$B$10,$G56,$J$6)</f>
        <v>4.0510755512930707E-2</v>
      </c>
      <c r="R56" s="50">
        <f t="shared" ca="1" si="10"/>
        <v>5.0254762501611427E-3</v>
      </c>
      <c r="S56" s="34"/>
      <c r="T56" s="51">
        <f ca="1">OFFSET(LY1_RFR_spot_no_VA!$B$10,$G56,$J$6)</f>
        <v>2.0193205560428362E-2</v>
      </c>
      <c r="U56" s="51">
        <f ca="1">OFFSET(LY1_RFR_spot_with_VA!$B$10,$G56,$J$6)</f>
        <v>2.1435314590157573E-2</v>
      </c>
      <c r="V56" s="51">
        <f t="shared" ca="1" si="4"/>
        <v>1.2421090297292103E-3</v>
      </c>
      <c r="W56" s="34"/>
      <c r="X56" s="51">
        <f ca="1">OFFSET(LY2_RFR_spot_no_VA!$B$10,$G56,$J$6)</f>
        <v>2.4220333511955294E-2</v>
      </c>
      <c r="Y56" s="51">
        <f ca="1">OFFSET(LY2_RFR_spot_with_VA!$B$10,$G56,$J$6)</f>
        <v>2.5462442541684505E-2</v>
      </c>
      <c r="Z56" s="51">
        <f t="shared" ca="1" si="5"/>
        <v>1.2421090297292103E-3</v>
      </c>
      <c r="AA56" s="34"/>
      <c r="AB56" s="34"/>
      <c r="AC56" s="34"/>
      <c r="AD56" s="34"/>
    </row>
    <row r="57" spans="1:30" x14ac:dyDescent="0.2">
      <c r="A57" s="34"/>
      <c r="B57" s="42">
        <v>47</v>
      </c>
      <c r="C57" s="34"/>
      <c r="D57" s="39">
        <f t="shared" si="11"/>
        <v>0.25528571428571428</v>
      </c>
      <c r="E57" s="39">
        <f t="shared" si="11"/>
        <v>0.23685714285714288</v>
      </c>
      <c r="F57" s="34"/>
      <c r="G57" s="47">
        <f t="shared" si="7"/>
        <v>47</v>
      </c>
      <c r="H57" s="48">
        <f ca="1">OFFSET(BSL_RFR_spot_no_VA!$B$10,$G57,$J$6)</f>
        <v>3.3684377902897022E-2</v>
      </c>
      <c r="I57" s="48">
        <f ca="1">OFFSET(BSL_RFR_spot_with_VA!$B$10,$G57,$J$6)</f>
        <v>3.4900787246133769E-2</v>
      </c>
      <c r="J57" s="49">
        <f t="shared" ca="1" si="8"/>
        <v>1.2164093432367462E-3</v>
      </c>
      <c r="K57" s="34"/>
      <c r="L57" s="51">
        <f ca="1">OFFSET(ST1_RFR_spot_no_VA!$B$10,$G57,$J$6)</f>
        <v>2.8518638491559889E-2</v>
      </c>
      <c r="M57" s="51">
        <f ca="1">OFFSET(ST1_RFR_spot_with_VA!$B$10,$G57,$J$6)</f>
        <v>3.3895436163210446E-2</v>
      </c>
      <c r="N57" s="51">
        <f t="shared" ca="1" si="9"/>
        <v>5.3767976716505572E-3</v>
      </c>
      <c r="O57" s="34"/>
      <c r="P57" s="50">
        <f ca="1">OFFSET(ST2_RFR_spot_no_VA!$B$10,$G57,$J$6)</f>
        <v>3.5614628795572978E-2</v>
      </c>
      <c r="Q57" s="50">
        <f ca="1">OFFSET(ST2_RFR_spot_with_VA!$B$10,$G57,$J$6)</f>
        <v>4.0540106889642935E-2</v>
      </c>
      <c r="R57" s="50">
        <f t="shared" ca="1" si="10"/>
        <v>4.9254780940699572E-3</v>
      </c>
      <c r="S57" s="34"/>
      <c r="T57" s="51">
        <f ca="1">OFFSET(LY1_RFR_spot_no_VA!$B$10,$G57,$J$6)</f>
        <v>2.0265572936045251E-2</v>
      </c>
      <c r="U57" s="51">
        <f ca="1">OFFSET(LY1_RFR_spot_with_VA!$B$10,$G57,$J$6)</f>
        <v>2.1481982279281997E-2</v>
      </c>
      <c r="V57" s="51">
        <f t="shared" ca="1" si="4"/>
        <v>1.2164093432367462E-3</v>
      </c>
      <c r="W57" s="34"/>
      <c r="X57" s="51">
        <f ca="1">OFFSET(LY2_RFR_spot_no_VA!$B$10,$G57,$J$6)</f>
        <v>2.424918140799015E-2</v>
      </c>
      <c r="Y57" s="51">
        <f ca="1">OFFSET(LY2_RFR_spot_with_VA!$B$10,$G57,$J$6)</f>
        <v>2.5465590751226896E-2</v>
      </c>
      <c r="Z57" s="51">
        <f t="shared" ca="1" si="5"/>
        <v>1.2164093432367462E-3</v>
      </c>
      <c r="AA57" s="34"/>
      <c r="AB57" s="34"/>
      <c r="AC57" s="34"/>
      <c r="AD57" s="34"/>
    </row>
    <row r="58" spans="1:30" x14ac:dyDescent="0.2">
      <c r="A58" s="34"/>
      <c r="B58" s="42">
        <v>48</v>
      </c>
      <c r="C58" s="34"/>
      <c r="D58" s="39">
        <f t="shared" si="11"/>
        <v>0.254</v>
      </c>
      <c r="E58" s="39">
        <f t="shared" si="11"/>
        <v>0.23600000000000002</v>
      </c>
      <c r="F58" s="34"/>
      <c r="G58" s="47">
        <f t="shared" si="7"/>
        <v>48</v>
      </c>
      <c r="H58" s="48">
        <f ca="1">OFFSET(BSL_RFR_spot_no_VA!$B$10,$G58,$J$6)</f>
        <v>3.3848136881062585E-2</v>
      </c>
      <c r="I58" s="48">
        <f ca="1">OFFSET(BSL_RFR_spot_with_VA!$B$10,$G58,$J$6)</f>
        <v>3.5039815185031742E-2</v>
      </c>
      <c r="J58" s="49">
        <f t="shared" ca="1" si="8"/>
        <v>1.191678303969157E-3</v>
      </c>
      <c r="K58" s="34"/>
      <c r="L58" s="51">
        <f ca="1">OFFSET(ST1_RFR_spot_no_VA!$B$10,$G58,$J$6)</f>
        <v>2.8787443665010848E-2</v>
      </c>
      <c r="M58" s="51">
        <f ca="1">OFFSET(ST1_RFR_spot_with_VA!$B$10,$G58,$J$6)</f>
        <v>3.4054725408426467E-2</v>
      </c>
      <c r="N58" s="51">
        <f t="shared" ca="1" si="9"/>
        <v>5.2672817434156194E-3</v>
      </c>
      <c r="O58" s="34"/>
      <c r="P58" s="50">
        <f ca="1">OFFSET(ST2_RFR_spot_no_VA!$B$10,$G58,$J$6)</f>
        <v>3.5739506717940017E-2</v>
      </c>
      <c r="Q58" s="50">
        <f ca="1">OFFSET(ST2_RFR_spot_with_VA!$B$10,$G58,$J$6)</f>
        <v>4.0568250974265974E-2</v>
      </c>
      <c r="R58" s="50">
        <f t="shared" ca="1" si="10"/>
        <v>4.8287442563259564E-3</v>
      </c>
      <c r="S58" s="34"/>
      <c r="T58" s="51">
        <f ca="1">OFFSET(LY1_RFR_spot_no_VA!$B$10,$G58,$J$6)</f>
        <v>2.0334925749270205E-2</v>
      </c>
      <c r="U58" s="51">
        <f ca="1">OFFSET(LY1_RFR_spot_with_VA!$B$10,$G58,$J$6)</f>
        <v>2.1526604053239362E-2</v>
      </c>
      <c r="V58" s="51">
        <f t="shared" ca="1" si="4"/>
        <v>1.191678303969157E-3</v>
      </c>
      <c r="W58" s="34"/>
      <c r="X58" s="51">
        <f ca="1">OFFSET(LY2_RFR_spot_no_VA!$B$10,$G58,$J$6)</f>
        <v>2.4276827308356674E-2</v>
      </c>
      <c r="Y58" s="51">
        <f ca="1">OFFSET(LY2_RFR_spot_with_VA!$B$10,$G58,$J$6)</f>
        <v>2.5468505612325831E-2</v>
      </c>
      <c r="Z58" s="51">
        <f t="shared" ca="1" si="5"/>
        <v>1.191678303969157E-3</v>
      </c>
      <c r="AA58" s="34"/>
      <c r="AB58" s="34"/>
      <c r="AC58" s="34"/>
      <c r="AD58" s="34"/>
    </row>
    <row r="59" spans="1:30" x14ac:dyDescent="0.2">
      <c r="A59" s="34"/>
      <c r="B59" s="42">
        <v>49</v>
      </c>
      <c r="C59" s="34"/>
      <c r="D59" s="39">
        <f t="shared" si="11"/>
        <v>0.25271428571428572</v>
      </c>
      <c r="E59" s="39">
        <f t="shared" si="11"/>
        <v>0.23514285714285715</v>
      </c>
      <c r="F59" s="34"/>
      <c r="G59" s="47">
        <f t="shared" si="7"/>
        <v>49</v>
      </c>
      <c r="H59" s="48">
        <f ca="1">OFFSET(BSL_RFR_spot_no_VA!$B$10,$G59,$J$6)</f>
        <v>3.4006220686892963E-2</v>
      </c>
      <c r="I59" s="48">
        <f ca="1">OFFSET(BSL_RFR_spot_with_VA!$B$10,$G59,$J$6)</f>
        <v>3.5174092096433185E-2</v>
      </c>
      <c r="J59" s="49">
        <f t="shared" ca="1" si="8"/>
        <v>1.1678714095402221E-3</v>
      </c>
      <c r="K59" s="34"/>
      <c r="L59" s="51">
        <f ca="1">OFFSET(ST1_RFR_spot_no_VA!$B$10,$G59,$J$6)</f>
        <v>2.9046608216729997E-2</v>
      </c>
      <c r="M59" s="51">
        <f ca="1">OFFSET(ST1_RFR_spot_with_VA!$B$10,$G59,$J$6)</f>
        <v>3.4208538753300655E-2</v>
      </c>
      <c r="N59" s="51">
        <f t="shared" ca="1" si="9"/>
        <v>5.161930536570658E-3</v>
      </c>
      <c r="O59" s="34"/>
      <c r="P59" s="50">
        <f ca="1">OFFSET(ST2_RFR_spot_no_VA!$B$10,$G59,$J$6)</f>
        <v>3.5860093657153147E-2</v>
      </c>
      <c r="Q59" s="50">
        <f ca="1">OFFSET(ST2_RFR_spot_with_VA!$B$10,$G59,$J$6)</f>
        <v>4.0595261539548178E-2</v>
      </c>
      <c r="R59" s="50">
        <f t="shared" ca="1" si="10"/>
        <v>4.7351678823950305E-3</v>
      </c>
      <c r="S59" s="34"/>
      <c r="T59" s="51">
        <f ca="1">OFFSET(LY1_RFR_spot_no_VA!$B$10,$G59,$J$6)</f>
        <v>2.0401448373685183E-2</v>
      </c>
      <c r="U59" s="51">
        <f ca="1">OFFSET(LY1_RFR_spot_with_VA!$B$10,$G59,$J$6)</f>
        <v>2.1569319783225405E-2</v>
      </c>
      <c r="V59" s="51">
        <f t="shared" ca="1" si="4"/>
        <v>1.1678714095402221E-3</v>
      </c>
      <c r="W59" s="34"/>
      <c r="X59" s="51">
        <f ca="1">OFFSET(LY2_RFR_spot_no_VA!$B$10,$G59,$J$6)</f>
        <v>2.4303344804626592E-2</v>
      </c>
      <c r="Y59" s="51">
        <f ca="1">OFFSET(LY2_RFR_spot_with_VA!$B$10,$G59,$J$6)</f>
        <v>2.5471216214166814E-2</v>
      </c>
      <c r="Z59" s="51">
        <f t="shared" ca="1" si="5"/>
        <v>1.1678714095402221E-3</v>
      </c>
      <c r="AA59" s="34"/>
      <c r="AB59" s="34"/>
      <c r="AC59" s="34"/>
      <c r="AD59" s="34"/>
    </row>
    <row r="60" spans="1:30" x14ac:dyDescent="0.2">
      <c r="A60" s="34"/>
      <c r="B60" s="42">
        <v>50</v>
      </c>
      <c r="C60" s="34"/>
      <c r="D60" s="39">
        <f t="shared" si="11"/>
        <v>0.25142857142857145</v>
      </c>
      <c r="E60" s="39">
        <f t="shared" si="11"/>
        <v>0.23428571428571429</v>
      </c>
      <c r="F60" s="34"/>
      <c r="G60" s="47">
        <f t="shared" si="7"/>
        <v>50</v>
      </c>
      <c r="H60" s="48">
        <f ca="1">OFFSET(BSL_RFR_spot_no_VA!$B$10,$G60,$J$6)</f>
        <v>3.4158858404450987E-2</v>
      </c>
      <c r="I60" s="48">
        <f ca="1">OFFSET(BSL_RFR_spot_with_VA!$B$10,$G60,$J$6)</f>
        <v>3.5303804060995203E-2</v>
      </c>
      <c r="J60" s="49">
        <f t="shared" ca="1" si="8"/>
        <v>1.1449456565442162E-3</v>
      </c>
      <c r="K60" s="34"/>
      <c r="L60" s="51">
        <f ca="1">OFFSET(ST1_RFR_spot_no_VA!$B$10,$G60,$J$6)</f>
        <v>2.929655130380393E-2</v>
      </c>
      <c r="M60" s="51">
        <f ca="1">OFFSET(ST1_RFR_spot_with_VA!$B$10,$G60,$J$6)</f>
        <v>3.4357090660423806E-2</v>
      </c>
      <c r="N60" s="51">
        <f t="shared" ca="1" si="9"/>
        <v>5.0605393566198753E-3</v>
      </c>
      <c r="O60" s="34"/>
      <c r="P60" s="50">
        <f ca="1">OFFSET(ST2_RFR_spot_no_VA!$B$10,$G60,$J$6)</f>
        <v>3.5976565341400812E-2</v>
      </c>
      <c r="Q60" s="50">
        <f ca="1">OFFSET(ST2_RFR_spot_with_VA!$B$10,$G60,$J$6)</f>
        <v>4.0621206460687453E-2</v>
      </c>
      <c r="R60" s="50">
        <f t="shared" ca="1" si="10"/>
        <v>4.644641119286641E-3</v>
      </c>
      <c r="S60" s="34"/>
      <c r="T60" s="51">
        <f ca="1">OFFSET(LY1_RFR_spot_no_VA!$B$10,$G60,$J$6)</f>
        <v>2.0465310482036259E-2</v>
      </c>
      <c r="U60" s="51">
        <f ca="1">OFFSET(LY1_RFR_spot_with_VA!$B$10,$G60,$J$6)</f>
        <v>2.1610256138580475E-2</v>
      </c>
      <c r="V60" s="51">
        <f t="shared" ca="1" si="4"/>
        <v>1.1449456565442162E-3</v>
      </c>
      <c r="W60" s="34"/>
      <c r="X60" s="51">
        <f ca="1">OFFSET(LY2_RFR_spot_no_VA!$B$10,$G60,$J$6)</f>
        <v>2.4328801601045669E-2</v>
      </c>
      <c r="Y60" s="51">
        <f ca="1">OFFSET(LY2_RFR_spot_with_VA!$B$10,$G60,$J$6)</f>
        <v>2.5473747257589885E-2</v>
      </c>
      <c r="Z60" s="51">
        <f t="shared" ca="1" si="5"/>
        <v>1.1449456565442162E-3</v>
      </c>
      <c r="AA60" s="34"/>
      <c r="AB60" s="34"/>
      <c r="AC60" s="34"/>
      <c r="AD60" s="34"/>
    </row>
    <row r="61" spans="1:30" x14ac:dyDescent="0.2">
      <c r="A61" s="34"/>
      <c r="B61" s="42">
        <v>51</v>
      </c>
      <c r="C61" s="34"/>
      <c r="D61" s="39">
        <f t="shared" si="11"/>
        <v>0.25014285714285711</v>
      </c>
      <c r="E61" s="39">
        <f t="shared" si="11"/>
        <v>0.23342857142857143</v>
      </c>
      <c r="F61" s="34"/>
      <c r="G61" s="47">
        <f t="shared" si="7"/>
        <v>51</v>
      </c>
      <c r="H61" s="48">
        <f ca="1">OFFSET(BSL_RFR_spot_no_VA!$B$10,$G61,$J$6)</f>
        <v>3.4306273619725491E-2</v>
      </c>
      <c r="I61" s="48">
        <f ca="1">OFFSET(BSL_RFR_spot_with_VA!$B$10,$G61,$J$6)</f>
        <v>3.5429133292180115E-2</v>
      </c>
      <c r="J61" s="49">
        <f t="shared" ca="1" si="8"/>
        <v>1.1228596724546236E-3</v>
      </c>
      <c r="K61" s="34"/>
      <c r="L61" s="51">
        <f ca="1">OFFSET(ST1_RFR_spot_no_VA!$B$10,$G61,$J$6)</f>
        <v>2.9537678717221016E-2</v>
      </c>
      <c r="M61" s="51">
        <f ca="1">OFFSET(ST1_RFR_spot_with_VA!$B$10,$G61,$J$6)</f>
        <v>3.4500591624444743E-2</v>
      </c>
      <c r="N61" s="51">
        <f t="shared" ca="1" si="9"/>
        <v>4.9629129072237266E-3</v>
      </c>
      <c r="O61" s="34"/>
      <c r="P61" s="50">
        <f ca="1">OFFSET(ST2_RFR_spot_no_VA!$B$10,$G61,$J$6)</f>
        <v>3.6089092089232722E-2</v>
      </c>
      <c r="Q61" s="50">
        <f ca="1">OFFSET(ST2_RFR_spot_with_VA!$B$10,$G61,$J$6)</f>
        <v>4.0646148293094209E-2</v>
      </c>
      <c r="R61" s="50">
        <f t="shared" ca="1" si="10"/>
        <v>4.557056203861487E-3</v>
      </c>
      <c r="S61" s="34"/>
      <c r="T61" s="51">
        <f ca="1">OFFSET(LY1_RFR_spot_no_VA!$B$10,$G61,$J$6)</f>
        <v>2.052666847497342E-2</v>
      </c>
      <c r="U61" s="51">
        <f ca="1">OFFSET(LY1_RFR_spot_with_VA!$B$10,$G61,$J$6)</f>
        <v>2.1649528147428043E-2</v>
      </c>
      <c r="V61" s="51">
        <f t="shared" ca="1" si="4"/>
        <v>1.1228596724546236E-3</v>
      </c>
      <c r="W61" s="34"/>
      <c r="X61" s="51">
        <f ca="1">OFFSET(LY2_RFR_spot_no_VA!$B$10,$G61,$J$6)</f>
        <v>2.4353260091722895E-2</v>
      </c>
      <c r="Y61" s="51">
        <f ca="1">OFFSET(LY2_RFR_spot_with_VA!$B$10,$G61,$J$6)</f>
        <v>2.5476119764177518E-2</v>
      </c>
      <c r="Z61" s="51">
        <f t="shared" ca="1" si="5"/>
        <v>1.1228596724546236E-3</v>
      </c>
      <c r="AA61" s="34"/>
      <c r="AB61" s="34"/>
      <c r="AC61" s="34"/>
      <c r="AD61" s="34"/>
    </row>
    <row r="62" spans="1:30" x14ac:dyDescent="0.2">
      <c r="A62" s="34"/>
      <c r="B62" s="42">
        <v>52</v>
      </c>
      <c r="C62" s="34"/>
      <c r="D62" s="39">
        <f t="shared" si="11"/>
        <v>0.24885714285714286</v>
      </c>
      <c r="E62" s="39">
        <f t="shared" si="11"/>
        <v>0.2325714285714286</v>
      </c>
      <c r="F62" s="34"/>
      <c r="G62" s="47">
        <f t="shared" si="7"/>
        <v>52</v>
      </c>
      <c r="H62" s="48">
        <f ca="1">OFFSET(BSL_RFR_spot_no_VA!$B$10,$G62,$J$6)</f>
        <v>3.4448683537658509E-2</v>
      </c>
      <c r="I62" s="48">
        <f ca="1">OFFSET(BSL_RFR_spot_with_VA!$B$10,$G62,$J$6)</f>
        <v>3.5550257332634283E-2</v>
      </c>
      <c r="J62" s="49">
        <f t="shared" ca="1" si="8"/>
        <v>1.1015737949757742E-3</v>
      </c>
      <c r="K62" s="34"/>
      <c r="L62" s="51">
        <f ca="1">OFFSET(ST1_RFR_spot_no_VA!$B$10,$G62,$J$6)</f>
        <v>2.9770381742361574E-2</v>
      </c>
      <c r="M62" s="51">
        <f ca="1">OFFSET(ST1_RFR_spot_with_VA!$B$10,$G62,$J$6)</f>
        <v>3.4639247089023772E-2</v>
      </c>
      <c r="N62" s="51">
        <f t="shared" ca="1" si="9"/>
        <v>4.8688653466621989E-3</v>
      </c>
      <c r="O62" s="34"/>
      <c r="P62" s="50">
        <f ca="1">OFFSET(ST2_RFR_spot_no_VA!$B$10,$G62,$J$6)</f>
        <v>3.6197838462677101E-2</v>
      </c>
      <c r="Q62" s="50">
        <f ca="1">OFFSET(ST2_RFR_spot_with_VA!$B$10,$G62,$J$6)</f>
        <v>4.067014478366926E-2</v>
      </c>
      <c r="R62" s="50">
        <f t="shared" ca="1" si="10"/>
        <v>4.4723063209921587E-3</v>
      </c>
      <c r="S62" s="34"/>
      <c r="T62" s="51">
        <f ca="1">OFFSET(LY1_RFR_spot_no_VA!$B$10,$G62,$J$6)</f>
        <v>2.0585666748115683E-2</v>
      </c>
      <c r="U62" s="51">
        <f ca="1">OFFSET(LY1_RFR_spot_with_VA!$B$10,$G62,$J$6)</f>
        <v>2.1687240543091457E-2</v>
      </c>
      <c r="V62" s="51">
        <f t="shared" ca="1" si="4"/>
        <v>1.1015737949757742E-3</v>
      </c>
      <c r="W62" s="34"/>
      <c r="X62" s="51">
        <f ca="1">OFFSET(LY2_RFR_spot_no_VA!$B$10,$G62,$J$6)</f>
        <v>2.4376777871220279E-2</v>
      </c>
      <c r="Y62" s="51">
        <f ca="1">OFFSET(LY2_RFR_spot_with_VA!$B$10,$G62,$J$6)</f>
        <v>2.5478351666196053E-2</v>
      </c>
      <c r="Z62" s="51">
        <f t="shared" ca="1" si="5"/>
        <v>1.1015737949757742E-3</v>
      </c>
      <c r="AA62" s="34"/>
      <c r="AB62" s="34"/>
      <c r="AC62" s="34"/>
      <c r="AD62" s="34"/>
    </row>
    <row r="63" spans="1:30" x14ac:dyDescent="0.2">
      <c r="A63" s="34"/>
      <c r="B63" s="42">
        <v>53</v>
      </c>
      <c r="C63" s="34"/>
      <c r="D63" s="39">
        <f t="shared" si="11"/>
        <v>0.24757142857142855</v>
      </c>
      <c r="E63" s="39">
        <f t="shared" si="11"/>
        <v>0.23171428571428573</v>
      </c>
      <c r="F63" s="34"/>
      <c r="G63" s="47">
        <f t="shared" si="7"/>
        <v>53</v>
      </c>
      <c r="H63" s="48">
        <f ca="1">OFFSET(BSL_RFR_spot_no_VA!$B$10,$G63,$J$6)</f>
        <v>3.4586298361738432E-2</v>
      </c>
      <c r="I63" s="48">
        <f ca="1">OFFSET(BSL_RFR_spot_with_VA!$B$10,$G63,$J$6)</f>
        <v>3.5667348472581129E-2</v>
      </c>
      <c r="J63" s="49">
        <f t="shared" ca="1" si="8"/>
        <v>1.0810501108426962E-3</v>
      </c>
      <c r="K63" s="34"/>
      <c r="L63" s="51">
        <f ca="1">OFFSET(ST1_RFR_spot_no_VA!$B$10,$G63,$J$6)</f>
        <v>2.9995036455460866E-2</v>
      </c>
      <c r="M63" s="51">
        <f ca="1">OFFSET(ST1_RFR_spot_with_VA!$B$10,$G63,$J$6)</f>
        <v>3.4773256656216223E-2</v>
      </c>
      <c r="N63" s="51">
        <f t="shared" ca="1" si="9"/>
        <v>4.7782202007553565E-3</v>
      </c>
      <c r="O63" s="34"/>
      <c r="P63" s="50">
        <f ca="1">OFFSET(ST2_RFR_spot_no_VA!$B$10,$G63,$J$6)</f>
        <v>3.6302963050961701E-2</v>
      </c>
      <c r="Q63" s="50">
        <f ca="1">OFFSET(ST2_RFR_spot_with_VA!$B$10,$G63,$J$6)</f>
        <v>4.0693249324063707E-2</v>
      </c>
      <c r="R63" s="50">
        <f t="shared" ca="1" si="10"/>
        <v>4.3902862731020065E-3</v>
      </c>
      <c r="S63" s="34"/>
      <c r="T63" s="51">
        <f ca="1">OFFSET(LY1_RFR_spot_no_VA!$B$10,$G63,$J$6)</f>
        <v>2.0642438817992659E-2</v>
      </c>
      <c r="U63" s="51">
        <f ca="1">OFFSET(LY1_RFR_spot_with_VA!$B$10,$G63,$J$6)</f>
        <v>2.1723488928835355E-2</v>
      </c>
      <c r="V63" s="51">
        <f t="shared" ca="1" si="4"/>
        <v>1.0810501108426962E-3</v>
      </c>
      <c r="W63" s="34"/>
      <c r="X63" s="51">
        <f ca="1">OFFSET(LY2_RFR_spot_no_VA!$B$10,$G63,$J$6)</f>
        <v>2.4399408187340432E-2</v>
      </c>
      <c r="Y63" s="51">
        <f ca="1">OFFSET(LY2_RFR_spot_with_VA!$B$10,$G63,$J$6)</f>
        <v>2.5480458298183128E-2</v>
      </c>
      <c r="Z63" s="51">
        <f t="shared" ca="1" si="5"/>
        <v>1.0810501108426962E-3</v>
      </c>
      <c r="AA63" s="34"/>
      <c r="AB63" s="34"/>
      <c r="AC63" s="34"/>
      <c r="AD63" s="34"/>
    </row>
    <row r="64" spans="1:30" x14ac:dyDescent="0.2">
      <c r="A64" s="34"/>
      <c r="B64" s="42">
        <v>54</v>
      </c>
      <c r="C64" s="34"/>
      <c r="D64" s="39">
        <f t="shared" si="11"/>
        <v>0.24628571428571427</v>
      </c>
      <c r="E64" s="39">
        <f t="shared" si="11"/>
        <v>0.23085714285714287</v>
      </c>
      <c r="F64" s="34"/>
      <c r="G64" s="47">
        <f t="shared" si="7"/>
        <v>54</v>
      </c>
      <c r="H64" s="48">
        <f ca="1">OFFSET(BSL_RFR_spot_no_VA!$B$10,$G64,$J$6)</f>
        <v>3.4719320882829363E-2</v>
      </c>
      <c r="I64" s="48">
        <f ca="1">OFFSET(BSL_RFR_spot_with_VA!$B$10,$G64,$J$6)</f>
        <v>3.578057334639495E-2</v>
      </c>
      <c r="J64" s="49">
        <f t="shared" ca="1" si="8"/>
        <v>1.0612524635655873E-3</v>
      </c>
      <c r="K64" s="34"/>
      <c r="L64" s="51">
        <f ca="1">OFFSET(ST1_RFR_spot_no_VA!$B$10,$G64,$J$6)</f>
        <v>3.0212003359481043E-2</v>
      </c>
      <c r="M64" s="51">
        <f ca="1">OFFSET(ST1_RFR_spot_with_VA!$B$10,$G64,$J$6)</f>
        <v>3.490281353008573E-2</v>
      </c>
      <c r="N64" s="51">
        <f t="shared" ca="1" si="9"/>
        <v>4.6908101706046867E-3</v>
      </c>
      <c r="O64" s="34"/>
      <c r="P64" s="50">
        <f ca="1">OFFSET(ST2_RFR_spot_no_VA!$B$10,$G64,$J$6)</f>
        <v>3.6404618357996688E-2</v>
      </c>
      <c r="Q64" s="50">
        <f ca="1">OFFSET(ST2_RFR_spot_with_VA!$B$10,$G64,$J$6)</f>
        <v>4.0715511353889289E-2</v>
      </c>
      <c r="R64" s="50">
        <f t="shared" ca="1" si="10"/>
        <v>4.3108929958926012E-3</v>
      </c>
      <c r="S64" s="34"/>
      <c r="T64" s="51">
        <f ca="1">OFFSET(LY1_RFR_spot_no_VA!$B$10,$G64,$J$6)</f>
        <v>2.069710832456928E-2</v>
      </c>
      <c r="U64" s="51">
        <f ca="1">OFFSET(LY1_RFR_spot_with_VA!$B$10,$G64,$J$6)</f>
        <v>2.1758360788134867E-2</v>
      </c>
      <c r="V64" s="51">
        <f t="shared" ca="1" si="4"/>
        <v>1.0612524635655873E-3</v>
      </c>
      <c r="W64" s="34"/>
      <c r="X64" s="51">
        <f ca="1">OFFSET(LY2_RFR_spot_no_VA!$B$10,$G64,$J$6)</f>
        <v>2.4421200343604177E-2</v>
      </c>
      <c r="Y64" s="51">
        <f ca="1">OFFSET(LY2_RFR_spot_with_VA!$B$10,$G64,$J$6)</f>
        <v>2.5482452807169764E-2</v>
      </c>
      <c r="Z64" s="51">
        <f t="shared" ca="1" si="5"/>
        <v>1.0612524635655873E-3</v>
      </c>
      <c r="AA64" s="34"/>
      <c r="AB64" s="34"/>
      <c r="AC64" s="34"/>
      <c r="AD64" s="34"/>
    </row>
    <row r="65" spans="1:30" x14ac:dyDescent="0.2">
      <c r="A65" s="34"/>
      <c r="B65" s="42">
        <v>55</v>
      </c>
      <c r="C65" s="34"/>
      <c r="D65" s="39">
        <f t="shared" si="11"/>
        <v>0.245</v>
      </c>
      <c r="E65" s="39">
        <f t="shared" si="11"/>
        <v>0.23</v>
      </c>
      <c r="F65" s="34"/>
      <c r="G65" s="47">
        <f t="shared" si="7"/>
        <v>55</v>
      </c>
      <c r="H65" s="48">
        <f ca="1">OFFSET(BSL_RFR_spot_no_VA!$B$10,$G65,$J$6)</f>
        <v>3.4847946234068061E-2</v>
      </c>
      <c r="I65" s="48">
        <f ca="1">OFFSET(BSL_RFR_spot_with_VA!$B$10,$G65,$J$6)</f>
        <v>3.5890092671729601E-2</v>
      </c>
      <c r="J65" s="49">
        <f t="shared" ca="1" si="8"/>
        <v>1.0421464376615397E-3</v>
      </c>
      <c r="K65" s="34"/>
      <c r="L65" s="51">
        <f ca="1">OFFSET(ST1_RFR_spot_no_VA!$B$10,$G65,$J$6)</f>
        <v>3.0421627282370522E-2</v>
      </c>
      <c r="M65" s="51">
        <f ca="1">OFFSET(ST1_RFR_spot_with_VA!$B$10,$G65,$J$6)</f>
        <v>3.502810414737545E-2</v>
      </c>
      <c r="N65" s="51">
        <f t="shared" ca="1" si="9"/>
        <v>4.606476865004927E-3</v>
      </c>
      <c r="O65" s="34"/>
      <c r="P65" s="50">
        <f ca="1">OFFSET(ST2_RFR_spot_no_VA!$B$10,$G65,$J$6)</f>
        <v>3.6502950771813314E-2</v>
      </c>
      <c r="Q65" s="50">
        <f ca="1">OFFSET(ST2_RFR_spot_with_VA!$B$10,$G65,$J$6)</f>
        <v>4.0736976719614182E-2</v>
      </c>
      <c r="R65" s="50">
        <f t="shared" ca="1" si="10"/>
        <v>4.2340259478008679E-3</v>
      </c>
      <c r="S65" s="34"/>
      <c r="T65" s="51">
        <f ca="1">OFFSET(LY1_RFR_spot_no_VA!$B$10,$G65,$J$6)</f>
        <v>2.0749789925629925E-2</v>
      </c>
      <c r="U65" s="51">
        <f ca="1">OFFSET(LY1_RFR_spot_with_VA!$B$10,$G65,$J$6)</f>
        <v>2.1791936363291464E-2</v>
      </c>
      <c r="V65" s="51">
        <f t="shared" ca="1" si="4"/>
        <v>1.0421464376615397E-3</v>
      </c>
      <c r="W65" s="34"/>
      <c r="X65" s="51">
        <f ca="1">OFFSET(LY2_RFR_spot_no_VA!$B$10,$G65,$J$6)</f>
        <v>2.4442200057821939E-2</v>
      </c>
      <c r="Y65" s="51">
        <f ca="1">OFFSET(LY2_RFR_spot_with_VA!$B$10,$G65,$J$6)</f>
        <v>2.5484346495483479E-2</v>
      </c>
      <c r="Z65" s="51">
        <f t="shared" ca="1" si="5"/>
        <v>1.0421464376615397E-3</v>
      </c>
      <c r="AA65" s="34"/>
      <c r="AB65" s="34"/>
      <c r="AC65" s="34"/>
      <c r="AD65" s="34"/>
    </row>
    <row r="66" spans="1:30" x14ac:dyDescent="0.2">
      <c r="A66" s="34"/>
      <c r="B66" s="42">
        <v>56</v>
      </c>
      <c r="C66" s="34"/>
      <c r="D66" s="39">
        <f t="shared" si="11"/>
        <v>0.24371428571428572</v>
      </c>
      <c r="E66" s="39">
        <f t="shared" si="11"/>
        <v>0.22914285714285715</v>
      </c>
      <c r="F66" s="34"/>
      <c r="G66" s="47">
        <f t="shared" si="7"/>
        <v>56</v>
      </c>
      <c r="H66" s="48">
        <f ca="1">OFFSET(BSL_RFR_spot_no_VA!$B$10,$G66,$J$6)</f>
        <v>3.4972361776870464E-2</v>
      </c>
      <c r="I66" s="48">
        <f ca="1">OFFSET(BSL_RFR_spot_with_VA!$B$10,$G66,$J$6)</f>
        <v>3.5996061102196997E-2</v>
      </c>
      <c r="J66" s="49">
        <f t="shared" ca="1" si="8"/>
        <v>1.0236993253265325E-3</v>
      </c>
      <c r="K66" s="34"/>
      <c r="L66" s="51">
        <f ca="1">OFFSET(ST1_RFR_spot_no_VA!$B$10,$G66,$J$6)</f>
        <v>3.0624237476266414E-2</v>
      </c>
      <c r="M66" s="51">
        <f ca="1">OFFSET(ST1_RFR_spot_with_VA!$B$10,$G66,$J$6)</f>
        <v>3.5149307956946929E-2</v>
      </c>
      <c r="N66" s="51">
        <f t="shared" ca="1" si="9"/>
        <v>4.5250704806805153E-3</v>
      </c>
      <c r="O66" s="34"/>
      <c r="P66" s="50">
        <f ca="1">OFFSET(ST2_RFR_spot_no_VA!$B$10,$G66,$J$6)</f>
        <v>3.6598100598239869E-2</v>
      </c>
      <c r="Q66" s="50">
        <f ca="1">OFFSET(ST2_RFR_spot_with_VA!$B$10,$G66,$J$6)</f>
        <v>4.0757687995292446E-2</v>
      </c>
      <c r="R66" s="50">
        <f t="shared" ca="1" si="10"/>
        <v>4.1595873970525776E-3</v>
      </c>
      <c r="S66" s="34"/>
      <c r="T66" s="51">
        <f ca="1">OFFSET(LY1_RFR_spot_no_VA!$B$10,$G66,$J$6)</f>
        <v>2.0800590096230032E-2</v>
      </c>
      <c r="U66" s="51">
        <f ca="1">OFFSET(LY1_RFR_spot_with_VA!$B$10,$G66,$J$6)</f>
        <v>2.1824289421556564E-2</v>
      </c>
      <c r="V66" s="51">
        <f t="shared" ca="1" si="4"/>
        <v>1.0236993253265325E-3</v>
      </c>
      <c r="W66" s="34"/>
      <c r="X66" s="51">
        <f ca="1">OFFSET(LY2_RFR_spot_no_VA!$B$10,$G66,$J$6)</f>
        <v>2.446244978224632E-2</v>
      </c>
      <c r="Y66" s="51">
        <f ca="1">OFFSET(LY2_RFR_spot_with_VA!$B$10,$G66,$J$6)</f>
        <v>2.5486149107572853E-2</v>
      </c>
      <c r="Z66" s="51">
        <f t="shared" ca="1" si="5"/>
        <v>1.0236993253265325E-3</v>
      </c>
      <c r="AA66" s="34"/>
      <c r="AB66" s="34"/>
      <c r="AC66" s="34"/>
      <c r="AD66" s="34"/>
    </row>
    <row r="67" spans="1:30" x14ac:dyDescent="0.2">
      <c r="A67" s="34"/>
      <c r="B67" s="42">
        <v>57</v>
      </c>
      <c r="C67" s="34"/>
      <c r="D67" s="39">
        <f t="shared" si="11"/>
        <v>0.24242857142857144</v>
      </c>
      <c r="E67" s="39">
        <f t="shared" si="11"/>
        <v>0.22828571428571431</v>
      </c>
      <c r="F67" s="34"/>
      <c r="G67" s="47">
        <f t="shared" si="7"/>
        <v>57</v>
      </c>
      <c r="H67" s="48">
        <f ca="1">OFFSET(BSL_RFR_spot_no_VA!$B$10,$G67,$J$6)</f>
        <v>3.5092747089719767E-2</v>
      </c>
      <c r="I67" s="48">
        <f ca="1">OFFSET(BSL_RFR_spot_with_VA!$B$10,$G67,$J$6)</f>
        <v>3.609862716999368E-2</v>
      </c>
      <c r="J67" s="49">
        <f t="shared" ca="1" si="8"/>
        <v>1.0058800802739132E-3</v>
      </c>
      <c r="K67" s="34"/>
      <c r="L67" s="51">
        <f ca="1">OFFSET(ST1_RFR_spot_no_VA!$B$10,$G67,$J$6)</f>
        <v>3.0820147868652281E-2</v>
      </c>
      <c r="M67" s="51">
        <f ca="1">OFFSET(ST1_RFR_spot_with_VA!$B$10,$G67,$J$6)</f>
        <v>3.5266597316907733E-2</v>
      </c>
      <c r="N67" s="51">
        <f t="shared" ca="1" si="9"/>
        <v>4.4464494482554517E-3</v>
      </c>
      <c r="O67" s="34"/>
      <c r="P67" s="50">
        <f ca="1">OFFSET(ST2_RFR_spot_no_VA!$B$10,$G67,$J$6)</f>
        <v>3.669020214441665E-2</v>
      </c>
      <c r="Q67" s="50">
        <f ca="1">OFFSET(ST2_RFR_spot_with_VA!$B$10,$G67,$J$6)</f>
        <v>4.0777684769519151E-2</v>
      </c>
      <c r="R67" s="50">
        <f t="shared" ca="1" si="10"/>
        <v>4.0874826251025009E-3</v>
      </c>
      <c r="S67" s="34"/>
      <c r="T67" s="51">
        <f ca="1">OFFSET(LY1_RFR_spot_no_VA!$B$10,$G67,$J$6)</f>
        <v>2.0849607844644291E-2</v>
      </c>
      <c r="U67" s="51">
        <f ca="1">OFFSET(LY1_RFR_spot_with_VA!$B$10,$G67,$J$6)</f>
        <v>2.1855487924918204E-2</v>
      </c>
      <c r="V67" s="51">
        <f t="shared" ca="1" si="4"/>
        <v>1.0058800802739132E-3</v>
      </c>
      <c r="W67" s="34"/>
      <c r="X67" s="51">
        <f ca="1">OFFSET(LY2_RFR_spot_no_VA!$B$10,$G67,$J$6)</f>
        <v>2.4481988990024073E-2</v>
      </c>
      <c r="Y67" s="51">
        <f ca="1">OFFSET(LY2_RFR_spot_with_VA!$B$10,$G67,$J$6)</f>
        <v>2.5487869070297986E-2</v>
      </c>
      <c r="Z67" s="51">
        <f t="shared" ca="1" si="5"/>
        <v>1.0058800802739132E-3</v>
      </c>
      <c r="AA67" s="34"/>
      <c r="AB67" s="34"/>
      <c r="AC67" s="34"/>
      <c r="AD67" s="34"/>
    </row>
    <row r="68" spans="1:30" x14ac:dyDescent="0.2">
      <c r="A68" s="34"/>
      <c r="B68" s="42">
        <v>58</v>
      </c>
      <c r="C68" s="34"/>
      <c r="D68" s="39">
        <f t="shared" si="11"/>
        <v>0.24114285714285713</v>
      </c>
      <c r="E68" s="39">
        <f t="shared" si="11"/>
        <v>0.22742857142857142</v>
      </c>
      <c r="F68" s="34"/>
      <c r="G68" s="47">
        <f t="shared" si="7"/>
        <v>58</v>
      </c>
      <c r="H68" s="48">
        <f ca="1">OFFSET(BSL_RFR_spot_no_VA!$B$10,$G68,$J$6)</f>
        <v>3.5209274036807292E-2</v>
      </c>
      <c r="I68" s="48">
        <f ca="1">OFFSET(BSL_RFR_spot_with_VA!$B$10,$G68,$J$6)</f>
        <v>3.6197933299255025E-2</v>
      </c>
      <c r="J68" s="49">
        <f t="shared" ca="1" si="8"/>
        <v>9.8865926244773306E-4</v>
      </c>
      <c r="K68" s="34"/>
      <c r="L68" s="51">
        <f ca="1">OFFSET(ST1_RFR_spot_no_VA!$B$10,$G68,$J$6)</f>
        <v>3.1009657426472437E-2</v>
      </c>
      <c r="M68" s="51">
        <f ca="1">OFFSET(ST1_RFR_spot_with_VA!$B$10,$G68,$J$6)</f>
        <v>3.5380137484194218E-2</v>
      </c>
      <c r="N68" s="51">
        <f t="shared" ca="1" si="9"/>
        <v>4.3704800577217817E-3</v>
      </c>
      <c r="O68" s="34"/>
      <c r="P68" s="50">
        <f ca="1">OFFSET(ST2_RFR_spot_no_VA!$B$10,$G68,$J$6)</f>
        <v>3.67793838404602E-2</v>
      </c>
      <c r="Q68" s="50">
        <f ca="1">OFFSET(ST2_RFR_spot_with_VA!$B$10,$G68,$J$6)</f>
        <v>4.0797003902480977E-2</v>
      </c>
      <c r="R68" s="50">
        <f t="shared" ca="1" si="10"/>
        <v>4.0176200620207769E-3</v>
      </c>
      <c r="S68" s="34"/>
      <c r="T68" s="51">
        <f ca="1">OFFSET(LY1_RFR_spot_no_VA!$B$10,$G68,$J$6)</f>
        <v>2.0896935354721924E-2</v>
      </c>
      <c r="U68" s="51">
        <f ca="1">OFFSET(LY1_RFR_spot_with_VA!$B$10,$G68,$J$6)</f>
        <v>2.1885594617169657E-2</v>
      </c>
      <c r="V68" s="51">
        <f t="shared" ca="1" si="4"/>
        <v>9.8865926244773306E-4</v>
      </c>
      <c r="W68" s="34"/>
      <c r="X68" s="51">
        <f ca="1">OFFSET(LY2_RFR_spot_no_VA!$B$10,$G68,$J$6)</f>
        <v>2.4500854432016661E-2</v>
      </c>
      <c r="Y68" s="51">
        <f ca="1">OFFSET(LY2_RFR_spot_with_VA!$B$10,$G68,$J$6)</f>
        <v>2.5489513694464394E-2</v>
      </c>
      <c r="Z68" s="51">
        <f t="shared" ca="1" si="5"/>
        <v>9.8865926244773306E-4</v>
      </c>
      <c r="AA68" s="34"/>
      <c r="AB68" s="34"/>
      <c r="AC68" s="34"/>
      <c r="AD68" s="34"/>
    </row>
    <row r="69" spans="1:30" x14ac:dyDescent="0.2">
      <c r="A69" s="34"/>
      <c r="B69" s="42">
        <v>59</v>
      </c>
      <c r="C69" s="34"/>
      <c r="D69" s="39">
        <f t="shared" si="11"/>
        <v>0.23985714285714285</v>
      </c>
      <c r="E69" s="39">
        <f t="shared" si="11"/>
        <v>0.22657142857142859</v>
      </c>
      <c r="F69" s="34"/>
      <c r="G69" s="47">
        <f t="shared" si="7"/>
        <v>59</v>
      </c>
      <c r="H69" s="48">
        <f ca="1">OFFSET(BSL_RFR_spot_no_VA!$B$10,$G69,$J$6)</f>
        <v>3.5322106897954342E-2</v>
      </c>
      <c r="I69" s="48">
        <f ca="1">OFFSET(BSL_RFR_spot_with_VA!$B$10,$G69,$J$6)</f>
        <v>3.6294115874497157E-2</v>
      </c>
      <c r="J69" s="49">
        <f t="shared" ca="1" si="8"/>
        <v>9.7200897654281526E-4</v>
      </c>
      <c r="K69" s="34"/>
      <c r="L69" s="51">
        <f ca="1">OFFSET(ST1_RFR_spot_no_VA!$B$10,$G69,$J$6)</f>
        <v>3.1193050602191574E-2</v>
      </c>
      <c r="M69" s="51">
        <f ca="1">OFFSET(ST1_RFR_spot_with_VA!$B$10,$G69,$J$6)</f>
        <v>3.549008667612763E-2</v>
      </c>
      <c r="N69" s="51">
        <f t="shared" ca="1" si="9"/>
        <v>4.2970360739360558E-3</v>
      </c>
      <c r="O69" s="34"/>
      <c r="P69" s="50">
        <f ca="1">OFFSET(ST2_RFR_spot_no_VA!$B$10,$G69,$J$6)</f>
        <v>3.6865768389801046E-2</v>
      </c>
      <c r="Q69" s="50">
        <f ca="1">OFFSET(ST2_RFR_spot_with_VA!$B$10,$G69,$J$6)</f>
        <v>4.0815679757292722E-2</v>
      </c>
      <c r="R69" s="50">
        <f t="shared" ca="1" si="10"/>
        <v>3.9499113674916764E-3</v>
      </c>
      <c r="S69" s="34"/>
      <c r="T69" s="51">
        <f ca="1">OFFSET(LY1_RFR_spot_no_VA!$B$10,$G69,$J$6)</f>
        <v>2.094265856326305E-2</v>
      </c>
      <c r="U69" s="51">
        <f ca="1">OFFSET(LY1_RFR_spot_with_VA!$B$10,$G69,$J$6)</f>
        <v>2.1914667539805865E-2</v>
      </c>
      <c r="V69" s="51">
        <f t="shared" ca="1" si="4"/>
        <v>9.7200897654281526E-4</v>
      </c>
      <c r="W69" s="34"/>
      <c r="X69" s="51">
        <f ca="1">OFFSET(LY2_RFR_spot_no_VA!$B$10,$G69,$J$6)</f>
        <v>2.4519080367500834E-2</v>
      </c>
      <c r="Y69" s="51">
        <f ca="1">OFFSET(LY2_RFR_spot_with_VA!$B$10,$G69,$J$6)</f>
        <v>2.5491089344043649E-2</v>
      </c>
      <c r="Z69" s="51">
        <f t="shared" ca="1" si="5"/>
        <v>9.7200897654281526E-4</v>
      </c>
      <c r="AA69" s="34"/>
      <c r="AB69" s="34"/>
      <c r="AC69" s="34"/>
      <c r="AD69" s="34"/>
    </row>
    <row r="70" spans="1:30" x14ac:dyDescent="0.2">
      <c r="A70" s="34"/>
      <c r="B70" s="42">
        <v>60</v>
      </c>
      <c r="C70" s="34"/>
      <c r="D70" s="39">
        <f t="shared" si="11"/>
        <v>0.23857142857142857</v>
      </c>
      <c r="E70" s="39">
        <f t="shared" si="11"/>
        <v>0.22571428571428573</v>
      </c>
      <c r="F70" s="34"/>
      <c r="G70" s="47">
        <f t="shared" si="7"/>
        <v>60</v>
      </c>
      <c r="H70" s="48">
        <f ca="1">OFFSET(BSL_RFR_spot_no_VA!$B$10,$G70,$J$6)</f>
        <v>3.5431402544813473E-2</v>
      </c>
      <c r="I70" s="48">
        <f ca="1">OFFSET(BSL_RFR_spot_with_VA!$B$10,$G70,$J$6)</f>
        <v>3.6387305351427646E-2</v>
      </c>
      <c r="J70" s="49">
        <f t="shared" ca="1" si="8"/>
        <v>9.5590280661417282E-4</v>
      </c>
      <c r="K70" s="34"/>
      <c r="L70" s="51">
        <f ca="1">OFFSET(ST1_RFR_spot_no_VA!$B$10,$G70,$J$6)</f>
        <v>3.1370597837231395E-2</v>
      </c>
      <c r="M70" s="51">
        <f ca="1">OFFSET(ST1_RFR_spot_with_VA!$B$10,$G70,$J$6)</f>
        <v>3.5596596187333462E-2</v>
      </c>
      <c r="N70" s="51">
        <f t="shared" ca="1" si="9"/>
        <v>4.225998350102067E-3</v>
      </c>
      <c r="O70" s="34"/>
      <c r="P70" s="50">
        <f ca="1">OFFSET(ST2_RFR_spot_no_VA!$B$10,$G70,$J$6)</f>
        <v>3.6949472940515093E-2</v>
      </c>
      <c r="Q70" s="50">
        <f ca="1">OFFSET(ST2_RFR_spot_with_VA!$B$10,$G70,$J$6)</f>
        <v>4.0833744407758665E-2</v>
      </c>
      <c r="R70" s="50">
        <f t="shared" ca="1" si="10"/>
        <v>3.8842714672435719E-3</v>
      </c>
      <c r="S70" s="34"/>
      <c r="T70" s="51">
        <f ca="1">OFFSET(LY1_RFR_spot_no_VA!$B$10,$G70,$J$6)</f>
        <v>2.0986857679904825E-2</v>
      </c>
      <c r="U70" s="51">
        <f ca="1">OFFSET(LY1_RFR_spot_with_VA!$B$10,$G70,$J$6)</f>
        <v>2.1942760486518997E-2</v>
      </c>
      <c r="V70" s="51">
        <f t="shared" ca="1" si="4"/>
        <v>9.5590280661417282E-4</v>
      </c>
      <c r="W70" s="34"/>
      <c r="X70" s="51">
        <f ca="1">OFFSET(LY2_RFR_spot_no_VA!$B$10,$G70,$J$6)</f>
        <v>2.453669877180209E-2</v>
      </c>
      <c r="Y70" s="51">
        <f ca="1">OFFSET(LY2_RFR_spot_with_VA!$B$10,$G70,$J$6)</f>
        <v>2.5492601578416263E-2</v>
      </c>
      <c r="Z70" s="51">
        <f t="shared" ca="1" si="5"/>
        <v>9.5590280661417282E-4</v>
      </c>
      <c r="AA70" s="34"/>
      <c r="AB70" s="34"/>
      <c r="AC70" s="34"/>
      <c r="AD70" s="34"/>
    </row>
    <row r="71" spans="1:30" x14ac:dyDescent="0.2">
      <c r="A71" s="34"/>
      <c r="B71" s="42">
        <v>61</v>
      </c>
      <c r="C71" s="34"/>
      <c r="D71" s="39">
        <f t="shared" ref="D71:E90" si="12">D$30-(D$30-D$100)*($B71-$B$30)/($B$100-$B$30)</f>
        <v>0.23728571428571429</v>
      </c>
      <c r="E71" s="39">
        <f t="shared" si="12"/>
        <v>0.22485714285714287</v>
      </c>
      <c r="F71" s="34"/>
      <c r="G71" s="47">
        <f t="shared" si="7"/>
        <v>61</v>
      </c>
      <c r="H71" s="48">
        <f ca="1">OFFSET(BSL_RFR_spot_no_VA!$B$10,$G71,$J$6)</f>
        <v>3.553731065123733E-2</v>
      </c>
      <c r="I71" s="48">
        <f ca="1">OFFSET(BSL_RFR_spot_with_VA!$B$10,$G71,$J$6)</f>
        <v>3.6477626399794127E-2</v>
      </c>
      <c r="J71" s="49">
        <f t="shared" ca="1" si="8"/>
        <v>9.40315748556797E-4</v>
      </c>
      <c r="K71" s="34"/>
      <c r="L71" s="51">
        <f ca="1">OFFSET(ST1_RFR_spot_no_VA!$B$10,$G71,$J$6)</f>
        <v>3.1542556103369979E-2</v>
      </c>
      <c r="M71" s="51">
        <f ca="1">OFFSET(ST1_RFR_spot_with_VA!$B$10,$G71,$J$6)</f>
        <v>3.5699810548566191E-2</v>
      </c>
      <c r="N71" s="51">
        <f t="shared" ca="1" si="9"/>
        <v>4.1572544451962123E-3</v>
      </c>
      <c r="O71" s="34"/>
      <c r="P71" s="50">
        <f ca="1">OFFSET(ST2_RFR_spot_no_VA!$B$10,$G71,$J$6)</f>
        <v>3.7030609271452963E-2</v>
      </c>
      <c r="Q71" s="50">
        <f ca="1">OFFSET(ST2_RFR_spot_with_VA!$B$10,$G71,$J$6)</f>
        <v>4.0851227826026681E-2</v>
      </c>
      <c r="R71" s="50">
        <f t="shared" ca="1" si="10"/>
        <v>3.8206185545737181E-3</v>
      </c>
      <c r="S71" s="34"/>
      <c r="T71" s="51">
        <f ca="1">OFFSET(LY1_RFR_spot_no_VA!$B$10,$G71,$J$6)</f>
        <v>2.1029607656052995E-2</v>
      </c>
      <c r="U71" s="51">
        <f ca="1">OFFSET(LY1_RFR_spot_with_VA!$B$10,$G71,$J$6)</f>
        <v>2.1969923404609792E-2</v>
      </c>
      <c r="V71" s="51">
        <f t="shared" ca="1" si="4"/>
        <v>9.40315748556797E-4</v>
      </c>
      <c r="W71" s="34"/>
      <c r="X71" s="51">
        <f ca="1">OFFSET(LY2_RFR_spot_no_VA!$B$10,$G71,$J$6)</f>
        <v>2.4553739523503593E-2</v>
      </c>
      <c r="Y71" s="51">
        <f ca="1">OFFSET(LY2_RFR_spot_with_VA!$B$10,$G71,$J$6)</f>
        <v>2.549405527206039E-2</v>
      </c>
      <c r="Z71" s="51">
        <f t="shared" ca="1" si="5"/>
        <v>9.40315748556797E-4</v>
      </c>
      <c r="AA71" s="34"/>
      <c r="AB71" s="34"/>
      <c r="AC71" s="34"/>
      <c r="AD71" s="34"/>
    </row>
    <row r="72" spans="1:30" x14ac:dyDescent="0.2">
      <c r="A72" s="34"/>
      <c r="B72" s="42">
        <v>62</v>
      </c>
      <c r="C72" s="34"/>
      <c r="D72" s="39">
        <f t="shared" si="12"/>
        <v>0.23599999999999999</v>
      </c>
      <c r="E72" s="39">
        <f t="shared" si="12"/>
        <v>0.224</v>
      </c>
      <c r="F72" s="34"/>
      <c r="G72" s="47">
        <f t="shared" si="7"/>
        <v>62</v>
      </c>
      <c r="H72" s="48">
        <f ca="1">OFFSET(BSL_RFR_spot_no_VA!$B$10,$G72,$J$6)</f>
        <v>3.5639973928065283E-2</v>
      </c>
      <c r="I72" s="48">
        <f ca="1">OFFSET(BSL_RFR_spot_with_VA!$B$10,$G72,$J$6)</f>
        <v>3.6565198069896443E-2</v>
      </c>
      <c r="J72" s="49">
        <f t="shared" ca="1" si="8"/>
        <v>9.252241418311602E-4</v>
      </c>
      <c r="K72" s="34"/>
      <c r="L72" s="51">
        <f ca="1">OFFSET(ST1_RFR_spot_no_VA!$B$10,$G72,$J$6)</f>
        <v>3.1709169466849874E-2</v>
      </c>
      <c r="M72" s="51">
        <f ca="1">OFFSET(ST1_RFR_spot_with_VA!$B$10,$G72,$J$6)</f>
        <v>3.5799867716562739E-2</v>
      </c>
      <c r="N72" s="51">
        <f t="shared" ca="1" si="9"/>
        <v>4.0906982497128652E-3</v>
      </c>
      <c r="O72" s="34"/>
      <c r="P72" s="50">
        <f ca="1">OFFSET(ST2_RFR_spot_no_VA!$B$10,$G72,$J$6)</f>
        <v>3.7109283988180142E-2</v>
      </c>
      <c r="Q72" s="50">
        <f ca="1">OFFSET(ST2_RFR_spot_with_VA!$B$10,$G72,$J$6)</f>
        <v>4.086815805206534E-2</v>
      </c>
      <c r="R72" s="50">
        <f t="shared" ca="1" si="10"/>
        <v>3.7588740638851981E-3</v>
      </c>
      <c r="S72" s="34"/>
      <c r="T72" s="51">
        <f ca="1">OFFSET(LY1_RFR_spot_no_VA!$B$10,$G72,$J$6)</f>
        <v>2.1070978608564994E-2</v>
      </c>
      <c r="U72" s="51">
        <f ca="1">OFFSET(LY1_RFR_spot_with_VA!$B$10,$G72,$J$6)</f>
        <v>2.1996202750396154E-2</v>
      </c>
      <c r="V72" s="51">
        <f t="shared" ca="1" si="4"/>
        <v>9.252241418311602E-4</v>
      </c>
      <c r="W72" s="34"/>
      <c r="X72" s="51">
        <f ca="1">OFFSET(LY2_RFR_spot_no_VA!$B$10,$G72,$J$6)</f>
        <v>2.4570230573537133E-2</v>
      </c>
      <c r="Y72" s="51">
        <f ca="1">OFFSET(LY2_RFR_spot_with_VA!$B$10,$G72,$J$6)</f>
        <v>2.5495454715368293E-2</v>
      </c>
      <c r="Z72" s="51">
        <f t="shared" ca="1" si="5"/>
        <v>9.252241418311602E-4</v>
      </c>
      <c r="AA72" s="34"/>
      <c r="AB72" s="34"/>
      <c r="AC72" s="34"/>
      <c r="AD72" s="34"/>
    </row>
    <row r="73" spans="1:30" x14ac:dyDescent="0.2">
      <c r="A73" s="34"/>
      <c r="B73" s="42">
        <v>63</v>
      </c>
      <c r="C73" s="34"/>
      <c r="D73" s="39">
        <f t="shared" si="12"/>
        <v>0.23471428571428571</v>
      </c>
      <c r="E73" s="39">
        <f t="shared" si="12"/>
        <v>0.22314285714285714</v>
      </c>
      <c r="F73" s="34"/>
      <c r="G73" s="47">
        <f t="shared" si="7"/>
        <v>63</v>
      </c>
      <c r="H73" s="48">
        <f ca="1">OFFSET(BSL_RFR_spot_no_VA!$B$10,$G73,$J$6)</f>
        <v>3.5739528374509E-2</v>
      </c>
      <c r="I73" s="48">
        <f ca="1">OFFSET(BSL_RFR_spot_with_VA!$B$10,$G73,$J$6)</f>
        <v>3.6650133975991039E-2</v>
      </c>
      <c r="J73" s="49">
        <f t="shared" ca="1" si="8"/>
        <v>9.1060560148203962E-4</v>
      </c>
      <c r="K73" s="34"/>
      <c r="L73" s="51">
        <f ca="1">OFFSET(ST1_RFR_spot_no_VA!$B$10,$G73,$J$6)</f>
        <v>3.1870669663279116E-2</v>
      </c>
      <c r="M73" s="51">
        <f ca="1">OFFSET(ST1_RFR_spot_with_VA!$B$10,$G73,$J$6)</f>
        <v>3.5896899286151029E-2</v>
      </c>
      <c r="N73" s="51">
        <f t="shared" ca="1" si="9"/>
        <v>4.026229622871913E-3</v>
      </c>
      <c r="O73" s="34"/>
      <c r="P73" s="50">
        <f ca="1">OFFSET(ST2_RFR_spot_no_VA!$B$10,$G73,$J$6)</f>
        <v>3.7185598724722935E-2</v>
      </c>
      <c r="Q73" s="50">
        <f ca="1">OFFSET(ST2_RFR_spot_with_VA!$B$10,$G73,$J$6)</f>
        <v>4.0884561346744785E-2</v>
      </c>
      <c r="R73" s="50">
        <f t="shared" ca="1" si="10"/>
        <v>3.6989626220218508E-3</v>
      </c>
      <c r="S73" s="34"/>
      <c r="T73" s="51">
        <f ca="1">OFFSET(LY1_RFR_spot_no_VA!$B$10,$G73,$J$6)</f>
        <v>2.1111036203176115E-2</v>
      </c>
      <c r="U73" s="51">
        <f ca="1">OFFSET(LY1_RFR_spot_with_VA!$B$10,$G73,$J$6)</f>
        <v>2.2021641804658154E-2</v>
      </c>
      <c r="V73" s="51">
        <f t="shared" ca="1" si="4"/>
        <v>9.1060560148203962E-4</v>
      </c>
      <c r="W73" s="34"/>
      <c r="X73" s="51">
        <f ca="1">OFFSET(LY2_RFR_spot_no_VA!$B$10,$G73,$J$6)</f>
        <v>2.4586198098172751E-2</v>
      </c>
      <c r="Y73" s="51">
        <f ca="1">OFFSET(LY2_RFR_spot_with_VA!$B$10,$G73,$J$6)</f>
        <v>2.5496803699654791E-2</v>
      </c>
      <c r="Z73" s="51">
        <f t="shared" ca="1" si="5"/>
        <v>9.1060560148203962E-4</v>
      </c>
      <c r="AA73" s="34"/>
      <c r="AB73" s="34"/>
      <c r="AC73" s="34"/>
      <c r="AD73" s="34"/>
    </row>
    <row r="74" spans="1:30" x14ac:dyDescent="0.2">
      <c r="A74" s="34"/>
      <c r="B74" s="42">
        <v>64</v>
      </c>
      <c r="C74" s="34"/>
      <c r="D74" s="39">
        <f t="shared" si="12"/>
        <v>0.23342857142857143</v>
      </c>
      <c r="E74" s="39">
        <f t="shared" si="12"/>
        <v>0.22228571428571431</v>
      </c>
      <c r="F74" s="34"/>
      <c r="G74" s="47">
        <f t="shared" si="7"/>
        <v>64</v>
      </c>
      <c r="H74" s="48">
        <f ca="1">OFFSET(BSL_RFR_spot_no_VA!$B$10,$G74,$J$6)</f>
        <v>3.5836103539884423E-2</v>
      </c>
      <c r="I74" s="48">
        <f ca="1">OFFSET(BSL_RFR_spot_with_VA!$B$10,$G74,$J$6)</f>
        <v>3.6732542491128894E-2</v>
      </c>
      <c r="J74" s="49">
        <f t="shared" ca="1" si="8"/>
        <v>8.9643895124447148E-4</v>
      </c>
      <c r="K74" s="34"/>
      <c r="L74" s="51">
        <f ca="1">OFFSET(ST1_RFR_spot_no_VA!$B$10,$G74,$J$6)</f>
        <v>3.2027276674092775E-2</v>
      </c>
      <c r="M74" s="51">
        <f ca="1">OFFSET(ST1_RFR_spot_with_VA!$B$10,$G74,$J$6)</f>
        <v>3.5991030717552608E-2</v>
      </c>
      <c r="N74" s="51">
        <f t="shared" ca="1" si="9"/>
        <v>3.9637540434598328E-3</v>
      </c>
      <c r="O74" s="34"/>
      <c r="P74" s="50">
        <f ca="1">OFFSET(ST2_RFR_spot_no_VA!$B$10,$G74,$J$6)</f>
        <v>3.7259650347937656E-2</v>
      </c>
      <c r="Q74" s="50">
        <f ca="1">OFFSET(ST2_RFR_spot_with_VA!$B$10,$G74,$J$6)</f>
        <v>4.0900462330941245E-2</v>
      </c>
      <c r="R74" s="50">
        <f t="shared" ca="1" si="10"/>
        <v>3.640811983003589E-3</v>
      </c>
      <c r="S74" s="34"/>
      <c r="T74" s="51">
        <f ca="1">OFFSET(LY1_RFR_spot_no_VA!$B$10,$G74,$J$6)</f>
        <v>2.1149842002051722E-2</v>
      </c>
      <c r="U74" s="51">
        <f ca="1">OFFSET(LY1_RFR_spot_with_VA!$B$10,$G74,$J$6)</f>
        <v>2.2046280953296193E-2</v>
      </c>
      <c r="V74" s="51">
        <f t="shared" ca="1" si="4"/>
        <v>8.9643895124447148E-4</v>
      </c>
      <c r="W74" s="34"/>
      <c r="X74" s="51">
        <f ca="1">OFFSET(LY2_RFR_spot_no_VA!$B$10,$G74,$J$6)</f>
        <v>2.4601666637663389E-2</v>
      </c>
      <c r="Y74" s="51">
        <f ca="1">OFFSET(LY2_RFR_spot_with_VA!$B$10,$G74,$J$6)</f>
        <v>2.549810558890786E-2</v>
      </c>
      <c r="Z74" s="51">
        <f t="shared" ca="1" si="5"/>
        <v>8.9643895124447148E-4</v>
      </c>
      <c r="AA74" s="34"/>
      <c r="AB74" s="34"/>
      <c r="AC74" s="34"/>
      <c r="AD74" s="34"/>
    </row>
    <row r="75" spans="1:30" x14ac:dyDescent="0.2">
      <c r="A75" s="34"/>
      <c r="B75" s="42">
        <v>65</v>
      </c>
      <c r="C75" s="34"/>
      <c r="D75" s="39">
        <f t="shared" si="12"/>
        <v>0.23214285714285715</v>
      </c>
      <c r="E75" s="39">
        <f t="shared" si="12"/>
        <v>0.22142857142857145</v>
      </c>
      <c r="F75" s="34"/>
      <c r="G75" s="47">
        <f t="shared" si="7"/>
        <v>65</v>
      </c>
      <c r="H75" s="48">
        <f ca="1">OFFSET(BSL_RFR_spot_no_VA!$B$10,$G75,$J$6)</f>
        <v>3.5929822790722543E-2</v>
      </c>
      <c r="I75" s="48">
        <f ca="1">OFFSET(BSL_RFR_spot_with_VA!$B$10,$G75,$J$6)</f>
        <v>3.6812526949044022E-2</v>
      </c>
      <c r="J75" s="49">
        <f t="shared" ref="J75:J106" ca="1" si="13">I75-H75</f>
        <v>8.8270415832147897E-4</v>
      </c>
      <c r="K75" s="34"/>
      <c r="L75" s="51">
        <f ca="1">OFFSET(ST1_RFR_spot_no_VA!$B$10,$G75,$J$6)</f>
        <v>3.2179199297502459E-2</v>
      </c>
      <c r="M75" s="51">
        <f ca="1">OFFSET(ST1_RFR_spot_with_VA!$B$10,$G75,$J$6)</f>
        <v>3.6082381573240951E-2</v>
      </c>
      <c r="N75" s="51">
        <f t="shared" ref="N75:N106" ca="1" si="14">M75-L75</f>
        <v>3.9031822757384926E-3</v>
      </c>
      <c r="O75" s="34"/>
      <c r="P75" s="50">
        <f ca="1">OFFSET(ST2_RFR_spot_no_VA!$B$10,$G75,$J$6)</f>
        <v>3.7331531161971299E-2</v>
      </c>
      <c r="Q75" s="50">
        <f ca="1">OFFSET(ST2_RFR_spot_with_VA!$B$10,$G75,$J$6)</f>
        <v>4.0915884111557332E-2</v>
      </c>
      <c r="R75" s="50">
        <f t="shared" ref="R75:R106" ca="1" si="15">Q75-P75</f>
        <v>3.5843529495860338E-3</v>
      </c>
      <c r="S75" s="34"/>
      <c r="T75" s="51">
        <f ca="1">OFFSET(LY1_RFR_spot_no_VA!$B$10,$G75,$J$6)</f>
        <v>2.1187453779304644E-2</v>
      </c>
      <c r="U75" s="51">
        <f ca="1">OFFSET(LY1_RFR_spot_with_VA!$B$10,$G75,$J$6)</f>
        <v>2.2070157937626123E-2</v>
      </c>
      <c r="V75" s="51">
        <f t="shared" ref="V75:V138" ca="1" si="16">U75-T75</f>
        <v>8.8270415832147897E-4</v>
      </c>
      <c r="W75" s="34"/>
      <c r="X75" s="51">
        <f ca="1">OFFSET(LY2_RFR_spot_no_VA!$B$10,$G75,$J$6)</f>
        <v>2.4616659222093107E-2</v>
      </c>
      <c r="Y75" s="51">
        <f ca="1">OFFSET(LY2_RFR_spot_with_VA!$B$10,$G75,$J$6)</f>
        <v>2.5499363380414586E-2</v>
      </c>
      <c r="Z75" s="51">
        <f t="shared" ref="Z75:Z138" ca="1" si="17">Y75-X75</f>
        <v>8.8270415832147897E-4</v>
      </c>
      <c r="AA75" s="34"/>
      <c r="AB75" s="34"/>
      <c r="AC75" s="34"/>
      <c r="AD75" s="34"/>
    </row>
    <row r="76" spans="1:30" x14ac:dyDescent="0.2">
      <c r="A76" s="34"/>
      <c r="B76" s="42">
        <v>66</v>
      </c>
      <c r="C76" s="34"/>
      <c r="D76" s="39">
        <f t="shared" si="12"/>
        <v>0.23085714285714284</v>
      </c>
      <c r="E76" s="39">
        <f t="shared" si="12"/>
        <v>0.22057142857142858</v>
      </c>
      <c r="F76" s="34"/>
      <c r="G76" s="47">
        <f t="shared" ref="G76:G139" si="18">B76</f>
        <v>66</v>
      </c>
      <c r="H76" s="48">
        <f ca="1">OFFSET(BSL_RFR_spot_no_VA!$B$10,$G76,$J$6)</f>
        <v>3.6020803579340788E-2</v>
      </c>
      <c r="I76" s="48">
        <f ca="1">OFFSET(BSL_RFR_spot_with_VA!$B$10,$G76,$J$6)</f>
        <v>3.6890185849598023E-2</v>
      </c>
      <c r="J76" s="49">
        <f t="shared" ca="1" si="13"/>
        <v>8.6938227025723513E-4</v>
      </c>
      <c r="K76" s="34"/>
      <c r="L76" s="51">
        <f ca="1">OFFSET(ST1_RFR_spot_no_VA!$B$10,$G76,$J$6)</f>
        <v>3.2326635708587625E-2</v>
      </c>
      <c r="M76" s="51">
        <f ca="1">OFFSET(ST1_RFR_spot_with_VA!$B$10,$G76,$J$6)</f>
        <v>3.6171065759850407E-2</v>
      </c>
      <c r="N76" s="51">
        <f t="shared" ca="1" si="14"/>
        <v>3.8444300512627816E-3</v>
      </c>
      <c r="O76" s="34"/>
      <c r="P76" s="50">
        <f ca="1">OFFSET(ST2_RFR_spot_no_VA!$B$10,$G76,$J$6)</f>
        <v>3.7401329110841042E-2</v>
      </c>
      <c r="Q76" s="50">
        <f ca="1">OFFSET(ST2_RFR_spot_with_VA!$B$10,$G76,$J$6)</f>
        <v>4.0930848396091069E-2</v>
      </c>
      <c r="R76" s="50">
        <f t="shared" ca="1" si="15"/>
        <v>3.5295192852500268E-3</v>
      </c>
      <c r="S76" s="34"/>
      <c r="T76" s="51">
        <f ca="1">OFFSET(LY1_RFR_spot_no_VA!$B$10,$G76,$J$6)</f>
        <v>2.1223925807868138E-2</v>
      </c>
      <c r="U76" s="51">
        <f ca="1">OFFSET(LY1_RFR_spot_with_VA!$B$10,$G76,$J$6)</f>
        <v>2.2093308078125373E-2</v>
      </c>
      <c r="V76" s="51">
        <f t="shared" ca="1" si="16"/>
        <v>8.6938227025723513E-4</v>
      </c>
      <c r="W76" s="34"/>
      <c r="X76" s="51">
        <f ca="1">OFFSET(LY2_RFR_spot_no_VA!$B$10,$G76,$J$6)</f>
        <v>2.4631197485782241E-2</v>
      </c>
      <c r="Y76" s="51">
        <f ca="1">OFFSET(LY2_RFR_spot_with_VA!$B$10,$G76,$J$6)</f>
        <v>2.5500579756039476E-2</v>
      </c>
      <c r="Z76" s="51">
        <f t="shared" ca="1" si="17"/>
        <v>8.6938227025723513E-4</v>
      </c>
      <c r="AA76" s="34"/>
      <c r="AB76" s="34"/>
      <c r="AC76" s="34"/>
      <c r="AD76" s="34"/>
    </row>
    <row r="77" spans="1:30" x14ac:dyDescent="0.2">
      <c r="A77" s="34"/>
      <c r="B77" s="42">
        <v>67</v>
      </c>
      <c r="C77" s="34"/>
      <c r="D77" s="39">
        <f t="shared" si="12"/>
        <v>0.22957142857142857</v>
      </c>
      <c r="E77" s="39">
        <f t="shared" si="12"/>
        <v>0.21971428571428572</v>
      </c>
      <c r="F77" s="34"/>
      <c r="G77" s="47">
        <f t="shared" si="18"/>
        <v>67</v>
      </c>
      <c r="H77" s="48">
        <f ca="1">OFFSET(BSL_RFR_spot_no_VA!$B$10,$G77,$J$6)</f>
        <v>3.6109157710806139E-2</v>
      </c>
      <c r="I77" s="48">
        <f ca="1">OFFSET(BSL_RFR_spot_with_VA!$B$10,$G77,$J$6)</f>
        <v>3.6965613065001568E-2</v>
      </c>
      <c r="J77" s="49">
        <f t="shared" ca="1" si="13"/>
        <v>8.5645535419542895E-4</v>
      </c>
      <c r="K77" s="34"/>
      <c r="L77" s="51">
        <f ca="1">OFFSET(ST1_RFR_spot_no_VA!$B$10,$G77,$J$6)</f>
        <v>3.2469774004566299E-2</v>
      </c>
      <c r="M77" s="51">
        <f ca="1">OFFSET(ST1_RFR_spot_with_VA!$B$10,$G77,$J$6)</f>
        <v>3.6257191771581709E-2</v>
      </c>
      <c r="N77" s="51">
        <f t="shared" ca="1" si="14"/>
        <v>3.7874177670154108E-3</v>
      </c>
      <c r="O77" s="34"/>
      <c r="P77" s="50">
        <f ca="1">OFFSET(ST2_RFR_spot_no_VA!$B$10,$G77,$J$6)</f>
        <v>3.7469127977587835E-2</v>
      </c>
      <c r="Q77" s="50">
        <f ca="1">OFFSET(ST2_RFR_spot_with_VA!$B$10,$G77,$J$6)</f>
        <v>4.0945375597156275E-2</v>
      </c>
      <c r="R77" s="50">
        <f t="shared" ca="1" si="15"/>
        <v>3.47624761956844E-3</v>
      </c>
      <c r="S77" s="34"/>
      <c r="T77" s="51">
        <f ca="1">OFFSET(LY1_RFR_spot_no_VA!$B$10,$G77,$J$6)</f>
        <v>2.1259309120704062E-2</v>
      </c>
      <c r="U77" s="51">
        <f ca="1">OFFSET(LY1_RFR_spot_with_VA!$B$10,$G77,$J$6)</f>
        <v>2.2115764474899491E-2</v>
      </c>
      <c r="V77" s="51">
        <f t="shared" ca="1" si="16"/>
        <v>8.5645535419542895E-4</v>
      </c>
      <c r="W77" s="34"/>
      <c r="X77" s="51">
        <f ca="1">OFFSET(LY2_RFR_spot_no_VA!$B$10,$G77,$J$6)</f>
        <v>2.4645301771450967E-2</v>
      </c>
      <c r="Y77" s="51">
        <f ca="1">OFFSET(LY2_RFR_spot_with_VA!$B$10,$G77,$J$6)</f>
        <v>2.5501757125646396E-2</v>
      </c>
      <c r="Z77" s="51">
        <f t="shared" ca="1" si="17"/>
        <v>8.5645535419542895E-4</v>
      </c>
      <c r="AA77" s="34"/>
      <c r="AB77" s="34"/>
      <c r="AC77" s="34"/>
      <c r="AD77" s="34"/>
    </row>
    <row r="78" spans="1:30" x14ac:dyDescent="0.2">
      <c r="A78" s="34"/>
      <c r="B78" s="42">
        <v>68</v>
      </c>
      <c r="C78" s="34"/>
      <c r="D78" s="39">
        <f t="shared" si="12"/>
        <v>0.22828571428571429</v>
      </c>
      <c r="E78" s="39">
        <f t="shared" si="12"/>
        <v>0.21885714285714286</v>
      </c>
      <c r="F78" s="34"/>
      <c r="G78" s="47">
        <f t="shared" si="18"/>
        <v>68</v>
      </c>
      <c r="H78" s="48">
        <f ca="1">OFFSET(BSL_RFR_spot_no_VA!$B$10,$G78,$J$6)</f>
        <v>3.6194991605916993E-2</v>
      </c>
      <c r="I78" s="48">
        <f ca="1">OFFSET(BSL_RFR_spot_with_VA!$B$10,$G78,$J$6)</f>
        <v>3.7038898044638335E-2</v>
      </c>
      <c r="J78" s="49">
        <f t="shared" ca="1" si="13"/>
        <v>8.4390643872134241E-4</v>
      </c>
      <c r="K78" s="34"/>
      <c r="L78" s="51">
        <f ca="1">OFFSET(ST1_RFR_spot_no_VA!$B$10,$G78,$J$6)</f>
        <v>3.2608792732392589E-2</v>
      </c>
      <c r="M78" s="51">
        <f ca="1">OFFSET(ST1_RFR_spot_with_VA!$B$10,$G78,$J$6)</f>
        <v>3.6340862932314755E-2</v>
      </c>
      <c r="N78" s="51">
        <f t="shared" ca="1" si="14"/>
        <v>3.7320701999221662E-3</v>
      </c>
      <c r="O78" s="34"/>
      <c r="P78" s="50">
        <f ca="1">OFFSET(ST2_RFR_spot_no_VA!$B$10,$G78,$J$6)</f>
        <v>3.7535007578835877E-2</v>
      </c>
      <c r="Q78" s="50">
        <f ca="1">OFFSET(ST2_RFR_spot_with_VA!$B$10,$G78,$J$6)</f>
        <v>4.0959484927571621E-2</v>
      </c>
      <c r="R78" s="50">
        <f t="shared" ca="1" si="15"/>
        <v>3.4244773487357438E-3</v>
      </c>
      <c r="S78" s="34"/>
      <c r="T78" s="51">
        <f ca="1">OFFSET(LY1_RFR_spot_no_VA!$B$10,$G78,$J$6)</f>
        <v>2.1293651748982567E-2</v>
      </c>
      <c r="U78" s="51">
        <f ca="1">OFFSET(LY1_RFR_spot_with_VA!$B$10,$G78,$J$6)</f>
        <v>2.213755818770391E-2</v>
      </c>
      <c r="V78" s="51">
        <f t="shared" ca="1" si="16"/>
        <v>8.4390643872134241E-4</v>
      </c>
      <c r="W78" s="34"/>
      <c r="X78" s="51">
        <f ca="1">OFFSET(LY2_RFR_spot_no_VA!$B$10,$G78,$J$6)</f>
        <v>2.465899122518822E-2</v>
      </c>
      <c r="Y78" s="51">
        <f ca="1">OFFSET(LY2_RFR_spot_with_VA!$B$10,$G78,$J$6)</f>
        <v>2.5502897663909563E-2</v>
      </c>
      <c r="Z78" s="51">
        <f t="shared" ca="1" si="17"/>
        <v>8.4390643872134241E-4</v>
      </c>
      <c r="AA78" s="34"/>
      <c r="AB78" s="34"/>
      <c r="AC78" s="34"/>
      <c r="AD78" s="34"/>
    </row>
    <row r="79" spans="1:30" x14ac:dyDescent="0.2">
      <c r="A79" s="34"/>
      <c r="B79" s="42">
        <v>69</v>
      </c>
      <c r="C79" s="34"/>
      <c r="D79" s="39">
        <f t="shared" si="12"/>
        <v>0.22700000000000001</v>
      </c>
      <c r="E79" s="39">
        <f t="shared" si="12"/>
        <v>0.218</v>
      </c>
      <c r="F79" s="34"/>
      <c r="G79" s="47">
        <f t="shared" si="18"/>
        <v>69</v>
      </c>
      <c r="H79" s="48">
        <f ca="1">OFFSET(BSL_RFR_spot_no_VA!$B$10,$G79,$J$6)</f>
        <v>3.6278406558398757E-2</v>
      </c>
      <c r="I79" s="48">
        <f ca="1">OFFSET(BSL_RFR_spot_with_VA!$B$10,$G79,$J$6)</f>
        <v>3.7110126016791423E-2</v>
      </c>
      <c r="J79" s="49">
        <f t="shared" ca="1" si="13"/>
        <v>8.317194583926657E-4</v>
      </c>
      <c r="K79" s="34"/>
      <c r="L79" s="51">
        <f ca="1">OFFSET(ST1_RFR_spot_no_VA!$B$10,$G79,$J$6)</f>
        <v>3.2743861396704821E-2</v>
      </c>
      <c r="M79" s="51">
        <f ca="1">OFFSET(ST1_RFR_spot_with_VA!$B$10,$G79,$J$6)</f>
        <v>3.6422177634263919E-2</v>
      </c>
      <c r="N79" s="51">
        <f t="shared" ca="1" si="14"/>
        <v>3.6783162375590983E-3</v>
      </c>
      <c r="O79" s="34"/>
      <c r="P79" s="50">
        <f ca="1">OFFSET(ST2_RFR_spot_no_VA!$B$10,$G79,$J$6)</f>
        <v>3.7599043953881139E-2</v>
      </c>
      <c r="Q79" s="50">
        <f ca="1">OFFSET(ST2_RFR_spot_with_VA!$B$10,$G79,$J$6)</f>
        <v>4.0973194487238684E-2</v>
      </c>
      <c r="R79" s="50">
        <f t="shared" ca="1" si="15"/>
        <v>3.374150533357545E-3</v>
      </c>
      <c r="S79" s="34"/>
      <c r="T79" s="51">
        <f ca="1">OFFSET(LY1_RFR_spot_no_VA!$B$10,$G79,$J$6)</f>
        <v>2.1326998939564801E-2</v>
      </c>
      <c r="U79" s="51">
        <f ca="1">OFFSET(LY1_RFR_spot_with_VA!$B$10,$G79,$J$6)</f>
        <v>2.2158718397957466E-2</v>
      </c>
      <c r="V79" s="51">
        <f t="shared" ca="1" si="16"/>
        <v>8.317194583926657E-4</v>
      </c>
      <c r="W79" s="34"/>
      <c r="X79" s="51">
        <f ca="1">OFFSET(LY2_RFR_spot_no_VA!$B$10,$G79,$J$6)</f>
        <v>2.4672283883165003E-2</v>
      </c>
      <c r="Y79" s="51">
        <f ca="1">OFFSET(LY2_RFR_spot_with_VA!$B$10,$G79,$J$6)</f>
        <v>2.5504003341557668E-2</v>
      </c>
      <c r="Z79" s="51">
        <f t="shared" ca="1" si="17"/>
        <v>8.317194583926657E-4</v>
      </c>
      <c r="AA79" s="34"/>
      <c r="AB79" s="34"/>
      <c r="AC79" s="34"/>
      <c r="AD79" s="34"/>
    </row>
    <row r="80" spans="1:30" x14ac:dyDescent="0.2">
      <c r="A80" s="34"/>
      <c r="B80" s="42">
        <v>70</v>
      </c>
      <c r="C80" s="34"/>
      <c r="D80" s="39">
        <f t="shared" si="12"/>
        <v>0.2257142857142857</v>
      </c>
      <c r="E80" s="39">
        <f t="shared" si="12"/>
        <v>0.21714285714285714</v>
      </c>
      <c r="F80" s="34"/>
      <c r="G80" s="47">
        <f t="shared" si="18"/>
        <v>70</v>
      </c>
      <c r="H80" s="48">
        <f ca="1">OFFSET(BSL_RFR_spot_no_VA!$B$10,$G80,$J$6)</f>
        <v>3.635949898496138E-2</v>
      </c>
      <c r="I80" s="48">
        <f ca="1">OFFSET(BSL_RFR_spot_with_VA!$B$10,$G80,$J$6)</f>
        <v>3.7179378185975054E-2</v>
      </c>
      <c r="J80" s="49">
        <f t="shared" ca="1" si="13"/>
        <v>8.1987920101367351E-4</v>
      </c>
      <c r="K80" s="34"/>
      <c r="L80" s="51">
        <f ca="1">OFFSET(ST1_RFR_spot_no_VA!$B$10,$G80,$J$6)</f>
        <v>3.2875140946841963E-2</v>
      </c>
      <c r="M80" s="51">
        <f ca="1">OFFSET(ST1_RFR_spot_with_VA!$B$10,$G80,$J$6)</f>
        <v>3.6501229571527016E-2</v>
      </c>
      <c r="N80" s="51">
        <f t="shared" ca="1" si="14"/>
        <v>3.6260886246850532E-3</v>
      </c>
      <c r="O80" s="34"/>
      <c r="P80" s="50">
        <f ca="1">OFFSET(ST2_RFR_spot_no_VA!$B$10,$G80,$J$6)</f>
        <v>3.7661309547668997E-2</v>
      </c>
      <c r="Q80" s="50">
        <f ca="1">OFFSET(ST2_RFR_spot_with_VA!$B$10,$G80,$J$6)</f>
        <v>4.0986521342657678E-2</v>
      </c>
      <c r="R80" s="50">
        <f t="shared" ca="1" si="15"/>
        <v>3.3252117949886806E-3</v>
      </c>
      <c r="S80" s="34"/>
      <c r="T80" s="51">
        <f ca="1">OFFSET(LY1_RFR_spot_no_VA!$B$10,$G80,$J$6)</f>
        <v>2.1359393353854506E-2</v>
      </c>
      <c r="U80" s="51">
        <f ca="1">OFFSET(LY1_RFR_spot_with_VA!$B$10,$G80,$J$6)</f>
        <v>2.2179272554868179E-2</v>
      </c>
      <c r="V80" s="51">
        <f t="shared" ca="1" si="16"/>
        <v>8.1987920101367351E-4</v>
      </c>
      <c r="W80" s="34"/>
      <c r="X80" s="51">
        <f ca="1">OFFSET(LY2_RFR_spot_no_VA!$B$10,$G80,$J$6)</f>
        <v>2.4685196750913851E-2</v>
      </c>
      <c r="Y80" s="51">
        <f ca="1">OFFSET(LY2_RFR_spot_with_VA!$B$10,$G80,$J$6)</f>
        <v>2.5505075951927525E-2</v>
      </c>
      <c r="Z80" s="51">
        <f t="shared" ca="1" si="17"/>
        <v>8.1987920101367351E-4</v>
      </c>
      <c r="AA80" s="34"/>
      <c r="AB80" s="34"/>
      <c r="AC80" s="34"/>
      <c r="AD80" s="34"/>
    </row>
    <row r="81" spans="1:30" x14ac:dyDescent="0.2">
      <c r="A81" s="34"/>
      <c r="B81" s="42">
        <v>71</v>
      </c>
      <c r="C81" s="34"/>
      <c r="D81" s="39">
        <f t="shared" si="12"/>
        <v>0.22442857142857142</v>
      </c>
      <c r="E81" s="39">
        <f t="shared" si="12"/>
        <v>0.2162857142857143</v>
      </c>
      <c r="F81" s="34"/>
      <c r="G81" s="47">
        <f t="shared" si="18"/>
        <v>71</v>
      </c>
      <c r="H81" s="48">
        <f ca="1">OFFSET(BSL_RFR_spot_no_VA!$B$10,$G81,$J$6)</f>
        <v>3.6438360667246261E-2</v>
      </c>
      <c r="I81" s="48">
        <f ca="1">OFFSET(BSL_RFR_spot_with_VA!$B$10,$G81,$J$6)</f>
        <v>3.7246731924900356E-2</v>
      </c>
      <c r="J81" s="49">
        <f t="shared" ca="1" si="13"/>
        <v>8.0837125765409468E-4</v>
      </c>
      <c r="K81" s="34"/>
      <c r="L81" s="51">
        <f ca="1">OFFSET(ST1_RFR_spot_no_VA!$B$10,$G81,$J$6)</f>
        <v>3.3002784242201155E-2</v>
      </c>
      <c r="M81" s="51">
        <f ca="1">OFFSET(ST1_RFR_spot_with_VA!$B$10,$G81,$J$6)</f>
        <v>3.6578107967285334E-2</v>
      </c>
      <c r="N81" s="51">
        <f t="shared" ca="1" si="14"/>
        <v>3.5753237250841785E-3</v>
      </c>
      <c r="O81" s="34"/>
      <c r="P81" s="50">
        <f ca="1">OFFSET(ST2_RFR_spot_no_VA!$B$10,$G81,$J$6)</f>
        <v>3.7721873387224658E-2</v>
      </c>
      <c r="Q81" s="50">
        <f ca="1">OFFSET(ST2_RFR_spot_with_VA!$B$10,$G81,$J$6)</f>
        <v>4.0999481599617749E-2</v>
      </c>
      <c r="R81" s="50">
        <f t="shared" ca="1" si="15"/>
        <v>3.2776082123930905E-3</v>
      </c>
      <c r="S81" s="34"/>
      <c r="T81" s="51">
        <f ca="1">OFFSET(LY1_RFR_spot_no_VA!$B$10,$G81,$J$6)</f>
        <v>2.1390875249851504E-2</v>
      </c>
      <c r="U81" s="51">
        <f ca="1">OFFSET(LY1_RFR_spot_with_VA!$B$10,$G81,$J$6)</f>
        <v>2.2199246507505599E-2</v>
      </c>
      <c r="V81" s="51">
        <f t="shared" ca="1" si="16"/>
        <v>8.0837125765409468E-4</v>
      </c>
      <c r="W81" s="34"/>
      <c r="X81" s="51">
        <f ca="1">OFFSET(LY2_RFR_spot_no_VA!$B$10,$G81,$J$6)</f>
        <v>2.4697745875909227E-2</v>
      </c>
      <c r="Y81" s="51">
        <f ca="1">OFFSET(LY2_RFR_spot_with_VA!$B$10,$G81,$J$6)</f>
        <v>2.5506117133563322E-2</v>
      </c>
      <c r="Z81" s="51">
        <f t="shared" ca="1" si="17"/>
        <v>8.0837125765409468E-4</v>
      </c>
      <c r="AA81" s="34"/>
      <c r="AB81" s="34"/>
      <c r="AC81" s="34"/>
      <c r="AD81" s="34"/>
    </row>
    <row r="82" spans="1:30" x14ac:dyDescent="0.2">
      <c r="A82" s="34"/>
      <c r="B82" s="42">
        <v>72</v>
      </c>
      <c r="C82" s="34"/>
      <c r="D82" s="39">
        <f t="shared" si="12"/>
        <v>0.22314285714285714</v>
      </c>
      <c r="E82" s="39">
        <f t="shared" si="12"/>
        <v>0.21542857142857144</v>
      </c>
      <c r="F82" s="34"/>
      <c r="G82" s="47">
        <f t="shared" si="18"/>
        <v>72</v>
      </c>
      <c r="H82" s="48">
        <f ca="1">OFFSET(BSL_RFR_spot_no_VA!$B$10,$G82,$J$6)</f>
        <v>3.6515078984981741E-2</v>
      </c>
      <c r="I82" s="48">
        <f ca="1">OFFSET(BSL_RFR_spot_with_VA!$B$10,$G82,$J$6)</f>
        <v>3.7312260960357113E-2</v>
      </c>
      <c r="J82" s="49">
        <f t="shared" ca="1" si="13"/>
        <v>7.9718197537537172E-4</v>
      </c>
      <c r="K82" s="34"/>
      <c r="L82" s="51">
        <f ca="1">OFFSET(ST1_RFR_spot_no_VA!$B$10,$G82,$J$6)</f>
        <v>3.312693649563303E-2</v>
      </c>
      <c r="M82" s="51">
        <f ca="1">OFFSET(ST1_RFR_spot_with_VA!$B$10,$G82,$J$6)</f>
        <v>3.6652897793760131E-2</v>
      </c>
      <c r="N82" s="51">
        <f t="shared" ca="1" si="14"/>
        <v>3.5259612981271005E-3</v>
      </c>
      <c r="O82" s="34"/>
      <c r="P82" s="50">
        <f ca="1">OFFSET(ST2_RFR_spot_no_VA!$B$10,$G82,$J$6)</f>
        <v>3.7780801251249718E-2</v>
      </c>
      <c r="Q82" s="50">
        <f ca="1">OFFSET(ST2_RFR_spot_with_VA!$B$10,$G82,$J$6)</f>
        <v>4.1012090469946028E-2</v>
      </c>
      <c r="R82" s="50">
        <f t="shared" ca="1" si="15"/>
        <v>3.2312892186963094E-3</v>
      </c>
      <c r="S82" s="34"/>
      <c r="T82" s="51">
        <f ca="1">OFFSET(LY1_RFR_spot_no_VA!$B$10,$G82,$J$6)</f>
        <v>2.1421482649040202E-2</v>
      </c>
      <c r="U82" s="51">
        <f ca="1">OFFSET(LY1_RFR_spot_with_VA!$B$10,$G82,$J$6)</f>
        <v>2.2218664624415574E-2</v>
      </c>
      <c r="V82" s="51">
        <f t="shared" ca="1" si="16"/>
        <v>7.9718197537537172E-4</v>
      </c>
      <c r="W82" s="34"/>
      <c r="X82" s="51">
        <f ca="1">OFFSET(LY2_RFR_spot_no_VA!$B$10,$G82,$J$6)</f>
        <v>2.4709946414099182E-2</v>
      </c>
      <c r="Y82" s="51">
        <f ca="1">OFFSET(LY2_RFR_spot_with_VA!$B$10,$G82,$J$6)</f>
        <v>2.5507128389474554E-2</v>
      </c>
      <c r="Z82" s="51">
        <f t="shared" ca="1" si="17"/>
        <v>7.9718197537537172E-4</v>
      </c>
      <c r="AA82" s="34"/>
      <c r="AB82" s="34"/>
      <c r="AC82" s="34"/>
      <c r="AD82" s="34"/>
    </row>
    <row r="83" spans="1:30" x14ac:dyDescent="0.2">
      <c r="A83" s="34"/>
      <c r="B83" s="42">
        <v>73</v>
      </c>
      <c r="C83" s="34"/>
      <c r="D83" s="39">
        <f t="shared" si="12"/>
        <v>0.22185714285714286</v>
      </c>
      <c r="E83" s="39">
        <f t="shared" si="12"/>
        <v>0.21457142857142858</v>
      </c>
      <c r="F83" s="34"/>
      <c r="G83" s="47">
        <f t="shared" si="18"/>
        <v>73</v>
      </c>
      <c r="H83" s="48">
        <f ca="1">OFFSET(BSL_RFR_spot_no_VA!$B$10,$G83,$J$6)</f>
        <v>3.6589737139910428E-2</v>
      </c>
      <c r="I83" s="48">
        <f ca="1">OFFSET(BSL_RFR_spot_with_VA!$B$10,$G83,$J$6)</f>
        <v>3.7376035552521891E-2</v>
      </c>
      <c r="J83" s="49">
        <f t="shared" ca="1" si="13"/>
        <v>7.862984126114636E-4</v>
      </c>
      <c r="K83" s="34"/>
      <c r="L83" s="51">
        <f ca="1">OFFSET(ST1_RFR_spot_no_VA!$B$10,$G83,$J$6)</f>
        <v>3.3247735694906799E-2</v>
      </c>
      <c r="M83" s="51">
        <f ca="1">OFFSET(ST1_RFR_spot_with_VA!$B$10,$G83,$J$6)</f>
        <v>3.6725679984291881E-2</v>
      </c>
      <c r="N83" s="51">
        <f t="shared" ca="1" si="14"/>
        <v>3.477944289385082E-3</v>
      </c>
      <c r="O83" s="34"/>
      <c r="P83" s="50">
        <f ca="1">OFFSET(ST2_RFR_spot_no_VA!$B$10,$G83,$J$6)</f>
        <v>3.7838155832730536E-2</v>
      </c>
      <c r="Q83" s="50">
        <f ca="1">OFFSET(ST2_RFR_spot_with_VA!$B$10,$G83,$J$6)</f>
        <v>4.1024362332662045E-2</v>
      </c>
      <c r="R83" s="50">
        <f t="shared" ca="1" si="15"/>
        <v>3.1862064999315098E-3</v>
      </c>
      <c r="S83" s="34"/>
      <c r="T83" s="51">
        <f ca="1">OFFSET(LY1_RFR_spot_no_VA!$B$10,$G83,$J$6)</f>
        <v>2.145125148956617E-2</v>
      </c>
      <c r="U83" s="51">
        <f ca="1">OFFSET(LY1_RFR_spot_with_VA!$B$10,$G83,$J$6)</f>
        <v>2.2237549902177633E-2</v>
      </c>
      <c r="V83" s="51">
        <f t="shared" ca="1" si="16"/>
        <v>7.862984126114636E-4</v>
      </c>
      <c r="W83" s="34"/>
      <c r="X83" s="51">
        <f ca="1">OFFSET(LY2_RFR_spot_no_VA!$B$10,$G83,$J$6)</f>
        <v>2.4721812690968736E-2</v>
      </c>
      <c r="Y83" s="51">
        <f ca="1">OFFSET(LY2_RFR_spot_with_VA!$B$10,$G83,$J$6)</f>
        <v>2.55081111035802E-2</v>
      </c>
      <c r="Z83" s="51">
        <f t="shared" ca="1" si="17"/>
        <v>7.862984126114636E-4</v>
      </c>
      <c r="AA83" s="34"/>
      <c r="AB83" s="34"/>
      <c r="AC83" s="34"/>
      <c r="AD83" s="34"/>
    </row>
    <row r="84" spans="1:30" x14ac:dyDescent="0.2">
      <c r="A84" s="34"/>
      <c r="B84" s="42">
        <v>74</v>
      </c>
      <c r="C84" s="34"/>
      <c r="D84" s="39">
        <f t="shared" si="12"/>
        <v>0.22057142857142858</v>
      </c>
      <c r="E84" s="39">
        <f t="shared" si="12"/>
        <v>0.21371428571428572</v>
      </c>
      <c r="F84" s="34"/>
      <c r="G84" s="47">
        <f t="shared" si="18"/>
        <v>74</v>
      </c>
      <c r="H84" s="48">
        <f ca="1">OFFSET(BSL_RFR_spot_no_VA!$B$10,$G84,$J$6)</f>
        <v>3.6662414370244312E-2</v>
      </c>
      <c r="I84" s="48">
        <f ca="1">OFFSET(BSL_RFR_spot_with_VA!$B$10,$G84,$J$6)</f>
        <v>3.7438122667358131E-2</v>
      </c>
      <c r="J84" s="49">
        <f t="shared" ca="1" si="13"/>
        <v>7.7570829711381961E-4</v>
      </c>
      <c r="K84" s="34"/>
      <c r="L84" s="51">
        <f ca="1">OFFSET(ST1_RFR_spot_no_VA!$B$10,$G84,$J$6)</f>
        <v>3.3365313002526209E-2</v>
      </c>
      <c r="M84" s="51">
        <f ca="1">OFFSET(ST1_RFR_spot_with_VA!$B$10,$G84,$J$6)</f>
        <v>3.6796531637133922E-2</v>
      </c>
      <c r="N84" s="51">
        <f t="shared" ca="1" si="14"/>
        <v>3.4312186346077134E-3</v>
      </c>
      <c r="O84" s="34"/>
      <c r="P84" s="50">
        <f ca="1">OFFSET(ST2_RFR_spot_no_VA!$B$10,$G84,$J$6)</f>
        <v>3.7893996894501791E-2</v>
      </c>
      <c r="Q84" s="50">
        <f ca="1">OFFSET(ST2_RFR_spot_with_VA!$B$10,$G84,$J$6)</f>
        <v>4.103631079016945E-2</v>
      </c>
      <c r="R84" s="50">
        <f t="shared" ca="1" si="15"/>
        <v>3.1423138956676588E-3</v>
      </c>
      <c r="S84" s="34"/>
      <c r="T84" s="51">
        <f ca="1">OFFSET(LY1_RFR_spot_no_VA!$B$10,$G84,$J$6)</f>
        <v>2.1480215766992661E-2</v>
      </c>
      <c r="U84" s="51">
        <f ca="1">OFFSET(LY1_RFR_spot_with_VA!$B$10,$G84,$J$6)</f>
        <v>2.225592406410648E-2</v>
      </c>
      <c r="V84" s="51">
        <f t="shared" ca="1" si="16"/>
        <v>7.7570829711381961E-4</v>
      </c>
      <c r="W84" s="34"/>
      <c r="X84" s="51">
        <f ca="1">OFFSET(LY2_RFR_spot_no_VA!$B$10,$G84,$J$6)</f>
        <v>2.4733358257652771E-2</v>
      </c>
      <c r="Y84" s="51">
        <f ca="1">OFFSET(LY2_RFR_spot_with_VA!$B$10,$G84,$J$6)</f>
        <v>2.5509066554766591E-2</v>
      </c>
      <c r="Z84" s="51">
        <f t="shared" ca="1" si="17"/>
        <v>7.7570829711381961E-4</v>
      </c>
      <c r="AA84" s="34"/>
      <c r="AB84" s="34"/>
      <c r="AC84" s="34"/>
      <c r="AD84" s="34"/>
    </row>
    <row r="85" spans="1:30" x14ac:dyDescent="0.2">
      <c r="A85" s="34"/>
      <c r="B85" s="42">
        <v>75</v>
      </c>
      <c r="C85" s="34"/>
      <c r="D85" s="39">
        <f t="shared" si="12"/>
        <v>0.21928571428571431</v>
      </c>
      <c r="E85" s="39">
        <f t="shared" si="12"/>
        <v>0.21285714285714286</v>
      </c>
      <c r="F85" s="34"/>
      <c r="G85" s="47">
        <f t="shared" si="18"/>
        <v>75</v>
      </c>
      <c r="H85" s="48">
        <f ca="1">OFFSET(BSL_RFR_spot_no_VA!$B$10,$G85,$J$6)</f>
        <v>3.6733186155557318E-2</v>
      </c>
      <c r="I85" s="48">
        <f ca="1">OFFSET(BSL_RFR_spot_with_VA!$B$10,$G85,$J$6)</f>
        <v>3.7498586141930801E-2</v>
      </c>
      <c r="J85" s="49">
        <f t="shared" ca="1" si="13"/>
        <v>7.6539998637348283E-4</v>
      </c>
      <c r="K85" s="34"/>
      <c r="L85" s="51">
        <f ca="1">OFFSET(ST1_RFR_spot_no_VA!$B$10,$G85,$J$6)</f>
        <v>3.3479793134377767E-2</v>
      </c>
      <c r="M85" s="51">
        <f ca="1">OFFSET(ST1_RFR_spot_with_VA!$B$10,$G85,$J$6)</f>
        <v>3.6865526210727362E-2</v>
      </c>
      <c r="N85" s="51">
        <f t="shared" ca="1" si="14"/>
        <v>3.3857330763495952E-3</v>
      </c>
      <c r="O85" s="34"/>
      <c r="P85" s="50">
        <f ca="1">OFFSET(ST2_RFR_spot_no_VA!$B$10,$G85,$J$6)</f>
        <v>3.7948381417793442E-2</v>
      </c>
      <c r="Q85" s="50">
        <f ca="1">OFFSET(ST2_RFR_spot_with_VA!$B$10,$G85,$J$6)</f>
        <v>4.1047948720148275E-2</v>
      </c>
      <c r="R85" s="50">
        <f t="shared" ca="1" si="15"/>
        <v>3.0995673023548331E-3</v>
      </c>
      <c r="S85" s="34"/>
      <c r="T85" s="51">
        <f ca="1">OFFSET(LY1_RFR_spot_no_VA!$B$10,$G85,$J$6)</f>
        <v>2.1508407663801687E-2</v>
      </c>
      <c r="U85" s="51">
        <f ca="1">OFFSET(LY1_RFR_spot_with_VA!$B$10,$G85,$J$6)</f>
        <v>2.227380765017517E-2</v>
      </c>
      <c r="V85" s="51">
        <f t="shared" ca="1" si="16"/>
        <v>7.6539998637348283E-4</v>
      </c>
      <c r="W85" s="34"/>
      <c r="X85" s="51">
        <f ca="1">OFFSET(LY2_RFR_spot_no_VA!$B$10,$G85,$J$6)</f>
        <v>2.4744595942558512E-2</v>
      </c>
      <c r="Y85" s="51">
        <f ca="1">OFFSET(LY2_RFR_spot_with_VA!$B$10,$G85,$J$6)</f>
        <v>2.5509995928931994E-2</v>
      </c>
      <c r="Z85" s="51">
        <f t="shared" ca="1" si="17"/>
        <v>7.6539998637348283E-4</v>
      </c>
      <c r="AA85" s="34"/>
      <c r="AB85" s="34"/>
      <c r="AC85" s="34"/>
      <c r="AD85" s="34"/>
    </row>
    <row r="86" spans="1:30" x14ac:dyDescent="0.2">
      <c r="A86" s="34"/>
      <c r="B86" s="42">
        <v>76</v>
      </c>
      <c r="C86" s="34"/>
      <c r="D86" s="39">
        <f t="shared" si="12"/>
        <v>0.218</v>
      </c>
      <c r="E86" s="39">
        <f t="shared" si="12"/>
        <v>0.21200000000000002</v>
      </c>
      <c r="F86" s="34"/>
      <c r="G86" s="47">
        <f t="shared" si="18"/>
        <v>76</v>
      </c>
      <c r="H86" s="48">
        <f ca="1">OFFSET(BSL_RFR_spot_no_VA!$B$10,$G86,$J$6)</f>
        <v>3.6802124412137704E-2</v>
      </c>
      <c r="I86" s="48">
        <f ca="1">OFFSET(BSL_RFR_spot_with_VA!$B$10,$G86,$J$6)</f>
        <v>3.7557486842550114E-2</v>
      </c>
      <c r="J86" s="49">
        <f t="shared" ca="1" si="13"/>
        <v>7.5536243041240958E-4</v>
      </c>
      <c r="K86" s="34"/>
      <c r="L86" s="51">
        <f ca="1">OFFSET(ST1_RFR_spot_no_VA!$B$10,$G86,$J$6)</f>
        <v>3.3591294717826736E-2</v>
      </c>
      <c r="M86" s="51">
        <f ca="1">OFFSET(ST1_RFR_spot_with_VA!$B$10,$G86,$J$6)</f>
        <v>3.6932733710358212E-2</v>
      </c>
      <c r="N86" s="51">
        <f t="shared" ca="1" si="14"/>
        <v>3.3414389925314758E-3</v>
      </c>
      <c r="O86" s="34"/>
      <c r="P86" s="50">
        <f ca="1">OFFSET(ST2_RFR_spot_no_VA!$B$10,$G86,$J$6)</f>
        <v>3.8001363743843442E-2</v>
      </c>
      <c r="Q86" s="50">
        <f ca="1">OFFSET(ST2_RFR_spot_with_VA!$B$10,$G86,$J$6)</f>
        <v>4.1059288323110676E-2</v>
      </c>
      <c r="R86" s="50">
        <f t="shared" ca="1" si="15"/>
        <v>3.0579245792672349E-3</v>
      </c>
      <c r="S86" s="34"/>
      <c r="T86" s="51">
        <f ca="1">OFFSET(LY1_RFR_spot_no_VA!$B$10,$G86,$J$6)</f>
        <v>2.1535857668671943E-2</v>
      </c>
      <c r="U86" s="51">
        <f ca="1">OFFSET(LY1_RFR_spot_with_VA!$B$10,$G86,$J$6)</f>
        <v>2.2291220099084352E-2</v>
      </c>
      <c r="V86" s="51">
        <f t="shared" ca="1" si="16"/>
        <v>7.5536243041240958E-4</v>
      </c>
      <c r="W86" s="34"/>
      <c r="X86" s="51">
        <f ca="1">OFFSET(LY2_RFR_spot_no_VA!$B$10,$G86,$J$6)</f>
        <v>2.4755537898914159E-2</v>
      </c>
      <c r="Y86" s="51">
        <f ca="1">OFFSET(LY2_RFR_spot_with_VA!$B$10,$G86,$J$6)</f>
        <v>2.5510900329326569E-2</v>
      </c>
      <c r="Z86" s="51">
        <f t="shared" ca="1" si="17"/>
        <v>7.5536243041240958E-4</v>
      </c>
      <c r="AA86" s="34"/>
      <c r="AB86" s="34"/>
      <c r="AC86" s="34"/>
      <c r="AD86" s="34"/>
    </row>
    <row r="87" spans="1:30" x14ac:dyDescent="0.2">
      <c r="A87" s="34"/>
      <c r="B87" s="42">
        <v>77</v>
      </c>
      <c r="C87" s="34"/>
      <c r="D87" s="39">
        <f t="shared" si="12"/>
        <v>0.21671428571428572</v>
      </c>
      <c r="E87" s="39">
        <f t="shared" si="12"/>
        <v>0.21114285714285716</v>
      </c>
      <c r="F87" s="34"/>
      <c r="G87" s="47">
        <f t="shared" si="18"/>
        <v>77</v>
      </c>
      <c r="H87" s="48">
        <f ca="1">OFFSET(BSL_RFR_spot_no_VA!$B$10,$G87,$J$6)</f>
        <v>3.6869297678928659E-2</v>
      </c>
      <c r="I87" s="48">
        <f ca="1">OFFSET(BSL_RFR_spot_with_VA!$B$10,$G87,$J$6)</f>
        <v>3.7614882815763639E-2</v>
      </c>
      <c r="J87" s="49">
        <f t="shared" ca="1" si="13"/>
        <v>7.4558513683498084E-4</v>
      </c>
      <c r="K87" s="34"/>
      <c r="L87" s="51">
        <f ca="1">OFFSET(ST1_RFR_spot_no_VA!$B$10,$G87,$J$6)</f>
        <v>3.3699930629977226E-2</v>
      </c>
      <c r="M87" s="51">
        <f ca="1">OFFSET(ST1_RFR_spot_with_VA!$B$10,$G87,$J$6)</f>
        <v>3.6998220866216291E-2</v>
      </c>
      <c r="N87" s="51">
        <f t="shared" ca="1" si="14"/>
        <v>3.2982902362390654E-3</v>
      </c>
      <c r="O87" s="34"/>
      <c r="P87" s="50">
        <f ca="1">OFFSET(ST2_RFR_spot_no_VA!$B$10,$G87,$J$6)</f>
        <v>3.8052995708719006E-2</v>
      </c>
      <c r="Q87" s="50">
        <f ca="1">OFFSET(ST2_RFR_spot_with_VA!$B$10,$G87,$J$6)</f>
        <v>4.1070341166316027E-2</v>
      </c>
      <c r="R87" s="50">
        <f t="shared" ca="1" si="15"/>
        <v>3.0173454575970204E-3</v>
      </c>
      <c r="S87" s="34"/>
      <c r="T87" s="51">
        <f ca="1">OFFSET(LY1_RFR_spot_no_VA!$B$10,$G87,$J$6)</f>
        <v>2.1562594686462155E-2</v>
      </c>
      <c r="U87" s="51">
        <f ca="1">OFFSET(LY1_RFR_spot_with_VA!$B$10,$G87,$J$6)</f>
        <v>2.2308179823297136E-2</v>
      </c>
      <c r="V87" s="51">
        <f t="shared" ca="1" si="16"/>
        <v>7.4558513683498084E-4</v>
      </c>
      <c r="W87" s="34"/>
      <c r="X87" s="51">
        <f ca="1">OFFSET(LY2_RFR_spot_no_VA!$B$10,$G87,$J$6)</f>
        <v>2.4766195648611156E-2</v>
      </c>
      <c r="Y87" s="51">
        <f ca="1">OFFSET(LY2_RFR_spot_with_VA!$B$10,$G87,$J$6)</f>
        <v>2.5511780785446136E-2</v>
      </c>
      <c r="Z87" s="51">
        <f t="shared" ca="1" si="17"/>
        <v>7.4558513683498084E-4</v>
      </c>
      <c r="AA87" s="34"/>
      <c r="AB87" s="34"/>
      <c r="AC87" s="34"/>
      <c r="AD87" s="34"/>
    </row>
    <row r="88" spans="1:30" x14ac:dyDescent="0.2">
      <c r="A88" s="34"/>
      <c r="B88" s="42">
        <v>78</v>
      </c>
      <c r="C88" s="34"/>
      <c r="D88" s="39">
        <f t="shared" si="12"/>
        <v>0.21542857142857144</v>
      </c>
      <c r="E88" s="39">
        <f t="shared" si="12"/>
        <v>0.2102857142857143</v>
      </c>
      <c r="F88" s="34"/>
      <c r="G88" s="47">
        <f t="shared" si="18"/>
        <v>78</v>
      </c>
      <c r="H88" s="48">
        <f ca="1">OFFSET(BSL_RFR_spot_no_VA!$B$10,$G88,$J$6)</f>
        <v>3.6934771294243829E-2</v>
      </c>
      <c r="I88" s="48">
        <f ca="1">OFFSET(BSL_RFR_spot_with_VA!$B$10,$G88,$J$6)</f>
        <v>3.7670829432271402E-2</v>
      </c>
      <c r="J88" s="49">
        <f t="shared" ca="1" si="13"/>
        <v>7.3605813802757325E-4</v>
      </c>
      <c r="K88" s="34"/>
      <c r="L88" s="51">
        <f ca="1">OFFSET(ST1_RFR_spot_no_VA!$B$10,$G88,$J$6)</f>
        <v>3.3805808316887287E-2</v>
      </c>
      <c r="M88" s="51">
        <f ca="1">OFFSET(ST1_RFR_spot_with_VA!$B$10,$G88,$J$6)</f>
        <v>3.7062051302950927E-2</v>
      </c>
      <c r="N88" s="51">
        <f t="shared" ca="1" si="14"/>
        <v>3.2562429860636399E-3</v>
      </c>
      <c r="O88" s="34"/>
      <c r="P88" s="50">
        <f ca="1">OFFSET(ST2_RFR_spot_no_VA!$B$10,$G88,$J$6)</f>
        <v>3.810332677151651E-2</v>
      </c>
      <c r="Q88" s="50">
        <f ca="1">OFFSET(ST2_RFR_spot_with_VA!$B$10,$G88,$J$6)</f>
        <v>4.1081118224512547E-2</v>
      </c>
      <c r="R88" s="50">
        <f t="shared" ca="1" si="15"/>
        <v>2.977791452996037E-3</v>
      </c>
      <c r="S88" s="34"/>
      <c r="T88" s="51">
        <f ca="1">OFFSET(LY1_RFR_spot_no_VA!$B$10,$G88,$J$6)</f>
        <v>2.1588646139736767E-2</v>
      </c>
      <c r="U88" s="51">
        <f ca="1">OFFSET(LY1_RFR_spot_with_VA!$B$10,$G88,$J$6)</f>
        <v>2.232470427776434E-2</v>
      </c>
      <c r="V88" s="51">
        <f t="shared" ca="1" si="16"/>
        <v>7.3605813802757325E-4</v>
      </c>
      <c r="W88" s="34"/>
      <c r="X88" s="51">
        <f ca="1">OFFSET(LY2_RFR_spot_no_VA!$B$10,$G88,$J$6)</f>
        <v>2.4776580122674918E-2</v>
      </c>
      <c r="Y88" s="51">
        <f ca="1">OFFSET(LY2_RFR_spot_with_VA!$B$10,$G88,$J$6)</f>
        <v>2.5512638260702492E-2</v>
      </c>
      <c r="Z88" s="51">
        <f t="shared" ca="1" si="17"/>
        <v>7.3605813802757325E-4</v>
      </c>
      <c r="AA88" s="34"/>
      <c r="AB88" s="34"/>
      <c r="AC88" s="34"/>
      <c r="AD88" s="34"/>
    </row>
    <row r="89" spans="1:30" x14ac:dyDescent="0.2">
      <c r="A89" s="34"/>
      <c r="B89" s="42">
        <v>79</v>
      </c>
      <c r="C89" s="34"/>
      <c r="D89" s="39">
        <f t="shared" si="12"/>
        <v>0.21414285714285713</v>
      </c>
      <c r="E89" s="39">
        <f t="shared" si="12"/>
        <v>0.20942857142857144</v>
      </c>
      <c r="F89" s="34"/>
      <c r="G89" s="47">
        <f t="shared" si="18"/>
        <v>79</v>
      </c>
      <c r="H89" s="48">
        <f ca="1">OFFSET(BSL_RFR_spot_no_VA!$B$10,$G89,$J$6)</f>
        <v>3.6998607563509811E-2</v>
      </c>
      <c r="I89" s="48">
        <f ca="1">OFFSET(BSL_RFR_spot_with_VA!$B$10,$G89,$J$6)</f>
        <v>3.7725379523901648E-2</v>
      </c>
      <c r="J89" s="49">
        <f t="shared" ca="1" si="13"/>
        <v>7.2677196039183656E-4</v>
      </c>
      <c r="K89" s="34"/>
      <c r="L89" s="51">
        <f ca="1">OFFSET(ST1_RFR_spot_no_VA!$B$10,$G89,$J$6)</f>
        <v>3.3909030094565473E-2</v>
      </c>
      <c r="M89" s="51">
        <f ca="1">OFFSET(ST1_RFR_spot_with_VA!$B$10,$G89,$J$6)</f>
        <v>3.7124285700893322E-2</v>
      </c>
      <c r="N89" s="51">
        <f t="shared" ca="1" si="14"/>
        <v>3.2152556063278492E-3</v>
      </c>
      <c r="O89" s="34"/>
      <c r="P89" s="50">
        <f ca="1">OFFSET(ST2_RFR_spot_no_VA!$B$10,$G89,$J$6)</f>
        <v>3.815240413614096E-2</v>
      </c>
      <c r="Q89" s="50">
        <f ca="1">OFFSET(ST2_RFR_spot_with_VA!$B$10,$G89,$J$6)</f>
        <v>4.1091629917228367E-2</v>
      </c>
      <c r="R89" s="50">
        <f t="shared" ca="1" si="15"/>
        <v>2.9392257810874067E-3</v>
      </c>
      <c r="S89" s="34"/>
      <c r="T89" s="51">
        <f ca="1">OFFSET(LY1_RFR_spot_no_VA!$B$10,$G89,$J$6)</f>
        <v>2.1614038062579555E-2</v>
      </c>
      <c r="U89" s="51">
        <f ca="1">OFFSET(LY1_RFR_spot_with_VA!$B$10,$G89,$J$6)</f>
        <v>2.2340810022971391E-2</v>
      </c>
      <c r="V89" s="51">
        <f t="shared" ca="1" si="16"/>
        <v>7.2677196039183656E-4</v>
      </c>
      <c r="W89" s="34"/>
      <c r="X89" s="51">
        <f ca="1">OFFSET(LY2_RFR_spot_no_VA!$B$10,$G89,$J$6)</f>
        <v>2.4786701698661151E-2</v>
      </c>
      <c r="Y89" s="51">
        <f ca="1">OFFSET(LY2_RFR_spot_with_VA!$B$10,$G89,$J$6)</f>
        <v>2.5513473659052988E-2</v>
      </c>
      <c r="Z89" s="51">
        <f t="shared" ca="1" si="17"/>
        <v>7.2677196039183656E-4</v>
      </c>
      <c r="AA89" s="34"/>
      <c r="AB89" s="34"/>
      <c r="AC89" s="34"/>
      <c r="AD89" s="34"/>
    </row>
    <row r="90" spans="1:30" x14ac:dyDescent="0.2">
      <c r="A90" s="34"/>
      <c r="B90" s="42">
        <v>80</v>
      </c>
      <c r="C90" s="34"/>
      <c r="D90" s="39">
        <f t="shared" si="12"/>
        <v>0.21285714285714286</v>
      </c>
      <c r="E90" s="39">
        <f t="shared" si="12"/>
        <v>0.20857142857142857</v>
      </c>
      <c r="F90" s="34"/>
      <c r="G90" s="47">
        <f t="shared" si="18"/>
        <v>80</v>
      </c>
      <c r="H90" s="48">
        <f ca="1">OFFSET(BSL_RFR_spot_no_VA!$B$10,$G90,$J$6)</f>
        <v>3.7060865918317365E-2</v>
      </c>
      <c r="I90" s="48">
        <f ca="1">OFFSET(BSL_RFR_spot_with_VA!$B$10,$G90,$J$6)</f>
        <v>3.7778583513817132E-2</v>
      </c>
      <c r="J90" s="49">
        <f t="shared" ca="1" si="13"/>
        <v>7.1771759549976721E-4</v>
      </c>
      <c r="K90" s="34"/>
      <c r="L90" s="51">
        <f ca="1">OFFSET(ST1_RFR_spot_no_VA!$B$10,$G90,$J$6)</f>
        <v>3.4009693432603516E-2</v>
      </c>
      <c r="M90" s="51">
        <f ca="1">OFFSET(ST1_RFR_spot_with_VA!$B$10,$G90,$J$6)</f>
        <v>3.718498194916009E-2</v>
      </c>
      <c r="N90" s="51">
        <f t="shared" ca="1" si="14"/>
        <v>3.1752885165565736E-3</v>
      </c>
      <c r="O90" s="34"/>
      <c r="P90" s="50">
        <f ca="1">OFFSET(ST2_RFR_spot_no_VA!$B$10,$G90,$J$6)</f>
        <v>3.8200272866887097E-2</v>
      </c>
      <c r="Q90" s="50">
        <f ca="1">OFFSET(ST2_RFR_spot_with_VA!$B$10,$G90,$J$6)</f>
        <v>4.1101886143565913E-2</v>
      </c>
      <c r="R90" s="50">
        <f t="shared" ca="1" si="15"/>
        <v>2.9016132766788161E-3</v>
      </c>
      <c r="S90" s="34"/>
      <c r="T90" s="51">
        <f ca="1">OFFSET(LY1_RFR_spot_no_VA!$B$10,$G90,$J$6)</f>
        <v>2.1638795187373772E-2</v>
      </c>
      <c r="U90" s="51">
        <f ca="1">OFFSET(LY1_RFR_spot_with_VA!$B$10,$G90,$J$6)</f>
        <v>2.2356512782873539E-2</v>
      </c>
      <c r="V90" s="51">
        <f t="shared" ca="1" si="16"/>
        <v>7.1771759549976721E-4</v>
      </c>
      <c r="W90" s="34"/>
      <c r="X90" s="51">
        <f ca="1">OFFSET(LY2_RFR_spot_no_VA!$B$10,$G90,$J$6)</f>
        <v>2.4796570235247728E-2</v>
      </c>
      <c r="Y90" s="51">
        <f ca="1">OFFSET(LY2_RFR_spot_with_VA!$B$10,$G90,$J$6)</f>
        <v>2.5514287830747495E-2</v>
      </c>
      <c r="Z90" s="51">
        <f t="shared" ca="1" si="17"/>
        <v>7.1771759549976721E-4</v>
      </c>
      <c r="AA90" s="34"/>
      <c r="AB90" s="34"/>
      <c r="AC90" s="34"/>
      <c r="AD90" s="34"/>
    </row>
    <row r="91" spans="1:30" x14ac:dyDescent="0.2">
      <c r="A91" s="34"/>
      <c r="B91" s="42">
        <v>81</v>
      </c>
      <c r="C91" s="34"/>
      <c r="D91" s="39">
        <f t="shared" ref="D91:E99" si="19">D$30-(D$30-D$100)*($B91-$B$30)/($B$100-$B$30)</f>
        <v>0.21157142857142858</v>
      </c>
      <c r="E91" s="39">
        <f t="shared" si="19"/>
        <v>0.20771428571428574</v>
      </c>
      <c r="F91" s="34"/>
      <c r="G91" s="47">
        <f t="shared" si="18"/>
        <v>81</v>
      </c>
      <c r="H91" s="48">
        <f ca="1">OFFSET(BSL_RFR_spot_no_VA!$B$10,$G91,$J$6)</f>
        <v>3.7121603067099107E-2</v>
      </c>
      <c r="I91" s="48">
        <f ca="1">OFFSET(BSL_RFR_spot_with_VA!$B$10,$G91,$J$6)</f>
        <v>3.7830489540159551E-2</v>
      </c>
      <c r="J91" s="49">
        <f t="shared" ca="1" si="13"/>
        <v>7.0888647306044383E-4</v>
      </c>
      <c r="K91" s="34"/>
      <c r="L91" s="51">
        <f ca="1">OFFSET(ST1_RFR_spot_no_VA!$B$10,$G91,$J$6)</f>
        <v>3.4107891221306419E-2</v>
      </c>
      <c r="M91" s="51">
        <f ca="1">OFFSET(ST1_RFR_spot_with_VA!$B$10,$G91,$J$6)</f>
        <v>3.7244195290892401E-2</v>
      </c>
      <c r="N91" s="51">
        <f t="shared" ca="1" si="14"/>
        <v>3.1363040695859823E-3</v>
      </c>
      <c r="O91" s="34"/>
      <c r="P91" s="50">
        <f ca="1">OFFSET(ST2_RFR_spot_no_VA!$B$10,$G91,$J$6)</f>
        <v>3.8246975998058597E-2</v>
      </c>
      <c r="Q91" s="50">
        <f ca="1">OFFSET(ST2_RFR_spot_with_VA!$B$10,$G91,$J$6)</f>
        <v>4.1111896314308005E-2</v>
      </c>
      <c r="R91" s="50">
        <f t="shared" ca="1" si="15"/>
        <v>2.8649203162494086E-3</v>
      </c>
      <c r="S91" s="34"/>
      <c r="T91" s="51">
        <f ca="1">OFFSET(LY1_RFR_spot_no_VA!$B$10,$G91,$J$6)</f>
        <v>2.1662941025152094E-2</v>
      </c>
      <c r="U91" s="51">
        <f ca="1">OFFSET(LY1_RFR_spot_with_VA!$B$10,$G91,$J$6)</f>
        <v>2.2371827498212538E-2</v>
      </c>
      <c r="V91" s="51">
        <f t="shared" ca="1" si="16"/>
        <v>7.0888647306044383E-4</v>
      </c>
      <c r="W91" s="34"/>
      <c r="X91" s="51">
        <f ca="1">OFFSET(LY2_RFR_spot_no_VA!$B$10,$G91,$J$6)</f>
        <v>2.4806195104264184E-2</v>
      </c>
      <c r="Y91" s="51">
        <f ca="1">OFFSET(LY2_RFR_spot_with_VA!$B$10,$G91,$J$6)</f>
        <v>2.5515081577324628E-2</v>
      </c>
      <c r="Z91" s="51">
        <f t="shared" ca="1" si="17"/>
        <v>7.0888647306044383E-4</v>
      </c>
      <c r="AA91" s="34"/>
      <c r="AB91" s="34"/>
      <c r="AC91" s="34"/>
      <c r="AD91" s="34"/>
    </row>
    <row r="92" spans="1:30" x14ac:dyDescent="0.2">
      <c r="A92" s="34"/>
      <c r="B92" s="42">
        <v>82</v>
      </c>
      <c r="C92" s="34"/>
      <c r="D92" s="39">
        <f t="shared" si="19"/>
        <v>0.2102857142857143</v>
      </c>
      <c r="E92" s="39">
        <f t="shared" si="19"/>
        <v>0.20685714285714288</v>
      </c>
      <c r="F92" s="34"/>
      <c r="G92" s="47">
        <f t="shared" si="18"/>
        <v>82</v>
      </c>
      <c r="H92" s="48">
        <f ca="1">OFFSET(BSL_RFR_spot_no_VA!$B$10,$G92,$J$6)</f>
        <v>3.7180873137766079E-2</v>
      </c>
      <c r="I92" s="48">
        <f ca="1">OFFSET(BSL_RFR_spot_with_VA!$B$10,$G92,$J$6)</f>
        <v>3.7881143573357257E-2</v>
      </c>
      <c r="J92" s="49">
        <f t="shared" ca="1" si="13"/>
        <v>7.0027043559117708E-4</v>
      </c>
      <c r="K92" s="34"/>
      <c r="L92" s="51">
        <f ca="1">OFFSET(ST1_RFR_spot_no_VA!$B$10,$G92,$J$6)</f>
        <v>3.4203712023172406E-2</v>
      </c>
      <c r="M92" s="51">
        <f ca="1">OFFSET(ST1_RFR_spot_with_VA!$B$10,$G92,$J$6)</f>
        <v>3.7301978460909435E-2</v>
      </c>
      <c r="N92" s="51">
        <f t="shared" ca="1" si="14"/>
        <v>3.0982664377370295E-3</v>
      </c>
      <c r="O92" s="34"/>
      <c r="P92" s="50">
        <f ca="1">OFFSET(ST2_RFR_spot_no_VA!$B$10,$G92,$J$6)</f>
        <v>3.8292554637860743E-2</v>
      </c>
      <c r="Q92" s="50">
        <f ca="1">OFFSET(ST2_RFR_spot_with_VA!$B$10,$G92,$J$6)</f>
        <v>4.1121669381656512E-2</v>
      </c>
      <c r="R92" s="50">
        <f t="shared" ca="1" si="15"/>
        <v>2.8291147437957687E-3</v>
      </c>
      <c r="S92" s="34"/>
      <c r="T92" s="51">
        <f ca="1">OFFSET(LY1_RFR_spot_no_VA!$B$10,$G92,$J$6)</f>
        <v>2.1686497940069493E-2</v>
      </c>
      <c r="U92" s="51">
        <f ca="1">OFFSET(LY1_RFR_spot_with_VA!$B$10,$G92,$J$6)</f>
        <v>2.2386768375660671E-2</v>
      </c>
      <c r="V92" s="51">
        <f t="shared" ca="1" si="16"/>
        <v>7.0027043559117708E-4</v>
      </c>
      <c r="W92" s="34"/>
      <c r="X92" s="51">
        <f ca="1">OFFSET(LY2_RFR_spot_no_VA!$B$10,$G92,$J$6)</f>
        <v>2.4815585220377745E-2</v>
      </c>
      <c r="Y92" s="51">
        <f ca="1">OFFSET(LY2_RFR_spot_with_VA!$B$10,$G92,$J$6)</f>
        <v>2.5515855655968922E-2</v>
      </c>
      <c r="Z92" s="51">
        <f t="shared" ca="1" si="17"/>
        <v>7.0027043559117708E-4</v>
      </c>
      <c r="AA92" s="34"/>
      <c r="AB92" s="34"/>
      <c r="AC92" s="34"/>
      <c r="AD92" s="34"/>
    </row>
    <row r="93" spans="1:30" x14ac:dyDescent="0.2">
      <c r="A93" s="34"/>
      <c r="B93" s="42">
        <v>83</v>
      </c>
      <c r="C93" s="34"/>
      <c r="D93" s="39">
        <f t="shared" si="19"/>
        <v>0.20900000000000002</v>
      </c>
      <c r="E93" s="39">
        <f t="shared" si="19"/>
        <v>0.20600000000000002</v>
      </c>
      <c r="F93" s="34"/>
      <c r="G93" s="47">
        <f t="shared" si="18"/>
        <v>83</v>
      </c>
      <c r="H93" s="48">
        <f ca="1">OFFSET(BSL_RFR_spot_no_VA!$B$10,$G93,$J$6)</f>
        <v>3.7238727812644923E-2</v>
      </c>
      <c r="I93" s="48">
        <f ca="1">OFFSET(BSL_RFR_spot_with_VA!$B$10,$G93,$J$6)</f>
        <v>3.7930589527331637E-2</v>
      </c>
      <c r="J93" s="49">
        <f t="shared" ca="1" si="13"/>
        <v>6.9186171468671454E-4</v>
      </c>
      <c r="K93" s="34"/>
      <c r="L93" s="51">
        <f ca="1">OFFSET(ST1_RFR_spot_no_VA!$B$10,$G93,$J$6)</f>
        <v>3.4297240309566046E-2</v>
      </c>
      <c r="M93" s="51">
        <f ca="1">OFFSET(ST1_RFR_spot_with_VA!$B$10,$G93,$J$6)</f>
        <v>3.7358381816069874E-2</v>
      </c>
      <c r="N93" s="51">
        <f t="shared" ca="1" si="14"/>
        <v>3.0611415065038283E-3</v>
      </c>
      <c r="O93" s="34"/>
      <c r="P93" s="50">
        <f ca="1">OFFSET(ST2_RFR_spot_no_VA!$B$10,$G93,$J$6)</f>
        <v>3.8337048066820811E-2</v>
      </c>
      <c r="Q93" s="50">
        <f ca="1">OFFSET(ST2_RFR_spot_with_VA!$B$10,$G93,$J$6)</f>
        <v>4.1131213866816507E-2</v>
      </c>
      <c r="R93" s="50">
        <f t="shared" ca="1" si="15"/>
        <v>2.7941657999956959E-3</v>
      </c>
      <c r="S93" s="34"/>
      <c r="T93" s="51">
        <f ca="1">OFFSET(LY1_RFR_spot_no_VA!$B$10,$G93,$J$6)</f>
        <v>2.1709487218491308E-2</v>
      </c>
      <c r="U93" s="51">
        <f ca="1">OFFSET(LY1_RFR_spot_with_VA!$B$10,$G93,$J$6)</f>
        <v>2.2401348933178022E-2</v>
      </c>
      <c r="V93" s="51">
        <f t="shared" ca="1" si="16"/>
        <v>6.9186171468671454E-4</v>
      </c>
      <c r="W93" s="34"/>
      <c r="X93" s="51">
        <f ca="1">OFFSET(LY2_RFR_spot_no_VA!$B$10,$G93,$J$6)</f>
        <v>2.4824749068633301E-2</v>
      </c>
      <c r="Y93" s="51">
        <f ca="1">OFFSET(LY2_RFR_spot_with_VA!$B$10,$G93,$J$6)</f>
        <v>2.5516610783320015E-2</v>
      </c>
      <c r="Z93" s="51">
        <f t="shared" ca="1" si="17"/>
        <v>6.9186171468671454E-4</v>
      </c>
      <c r="AA93" s="34"/>
      <c r="AB93" s="34"/>
      <c r="AC93" s="34"/>
      <c r="AD93" s="34"/>
    </row>
    <row r="94" spans="1:30" x14ac:dyDescent="0.2">
      <c r="A94" s="34"/>
      <c r="B94" s="42">
        <v>84</v>
      </c>
      <c r="C94" s="34"/>
      <c r="D94" s="39">
        <f t="shared" si="19"/>
        <v>0.20771428571428574</v>
      </c>
      <c r="E94" s="39">
        <f t="shared" si="19"/>
        <v>0.20514285714285715</v>
      </c>
      <c r="F94" s="34"/>
      <c r="G94" s="47">
        <f t="shared" si="18"/>
        <v>84</v>
      </c>
      <c r="H94" s="48">
        <f ca="1">OFFSET(BSL_RFR_spot_no_VA!$B$10,$G94,$J$6)</f>
        <v>3.7295216456066926E-2</v>
      </c>
      <c r="I94" s="48">
        <f ca="1">OFFSET(BSL_RFR_spot_with_VA!$B$10,$G94,$J$6)</f>
        <v>3.7978869364860168E-2</v>
      </c>
      <c r="J94" s="49">
        <f t="shared" ca="1" si="13"/>
        <v>6.8365290879324192E-4</v>
      </c>
      <c r="K94" s="34"/>
      <c r="L94" s="51">
        <f ca="1">OFFSET(ST1_RFR_spot_no_VA!$B$10,$G94,$J$6)</f>
        <v>3.4388556683404792E-2</v>
      </c>
      <c r="M94" s="51">
        <f ca="1">OFFSET(ST1_RFR_spot_with_VA!$B$10,$G94,$J$6)</f>
        <v>3.7413453458654322E-2</v>
      </c>
      <c r="N94" s="51">
        <f t="shared" ca="1" si="14"/>
        <v>3.0248967752495304E-3</v>
      </c>
      <c r="O94" s="34"/>
      <c r="P94" s="50">
        <f ca="1">OFFSET(ST2_RFR_spot_no_VA!$B$10,$G94,$J$6)</f>
        <v>3.8380493830980411E-2</v>
      </c>
      <c r="Q94" s="50">
        <f ca="1">OFFSET(ST2_RFR_spot_with_VA!$B$10,$G94,$J$6)</f>
        <v>4.1140537885741235E-2</v>
      </c>
      <c r="R94" s="50">
        <f t="shared" ca="1" si="15"/>
        <v>2.760044054760824E-3</v>
      </c>
      <c r="S94" s="34"/>
      <c r="T94" s="51">
        <f ca="1">OFFSET(LY1_RFR_spot_no_VA!$B$10,$G94,$J$6)</f>
        <v>2.1731929133147476E-2</v>
      </c>
      <c r="U94" s="51">
        <f ca="1">OFFSET(LY1_RFR_spot_with_VA!$B$10,$G94,$J$6)</f>
        <v>2.2415582041940718E-2</v>
      </c>
      <c r="V94" s="51">
        <f t="shared" ca="1" si="16"/>
        <v>6.8365290879324192E-4</v>
      </c>
      <c r="W94" s="34"/>
      <c r="X94" s="51">
        <f ca="1">OFFSET(LY2_RFR_spot_no_VA!$B$10,$G94,$J$6)</f>
        <v>2.4833694730025613E-2</v>
      </c>
      <c r="Y94" s="51">
        <f ca="1">OFFSET(LY2_RFR_spot_with_VA!$B$10,$G94,$J$6)</f>
        <v>2.5517347638818855E-2</v>
      </c>
      <c r="Z94" s="51">
        <f t="shared" ca="1" si="17"/>
        <v>6.8365290879324192E-4</v>
      </c>
      <c r="AA94" s="34"/>
      <c r="AB94" s="34"/>
      <c r="AC94" s="34"/>
      <c r="AD94" s="34"/>
    </row>
    <row r="95" spans="1:30" x14ac:dyDescent="0.2">
      <c r="A95" s="34"/>
      <c r="B95" s="42">
        <v>85</v>
      </c>
      <c r="C95" s="34"/>
      <c r="D95" s="39">
        <f t="shared" si="19"/>
        <v>0.20642857142857143</v>
      </c>
      <c r="E95" s="39">
        <f t="shared" si="19"/>
        <v>0.20428571428571429</v>
      </c>
      <c r="F95" s="34"/>
      <c r="G95" s="47">
        <f t="shared" si="18"/>
        <v>85</v>
      </c>
      <c r="H95" s="48">
        <f ca="1">OFFSET(BSL_RFR_spot_no_VA!$B$10,$G95,$J$6)</f>
        <v>3.7350386234955124E-2</v>
      </c>
      <c r="I95" s="48">
        <f ca="1">OFFSET(BSL_RFR_spot_with_VA!$B$10,$G95,$J$6)</f>
        <v>3.8026023197343495E-2</v>
      </c>
      <c r="J95" s="49">
        <f t="shared" ca="1" si="13"/>
        <v>6.7563696238837068E-4</v>
      </c>
      <c r="K95" s="34"/>
      <c r="L95" s="51">
        <f ca="1">OFFSET(ST1_RFR_spot_no_VA!$B$10,$G95,$J$6)</f>
        <v>3.4477738088652066E-2</v>
      </c>
      <c r="M95" s="51">
        <f ca="1">OFFSET(ST1_RFR_spot_with_VA!$B$10,$G95,$J$6)</f>
        <v>3.7467239353076165E-2</v>
      </c>
      <c r="N95" s="51">
        <f t="shared" ca="1" si="14"/>
        <v>2.9895012644240992E-3</v>
      </c>
      <c r="O95" s="34"/>
      <c r="P95" s="50">
        <f ca="1">OFFSET(ST2_RFR_spot_no_VA!$B$10,$G95,$J$6)</f>
        <v>3.8422927830103371E-2</v>
      </c>
      <c r="Q95" s="50">
        <f ca="1">OFFSET(ST2_RFR_spot_with_VA!$B$10,$G95,$J$6)</f>
        <v>4.114964917280739E-2</v>
      </c>
      <c r="R95" s="50">
        <f t="shared" ca="1" si="15"/>
        <v>2.7267213427040193E-3</v>
      </c>
      <c r="S95" s="34"/>
      <c r="T95" s="51">
        <f ca="1">OFFSET(LY1_RFR_spot_no_VA!$B$10,$G95,$J$6)</f>
        <v>2.1753843002757067E-2</v>
      </c>
      <c r="U95" s="51">
        <f ca="1">OFFSET(LY1_RFR_spot_with_VA!$B$10,$G95,$J$6)</f>
        <v>2.2429479965145438E-2</v>
      </c>
      <c r="V95" s="51">
        <f t="shared" ca="1" si="16"/>
        <v>6.7563696238837068E-4</v>
      </c>
      <c r="W95" s="34"/>
      <c r="X95" s="51">
        <f ca="1">OFFSET(LY2_RFR_spot_no_VA!$B$10,$G95,$J$6)</f>
        <v>2.4842429905267416E-2</v>
      </c>
      <c r="Y95" s="51">
        <f ca="1">OFFSET(LY2_RFR_spot_with_VA!$B$10,$G95,$J$6)</f>
        <v>2.5518066867655786E-2</v>
      </c>
      <c r="Z95" s="51">
        <f t="shared" ca="1" si="17"/>
        <v>6.7563696238837068E-4</v>
      </c>
      <c r="AA95" s="34"/>
      <c r="AB95" s="34"/>
      <c r="AC95" s="34"/>
      <c r="AD95" s="34"/>
    </row>
    <row r="96" spans="1:30" x14ac:dyDescent="0.2">
      <c r="A96" s="34"/>
      <c r="B96" s="42">
        <v>86</v>
      </c>
      <c r="C96" s="34"/>
      <c r="D96" s="39">
        <f t="shared" si="19"/>
        <v>0.20514285714285715</v>
      </c>
      <c r="E96" s="39">
        <f t="shared" si="19"/>
        <v>0.20342857142857143</v>
      </c>
      <c r="F96" s="34"/>
      <c r="G96" s="47">
        <f t="shared" si="18"/>
        <v>86</v>
      </c>
      <c r="H96" s="48">
        <f ca="1">OFFSET(BSL_RFR_spot_no_VA!$B$10,$G96,$J$6)</f>
        <v>3.7404282232756936E-2</v>
      </c>
      <c r="I96" s="48">
        <f ca="1">OFFSET(BSL_RFR_spot_with_VA!$B$10,$G96,$J$6)</f>
        <v>3.8072089379233454E-2</v>
      </c>
      <c r="J96" s="49">
        <f t="shared" ca="1" si="13"/>
        <v>6.6780714647651784E-4</v>
      </c>
      <c r="K96" s="34"/>
      <c r="L96" s="51">
        <f ca="1">OFFSET(ST1_RFR_spot_no_VA!$B$10,$G96,$J$6)</f>
        <v>3.4564858007381405E-2</v>
      </c>
      <c r="M96" s="51">
        <f ca="1">OFFSET(ST1_RFR_spot_with_VA!$B$10,$G96,$J$6)</f>
        <v>3.7519783436235743E-2</v>
      </c>
      <c r="N96" s="51">
        <f t="shared" ca="1" si="14"/>
        <v>2.9549254288543381E-3</v>
      </c>
      <c r="O96" s="34"/>
      <c r="P96" s="50">
        <f ca="1">OFFSET(ST2_RFR_spot_no_VA!$B$10,$G96,$J$6)</f>
        <v>3.8464384401144303E-2</v>
      </c>
      <c r="Q96" s="50">
        <f ca="1">OFFSET(ST2_RFR_spot_with_VA!$B$10,$G96,$J$6)</f>
        <v>4.115855510317501E-2</v>
      </c>
      <c r="R96" s="50">
        <f t="shared" ca="1" si="15"/>
        <v>2.6941707020307071E-3</v>
      </c>
      <c r="S96" s="34"/>
      <c r="T96" s="51">
        <f ca="1">OFFSET(LY1_RFR_spot_no_VA!$B$10,$G96,$J$6)</f>
        <v>2.1775247247495244E-2</v>
      </c>
      <c r="U96" s="51">
        <f ca="1">OFFSET(LY1_RFR_spot_with_VA!$B$10,$G96,$J$6)</f>
        <v>2.2443054393971762E-2</v>
      </c>
      <c r="V96" s="51">
        <f t="shared" ca="1" si="16"/>
        <v>6.6780714647651784E-4</v>
      </c>
      <c r="W96" s="34"/>
      <c r="X96" s="51">
        <f ca="1">OFFSET(LY2_RFR_spot_no_VA!$B$10,$G96,$J$6)</f>
        <v>2.4850961936899063E-2</v>
      </c>
      <c r="Y96" s="51">
        <f ca="1">OFFSET(LY2_RFR_spot_with_VA!$B$10,$G96,$J$6)</f>
        <v>2.5518769083375581E-2</v>
      </c>
      <c r="Z96" s="51">
        <f t="shared" ca="1" si="17"/>
        <v>6.6780714647651784E-4</v>
      </c>
      <c r="AA96" s="34"/>
      <c r="AB96" s="34"/>
      <c r="AC96" s="34"/>
      <c r="AD96" s="34"/>
    </row>
    <row r="97" spans="1:30" x14ac:dyDescent="0.2">
      <c r="A97" s="34"/>
      <c r="B97" s="42">
        <v>87</v>
      </c>
      <c r="C97" s="34"/>
      <c r="D97" s="39">
        <f t="shared" si="19"/>
        <v>0.20385714285714288</v>
      </c>
      <c r="E97" s="39">
        <f t="shared" si="19"/>
        <v>0.2025714285714286</v>
      </c>
      <c r="F97" s="34"/>
      <c r="G97" s="47">
        <f t="shared" si="18"/>
        <v>87</v>
      </c>
      <c r="H97" s="48">
        <f ca="1">OFFSET(BSL_RFR_spot_no_VA!$B$10,$G97,$J$6)</f>
        <v>3.7456947557058307E-2</v>
      </c>
      <c r="I97" s="48">
        <f ca="1">OFFSET(BSL_RFR_spot_with_VA!$B$10,$G97,$J$6)</f>
        <v>3.8117104597378049E-2</v>
      </c>
      <c r="J97" s="49">
        <f t="shared" ca="1" si="13"/>
        <v>6.6015704031974209E-4</v>
      </c>
      <c r="K97" s="34"/>
      <c r="L97" s="51">
        <f ca="1">OFFSET(ST1_RFR_spot_no_VA!$B$10,$G97,$J$6)</f>
        <v>3.4649986645142627E-2</v>
      </c>
      <c r="M97" s="51">
        <f ca="1">OFFSET(ST1_RFR_spot_with_VA!$B$10,$G97,$J$6)</f>
        <v>3.7571127721826691E-2</v>
      </c>
      <c r="N97" s="51">
        <f t="shared" ca="1" si="14"/>
        <v>2.921141076684064E-3</v>
      </c>
      <c r="O97" s="34"/>
      <c r="P97" s="50">
        <f ca="1">OFFSET(ST2_RFR_spot_no_VA!$B$10,$G97,$J$6)</f>
        <v>3.8504896397212773E-2</v>
      </c>
      <c r="Q97" s="50">
        <f ca="1">OFFSET(ST2_RFR_spot_with_VA!$B$10,$G97,$J$6)</f>
        <v>4.1167262713238451E-2</v>
      </c>
      <c r="R97" s="50">
        <f t="shared" ca="1" si="15"/>
        <v>2.6623663160256772E-3</v>
      </c>
      <c r="S97" s="34"/>
      <c r="T97" s="51">
        <f ca="1">OFFSET(LY1_RFR_spot_no_VA!$B$10,$G97,$J$6)</f>
        <v>2.1796159440632401E-2</v>
      </c>
      <c r="U97" s="51">
        <f ca="1">OFFSET(LY1_RFR_spot_with_VA!$B$10,$G97,$J$6)</f>
        <v>2.2456316480952143E-2</v>
      </c>
      <c r="V97" s="51">
        <f t="shared" ca="1" si="16"/>
        <v>6.6015704031974209E-4</v>
      </c>
      <c r="W97" s="34"/>
      <c r="X97" s="51">
        <f ca="1">OFFSET(LY2_RFR_spot_no_VA!$B$10,$G97,$J$6)</f>
        <v>2.4859297829872506E-2</v>
      </c>
      <c r="Y97" s="51">
        <f ca="1">OFFSET(LY2_RFR_spot_with_VA!$B$10,$G97,$J$6)</f>
        <v>2.5519454870192249E-2</v>
      </c>
      <c r="Z97" s="51">
        <f t="shared" ca="1" si="17"/>
        <v>6.6015704031974209E-4</v>
      </c>
      <c r="AA97" s="34"/>
      <c r="AB97" s="34"/>
      <c r="AC97" s="34"/>
      <c r="AD97" s="34"/>
    </row>
    <row r="98" spans="1:30" x14ac:dyDescent="0.2">
      <c r="A98" s="34"/>
      <c r="B98" s="42">
        <v>88</v>
      </c>
      <c r="C98" s="34"/>
      <c r="D98" s="39">
        <f t="shared" si="19"/>
        <v>0.20257142857142857</v>
      </c>
      <c r="E98" s="39">
        <f t="shared" si="19"/>
        <v>0.20171428571428573</v>
      </c>
      <c r="F98" s="34"/>
      <c r="G98" s="47">
        <f t="shared" si="18"/>
        <v>88</v>
      </c>
      <c r="H98" s="48">
        <f ca="1">OFFSET(BSL_RFR_spot_no_VA!$B$10,$G98,$J$6)</f>
        <v>3.7508423441213301E-2</v>
      </c>
      <c r="I98" s="48">
        <f ca="1">OFFSET(BSL_RFR_spot_with_VA!$B$10,$G98,$J$6)</f>
        <v>3.8161103955529629E-2</v>
      </c>
      <c r="J98" s="49">
        <f t="shared" ca="1" si="13"/>
        <v>6.5268051431632834E-4</v>
      </c>
      <c r="K98" s="34"/>
      <c r="L98" s="51">
        <f ca="1">OFFSET(ST1_RFR_spot_no_VA!$B$10,$G98,$J$6)</f>
        <v>3.4733191105331462E-2</v>
      </c>
      <c r="M98" s="51">
        <f ca="1">OFFSET(ST1_RFR_spot_with_VA!$B$10,$G98,$J$6)</f>
        <v>3.7621312398902651E-2</v>
      </c>
      <c r="N98" s="51">
        <f t="shared" ca="1" si="14"/>
        <v>2.8881212935711886E-3</v>
      </c>
      <c r="O98" s="34"/>
      <c r="P98" s="50">
        <f ca="1">OFFSET(ST2_RFR_spot_no_VA!$B$10,$G98,$J$6)</f>
        <v>3.8544495262262224E-2</v>
      </c>
      <c r="Q98" s="50">
        <f ca="1">OFFSET(ST2_RFR_spot_with_VA!$B$10,$G98,$J$6)</f>
        <v>4.1175778719957368E-2</v>
      </c>
      <c r="R98" s="50">
        <f t="shared" ca="1" si="15"/>
        <v>2.6312834576951438E-3</v>
      </c>
      <c r="S98" s="34"/>
      <c r="T98" s="51">
        <f ca="1">OFFSET(LY1_RFR_spot_no_VA!$B$10,$G98,$J$6)</f>
        <v>2.1816596356654783E-2</v>
      </c>
      <c r="U98" s="51">
        <f ca="1">OFFSET(LY1_RFR_spot_with_VA!$B$10,$G98,$J$6)</f>
        <v>2.2469276870971111E-2</v>
      </c>
      <c r="V98" s="51">
        <f t="shared" ca="1" si="16"/>
        <v>6.5268051431632834E-4</v>
      </c>
      <c r="W98" s="34"/>
      <c r="X98" s="51">
        <f ca="1">OFFSET(LY2_RFR_spot_no_VA!$B$10,$G98,$J$6)</f>
        <v>2.4867444270732841E-2</v>
      </c>
      <c r="Y98" s="51">
        <f ca="1">OFFSET(LY2_RFR_spot_with_VA!$B$10,$G98,$J$6)</f>
        <v>2.552012478504917E-2</v>
      </c>
      <c r="Z98" s="51">
        <f t="shared" ca="1" si="17"/>
        <v>6.5268051431632834E-4</v>
      </c>
      <c r="AA98" s="34"/>
      <c r="AB98" s="34"/>
      <c r="AC98" s="34"/>
      <c r="AD98" s="34"/>
    </row>
    <row r="99" spans="1:30" x14ac:dyDescent="0.2">
      <c r="A99" s="34"/>
      <c r="B99" s="42">
        <v>89</v>
      </c>
      <c r="C99" s="34"/>
      <c r="D99" s="39">
        <f t="shared" si="19"/>
        <v>0.20128571428571429</v>
      </c>
      <c r="E99" s="39">
        <f t="shared" si="19"/>
        <v>0.20085714285714287</v>
      </c>
      <c r="F99" s="34"/>
      <c r="G99" s="47">
        <f t="shared" si="18"/>
        <v>89</v>
      </c>
      <c r="H99" s="48">
        <f ca="1">OFFSET(BSL_RFR_spot_no_VA!$B$10,$G99,$J$6)</f>
        <v>3.7558749340304676E-2</v>
      </c>
      <c r="I99" s="48">
        <f ca="1">OFFSET(BSL_RFR_spot_with_VA!$B$10,$G99,$J$6)</f>
        <v>3.8204121054262075E-2</v>
      </c>
      <c r="J99" s="49">
        <f t="shared" ca="1" si="13"/>
        <v>6.453717139573989E-4</v>
      </c>
      <c r="K99" s="34"/>
      <c r="L99" s="51">
        <f ca="1">OFFSET(ST1_RFR_spot_no_VA!$B$10,$G99,$J$6)</f>
        <v>3.4814535553224779E-2</v>
      </c>
      <c r="M99" s="51">
        <f ca="1">OFFSET(ST1_RFR_spot_with_VA!$B$10,$G99,$J$6)</f>
        <v>3.7670375924996335E-2</v>
      </c>
      <c r="N99" s="51">
        <f t="shared" ca="1" si="14"/>
        <v>2.8558403717715564E-3</v>
      </c>
      <c r="O99" s="34"/>
      <c r="P99" s="50">
        <f ca="1">OFFSET(ST2_RFR_spot_no_VA!$B$10,$G99,$J$6)</f>
        <v>3.8583211101728354E-2</v>
      </c>
      <c r="Q99" s="50">
        <f ca="1">OFFSET(ST2_RFR_spot_with_VA!$B$10,$G99,$J$6)</f>
        <v>4.1184109538882741E-2</v>
      </c>
      <c r="R99" s="50">
        <f t="shared" ca="1" si="15"/>
        <v>2.6008984371543864E-3</v>
      </c>
      <c r="S99" s="34"/>
      <c r="T99" s="51">
        <f ca="1">OFFSET(LY1_RFR_spot_no_VA!$B$10,$G99,$J$6)</f>
        <v>2.1836574016138366E-2</v>
      </c>
      <c r="U99" s="51">
        <f ca="1">OFFSET(LY1_RFR_spot_with_VA!$B$10,$G99,$J$6)</f>
        <v>2.2481945730095765E-2</v>
      </c>
      <c r="V99" s="51">
        <f t="shared" ca="1" si="16"/>
        <v>6.453717139573989E-4</v>
      </c>
      <c r="W99" s="34"/>
      <c r="X99" s="51">
        <f ca="1">OFFSET(LY2_RFR_spot_no_VA!$B$10,$G99,$J$6)</f>
        <v>2.4875407645506442E-2</v>
      </c>
      <c r="Y99" s="51">
        <f ca="1">OFFSET(LY2_RFR_spot_with_VA!$B$10,$G99,$J$6)</f>
        <v>2.5520779359463841E-2</v>
      </c>
      <c r="Z99" s="51">
        <f t="shared" ca="1" si="17"/>
        <v>6.453717139573989E-4</v>
      </c>
      <c r="AA99" s="34"/>
      <c r="AB99" s="34"/>
      <c r="AC99" s="34"/>
      <c r="AD99" s="34"/>
    </row>
    <row r="100" spans="1:30" x14ac:dyDescent="0.2">
      <c r="A100" s="34"/>
      <c r="B100" s="42">
        <v>90</v>
      </c>
      <c r="C100" s="34"/>
      <c r="D100" s="39">
        <v>0.2</v>
      </c>
      <c r="E100" s="39">
        <v>0.2</v>
      </c>
      <c r="F100" s="34"/>
      <c r="G100" s="47">
        <f t="shared" si="18"/>
        <v>90</v>
      </c>
      <c r="H100" s="48">
        <f ca="1">OFFSET(BSL_RFR_spot_no_VA!$B$10,$G100,$J$6)</f>
        <v>3.7607963021744073E-2</v>
      </c>
      <c r="I100" s="48">
        <f ca="1">OFFSET(BSL_RFR_spot_with_VA!$B$10,$G100,$J$6)</f>
        <v>3.8246188066534348E-2</v>
      </c>
      <c r="J100" s="49">
        <f t="shared" ca="1" si="13"/>
        <v>6.3822504479027486E-4</v>
      </c>
      <c r="K100" s="34"/>
      <c r="L100" s="51">
        <f ca="1">OFFSET(ST1_RFR_spot_no_VA!$B$10,$G100,$J$6)</f>
        <v>3.4894081370310248E-2</v>
      </c>
      <c r="M100" s="51">
        <f ca="1">OFFSET(ST1_RFR_spot_with_VA!$B$10,$G100,$J$6)</f>
        <v>3.7718355114083613E-2</v>
      </c>
      <c r="N100" s="51">
        <f t="shared" ca="1" si="14"/>
        <v>2.8242737437733645E-3</v>
      </c>
      <c r="O100" s="34"/>
      <c r="P100" s="50">
        <f ca="1">OFFSET(ST2_RFR_spot_no_VA!$B$10,$G100,$J$6)</f>
        <v>3.8621072749327912E-2</v>
      </c>
      <c r="Q100" s="50">
        <f ca="1">OFFSET(ST2_RFR_spot_with_VA!$B$10,$G100,$J$6)</f>
        <v>4.1192261300635469E-2</v>
      </c>
      <c r="R100" s="50">
        <f t="shared" ca="1" si="15"/>
        <v>2.5711885513075572E-3</v>
      </c>
      <c r="S100" s="34"/>
      <c r="T100" s="51">
        <f ca="1">OFFSET(LY1_RFR_spot_no_VA!$B$10,$G100,$J$6)</f>
        <v>2.1856107727634244E-2</v>
      </c>
      <c r="U100" s="51">
        <f ca="1">OFFSET(LY1_RFR_spot_with_VA!$B$10,$G100,$J$6)</f>
        <v>2.2494332772424519E-2</v>
      </c>
      <c r="V100" s="51">
        <f t="shared" ca="1" si="16"/>
        <v>6.3822504479027486E-4</v>
      </c>
      <c r="W100" s="34"/>
      <c r="X100" s="51">
        <f ca="1">OFFSET(LY2_RFR_spot_no_VA!$B$10,$G100,$J$6)</f>
        <v>2.4883194056396274E-2</v>
      </c>
      <c r="Y100" s="51">
        <f ca="1">OFFSET(LY2_RFR_spot_with_VA!$B$10,$G100,$J$6)</f>
        <v>2.5521419101186549E-2</v>
      </c>
      <c r="Z100" s="51">
        <f t="shared" ca="1" si="17"/>
        <v>6.3822504479027486E-4</v>
      </c>
      <c r="AA100" s="34"/>
      <c r="AB100" s="34"/>
      <c r="AC100" s="34"/>
      <c r="AD100" s="34"/>
    </row>
    <row r="101" spans="1:30" x14ac:dyDescent="0.2">
      <c r="A101" s="34"/>
      <c r="B101" s="42">
        <v>91</v>
      </c>
      <c r="C101" s="34"/>
      <c r="D101" s="39">
        <f>D100</f>
        <v>0.2</v>
      </c>
      <c r="E101" s="39">
        <f>E100</f>
        <v>0.2</v>
      </c>
      <c r="F101" s="34"/>
      <c r="G101" s="47">
        <f t="shared" si="18"/>
        <v>91</v>
      </c>
      <c r="H101" s="48">
        <f ca="1">OFFSET(BSL_RFR_spot_no_VA!$B$10,$G101,$J$6)</f>
        <v>3.7656100650812707E-2</v>
      </c>
      <c r="I101" s="48">
        <f ca="1">OFFSET(BSL_RFR_spot_with_VA!$B$10,$G101,$J$6)</f>
        <v>3.828733580912913E-2</v>
      </c>
      <c r="J101" s="49">
        <f t="shared" ca="1" si="13"/>
        <v>6.3123515831642329E-4</v>
      </c>
      <c r="K101" s="34"/>
      <c r="L101" s="51">
        <f ca="1">OFFSET(ST1_RFR_spot_no_VA!$B$10,$G101,$J$6)</f>
        <v>3.4971887299509286E-2</v>
      </c>
      <c r="M101" s="51">
        <f ca="1">OFFSET(ST1_RFR_spot_with_VA!$B$10,$G101,$J$6)</f>
        <v>3.7765285219669043E-2</v>
      </c>
      <c r="N101" s="51">
        <f t="shared" ca="1" si="14"/>
        <v>2.793397920159757E-3</v>
      </c>
      <c r="O101" s="34"/>
      <c r="P101" s="50">
        <f ca="1">OFFSET(ST2_RFR_spot_no_VA!$B$10,$G101,$J$6)</f>
        <v>3.8658107830227495E-2</v>
      </c>
      <c r="Q101" s="50">
        <f ca="1">OFFSET(ST2_RFR_spot_with_VA!$B$10,$G101,$J$6)</f>
        <v>4.1200239866900024E-2</v>
      </c>
      <c r="R101" s="50">
        <f t="shared" ca="1" si="15"/>
        <v>2.5421320366725286E-3</v>
      </c>
      <c r="S101" s="34"/>
      <c r="T101" s="51">
        <f ca="1">OFFSET(LY1_RFR_spot_no_VA!$B$10,$G101,$J$6)</f>
        <v>2.187521212679E-2</v>
      </c>
      <c r="U101" s="51">
        <f ca="1">OFFSET(LY1_RFR_spot_with_VA!$B$10,$G101,$J$6)</f>
        <v>2.2506447285106423E-2</v>
      </c>
      <c r="V101" s="51">
        <f t="shared" ca="1" si="16"/>
        <v>6.3123515831642329E-4</v>
      </c>
      <c r="W101" s="34"/>
      <c r="X101" s="51">
        <f ca="1">OFFSET(LY2_RFR_spot_no_VA!$B$10,$G101,$J$6)</f>
        <v>2.4890809337376307E-2</v>
      </c>
      <c r="Y101" s="51">
        <f ca="1">OFFSET(LY2_RFR_spot_with_VA!$B$10,$G101,$J$6)</f>
        <v>2.5522044495692731E-2</v>
      </c>
      <c r="Z101" s="51">
        <f t="shared" ca="1" si="17"/>
        <v>6.3123515831642329E-4</v>
      </c>
      <c r="AA101" s="34"/>
      <c r="AB101" s="34"/>
      <c r="AC101" s="34"/>
      <c r="AD101" s="34"/>
    </row>
    <row r="102" spans="1:30" x14ac:dyDescent="0.2">
      <c r="A102" s="34"/>
      <c r="B102" s="42">
        <v>92</v>
      </c>
      <c r="C102" s="34"/>
      <c r="D102" s="39">
        <f t="shared" ref="D102:E160" si="20">D101</f>
        <v>0.2</v>
      </c>
      <c r="E102" s="39">
        <f t="shared" si="20"/>
        <v>0.2</v>
      </c>
      <c r="F102" s="34"/>
      <c r="G102" s="47">
        <f t="shared" si="18"/>
        <v>92</v>
      </c>
      <c r="H102" s="48">
        <f ca="1">OFFSET(BSL_RFR_spot_no_VA!$B$10,$G102,$J$6)</f>
        <v>3.7703196871419653E-2</v>
      </c>
      <c r="I102" s="48">
        <f ca="1">OFFSET(BSL_RFR_spot_with_VA!$B$10,$G102,$J$6)</f>
        <v>3.8327593810187466E-2</v>
      </c>
      <c r="J102" s="49">
        <f t="shared" ca="1" si="13"/>
        <v>6.2439693876781277E-4</v>
      </c>
      <c r="K102" s="34"/>
      <c r="L102" s="51">
        <f ca="1">OFFSET(ST1_RFR_spot_no_VA!$B$10,$G102,$J$6)</f>
        <v>3.5048009581855499E-2</v>
      </c>
      <c r="M102" s="51">
        <f ca="1">OFFSET(ST1_RFR_spot_with_VA!$B$10,$G102,$J$6)</f>
        <v>3.7811200013260882E-2</v>
      </c>
      <c r="N102" s="51">
        <f t="shared" ca="1" si="14"/>
        <v>2.7631904314053823E-3</v>
      </c>
      <c r="O102" s="34"/>
      <c r="P102" s="50">
        <f ca="1">OFFSET(ST2_RFR_spot_no_VA!$B$10,$G102,$J$6)</f>
        <v>3.8694342820775107E-2</v>
      </c>
      <c r="Q102" s="50">
        <f ca="1">OFFSET(ST2_RFR_spot_with_VA!$B$10,$G102,$J$6)</f>
        <v>4.1208050844700361E-2</v>
      </c>
      <c r="R102" s="50">
        <f t="shared" ca="1" si="15"/>
        <v>2.5137080239252541E-3</v>
      </c>
      <c r="S102" s="34"/>
      <c r="T102" s="51">
        <f ca="1">OFFSET(LY1_RFR_spot_no_VA!$B$10,$G102,$J$6)</f>
        <v>2.1893901212921341E-2</v>
      </c>
      <c r="U102" s="51">
        <f ca="1">OFFSET(LY1_RFR_spot_with_VA!$B$10,$G102,$J$6)</f>
        <v>2.2518298151689153E-2</v>
      </c>
      <c r="V102" s="51">
        <f t="shared" ca="1" si="16"/>
        <v>6.2439693876781277E-4</v>
      </c>
      <c r="W102" s="34"/>
      <c r="X102" s="51">
        <f ca="1">OFFSET(LY2_RFR_spot_no_VA!$B$10,$G102,$J$6)</f>
        <v>2.4898259068769857E-2</v>
      </c>
      <c r="Y102" s="51">
        <f ca="1">OFFSET(LY2_RFR_spot_with_VA!$B$10,$G102,$J$6)</f>
        <v>2.552265600753767E-2</v>
      </c>
      <c r="Z102" s="51">
        <f t="shared" ca="1" si="17"/>
        <v>6.2439693876781277E-4</v>
      </c>
      <c r="AA102" s="34"/>
      <c r="AB102" s="34"/>
      <c r="AC102" s="34"/>
      <c r="AD102" s="34"/>
    </row>
    <row r="103" spans="1:30" x14ac:dyDescent="0.2">
      <c r="A103" s="34"/>
      <c r="B103" s="42">
        <v>93</v>
      </c>
      <c r="C103" s="34"/>
      <c r="D103" s="39">
        <f t="shared" si="20"/>
        <v>0.2</v>
      </c>
      <c r="E103" s="39">
        <f t="shared" si="20"/>
        <v>0.2</v>
      </c>
      <c r="F103" s="34"/>
      <c r="G103" s="47">
        <f t="shared" si="18"/>
        <v>93</v>
      </c>
      <c r="H103" s="48">
        <f ca="1">OFFSET(BSL_RFR_spot_no_VA!$B$10,$G103,$J$6)</f>
        <v>3.7749284882351075E-2</v>
      </c>
      <c r="I103" s="48">
        <f ca="1">OFFSET(BSL_RFR_spot_with_VA!$B$10,$G103,$J$6)</f>
        <v>3.836699037305169E-2</v>
      </c>
      <c r="J103" s="49">
        <f t="shared" ca="1" si="13"/>
        <v>6.177054907006152E-4</v>
      </c>
      <c r="K103" s="34"/>
      <c r="L103" s="51">
        <f ca="1">OFFSET(ST1_RFR_spot_no_VA!$B$10,$G103,$J$6)</f>
        <v>3.5122502085154883E-2</v>
      </c>
      <c r="M103" s="51">
        <f ca="1">OFFSET(ST1_RFR_spot_with_VA!$B$10,$G103,$J$6)</f>
        <v>3.7856131858488684E-2</v>
      </c>
      <c r="N103" s="51">
        <f t="shared" ca="1" si="14"/>
        <v>2.7336297733338011E-3</v>
      </c>
      <c r="O103" s="34"/>
      <c r="P103" s="50">
        <f ca="1">OFFSET(ST2_RFR_spot_no_VA!$B$10,$G103,$J$6)</f>
        <v>3.8729803104988747E-2</v>
      </c>
      <c r="Q103" s="50">
        <f ca="1">OFFSET(ST2_RFR_spot_with_VA!$B$10,$G103,$J$6)</f>
        <v>4.1215699600329447E-2</v>
      </c>
      <c r="R103" s="50">
        <f t="shared" ca="1" si="15"/>
        <v>2.4858964953407003E-3</v>
      </c>
      <c r="S103" s="34"/>
      <c r="T103" s="51">
        <f ca="1">OFFSET(LY1_RFR_spot_no_VA!$B$10,$G103,$J$6)</f>
        <v>2.1912188383222286E-2</v>
      </c>
      <c r="U103" s="51">
        <f ca="1">OFFSET(LY1_RFR_spot_with_VA!$B$10,$G103,$J$6)</f>
        <v>2.2529893873922902E-2</v>
      </c>
      <c r="V103" s="51">
        <f t="shared" ca="1" si="16"/>
        <v>6.177054907006152E-4</v>
      </c>
      <c r="W103" s="34"/>
      <c r="X103" s="51">
        <f ca="1">OFFSET(LY2_RFR_spot_no_VA!$B$10,$G103,$J$6)</f>
        <v>2.4905548590886006E-2</v>
      </c>
      <c r="Y103" s="51">
        <f ca="1">OFFSET(LY2_RFR_spot_with_VA!$B$10,$G103,$J$6)</f>
        <v>2.5523254081586622E-2</v>
      </c>
      <c r="Z103" s="51">
        <f t="shared" ca="1" si="17"/>
        <v>6.177054907006152E-4</v>
      </c>
      <c r="AA103" s="34"/>
      <c r="AB103" s="34"/>
      <c r="AC103" s="34"/>
      <c r="AD103" s="34"/>
    </row>
    <row r="104" spans="1:30" x14ac:dyDescent="0.2">
      <c r="A104" s="34"/>
      <c r="B104" s="42">
        <v>94</v>
      </c>
      <c r="C104" s="34"/>
      <c r="D104" s="39">
        <f t="shared" si="20"/>
        <v>0.2</v>
      </c>
      <c r="E104" s="39">
        <f t="shared" si="20"/>
        <v>0.2</v>
      </c>
      <c r="F104" s="34"/>
      <c r="G104" s="47">
        <f t="shared" si="18"/>
        <v>94</v>
      </c>
      <c r="H104" s="48">
        <f ca="1">OFFSET(BSL_RFR_spot_no_VA!$B$10,$G104,$J$6)</f>
        <v>3.7794396509269079E-2</v>
      </c>
      <c r="I104" s="48">
        <f ca="1">OFFSET(BSL_RFR_spot_with_VA!$B$10,$G104,$J$6)</f>
        <v>3.8405552636619156E-2</v>
      </c>
      <c r="J104" s="49">
        <f t="shared" ca="1" si="13"/>
        <v>6.1115612735007652E-4</v>
      </c>
      <c r="K104" s="34"/>
      <c r="L104" s="51">
        <f ca="1">OFFSET(ST1_RFR_spot_no_VA!$B$10,$G104,$J$6)</f>
        <v>3.5195416425133796E-2</v>
      </c>
      <c r="M104" s="51">
        <f ca="1">OFFSET(ST1_RFR_spot_with_VA!$B$10,$G104,$J$6)</f>
        <v>3.7900111781115076E-2</v>
      </c>
      <c r="N104" s="51">
        <f t="shared" ca="1" si="14"/>
        <v>2.7046953559812792E-3</v>
      </c>
      <c r="O104" s="34"/>
      <c r="P104" s="50">
        <f ca="1">OFFSET(ST2_RFR_spot_no_VA!$B$10,$G104,$J$6)</f>
        <v>3.8764513027974346E-2</v>
      </c>
      <c r="Q104" s="50">
        <f ca="1">OFFSET(ST2_RFR_spot_with_VA!$B$10,$G104,$J$6)</f>
        <v>4.1223191272011572E-2</v>
      </c>
      <c r="R104" s="50">
        <f t="shared" ca="1" si="15"/>
        <v>2.4586782440372268E-3</v>
      </c>
      <c r="S104" s="34"/>
      <c r="T104" s="51">
        <f ca="1">OFFSET(LY1_RFR_spot_no_VA!$B$10,$G104,$J$6)</f>
        <v>2.1930086464793552E-2</v>
      </c>
      <c r="U104" s="51">
        <f ca="1">OFFSET(LY1_RFR_spot_with_VA!$B$10,$G104,$J$6)</f>
        <v>2.2541242592143629E-2</v>
      </c>
      <c r="V104" s="51">
        <f t="shared" ca="1" si="16"/>
        <v>6.1115612735007652E-4</v>
      </c>
      <c r="W104" s="34"/>
      <c r="X104" s="51">
        <f ca="1">OFFSET(LY2_RFR_spot_no_VA!$B$10,$G104,$J$6)</f>
        <v>2.4912683016787174E-2</v>
      </c>
      <c r="Y104" s="51">
        <f ca="1">OFFSET(LY2_RFR_spot_with_VA!$B$10,$G104,$J$6)</f>
        <v>2.552383914413725E-2</v>
      </c>
      <c r="Z104" s="51">
        <f t="shared" ca="1" si="17"/>
        <v>6.1115612735007652E-4</v>
      </c>
      <c r="AA104" s="34"/>
      <c r="AB104" s="34"/>
      <c r="AC104" s="34"/>
      <c r="AD104" s="34"/>
    </row>
    <row r="105" spans="1:30" x14ac:dyDescent="0.2">
      <c r="A105" s="34"/>
      <c r="B105" s="42">
        <v>95</v>
      </c>
      <c r="C105" s="34"/>
      <c r="D105" s="39">
        <f t="shared" si="20"/>
        <v>0.2</v>
      </c>
      <c r="E105" s="39">
        <f t="shared" si="20"/>
        <v>0.2</v>
      </c>
      <c r="F105" s="34"/>
      <c r="G105" s="47">
        <f t="shared" si="18"/>
        <v>95</v>
      </c>
      <c r="H105" s="48">
        <f ca="1">OFFSET(BSL_RFR_spot_no_VA!$B$10,$G105,$J$6)</f>
        <v>3.783856227270066E-2</v>
      </c>
      <c r="I105" s="48">
        <f ca="1">OFFSET(BSL_RFR_spot_with_VA!$B$10,$G105,$J$6)</f>
        <v>3.8443306632400587E-2</v>
      </c>
      <c r="J105" s="49">
        <f t="shared" ca="1" si="13"/>
        <v>6.047443596999269E-4</v>
      </c>
      <c r="K105" s="34"/>
      <c r="L105" s="51">
        <f ca="1">OFFSET(ST1_RFR_spot_no_VA!$B$10,$G105,$J$6)</f>
        <v>3.5266802079536808E-2</v>
      </c>
      <c r="M105" s="51">
        <f ca="1">OFFSET(ST1_RFR_spot_with_VA!$B$10,$G105,$J$6)</f>
        <v>3.7943169535166188E-2</v>
      </c>
      <c r="N105" s="51">
        <f t="shared" ca="1" si="14"/>
        <v>2.6763674556293804E-3</v>
      </c>
      <c r="O105" s="34"/>
      <c r="P105" s="50">
        <f ca="1">OFFSET(ST2_RFR_spot_no_VA!$B$10,$G105,$J$6)</f>
        <v>3.8798495946450684E-2</v>
      </c>
      <c r="Q105" s="50">
        <f ca="1">OFFSET(ST2_RFR_spot_with_VA!$B$10,$G105,$J$6)</f>
        <v>4.1230530781981356E-2</v>
      </c>
      <c r="R105" s="50">
        <f t="shared" ca="1" si="15"/>
        <v>2.432034835530672E-3</v>
      </c>
      <c r="S105" s="34"/>
      <c r="T105" s="51">
        <f ca="1">OFFSET(LY1_RFR_spot_no_VA!$B$10,$G105,$J$6)</f>
        <v>2.1947607744647657E-2</v>
      </c>
      <c r="U105" s="51">
        <f ca="1">OFFSET(LY1_RFR_spot_with_VA!$B$10,$G105,$J$6)</f>
        <v>2.2552352104347584E-2</v>
      </c>
      <c r="V105" s="51">
        <f t="shared" ca="1" si="16"/>
        <v>6.047443596999269E-4</v>
      </c>
      <c r="W105" s="34"/>
      <c r="X105" s="51">
        <f ca="1">OFFSET(LY2_RFR_spot_no_VA!$B$10,$G105,$J$6)</f>
        <v>2.4919667244248211E-2</v>
      </c>
      <c r="Y105" s="51">
        <f ca="1">OFFSET(LY2_RFR_spot_with_VA!$B$10,$G105,$J$6)</f>
        <v>2.5524411603948138E-2</v>
      </c>
      <c r="Z105" s="51">
        <f t="shared" ca="1" si="17"/>
        <v>6.047443596999269E-4</v>
      </c>
      <c r="AA105" s="34"/>
      <c r="AB105" s="34"/>
      <c r="AC105" s="34"/>
      <c r="AD105" s="34"/>
    </row>
    <row r="106" spans="1:30" x14ac:dyDescent="0.2">
      <c r="A106" s="34"/>
      <c r="B106" s="42">
        <v>96</v>
      </c>
      <c r="C106" s="34"/>
      <c r="D106" s="39">
        <f t="shared" si="20"/>
        <v>0.2</v>
      </c>
      <c r="E106" s="39">
        <f t="shared" si="20"/>
        <v>0.2</v>
      </c>
      <c r="F106" s="34"/>
      <c r="G106" s="47">
        <f t="shared" si="18"/>
        <v>96</v>
      </c>
      <c r="H106" s="48">
        <f ca="1">OFFSET(BSL_RFR_spot_no_VA!$B$10,$G106,$J$6)</f>
        <v>3.7881811452254333E-2</v>
      </c>
      <c r="I106" s="48">
        <f ca="1">OFFSET(BSL_RFR_spot_with_VA!$B$10,$G106,$J$6)</f>
        <v>3.848027733846715E-2</v>
      </c>
      <c r="J106" s="49">
        <f t="shared" ca="1" si="13"/>
        <v>5.9846588621281782E-4</v>
      </c>
      <c r="K106" s="34"/>
      <c r="L106" s="51">
        <f ca="1">OFFSET(ST1_RFR_spot_no_VA!$B$10,$G106,$J$6)</f>
        <v>3.5336706495620041E-2</v>
      </c>
      <c r="M106" s="51">
        <f ca="1">OFFSET(ST1_RFR_spot_with_VA!$B$10,$G106,$J$6)</f>
        <v>3.7985333665409016E-2</v>
      </c>
      <c r="N106" s="51">
        <f t="shared" ca="1" si="14"/>
        <v>2.6486271697889752E-3</v>
      </c>
      <c r="O106" s="34"/>
      <c r="P106" s="50">
        <f ca="1">OFFSET(ST2_RFR_spot_no_VA!$B$10,$G106,$J$6)</f>
        <v>3.8831774276537834E-2</v>
      </c>
      <c r="Q106" s="50">
        <f ca="1">OFFSET(ST2_RFR_spot_with_VA!$B$10,$G106,$J$6)</f>
        <v>4.1237722847646818E-2</v>
      </c>
      <c r="R106" s="50">
        <f t="shared" ca="1" si="15"/>
        <v>2.4059485711089845E-3</v>
      </c>
      <c r="S106" s="34"/>
      <c r="T106" s="51">
        <f ca="1">OFFSET(LY1_RFR_spot_no_VA!$B$10,$G106,$J$6)</f>
        <v>2.1964763997838199E-2</v>
      </c>
      <c r="U106" s="51">
        <f ca="1">OFFSET(LY1_RFR_spot_with_VA!$B$10,$G106,$J$6)</f>
        <v>2.2563229884051017E-2</v>
      </c>
      <c r="V106" s="51">
        <f t="shared" ca="1" si="16"/>
        <v>5.9846588621281782E-4</v>
      </c>
      <c r="W106" s="34"/>
      <c r="X106" s="51">
        <f ca="1">OFFSET(LY2_RFR_spot_no_VA!$B$10,$G106,$J$6)</f>
        <v>2.4926505966970325E-2</v>
      </c>
      <c r="Y106" s="51">
        <f ca="1">OFFSET(LY2_RFR_spot_with_VA!$B$10,$G106,$J$6)</f>
        <v>2.5524971853183143E-2</v>
      </c>
      <c r="Z106" s="51">
        <f t="shared" ca="1" si="17"/>
        <v>5.9846588621281782E-4</v>
      </c>
      <c r="AA106" s="34"/>
      <c r="AB106" s="34"/>
      <c r="AC106" s="34"/>
      <c r="AD106" s="34"/>
    </row>
    <row r="107" spans="1:30" x14ac:dyDescent="0.2">
      <c r="A107" s="34"/>
      <c r="B107" s="42">
        <v>97</v>
      </c>
      <c r="C107" s="34"/>
      <c r="D107" s="39">
        <f t="shared" si="20"/>
        <v>0.2</v>
      </c>
      <c r="E107" s="39">
        <f t="shared" si="20"/>
        <v>0.2</v>
      </c>
      <c r="F107" s="34"/>
      <c r="G107" s="47">
        <f t="shared" si="18"/>
        <v>97</v>
      </c>
      <c r="H107" s="48">
        <f ca="1">OFFSET(BSL_RFR_spot_no_VA!$B$10,$G107,$J$6)</f>
        <v>3.7924172147276947E-2</v>
      </c>
      <c r="I107" s="48">
        <f ca="1">OFFSET(BSL_RFR_spot_with_VA!$B$10,$G107,$J$6)</f>
        <v>3.8516488730462539E-2</v>
      </c>
      <c r="J107" s="49">
        <f t="shared" ref="J107:J138" ca="1" si="21">I107-H107</f>
        <v>5.9231658318559255E-4</v>
      </c>
      <c r="K107" s="34"/>
      <c r="L107" s="51">
        <f ca="1">OFFSET(ST1_RFR_spot_no_VA!$B$10,$G107,$J$6)</f>
        <v>3.5405175191449034E-2</v>
      </c>
      <c r="M107" s="51">
        <f ca="1">OFFSET(ST1_RFR_spot_with_VA!$B$10,$G107,$J$6)</f>
        <v>3.8026631566380864E-2</v>
      </c>
      <c r="N107" s="51">
        <f t="shared" ref="N107:N138" ca="1" si="22">M107-L107</f>
        <v>2.6214563749318298E-3</v>
      </c>
      <c r="O107" s="34"/>
      <c r="P107" s="50">
        <f ca="1">OFFSET(ST2_RFR_spot_no_VA!$B$10,$G107,$J$6)</f>
        <v>3.8864369538967214E-2</v>
      </c>
      <c r="Q107" s="50">
        <f ca="1">OFFSET(ST2_RFR_spot_with_VA!$B$10,$G107,$J$6)</f>
        <v>4.1244771992183571E-2</v>
      </c>
      <c r="R107" s="50">
        <f t="shared" ref="R107:R138" ca="1" si="23">Q107-P107</f>
        <v>2.380402453216357E-3</v>
      </c>
      <c r="S107" s="34"/>
      <c r="T107" s="51">
        <f ca="1">OFFSET(LY1_RFR_spot_no_VA!$B$10,$G107,$J$6)</f>
        <v>2.1981566513849637E-2</v>
      </c>
      <c r="U107" s="51">
        <f ca="1">OFFSET(LY1_RFR_spot_with_VA!$B$10,$G107,$J$6)</f>
        <v>2.257388309703523E-2</v>
      </c>
      <c r="V107" s="51">
        <f t="shared" ca="1" si="16"/>
        <v>5.9231658318559255E-4</v>
      </c>
      <c r="W107" s="34"/>
      <c r="X107" s="51">
        <f ca="1">OFFSET(LY2_RFR_spot_no_VA!$B$10,$G107,$J$6)</f>
        <v>2.4933203685100436E-2</v>
      </c>
      <c r="Y107" s="51">
        <f ca="1">OFFSET(LY2_RFR_spot_with_VA!$B$10,$G107,$J$6)</f>
        <v>2.5525520268286028E-2</v>
      </c>
      <c r="Z107" s="51">
        <f t="shared" ca="1" si="17"/>
        <v>5.9231658318559255E-4</v>
      </c>
      <c r="AA107" s="34"/>
      <c r="AB107" s="34"/>
      <c r="AC107" s="34"/>
      <c r="AD107" s="34"/>
    </row>
    <row r="108" spans="1:30" x14ac:dyDescent="0.2">
      <c r="A108" s="34"/>
      <c r="B108" s="42">
        <v>98</v>
      </c>
      <c r="C108" s="34"/>
      <c r="D108" s="39">
        <f t="shared" si="20"/>
        <v>0.2</v>
      </c>
      <c r="E108" s="39">
        <f t="shared" si="20"/>
        <v>0.2</v>
      </c>
      <c r="F108" s="34"/>
      <c r="G108" s="47">
        <f t="shared" si="18"/>
        <v>98</v>
      </c>
      <c r="H108" s="48">
        <f ca="1">OFFSET(BSL_RFR_spot_no_VA!$B$10,$G108,$J$6)</f>
        <v>3.7965671334166951E-2</v>
      </c>
      <c r="I108" s="48">
        <f ca="1">OFFSET(BSL_RFR_spot_with_VA!$B$10,$G108,$J$6)</f>
        <v>3.8551963829844382E-2</v>
      </c>
      <c r="J108" s="49">
        <f t="shared" ca="1" si="21"/>
        <v>5.862924956774318E-4</v>
      </c>
      <c r="K108" s="34"/>
      <c r="L108" s="51">
        <f ca="1">OFFSET(ST1_RFR_spot_no_VA!$B$10,$G108,$J$6)</f>
        <v>3.5472251851392134E-2</v>
      </c>
      <c r="M108" s="51">
        <f ca="1">OFFSET(ST1_RFR_spot_with_VA!$B$10,$G108,$J$6)</f>
        <v>3.8067089538174725E-2</v>
      </c>
      <c r="N108" s="51">
        <f t="shared" ca="1" si="22"/>
        <v>2.5948376867825917E-3</v>
      </c>
      <c r="O108" s="34"/>
      <c r="P108" s="50">
        <f ca="1">OFFSET(ST2_RFR_spot_no_VA!$B$10,$G108,$J$6)</f>
        <v>3.8896302401857819E-2</v>
      </c>
      <c r="Q108" s="50">
        <f ca="1">OFFSET(ST2_RFR_spot_with_VA!$B$10,$G108,$J$6)</f>
        <v>4.1251682554543478E-2</v>
      </c>
      <c r="R108" s="50">
        <f t="shared" ca="1" si="23"/>
        <v>2.3553801526856599E-3</v>
      </c>
      <c r="S108" s="34"/>
      <c r="T108" s="51">
        <f ca="1">OFFSET(LY1_RFR_spot_no_VA!$B$10,$G108,$J$6)</f>
        <v>2.199802612137125E-2</v>
      </c>
      <c r="U108" s="51">
        <f ca="1">OFFSET(LY1_RFR_spot_with_VA!$B$10,$G108,$J$6)</f>
        <v>2.2584318617048682E-2</v>
      </c>
      <c r="V108" s="51">
        <f t="shared" ca="1" si="16"/>
        <v>5.862924956774318E-4</v>
      </c>
      <c r="W108" s="34"/>
      <c r="X108" s="51">
        <f ca="1">OFFSET(LY2_RFR_spot_no_VA!$B$10,$G108,$J$6)</f>
        <v>2.4939764715105506E-2</v>
      </c>
      <c r="Y108" s="51">
        <f ca="1">OFFSET(LY2_RFR_spot_with_VA!$B$10,$G108,$J$6)</f>
        <v>2.5526057210782938E-2</v>
      </c>
      <c r="Z108" s="51">
        <f t="shared" ca="1" si="17"/>
        <v>5.862924956774318E-4</v>
      </c>
      <c r="AA108" s="34"/>
      <c r="AB108" s="34"/>
      <c r="AC108" s="34"/>
      <c r="AD108" s="34"/>
    </row>
    <row r="109" spans="1:30" x14ac:dyDescent="0.2">
      <c r="A109" s="34"/>
      <c r="B109" s="42">
        <v>99</v>
      </c>
      <c r="C109" s="34"/>
      <c r="D109" s="39">
        <f t="shared" si="20"/>
        <v>0.2</v>
      </c>
      <c r="E109" s="39">
        <f t="shared" si="20"/>
        <v>0.2</v>
      </c>
      <c r="F109" s="34"/>
      <c r="G109" s="47">
        <f t="shared" si="18"/>
        <v>99</v>
      </c>
      <c r="H109" s="48">
        <f ca="1">OFFSET(BSL_RFR_spot_no_VA!$B$10,$G109,$J$6)</f>
        <v>3.8006334920529294E-2</v>
      </c>
      <c r="I109" s="48">
        <f ca="1">OFFSET(BSL_RFR_spot_with_VA!$B$10,$G109,$J$6)</f>
        <v>3.8586724749513968E-2</v>
      </c>
      <c r="J109" s="49">
        <f t="shared" ca="1" si="21"/>
        <v>5.8038982898467317E-4</v>
      </c>
      <c r="K109" s="34"/>
      <c r="L109" s="51">
        <f ca="1">OFFSET(ST1_RFR_spot_no_VA!$B$10,$G109,$J$6)</f>
        <v>3.5537978416168237E-2</v>
      </c>
      <c r="M109" s="51">
        <f ca="1">OFFSET(ST1_RFR_spot_with_VA!$B$10,$G109,$J$6)</f>
        <v>3.8106732839164881E-2</v>
      </c>
      <c r="N109" s="51">
        <f t="shared" ca="1" si="22"/>
        <v>2.5687544229966441E-3</v>
      </c>
      <c r="O109" s="34"/>
      <c r="P109" s="50">
        <f ca="1">OFFSET(ST2_RFR_spot_no_VA!$B$10,$G109,$J$6)</f>
        <v>3.892759272119295E-2</v>
      </c>
      <c r="Q109" s="50">
        <f ca="1">OFFSET(ST2_RFR_spot_with_VA!$B$10,$G109,$J$6)</f>
        <v>4.1258458698504086E-2</v>
      </c>
      <c r="R109" s="50">
        <f t="shared" ca="1" si="23"/>
        <v>2.3308659773111362E-3</v>
      </c>
      <c r="S109" s="34"/>
      <c r="T109" s="51">
        <f ca="1">OFFSET(LY1_RFR_spot_no_VA!$B$10,$G109,$J$6)</f>
        <v>2.2014153211569187E-2</v>
      </c>
      <c r="U109" s="51">
        <f ca="1">OFFSET(LY1_RFR_spot_with_VA!$B$10,$G109,$J$6)</f>
        <v>2.2594543040553861E-2</v>
      </c>
      <c r="V109" s="51">
        <f t="shared" ca="1" si="16"/>
        <v>5.8038982898467317E-4</v>
      </c>
      <c r="W109" s="34"/>
      <c r="X109" s="51">
        <f ca="1">OFFSET(LY2_RFR_spot_no_VA!$B$10,$G109,$J$6)</f>
        <v>2.4946193199049782E-2</v>
      </c>
      <c r="Y109" s="51">
        <f ca="1">OFFSET(LY2_RFR_spot_with_VA!$B$10,$G109,$J$6)</f>
        <v>2.5526583028034455E-2</v>
      </c>
      <c r="Z109" s="51">
        <f t="shared" ca="1" si="17"/>
        <v>5.8038982898467317E-4</v>
      </c>
      <c r="AA109" s="34"/>
      <c r="AB109" s="34"/>
      <c r="AC109" s="34"/>
      <c r="AD109" s="34"/>
    </row>
    <row r="110" spans="1:30" x14ac:dyDescent="0.2">
      <c r="A110" s="34"/>
      <c r="B110" s="42">
        <v>100</v>
      </c>
      <c r="C110" s="34"/>
      <c r="D110" s="39">
        <f t="shared" si="20"/>
        <v>0.2</v>
      </c>
      <c r="E110" s="39">
        <f t="shared" si="20"/>
        <v>0.2</v>
      </c>
      <c r="F110" s="34"/>
      <c r="G110" s="47">
        <f t="shared" si="18"/>
        <v>100</v>
      </c>
      <c r="H110" s="48">
        <f ca="1">OFFSET(BSL_RFR_spot_no_VA!$B$10,$G110,$J$6)</f>
        <v>3.8046187796367592E-2</v>
      </c>
      <c r="I110" s="48">
        <f ca="1">OFFSET(BSL_RFR_spot_with_VA!$B$10,$G110,$J$6)</f>
        <v>3.8620792736982823E-2</v>
      </c>
      <c r="J110" s="49">
        <f t="shared" ca="1" si="21"/>
        <v>5.7460494061523093E-4</v>
      </c>
      <c r="K110" s="34"/>
      <c r="L110" s="51">
        <f ca="1">OFFSET(ST1_RFR_spot_no_VA!$B$10,$G110,$J$6)</f>
        <v>3.5602395167791734E-2</v>
      </c>
      <c r="M110" s="51">
        <f ca="1">OFFSET(ST1_RFR_spot_with_VA!$B$10,$G110,$J$6)</f>
        <v>3.8145585735850362E-2</v>
      </c>
      <c r="N110" s="51">
        <f t="shared" ca="1" si="22"/>
        <v>2.5431905680586286E-3</v>
      </c>
      <c r="O110" s="34"/>
      <c r="P110" s="50">
        <f ca="1">OFFSET(ST2_RFR_spot_no_VA!$B$10,$G110,$J$6)</f>
        <v>3.8958259579135124E-2</v>
      </c>
      <c r="Q110" s="50">
        <f ca="1">OFFSET(ST2_RFR_spot_with_VA!$B$10,$G110,$J$6)</f>
        <v>4.1265104421666088E-2</v>
      </c>
      <c r="R110" s="50">
        <f t="shared" ca="1" si="23"/>
        <v>2.306844842530964E-3</v>
      </c>
      <c r="S110" s="34"/>
      <c r="T110" s="51">
        <f ca="1">OFFSET(LY1_RFR_spot_no_VA!$B$10,$G110,$J$6)</f>
        <v>2.2029957759963192E-2</v>
      </c>
      <c r="U110" s="51">
        <f ca="1">OFFSET(LY1_RFR_spot_with_VA!$B$10,$G110,$J$6)</f>
        <v>2.2604562700578423E-2</v>
      </c>
      <c r="V110" s="51">
        <f t="shared" ca="1" si="16"/>
        <v>5.7460494061523093E-4</v>
      </c>
      <c r="W110" s="34"/>
      <c r="X110" s="51">
        <f ca="1">OFFSET(LY2_RFR_spot_no_VA!$B$10,$G110,$J$6)</f>
        <v>2.4952493113314933E-2</v>
      </c>
      <c r="Y110" s="51">
        <f ca="1">OFFSET(LY2_RFR_spot_with_VA!$B$10,$G110,$J$6)</f>
        <v>2.5527098053930164E-2</v>
      </c>
      <c r="Z110" s="51">
        <f t="shared" ca="1" si="17"/>
        <v>5.7460494061523093E-4</v>
      </c>
      <c r="AA110" s="34"/>
      <c r="AB110" s="34"/>
      <c r="AC110" s="34"/>
      <c r="AD110" s="34"/>
    </row>
    <row r="111" spans="1:30" x14ac:dyDescent="0.2">
      <c r="A111" s="34"/>
      <c r="B111" s="42">
        <v>101</v>
      </c>
      <c r="C111" s="34"/>
      <c r="D111" s="39">
        <f t="shared" si="20"/>
        <v>0.2</v>
      </c>
      <c r="E111" s="39">
        <f t="shared" si="20"/>
        <v>0.2</v>
      </c>
      <c r="F111" s="34"/>
      <c r="G111" s="47">
        <f t="shared" si="18"/>
        <v>101</v>
      </c>
      <c r="H111" s="48">
        <f ca="1">OFFSET(BSL_RFR_spot_no_VA!$B$10,$G111,$J$6)</f>
        <v>3.8085253882480741E-2</v>
      </c>
      <c r="I111" s="48">
        <f ca="1">OFFSET(BSL_RFR_spot_with_VA!$B$10,$G111,$J$6)</f>
        <v>3.8654188215219154E-2</v>
      </c>
      <c r="J111" s="49">
        <f t="shared" ca="1" si="21"/>
        <v>5.6893433273841332E-4</v>
      </c>
      <c r="K111" s="34"/>
      <c r="L111" s="51">
        <f ca="1">OFFSET(ST1_RFR_spot_no_VA!$B$10,$G111,$J$6)</f>
        <v>3.5665540809730611E-2</v>
      </c>
      <c r="M111" s="51">
        <f ca="1">OFFSET(ST1_RFR_spot_with_VA!$B$10,$G111,$J$6)</f>
        <v>3.8183671549989917E-2</v>
      </c>
      <c r="N111" s="51">
        <f t="shared" ca="1" si="22"/>
        <v>2.5181307402593056E-3</v>
      </c>
      <c r="O111" s="34"/>
      <c r="P111" s="50">
        <f ca="1">OFFSET(ST2_RFR_spot_no_VA!$B$10,$G111,$J$6)</f>
        <v>3.8988321320296171E-2</v>
      </c>
      <c r="Q111" s="50">
        <f ca="1">OFFSET(ST2_RFR_spot_with_VA!$B$10,$G111,$J$6)</f>
        <v>4.1271623563593485E-2</v>
      </c>
      <c r="R111" s="50">
        <f t="shared" ca="1" si="23"/>
        <v>2.2833022432973138E-3</v>
      </c>
      <c r="S111" s="34"/>
      <c r="T111" s="51">
        <f ca="1">OFFSET(LY1_RFR_spot_no_VA!$B$10,$G111,$J$6)</f>
        <v>2.204544934700281E-2</v>
      </c>
      <c r="U111" s="51">
        <f ca="1">OFFSET(LY1_RFR_spot_with_VA!$B$10,$G111,$J$6)</f>
        <v>2.2614383679741223E-2</v>
      </c>
      <c r="V111" s="51">
        <f t="shared" ca="1" si="16"/>
        <v>5.6893433273841332E-4</v>
      </c>
      <c r="W111" s="34"/>
      <c r="X111" s="51">
        <f ca="1">OFFSET(LY2_RFR_spot_no_VA!$B$10,$G111,$J$6)</f>
        <v>2.495866827680282E-2</v>
      </c>
      <c r="Y111" s="51">
        <f ca="1">OFFSET(LY2_RFR_spot_with_VA!$B$10,$G111,$J$6)</f>
        <v>2.5527602609541233E-2</v>
      </c>
      <c r="Z111" s="51">
        <f t="shared" ca="1" si="17"/>
        <v>5.6893433273841332E-4</v>
      </c>
      <c r="AA111" s="34"/>
      <c r="AB111" s="34"/>
      <c r="AC111" s="34"/>
      <c r="AD111" s="34"/>
    </row>
    <row r="112" spans="1:30" x14ac:dyDescent="0.2">
      <c r="A112" s="34"/>
      <c r="B112" s="42">
        <v>102</v>
      </c>
      <c r="C112" s="34"/>
      <c r="D112" s="39">
        <f t="shared" si="20"/>
        <v>0.2</v>
      </c>
      <c r="E112" s="39">
        <f t="shared" si="20"/>
        <v>0.2</v>
      </c>
      <c r="F112" s="34"/>
      <c r="G112" s="47">
        <f t="shared" si="18"/>
        <v>102</v>
      </c>
      <c r="H112" s="48">
        <f ca="1">OFFSET(BSL_RFR_spot_no_VA!$B$10,$G112,$J$6)</f>
        <v>3.8123556176230311E-2</v>
      </c>
      <c r="I112" s="48">
        <f ca="1">OFFSET(BSL_RFR_spot_with_VA!$B$10,$G112,$J$6)</f>
        <v>3.8686930821301591E-2</v>
      </c>
      <c r="J112" s="49">
        <f t="shared" ca="1" si="21"/>
        <v>5.6337464507127955E-4</v>
      </c>
      <c r="K112" s="34"/>
      <c r="L112" s="51">
        <f ca="1">OFFSET(ST1_RFR_spot_no_VA!$B$10,$G112,$J$6)</f>
        <v>3.5727452542573479E-2</v>
      </c>
      <c r="M112" s="51">
        <f ca="1">OFFSET(ST1_RFR_spot_with_VA!$B$10,$G112,$J$6)</f>
        <v>3.8221012703178348E-2</v>
      </c>
      <c r="N112" s="51">
        <f t="shared" ca="1" si="22"/>
        <v>2.4935601606048685E-3</v>
      </c>
      <c r="O112" s="34"/>
      <c r="P112" s="50">
        <f ca="1">OFFSET(ST2_RFR_spot_no_VA!$B$10,$G112,$J$6)</f>
        <v>3.901779558607954E-2</v>
      </c>
      <c r="Q112" s="50">
        <f ca="1">OFFSET(ST2_RFR_spot_with_VA!$B$10,$G112,$J$6)</f>
        <v>4.1278019813481892E-2</v>
      </c>
      <c r="R112" s="50">
        <f t="shared" ca="1" si="23"/>
        <v>2.2602242274023521E-3</v>
      </c>
      <c r="S112" s="34"/>
      <c r="T112" s="51">
        <f ca="1">OFFSET(LY1_RFR_spot_no_VA!$B$10,$G112,$J$6)</f>
        <v>2.2060637177433895E-2</v>
      </c>
      <c r="U112" s="51">
        <f ca="1">OFFSET(LY1_RFR_spot_with_VA!$B$10,$G112,$J$6)</f>
        <v>2.2624011822505175E-2</v>
      </c>
      <c r="V112" s="51">
        <f t="shared" ca="1" si="16"/>
        <v>5.6337464507127955E-4</v>
      </c>
      <c r="W112" s="34"/>
      <c r="X112" s="51">
        <f ca="1">OFFSET(LY2_RFR_spot_no_VA!$B$10,$G112,$J$6)</f>
        <v>2.4964722358653546E-2</v>
      </c>
      <c r="Y112" s="51">
        <f ca="1">OFFSET(LY2_RFR_spot_with_VA!$B$10,$G112,$J$6)</f>
        <v>2.5528097003724826E-2</v>
      </c>
      <c r="Z112" s="51">
        <f t="shared" ca="1" si="17"/>
        <v>5.6337464507127955E-4</v>
      </c>
      <c r="AA112" s="34"/>
      <c r="AB112" s="34"/>
      <c r="AC112" s="34"/>
      <c r="AD112" s="34"/>
    </row>
    <row r="113" spans="1:30" x14ac:dyDescent="0.2">
      <c r="A113" s="34"/>
      <c r="B113" s="42">
        <v>103</v>
      </c>
      <c r="C113" s="34"/>
      <c r="D113" s="39">
        <f t="shared" si="20"/>
        <v>0.2</v>
      </c>
      <c r="E113" s="39">
        <f t="shared" si="20"/>
        <v>0.2</v>
      </c>
      <c r="F113" s="34"/>
      <c r="G113" s="47">
        <f t="shared" si="18"/>
        <v>103</v>
      </c>
      <c r="H113" s="48">
        <f ca="1">OFFSET(BSL_RFR_spot_no_VA!$B$10,$G113,$J$6)</f>
        <v>3.8161116794833472E-2</v>
      </c>
      <c r="I113" s="48">
        <f ca="1">OFFSET(BSL_RFR_spot_with_VA!$B$10,$G113,$J$6)</f>
        <v>3.8719039443013914E-2</v>
      </c>
      <c r="J113" s="49">
        <f t="shared" ca="1" si="21"/>
        <v>5.5792264818044224E-4</v>
      </c>
      <c r="K113" s="34"/>
      <c r="L113" s="51">
        <f ca="1">OFFSET(ST1_RFR_spot_no_VA!$B$10,$G113,$J$6)</f>
        <v>3.5788166135488408E-2</v>
      </c>
      <c r="M113" s="51">
        <f ca="1">OFFSET(ST1_RFR_spot_with_VA!$B$10,$G113,$J$6)</f>
        <v>3.8257630759020111E-2</v>
      </c>
      <c r="N113" s="51">
        <f t="shared" ca="1" si="22"/>
        <v>2.469464623531703E-3</v>
      </c>
      <c r="O113" s="34"/>
      <c r="P113" s="50">
        <f ca="1">OFFSET(ST2_RFR_spot_no_VA!$B$10,$G113,$J$6)</f>
        <v>3.904669934720939E-2</v>
      </c>
      <c r="Q113" s="50">
        <f ca="1">OFFSET(ST2_RFR_spot_with_VA!$B$10,$G113,$J$6)</f>
        <v>4.1284296717557512E-2</v>
      </c>
      <c r="R113" s="50">
        <f t="shared" ca="1" si="23"/>
        <v>2.2375973703481211E-3</v>
      </c>
      <c r="S113" s="34"/>
      <c r="T113" s="51">
        <f ca="1">OFFSET(LY1_RFR_spot_no_VA!$B$10,$G113,$J$6)</f>
        <v>2.2075530098536467E-2</v>
      </c>
      <c r="U113" s="51">
        <f ca="1">OFFSET(LY1_RFR_spot_with_VA!$B$10,$G113,$J$6)</f>
        <v>2.2633452746716909E-2</v>
      </c>
      <c r="V113" s="51">
        <f t="shared" ca="1" si="16"/>
        <v>5.5792264818044224E-4</v>
      </c>
      <c r="W113" s="34"/>
      <c r="X113" s="51">
        <f ca="1">OFFSET(LY2_RFR_spot_no_VA!$B$10,$G113,$J$6)</f>
        <v>2.4970658885516972E-2</v>
      </c>
      <c r="Y113" s="51">
        <f ca="1">OFFSET(LY2_RFR_spot_with_VA!$B$10,$G113,$J$6)</f>
        <v>2.5528581533697414E-2</v>
      </c>
      <c r="Z113" s="51">
        <f t="shared" ca="1" si="17"/>
        <v>5.5792264818044224E-4</v>
      </c>
      <c r="AA113" s="34"/>
      <c r="AB113" s="34"/>
      <c r="AC113" s="34"/>
      <c r="AD113" s="34"/>
    </row>
    <row r="114" spans="1:30" x14ac:dyDescent="0.2">
      <c r="A114" s="34"/>
      <c r="B114" s="42">
        <v>104</v>
      </c>
      <c r="C114" s="34"/>
      <c r="D114" s="39">
        <f t="shared" si="20"/>
        <v>0.2</v>
      </c>
      <c r="E114" s="39">
        <f t="shared" si="20"/>
        <v>0.2</v>
      </c>
      <c r="F114" s="34"/>
      <c r="G114" s="47">
        <f t="shared" si="18"/>
        <v>104</v>
      </c>
      <c r="H114" s="48">
        <f ca="1">OFFSET(BSL_RFR_spot_no_VA!$B$10,$G114,$J$6)</f>
        <v>3.8197957016326001E-2</v>
      </c>
      <c r="I114" s="48">
        <f ca="1">OFFSET(BSL_RFR_spot_with_VA!$B$10,$G114,$J$6)</f>
        <v>3.875053225349312E-2</v>
      </c>
      <c r="J114" s="49">
        <f t="shared" ca="1" si="21"/>
        <v>5.5257523716711887E-4</v>
      </c>
      <c r="K114" s="34"/>
      <c r="L114" s="51">
        <f ca="1">OFFSET(ST1_RFR_spot_no_VA!$B$10,$G114,$J$6)</f>
        <v>3.5847715993726714E-2</v>
      </c>
      <c r="M114" s="51">
        <f ca="1">OFFSET(ST1_RFR_spot_with_VA!$B$10,$G114,$J$6)</f>
        <v>3.8293546463037842E-2</v>
      </c>
      <c r="N114" s="51">
        <f t="shared" ca="1" si="22"/>
        <v>2.4458304693111277E-3</v>
      </c>
      <c r="O114" s="34"/>
      <c r="P114" s="50">
        <f ca="1">OFFSET(ST2_RFR_spot_no_VA!$B$10,$G114,$J$6)</f>
        <v>3.9075048934543721E-2</v>
      </c>
      <c r="Q114" s="50">
        <f ca="1">OFFSET(ST2_RFR_spot_with_VA!$B$10,$G114,$J$6)</f>
        <v>4.1290457685927873E-2</v>
      </c>
      <c r="R114" s="50">
        <f t="shared" ca="1" si="23"/>
        <v>2.2154087513841514E-3</v>
      </c>
      <c r="S114" s="34"/>
      <c r="T114" s="51">
        <f ca="1">OFFSET(LY1_RFR_spot_no_VA!$B$10,$G114,$J$6)</f>
        <v>2.2090136617309852E-2</v>
      </c>
      <c r="U114" s="51">
        <f ca="1">OFFSET(LY1_RFR_spot_with_VA!$B$10,$G114,$J$6)</f>
        <v>2.2642711854476971E-2</v>
      </c>
      <c r="V114" s="51">
        <f t="shared" ca="1" si="16"/>
        <v>5.5257523716711887E-4</v>
      </c>
      <c r="W114" s="34"/>
      <c r="X114" s="51">
        <f ca="1">OFFSET(LY2_RFR_spot_no_VA!$B$10,$G114,$J$6)</f>
        <v>2.4976481248402349E-2</v>
      </c>
      <c r="Y114" s="51">
        <f ca="1">OFFSET(LY2_RFR_spot_with_VA!$B$10,$G114,$J$6)</f>
        <v>2.5529056485569468E-2</v>
      </c>
      <c r="Z114" s="51">
        <f t="shared" ca="1" si="17"/>
        <v>5.5257523716711887E-4</v>
      </c>
      <c r="AA114" s="34"/>
      <c r="AB114" s="34"/>
      <c r="AC114" s="34"/>
      <c r="AD114" s="34"/>
    </row>
    <row r="115" spans="1:30" x14ac:dyDescent="0.2">
      <c r="A115" s="34"/>
      <c r="B115" s="42">
        <v>105</v>
      </c>
      <c r="C115" s="34"/>
      <c r="D115" s="39">
        <f t="shared" si="20"/>
        <v>0.2</v>
      </c>
      <c r="E115" s="39">
        <f t="shared" si="20"/>
        <v>0.2</v>
      </c>
      <c r="F115" s="34"/>
      <c r="G115" s="47">
        <f t="shared" si="18"/>
        <v>105</v>
      </c>
      <c r="H115" s="48">
        <f ca="1">OFFSET(BSL_RFR_spot_no_VA!$B$10,$G115,$J$6)</f>
        <v>3.8234097318333049E-2</v>
      </c>
      <c r="I115" s="48">
        <f ca="1">OFFSET(BSL_RFR_spot_with_VA!$B$10,$G115,$J$6)</f>
        <v>3.8781426744042946E-2</v>
      </c>
      <c r="J115" s="49">
        <f t="shared" ca="1" si="21"/>
        <v>5.4732942570989707E-4</v>
      </c>
      <c r="K115" s="34"/>
      <c r="L115" s="51">
        <f ca="1">OFFSET(ST1_RFR_spot_no_VA!$B$10,$G115,$J$6)</f>
        <v>3.5906135222421476E-2</v>
      </c>
      <c r="M115" s="51">
        <f ca="1">OFFSET(ST1_RFR_spot_with_VA!$B$10,$G115,$J$6)</f>
        <v>3.8328779780446576E-2</v>
      </c>
      <c r="N115" s="51">
        <f t="shared" ca="1" si="22"/>
        <v>2.4226445580250999E-3</v>
      </c>
      <c r="O115" s="34"/>
      <c r="P115" s="50">
        <f ca="1">OFFSET(ST2_RFR_spot_no_VA!$B$10,$G115,$J$6)</f>
        <v>3.9102860068272127E-2</v>
      </c>
      <c r="Q115" s="50">
        <f ca="1">OFFSET(ST2_RFR_spot_with_VA!$B$10,$G115,$J$6)</f>
        <v>4.1296505998969835E-2</v>
      </c>
      <c r="R115" s="50">
        <f t="shared" ca="1" si="23"/>
        <v>2.1936459306977074E-3</v>
      </c>
      <c r="S115" s="34"/>
      <c r="T115" s="51">
        <f ca="1">OFFSET(LY1_RFR_spot_no_VA!$B$10,$G115,$J$6)</f>
        <v>2.2104464916678168E-2</v>
      </c>
      <c r="U115" s="51">
        <f ca="1">OFFSET(LY1_RFR_spot_with_VA!$B$10,$G115,$J$6)</f>
        <v>2.2651794342388065E-2</v>
      </c>
      <c r="V115" s="51">
        <f t="shared" ca="1" si="16"/>
        <v>5.4732942570989707E-4</v>
      </c>
      <c r="W115" s="34"/>
      <c r="X115" s="51">
        <f ca="1">OFFSET(LY2_RFR_spot_no_VA!$B$10,$G115,$J$6)</f>
        <v>2.4982192709137374E-2</v>
      </c>
      <c r="Y115" s="51">
        <f ca="1">OFFSET(LY2_RFR_spot_with_VA!$B$10,$G115,$J$6)</f>
        <v>2.5529522134847271E-2</v>
      </c>
      <c r="Z115" s="51">
        <f t="shared" ca="1" si="17"/>
        <v>5.4732942570989707E-4</v>
      </c>
      <c r="AA115" s="34"/>
      <c r="AB115" s="34"/>
      <c r="AC115" s="34"/>
      <c r="AD115" s="34"/>
    </row>
    <row r="116" spans="1:30" x14ac:dyDescent="0.2">
      <c r="A116" s="34"/>
      <c r="B116" s="42">
        <v>106</v>
      </c>
      <c r="C116" s="34"/>
      <c r="D116" s="39">
        <f t="shared" si="20"/>
        <v>0.2</v>
      </c>
      <c r="E116" s="39">
        <f t="shared" si="20"/>
        <v>0.2</v>
      </c>
      <c r="F116" s="34"/>
      <c r="G116" s="47">
        <f t="shared" si="18"/>
        <v>106</v>
      </c>
      <c r="H116" s="48">
        <f ca="1">OFFSET(BSL_RFR_spot_no_VA!$B$10,$G116,$J$6)</f>
        <v>3.8269557414774447E-2</v>
      </c>
      <c r="I116" s="48">
        <f ca="1">OFFSET(BSL_RFR_spot_with_VA!$B$10,$G116,$J$6)</f>
        <v>3.8811739755223673E-2</v>
      </c>
      <c r="J116" s="49">
        <f t="shared" ca="1" si="21"/>
        <v>5.4218234044922653E-4</v>
      </c>
      <c r="K116" s="34"/>
      <c r="L116" s="51">
        <f ca="1">OFFSET(ST1_RFR_spot_no_VA!$B$10,$G116,$J$6)</f>
        <v>3.5963455686901735E-2</v>
      </c>
      <c r="M116" s="51">
        <f ca="1">OFFSET(ST1_RFR_spot_with_VA!$B$10,$G116,$J$6)</f>
        <v>3.8363349931922475E-2</v>
      </c>
      <c r="N116" s="51">
        <f t="shared" ca="1" si="22"/>
        <v>2.3998942450207394E-3</v>
      </c>
      <c r="O116" s="34"/>
      <c r="P116" s="50">
        <f ca="1">OFFSET(ST2_RFR_spot_no_VA!$B$10,$G116,$J$6)</f>
        <v>3.9130147885590993E-2</v>
      </c>
      <c r="Q116" s="50">
        <f ca="1">OFFSET(ST2_RFR_spot_with_VA!$B$10,$G116,$J$6)</f>
        <v>4.1302444813591466E-2</v>
      </c>
      <c r="R116" s="50">
        <f t="shared" ca="1" si="23"/>
        <v>2.1722969280004722E-3</v>
      </c>
      <c r="S116" s="34"/>
      <c r="T116" s="51">
        <f ca="1">OFFSET(LY1_RFR_spot_no_VA!$B$10,$G116,$J$6)</f>
        <v>2.2118522870775204E-2</v>
      </c>
      <c r="U116" s="51">
        <f ca="1">OFFSET(LY1_RFR_spot_with_VA!$B$10,$G116,$J$6)</f>
        <v>2.266070521122443E-2</v>
      </c>
      <c r="V116" s="51">
        <f t="shared" ca="1" si="16"/>
        <v>5.4218234044922653E-4</v>
      </c>
      <c r="W116" s="34"/>
      <c r="X116" s="51">
        <f ca="1">OFFSET(LY2_RFR_spot_no_VA!$B$10,$G116,$J$6)</f>
        <v>2.4987796406462204E-2</v>
      </c>
      <c r="Y116" s="51">
        <f ca="1">OFFSET(LY2_RFR_spot_with_VA!$B$10,$G116,$J$6)</f>
        <v>2.552997874691143E-2</v>
      </c>
      <c r="Z116" s="51">
        <f t="shared" ca="1" si="17"/>
        <v>5.4218234044922653E-4</v>
      </c>
      <c r="AA116" s="34"/>
      <c r="AB116" s="34"/>
      <c r="AC116" s="34"/>
      <c r="AD116" s="34"/>
    </row>
    <row r="117" spans="1:30" x14ac:dyDescent="0.2">
      <c r="A117" s="34"/>
      <c r="B117" s="42">
        <v>107</v>
      </c>
      <c r="C117" s="34"/>
      <c r="D117" s="39">
        <f t="shared" si="20"/>
        <v>0.2</v>
      </c>
      <c r="E117" s="39">
        <f t="shared" si="20"/>
        <v>0.2</v>
      </c>
      <c r="F117" s="34"/>
      <c r="G117" s="47">
        <f t="shared" si="18"/>
        <v>107</v>
      </c>
      <c r="H117" s="48">
        <f ca="1">OFFSET(BSL_RFR_spot_no_VA!$B$10,$G117,$J$6)</f>
        <v>3.8304356290626229E-2</v>
      </c>
      <c r="I117" s="48">
        <f ca="1">OFFSET(BSL_RFR_spot_with_VA!$B$10,$G117,$J$6)</f>
        <v>3.8841487506308114E-2</v>
      </c>
      <c r="J117" s="49">
        <f t="shared" ca="1" si="21"/>
        <v>5.3713121568188527E-4</v>
      </c>
      <c r="K117" s="34"/>
      <c r="L117" s="51">
        <f ca="1">OFFSET(ST1_RFR_spot_no_VA!$B$10,$G117,$J$6)</f>
        <v>3.6019708069739975E-2</v>
      </c>
      <c r="M117" s="51">
        <f ca="1">OFFSET(ST1_RFR_spot_with_VA!$B$10,$G117,$J$6)</f>
        <v>3.8397275427475952E-2</v>
      </c>
      <c r="N117" s="51">
        <f t="shared" ca="1" si="22"/>
        <v>2.3775673577359768E-3</v>
      </c>
      <c r="O117" s="34"/>
      <c r="P117" s="50">
        <f ca="1">OFFSET(ST2_RFR_spot_no_VA!$B$10,$G117,$J$6)</f>
        <v>3.9156926966939842E-2</v>
      </c>
      <c r="Q117" s="50">
        <f ca="1">OFFSET(ST2_RFR_spot_with_VA!$B$10,$G117,$J$6)</f>
        <v>4.1308277168888852E-2</v>
      </c>
      <c r="R117" s="50">
        <f t="shared" ca="1" si="23"/>
        <v>2.1513502019490094E-3</v>
      </c>
      <c r="S117" s="34"/>
      <c r="T117" s="51">
        <f ca="1">OFFSET(LY1_RFR_spot_no_VA!$B$10,$G117,$J$6)</f>
        <v>2.2132318059375322E-2</v>
      </c>
      <c r="U117" s="51">
        <f ca="1">OFFSET(LY1_RFR_spot_with_VA!$B$10,$G117,$J$6)</f>
        <v>2.2669449275057207E-2</v>
      </c>
      <c r="V117" s="51">
        <f t="shared" ca="1" si="16"/>
        <v>5.3713121568188527E-4</v>
      </c>
      <c r="W117" s="34"/>
      <c r="X117" s="51">
        <f ca="1">OFFSET(LY2_RFR_spot_no_VA!$B$10,$G117,$J$6)</f>
        <v>2.4993295361781298E-2</v>
      </c>
      <c r="Y117" s="51">
        <f ca="1">OFFSET(LY2_RFR_spot_with_VA!$B$10,$G117,$J$6)</f>
        <v>2.5530426577463183E-2</v>
      </c>
      <c r="Z117" s="51">
        <f t="shared" ca="1" si="17"/>
        <v>5.3713121568188527E-4</v>
      </c>
      <c r="AA117" s="34"/>
      <c r="AB117" s="34"/>
      <c r="AC117" s="34"/>
      <c r="AD117" s="34"/>
    </row>
    <row r="118" spans="1:30" x14ac:dyDescent="0.2">
      <c r="A118" s="34"/>
      <c r="B118" s="42">
        <v>108</v>
      </c>
      <c r="C118" s="34"/>
      <c r="D118" s="39">
        <f t="shared" si="20"/>
        <v>0.2</v>
      </c>
      <c r="E118" s="39">
        <f t="shared" si="20"/>
        <v>0.2</v>
      </c>
      <c r="F118" s="34"/>
      <c r="G118" s="47">
        <f t="shared" si="18"/>
        <v>108</v>
      </c>
      <c r="H118" s="48">
        <f ca="1">OFFSET(BSL_RFR_spot_no_VA!$B$10,$G118,$J$6)</f>
        <v>3.8338512234852518E-2</v>
      </c>
      <c r="I118" s="48">
        <f ca="1">OFFSET(BSL_RFR_spot_with_VA!$B$10,$G118,$J$6)</f>
        <v>3.8870685623206613E-2</v>
      </c>
      <c r="J118" s="49">
        <f t="shared" ca="1" si="21"/>
        <v>5.3217338835409578E-4</v>
      </c>
      <c r="K118" s="34"/>
      <c r="L118" s="51">
        <f ca="1">OFFSET(ST1_RFR_spot_no_VA!$B$10,$G118,$J$6)</f>
        <v>3.6074921924726944E-2</v>
      </c>
      <c r="M118" s="51">
        <f ca="1">OFFSET(ST1_RFR_spot_with_VA!$B$10,$G118,$J$6)</f>
        <v>3.8430574098548442E-2</v>
      </c>
      <c r="N118" s="51">
        <f t="shared" ca="1" si="22"/>
        <v>2.3556521738214986E-3</v>
      </c>
      <c r="O118" s="34"/>
      <c r="P118" s="50">
        <f ca="1">OFFSET(ST2_RFR_spot_no_VA!$B$10,$G118,$J$6)</f>
        <v>3.918321136088343E-2</v>
      </c>
      <c r="Q118" s="50">
        <f ca="1">OFFSET(ST2_RFR_spot_with_VA!$B$10,$G118,$J$6)</f>
        <v>4.1314005991632596E-2</v>
      </c>
      <c r="R118" s="50">
        <f t="shared" ca="1" si="23"/>
        <v>2.1307946307491665E-3</v>
      </c>
      <c r="S118" s="34"/>
      <c r="T118" s="51">
        <f ca="1">OFFSET(LY1_RFR_spot_no_VA!$B$10,$G118,$J$6)</f>
        <v>2.2145857781519895E-2</v>
      </c>
      <c r="U118" s="51">
        <f ca="1">OFFSET(LY1_RFR_spot_with_VA!$B$10,$G118,$J$6)</f>
        <v>2.2678031169873991E-2</v>
      </c>
      <c r="V118" s="51">
        <f t="shared" ca="1" si="16"/>
        <v>5.3217338835409578E-4</v>
      </c>
      <c r="W118" s="34"/>
      <c r="X118" s="51">
        <f ca="1">OFFSET(LY2_RFR_spot_no_VA!$B$10,$G118,$J$6)</f>
        <v>2.4998692484594187E-2</v>
      </c>
      <c r="Y118" s="51">
        <f ca="1">OFFSET(LY2_RFR_spot_with_VA!$B$10,$G118,$J$6)</f>
        <v>2.5530865872948283E-2</v>
      </c>
      <c r="Z118" s="51">
        <f t="shared" ca="1" si="17"/>
        <v>5.3217338835409578E-4</v>
      </c>
      <c r="AA118" s="34"/>
      <c r="AB118" s="34"/>
      <c r="AC118" s="34"/>
      <c r="AD118" s="34"/>
    </row>
    <row r="119" spans="1:30" x14ac:dyDescent="0.2">
      <c r="A119" s="34"/>
      <c r="B119" s="42">
        <v>109</v>
      </c>
      <c r="C119" s="34"/>
      <c r="D119" s="39">
        <f t="shared" si="20"/>
        <v>0.2</v>
      </c>
      <c r="E119" s="39">
        <f t="shared" si="20"/>
        <v>0.2</v>
      </c>
      <c r="F119" s="34"/>
      <c r="G119" s="47">
        <f t="shared" si="18"/>
        <v>109</v>
      </c>
      <c r="H119" s="48">
        <f ca="1">OFFSET(BSL_RFR_spot_no_VA!$B$10,$G119,$J$6)</f>
        <v>3.8372042871611445E-2</v>
      </c>
      <c r="I119" s="48">
        <f ca="1">OFFSET(BSL_RFR_spot_with_VA!$B$10,$G119,$J$6)</f>
        <v>3.8899349164940311E-2</v>
      </c>
      <c r="J119" s="49">
        <f t="shared" ca="1" si="21"/>
        <v>5.2730629332886636E-4</v>
      </c>
      <c r="K119" s="34"/>
      <c r="L119" s="51">
        <f ca="1">OFFSET(ST1_RFR_spot_no_VA!$B$10,$G119,$J$6)</f>
        <v>3.6129125727962563E-2</v>
      </c>
      <c r="M119" s="51">
        <f ca="1">OFFSET(ST1_RFR_spot_with_VA!$B$10,$G119,$J$6)</f>
        <v>3.8463263128425185E-2</v>
      </c>
      <c r="N119" s="51">
        <f t="shared" ca="1" si="22"/>
        <v>2.3341374004626214E-3</v>
      </c>
      <c r="O119" s="34"/>
      <c r="P119" s="50">
        <f ca="1">OFFSET(ST2_RFR_spot_no_VA!$B$10,$G119,$J$6)</f>
        <v>3.9209014607711978E-2</v>
      </c>
      <c r="Q119" s="50">
        <f ca="1">OFFSET(ST2_RFR_spot_with_VA!$B$10,$G119,$J$6)</f>
        <v>4.131963410139905E-2</v>
      </c>
      <c r="R119" s="50">
        <f t="shared" ca="1" si="23"/>
        <v>2.1106194936870715E-3</v>
      </c>
      <c r="S119" s="34"/>
      <c r="T119" s="51">
        <f ca="1">OFFSET(LY1_RFR_spot_no_VA!$B$10,$G119,$J$6)</f>
        <v>2.2159149068395445E-2</v>
      </c>
      <c r="U119" s="51">
        <f ca="1">OFFSET(LY1_RFR_spot_with_VA!$B$10,$G119,$J$6)</f>
        <v>2.2686455361724311E-2</v>
      </c>
      <c r="V119" s="51">
        <f t="shared" ca="1" si="16"/>
        <v>5.2730629332886636E-4</v>
      </c>
      <c r="W119" s="34"/>
      <c r="X119" s="51">
        <f ca="1">OFFSET(LY2_RFR_spot_no_VA!$B$10,$G119,$J$6)</f>
        <v>2.5003990577630697E-2</v>
      </c>
      <c r="Y119" s="51">
        <f ca="1">OFFSET(LY2_RFR_spot_with_VA!$B$10,$G119,$J$6)</f>
        <v>2.5531296870959563E-2</v>
      </c>
      <c r="Z119" s="51">
        <f t="shared" ca="1" si="17"/>
        <v>5.2730629332886636E-4</v>
      </c>
      <c r="AA119" s="34"/>
      <c r="AB119" s="34"/>
      <c r="AC119" s="34"/>
      <c r="AD119" s="34"/>
    </row>
    <row r="120" spans="1:30" x14ac:dyDescent="0.2">
      <c r="A120" s="34"/>
      <c r="B120" s="42">
        <v>110</v>
      </c>
      <c r="C120" s="34"/>
      <c r="D120" s="39">
        <f t="shared" si="20"/>
        <v>0.2</v>
      </c>
      <c r="E120" s="39">
        <f t="shared" si="20"/>
        <v>0.2</v>
      </c>
      <c r="F120" s="34"/>
      <c r="G120" s="47">
        <f t="shared" si="18"/>
        <v>110</v>
      </c>
      <c r="H120" s="48">
        <f ca="1">OFFSET(BSL_RFR_spot_no_VA!$B$10,$G120,$J$6)</f>
        <v>3.8404965189837714E-2</v>
      </c>
      <c r="I120" s="48">
        <f ca="1">OFFSET(BSL_RFR_spot_with_VA!$B$10,$G120,$J$6)</f>
        <v>3.8927492648752615E-2</v>
      </c>
      <c r="J120" s="49">
        <f t="shared" ca="1" si="21"/>
        <v>5.2252745891490093E-4</v>
      </c>
      <c r="K120" s="34"/>
      <c r="L120" s="51">
        <f ca="1">OFFSET(ST1_RFR_spot_no_VA!$B$10,$G120,$J$6)</f>
        <v>3.6182346926234787E-2</v>
      </c>
      <c r="M120" s="51">
        <f ca="1">OFFSET(ST1_RFR_spot_with_VA!$B$10,$G120,$J$6)</f>
        <v>3.8495359081069935E-2</v>
      </c>
      <c r="N120" s="51">
        <f t="shared" ca="1" si="22"/>
        <v>2.3130121548351479E-3</v>
      </c>
      <c r="O120" s="34"/>
      <c r="P120" s="50">
        <f ca="1">OFFSET(ST2_RFR_spot_no_VA!$B$10,$G120,$J$6)</f>
        <v>3.923434976183815E-2</v>
      </c>
      <c r="Q120" s="50">
        <f ca="1">OFFSET(ST2_RFR_spot_with_VA!$B$10,$G120,$J$6)</f>
        <v>4.132516421551613E-2</v>
      </c>
      <c r="R120" s="50">
        <f t="shared" ca="1" si="23"/>
        <v>2.0908144536779805E-3</v>
      </c>
      <c r="S120" s="34"/>
      <c r="T120" s="51">
        <f ca="1">OFFSET(LY1_RFR_spot_no_VA!$B$10,$G120,$J$6)</f>
        <v>2.2172198695509904E-2</v>
      </c>
      <c r="U120" s="51">
        <f ca="1">OFFSET(LY1_RFR_spot_with_VA!$B$10,$G120,$J$6)</f>
        <v>2.2694726154424805E-2</v>
      </c>
      <c r="V120" s="51">
        <f t="shared" ca="1" si="16"/>
        <v>5.2252745891490093E-4</v>
      </c>
      <c r="W120" s="34"/>
      <c r="X120" s="51">
        <f ca="1">OFFSET(LY2_RFR_spot_no_VA!$B$10,$G120,$J$6)</f>
        <v>2.5009192341703068E-2</v>
      </c>
      <c r="Y120" s="51">
        <f ca="1">OFFSET(LY2_RFR_spot_with_VA!$B$10,$G120,$J$6)</f>
        <v>2.5531719800617969E-2</v>
      </c>
      <c r="Z120" s="51">
        <f t="shared" ca="1" si="17"/>
        <v>5.2252745891490093E-4</v>
      </c>
      <c r="AA120" s="34"/>
      <c r="AB120" s="34"/>
      <c r="AC120" s="34"/>
      <c r="AD120" s="34"/>
    </row>
    <row r="121" spans="1:30" x14ac:dyDescent="0.2">
      <c r="A121" s="34"/>
      <c r="B121" s="42">
        <v>111</v>
      </c>
      <c r="C121" s="34"/>
      <c r="D121" s="39">
        <f t="shared" si="20"/>
        <v>0.2</v>
      </c>
      <c r="E121" s="39">
        <f t="shared" si="20"/>
        <v>0.2</v>
      </c>
      <c r="F121" s="34"/>
      <c r="G121" s="47">
        <f t="shared" si="18"/>
        <v>111</v>
      </c>
      <c r="H121" s="48">
        <f ca="1">OFFSET(BSL_RFR_spot_no_VA!$B$10,$G121,$J$6)</f>
        <v>3.8437295571295715E-2</v>
      </c>
      <c r="I121" s="48">
        <f ca="1">OFFSET(BSL_RFR_spot_with_VA!$B$10,$G121,$J$6)</f>
        <v>3.8955130073929922E-2</v>
      </c>
      <c r="J121" s="49">
        <f t="shared" ca="1" si="21"/>
        <v>5.1783450263420683E-4</v>
      </c>
      <c r="K121" s="34"/>
      <c r="L121" s="51">
        <f ca="1">OFFSET(ST1_RFR_spot_no_VA!$B$10,$G121,$J$6)</f>
        <v>3.6234611982849385E-2</v>
      </c>
      <c r="M121" s="51">
        <f ca="1">OFFSET(ST1_RFR_spot_with_VA!$B$10,$G121,$J$6)</f>
        <v>3.8526877928469094E-2</v>
      </c>
      <c r="N121" s="51">
        <f t="shared" ca="1" si="22"/>
        <v>2.2922659456197092E-3</v>
      </c>
      <c r="O121" s="34"/>
      <c r="P121" s="50">
        <f ca="1">OFFSET(ST2_RFR_spot_no_VA!$B$10,$G121,$J$6)</f>
        <v>3.9259229413050711E-2</v>
      </c>
      <c r="Q121" s="50">
        <f ca="1">OFFSET(ST2_RFR_spot_with_VA!$B$10,$G121,$J$6)</f>
        <v>4.1330598953556397E-2</v>
      </c>
      <c r="R121" s="50">
        <f t="shared" ca="1" si="23"/>
        <v>2.0713695405056853E-3</v>
      </c>
      <c r="S121" s="34"/>
      <c r="T121" s="51">
        <f ca="1">OFFSET(LY1_RFR_spot_no_VA!$B$10,$G121,$J$6)</f>
        <v>2.2185013194207848E-2</v>
      </c>
      <c r="U121" s="51">
        <f ca="1">OFFSET(LY1_RFR_spot_with_VA!$B$10,$G121,$J$6)</f>
        <v>2.2702847696842055E-2</v>
      </c>
      <c r="V121" s="51">
        <f t="shared" ca="1" si="16"/>
        <v>5.1783450263420683E-4</v>
      </c>
      <c r="W121" s="34"/>
      <c r="X121" s="51">
        <f ca="1">OFFSET(LY2_RFR_spot_no_VA!$B$10,$G121,$J$6)</f>
        <v>2.5014300380296506E-2</v>
      </c>
      <c r="Y121" s="51">
        <f ca="1">OFFSET(LY2_RFR_spot_with_VA!$B$10,$G121,$J$6)</f>
        <v>2.5532134882930713E-2</v>
      </c>
      <c r="Z121" s="51">
        <f t="shared" ca="1" si="17"/>
        <v>5.1783450263420683E-4</v>
      </c>
      <c r="AA121" s="34"/>
      <c r="AB121" s="34"/>
      <c r="AC121" s="34"/>
      <c r="AD121" s="34"/>
    </row>
    <row r="122" spans="1:30" x14ac:dyDescent="0.2">
      <c r="A122" s="34"/>
      <c r="B122" s="42">
        <v>112</v>
      </c>
      <c r="C122" s="34"/>
      <c r="D122" s="39">
        <f t="shared" si="20"/>
        <v>0.2</v>
      </c>
      <c r="E122" s="39">
        <f t="shared" si="20"/>
        <v>0.2</v>
      </c>
      <c r="F122" s="34"/>
      <c r="G122" s="47">
        <f t="shared" si="18"/>
        <v>112</v>
      </c>
      <c r="H122" s="48">
        <f ca="1">OFFSET(BSL_RFR_spot_no_VA!$B$10,$G122,$J$6)</f>
        <v>3.8469049817187573E-2</v>
      </c>
      <c r="I122" s="48">
        <f ca="1">OFFSET(BSL_RFR_spot_with_VA!$B$10,$G122,$J$6)</f>
        <v>3.8982274944409756E-2</v>
      </c>
      <c r="J122" s="49">
        <f t="shared" ca="1" si="21"/>
        <v>5.1322512722218327E-4</v>
      </c>
      <c r="K122" s="34"/>
      <c r="L122" s="51">
        <f ca="1">OFFSET(ST1_RFR_spot_no_VA!$B$10,$G122,$J$6)</f>
        <v>3.6285946421060755E-2</v>
      </c>
      <c r="M122" s="51">
        <f ca="1">OFFSET(ST1_RFR_spot_with_VA!$B$10,$G122,$J$6)</f>
        <v>3.8557835076569402E-2</v>
      </c>
      <c r="N122" s="51">
        <f t="shared" ca="1" si="22"/>
        <v>2.271888655508647E-3</v>
      </c>
      <c r="O122" s="34"/>
      <c r="P122" s="50">
        <f ca="1">OFFSET(ST2_RFR_spot_no_VA!$B$10,$G122,$J$6)</f>
        <v>3.9283665706697279E-2</v>
      </c>
      <c r="Q122" s="50">
        <f ca="1">OFFSET(ST2_RFR_spot_with_VA!$B$10,$G122,$J$6)</f>
        <v>4.1335940841742858E-2</v>
      </c>
      <c r="R122" s="50">
        <f t="shared" ca="1" si="23"/>
        <v>2.0522751350455781E-3</v>
      </c>
      <c r="S122" s="34"/>
      <c r="T122" s="51">
        <f ca="1">OFFSET(LY1_RFR_spot_no_VA!$B$10,$G122,$J$6)</f>
        <v>2.2197598862571999E-2</v>
      </c>
      <c r="U122" s="51">
        <f ca="1">OFFSET(LY1_RFR_spot_with_VA!$B$10,$G122,$J$6)</f>
        <v>2.2710823989794182E-2</v>
      </c>
      <c r="V122" s="51">
        <f t="shared" ca="1" si="16"/>
        <v>5.1322512722218327E-4</v>
      </c>
      <c r="W122" s="34"/>
      <c r="X122" s="51">
        <f ca="1">OFFSET(LY2_RFR_spot_no_VA!$B$10,$G122,$J$6)</f>
        <v>2.5019317203915259E-2</v>
      </c>
      <c r="Y122" s="51">
        <f ca="1">OFFSET(LY2_RFR_spot_with_VA!$B$10,$G122,$J$6)</f>
        <v>2.5532542331137442E-2</v>
      </c>
      <c r="Z122" s="51">
        <f t="shared" ca="1" si="17"/>
        <v>5.1322512722218327E-4</v>
      </c>
      <c r="AA122" s="34"/>
      <c r="AB122" s="34"/>
      <c r="AC122" s="34"/>
      <c r="AD122" s="34"/>
    </row>
    <row r="123" spans="1:30" x14ac:dyDescent="0.2">
      <c r="A123" s="34"/>
      <c r="B123" s="42">
        <v>113</v>
      </c>
      <c r="C123" s="34"/>
      <c r="D123" s="39">
        <f t="shared" si="20"/>
        <v>0.2</v>
      </c>
      <c r="E123" s="39">
        <f t="shared" si="20"/>
        <v>0.2</v>
      </c>
      <c r="F123" s="34"/>
      <c r="G123" s="47">
        <f t="shared" si="18"/>
        <v>113</v>
      </c>
      <c r="H123" s="48">
        <f ca="1">OFFSET(BSL_RFR_spot_no_VA!$B$10,$G123,$J$6)</f>
        <v>3.8500243173403614E-2</v>
      </c>
      <c r="I123" s="48">
        <f ca="1">OFFSET(BSL_RFR_spot_with_VA!$B$10,$G123,$J$6)</f>
        <v>3.9008940290241156E-2</v>
      </c>
      <c r="J123" s="49">
        <f t="shared" ca="1" si="21"/>
        <v>5.0869711683754204E-4</v>
      </c>
      <c r="K123" s="34"/>
      <c r="L123" s="51">
        <f ca="1">OFFSET(ST1_RFR_spot_no_VA!$B$10,$G123,$J$6)</f>
        <v>3.63363748652481E-2</v>
      </c>
      <c r="M123" s="51">
        <f ca="1">OFFSET(ST1_RFR_spot_with_VA!$B$10,$G123,$J$6)</f>
        <v>3.8588245389892251E-2</v>
      </c>
      <c r="N123" s="51">
        <f t="shared" ca="1" si="22"/>
        <v>2.2518705246441506E-3</v>
      </c>
      <c r="O123" s="34"/>
      <c r="P123" s="50">
        <f ca="1">OFFSET(ST2_RFR_spot_no_VA!$B$10,$G123,$J$6)</f>
        <v>3.930767036284788E-2</v>
      </c>
      <c r="Q123" s="50">
        <f ca="1">OFFSET(ST2_RFR_spot_with_VA!$B$10,$G123,$J$6)</f>
        <v>4.1341192317116304E-2</v>
      </c>
      <c r="R123" s="50">
        <f t="shared" ca="1" si="23"/>
        <v>2.0335219542684246E-3</v>
      </c>
      <c r="S123" s="34"/>
      <c r="T123" s="51">
        <f ca="1">OFFSET(LY1_RFR_spot_no_VA!$B$10,$G123,$J$6)</f>
        <v>2.2209961775743636E-2</v>
      </c>
      <c r="U123" s="51">
        <f ca="1">OFFSET(LY1_RFR_spot_with_VA!$B$10,$G123,$J$6)</f>
        <v>2.2718658892581178E-2</v>
      </c>
      <c r="V123" s="51">
        <f t="shared" ca="1" si="16"/>
        <v>5.0869711683754204E-4</v>
      </c>
      <c r="W123" s="34"/>
      <c r="X123" s="51">
        <f ca="1">OFFSET(LY2_RFR_spot_no_VA!$B$10,$G123,$J$6)</f>
        <v>2.5024245234195552E-2</v>
      </c>
      <c r="Y123" s="51">
        <f ca="1">OFFSET(LY2_RFR_spot_with_VA!$B$10,$G123,$J$6)</f>
        <v>2.5532942351033094E-2</v>
      </c>
      <c r="Z123" s="51">
        <f t="shared" ca="1" si="17"/>
        <v>5.0869711683754204E-4</v>
      </c>
      <c r="AA123" s="34"/>
      <c r="AB123" s="34"/>
      <c r="AC123" s="34"/>
      <c r="AD123" s="34"/>
    </row>
    <row r="124" spans="1:30" x14ac:dyDescent="0.2">
      <c r="A124" s="34"/>
      <c r="B124" s="42">
        <v>114</v>
      </c>
      <c r="C124" s="34"/>
      <c r="D124" s="39">
        <f t="shared" si="20"/>
        <v>0.2</v>
      </c>
      <c r="E124" s="39">
        <f t="shared" si="20"/>
        <v>0.2</v>
      </c>
      <c r="F124" s="34"/>
      <c r="G124" s="47">
        <f t="shared" si="18"/>
        <v>114</v>
      </c>
      <c r="H124" s="48">
        <f ca="1">OFFSET(BSL_RFR_spot_no_VA!$B$10,$G124,$J$6)</f>
        <v>3.8530890354490754E-2</v>
      </c>
      <c r="I124" s="48">
        <f ca="1">OFFSET(BSL_RFR_spot_with_VA!$B$10,$G124,$J$6)</f>
        <v>3.9035138687965487E-2</v>
      </c>
      <c r="J124" s="49">
        <f t="shared" ca="1" si="21"/>
        <v>5.0424833347473275E-4</v>
      </c>
      <c r="K124" s="34"/>
      <c r="L124" s="51">
        <f ca="1">OFFSET(ST1_RFR_spot_no_VA!$B$10,$G124,$J$6)</f>
        <v>3.6385921079967742E-2</v>
      </c>
      <c r="M124" s="51">
        <f ca="1">OFFSET(ST1_RFR_spot_with_VA!$B$10,$G124,$J$6)</f>
        <v>3.8618123214899214E-2</v>
      </c>
      <c r="N124" s="51">
        <f t="shared" ca="1" si="22"/>
        <v>2.2322021349314713E-3</v>
      </c>
      <c r="O124" s="34"/>
      <c r="P124" s="50">
        <f ca="1">OFFSET(ST2_RFR_spot_no_VA!$B$10,$G124,$J$6)</f>
        <v>3.933125469450327E-2</v>
      </c>
      <c r="Q124" s="50">
        <f ca="1">OFFSET(ST2_RFR_spot_with_VA!$B$10,$G124,$J$6)</f>
        <v>4.1346355731433082E-2</v>
      </c>
      <c r="R124" s="50">
        <f t="shared" ca="1" si="23"/>
        <v>2.0151010369298117E-3</v>
      </c>
      <c r="S124" s="34"/>
      <c r="T124" s="51">
        <f ca="1">OFFSET(LY1_RFR_spot_no_VA!$B$10,$G124,$J$6)</f>
        <v>2.2222107795701884E-2</v>
      </c>
      <c r="U124" s="51">
        <f ca="1">OFFSET(LY1_RFR_spot_with_VA!$B$10,$G124,$J$6)</f>
        <v>2.2726356129176617E-2</v>
      </c>
      <c r="V124" s="51">
        <f t="shared" ca="1" si="16"/>
        <v>5.0424833347473275E-4</v>
      </c>
      <c r="W124" s="34"/>
      <c r="X124" s="51">
        <f ca="1">OFFSET(LY2_RFR_spot_no_VA!$B$10,$G124,$J$6)</f>
        <v>2.5029086807804246E-2</v>
      </c>
      <c r="Y124" s="51">
        <f ca="1">OFFSET(LY2_RFR_spot_with_VA!$B$10,$G124,$J$6)</f>
        <v>2.5533335141278979E-2</v>
      </c>
      <c r="Z124" s="51">
        <f t="shared" ca="1" si="17"/>
        <v>5.0424833347473275E-4</v>
      </c>
      <c r="AA124" s="34"/>
      <c r="AB124" s="34"/>
      <c r="AC124" s="34"/>
      <c r="AD124" s="34"/>
    </row>
    <row r="125" spans="1:30" x14ac:dyDescent="0.2">
      <c r="A125" s="34"/>
      <c r="B125" s="42">
        <v>115</v>
      </c>
      <c r="C125" s="34"/>
      <c r="D125" s="39">
        <f t="shared" si="20"/>
        <v>0.2</v>
      </c>
      <c r="E125" s="39">
        <f t="shared" si="20"/>
        <v>0.2</v>
      </c>
      <c r="F125" s="34"/>
      <c r="G125" s="47">
        <f t="shared" si="18"/>
        <v>115</v>
      </c>
      <c r="H125" s="48">
        <f ca="1">OFFSET(BSL_RFR_spot_no_VA!$B$10,$G125,$J$6)</f>
        <v>3.8561005566409179E-2</v>
      </c>
      <c r="I125" s="48">
        <f ca="1">OFFSET(BSL_RFR_spot_with_VA!$B$10,$G125,$J$6)</f>
        <v>3.9060882279974507E-2</v>
      </c>
      <c r="J125" s="49">
        <f t="shared" ca="1" si="21"/>
        <v>4.9987671356532815E-4</v>
      </c>
      <c r="K125" s="34"/>
      <c r="L125" s="51">
        <f ca="1">OFFSET(ST1_RFR_spot_no_VA!$B$10,$G125,$J$6)</f>
        <v>3.6434608007005487E-2</v>
      </c>
      <c r="M125" s="51">
        <f ca="1">OFFSET(ST1_RFR_spot_with_VA!$B$10,$G125,$J$6)</f>
        <v>3.8647482402178079E-2</v>
      </c>
      <c r="N125" s="51">
        <f t="shared" ca="1" si="22"/>
        <v>2.2128743951725927E-3</v>
      </c>
      <c r="O125" s="34"/>
      <c r="P125" s="50">
        <f ca="1">OFFSET(ST2_RFR_spot_no_VA!$B$10,$G125,$J$6)</f>
        <v>3.935442962489577E-2</v>
      </c>
      <c r="Q125" s="50">
        <f ca="1">OFFSET(ST2_RFR_spot_with_VA!$B$10,$G125,$J$6)</f>
        <v>4.1351433354773537E-2</v>
      </c>
      <c r="R125" s="50">
        <f t="shared" ca="1" si="23"/>
        <v>1.9970037298777665E-3</v>
      </c>
      <c r="S125" s="34"/>
      <c r="T125" s="51">
        <f ca="1">OFFSET(LY1_RFR_spot_no_VA!$B$10,$G125,$J$6)</f>
        <v>2.22340425805303E-2</v>
      </c>
      <c r="U125" s="51">
        <f ca="1">OFFSET(LY1_RFR_spot_with_VA!$B$10,$G125,$J$6)</f>
        <v>2.2733919294095628E-2</v>
      </c>
      <c r="V125" s="51">
        <f t="shared" ca="1" si="16"/>
        <v>4.9987671356532815E-4</v>
      </c>
      <c r="W125" s="34"/>
      <c r="X125" s="51">
        <f ca="1">OFFSET(LY2_RFR_spot_no_VA!$B$10,$G125,$J$6)</f>
        <v>2.5033844180132769E-2</v>
      </c>
      <c r="Y125" s="51">
        <f ca="1">OFFSET(LY2_RFR_spot_with_VA!$B$10,$G125,$J$6)</f>
        <v>2.5533720893698097E-2</v>
      </c>
      <c r="Z125" s="51">
        <f t="shared" ca="1" si="17"/>
        <v>4.9987671356532815E-4</v>
      </c>
      <c r="AA125" s="34"/>
      <c r="AB125" s="34"/>
      <c r="AC125" s="34"/>
      <c r="AD125" s="34"/>
    </row>
    <row r="126" spans="1:30" x14ac:dyDescent="0.2">
      <c r="A126" s="34"/>
      <c r="B126" s="42">
        <v>116</v>
      </c>
      <c r="C126" s="34"/>
      <c r="D126" s="39">
        <f t="shared" si="20"/>
        <v>0.2</v>
      </c>
      <c r="E126" s="39">
        <f t="shared" si="20"/>
        <v>0.2</v>
      </c>
      <c r="F126" s="34"/>
      <c r="G126" s="47">
        <f t="shared" si="18"/>
        <v>116</v>
      </c>
      <c r="H126" s="48">
        <f ca="1">OFFSET(BSL_RFR_spot_no_VA!$B$10,$G126,$J$6)</f>
        <v>3.8590602528151718E-2</v>
      </c>
      <c r="I126" s="48">
        <f ca="1">OFFSET(BSL_RFR_spot_with_VA!$B$10,$G126,$J$6)</f>
        <v>3.9086182792905211E-2</v>
      </c>
      <c r="J126" s="49">
        <f t="shared" ca="1" si="21"/>
        <v>4.9558026475349237E-4</v>
      </c>
      <c r="K126" s="34"/>
      <c r="L126" s="51">
        <f ca="1">OFFSET(ST1_RFR_spot_no_VA!$B$10,$G126,$J$6)</f>
        <v>3.6482457800548485E-2</v>
      </c>
      <c r="M126" s="51">
        <f ca="1">OFFSET(ST1_RFR_spot_with_VA!$B$10,$G126,$J$6)</f>
        <v>3.8676336327519323E-2</v>
      </c>
      <c r="N126" s="51">
        <f t="shared" ca="1" si="22"/>
        <v>2.1938785269708383E-3</v>
      </c>
      <c r="O126" s="34"/>
      <c r="P126" s="50">
        <f ca="1">OFFSET(ST2_RFR_spot_no_VA!$B$10,$G126,$J$6)</f>
        <v>3.9377205703936546E-2</v>
      </c>
      <c r="Q126" s="50">
        <f ca="1">OFFSET(ST2_RFR_spot_with_VA!$B$10,$G126,$J$6)</f>
        <v>4.135642737919043E-2</v>
      </c>
      <c r="R126" s="50">
        <f t="shared" ca="1" si="23"/>
        <v>1.9792216752538838E-3</v>
      </c>
      <c r="S126" s="34"/>
      <c r="T126" s="51">
        <f ca="1">OFFSET(LY1_RFR_spot_no_VA!$B$10,$G126,$J$6)</f>
        <v>2.2245771593206509E-2</v>
      </c>
      <c r="U126" s="51">
        <f ca="1">OFFSET(LY1_RFR_spot_with_VA!$B$10,$G126,$J$6)</f>
        <v>2.2741351857960002E-2</v>
      </c>
      <c r="V126" s="51">
        <f t="shared" ca="1" si="16"/>
        <v>4.9558026475349237E-4</v>
      </c>
      <c r="W126" s="34"/>
      <c r="X126" s="51">
        <f ca="1">OFFSET(LY2_RFR_spot_no_VA!$B$10,$G126,$J$6)</f>
        <v>2.5038519528800318E-2</v>
      </c>
      <c r="Y126" s="51">
        <f ca="1">OFFSET(LY2_RFR_spot_with_VA!$B$10,$G126,$J$6)</f>
        <v>2.5534099793553811E-2</v>
      </c>
      <c r="Z126" s="51">
        <f t="shared" ca="1" si="17"/>
        <v>4.9558026475349237E-4</v>
      </c>
      <c r="AA126" s="34"/>
      <c r="AB126" s="34"/>
      <c r="AC126" s="34"/>
      <c r="AD126" s="34"/>
    </row>
    <row r="127" spans="1:30" x14ac:dyDescent="0.2">
      <c r="A127" s="34"/>
      <c r="B127" s="42">
        <v>117</v>
      </c>
      <c r="C127" s="34"/>
      <c r="D127" s="39">
        <f t="shared" si="20"/>
        <v>0.2</v>
      </c>
      <c r="E127" s="39">
        <f t="shared" si="20"/>
        <v>0.2</v>
      </c>
      <c r="F127" s="34"/>
      <c r="G127" s="47">
        <f t="shared" si="18"/>
        <v>117</v>
      </c>
      <c r="H127" s="48">
        <f ca="1">OFFSET(BSL_RFR_spot_no_VA!$B$10,$G127,$J$6)</f>
        <v>3.8619694492284529E-2</v>
      </c>
      <c r="I127" s="48">
        <f ca="1">OFFSET(BSL_RFR_spot_with_VA!$B$10,$G127,$J$6)</f>
        <v>3.9111051555125842E-2</v>
      </c>
      <c r="J127" s="49">
        <f t="shared" ca="1" si="21"/>
        <v>4.9135706284131331E-4</v>
      </c>
      <c r="K127" s="34"/>
      <c r="L127" s="51">
        <f ca="1">OFFSET(ST1_RFR_spot_no_VA!$B$10,$G127,$J$6)</f>
        <v>3.6529491860579411E-2</v>
      </c>
      <c r="M127" s="51">
        <f ca="1">OFFSET(ST1_RFR_spot_with_VA!$B$10,$G127,$J$6)</f>
        <v>3.8704697911940755E-2</v>
      </c>
      <c r="N127" s="51">
        <f t="shared" ca="1" si="22"/>
        <v>2.1752060513613447E-3</v>
      </c>
      <c r="O127" s="34"/>
      <c r="P127" s="50">
        <f ca="1">OFFSET(ST2_RFR_spot_no_VA!$B$10,$G127,$J$6)</f>
        <v>3.9399593123853327E-2</v>
      </c>
      <c r="Q127" s="50">
        <f ca="1">OFFSET(ST2_RFR_spot_with_VA!$B$10,$G127,$J$6)</f>
        <v>4.136133992201807E-2</v>
      </c>
      <c r="R127" s="50">
        <f t="shared" ca="1" si="23"/>
        <v>1.961746798164743E-3</v>
      </c>
      <c r="S127" s="34"/>
      <c r="T127" s="51">
        <f ca="1">OFFSET(LY1_RFR_spot_no_VA!$B$10,$G127,$J$6)</f>
        <v>2.2257300109939759E-2</v>
      </c>
      <c r="U127" s="51">
        <f ca="1">OFFSET(LY1_RFR_spot_with_VA!$B$10,$G127,$J$6)</f>
        <v>2.2748657172781073E-2</v>
      </c>
      <c r="V127" s="51">
        <f t="shared" ca="1" si="16"/>
        <v>4.9135706284131331E-4</v>
      </c>
      <c r="W127" s="34"/>
      <c r="X127" s="51">
        <f ca="1">OFFSET(LY2_RFR_spot_no_VA!$B$10,$G127,$J$6)</f>
        <v>2.5043114956978085E-2</v>
      </c>
      <c r="Y127" s="51">
        <f ca="1">OFFSET(LY2_RFR_spot_with_VA!$B$10,$G127,$J$6)</f>
        <v>2.5534472019819399E-2</v>
      </c>
      <c r="Z127" s="51">
        <f t="shared" ca="1" si="17"/>
        <v>4.9135706284131331E-4</v>
      </c>
      <c r="AA127" s="34"/>
      <c r="AB127" s="34"/>
      <c r="AC127" s="34"/>
      <c r="AD127" s="34"/>
    </row>
    <row r="128" spans="1:30" x14ac:dyDescent="0.2">
      <c r="A128" s="34"/>
      <c r="B128" s="42">
        <v>118</v>
      </c>
      <c r="C128" s="34"/>
      <c r="D128" s="39">
        <f t="shared" si="20"/>
        <v>0.2</v>
      </c>
      <c r="E128" s="39">
        <f t="shared" si="20"/>
        <v>0.2</v>
      </c>
      <c r="F128" s="34"/>
      <c r="G128" s="47">
        <f t="shared" si="18"/>
        <v>118</v>
      </c>
      <c r="H128" s="48">
        <f ca="1">OFFSET(BSL_RFR_spot_no_VA!$B$10,$G128,$J$6)</f>
        <v>3.8648294264470806E-2</v>
      </c>
      <c r="I128" s="48">
        <f ca="1">OFFSET(BSL_RFR_spot_with_VA!$B$10,$G128,$J$6)</f>
        <v>3.9135499513359928E-2</v>
      </c>
      <c r="J128" s="49">
        <f t="shared" ca="1" si="21"/>
        <v>4.8720524888912209E-4</v>
      </c>
      <c r="K128" s="34"/>
      <c r="L128" s="51">
        <f ca="1">OFFSET(ST1_RFR_spot_no_VA!$B$10,$G128,$J$6)</f>
        <v>3.6575730864603528E-2</v>
      </c>
      <c r="M128" s="51">
        <f ca="1">OFFSET(ST1_RFR_spot_with_VA!$B$10,$G128,$J$6)</f>
        <v>3.8732579640725406E-2</v>
      </c>
      <c r="N128" s="51">
        <f t="shared" ca="1" si="22"/>
        <v>2.156848776121878E-3</v>
      </c>
      <c r="O128" s="34"/>
      <c r="P128" s="50">
        <f ca="1">OFFSET(ST2_RFR_spot_no_VA!$B$10,$G128,$J$6)</f>
        <v>3.9421601734065836E-2</v>
      </c>
      <c r="Q128" s="50">
        <f ca="1">OFFSET(ST2_RFR_spot_with_VA!$B$10,$G128,$J$6)</f>
        <v>4.1366173028936304E-2</v>
      </c>
      <c r="R128" s="50">
        <f t="shared" ca="1" si="23"/>
        <v>1.9445712948704674E-3</v>
      </c>
      <c r="S128" s="34"/>
      <c r="T128" s="51">
        <f ca="1">OFFSET(LY1_RFR_spot_no_VA!$B$10,$G128,$J$6)</f>
        <v>2.2268633228084145E-2</v>
      </c>
      <c r="U128" s="51">
        <f ca="1">OFFSET(LY1_RFR_spot_with_VA!$B$10,$G128,$J$6)</f>
        <v>2.2755838476973267E-2</v>
      </c>
      <c r="V128" s="51">
        <f t="shared" ca="1" si="16"/>
        <v>4.8720524888912209E-4</v>
      </c>
      <c r="W128" s="34"/>
      <c r="X128" s="51">
        <f ca="1">OFFSET(LY2_RFR_spot_no_VA!$B$10,$G128,$J$6)</f>
        <v>2.5047632496542516E-2</v>
      </c>
      <c r="Y128" s="51">
        <f ca="1">OFFSET(LY2_RFR_spot_with_VA!$B$10,$G128,$J$6)</f>
        <v>2.5534837745431638E-2</v>
      </c>
      <c r="Z128" s="51">
        <f t="shared" ca="1" si="17"/>
        <v>4.8720524888912209E-4</v>
      </c>
      <c r="AA128" s="34"/>
      <c r="AB128" s="34"/>
      <c r="AC128" s="34"/>
      <c r="AD128" s="34"/>
    </row>
    <row r="129" spans="1:30" x14ac:dyDescent="0.2">
      <c r="A129" s="34"/>
      <c r="B129" s="42">
        <v>119</v>
      </c>
      <c r="C129" s="34"/>
      <c r="D129" s="39">
        <f t="shared" si="20"/>
        <v>0.2</v>
      </c>
      <c r="E129" s="39">
        <f t="shared" si="20"/>
        <v>0.2</v>
      </c>
      <c r="F129" s="34"/>
      <c r="G129" s="47">
        <f t="shared" si="18"/>
        <v>119</v>
      </c>
      <c r="H129" s="48">
        <f ca="1">OFFSET(BSL_RFR_spot_no_VA!$B$10,$G129,$J$6)</f>
        <v>3.8676414222037936E-2</v>
      </c>
      <c r="I129" s="48">
        <f ca="1">OFFSET(BSL_RFR_spot_with_VA!$B$10,$G129,$J$6)</f>
        <v>3.915953724849941E-2</v>
      </c>
      <c r="J129" s="49">
        <f t="shared" ca="1" si="21"/>
        <v>4.8312302646147387E-4</v>
      </c>
      <c r="K129" s="34"/>
      <c r="L129" s="51">
        <f ca="1">OFFSET(ST1_RFR_spot_no_VA!$B$10,$G129,$J$6)</f>
        <v>3.6621194797792578E-2</v>
      </c>
      <c r="M129" s="51">
        <f ca="1">OFFSET(ST1_RFR_spot_with_VA!$B$10,$G129,$J$6)</f>
        <v>3.8759993581520602E-2</v>
      </c>
      <c r="N129" s="51">
        <f t="shared" ca="1" si="22"/>
        <v>2.1387987837280242E-3</v>
      </c>
      <c r="O129" s="34"/>
      <c r="P129" s="50">
        <f ca="1">OFFSET(ST2_RFR_spot_no_VA!$B$10,$G129,$J$6)</f>
        <v>3.9443241055338252E-2</v>
      </c>
      <c r="Q129" s="50">
        <f ca="1">OFFSET(ST2_RFR_spot_with_VA!$B$10,$G129,$J$6)</f>
        <v>4.1370928677078034E-2</v>
      </c>
      <c r="R129" s="50">
        <f t="shared" ca="1" si="23"/>
        <v>1.927687621739782E-3</v>
      </c>
      <c r="S129" s="34"/>
      <c r="T129" s="51">
        <f ca="1">OFFSET(LY1_RFR_spot_no_VA!$B$10,$G129,$J$6)</f>
        <v>2.2279775873654595E-2</v>
      </c>
      <c r="U129" s="51">
        <f ca="1">OFFSET(LY1_RFR_spot_with_VA!$B$10,$G129,$J$6)</f>
        <v>2.2762898900116069E-2</v>
      </c>
      <c r="V129" s="51">
        <f t="shared" ca="1" si="16"/>
        <v>4.8312302646147387E-4</v>
      </c>
      <c r="W129" s="34"/>
      <c r="X129" s="51">
        <f ca="1">OFFSET(LY2_RFR_spot_no_VA!$B$10,$G129,$J$6)</f>
        <v>2.5052074111072242E-2</v>
      </c>
      <c r="Y129" s="51">
        <f ca="1">OFFSET(LY2_RFR_spot_with_VA!$B$10,$G129,$J$6)</f>
        <v>2.5535197137533716E-2</v>
      </c>
      <c r="Z129" s="51">
        <f t="shared" ca="1" si="17"/>
        <v>4.8312302646147387E-4</v>
      </c>
      <c r="AA129" s="34"/>
      <c r="AB129" s="34"/>
      <c r="AC129" s="34"/>
      <c r="AD129" s="34"/>
    </row>
    <row r="130" spans="1:30" x14ac:dyDescent="0.2">
      <c r="A130" s="34"/>
      <c r="B130" s="42">
        <v>120</v>
      </c>
      <c r="C130" s="34"/>
      <c r="D130" s="39">
        <f t="shared" si="20"/>
        <v>0.2</v>
      </c>
      <c r="E130" s="39">
        <f t="shared" si="20"/>
        <v>0.2</v>
      </c>
      <c r="F130" s="34"/>
      <c r="G130" s="47">
        <f t="shared" si="18"/>
        <v>120</v>
      </c>
      <c r="H130" s="48">
        <f ca="1">OFFSET(BSL_RFR_spot_no_VA!$B$10,$G130,$J$6)</f>
        <v>3.8704066331635367E-2</v>
      </c>
      <c r="I130" s="48">
        <f ca="1">OFFSET(BSL_RFR_spot_with_VA!$B$10,$G130,$J$6)</f>
        <v>3.9183174990650604E-2</v>
      </c>
      <c r="J130" s="49">
        <f t="shared" ca="1" si="21"/>
        <v>4.7910865901523714E-4</v>
      </c>
      <c r="K130" s="34"/>
      <c r="L130" s="51">
        <f ca="1">OFFSET(ST1_RFR_spot_no_VA!$B$10,$G130,$J$6)</f>
        <v>3.6665902981647625E-2</v>
      </c>
      <c r="M130" s="51">
        <f ca="1">OFFSET(ST1_RFR_spot_with_VA!$B$10,$G130,$J$6)</f>
        <v>3.8786951401555969E-2</v>
      </c>
      <c r="N130" s="51">
        <f t="shared" ca="1" si="22"/>
        <v>2.1210484199083446E-3</v>
      </c>
      <c r="O130" s="34"/>
      <c r="P130" s="50">
        <f ca="1">OFFSET(ST2_RFR_spot_no_VA!$B$10,$G130,$J$6)</f>
        <v>3.9464520293248651E-2</v>
      </c>
      <c r="Q130" s="50">
        <f ca="1">OFFSET(ST2_RFR_spot_with_VA!$B$10,$G130,$J$6)</f>
        <v>4.1375608777886486E-2</v>
      </c>
      <c r="R130" s="50">
        <f t="shared" ca="1" si="23"/>
        <v>1.9110884846378351E-3</v>
      </c>
      <c r="S130" s="34"/>
      <c r="T130" s="51">
        <f ca="1">OFFSET(LY1_RFR_spot_no_VA!$B$10,$G130,$J$6)</f>
        <v>2.2290732808465608E-2</v>
      </c>
      <c r="U130" s="51">
        <f ca="1">OFFSET(LY1_RFR_spot_with_VA!$B$10,$G130,$J$6)</f>
        <v>2.2769841467480845E-2</v>
      </c>
      <c r="V130" s="51">
        <f t="shared" ca="1" si="16"/>
        <v>4.7910865901523714E-4</v>
      </c>
      <c r="W130" s="34"/>
      <c r="X130" s="51">
        <f ca="1">OFFSET(LY2_RFR_spot_no_VA!$B$10,$G130,$J$6)</f>
        <v>2.5056441698693144E-2</v>
      </c>
      <c r="Y130" s="51">
        <f ca="1">OFFSET(LY2_RFR_spot_with_VA!$B$10,$G130,$J$6)</f>
        <v>2.5535550357708381E-2</v>
      </c>
      <c r="Z130" s="51">
        <f t="shared" ca="1" si="17"/>
        <v>4.7910865901523714E-4</v>
      </c>
      <c r="AA130" s="34"/>
      <c r="AB130" s="34"/>
      <c r="AC130" s="34"/>
      <c r="AD130" s="34"/>
    </row>
    <row r="131" spans="1:30" x14ac:dyDescent="0.2">
      <c r="A131" s="34"/>
      <c r="B131" s="42">
        <v>121</v>
      </c>
      <c r="C131" s="34"/>
      <c r="D131" s="39">
        <f t="shared" si="20"/>
        <v>0.2</v>
      </c>
      <c r="E131" s="39">
        <f t="shared" si="20"/>
        <v>0.2</v>
      </c>
      <c r="F131" s="34"/>
      <c r="G131" s="47">
        <f t="shared" si="18"/>
        <v>121</v>
      </c>
      <c r="H131" s="48">
        <f ca="1">OFFSET(BSL_RFR_spot_no_VA!$B$10,$G131,$J$6)</f>
        <v>3.8731262166038283E-2</v>
      </c>
      <c r="I131" s="48">
        <f ca="1">OFFSET(BSL_RFR_spot_with_VA!$B$10,$G131,$J$6)</f>
        <v>3.9206422633452531E-2</v>
      </c>
      <c r="J131" s="49">
        <f t="shared" ca="1" si="21"/>
        <v>4.7516046741424844E-4</v>
      </c>
      <c r="K131" s="34"/>
      <c r="L131" s="51">
        <f ca="1">OFFSET(ST1_RFR_spot_no_VA!$B$10,$G131,$J$6)</f>
        <v>3.6709874101254147E-2</v>
      </c>
      <c r="M131" s="51">
        <f ca="1">OFFSET(ST1_RFR_spot_with_VA!$B$10,$G131,$J$6)</f>
        <v>3.8813464384026775E-2</v>
      </c>
      <c r="N131" s="51">
        <f t="shared" ca="1" si="22"/>
        <v>2.1035902827726272E-3</v>
      </c>
      <c r="O131" s="34"/>
      <c r="P131" s="50">
        <f ca="1">OFFSET(ST2_RFR_spot_no_VA!$B$10,$G131,$J$6)</f>
        <v>3.9485448351014529E-2</v>
      </c>
      <c r="Q131" s="50">
        <f ca="1">OFFSET(ST2_RFR_spot_with_VA!$B$10,$G131,$J$6)</f>
        <v>4.1380215179763091E-2</v>
      </c>
      <c r="R131" s="50">
        <f t="shared" ca="1" si="23"/>
        <v>1.8947668287485619E-3</v>
      </c>
      <c r="S131" s="34"/>
      <c r="T131" s="51">
        <f ca="1">OFFSET(LY1_RFR_spot_no_VA!$B$10,$G131,$J$6)</f>
        <v>2.2301508636916267E-2</v>
      </c>
      <c r="U131" s="51">
        <f ca="1">OFFSET(LY1_RFR_spot_with_VA!$B$10,$G131,$J$6)</f>
        <v>2.2776669104330516E-2</v>
      </c>
      <c r="V131" s="51">
        <f t="shared" ca="1" si="16"/>
        <v>4.7516046741424844E-4</v>
      </c>
      <c r="W131" s="34"/>
      <c r="X131" s="51">
        <f ca="1">OFFSET(LY2_RFR_spot_no_VA!$B$10,$G131,$J$6)</f>
        <v>2.5060737094783292E-2</v>
      </c>
      <c r="Y131" s="51">
        <f ca="1">OFFSET(LY2_RFR_spot_with_VA!$B$10,$G131,$J$6)</f>
        <v>2.553589756219754E-2</v>
      </c>
      <c r="Z131" s="51">
        <f t="shared" ca="1" si="17"/>
        <v>4.7516046741424844E-4</v>
      </c>
      <c r="AA131" s="34"/>
      <c r="AB131" s="34"/>
      <c r="AC131" s="34"/>
      <c r="AD131" s="34"/>
    </row>
    <row r="132" spans="1:30" x14ac:dyDescent="0.2">
      <c r="A132" s="34"/>
      <c r="B132" s="42">
        <v>122</v>
      </c>
      <c r="C132" s="34"/>
      <c r="D132" s="39">
        <f t="shared" si="20"/>
        <v>0.2</v>
      </c>
      <c r="E132" s="39">
        <f t="shared" si="20"/>
        <v>0.2</v>
      </c>
      <c r="F132" s="34"/>
      <c r="G132" s="47">
        <f t="shared" si="18"/>
        <v>122</v>
      </c>
      <c r="H132" s="48">
        <f ca="1">OFFSET(BSL_RFR_spot_no_VA!$B$10,$G132,$J$6)</f>
        <v>3.8758012920140361E-2</v>
      </c>
      <c r="I132" s="48">
        <f ca="1">OFFSET(BSL_RFR_spot_with_VA!$B$10,$G132,$J$6)</f>
        <v>3.9229289747711338E-2</v>
      </c>
      <c r="J132" s="49">
        <f t="shared" ca="1" si="21"/>
        <v>4.7127682757097666E-4</v>
      </c>
      <c r="K132" s="34"/>
      <c r="L132" s="51">
        <f ca="1">OFFSET(ST1_RFR_spot_no_VA!$B$10,$G132,$J$6)</f>
        <v>3.6753126231214406E-2</v>
      </c>
      <c r="M132" s="51">
        <f ca="1">OFFSET(ST1_RFR_spot_with_VA!$B$10,$G132,$J$6)</f>
        <v>3.8839543443686786E-2</v>
      </c>
      <c r="N132" s="51">
        <f t="shared" ca="1" si="22"/>
        <v>2.0864172124723801E-3</v>
      </c>
      <c r="O132" s="34"/>
      <c r="P132" s="50">
        <f ca="1">OFFSET(ST2_RFR_spot_no_VA!$B$10,$G132,$J$6)</f>
        <v>3.9506033841704591E-2</v>
      </c>
      <c r="Q132" s="50">
        <f ca="1">OFFSET(ST2_RFR_spot_with_VA!$B$10,$G132,$J$6)</f>
        <v>4.1384749670656529E-2</v>
      </c>
      <c r="R132" s="50">
        <f t="shared" ca="1" si="23"/>
        <v>1.8787158289519379E-3</v>
      </c>
      <c r="S132" s="34"/>
      <c r="T132" s="51">
        <f ca="1">OFFSET(LY1_RFR_spot_no_VA!$B$10,$G132,$J$6)</f>
        <v>2.2312107812441306E-2</v>
      </c>
      <c r="U132" s="51">
        <f ca="1">OFFSET(LY1_RFR_spot_with_VA!$B$10,$G132,$J$6)</f>
        <v>2.2783384640012283E-2</v>
      </c>
      <c r="V132" s="51">
        <f t="shared" ca="1" si="16"/>
        <v>4.7127682757097666E-4</v>
      </c>
      <c r="W132" s="34"/>
      <c r="X132" s="51">
        <f ca="1">OFFSET(LY2_RFR_spot_no_VA!$B$10,$G132,$J$6)</f>
        <v>2.5064962074544006E-2</v>
      </c>
      <c r="Y132" s="51">
        <f ca="1">OFFSET(LY2_RFR_spot_with_VA!$B$10,$G132,$J$6)</f>
        <v>2.5536238902114983E-2</v>
      </c>
      <c r="Z132" s="51">
        <f t="shared" ca="1" si="17"/>
        <v>4.7127682757097666E-4</v>
      </c>
      <c r="AA132" s="34"/>
      <c r="AB132" s="34"/>
      <c r="AC132" s="34"/>
      <c r="AD132" s="34"/>
    </row>
    <row r="133" spans="1:30" x14ac:dyDescent="0.2">
      <c r="A133" s="34"/>
      <c r="B133" s="42">
        <v>123</v>
      </c>
      <c r="C133" s="34"/>
      <c r="D133" s="39">
        <f t="shared" si="20"/>
        <v>0.2</v>
      </c>
      <c r="E133" s="39">
        <f t="shared" si="20"/>
        <v>0.2</v>
      </c>
      <c r="F133" s="34"/>
      <c r="G133" s="47">
        <f t="shared" si="18"/>
        <v>123</v>
      </c>
      <c r="H133" s="48">
        <f ca="1">OFFSET(BSL_RFR_spot_no_VA!$B$10,$G133,$J$6)</f>
        <v>3.8784329426183151E-2</v>
      </c>
      <c r="I133" s="48">
        <f ca="1">OFFSET(BSL_RFR_spot_with_VA!$B$10,$G133,$J$6)</f>
        <v>3.9251785594383026E-2</v>
      </c>
      <c r="J133" s="49">
        <f t="shared" ca="1" si="21"/>
        <v>4.6745616819987568E-4</v>
      </c>
      <c r="K133" s="34"/>
      <c r="L133" s="51">
        <f ca="1">OFFSET(ST1_RFR_spot_no_VA!$B$10,$G133,$J$6)</f>
        <v>3.6795676860326587E-2</v>
      </c>
      <c r="M133" s="51">
        <f ca="1">OFFSET(ST1_RFR_spot_with_VA!$B$10,$G133,$J$6)</f>
        <v>3.8865199141697948E-2</v>
      </c>
      <c r="N133" s="51">
        <f t="shared" ca="1" si="22"/>
        <v>2.069522281371361E-3</v>
      </c>
      <c r="O133" s="34"/>
      <c r="P133" s="50">
        <f ca="1">OFFSET(ST2_RFR_spot_no_VA!$B$10,$G133,$J$6)</f>
        <v>3.9526285099875214E-2</v>
      </c>
      <c r="Q133" s="50">
        <f ca="1">OFFSET(ST2_RFR_spot_with_VA!$B$10,$G133,$J$6)</f>
        <v>4.1389213980621342E-2</v>
      </c>
      <c r="R133" s="50">
        <f t="shared" ca="1" si="23"/>
        <v>1.8629288807461286E-3</v>
      </c>
      <c r="S133" s="34"/>
      <c r="T133" s="51">
        <f ca="1">OFFSET(LY1_RFR_spot_no_VA!$B$10,$G133,$J$6)</f>
        <v>2.2322534643648861E-2</v>
      </c>
      <c r="U133" s="51">
        <f ca="1">OFFSET(LY1_RFR_spot_with_VA!$B$10,$G133,$J$6)</f>
        <v>2.2789990811848737E-2</v>
      </c>
      <c r="V133" s="51">
        <f t="shared" ca="1" si="16"/>
        <v>4.6745616819987568E-4</v>
      </c>
      <c r="W133" s="34"/>
      <c r="X133" s="51">
        <f ca="1">OFFSET(LY2_RFR_spot_no_VA!$B$10,$G133,$J$6)</f>
        <v>2.5069118355446784E-2</v>
      </c>
      <c r="Y133" s="51">
        <f ca="1">OFFSET(LY2_RFR_spot_with_VA!$B$10,$G133,$J$6)</f>
        <v>2.553657452364666E-2</v>
      </c>
      <c r="Z133" s="51">
        <f t="shared" ca="1" si="17"/>
        <v>4.6745616819987568E-4</v>
      </c>
      <c r="AA133" s="34"/>
      <c r="AB133" s="34"/>
      <c r="AC133" s="34"/>
      <c r="AD133" s="34"/>
    </row>
    <row r="134" spans="1:30" x14ac:dyDescent="0.2">
      <c r="A134" s="34"/>
      <c r="B134" s="42">
        <v>124</v>
      </c>
      <c r="C134" s="34"/>
      <c r="D134" s="39">
        <f t="shared" si="20"/>
        <v>0.2</v>
      </c>
      <c r="E134" s="39">
        <f t="shared" si="20"/>
        <v>0.2</v>
      </c>
      <c r="F134" s="34"/>
      <c r="G134" s="47">
        <f t="shared" si="18"/>
        <v>124</v>
      </c>
      <c r="H134" s="48">
        <f ca="1">OFFSET(BSL_RFR_spot_no_VA!$B$10,$G134,$J$6)</f>
        <v>3.8810222168260911E-2</v>
      </c>
      <c r="I134" s="48">
        <f ca="1">OFFSET(BSL_RFR_spot_with_VA!$B$10,$G134,$J$6)</f>
        <v>3.9273919136945112E-2</v>
      </c>
      <c r="J134" s="49">
        <f t="shared" ca="1" si="21"/>
        <v>4.6369696868420185E-4</v>
      </c>
      <c r="K134" s="34"/>
      <c r="L134" s="51">
        <f ca="1">OFFSET(ST1_RFR_spot_no_VA!$B$10,$G134,$J$6)</f>
        <v>3.6837542915085342E-2</v>
      </c>
      <c r="M134" s="51">
        <f ca="1">OFFSET(ST1_RFR_spot_with_VA!$B$10,$G134,$J$6)</f>
        <v>3.889044169977196E-2</v>
      </c>
      <c r="N134" s="51">
        <f t="shared" ca="1" si="22"/>
        <v>2.0528987846866187E-3</v>
      </c>
      <c r="O134" s="34"/>
      <c r="P134" s="50">
        <f ca="1">OFFSET(ST2_RFR_spot_no_VA!$B$10,$G134,$J$6)</f>
        <v>3.9546210192657361E-2</v>
      </c>
      <c r="Q134" s="50">
        <f ca="1">OFFSET(ST2_RFR_spot_with_VA!$B$10,$G134,$J$6)</f>
        <v>4.1393609783992424E-2</v>
      </c>
      <c r="R134" s="50">
        <f t="shared" ca="1" si="23"/>
        <v>1.8473995913350638E-3</v>
      </c>
      <c r="S134" s="34"/>
      <c r="T134" s="51">
        <f ca="1">OFFSET(LY1_RFR_spot_no_VA!$B$10,$G134,$J$6)</f>
        <v>2.2332793300159581E-2</v>
      </c>
      <c r="U134" s="51">
        <f ca="1">OFFSET(LY1_RFR_spot_with_VA!$B$10,$G134,$J$6)</f>
        <v>2.2796490268843783E-2</v>
      </c>
      <c r="V134" s="51">
        <f t="shared" ca="1" si="16"/>
        <v>4.6369696868420185E-4</v>
      </c>
      <c r="W134" s="34"/>
      <c r="X134" s="51">
        <f ca="1">OFFSET(LY2_RFR_spot_no_VA!$B$10,$G134,$J$6)</f>
        <v>2.5073207599560776E-2</v>
      </c>
      <c r="Y134" s="51">
        <f ca="1">OFFSET(LY2_RFR_spot_with_VA!$B$10,$G134,$J$6)</f>
        <v>2.5536904568244978E-2</v>
      </c>
      <c r="Z134" s="51">
        <f t="shared" ca="1" si="17"/>
        <v>4.6369696868420185E-4</v>
      </c>
      <c r="AA134" s="34"/>
      <c r="AB134" s="34"/>
      <c r="AC134" s="34"/>
      <c r="AD134" s="34"/>
    </row>
    <row r="135" spans="1:30" x14ac:dyDescent="0.2">
      <c r="A135" s="34"/>
      <c r="B135" s="42">
        <v>125</v>
      </c>
      <c r="C135" s="34"/>
      <c r="D135" s="39">
        <f t="shared" si="20"/>
        <v>0.2</v>
      </c>
      <c r="E135" s="39">
        <f t="shared" si="20"/>
        <v>0.2</v>
      </c>
      <c r="F135" s="34"/>
      <c r="G135" s="47">
        <f t="shared" si="18"/>
        <v>125</v>
      </c>
      <c r="H135" s="48">
        <f ca="1">OFFSET(BSL_RFR_spot_no_VA!$B$10,$G135,$J$6)</f>
        <v>3.8835701296142E-2</v>
      </c>
      <c r="I135" s="48">
        <f ca="1">OFFSET(BSL_RFR_spot_with_VA!$B$10,$G135,$J$6)</f>
        <v>3.9295699053184086E-2</v>
      </c>
      <c r="J135" s="49">
        <f t="shared" ca="1" si="21"/>
        <v>4.5999775704208545E-4</v>
      </c>
      <c r="K135" s="34"/>
      <c r="L135" s="51">
        <f ca="1">OFFSET(ST1_RFR_spot_no_VA!$B$10,$G135,$J$6)</f>
        <v>3.6878740782060548E-2</v>
      </c>
      <c r="M135" s="51">
        <f ca="1">OFFSET(ST1_RFR_spot_with_VA!$B$10,$G135,$J$6)</f>
        <v>3.8915281013646386E-2</v>
      </c>
      <c r="N135" s="51">
        <f t="shared" ca="1" si="22"/>
        <v>2.0365402315858372E-3</v>
      </c>
      <c r="O135" s="34"/>
      <c r="P135" s="50">
        <f ca="1">OFFSET(ST2_RFR_spot_no_VA!$B$10,$G135,$J$6)</f>
        <v>3.9565816930326569E-2</v>
      </c>
      <c r="Q135" s="50">
        <f ca="1">OFFSET(ST2_RFR_spot_with_VA!$B$10,$G135,$J$6)</f>
        <v>4.1397938701766002E-2</v>
      </c>
      <c r="R135" s="50">
        <f t="shared" ca="1" si="23"/>
        <v>1.8321217714394322E-3</v>
      </c>
      <c r="S135" s="34"/>
      <c r="T135" s="51">
        <f ca="1">OFFSET(LY1_RFR_spot_no_VA!$B$10,$G135,$J$6)</f>
        <v>2.2342887818166179E-2</v>
      </c>
      <c r="U135" s="51">
        <f ca="1">OFFSET(LY1_RFR_spot_with_VA!$B$10,$G135,$J$6)</f>
        <v>2.2802885575208265E-2</v>
      </c>
      <c r="V135" s="51">
        <f t="shared" ca="1" si="16"/>
        <v>4.5999775704208545E-4</v>
      </c>
      <c r="W135" s="34"/>
      <c r="X135" s="51">
        <f ca="1">OFFSET(LY2_RFR_spot_no_VA!$B$10,$G135,$J$6)</f>
        <v>2.5077231415769008E-2</v>
      </c>
      <c r="Y135" s="51">
        <f ca="1">OFFSET(LY2_RFR_spot_with_VA!$B$10,$G135,$J$6)</f>
        <v>2.5537229172811093E-2</v>
      </c>
      <c r="Z135" s="51">
        <f t="shared" ca="1" si="17"/>
        <v>4.5999775704208545E-4</v>
      </c>
      <c r="AA135" s="34"/>
      <c r="AB135" s="34"/>
      <c r="AC135" s="34"/>
      <c r="AD135" s="34"/>
    </row>
    <row r="136" spans="1:30" x14ac:dyDescent="0.2">
      <c r="A136" s="34"/>
      <c r="B136" s="42">
        <v>126</v>
      </c>
      <c r="C136" s="34"/>
      <c r="D136" s="39">
        <f t="shared" si="20"/>
        <v>0.2</v>
      </c>
      <c r="E136" s="39">
        <f t="shared" si="20"/>
        <v>0.2</v>
      </c>
      <c r="F136" s="34"/>
      <c r="G136" s="47">
        <f t="shared" si="18"/>
        <v>126</v>
      </c>
      <c r="H136" s="48">
        <f ca="1">OFFSET(BSL_RFR_spot_no_VA!$B$10,$G136,$J$6)</f>
        <v>3.8860776638440564E-2</v>
      </c>
      <c r="I136" s="48">
        <f ca="1">OFFSET(BSL_RFR_spot_with_VA!$B$10,$G136,$J$6)</f>
        <v>3.931713374643464E-2</v>
      </c>
      <c r="J136" s="49">
        <f t="shared" ca="1" si="21"/>
        <v>4.5635710799407647E-4</v>
      </c>
      <c r="K136" s="34"/>
      <c r="L136" s="51">
        <f ca="1">OFFSET(ST1_RFR_spot_no_VA!$B$10,$G136,$J$6)</f>
        <v>3.6919286329223588E-2</v>
      </c>
      <c r="M136" s="51">
        <f ca="1">OFFSET(ST1_RFR_spot_with_VA!$B$10,$G136,$J$6)</f>
        <v>3.8939726665929486E-2</v>
      </c>
      <c r="N136" s="51">
        <f t="shared" ca="1" si="22"/>
        <v>2.0204403367058976E-3</v>
      </c>
      <c r="O136" s="34"/>
      <c r="P136" s="50">
        <f ca="1">OFFSET(ST2_RFR_spot_no_VA!$B$10,$G136,$J$6)</f>
        <v>3.9585112876381334E-2</v>
      </c>
      <c r="Q136" s="50">
        <f ca="1">OFFSET(ST2_RFR_spot_with_VA!$B$10,$G136,$J$6)</f>
        <v>4.140220230357583E-2</v>
      </c>
      <c r="R136" s="50">
        <f t="shared" ca="1" si="23"/>
        <v>1.817089427194496E-3</v>
      </c>
      <c r="S136" s="34"/>
      <c r="T136" s="51">
        <f ca="1">OFFSET(LY1_RFR_spot_no_VA!$B$10,$G136,$J$6)</f>
        <v>2.2352822105728087E-2</v>
      </c>
      <c r="U136" s="51">
        <f ca="1">OFFSET(LY1_RFR_spot_with_VA!$B$10,$G136,$J$6)</f>
        <v>2.2809179213722164E-2</v>
      </c>
      <c r="V136" s="51">
        <f t="shared" ca="1" si="16"/>
        <v>4.5635710799407647E-4</v>
      </c>
      <c r="W136" s="34"/>
      <c r="X136" s="51">
        <f ca="1">OFFSET(LY2_RFR_spot_no_VA!$B$10,$G136,$J$6)</f>
        <v>2.5081191361878474E-2</v>
      </c>
      <c r="Y136" s="51">
        <f ca="1">OFFSET(LY2_RFR_spot_with_VA!$B$10,$G136,$J$6)</f>
        <v>2.5537548469872551E-2</v>
      </c>
      <c r="Z136" s="51">
        <f t="shared" ca="1" si="17"/>
        <v>4.5635710799407647E-4</v>
      </c>
      <c r="AA136" s="34"/>
      <c r="AB136" s="34"/>
      <c r="AC136" s="34"/>
      <c r="AD136" s="34"/>
    </row>
    <row r="137" spans="1:30" x14ac:dyDescent="0.2">
      <c r="A137" s="34"/>
      <c r="B137" s="42">
        <v>127</v>
      </c>
      <c r="C137" s="34"/>
      <c r="D137" s="39">
        <f t="shared" si="20"/>
        <v>0.2</v>
      </c>
      <c r="E137" s="39">
        <f t="shared" si="20"/>
        <v>0.2</v>
      </c>
      <c r="F137" s="34"/>
      <c r="G137" s="47">
        <f t="shared" si="18"/>
        <v>127</v>
      </c>
      <c r="H137" s="48">
        <f ca="1">OFFSET(BSL_RFR_spot_no_VA!$B$10,$G137,$J$6)</f>
        <v>3.8885457715177818E-2</v>
      </c>
      <c r="I137" s="48">
        <f ca="1">OFFSET(BSL_RFR_spot_with_VA!$B$10,$G137,$J$6)</f>
        <v>3.9338231356296882E-2</v>
      </c>
      <c r="J137" s="49">
        <f t="shared" ca="1" si="21"/>
        <v>4.5277364111906415E-4</v>
      </c>
      <c r="K137" s="34"/>
      <c r="L137" s="51">
        <f ca="1">OFFSET(ST1_RFR_spot_no_VA!$B$10,$G137,$J$6)</f>
        <v>3.6959194926273087E-2</v>
      </c>
      <c r="M137" s="51">
        <f ca="1">OFFSET(ST1_RFR_spot_with_VA!$B$10,$G137,$J$6)</f>
        <v>3.8963787938345984E-2</v>
      </c>
      <c r="N137" s="51">
        <f t="shared" ca="1" si="22"/>
        <v>2.0045930120728972E-3</v>
      </c>
      <c r="O137" s="34"/>
      <c r="P137" s="50">
        <f ca="1">OFFSET(ST2_RFR_spot_no_VA!$B$10,$G137,$J$6)</f>
        <v>3.9604105357157193E-2</v>
      </c>
      <c r="Q137" s="50">
        <f ca="1">OFFSET(ST2_RFR_spot_with_VA!$B$10,$G137,$J$6)</f>
        <v>4.140640210983193E-2</v>
      </c>
      <c r="R137" s="50">
        <f t="shared" ca="1" si="23"/>
        <v>1.8022967526747369E-3</v>
      </c>
      <c r="S137" s="34"/>
      <c r="T137" s="51">
        <f ca="1">OFFSET(LY1_RFR_spot_no_VA!$B$10,$G137,$J$6)</f>
        <v>2.2362599947816753E-2</v>
      </c>
      <c r="U137" s="51">
        <f ca="1">OFFSET(LY1_RFR_spot_with_VA!$B$10,$G137,$J$6)</f>
        <v>2.2815373588935817E-2</v>
      </c>
      <c r="V137" s="51">
        <f t="shared" ca="1" si="16"/>
        <v>4.5277364111906415E-4</v>
      </c>
      <c r="W137" s="34"/>
      <c r="X137" s="51">
        <f ca="1">OFFSET(LY2_RFR_spot_no_VA!$B$10,$G137,$J$6)</f>
        <v>2.5085088946632084E-2</v>
      </c>
      <c r="Y137" s="51">
        <f ca="1">OFFSET(LY2_RFR_spot_with_VA!$B$10,$G137,$J$6)</f>
        <v>2.5537862587751148E-2</v>
      </c>
      <c r="Z137" s="51">
        <f t="shared" ca="1" si="17"/>
        <v>4.5277364111906415E-4</v>
      </c>
      <c r="AA137" s="34"/>
      <c r="AB137" s="34"/>
      <c r="AC137" s="34"/>
      <c r="AD137" s="34"/>
    </row>
    <row r="138" spans="1:30" x14ac:dyDescent="0.2">
      <c r="A138" s="34"/>
      <c r="B138" s="42">
        <v>128</v>
      </c>
      <c r="C138" s="34"/>
      <c r="D138" s="39">
        <f t="shared" si="20"/>
        <v>0.2</v>
      </c>
      <c r="E138" s="39">
        <f t="shared" si="20"/>
        <v>0.2</v>
      </c>
      <c r="F138" s="34"/>
      <c r="G138" s="47">
        <f t="shared" si="18"/>
        <v>128</v>
      </c>
      <c r="H138" s="48">
        <f ca="1">OFFSET(BSL_RFR_spot_no_VA!$B$10,$G138,$J$6)</f>
        <v>3.8909753749760911E-2</v>
      </c>
      <c r="I138" s="48">
        <f ca="1">OFFSET(BSL_RFR_spot_with_VA!$B$10,$G138,$J$6)</f>
        <v>3.9358999768859704E-2</v>
      </c>
      <c r="J138" s="49">
        <f t="shared" ca="1" si="21"/>
        <v>4.4924601909879236E-4</v>
      </c>
      <c r="K138" s="34"/>
      <c r="L138" s="51">
        <f ca="1">OFFSET(ST1_RFR_spot_no_VA!$B$10,$G138,$J$6)</f>
        <v>3.6998481464014743E-2</v>
      </c>
      <c r="M138" s="51">
        <f ca="1">OFFSET(ST1_RFR_spot_with_VA!$B$10,$G138,$J$6)</f>
        <v>3.898747382341794E-2</v>
      </c>
      <c r="N138" s="51">
        <f t="shared" ca="1" si="22"/>
        <v>1.9889923594031966E-3</v>
      </c>
      <c r="O138" s="34"/>
      <c r="P138" s="50">
        <f ca="1">OFFSET(ST2_RFR_spot_no_VA!$B$10,$G138,$J$6)</f>
        <v>3.9622801470998947E-2</v>
      </c>
      <c r="Q138" s="50">
        <f ca="1">OFFSET(ST2_RFR_spot_with_VA!$B$10,$G138,$J$6)</f>
        <v>4.1410539593563778E-2</v>
      </c>
      <c r="R138" s="50">
        <f t="shared" ca="1" si="23"/>
        <v>1.7877381225648303E-3</v>
      </c>
      <c r="S138" s="34"/>
      <c r="T138" s="51">
        <f ca="1">OFFSET(LY1_RFR_spot_no_VA!$B$10,$G138,$J$6)</f>
        <v>2.2372225011122682E-2</v>
      </c>
      <c r="U138" s="51">
        <f ca="1">OFFSET(LY1_RFR_spot_with_VA!$B$10,$G138,$J$6)</f>
        <v>2.2821471030221474E-2</v>
      </c>
      <c r="V138" s="51">
        <f t="shared" ca="1" si="16"/>
        <v>4.4924601909879236E-4</v>
      </c>
      <c r="W138" s="34"/>
      <c r="X138" s="51">
        <f ca="1">OFFSET(LY2_RFR_spot_no_VA!$B$10,$G138,$J$6)</f>
        <v>2.5088925631623793E-2</v>
      </c>
      <c r="Y138" s="51">
        <f ca="1">OFFSET(LY2_RFR_spot_with_VA!$B$10,$G138,$J$6)</f>
        <v>2.5538171650722585E-2</v>
      </c>
      <c r="Z138" s="51">
        <f t="shared" ca="1" si="17"/>
        <v>4.4924601909879236E-4</v>
      </c>
      <c r="AA138" s="34"/>
      <c r="AB138" s="34"/>
      <c r="AC138" s="34"/>
      <c r="AD138" s="34"/>
    </row>
    <row r="139" spans="1:30" x14ac:dyDescent="0.2">
      <c r="A139" s="34"/>
      <c r="B139" s="42">
        <v>129</v>
      </c>
      <c r="C139" s="34"/>
      <c r="D139" s="39">
        <f t="shared" si="20"/>
        <v>0.2</v>
      </c>
      <c r="E139" s="39">
        <f t="shared" si="20"/>
        <v>0.2</v>
      </c>
      <c r="F139" s="34"/>
      <c r="G139" s="47">
        <f t="shared" si="18"/>
        <v>129</v>
      </c>
      <c r="H139" s="48">
        <f ca="1">OFFSET(BSL_RFR_spot_no_VA!$B$10,$G139,$J$6)</f>
        <v>3.8933673680412673E-2</v>
      </c>
      <c r="I139" s="48">
        <f ca="1">OFFSET(BSL_RFR_spot_with_VA!$B$10,$G139,$J$6)</f>
        <v>3.937944662645676E-2</v>
      </c>
      <c r="J139" s="49">
        <f t="shared" ref="J139:J160" ca="1" si="24">I139-H139</f>
        <v>4.4577294604408735E-4</v>
      </c>
      <c r="K139" s="34"/>
      <c r="L139" s="51">
        <f ca="1">OFFSET(ST1_RFR_spot_no_VA!$B$10,$G139,$J$6)</f>
        <v>3.7037160372848321E-2</v>
      </c>
      <c r="M139" s="51">
        <f ca="1">OFFSET(ST1_RFR_spot_with_VA!$B$10,$G139,$J$6)</f>
        <v>3.9010793035608948E-2</v>
      </c>
      <c r="N139" s="51">
        <f t="shared" ref="N139:N160" ca="1" si="25">M139-L139</f>
        <v>1.9736326627606271E-3</v>
      </c>
      <c r="O139" s="34"/>
      <c r="P139" s="50">
        <f ca="1">OFFSET(ST2_RFR_spot_no_VA!$B$10,$G139,$J$6)</f>
        <v>3.9641208097015879E-2</v>
      </c>
      <c r="Q139" s="50">
        <f ca="1">OFFSET(ST2_RFR_spot_with_VA!$B$10,$G139,$J$6)</f>
        <v>4.1414616182249508E-2</v>
      </c>
      <c r="R139" s="50">
        <f t="shared" ref="R139:R160" ca="1" si="26">Q139-P139</f>
        <v>1.7734080852336298E-3</v>
      </c>
      <c r="S139" s="34"/>
      <c r="T139" s="51">
        <f ca="1">OFFSET(LY1_RFR_spot_no_VA!$B$10,$G139,$J$6)</f>
        <v>2.2381700848641106E-2</v>
      </c>
      <c r="U139" s="51">
        <f ca="1">OFFSET(LY1_RFR_spot_with_VA!$B$10,$G139,$J$6)</f>
        <v>2.2827473794685194E-2</v>
      </c>
      <c r="V139" s="51">
        <f t="shared" ref="V139:V160" ca="1" si="27">U139-T139</f>
        <v>4.4577294604408735E-4</v>
      </c>
      <c r="W139" s="34"/>
      <c r="X139" s="51">
        <f ca="1">OFFSET(LY2_RFR_spot_no_VA!$B$10,$G139,$J$6)</f>
        <v>2.5092702833127589E-2</v>
      </c>
      <c r="Y139" s="51">
        <f ca="1">OFFSET(LY2_RFR_spot_with_VA!$B$10,$G139,$J$6)</f>
        <v>2.5538475779171677E-2</v>
      </c>
      <c r="Z139" s="51">
        <f t="shared" ref="Z139:Z160" ca="1" si="28">Y139-X139</f>
        <v>4.4577294604408735E-4</v>
      </c>
      <c r="AA139" s="34"/>
      <c r="AB139" s="34"/>
      <c r="AC139" s="34"/>
      <c r="AD139" s="34"/>
    </row>
    <row r="140" spans="1:30" x14ac:dyDescent="0.2">
      <c r="A140" s="34"/>
      <c r="B140" s="42">
        <v>130</v>
      </c>
      <c r="C140" s="34"/>
      <c r="D140" s="39">
        <f t="shared" si="20"/>
        <v>0.2</v>
      </c>
      <c r="E140" s="39">
        <f t="shared" si="20"/>
        <v>0.2</v>
      </c>
      <c r="F140" s="34"/>
      <c r="G140" s="47">
        <f t="shared" ref="G140:G160" si="29">B140</f>
        <v>130</v>
      </c>
      <c r="H140" s="48">
        <f ca="1">OFFSET(BSL_RFR_spot_no_VA!$B$10,$G140,$J$6)</f>
        <v>3.8957226171080217E-2</v>
      </c>
      <c r="I140" s="48">
        <f ca="1">OFFSET(BSL_RFR_spot_with_VA!$B$10,$G140,$J$6)</f>
        <v>3.9399579336979684E-2</v>
      </c>
      <c r="J140" s="49">
        <f t="shared" ca="1" si="24"/>
        <v>4.4235316589946727E-4</v>
      </c>
      <c r="K140" s="34"/>
      <c r="L140" s="51">
        <f ca="1">OFFSET(ST1_RFR_spot_no_VA!$B$10,$G140,$J$6)</f>
        <v>3.7075245640405097E-2</v>
      </c>
      <c r="M140" s="51">
        <f ca="1">OFFSET(ST1_RFR_spot_with_VA!$B$10,$G140,$J$6)</f>
        <v>3.9033754021960743E-2</v>
      </c>
      <c r="N140" s="51">
        <f t="shared" ca="1" si="25"/>
        <v>1.9585083815556459E-3</v>
      </c>
      <c r="O140" s="34"/>
      <c r="P140" s="50">
        <f ca="1">OFFSET(ST2_RFR_spot_no_VA!$B$10,$G140,$J$6)</f>
        <v>3.9659331903441508E-2</v>
      </c>
      <c r="Q140" s="50">
        <f ca="1">OFFSET(ST2_RFR_spot_with_VA!$B$10,$G140,$J$6)</f>
        <v>4.1418633259720838E-2</v>
      </c>
      <c r="R140" s="50">
        <f t="shared" ca="1" si="26"/>
        <v>1.7593013562793303E-3</v>
      </c>
      <c r="S140" s="34"/>
      <c r="T140" s="51">
        <f ca="1">OFFSET(LY1_RFR_spot_no_VA!$B$10,$G140,$J$6)</f>
        <v>2.2391030904043596E-2</v>
      </c>
      <c r="U140" s="51">
        <f ca="1">OFFSET(LY1_RFR_spot_with_VA!$B$10,$G140,$J$6)</f>
        <v>2.2833384069943063E-2</v>
      </c>
      <c r="V140" s="51">
        <f t="shared" ca="1" si="27"/>
        <v>4.4235316589946727E-4</v>
      </c>
      <c r="W140" s="34"/>
      <c r="X140" s="51">
        <f ca="1">OFFSET(LY2_RFR_spot_no_VA!$B$10,$G140,$J$6)</f>
        <v>2.5096421923838763E-2</v>
      </c>
      <c r="Y140" s="51">
        <f ca="1">OFFSET(LY2_RFR_spot_with_VA!$B$10,$G140,$J$6)</f>
        <v>2.553877508973823E-2</v>
      </c>
      <c r="Z140" s="51">
        <f t="shared" ca="1" si="28"/>
        <v>4.4235316589946727E-4</v>
      </c>
      <c r="AA140" s="34"/>
      <c r="AB140" s="34"/>
      <c r="AC140" s="34"/>
      <c r="AD140" s="34"/>
    </row>
    <row r="141" spans="1:30" x14ac:dyDescent="0.2">
      <c r="A141" s="34"/>
      <c r="B141" s="42">
        <v>131</v>
      </c>
      <c r="C141" s="34"/>
      <c r="D141" s="39">
        <f t="shared" si="20"/>
        <v>0.2</v>
      </c>
      <c r="E141" s="39">
        <f t="shared" si="20"/>
        <v>0.2</v>
      </c>
      <c r="F141" s="34"/>
      <c r="G141" s="47">
        <f t="shared" si="29"/>
        <v>131</v>
      </c>
      <c r="H141" s="48">
        <f ca="1">OFFSET(BSL_RFR_spot_no_VA!$B$10,$G141,$J$6)</f>
        <v>3.8980419621848172E-2</v>
      </c>
      <c r="I141" s="48">
        <f ca="1">OFFSET(BSL_RFR_spot_with_VA!$B$10,$G141,$J$6)</f>
        <v>3.9419405082769199E-2</v>
      </c>
      <c r="J141" s="49">
        <f t="shared" ca="1" si="24"/>
        <v>4.3898546092102642E-4</v>
      </c>
      <c r="K141" s="34"/>
      <c r="L141" s="51">
        <f ca="1">OFFSET(ST1_RFR_spot_no_VA!$B$10,$G141,$J$6)</f>
        <v>3.7112750828384389E-2</v>
      </c>
      <c r="M141" s="51">
        <f ca="1">OFFSET(ST1_RFR_spot_with_VA!$B$10,$G141,$J$6)</f>
        <v>3.9056364972247737E-2</v>
      </c>
      <c r="N141" s="51">
        <f t="shared" ca="1" si="25"/>
        <v>1.9436141438633481E-3</v>
      </c>
      <c r="O141" s="34"/>
      <c r="P141" s="50">
        <f ca="1">OFFSET(ST2_RFR_spot_no_VA!$B$10,$G141,$J$6)</f>
        <v>3.9677179355614101E-2</v>
      </c>
      <c r="Q141" s="50">
        <f ca="1">OFFSET(ST2_RFR_spot_with_VA!$B$10,$G141,$J$6)</f>
        <v>4.142259216753974E-2</v>
      </c>
      <c r="R141" s="50">
        <f t="shared" ca="1" si="26"/>
        <v>1.7454128119256396E-3</v>
      </c>
      <c r="S141" s="34"/>
      <c r="T141" s="51">
        <f ca="1">OFFSET(LY1_RFR_spot_no_VA!$B$10,$G141,$J$6)</f>
        <v>2.2400218515852277E-2</v>
      </c>
      <c r="U141" s="51">
        <f ca="1">OFFSET(LY1_RFR_spot_with_VA!$B$10,$G141,$J$6)</f>
        <v>2.2839203976773303E-2</v>
      </c>
      <c r="V141" s="51">
        <f t="shared" ca="1" si="27"/>
        <v>4.3898546092102642E-4</v>
      </c>
      <c r="W141" s="34"/>
      <c r="X141" s="51">
        <f ca="1">OFFSET(LY2_RFR_spot_no_VA!$B$10,$G141,$J$6)</f>
        <v>2.5100084234539022E-2</v>
      </c>
      <c r="Y141" s="51">
        <f ca="1">OFFSET(LY2_RFR_spot_with_VA!$B$10,$G141,$J$6)</f>
        <v>2.5539069695460048E-2</v>
      </c>
      <c r="Z141" s="51">
        <f t="shared" ca="1" si="28"/>
        <v>4.3898546092102642E-4</v>
      </c>
      <c r="AA141" s="34"/>
      <c r="AB141" s="34"/>
      <c r="AC141" s="34"/>
      <c r="AD141" s="34"/>
    </row>
    <row r="142" spans="1:30" x14ac:dyDescent="0.2">
      <c r="A142" s="34"/>
      <c r="B142" s="42">
        <v>132</v>
      </c>
      <c r="C142" s="34"/>
      <c r="D142" s="39">
        <f t="shared" si="20"/>
        <v>0.2</v>
      </c>
      <c r="E142" s="39">
        <f t="shared" si="20"/>
        <v>0.2</v>
      </c>
      <c r="F142" s="34"/>
      <c r="G142" s="47">
        <f t="shared" si="29"/>
        <v>132</v>
      </c>
      <c r="H142" s="48">
        <f ca="1">OFFSET(BSL_RFR_spot_no_VA!$B$10,$G142,$J$6)</f>
        <v>3.9003262178887166E-2</v>
      </c>
      <c r="I142" s="48">
        <f ca="1">OFFSET(BSL_RFR_spot_with_VA!$B$10,$G142,$J$6)</f>
        <v>3.9438930829108765E-2</v>
      </c>
      <c r="J142" s="49">
        <f t="shared" ca="1" si="24"/>
        <v>4.3566865022159895E-4</v>
      </c>
      <c r="K142" s="34"/>
      <c r="L142" s="51">
        <f ca="1">OFFSET(ST1_RFR_spot_no_VA!$B$10,$G142,$J$6)</f>
        <v>3.7149689088628923E-2</v>
      </c>
      <c r="M142" s="51">
        <f ca="1">OFFSET(ST1_RFR_spot_with_VA!$B$10,$G142,$J$6)</f>
        <v>3.9078633828674603E-2</v>
      </c>
      <c r="N142" s="51">
        <f t="shared" ca="1" si="25"/>
        <v>1.9289447400456794E-3</v>
      </c>
      <c r="O142" s="34"/>
      <c r="P142" s="50">
        <f ca="1">OFFSET(ST2_RFR_spot_no_VA!$B$10,$G142,$J$6)</f>
        <v>3.9694756723606339E-2</v>
      </c>
      <c r="Q142" s="50">
        <f ca="1">OFFSET(ST2_RFR_spot_with_VA!$B$10,$G142,$J$6)</f>
        <v>4.1426494206878273E-2</v>
      </c>
      <c r="R142" s="50">
        <f t="shared" ca="1" si="26"/>
        <v>1.7317374832719334E-3</v>
      </c>
      <c r="S142" s="34"/>
      <c r="T142" s="51">
        <f ca="1">OFFSET(LY1_RFR_spot_no_VA!$B$10,$G142,$J$6)</f>
        <v>2.2409266921421311E-2</v>
      </c>
      <c r="U142" s="51">
        <f ca="1">OFFSET(LY1_RFR_spot_with_VA!$B$10,$G142,$J$6)</f>
        <v>2.284493557164291E-2</v>
      </c>
      <c r="V142" s="51">
        <f t="shared" ca="1" si="27"/>
        <v>4.3566865022159895E-4</v>
      </c>
      <c r="W142" s="34"/>
      <c r="X142" s="51">
        <f ca="1">OFFSET(LY2_RFR_spot_no_VA!$B$10,$G142,$J$6)</f>
        <v>2.5103691055683219E-2</v>
      </c>
      <c r="Y142" s="51">
        <f ca="1">OFFSET(LY2_RFR_spot_with_VA!$B$10,$G142,$J$6)</f>
        <v>2.5539359705904818E-2</v>
      </c>
      <c r="Z142" s="51">
        <f t="shared" ca="1" si="28"/>
        <v>4.3566865022159895E-4</v>
      </c>
      <c r="AA142" s="34"/>
      <c r="AB142" s="34"/>
      <c r="AC142" s="34"/>
      <c r="AD142" s="34"/>
    </row>
    <row r="143" spans="1:30" x14ac:dyDescent="0.2">
      <c r="A143" s="34"/>
      <c r="B143" s="42">
        <v>133</v>
      </c>
      <c r="C143" s="34"/>
      <c r="D143" s="39">
        <f t="shared" si="20"/>
        <v>0.2</v>
      </c>
      <c r="E143" s="39">
        <f t="shared" si="20"/>
        <v>0.2</v>
      </c>
      <c r="F143" s="34"/>
      <c r="G143" s="47">
        <f t="shared" si="29"/>
        <v>133</v>
      </c>
      <c r="H143" s="48">
        <f ca="1">OFFSET(BSL_RFR_spot_no_VA!$B$10,$G143,$J$6)</f>
        <v>3.9025761743954002E-2</v>
      </c>
      <c r="I143" s="48">
        <f ca="1">OFFSET(BSL_RFR_spot_with_VA!$B$10,$G143,$J$6)</f>
        <v>3.9458163332339868E-2</v>
      </c>
      <c r="J143" s="49">
        <f t="shared" ca="1" si="24"/>
        <v>4.3240158838586673E-4</v>
      </c>
      <c r="K143" s="34"/>
      <c r="L143" s="51">
        <f ca="1">OFFSET(ST1_RFR_spot_no_VA!$B$10,$G143,$J$6)</f>
        <v>3.718607317847944E-2</v>
      </c>
      <c r="M143" s="51">
        <f ca="1">OFFSET(ST1_RFR_spot_with_VA!$B$10,$G143,$J$6)</f>
        <v>3.9100568295141747E-2</v>
      </c>
      <c r="N143" s="51">
        <f t="shared" ca="1" si="25"/>
        <v>1.914495116662307E-3</v>
      </c>
      <c r="O143" s="34"/>
      <c r="P143" s="50">
        <f ca="1">OFFSET(ST2_RFR_spot_no_VA!$B$10,$G143,$J$6)</f>
        <v>3.9712070089510609E-2</v>
      </c>
      <c r="Q143" s="50">
        <f ca="1">OFFSET(ST2_RFR_spot_with_VA!$B$10,$G143,$J$6)</f>
        <v>4.1430340639902585E-2</v>
      </c>
      <c r="R143" s="50">
        <f t="shared" ca="1" si="26"/>
        <v>1.718270550391976E-3</v>
      </c>
      <c r="S143" s="34"/>
      <c r="T143" s="51">
        <f ca="1">OFFSET(LY1_RFR_spot_no_VA!$B$10,$G143,$J$6)</f>
        <v>2.2418179260741411E-2</v>
      </c>
      <c r="U143" s="51">
        <f ca="1">OFFSET(LY1_RFR_spot_with_VA!$B$10,$G143,$J$6)</f>
        <v>2.2850580849127278E-2</v>
      </c>
      <c r="V143" s="51">
        <f t="shared" ca="1" si="27"/>
        <v>4.3240158838586673E-4</v>
      </c>
      <c r="W143" s="34"/>
      <c r="X143" s="51">
        <f ca="1">OFFSET(LY2_RFR_spot_no_VA!$B$10,$G143,$J$6)</f>
        <v>2.5107243638915699E-2</v>
      </c>
      <c r="Y143" s="51">
        <f ca="1">OFFSET(LY2_RFR_spot_with_VA!$B$10,$G143,$J$6)</f>
        <v>2.5539645227301566E-2</v>
      </c>
      <c r="Z143" s="51">
        <f t="shared" ca="1" si="28"/>
        <v>4.3240158838586673E-4</v>
      </c>
      <c r="AA143" s="34"/>
      <c r="AB143" s="34"/>
      <c r="AC143" s="34"/>
      <c r="AD143" s="34"/>
    </row>
    <row r="144" spans="1:30" x14ac:dyDescent="0.2">
      <c r="A144" s="34"/>
      <c r="B144" s="42">
        <v>134</v>
      </c>
      <c r="C144" s="34"/>
      <c r="D144" s="39">
        <f t="shared" si="20"/>
        <v>0.2</v>
      </c>
      <c r="E144" s="39">
        <f t="shared" si="20"/>
        <v>0.2</v>
      </c>
      <c r="F144" s="34"/>
      <c r="G144" s="47">
        <f t="shared" si="29"/>
        <v>134</v>
      </c>
      <c r="H144" s="48">
        <f ca="1">OFFSET(BSL_RFR_spot_no_VA!$B$10,$G144,$J$6)</f>
        <v>3.9047925983472842E-2</v>
      </c>
      <c r="I144" s="48">
        <f ca="1">OFFSET(BSL_RFR_spot_with_VA!$B$10,$G144,$J$6)</f>
        <v>3.9477109147617817E-2</v>
      </c>
      <c r="J144" s="49">
        <f t="shared" ca="1" si="24"/>
        <v>4.2918316414497504E-4</v>
      </c>
      <c r="K144" s="34"/>
      <c r="L144" s="51">
        <f ca="1">OFFSET(ST1_RFR_spot_no_VA!$B$10,$G144,$J$6)</f>
        <v>3.7221915475445622E-2</v>
      </c>
      <c r="M144" s="51">
        <f ca="1">OFFSET(ST1_RFR_spot_with_VA!$B$10,$G144,$J$6)</f>
        <v>3.9122175846099116E-2</v>
      </c>
      <c r="N144" s="51">
        <f t="shared" ca="1" si="25"/>
        <v>1.9002603706534948E-3</v>
      </c>
      <c r="O144" s="34"/>
      <c r="P144" s="50">
        <f ca="1">OFFSET(ST2_RFR_spot_no_VA!$B$10,$G144,$J$6)</f>
        <v>3.9729125354406536E-2</v>
      </c>
      <c r="Q144" s="50">
        <f ca="1">OFFSET(ST2_RFR_spot_with_VA!$B$10,$G144,$J$6)</f>
        <v>4.1434132691207104E-2</v>
      </c>
      <c r="R144" s="50">
        <f t="shared" ca="1" si="26"/>
        <v>1.705007336800568E-3</v>
      </c>
      <c r="S144" s="34"/>
      <c r="T144" s="51">
        <f ca="1">OFFSET(LY1_RFR_spot_no_VA!$B$10,$G144,$J$6)</f>
        <v>2.2426958580071599E-2</v>
      </c>
      <c r="U144" s="51">
        <f ca="1">OFFSET(LY1_RFR_spot_with_VA!$B$10,$G144,$J$6)</f>
        <v>2.2856141744216574E-2</v>
      </c>
      <c r="V144" s="51">
        <f t="shared" ca="1" si="27"/>
        <v>4.2918316414497504E-4</v>
      </c>
      <c r="W144" s="34"/>
      <c r="X144" s="51">
        <f ca="1">OFFSET(LY2_RFR_spot_no_VA!$B$10,$G144,$J$6)</f>
        <v>2.5110743198517804E-2</v>
      </c>
      <c r="Y144" s="51">
        <f ca="1">OFFSET(LY2_RFR_spot_with_VA!$B$10,$G144,$J$6)</f>
        <v>2.5539926362662779E-2</v>
      </c>
      <c r="Z144" s="51">
        <f t="shared" ca="1" si="28"/>
        <v>4.2918316414497504E-4</v>
      </c>
      <c r="AA144" s="34"/>
      <c r="AB144" s="34"/>
      <c r="AC144" s="34"/>
      <c r="AD144" s="34"/>
    </row>
    <row r="145" spans="1:30" x14ac:dyDescent="0.2">
      <c r="A145" s="34"/>
      <c r="B145" s="42">
        <v>135</v>
      </c>
      <c r="C145" s="34"/>
      <c r="D145" s="39">
        <f t="shared" si="20"/>
        <v>0.2</v>
      </c>
      <c r="E145" s="39">
        <f t="shared" si="20"/>
        <v>0.2</v>
      </c>
      <c r="F145" s="34"/>
      <c r="G145" s="47">
        <f t="shared" si="29"/>
        <v>135</v>
      </c>
      <c r="H145" s="48">
        <f ca="1">OFFSET(BSL_RFR_spot_no_VA!$B$10,$G145,$J$6)</f>
        <v>3.9069762337215375E-2</v>
      </c>
      <c r="I145" s="48">
        <f ca="1">OFFSET(BSL_RFR_spot_with_VA!$B$10,$G145,$J$6)</f>
        <v>3.9495774636326031E-2</v>
      </c>
      <c r="J145" s="49">
        <f t="shared" ca="1" si="24"/>
        <v>4.260122991106563E-4</v>
      </c>
      <c r="K145" s="34"/>
      <c r="L145" s="51">
        <f ca="1">OFFSET(ST1_RFR_spot_no_VA!$B$10,$G145,$J$6)</f>
        <v>3.725722799122777E-2</v>
      </c>
      <c r="M145" s="51">
        <f ca="1">OFFSET(ST1_RFR_spot_with_VA!$B$10,$G145,$J$6)</f>
        <v>3.9143463735010764E-2</v>
      </c>
      <c r="N145" s="51">
        <f t="shared" ca="1" si="25"/>
        <v>1.8862357437829935E-3</v>
      </c>
      <c r="O145" s="34"/>
      <c r="P145" s="50">
        <f ca="1">OFFSET(ST2_RFR_spot_no_VA!$B$10,$G145,$J$6)</f>
        <v>3.9745928245022988E-2</v>
      </c>
      <c r="Q145" s="50">
        <f ca="1">OFFSET(ST2_RFR_spot_with_VA!$B$10,$G145,$J$6)</f>
        <v>4.1437871549276029E-2</v>
      </c>
      <c r="R145" s="50">
        <f t="shared" ca="1" si="26"/>
        <v>1.6919433042530407E-3</v>
      </c>
      <c r="S145" s="34"/>
      <c r="T145" s="51">
        <f ca="1">OFFSET(LY1_RFR_spot_no_VA!$B$10,$G145,$J$6)</f>
        <v>2.2435607835411542E-2</v>
      </c>
      <c r="U145" s="51">
        <f ca="1">OFFSET(LY1_RFR_spot_with_VA!$B$10,$G145,$J$6)</f>
        <v>2.2861620134522198E-2</v>
      </c>
      <c r="V145" s="51">
        <f t="shared" ca="1" si="27"/>
        <v>4.260122991106563E-4</v>
      </c>
      <c r="W145" s="34"/>
      <c r="X145" s="51">
        <f ca="1">OFFSET(LY2_RFR_spot_no_VA!$B$10,$G145,$J$6)</f>
        <v>2.51141909127921E-2</v>
      </c>
      <c r="Y145" s="51">
        <f ca="1">OFFSET(LY2_RFR_spot_with_VA!$B$10,$G145,$J$6)</f>
        <v>2.5540203211902757E-2</v>
      </c>
      <c r="Z145" s="51">
        <f t="shared" ca="1" si="28"/>
        <v>4.260122991106563E-4</v>
      </c>
      <c r="AA145" s="34"/>
      <c r="AB145" s="34"/>
      <c r="AC145" s="34"/>
      <c r="AD145" s="34"/>
    </row>
    <row r="146" spans="1:30" x14ac:dyDescent="0.2">
      <c r="A146" s="34"/>
      <c r="B146" s="42">
        <v>136</v>
      </c>
      <c r="C146" s="34"/>
      <c r="D146" s="39">
        <f t="shared" si="20"/>
        <v>0.2</v>
      </c>
      <c r="E146" s="39">
        <f t="shared" si="20"/>
        <v>0.2</v>
      </c>
      <c r="F146" s="34"/>
      <c r="G146" s="47">
        <f t="shared" si="29"/>
        <v>136</v>
      </c>
      <c r="H146" s="48">
        <f ca="1">OFFSET(BSL_RFR_spot_no_VA!$B$10,$G146,$J$6)</f>
        <v>3.909127802660195E-2</v>
      </c>
      <c r="I146" s="48">
        <f ca="1">OFFSET(BSL_RFR_spot_with_VA!$B$10,$G146,$J$6)</f>
        <v>3.9514165973167925E-2</v>
      </c>
      <c r="J146" s="49">
        <f t="shared" ca="1" si="24"/>
        <v>4.2288794656597517E-4</v>
      </c>
      <c r="K146" s="34"/>
      <c r="L146" s="51">
        <f ca="1">OFFSET(ST1_RFR_spot_no_VA!$B$10,$G146,$J$6)</f>
        <v>3.7292022385123857E-2</v>
      </c>
      <c r="M146" s="51">
        <f ca="1">OFFSET(ST1_RFR_spot_with_VA!$B$10,$G146,$J$6)</f>
        <v>3.9164439002447038E-2</v>
      </c>
      <c r="N146" s="51">
        <f t="shared" ca="1" si="25"/>
        <v>1.8724166173231804E-3</v>
      </c>
      <c r="O146" s="34"/>
      <c r="P146" s="50">
        <f ca="1">OFFSET(ST2_RFR_spot_no_VA!$B$10,$G146,$J$6)</f>
        <v>3.9762484320108538E-2</v>
      </c>
      <c r="Q146" s="50">
        <f ca="1">OFFSET(ST2_RFR_spot_with_VA!$B$10,$G146,$J$6)</f>
        <v>4.1441558367781184E-2</v>
      </c>
      <c r="R146" s="50">
        <f t="shared" ca="1" si="26"/>
        <v>1.6790740476726462E-3</v>
      </c>
      <c r="S146" s="34"/>
      <c r="T146" s="51">
        <f ca="1">OFFSET(LY1_RFR_spot_no_VA!$B$10,$G146,$J$6)</f>
        <v>2.2444129895820009E-2</v>
      </c>
      <c r="U146" s="51">
        <f ca="1">OFFSET(LY1_RFR_spot_with_VA!$B$10,$G146,$J$6)</f>
        <v>2.2867017842385984E-2</v>
      </c>
      <c r="V146" s="51">
        <f t="shared" ca="1" si="27"/>
        <v>4.2288794656597517E-4</v>
      </c>
      <c r="W146" s="34"/>
      <c r="X146" s="51">
        <f ca="1">OFFSET(LY2_RFR_spot_no_VA!$B$10,$G146,$J$6)</f>
        <v>2.5117587925386209E-2</v>
      </c>
      <c r="Y146" s="51">
        <f ca="1">OFFSET(LY2_RFR_spot_with_VA!$B$10,$G146,$J$6)</f>
        <v>2.5540475871952184E-2</v>
      </c>
      <c r="Z146" s="51">
        <f t="shared" ca="1" si="28"/>
        <v>4.2288794656597517E-4</v>
      </c>
      <c r="AA146" s="34"/>
      <c r="AB146" s="34"/>
      <c r="AC146" s="34"/>
      <c r="AD146" s="34"/>
    </row>
    <row r="147" spans="1:30" x14ac:dyDescent="0.2">
      <c r="A147" s="34"/>
      <c r="B147" s="42">
        <v>137</v>
      </c>
      <c r="C147" s="34"/>
      <c r="D147" s="39">
        <f t="shared" si="20"/>
        <v>0.2</v>
      </c>
      <c r="E147" s="39">
        <f t="shared" si="20"/>
        <v>0.2</v>
      </c>
      <c r="F147" s="34"/>
      <c r="G147" s="47">
        <f t="shared" si="29"/>
        <v>137</v>
      </c>
      <c r="H147" s="48">
        <f ca="1">OFFSET(BSL_RFR_spot_no_VA!$B$10,$G147,$J$6)</f>
        <v>3.9112480062641897E-2</v>
      </c>
      <c r="I147" s="48">
        <f ca="1">OFFSET(BSL_RFR_spot_with_VA!$B$10,$G147,$J$6)</f>
        <v>3.9532289152951039E-2</v>
      </c>
      <c r="J147" s="49">
        <f t="shared" ca="1" si="24"/>
        <v>4.1980909030914226E-4</v>
      </c>
      <c r="K147" s="34"/>
      <c r="L147" s="51">
        <f ca="1">OFFSET(ST1_RFR_spot_no_VA!$B$10,$G147,$J$6)</f>
        <v>3.7326309976851713E-2</v>
      </c>
      <c r="M147" s="51">
        <f ca="1">OFFSET(ST1_RFR_spot_with_VA!$B$10,$G147,$J$6)</f>
        <v>3.9185108483827502E-2</v>
      </c>
      <c r="N147" s="51">
        <f t="shared" ca="1" si="25"/>
        <v>1.8587985069757895E-3</v>
      </c>
      <c r="O147" s="34"/>
      <c r="P147" s="50">
        <f ca="1">OFFSET(ST2_RFR_spot_no_VA!$B$10,$G147,$J$6)</f>
        <v>3.9778798976527696E-2</v>
      </c>
      <c r="Q147" s="50">
        <f ca="1">OFFSET(ST2_RFR_spot_with_VA!$B$10,$G147,$J$6)</f>
        <v>4.1445194266813257E-2</v>
      </c>
      <c r="R147" s="50">
        <f t="shared" ca="1" si="26"/>
        <v>1.6663952902855605E-3</v>
      </c>
      <c r="S147" s="34"/>
      <c r="T147" s="51">
        <f ca="1">OFFSET(LY1_RFR_spot_no_VA!$B$10,$G147,$J$6)</f>
        <v>2.2452527546587664E-2</v>
      </c>
      <c r="U147" s="51">
        <f ca="1">OFFSET(LY1_RFR_spot_with_VA!$B$10,$G147,$J$6)</f>
        <v>2.2872336636896806E-2</v>
      </c>
      <c r="V147" s="51">
        <f t="shared" ca="1" si="27"/>
        <v>4.1980909030914226E-4</v>
      </c>
      <c r="W147" s="34"/>
      <c r="X147" s="51">
        <f ca="1">OFFSET(LY2_RFR_spot_no_VA!$B$10,$G147,$J$6)</f>
        <v>2.5120935346555573E-2</v>
      </c>
      <c r="Y147" s="51">
        <f ca="1">OFFSET(LY2_RFR_spot_with_VA!$B$10,$G147,$J$6)</f>
        <v>2.5540744436864715E-2</v>
      </c>
      <c r="Z147" s="51">
        <f t="shared" ca="1" si="28"/>
        <v>4.1980909030914226E-4</v>
      </c>
      <c r="AA147" s="34"/>
      <c r="AB147" s="34"/>
      <c r="AC147" s="34"/>
      <c r="AD147" s="34"/>
    </row>
    <row r="148" spans="1:30" x14ac:dyDescent="0.2">
      <c r="A148" s="34"/>
      <c r="B148" s="42">
        <v>138</v>
      </c>
      <c r="C148" s="34"/>
      <c r="D148" s="39">
        <f t="shared" si="20"/>
        <v>0.2</v>
      </c>
      <c r="E148" s="39">
        <f t="shared" si="20"/>
        <v>0.2</v>
      </c>
      <c r="F148" s="34"/>
      <c r="G148" s="47">
        <f t="shared" si="29"/>
        <v>138</v>
      </c>
      <c r="H148" s="48">
        <f ca="1">OFFSET(BSL_RFR_spot_no_VA!$B$10,$G148,$J$6)</f>
        <v>3.9133375253529668E-2</v>
      </c>
      <c r="I148" s="48">
        <f ca="1">OFFSET(BSL_RFR_spot_with_VA!$B$10,$G148,$J$6)</f>
        <v>3.9550149997076733E-2</v>
      </c>
      <c r="J148" s="49">
        <f t="shared" ca="1" si="24"/>
        <v>4.167747435470659E-4</v>
      </c>
      <c r="K148" s="34"/>
      <c r="L148" s="51">
        <f ca="1">OFFSET(ST1_RFR_spot_no_VA!$B$10,$G148,$J$6)</f>
        <v>3.7360101758815878E-2</v>
      </c>
      <c r="M148" s="51">
        <f ca="1">OFFSET(ST1_RFR_spot_with_VA!$B$10,$G148,$J$6)</f>
        <v>3.9205478816828787E-2</v>
      </c>
      <c r="N148" s="51">
        <f t="shared" ca="1" si="25"/>
        <v>1.8453770580129092E-3</v>
      </c>
      <c r="O148" s="34"/>
      <c r="P148" s="50">
        <f ca="1">OFFSET(ST2_RFR_spot_no_VA!$B$10,$G148,$J$6)</f>
        <v>3.9794877455095579E-2</v>
      </c>
      <c r="Q148" s="50">
        <f ca="1">OFFSET(ST2_RFR_spot_with_VA!$B$10,$G148,$J$6)</f>
        <v>4.1448780334169433E-2</v>
      </c>
      <c r="R148" s="50">
        <f t="shared" ca="1" si="26"/>
        <v>1.6539028790738541E-3</v>
      </c>
      <c r="S148" s="34"/>
      <c r="T148" s="51">
        <f ca="1">OFFSET(LY1_RFR_spot_no_VA!$B$10,$G148,$J$6)</f>
        <v>2.2460803492271753E-2</v>
      </c>
      <c r="U148" s="51">
        <f ca="1">OFFSET(LY1_RFR_spot_with_VA!$B$10,$G148,$J$6)</f>
        <v>2.2877578235818818E-2</v>
      </c>
      <c r="V148" s="51">
        <f t="shared" ca="1" si="27"/>
        <v>4.167747435470659E-4</v>
      </c>
      <c r="W148" s="34"/>
      <c r="X148" s="51">
        <f ca="1">OFFSET(LY2_RFR_spot_no_VA!$B$10,$G148,$J$6)</f>
        <v>2.5124234254374711E-2</v>
      </c>
      <c r="Y148" s="51">
        <f ca="1">OFFSET(LY2_RFR_spot_with_VA!$B$10,$G148,$J$6)</f>
        <v>2.5541008997921777E-2</v>
      </c>
      <c r="Z148" s="51">
        <f t="shared" ca="1" si="28"/>
        <v>4.167747435470659E-4</v>
      </c>
      <c r="AA148" s="34"/>
      <c r="AB148" s="34"/>
      <c r="AC148" s="34"/>
      <c r="AD148" s="34"/>
    </row>
    <row r="149" spans="1:30" x14ac:dyDescent="0.2">
      <c r="A149" s="34"/>
      <c r="B149" s="42">
        <v>139</v>
      </c>
      <c r="C149" s="34"/>
      <c r="D149" s="39">
        <f t="shared" si="20"/>
        <v>0.2</v>
      </c>
      <c r="E149" s="39">
        <f t="shared" si="20"/>
        <v>0.2</v>
      </c>
      <c r="F149" s="34"/>
      <c r="G149" s="47">
        <f t="shared" si="29"/>
        <v>139</v>
      </c>
      <c r="H149" s="48">
        <f ca="1">OFFSET(BSL_RFR_spot_no_VA!$B$10,$G149,$J$6)</f>
        <v>3.9153970211917244E-2</v>
      </c>
      <c r="I149" s="48">
        <f ca="1">OFFSET(BSL_RFR_spot_with_VA!$B$10,$G149,$J$6)</f>
        <v>3.9567754159755886E-2</v>
      </c>
      <c r="J149" s="49">
        <f t="shared" ca="1" si="24"/>
        <v>4.1378394783864181E-4</v>
      </c>
      <c r="K149" s="34"/>
      <c r="L149" s="51">
        <f ca="1">OFFSET(ST1_RFR_spot_no_VA!$B$10,$G149,$J$6)</f>
        <v>3.7393408407848883E-2</v>
      </c>
      <c r="M149" s="51">
        <f ca="1">OFFSET(ST1_RFR_spot_with_VA!$B$10,$G149,$J$6)</f>
        <v>3.9225556448473808E-2</v>
      </c>
      <c r="N149" s="51">
        <f t="shared" ca="1" si="25"/>
        <v>1.8321480406249258E-3</v>
      </c>
      <c r="O149" s="34"/>
      <c r="P149" s="50">
        <f ca="1">OFFSET(ST2_RFR_spot_no_VA!$B$10,$G149,$J$6)</f>
        <v>3.9810724846162548E-2</v>
      </c>
      <c r="Q149" s="50">
        <f ca="1">OFFSET(ST2_RFR_spot_with_VA!$B$10,$G149,$J$6)</f>
        <v>4.1452317626460511E-2</v>
      </c>
      <c r="R149" s="50">
        <f t="shared" ca="1" si="26"/>
        <v>1.6415927802979624E-3</v>
      </c>
      <c r="S149" s="34"/>
      <c r="T149" s="51">
        <f ca="1">OFFSET(LY1_RFR_spot_no_VA!$B$10,$G149,$J$6)</f>
        <v>2.2468960359600443E-2</v>
      </c>
      <c r="U149" s="51">
        <f ca="1">OFFSET(LY1_RFR_spot_with_VA!$B$10,$G149,$J$6)</f>
        <v>2.2882744307439085E-2</v>
      </c>
      <c r="V149" s="51">
        <f t="shared" ca="1" si="27"/>
        <v>4.1378394783864181E-4</v>
      </c>
      <c r="W149" s="34"/>
      <c r="X149" s="51">
        <f ca="1">OFFSET(LY2_RFR_spot_no_VA!$B$10,$G149,$J$6)</f>
        <v>2.5127485695894292E-2</v>
      </c>
      <c r="Y149" s="51">
        <f ca="1">OFFSET(LY2_RFR_spot_with_VA!$B$10,$G149,$J$6)</f>
        <v>2.5541269643732933E-2</v>
      </c>
      <c r="Z149" s="51">
        <f t="shared" ca="1" si="28"/>
        <v>4.1378394783864181E-4</v>
      </c>
      <c r="AA149" s="34"/>
      <c r="AB149" s="34"/>
      <c r="AC149" s="34"/>
      <c r="AD149" s="34"/>
    </row>
    <row r="150" spans="1:30" x14ac:dyDescent="0.2">
      <c r="A150" s="34"/>
      <c r="B150" s="42">
        <v>140</v>
      </c>
      <c r="C150" s="34"/>
      <c r="D150" s="39">
        <f t="shared" si="20"/>
        <v>0.2</v>
      </c>
      <c r="E150" s="39">
        <f t="shared" si="20"/>
        <v>0.2</v>
      </c>
      <c r="F150" s="34"/>
      <c r="G150" s="47">
        <f t="shared" si="29"/>
        <v>140</v>
      </c>
      <c r="H150" s="48">
        <f ca="1">OFFSET(BSL_RFR_spot_no_VA!$B$10,$G150,$J$6)</f>
        <v>3.9174271361875901E-2</v>
      </c>
      <c r="I150" s="48">
        <f ca="1">OFFSET(BSL_RFR_spot_with_VA!$B$10,$G150,$J$6)</f>
        <v>3.9585107133956798E-2</v>
      </c>
      <c r="J150" s="49">
        <f t="shared" ca="1" si="24"/>
        <v>4.108357720808975E-4</v>
      </c>
      <c r="K150" s="34"/>
      <c r="L150" s="51">
        <f ca="1">OFFSET(ST1_RFR_spot_no_VA!$B$10,$G150,$J$6)</f>
        <v>3.7426240296448698E-2</v>
      </c>
      <c r="M150" s="51">
        <f ca="1">OFFSET(ST1_RFR_spot_with_VA!$B$10,$G150,$J$6)</f>
        <v>3.924534764192078E-2</v>
      </c>
      <c r="N150" s="51">
        <f t="shared" ca="1" si="25"/>
        <v>1.8191073454720819E-3</v>
      </c>
      <c r="O150" s="34"/>
      <c r="P150" s="50">
        <f ca="1">OFFSET(ST2_RFR_spot_no_VA!$B$10,$G150,$J$6)</f>
        <v>3.9826346094963272E-2</v>
      </c>
      <c r="Q150" s="50">
        <f ca="1">OFFSET(ST2_RFR_spot_with_VA!$B$10,$G150,$J$6)</f>
        <v>4.145580717024222E-2</v>
      </c>
      <c r="R150" s="50">
        <f t="shared" ca="1" si="26"/>
        <v>1.6294610752789485E-3</v>
      </c>
      <c r="S150" s="34"/>
      <c r="T150" s="51">
        <f ca="1">OFFSET(LY1_RFR_spot_no_VA!$B$10,$G150,$J$6)</f>
        <v>2.2477000700253269E-2</v>
      </c>
      <c r="U150" s="51">
        <f ca="1">OFFSET(LY1_RFR_spot_with_VA!$B$10,$G150,$J$6)</f>
        <v>2.2887836472334167E-2</v>
      </c>
      <c r="V150" s="51">
        <f t="shared" ca="1" si="27"/>
        <v>4.108357720808975E-4</v>
      </c>
      <c r="W150" s="34"/>
      <c r="X150" s="51">
        <f ca="1">OFFSET(LY2_RFR_spot_no_VA!$B$10,$G150,$J$6)</f>
        <v>2.5130690688249135E-2</v>
      </c>
      <c r="Y150" s="51">
        <f ca="1">OFFSET(LY2_RFR_spot_with_VA!$B$10,$G150,$J$6)</f>
        <v>2.5541526460330033E-2</v>
      </c>
      <c r="Z150" s="51">
        <f t="shared" ca="1" si="28"/>
        <v>4.108357720808975E-4</v>
      </c>
      <c r="AA150" s="34"/>
      <c r="AB150" s="34"/>
      <c r="AC150" s="34"/>
      <c r="AD150" s="34"/>
    </row>
    <row r="151" spans="1:30" x14ac:dyDescent="0.2">
      <c r="A151" s="34"/>
      <c r="B151" s="42">
        <v>141</v>
      </c>
      <c r="C151" s="34"/>
      <c r="D151" s="39">
        <f t="shared" si="20"/>
        <v>0.2</v>
      </c>
      <c r="E151" s="39">
        <f t="shared" si="20"/>
        <v>0.2</v>
      </c>
      <c r="F151" s="34"/>
      <c r="G151" s="47">
        <f t="shared" si="29"/>
        <v>141</v>
      </c>
      <c r="H151" s="48">
        <f ca="1">OFFSET(BSL_RFR_spot_no_VA!$B$10,$G151,$J$6)</f>
        <v>3.9194284945563318E-2</v>
      </c>
      <c r="I151" s="48">
        <f ca="1">OFFSET(BSL_RFR_spot_with_VA!$B$10,$G151,$J$6)</f>
        <v>3.9602214257104196E-2</v>
      </c>
      <c r="J151" s="49">
        <f t="shared" ca="1" si="24"/>
        <v>4.0792931154087775E-4</v>
      </c>
      <c r="K151" s="34"/>
      <c r="L151" s="51">
        <f ca="1">OFFSET(ST1_RFR_spot_no_VA!$B$10,$G151,$J$6)</f>
        <v>3.7458607503541907E-2</v>
      </c>
      <c r="M151" s="51">
        <f ca="1">OFFSET(ST1_RFR_spot_with_VA!$B$10,$G151,$J$6)</f>
        <v>3.9264858482963572E-2</v>
      </c>
      <c r="N151" s="51">
        <f t="shared" ca="1" si="25"/>
        <v>1.8062509794216641E-3</v>
      </c>
      <c r="O151" s="34"/>
      <c r="P151" s="50">
        <f ca="1">OFFSET(ST2_RFR_spot_no_VA!$B$10,$G151,$J$6)</f>
        <v>3.9841746006738399E-2</v>
      </c>
      <c r="Q151" s="50">
        <f ca="1">OFFSET(ST2_RFR_spot_with_VA!$B$10,$G151,$J$6)</f>
        <v>4.1459249963060385E-2</v>
      </c>
      <c r="R151" s="50">
        <f t="shared" ca="1" si="26"/>
        <v>1.6175039563219862E-3</v>
      </c>
      <c r="S151" s="34"/>
      <c r="T151" s="51">
        <f ca="1">OFFSET(LY1_RFR_spot_no_VA!$B$10,$G151,$J$6)</f>
        <v>2.2484926993520782E-2</v>
      </c>
      <c r="U151" s="51">
        <f ca="1">OFFSET(LY1_RFR_spot_with_VA!$B$10,$G151,$J$6)</f>
        <v>2.289285630506166E-2</v>
      </c>
      <c r="V151" s="51">
        <f t="shared" ca="1" si="27"/>
        <v>4.0792931154087775E-4</v>
      </c>
      <c r="W151" s="34"/>
      <c r="X151" s="51">
        <f ca="1">OFFSET(LY2_RFR_spot_no_VA!$B$10,$G151,$J$6)</f>
        <v>2.5133850219719589E-2</v>
      </c>
      <c r="Y151" s="51">
        <f ca="1">OFFSET(LY2_RFR_spot_with_VA!$B$10,$G151,$J$6)</f>
        <v>2.5541779531260467E-2</v>
      </c>
      <c r="Z151" s="51">
        <f t="shared" ca="1" si="28"/>
        <v>4.0792931154087775E-4</v>
      </c>
      <c r="AA151" s="34"/>
      <c r="AB151" s="34"/>
      <c r="AC151" s="34"/>
      <c r="AD151" s="34"/>
    </row>
    <row r="152" spans="1:30" x14ac:dyDescent="0.2">
      <c r="A152" s="34"/>
      <c r="B152" s="42">
        <v>142</v>
      </c>
      <c r="C152" s="34"/>
      <c r="D152" s="39">
        <f t="shared" si="20"/>
        <v>0.2</v>
      </c>
      <c r="E152" s="39">
        <f t="shared" si="20"/>
        <v>0.2</v>
      </c>
      <c r="F152" s="34"/>
      <c r="G152" s="47">
        <f t="shared" si="29"/>
        <v>142</v>
      </c>
      <c r="H152" s="48">
        <f ca="1">OFFSET(BSL_RFR_spot_no_VA!$B$10,$G152,$J$6)</f>
        <v>3.9214017029611581E-2</v>
      </c>
      <c r="I152" s="48">
        <f ca="1">OFFSET(BSL_RFR_spot_with_VA!$B$10,$G152,$J$6)</f>
        <v>3.9619080716537969E-2</v>
      </c>
      <c r="J152" s="49">
        <f t="shared" ca="1" si="24"/>
        <v>4.0506368692638794E-4</v>
      </c>
      <c r="K152" s="34"/>
      <c r="L152" s="51">
        <f ca="1">OFFSET(ST1_RFR_spot_no_VA!$B$10,$G152,$J$6)</f>
        <v>3.74905198247939E-2</v>
      </c>
      <c r="M152" s="51">
        <f ca="1">OFFSET(ST1_RFR_spot_with_VA!$B$10,$G152,$J$6)</f>
        <v>3.9284094886260279E-2</v>
      </c>
      <c r="N152" s="51">
        <f t="shared" ca="1" si="25"/>
        <v>1.7935750614663792E-3</v>
      </c>
      <c r="O152" s="34"/>
      <c r="P152" s="50">
        <f ca="1">OFFSET(ST2_RFR_spot_no_VA!$B$10,$G152,$J$6)</f>
        <v>3.9856929251644413E-2</v>
      </c>
      <c r="Q152" s="50">
        <f ca="1">OFFSET(ST2_RFR_spot_with_VA!$B$10,$G152,$J$6)</f>
        <v>4.1462646974520956E-2</v>
      </c>
      <c r="R152" s="50">
        <f t="shared" ca="1" si="26"/>
        <v>1.6057177228765429E-3</v>
      </c>
      <c r="S152" s="34"/>
      <c r="T152" s="51">
        <f ca="1">OFFSET(LY1_RFR_spot_no_VA!$B$10,$G152,$J$6)</f>
        <v>2.2492741648854953E-2</v>
      </c>
      <c r="U152" s="51">
        <f ca="1">OFFSET(LY1_RFR_spot_with_VA!$B$10,$G152,$J$6)</f>
        <v>2.289780533578134E-2</v>
      </c>
      <c r="V152" s="51">
        <f t="shared" ca="1" si="27"/>
        <v>4.0506368692638794E-4</v>
      </c>
      <c r="W152" s="34"/>
      <c r="X152" s="51">
        <f ca="1">OFFSET(LY2_RFR_spot_no_VA!$B$10,$G152,$J$6)</f>
        <v>2.5136965250746712E-2</v>
      </c>
      <c r="Y152" s="51">
        <f ca="1">OFFSET(LY2_RFR_spot_with_VA!$B$10,$G152,$J$6)</f>
        <v>2.55420289376731E-2</v>
      </c>
      <c r="Z152" s="51">
        <f t="shared" ca="1" si="28"/>
        <v>4.0506368692638794E-4</v>
      </c>
      <c r="AA152" s="34"/>
      <c r="AB152" s="34"/>
      <c r="AC152" s="34"/>
      <c r="AD152" s="34"/>
    </row>
    <row r="153" spans="1:30" x14ac:dyDescent="0.2">
      <c r="A153" s="34"/>
      <c r="B153" s="42">
        <v>143</v>
      </c>
      <c r="C153" s="34"/>
      <c r="D153" s="39">
        <f t="shared" si="20"/>
        <v>0.2</v>
      </c>
      <c r="E153" s="39">
        <f t="shared" si="20"/>
        <v>0.2</v>
      </c>
      <c r="F153" s="34"/>
      <c r="G153" s="47">
        <f t="shared" si="29"/>
        <v>143</v>
      </c>
      <c r="H153" s="48">
        <f ca="1">OFFSET(BSL_RFR_spot_no_VA!$B$10,$G153,$J$6)</f>
        <v>3.9233473511247619E-2</v>
      </c>
      <c r="I153" s="48">
        <f ca="1">OFFSET(BSL_RFR_spot_with_VA!$B$10,$G153,$J$6)</f>
        <v>3.963571155474499E-2</v>
      </c>
      <c r="J153" s="49">
        <f t="shared" ca="1" si="24"/>
        <v>4.0223804349737158E-4</v>
      </c>
      <c r="K153" s="34"/>
      <c r="L153" s="51">
        <f ca="1">OFFSET(ST1_RFR_spot_no_VA!$B$10,$G153,$J$6)</f>
        <v>3.7521986782486527E-2</v>
      </c>
      <c r="M153" s="51">
        <f ca="1">OFFSET(ST1_RFR_spot_with_VA!$B$10,$G153,$J$6)</f>
        <v>3.9303062601300898E-2</v>
      </c>
      <c r="N153" s="51">
        <f t="shared" ca="1" si="25"/>
        <v>1.7810758188143705E-3</v>
      </c>
      <c r="O153" s="34"/>
      <c r="P153" s="50">
        <f ca="1">OFFSET(ST2_RFR_spot_no_VA!$B$10,$G153,$J$6)</f>
        <v>3.9871900369458313E-2</v>
      </c>
      <c r="Q153" s="50">
        <f ca="1">OFFSET(ST2_RFR_spot_with_VA!$B$10,$G153,$J$6)</f>
        <v>4.1465999147187738E-2</v>
      </c>
      <c r="R153" s="50">
        <f t="shared" ca="1" si="26"/>
        <v>1.5940987777294247E-3</v>
      </c>
      <c r="S153" s="34"/>
      <c r="T153" s="51">
        <f ca="1">OFFSET(LY1_RFR_spot_no_VA!$B$10,$G153,$J$6)</f>
        <v>2.2500447008310331E-2</v>
      </c>
      <c r="U153" s="51">
        <f ca="1">OFFSET(LY1_RFR_spot_with_VA!$B$10,$G153,$J$6)</f>
        <v>2.2902685051807703E-2</v>
      </c>
      <c r="V153" s="51">
        <f t="shared" ca="1" si="27"/>
        <v>4.0223804349737158E-4</v>
      </c>
      <c r="W153" s="34"/>
      <c r="X153" s="51">
        <f ca="1">OFFSET(LY2_RFR_spot_no_VA!$B$10,$G153,$J$6)</f>
        <v>2.5140036714906611E-2</v>
      </c>
      <c r="Y153" s="51">
        <f ca="1">OFFSET(LY2_RFR_spot_with_VA!$B$10,$G153,$J$6)</f>
        <v>2.5542274758403982E-2</v>
      </c>
      <c r="Z153" s="51">
        <f t="shared" ca="1" si="28"/>
        <v>4.0223804349737158E-4</v>
      </c>
      <c r="AA153" s="34"/>
      <c r="AB153" s="34"/>
      <c r="AC153" s="34"/>
      <c r="AD153" s="34"/>
    </row>
    <row r="154" spans="1:30" x14ac:dyDescent="0.2">
      <c r="A154" s="34"/>
      <c r="B154" s="42">
        <v>144</v>
      </c>
      <c r="C154" s="34"/>
      <c r="D154" s="39">
        <f t="shared" si="20"/>
        <v>0.2</v>
      </c>
      <c r="E154" s="39">
        <f t="shared" si="20"/>
        <v>0.2</v>
      </c>
      <c r="F154" s="34"/>
      <c r="G154" s="47">
        <f t="shared" si="29"/>
        <v>144</v>
      </c>
      <c r="H154" s="48">
        <f ca="1">OFFSET(BSL_RFR_spot_no_VA!$B$10,$G154,$J$6)</f>
        <v>3.9252660124159844E-2</v>
      </c>
      <c r="I154" s="48">
        <f ca="1">OFFSET(BSL_RFR_spot_with_VA!$B$10,$G154,$J$6)</f>
        <v>3.9652111674373547E-2</v>
      </c>
      <c r="J154" s="49">
        <f t="shared" ca="1" si="24"/>
        <v>3.9945155021370304E-4</v>
      </c>
      <c r="K154" s="34"/>
      <c r="L154" s="51">
        <f ca="1">OFFSET(ST1_RFR_spot_no_VA!$B$10,$G154,$J$6)</f>
        <v>3.7553017634986308E-2</v>
      </c>
      <c r="M154" s="51">
        <f ca="1">OFFSET(ST1_RFR_spot_with_VA!$B$10,$G154,$J$6)</f>
        <v>3.932176721812719E-2</v>
      </c>
      <c r="N154" s="51">
        <f t="shared" ca="1" si="25"/>
        <v>1.7687495831408828E-3</v>
      </c>
      <c r="O154" s="34"/>
      <c r="P154" s="50">
        <f ca="1">OFFSET(ST2_RFR_spot_no_VA!$B$10,$G154,$J$6)</f>
        <v>3.9886663774086006E-2</v>
      </c>
      <c r="Q154" s="50">
        <f ca="1">OFFSET(ST2_RFR_spot_with_VA!$B$10,$G154,$J$6)</f>
        <v>4.1469307397622002E-2</v>
      </c>
      <c r="R154" s="50">
        <f t="shared" ca="1" si="26"/>
        <v>1.5826436235359953E-3</v>
      </c>
      <c r="S154" s="34"/>
      <c r="T154" s="51">
        <f ca="1">OFFSET(LY1_RFR_spot_no_VA!$B$10,$G154,$J$6)</f>
        <v>2.2508045348884398E-2</v>
      </c>
      <c r="U154" s="51">
        <f ca="1">OFFSET(LY1_RFR_spot_with_VA!$B$10,$G154,$J$6)</f>
        <v>2.2907496899098101E-2</v>
      </c>
      <c r="V154" s="51">
        <f t="shared" ca="1" si="27"/>
        <v>3.9945155021370304E-4</v>
      </c>
      <c r="W154" s="34"/>
      <c r="X154" s="51">
        <f ca="1">OFFSET(LY2_RFR_spot_no_VA!$B$10,$G154,$J$6)</f>
        <v>2.514306551984169E-2</v>
      </c>
      <c r="Y154" s="51">
        <f ca="1">OFFSET(LY2_RFR_spot_with_VA!$B$10,$G154,$J$6)</f>
        <v>2.5542517070055393E-2</v>
      </c>
      <c r="Z154" s="51">
        <f t="shared" ca="1" si="28"/>
        <v>3.9945155021370304E-4</v>
      </c>
      <c r="AA154" s="34"/>
      <c r="AB154" s="34"/>
      <c r="AC154" s="34"/>
      <c r="AD154" s="34"/>
    </row>
    <row r="155" spans="1:30" x14ac:dyDescent="0.2">
      <c r="A155" s="34"/>
      <c r="B155" s="42">
        <v>145</v>
      </c>
      <c r="C155" s="34"/>
      <c r="D155" s="39">
        <f t="shared" si="20"/>
        <v>0.2</v>
      </c>
      <c r="E155" s="39">
        <f t="shared" si="20"/>
        <v>0.2</v>
      </c>
      <c r="F155" s="34"/>
      <c r="G155" s="47">
        <f t="shared" si="29"/>
        <v>145</v>
      </c>
      <c r="H155" s="48">
        <f ca="1">OFFSET(BSL_RFR_spot_no_VA!$B$10,$G155,$J$6)</f>
        <v>3.9271582444123876E-2</v>
      </c>
      <c r="I155" s="48">
        <f ca="1">OFFSET(BSL_RFR_spot_with_VA!$B$10,$G155,$J$6)</f>
        <v>3.9668285843042383E-2</v>
      </c>
      <c r="J155" s="49">
        <f t="shared" ca="1" si="24"/>
        <v>3.9670339891850759E-4</v>
      </c>
      <c r="K155" s="34"/>
      <c r="L155" s="51">
        <f ca="1">OFFSET(ST1_RFR_spot_no_VA!$B$10,$G155,$J$6)</f>
        <v>3.7583621385823163E-2</v>
      </c>
      <c r="M155" s="51">
        <f ca="1">OFFSET(ST1_RFR_spot_with_VA!$B$10,$G155,$J$6)</f>
        <v>3.9340214172818966E-2</v>
      </c>
      <c r="N155" s="51">
        <f t="shared" ca="1" si="25"/>
        <v>1.7565927869958031E-3</v>
      </c>
      <c r="O155" s="34"/>
      <c r="P155" s="50">
        <f ca="1">OFFSET(ST2_RFR_spot_no_VA!$B$10,$G155,$J$6)</f>
        <v>3.9901223757888848E-2</v>
      </c>
      <c r="Q155" s="50">
        <f ca="1">OFFSET(ST2_RFR_spot_with_VA!$B$10,$G155,$J$6)</f>
        <v>4.1472572617142323E-2</v>
      </c>
      <c r="R155" s="50">
        <f t="shared" ca="1" si="26"/>
        <v>1.5713488592534741E-3</v>
      </c>
      <c r="S155" s="34"/>
      <c r="T155" s="51">
        <f ca="1">OFFSET(LY1_RFR_spot_no_VA!$B$10,$G155,$J$6)</f>
        <v>2.2515538884761099E-2</v>
      </c>
      <c r="U155" s="51">
        <f ca="1">OFFSET(LY1_RFR_spot_with_VA!$B$10,$G155,$J$6)</f>
        <v>2.2912242283679607E-2</v>
      </c>
      <c r="V155" s="51">
        <f t="shared" ca="1" si="27"/>
        <v>3.9670339891850759E-4</v>
      </c>
      <c r="W155" s="34"/>
      <c r="X155" s="51">
        <f ca="1">OFFSET(LY2_RFR_spot_no_VA!$B$10,$G155,$J$6)</f>
        <v>2.5146052548157272E-2</v>
      </c>
      <c r="Y155" s="51">
        <f ca="1">OFFSET(LY2_RFR_spot_with_VA!$B$10,$G155,$J$6)</f>
        <v>2.5542755947075779E-2</v>
      </c>
      <c r="Z155" s="51">
        <f t="shared" ca="1" si="28"/>
        <v>3.9670339891850759E-4</v>
      </c>
      <c r="AA155" s="34"/>
      <c r="AB155" s="34"/>
      <c r="AC155" s="34"/>
      <c r="AD155" s="34"/>
    </row>
    <row r="156" spans="1:30" x14ac:dyDescent="0.2">
      <c r="A156" s="34"/>
      <c r="B156" s="42">
        <v>146</v>
      </c>
      <c r="C156" s="34"/>
      <c r="D156" s="39">
        <f t="shared" si="20"/>
        <v>0.2</v>
      </c>
      <c r="E156" s="39">
        <f t="shared" si="20"/>
        <v>0.2</v>
      </c>
      <c r="F156" s="34"/>
      <c r="G156" s="47">
        <f t="shared" si="29"/>
        <v>146</v>
      </c>
      <c r="H156" s="48">
        <f ca="1">OFFSET(BSL_RFR_spot_no_VA!$B$10,$G156,$J$6)</f>
        <v>3.9290245894397779E-2</v>
      </c>
      <c r="I156" s="48">
        <f ca="1">OFFSET(BSL_RFR_spot_with_VA!$B$10,$G156,$J$6)</f>
        <v>3.9684238697953456E-2</v>
      </c>
      <c r="J156" s="49">
        <f t="shared" ca="1" si="24"/>
        <v>3.9399280355567612E-4</v>
      </c>
      <c r="K156" s="34"/>
      <c r="L156" s="51">
        <f ca="1">OFFSET(ST1_RFR_spot_no_VA!$B$10,$G156,$J$6)</f>
        <v>3.7613806792395899E-2</v>
      </c>
      <c r="M156" s="51">
        <f ca="1">OFFSET(ST1_RFR_spot_with_VA!$B$10,$G156,$J$6)</f>
        <v>3.9358408752753649E-2</v>
      </c>
      <c r="N156" s="51">
        <f t="shared" ca="1" si="25"/>
        <v>1.7446019603577501E-3</v>
      </c>
      <c r="O156" s="34"/>
      <c r="P156" s="50">
        <f ca="1">OFFSET(ST2_RFR_spot_no_VA!$B$10,$G156,$J$6)</f>
        <v>3.9915584495832102E-2</v>
      </c>
      <c r="Q156" s="50">
        <f ca="1">OFFSET(ST2_RFR_spot_with_VA!$B$10,$G156,$J$6)</f>
        <v>4.1475795672873961E-2</v>
      </c>
      <c r="R156" s="50">
        <f t="shared" ca="1" si="26"/>
        <v>1.5602111770418592E-3</v>
      </c>
      <c r="S156" s="34"/>
      <c r="T156" s="51">
        <f ca="1">OFFSET(LY1_RFR_spot_no_VA!$B$10,$G156,$J$6)</f>
        <v>2.2522929769461131E-2</v>
      </c>
      <c r="U156" s="51">
        <f ca="1">OFFSET(LY1_RFR_spot_with_VA!$B$10,$G156,$J$6)</f>
        <v>2.2916922573016807E-2</v>
      </c>
      <c r="V156" s="51">
        <f t="shared" ca="1" si="27"/>
        <v>3.9399280355567612E-4</v>
      </c>
      <c r="W156" s="34"/>
      <c r="X156" s="51">
        <f ca="1">OFFSET(LY2_RFR_spot_no_VA!$B$10,$G156,$J$6)</f>
        <v>2.5148998658276689E-2</v>
      </c>
      <c r="Y156" s="51">
        <f ca="1">OFFSET(LY2_RFR_spot_with_VA!$B$10,$G156,$J$6)</f>
        <v>2.5542991461832365E-2</v>
      </c>
      <c r="Z156" s="51">
        <f t="shared" ca="1" si="28"/>
        <v>3.9399280355567612E-4</v>
      </c>
      <c r="AA156" s="34"/>
      <c r="AB156" s="34"/>
      <c r="AC156" s="34"/>
      <c r="AD156" s="34"/>
    </row>
    <row r="157" spans="1:30" x14ac:dyDescent="0.2">
      <c r="A157" s="34"/>
      <c r="B157" s="42">
        <v>147</v>
      </c>
      <c r="C157" s="34"/>
      <c r="D157" s="39">
        <f t="shared" si="20"/>
        <v>0.2</v>
      </c>
      <c r="E157" s="39">
        <f t="shared" si="20"/>
        <v>0.2</v>
      </c>
      <c r="F157" s="34"/>
      <c r="G157" s="47">
        <f t="shared" si="29"/>
        <v>147</v>
      </c>
      <c r="H157" s="48">
        <f ca="1">OFFSET(BSL_RFR_spot_no_VA!$B$10,$G157,$J$6)</f>
        <v>3.9308655750898147E-2</v>
      </c>
      <c r="I157" s="48">
        <f ca="1">OFFSET(BSL_RFR_spot_with_VA!$B$10,$G157,$J$6)</f>
        <v>3.9699974750315281E-2</v>
      </c>
      <c r="J157" s="49">
        <f t="shared" ca="1" si="24"/>
        <v>3.9131899941713399E-4</v>
      </c>
      <c r="K157" s="34"/>
      <c r="L157" s="51">
        <f ca="1">OFFSET(ST1_RFR_spot_no_VA!$B$10,$G157,$J$6)</f>
        <v>3.7643582374324192E-2</v>
      </c>
      <c r="M157" s="51">
        <f ca="1">OFFSET(ST1_RFR_spot_with_VA!$B$10,$G157,$J$6)</f>
        <v>3.9376356101653354E-2</v>
      </c>
      <c r="N157" s="51">
        <f t="shared" ca="1" si="25"/>
        <v>1.7327737273291621E-3</v>
      </c>
      <c r="O157" s="34"/>
      <c r="P157" s="50">
        <f ca="1">OFFSET(ST2_RFR_spot_no_VA!$B$10,$G157,$J$6)</f>
        <v>3.9929750049463975E-2</v>
      </c>
      <c r="Q157" s="50">
        <f ca="1">OFFSET(ST2_RFR_spot_with_VA!$B$10,$G157,$J$6)</f>
        <v>4.1478977408375028E-2</v>
      </c>
      <c r="R157" s="50">
        <f t="shared" ca="1" si="26"/>
        <v>1.5492273589110539E-3</v>
      </c>
      <c r="S157" s="34"/>
      <c r="T157" s="51">
        <f ca="1">OFFSET(LY1_RFR_spot_no_VA!$B$10,$G157,$J$6)</f>
        <v>2.253022009790695E-2</v>
      </c>
      <c r="U157" s="51">
        <f ca="1">OFFSET(LY1_RFR_spot_with_VA!$B$10,$G157,$J$6)</f>
        <v>2.2921539097324084E-2</v>
      </c>
      <c r="V157" s="51">
        <f t="shared" ca="1" si="27"/>
        <v>3.9131899941713399E-4</v>
      </c>
      <c r="W157" s="34"/>
      <c r="X157" s="51">
        <f ca="1">OFFSET(LY2_RFR_spot_no_VA!$B$10,$G157,$J$6)</f>
        <v>2.515190468526507E-2</v>
      </c>
      <c r="Y157" s="51">
        <f ca="1">OFFSET(LY2_RFR_spot_with_VA!$B$10,$G157,$J$6)</f>
        <v>2.5543223684682204E-2</v>
      </c>
      <c r="Z157" s="51">
        <f t="shared" ca="1" si="28"/>
        <v>3.9131899941713399E-4</v>
      </c>
      <c r="AA157" s="34"/>
      <c r="AB157" s="34"/>
      <c r="AC157" s="34"/>
      <c r="AD157" s="34"/>
    </row>
    <row r="158" spans="1:30" x14ac:dyDescent="0.2">
      <c r="A158" s="34"/>
      <c r="B158" s="42">
        <v>148</v>
      </c>
      <c r="C158" s="34"/>
      <c r="D158" s="39">
        <f t="shared" si="20"/>
        <v>0.2</v>
      </c>
      <c r="E158" s="39">
        <f t="shared" si="20"/>
        <v>0.2</v>
      </c>
      <c r="F158" s="34"/>
      <c r="G158" s="47">
        <f t="shared" si="29"/>
        <v>148</v>
      </c>
      <c r="H158" s="48">
        <f ca="1">OFFSET(BSL_RFR_spot_no_VA!$B$10,$G158,$J$6)</f>
        <v>3.9326817147166793E-2</v>
      </c>
      <c r="I158" s="48">
        <f ca="1">OFFSET(BSL_RFR_spot_with_VA!$B$10,$G158,$J$6)</f>
        <v>3.9715498389590431E-2</v>
      </c>
      <c r="J158" s="49">
        <f t="shared" ca="1" si="24"/>
        <v>3.8868124242363855E-4</v>
      </c>
      <c r="K158" s="34"/>
      <c r="L158" s="51">
        <f ca="1">OFFSET(ST1_RFR_spot_no_VA!$B$10,$G158,$J$6)</f>
        <v>3.7672956421461956E-2</v>
      </c>
      <c r="M158" s="51">
        <f ca="1">OFFSET(ST1_RFR_spot_with_VA!$B$10,$G158,$J$6)</f>
        <v>3.9394061224427013E-2</v>
      </c>
      <c r="N158" s="51">
        <f t="shared" ca="1" si="25"/>
        <v>1.7211048029650566E-3</v>
      </c>
      <c r="O158" s="34"/>
      <c r="P158" s="50">
        <f ca="1">OFFSET(ST2_RFR_spot_no_VA!$B$10,$G158,$J$6)</f>
        <v>3.9943724370737232E-2</v>
      </c>
      <c r="Q158" s="50">
        <f ca="1">OFFSET(ST2_RFR_spot_with_VA!$B$10,$G158,$J$6)</f>
        <v>4.1482118644528887E-2</v>
      </c>
      <c r="R158" s="50">
        <f t="shared" ca="1" si="26"/>
        <v>1.5383942737916545E-3</v>
      </c>
      <c r="S158" s="34"/>
      <c r="T158" s="51">
        <f ca="1">OFFSET(LY1_RFR_spot_no_VA!$B$10,$G158,$J$6)</f>
        <v>2.2537411908400529E-2</v>
      </c>
      <c r="U158" s="51">
        <f ca="1">OFFSET(LY1_RFR_spot_with_VA!$B$10,$G158,$J$6)</f>
        <v>2.2926093150824167E-2</v>
      </c>
      <c r="V158" s="51">
        <f t="shared" ca="1" si="27"/>
        <v>3.8868124242363855E-4</v>
      </c>
      <c r="W158" s="34"/>
      <c r="X158" s="51">
        <f ca="1">OFFSET(LY2_RFR_spot_no_VA!$B$10,$G158,$J$6)</f>
        <v>2.5154771441618706E-2</v>
      </c>
      <c r="Y158" s="51">
        <f ca="1">OFFSET(LY2_RFR_spot_with_VA!$B$10,$G158,$J$6)</f>
        <v>2.5543452684042345E-2</v>
      </c>
      <c r="Z158" s="51">
        <f t="shared" ca="1" si="28"/>
        <v>3.8868124242363855E-4</v>
      </c>
      <c r="AA158" s="34"/>
      <c r="AB158" s="34"/>
      <c r="AC158" s="34"/>
      <c r="AD158" s="34"/>
    </row>
    <row r="159" spans="1:30" x14ac:dyDescent="0.2">
      <c r="A159" s="34"/>
      <c r="B159" s="42">
        <v>149</v>
      </c>
      <c r="C159" s="34"/>
      <c r="D159" s="39">
        <f t="shared" si="20"/>
        <v>0.2</v>
      </c>
      <c r="E159" s="39">
        <f t="shared" si="20"/>
        <v>0.2</v>
      </c>
      <c r="F159" s="34"/>
      <c r="G159" s="47">
        <f t="shared" si="29"/>
        <v>149</v>
      </c>
      <c r="H159" s="48">
        <f ca="1">OFFSET(BSL_RFR_spot_no_VA!$B$10,$G159,$J$6)</f>
        <v>3.9344735079138271E-2</v>
      </c>
      <c r="I159" s="48">
        <f ca="1">OFFSET(BSL_RFR_spot_with_VA!$B$10,$G159,$J$6)</f>
        <v>3.9730813887571603E-2</v>
      </c>
      <c r="J159" s="49">
        <f t="shared" ca="1" si="24"/>
        <v>3.860788084333322E-4</v>
      </c>
      <c r="K159" s="34"/>
      <c r="L159" s="51">
        <f ca="1">OFFSET(ST1_RFR_spot_no_VA!$B$10,$G159,$J$6)</f>
        <v>3.7701937001590746E-2</v>
      </c>
      <c r="M159" s="51">
        <f ca="1">OFFSET(ST1_RFR_spot_with_VA!$B$10,$G159,$J$6)</f>
        <v>3.9411528991820433E-2</v>
      </c>
      <c r="N159" s="51">
        <f t="shared" ca="1" si="25"/>
        <v>1.7095919902296863E-3</v>
      </c>
      <c r="O159" s="34"/>
      <c r="P159" s="50">
        <f ca="1">OFFSET(ST2_RFR_spot_no_VA!$B$10,$G159,$J$6)</f>
        <v>3.9957511305675375E-2</v>
      </c>
      <c r="Q159" s="50">
        <f ca="1">OFFSET(ST2_RFR_spot_with_VA!$B$10,$G159,$J$6)</f>
        <v>4.1485220180375038E-2</v>
      </c>
      <c r="R159" s="50">
        <f t="shared" ca="1" si="26"/>
        <v>1.5277088746996625E-3</v>
      </c>
      <c r="S159" s="34"/>
      <c r="T159" s="51">
        <f ca="1">OFFSET(LY1_RFR_spot_no_VA!$B$10,$G159,$J$6)</f>
        <v>2.2544507184525386E-2</v>
      </c>
      <c r="U159" s="51">
        <f ca="1">OFFSET(LY1_RFR_spot_with_VA!$B$10,$G159,$J$6)</f>
        <v>2.2930585992958719E-2</v>
      </c>
      <c r="V159" s="51">
        <f t="shared" ca="1" si="27"/>
        <v>3.860788084333322E-4</v>
      </c>
      <c r="W159" s="34"/>
      <c r="X159" s="51">
        <f ca="1">OFFSET(LY2_RFR_spot_no_VA!$B$10,$G159,$J$6)</f>
        <v>2.5157599718020895E-2</v>
      </c>
      <c r="Y159" s="51">
        <f ca="1">OFFSET(LY2_RFR_spot_with_VA!$B$10,$G159,$J$6)</f>
        <v>2.5543678526454228E-2</v>
      </c>
      <c r="Z159" s="51">
        <f t="shared" ca="1" si="28"/>
        <v>3.860788084333322E-4</v>
      </c>
      <c r="AA159" s="34"/>
      <c r="AB159" s="34"/>
      <c r="AC159" s="34"/>
      <c r="AD159" s="34"/>
    </row>
    <row r="160" spans="1:30" x14ac:dyDescent="0.2">
      <c r="A160" s="34"/>
      <c r="B160" s="43">
        <v>150</v>
      </c>
      <c r="C160" s="34"/>
      <c r="D160" s="40">
        <f t="shared" si="20"/>
        <v>0.2</v>
      </c>
      <c r="E160" s="40">
        <f t="shared" si="20"/>
        <v>0.2</v>
      </c>
      <c r="F160" s="34"/>
      <c r="G160" s="47">
        <f t="shared" si="29"/>
        <v>150</v>
      </c>
      <c r="H160" s="48">
        <f ca="1">OFFSET(BSL_RFR_spot_no_VA!$B$10,$G160,$J$6)</f>
        <v>3.9362414409718216E-2</v>
      </c>
      <c r="I160" s="48">
        <f ca="1">OFFSET(BSL_RFR_spot_with_VA!$B$10,$G160,$J$6)</f>
        <v>3.9745925402294935E-2</v>
      </c>
      <c r="J160" s="49">
        <f t="shared" ca="1" si="24"/>
        <v>3.8351099257671883E-4</v>
      </c>
      <c r="K160" s="34"/>
      <c r="L160" s="51">
        <f ca="1">OFFSET(ST1_RFR_spot_no_VA!$B$10,$G160,$J$6)</f>
        <v>3.7730531967804959E-2</v>
      </c>
      <c r="M160" s="51">
        <f ca="1">OFFSET(ST1_RFR_spot_with_VA!$B$10,$G160,$J$6)</f>
        <v>3.9428764144878503E-2</v>
      </c>
      <c r="N160" s="51">
        <f t="shared" ca="1" si="25"/>
        <v>1.6982321770735442E-3</v>
      </c>
      <c r="O160" s="34"/>
      <c r="P160" s="50">
        <f ca="1">OFFSET(ST2_RFR_spot_no_VA!$B$10,$G160,$J$6)</f>
        <v>3.9971114597894264E-2</v>
      </c>
      <c r="Q160" s="50">
        <f ca="1">OFFSET(ST2_RFR_spot_with_VA!$B$10,$G160,$J$6)</f>
        <v>4.1488282793636255E-2</v>
      </c>
      <c r="R160" s="50">
        <f t="shared" ca="1" si="26"/>
        <v>1.5171681957419914E-3</v>
      </c>
      <c r="S160" s="34"/>
      <c r="T160" s="51">
        <f ca="1">OFFSET(LY1_RFR_spot_no_VA!$B$10,$G160,$J$6)</f>
        <v>2.2551507856968245E-2</v>
      </c>
      <c r="U160" s="51">
        <f ca="1">OFFSET(LY1_RFR_spot_with_VA!$B$10,$G160,$J$6)</f>
        <v>2.2935018849544964E-2</v>
      </c>
      <c r="V160" s="51">
        <f t="shared" ca="1" si="27"/>
        <v>3.8351099257671883E-4</v>
      </c>
      <c r="W160" s="34"/>
      <c r="X160" s="51">
        <f ca="1">OFFSET(LY2_RFR_spot_no_VA!$B$10,$G160,$J$6)</f>
        <v>2.5160390284071354E-2</v>
      </c>
      <c r="Y160" s="51">
        <f ca="1">OFFSET(LY2_RFR_spot_with_VA!$B$10,$G160,$J$6)</f>
        <v>2.5543901276648073E-2</v>
      </c>
      <c r="Z160" s="51">
        <f t="shared" ca="1" si="28"/>
        <v>3.8351099257671883E-4</v>
      </c>
      <c r="AA160" s="34"/>
      <c r="AB160" s="34"/>
      <c r="AC160" s="34"/>
      <c r="AD160" s="34"/>
    </row>
    <row r="161" spans="1:30" x14ac:dyDescent="0.2">
      <c r="A161" s="34"/>
      <c r="B161" s="34"/>
      <c r="C161" s="34"/>
      <c r="D161" s="35"/>
      <c r="E161" s="35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35"/>
      <c r="E162" s="35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35"/>
      <c r="E163" s="35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34"/>
      <c r="D164" s="35"/>
      <c r="E164" s="35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34"/>
      <c r="D165" s="35"/>
      <c r="E165" s="35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34"/>
      <c r="D166" s="35"/>
      <c r="E166" s="35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34"/>
      <c r="D167" s="35"/>
      <c r="E167" s="35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34"/>
      <c r="D168" s="35"/>
      <c r="E168" s="35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34"/>
      <c r="D169" s="35"/>
      <c r="E169" s="35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34"/>
      <c r="D170" s="35"/>
      <c r="E170" s="35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</row>
  </sheetData>
  <sheetProtection password="CCF8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D70"/>
  <sheetViews>
    <sheetView topLeftCell="A4" workbookViewId="0">
      <pane xSplit="2" ySplit="7" topLeftCell="C11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1.42578125" style="69"/>
  </cols>
  <sheetData>
    <row r="8" spans="2:56" ht="45" x14ac:dyDescent="0.25">
      <c r="C8" s="5" t="s">
        <v>0</v>
      </c>
      <c r="D8" s="5" t="s">
        <v>71</v>
      </c>
      <c r="E8" s="5" t="s">
        <v>72</v>
      </c>
      <c r="F8" s="5" t="s">
        <v>11</v>
      </c>
      <c r="G8" s="5" t="s">
        <v>63</v>
      </c>
      <c r="H8" s="5" t="s">
        <v>73</v>
      </c>
      <c r="I8" s="5" t="s">
        <v>12</v>
      </c>
      <c r="J8" s="5" t="s">
        <v>1</v>
      </c>
      <c r="K8" s="5" t="s">
        <v>74</v>
      </c>
      <c r="L8" s="5" t="s">
        <v>75</v>
      </c>
      <c r="M8" s="5" t="s">
        <v>76</v>
      </c>
      <c r="N8" s="5" t="s">
        <v>77</v>
      </c>
      <c r="O8" s="5" t="s">
        <v>78</v>
      </c>
      <c r="P8" s="5" t="s">
        <v>13</v>
      </c>
      <c r="Q8" s="5" t="s">
        <v>66</v>
      </c>
      <c r="R8" s="5" t="s">
        <v>79</v>
      </c>
      <c r="S8" s="5" t="s">
        <v>80</v>
      </c>
      <c r="T8" s="5" t="s">
        <v>81</v>
      </c>
      <c r="U8" s="5" t="s">
        <v>14</v>
      </c>
      <c r="V8" s="5" t="s">
        <v>82</v>
      </c>
      <c r="W8" s="5" t="s">
        <v>83</v>
      </c>
      <c r="X8" s="5" t="s">
        <v>84</v>
      </c>
      <c r="Y8" s="5" t="s">
        <v>85</v>
      </c>
      <c r="Z8" s="5" t="s">
        <v>2</v>
      </c>
      <c r="AA8" s="5" t="s">
        <v>3</v>
      </c>
      <c r="AB8" s="5" t="s">
        <v>86</v>
      </c>
      <c r="AC8" s="5" t="s">
        <v>15</v>
      </c>
      <c r="AD8" s="5" t="s">
        <v>16</v>
      </c>
      <c r="AE8" s="5" t="s">
        <v>87</v>
      </c>
      <c r="AF8" s="5" t="s">
        <v>88</v>
      </c>
      <c r="AG8" s="5" t="s">
        <v>89</v>
      </c>
      <c r="AH8" s="5" t="s">
        <v>4</v>
      </c>
      <c r="AI8" s="5" t="s">
        <v>17</v>
      </c>
      <c r="AJ8" s="5" t="s">
        <v>5</v>
      </c>
      <c r="AK8" s="5" t="s">
        <v>194</v>
      </c>
      <c r="AL8" s="5" t="s">
        <v>18</v>
      </c>
      <c r="AM8" s="5" t="s">
        <v>19</v>
      </c>
      <c r="AN8" s="5" t="s">
        <v>20</v>
      </c>
      <c r="AO8" s="5" t="s">
        <v>21</v>
      </c>
      <c r="AP8" s="5" t="s">
        <v>22</v>
      </c>
      <c r="AQ8" s="5" t="s">
        <v>23</v>
      </c>
      <c r="AR8" s="5" t="s">
        <v>24</v>
      </c>
      <c r="AS8" s="5" t="s">
        <v>33</v>
      </c>
      <c r="AT8" s="5" t="s">
        <v>25</v>
      </c>
      <c r="AU8" s="5" t="s">
        <v>26</v>
      </c>
      <c r="AV8" s="5" t="s">
        <v>27</v>
      </c>
      <c r="AW8" s="5" t="s">
        <v>28</v>
      </c>
      <c r="AX8" s="5" t="s">
        <v>29</v>
      </c>
      <c r="AY8" s="5" t="s">
        <v>30</v>
      </c>
      <c r="AZ8" s="5" t="s">
        <v>31</v>
      </c>
      <c r="BA8" s="5" t="s">
        <v>190</v>
      </c>
      <c r="BB8" s="5" t="s">
        <v>32</v>
      </c>
      <c r="BC8" s="5" t="s">
        <v>68</v>
      </c>
      <c r="BD8" s="5" t="s">
        <v>6</v>
      </c>
    </row>
    <row r="9" spans="2:56" x14ac:dyDescent="0.25">
      <c r="C9" s="69">
        <v>1</v>
      </c>
      <c r="D9" s="69">
        <v>2</v>
      </c>
      <c r="E9" s="69">
        <v>3</v>
      </c>
      <c r="F9" s="69">
        <v>4</v>
      </c>
      <c r="G9" s="69">
        <v>5</v>
      </c>
      <c r="H9" s="69">
        <v>6</v>
      </c>
      <c r="I9" s="69">
        <v>7</v>
      </c>
      <c r="J9" s="69">
        <v>8</v>
      </c>
      <c r="K9" s="69">
        <v>9</v>
      </c>
      <c r="L9" s="69">
        <v>10</v>
      </c>
      <c r="M9" s="69">
        <v>11</v>
      </c>
      <c r="N9" s="69">
        <v>12</v>
      </c>
      <c r="O9" s="69">
        <v>13</v>
      </c>
      <c r="P9" s="69">
        <v>14</v>
      </c>
      <c r="Q9" s="69">
        <v>15</v>
      </c>
      <c r="R9" s="69">
        <v>16</v>
      </c>
      <c r="S9" s="69">
        <v>17</v>
      </c>
      <c r="T9" s="69">
        <v>18</v>
      </c>
      <c r="U9" s="69">
        <v>19</v>
      </c>
      <c r="V9" s="69">
        <v>20</v>
      </c>
      <c r="W9" s="69">
        <v>21</v>
      </c>
      <c r="X9" s="69">
        <v>22</v>
      </c>
      <c r="Y9" s="69">
        <v>23</v>
      </c>
      <c r="Z9" s="69">
        <v>24</v>
      </c>
      <c r="AA9" s="69">
        <v>25</v>
      </c>
      <c r="AB9" s="69">
        <v>26</v>
      </c>
      <c r="AC9" s="69">
        <v>27</v>
      </c>
      <c r="AD9" s="69">
        <v>28</v>
      </c>
      <c r="AE9" s="69">
        <v>29</v>
      </c>
      <c r="AF9" s="69">
        <v>30</v>
      </c>
      <c r="AG9" s="69">
        <v>31</v>
      </c>
      <c r="AH9" s="69">
        <v>32</v>
      </c>
      <c r="AI9" s="69">
        <v>33</v>
      </c>
      <c r="AJ9" s="69">
        <v>34</v>
      </c>
      <c r="AK9" s="69">
        <v>35</v>
      </c>
      <c r="AL9" s="69">
        <v>36</v>
      </c>
      <c r="AM9" s="69">
        <v>37</v>
      </c>
      <c r="AN9" s="69">
        <v>38</v>
      </c>
      <c r="AO9" s="69">
        <v>39</v>
      </c>
      <c r="AP9" s="69">
        <v>40</v>
      </c>
      <c r="AQ9" s="69">
        <v>41</v>
      </c>
      <c r="AR9" s="69">
        <v>42</v>
      </c>
      <c r="AS9" s="69">
        <v>43</v>
      </c>
      <c r="AT9" s="69">
        <v>44</v>
      </c>
      <c r="AU9" s="69">
        <v>45</v>
      </c>
      <c r="AV9" s="69">
        <v>46</v>
      </c>
      <c r="AW9" s="69">
        <v>47</v>
      </c>
      <c r="AX9" s="69">
        <v>48</v>
      </c>
      <c r="AY9" s="69">
        <v>49</v>
      </c>
      <c r="AZ9" s="69">
        <v>50</v>
      </c>
      <c r="BA9" s="69">
        <v>51</v>
      </c>
      <c r="BB9" s="69">
        <v>52</v>
      </c>
      <c r="BC9" s="69">
        <v>53</v>
      </c>
      <c r="BD9" s="69">
        <v>54</v>
      </c>
    </row>
    <row r="11" spans="2:56" x14ac:dyDescent="0.25">
      <c r="B11" s="69">
        <v>1</v>
      </c>
      <c r="C11" s="71">
        <v>0</v>
      </c>
      <c r="D11" s="71">
        <v>0</v>
      </c>
      <c r="E11" s="71">
        <v>0</v>
      </c>
      <c r="F11" s="71">
        <v>0.35657232766885716</v>
      </c>
      <c r="G11" s="71">
        <v>2.0741859519454977E-2</v>
      </c>
      <c r="H11" s="106">
        <f>O11</f>
        <v>4.7888874951320162</v>
      </c>
      <c r="I11" s="71">
        <v>0</v>
      </c>
      <c r="J11" s="71">
        <v>2.690525191533439E-2</v>
      </c>
      <c r="K11" s="106">
        <f>E11</f>
        <v>0</v>
      </c>
      <c r="L11" s="71">
        <v>0</v>
      </c>
      <c r="M11" s="71">
        <v>0</v>
      </c>
      <c r="N11" s="71">
        <v>0</v>
      </c>
      <c r="O11" s="71">
        <v>4.7888874951320162</v>
      </c>
      <c r="P11" s="71">
        <v>4.7644997002815381E-2</v>
      </c>
      <c r="Q11" s="72">
        <f>AG11</f>
        <v>6.704191075939539E-2</v>
      </c>
      <c r="R11" s="71">
        <v>0.232118532713953</v>
      </c>
      <c r="S11" s="71">
        <v>6.609838489024665E-2</v>
      </c>
      <c r="T11" s="72">
        <f>AG11</f>
        <v>6.704191075939539E-2</v>
      </c>
      <c r="U11" s="72">
        <f>AI11</f>
        <v>5.7013075474662542E-2</v>
      </c>
      <c r="V11" s="72">
        <f>AG11</f>
        <v>6.704191075939539E-2</v>
      </c>
      <c r="W11" s="72">
        <f>M11</f>
        <v>0</v>
      </c>
      <c r="X11" s="72">
        <f>AG11</f>
        <v>6.704191075939539E-2</v>
      </c>
      <c r="Y11" s="71">
        <v>0</v>
      </c>
      <c r="Z11" s="71">
        <v>0</v>
      </c>
      <c r="AA11" s="71">
        <v>4.7307963561667894E-2</v>
      </c>
      <c r="AB11" s="71">
        <v>0.32752313167371266</v>
      </c>
      <c r="AC11" s="71">
        <v>4.457700209553099E-2</v>
      </c>
      <c r="AD11" s="106">
        <f>AF11</f>
        <v>0.23658146871175362</v>
      </c>
      <c r="AE11" s="71">
        <v>0.16314142286223418</v>
      </c>
      <c r="AF11" s="71">
        <v>0.23658146871175362</v>
      </c>
      <c r="AG11" s="71">
        <v>6.704191075939539E-2</v>
      </c>
      <c r="AH11" s="71">
        <v>0</v>
      </c>
      <c r="AI11" s="71">
        <v>5.7013075474662542E-2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71">
        <v>0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71">
        <v>0</v>
      </c>
      <c r="AV11" s="71">
        <v>0</v>
      </c>
      <c r="AW11" s="71">
        <v>0</v>
      </c>
      <c r="AX11" s="71">
        <v>0</v>
      </c>
      <c r="AY11" s="71">
        <v>0</v>
      </c>
      <c r="AZ11" s="71">
        <v>0</v>
      </c>
      <c r="BA11" s="71">
        <v>0</v>
      </c>
      <c r="BB11" s="71">
        <v>0</v>
      </c>
      <c r="BC11" s="71">
        <v>0</v>
      </c>
      <c r="BD11" s="71">
        <v>0</v>
      </c>
    </row>
    <row r="12" spans="2:56" x14ac:dyDescent="0.25">
      <c r="B12" s="69">
        <v>2</v>
      </c>
      <c r="C12" s="71">
        <v>0</v>
      </c>
      <c r="D12" s="71">
        <v>0</v>
      </c>
      <c r="E12" s="71">
        <v>7.9366832304961239E-3</v>
      </c>
      <c r="F12" s="71">
        <v>0.44683580217231056</v>
      </c>
      <c r="G12" s="71">
        <v>6.2344316309703364E-2</v>
      </c>
      <c r="H12" s="106">
        <f t="shared" ref="H12:H70" si="0">O12</f>
        <v>2.4671962813105828</v>
      </c>
      <c r="I12" s="71">
        <v>0</v>
      </c>
      <c r="J12" s="71">
        <v>1.8996624764717248E-2</v>
      </c>
      <c r="K12" s="106">
        <f t="shared" ref="K12:K70" si="1">E12</f>
        <v>7.9366832304961239E-3</v>
      </c>
      <c r="L12" s="71">
        <v>0</v>
      </c>
      <c r="M12" s="71">
        <v>0</v>
      </c>
      <c r="N12" s="71">
        <v>0</v>
      </c>
      <c r="O12" s="71">
        <v>2.4671962813105828</v>
      </c>
      <c r="P12" s="71">
        <v>4.764499700284365E-2</v>
      </c>
      <c r="Q12" s="72">
        <f t="shared" ref="Q12:Q70" si="2">AG12</f>
        <v>0.14364902924746831</v>
      </c>
      <c r="R12" s="71">
        <v>0.32162474783493089</v>
      </c>
      <c r="S12" s="71">
        <v>0.15459989155242324</v>
      </c>
      <c r="T12" s="72">
        <f t="shared" ref="T12:T70" si="3">AG12</f>
        <v>0.14364902924746831</v>
      </c>
      <c r="U12" s="72">
        <f t="shared" ref="U12:U70" si="4">AI12</f>
        <v>5.7013075474662542E-2</v>
      </c>
      <c r="V12" s="72">
        <f t="shared" ref="V12:V70" si="5">AG12</f>
        <v>0.14364902924746831</v>
      </c>
      <c r="W12" s="72">
        <f t="shared" ref="W12:W70" si="6">M12</f>
        <v>0</v>
      </c>
      <c r="X12" s="72">
        <f t="shared" ref="X12:X70" si="7">AG12</f>
        <v>0.14364902924746831</v>
      </c>
      <c r="Y12" s="71">
        <v>0</v>
      </c>
      <c r="Z12" s="71">
        <v>0</v>
      </c>
      <c r="AA12" s="71">
        <v>4.7307963561665473E-2</v>
      </c>
      <c r="AB12" s="71">
        <v>0.53270854197673312</v>
      </c>
      <c r="AC12" s="71">
        <v>0.1534608310748789</v>
      </c>
      <c r="AD12" s="106">
        <f t="shared" ref="AD12:AD70" si="8">AF12</f>
        <v>0.26619481963824343</v>
      </c>
      <c r="AE12" s="71">
        <v>0.22162094203064964</v>
      </c>
      <c r="AF12" s="71">
        <v>0.26619481963824343</v>
      </c>
      <c r="AG12" s="71">
        <v>0.14364902924746831</v>
      </c>
      <c r="AH12" s="71">
        <v>0</v>
      </c>
      <c r="AI12" s="71">
        <v>5.7013075474662542E-2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71">
        <v>0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71">
        <v>0</v>
      </c>
      <c r="AV12" s="71">
        <v>0</v>
      </c>
      <c r="AW12" s="71">
        <v>0</v>
      </c>
      <c r="AX12" s="71">
        <v>0</v>
      </c>
      <c r="AY12" s="71">
        <v>0</v>
      </c>
      <c r="AZ12" s="71">
        <v>0</v>
      </c>
      <c r="BA12" s="71">
        <v>0</v>
      </c>
      <c r="BB12" s="71">
        <v>0</v>
      </c>
      <c r="BC12" s="71">
        <v>0</v>
      </c>
      <c r="BD12" s="71">
        <v>0</v>
      </c>
    </row>
    <row r="13" spans="2:56" x14ac:dyDescent="0.25">
      <c r="B13" s="69">
        <v>3</v>
      </c>
      <c r="C13" s="71">
        <v>0</v>
      </c>
      <c r="D13" s="71">
        <v>0</v>
      </c>
      <c r="E13" s="71">
        <v>2.9389130642131868E-2</v>
      </c>
      <c r="F13" s="71">
        <v>0.50163847475700352</v>
      </c>
      <c r="G13" s="71">
        <v>6.2344316309702934E-2</v>
      </c>
      <c r="H13" s="106">
        <f t="shared" si="0"/>
        <v>3.1912207957379475</v>
      </c>
      <c r="I13" s="71">
        <v>8.4817931092356739E-3</v>
      </c>
      <c r="J13" s="71">
        <v>1.217381889869572E-2</v>
      </c>
      <c r="K13" s="106">
        <f t="shared" si="1"/>
        <v>2.9389130642131868E-2</v>
      </c>
      <c r="L13" s="71">
        <v>0</v>
      </c>
      <c r="M13" s="71">
        <v>0</v>
      </c>
      <c r="N13" s="71">
        <v>0</v>
      </c>
      <c r="O13" s="71">
        <v>3.1912207957379475</v>
      </c>
      <c r="P13" s="71">
        <v>4.7644997002693132E-2</v>
      </c>
      <c r="Q13" s="72">
        <f t="shared" si="2"/>
        <v>0.17986635484141986</v>
      </c>
      <c r="R13" s="71">
        <v>0.35400925109107778</v>
      </c>
      <c r="S13" s="71">
        <v>0.19536682021234825</v>
      </c>
      <c r="T13" s="72">
        <f t="shared" si="3"/>
        <v>0.17986635484141986</v>
      </c>
      <c r="U13" s="72">
        <f t="shared" si="4"/>
        <v>5.7013075474662542E-2</v>
      </c>
      <c r="V13" s="72">
        <f t="shared" si="5"/>
        <v>0.17986635484141986</v>
      </c>
      <c r="W13" s="72">
        <f t="shared" si="6"/>
        <v>0</v>
      </c>
      <c r="X13" s="72">
        <f t="shared" si="7"/>
        <v>0.17986635484141986</v>
      </c>
      <c r="Y13" s="71">
        <v>0</v>
      </c>
      <c r="Z13" s="71">
        <v>0</v>
      </c>
      <c r="AA13" s="71">
        <v>4.7307963561668068E-2</v>
      </c>
      <c r="AB13" s="71">
        <v>0.58074864337139487</v>
      </c>
      <c r="AC13" s="71">
        <v>0.17855517881270494</v>
      </c>
      <c r="AD13" s="106">
        <f t="shared" si="8"/>
        <v>0.21892323654574583</v>
      </c>
      <c r="AE13" s="71">
        <v>0.26070343581541033</v>
      </c>
      <c r="AF13" s="71">
        <v>0.21892323654574583</v>
      </c>
      <c r="AG13" s="71">
        <v>0.17986635484141986</v>
      </c>
      <c r="AH13" s="71">
        <v>0</v>
      </c>
      <c r="AI13" s="71">
        <v>5.7013075474662542E-2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0</v>
      </c>
      <c r="AY13" s="71">
        <v>0</v>
      </c>
      <c r="AZ13" s="71">
        <v>0</v>
      </c>
      <c r="BA13" s="71">
        <v>0</v>
      </c>
      <c r="BB13" s="71">
        <v>0</v>
      </c>
      <c r="BC13" s="71">
        <v>0</v>
      </c>
      <c r="BD13" s="71">
        <v>0</v>
      </c>
    </row>
    <row r="14" spans="2:56" x14ac:dyDescent="0.25">
      <c r="B14" s="69">
        <v>4</v>
      </c>
      <c r="C14" s="71">
        <v>0</v>
      </c>
      <c r="D14" s="71">
        <v>0</v>
      </c>
      <c r="E14" s="71">
        <v>4.8827780727122252E-2</v>
      </c>
      <c r="F14" s="71">
        <v>0.52833124423938527</v>
      </c>
      <c r="G14" s="71">
        <v>6.2344316309702025E-2</v>
      </c>
      <c r="H14" s="106">
        <f t="shared" si="0"/>
        <v>1.8024995271505557</v>
      </c>
      <c r="I14" s="71">
        <v>2.3789195043342131E-2</v>
      </c>
      <c r="J14" s="71">
        <v>1.1166576478865254E-2</v>
      </c>
      <c r="K14" s="106">
        <f t="shared" si="1"/>
        <v>4.8827780727122252E-2</v>
      </c>
      <c r="L14" s="71">
        <v>0</v>
      </c>
      <c r="M14" s="71">
        <v>0</v>
      </c>
      <c r="N14" s="71">
        <v>0</v>
      </c>
      <c r="O14" s="71">
        <v>1.8024995271505557</v>
      </c>
      <c r="P14" s="71">
        <v>4.7644997002769335E-2</v>
      </c>
      <c r="Q14" s="72">
        <f t="shared" si="2"/>
        <v>0.19962775335236174</v>
      </c>
      <c r="R14" s="71">
        <v>0.36542879359325958</v>
      </c>
      <c r="S14" s="71">
        <v>0.21916947248731924</v>
      </c>
      <c r="T14" s="72">
        <f t="shared" si="3"/>
        <v>0.19962775335236174</v>
      </c>
      <c r="U14" s="72">
        <f t="shared" si="4"/>
        <v>5.7013075474662542E-2</v>
      </c>
      <c r="V14" s="72">
        <f t="shared" si="5"/>
        <v>0.19962775335236174</v>
      </c>
      <c r="W14" s="72">
        <f t="shared" si="6"/>
        <v>0</v>
      </c>
      <c r="X14" s="72">
        <f t="shared" si="7"/>
        <v>0.19962775335236174</v>
      </c>
      <c r="Y14" s="71">
        <v>0</v>
      </c>
      <c r="Z14" s="71">
        <v>0</v>
      </c>
      <c r="AA14" s="71">
        <v>4.7307963561661247E-2</v>
      </c>
      <c r="AB14" s="71">
        <v>0.56810724965676906</v>
      </c>
      <c r="AC14" s="71">
        <v>0.18878888902436691</v>
      </c>
      <c r="AD14" s="106">
        <f t="shared" si="8"/>
        <v>0.36281899654589644</v>
      </c>
      <c r="AE14" s="71">
        <v>8.6664100237680272E-2</v>
      </c>
      <c r="AF14" s="71">
        <v>0.36281899654589644</v>
      </c>
      <c r="AG14" s="71">
        <v>0.19962775335236174</v>
      </c>
      <c r="AH14" s="71">
        <v>0</v>
      </c>
      <c r="AI14" s="71">
        <v>5.7013075474662542E-2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71">
        <v>0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71">
        <v>0</v>
      </c>
      <c r="AV14" s="71">
        <v>0</v>
      </c>
      <c r="AW14" s="71">
        <v>0</v>
      </c>
      <c r="AX14" s="71">
        <v>0</v>
      </c>
      <c r="AY14" s="71">
        <v>0</v>
      </c>
      <c r="AZ14" s="71">
        <v>0</v>
      </c>
      <c r="BA14" s="71">
        <v>0</v>
      </c>
      <c r="BB14" s="71">
        <v>0</v>
      </c>
      <c r="BC14" s="71">
        <v>0</v>
      </c>
      <c r="BD14" s="71">
        <v>0</v>
      </c>
    </row>
    <row r="15" spans="2:56" x14ac:dyDescent="0.25">
      <c r="B15" s="69">
        <v>5</v>
      </c>
      <c r="C15" s="71">
        <v>0</v>
      </c>
      <c r="D15" s="71">
        <v>1.9208939062560403E-2</v>
      </c>
      <c r="E15" s="71">
        <v>6.51112385424399E-2</v>
      </c>
      <c r="F15" s="71">
        <v>0.57327122789144025</v>
      </c>
      <c r="G15" s="71">
        <v>6.2344316309702587E-2</v>
      </c>
      <c r="H15" s="106">
        <f t="shared" si="0"/>
        <v>1.6039364580241522</v>
      </c>
      <c r="I15" s="71">
        <v>4.2627736003449899E-2</v>
      </c>
      <c r="J15" s="71">
        <v>1.0765628925828535E-2</v>
      </c>
      <c r="K15" s="106">
        <f t="shared" si="1"/>
        <v>6.51112385424399E-2</v>
      </c>
      <c r="L15" s="71">
        <v>0</v>
      </c>
      <c r="M15" s="71">
        <v>0</v>
      </c>
      <c r="N15" s="71">
        <v>0</v>
      </c>
      <c r="O15" s="71">
        <v>1.6039364580241522</v>
      </c>
      <c r="P15" s="71">
        <v>4.7644997002721311E-2</v>
      </c>
      <c r="Q15" s="72">
        <f t="shared" si="2"/>
        <v>0.21735084982084121</v>
      </c>
      <c r="R15" s="71">
        <v>0.37277696534233073</v>
      </c>
      <c r="S15" s="71">
        <v>0.23433702556680344</v>
      </c>
      <c r="T15" s="72">
        <f t="shared" si="3"/>
        <v>0.21735084982084121</v>
      </c>
      <c r="U15" s="72">
        <f t="shared" si="4"/>
        <v>5.7013075474662542E-2</v>
      </c>
      <c r="V15" s="72">
        <f t="shared" si="5"/>
        <v>0.21735084982084121</v>
      </c>
      <c r="W15" s="72">
        <f t="shared" si="6"/>
        <v>0</v>
      </c>
      <c r="X15" s="72">
        <f t="shared" si="7"/>
        <v>0.21735084982084121</v>
      </c>
      <c r="Y15" s="71">
        <v>0</v>
      </c>
      <c r="Z15" s="71">
        <v>0</v>
      </c>
      <c r="AA15" s="71">
        <v>4.7307963561668026E-2</v>
      </c>
      <c r="AB15" s="71">
        <v>0.59119790703409081</v>
      </c>
      <c r="AC15" s="71">
        <v>0.20472356737975336</v>
      </c>
      <c r="AD15" s="106">
        <f t="shared" si="8"/>
        <v>0.39576540926981724</v>
      </c>
      <c r="AE15" s="71">
        <v>0.29643083742099813</v>
      </c>
      <c r="AF15" s="71">
        <v>0.39576540926981724</v>
      </c>
      <c r="AG15" s="71">
        <v>0.21735084982084121</v>
      </c>
      <c r="AH15" s="71">
        <v>0</v>
      </c>
      <c r="AI15" s="71">
        <v>5.7013075474662542E-2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71">
        <v>0</v>
      </c>
      <c r="AV15" s="71">
        <v>0</v>
      </c>
      <c r="AW15" s="71">
        <v>0</v>
      </c>
      <c r="AX15" s="71">
        <v>0</v>
      </c>
      <c r="AY15" s="71">
        <v>0</v>
      </c>
      <c r="AZ15" s="71">
        <v>0</v>
      </c>
      <c r="BA15" s="71">
        <v>0</v>
      </c>
      <c r="BB15" s="71">
        <v>0</v>
      </c>
      <c r="BC15" s="71">
        <v>0</v>
      </c>
      <c r="BD15" s="71">
        <v>0</v>
      </c>
    </row>
    <row r="16" spans="2:56" x14ac:dyDescent="0.25">
      <c r="B16" s="69">
        <v>6</v>
      </c>
      <c r="C16" s="71">
        <v>0</v>
      </c>
      <c r="D16" s="71">
        <v>2.8921135334674924E-2</v>
      </c>
      <c r="E16" s="71">
        <v>7.5630470127995481E-2</v>
      </c>
      <c r="F16" s="71">
        <v>0.59442580080085872</v>
      </c>
      <c r="G16" s="71">
        <v>6.7680509168799585E-2</v>
      </c>
      <c r="H16" s="106">
        <f t="shared" si="0"/>
        <v>1.5841757432132297</v>
      </c>
      <c r="I16" s="71">
        <v>6.2415117772924807E-2</v>
      </c>
      <c r="J16" s="71">
        <v>9.3446151856028566E-3</v>
      </c>
      <c r="K16" s="106">
        <f t="shared" si="1"/>
        <v>7.5630470127995481E-2</v>
      </c>
      <c r="L16" s="71">
        <v>0</v>
      </c>
      <c r="M16" s="71">
        <v>3.8688950932589609E-4</v>
      </c>
      <c r="N16" s="71">
        <v>0</v>
      </c>
      <c r="O16" s="71">
        <v>1.5841757432132297</v>
      </c>
      <c r="P16" s="71">
        <v>4.7644997002638384E-2</v>
      </c>
      <c r="Q16" s="72">
        <f t="shared" si="2"/>
        <v>0.22662581641871554</v>
      </c>
      <c r="R16" s="71">
        <v>0.38185590128047286</v>
      </c>
      <c r="S16" s="71">
        <v>0.23690161713045907</v>
      </c>
      <c r="T16" s="72">
        <f t="shared" si="3"/>
        <v>0.22662581641871554</v>
      </c>
      <c r="U16" s="72">
        <f t="shared" si="4"/>
        <v>5.7013075474662542E-2</v>
      </c>
      <c r="V16" s="72">
        <f t="shared" si="5"/>
        <v>0.22662581641871554</v>
      </c>
      <c r="W16" s="72">
        <f t="shared" si="6"/>
        <v>3.8688950932589609E-4</v>
      </c>
      <c r="X16" s="72">
        <f t="shared" si="7"/>
        <v>0.22662581641871554</v>
      </c>
      <c r="Y16" s="71">
        <v>0</v>
      </c>
      <c r="Z16" s="71">
        <v>0</v>
      </c>
      <c r="AA16" s="71">
        <v>4.7307963561664612E-2</v>
      </c>
      <c r="AB16" s="71">
        <v>0.60377944357447844</v>
      </c>
      <c r="AC16" s="71">
        <v>0.21779536286012735</v>
      </c>
      <c r="AD16" s="106">
        <f t="shared" si="8"/>
        <v>0.42663640976379957</v>
      </c>
      <c r="AE16" s="71">
        <v>0.31010723225117059</v>
      </c>
      <c r="AF16" s="71">
        <v>0.42663640976379957</v>
      </c>
      <c r="AG16" s="71">
        <v>0.22662581641871554</v>
      </c>
      <c r="AH16" s="71">
        <v>0</v>
      </c>
      <c r="AI16" s="71">
        <v>5.7013075474662542E-2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71">
        <v>0</v>
      </c>
      <c r="AV16" s="71">
        <v>0</v>
      </c>
      <c r="AW16" s="71">
        <v>0</v>
      </c>
      <c r="AX16" s="71">
        <v>0</v>
      </c>
      <c r="AY16" s="71">
        <v>0</v>
      </c>
      <c r="AZ16" s="71">
        <v>0</v>
      </c>
      <c r="BA16" s="71">
        <v>0</v>
      </c>
      <c r="BB16" s="71">
        <v>0</v>
      </c>
      <c r="BC16" s="71">
        <v>0</v>
      </c>
      <c r="BD16" s="71">
        <v>0</v>
      </c>
    </row>
    <row r="17" spans="2:56" x14ac:dyDescent="0.25">
      <c r="B17" s="69">
        <v>7</v>
      </c>
      <c r="C17" s="71">
        <v>0</v>
      </c>
      <c r="D17" s="71">
        <v>3.7459284406815001E-2</v>
      </c>
      <c r="E17" s="71">
        <v>8.1915621663864166E-2</v>
      </c>
      <c r="F17" s="71">
        <v>0.62187157384523606</v>
      </c>
      <c r="G17" s="71">
        <v>6.2344316309703565E-2</v>
      </c>
      <c r="H17" s="106">
        <f t="shared" si="0"/>
        <v>1.5644150284023071</v>
      </c>
      <c r="I17" s="71">
        <v>8.3956958648787494E-2</v>
      </c>
      <c r="J17" s="71">
        <v>8.5874173160727027E-3</v>
      </c>
      <c r="K17" s="106">
        <f t="shared" si="1"/>
        <v>8.1915621663864166E-2</v>
      </c>
      <c r="L17" s="71">
        <v>5.1879731557885897E-3</v>
      </c>
      <c r="M17" s="71">
        <v>1.0105493002489922E-2</v>
      </c>
      <c r="N17" s="71">
        <v>0</v>
      </c>
      <c r="O17" s="71">
        <v>1.5644150284023071</v>
      </c>
      <c r="P17" s="71">
        <v>4.7644997002626505E-2</v>
      </c>
      <c r="Q17" s="72">
        <f t="shared" si="2"/>
        <v>0.23567034381004551</v>
      </c>
      <c r="R17" s="71">
        <v>0.38625736817358269</v>
      </c>
      <c r="S17" s="71">
        <v>0.24667852886342645</v>
      </c>
      <c r="T17" s="72">
        <f t="shared" si="3"/>
        <v>0.23567034381004551</v>
      </c>
      <c r="U17" s="72">
        <f t="shared" si="4"/>
        <v>5.7013075474662542E-2</v>
      </c>
      <c r="V17" s="72">
        <f t="shared" si="5"/>
        <v>0.23567034381004551</v>
      </c>
      <c r="W17" s="72">
        <f t="shared" si="6"/>
        <v>1.0105493002489922E-2</v>
      </c>
      <c r="X17" s="72">
        <f t="shared" si="7"/>
        <v>0.23567034381004551</v>
      </c>
      <c r="Y17" s="71">
        <v>1.0702598907624364E-4</v>
      </c>
      <c r="Z17" s="71">
        <v>0</v>
      </c>
      <c r="AA17" s="71">
        <v>4.7307963561661205E-2</v>
      </c>
      <c r="AB17" s="71">
        <v>0.59530349464497601</v>
      </c>
      <c r="AC17" s="71">
        <v>0.23086715834050134</v>
      </c>
      <c r="AD17" s="106">
        <f t="shared" si="8"/>
        <v>0.43951466877472872</v>
      </c>
      <c r="AE17" s="71">
        <v>0.32275441220279366</v>
      </c>
      <c r="AF17" s="71">
        <v>0.43951466877472872</v>
      </c>
      <c r="AG17" s="71">
        <v>0.23567034381004551</v>
      </c>
      <c r="AH17" s="71">
        <v>0</v>
      </c>
      <c r="AI17" s="71">
        <v>5.7013075474662542E-2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71">
        <v>0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71">
        <v>0</v>
      </c>
      <c r="AV17" s="71">
        <v>0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</row>
    <row r="18" spans="2:56" x14ac:dyDescent="0.25">
      <c r="B18" s="69">
        <v>8</v>
      </c>
      <c r="C18" s="71">
        <v>0</v>
      </c>
      <c r="D18" s="71">
        <v>4.4799038219460914E-2</v>
      </c>
      <c r="E18" s="71">
        <v>9.1005279664848213E-2</v>
      </c>
      <c r="F18" s="71">
        <v>0.62989310920681185</v>
      </c>
      <c r="G18" s="71">
        <v>5.6978568648859133E-2</v>
      </c>
      <c r="H18" s="106">
        <f t="shared" si="0"/>
        <v>1.6497457317197073</v>
      </c>
      <c r="I18" s="71">
        <v>0.10824777634989315</v>
      </c>
      <c r="J18" s="71">
        <v>1.0463438568394537E-2</v>
      </c>
      <c r="K18" s="106">
        <f t="shared" si="1"/>
        <v>9.1005279664848213E-2</v>
      </c>
      <c r="L18" s="71">
        <v>1.1450338520583189E-2</v>
      </c>
      <c r="M18" s="71">
        <v>2.273881374642504E-2</v>
      </c>
      <c r="N18" s="71">
        <v>0</v>
      </c>
      <c r="O18" s="71">
        <v>1.6497457317197073</v>
      </c>
      <c r="P18" s="71">
        <v>5.0423398326970681E-2</v>
      </c>
      <c r="Q18" s="72">
        <f t="shared" si="2"/>
        <v>0.24415885207108923</v>
      </c>
      <c r="R18" s="71">
        <v>0.39236772149348226</v>
      </c>
      <c r="S18" s="71">
        <v>0.25892906833169732</v>
      </c>
      <c r="T18" s="72">
        <f t="shared" si="3"/>
        <v>0.24415885207108923</v>
      </c>
      <c r="U18" s="72">
        <f t="shared" si="4"/>
        <v>5.7013075474662542E-2</v>
      </c>
      <c r="V18" s="72">
        <f t="shared" si="5"/>
        <v>0.24415885207108923</v>
      </c>
      <c r="W18" s="72">
        <f t="shared" si="6"/>
        <v>2.273881374642504E-2</v>
      </c>
      <c r="X18" s="72">
        <f t="shared" si="7"/>
        <v>0.24415885207108923</v>
      </c>
      <c r="Y18" s="71">
        <v>7.7522000042951735E-3</v>
      </c>
      <c r="Z18" s="71">
        <v>0</v>
      </c>
      <c r="AA18" s="71">
        <v>5.0423398328799676E-2</v>
      </c>
      <c r="AB18" s="71">
        <v>0.57921236972780998</v>
      </c>
      <c r="AC18" s="71">
        <v>0.25145323831460947</v>
      </c>
      <c r="AD18" s="106">
        <f t="shared" si="8"/>
        <v>0.45043340196471621</v>
      </c>
      <c r="AE18" s="71">
        <v>0.33425779528306965</v>
      </c>
      <c r="AF18" s="71">
        <v>0.45043340196471621</v>
      </c>
      <c r="AG18" s="71">
        <v>0.24415885207108923</v>
      </c>
      <c r="AH18" s="71">
        <v>0</v>
      </c>
      <c r="AI18" s="71">
        <v>5.7013075474662542E-2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71">
        <v>0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1">
        <v>0</v>
      </c>
      <c r="AY18" s="71">
        <v>0</v>
      </c>
      <c r="AZ18" s="71">
        <v>0</v>
      </c>
      <c r="BA18" s="71">
        <v>0</v>
      </c>
      <c r="BB18" s="71">
        <v>0</v>
      </c>
      <c r="BC18" s="71">
        <v>0</v>
      </c>
      <c r="BD18" s="71">
        <v>0</v>
      </c>
    </row>
    <row r="19" spans="2:56" x14ac:dyDescent="0.25">
      <c r="B19" s="69">
        <v>9</v>
      </c>
      <c r="C19" s="71">
        <v>0</v>
      </c>
      <c r="D19" s="71">
        <v>4.8998413766694643E-2</v>
      </c>
      <c r="E19" s="71">
        <v>9.855015206398457E-2</v>
      </c>
      <c r="F19" s="71">
        <v>0.64593684163293474</v>
      </c>
      <c r="G19" s="71">
        <v>6.8219609147784896E-2</v>
      </c>
      <c r="H19" s="106">
        <f t="shared" si="0"/>
        <v>1.6992752872393349</v>
      </c>
      <c r="I19" s="71">
        <v>0.11802179962900236</v>
      </c>
      <c r="J19" s="71">
        <v>1.1333928018481928E-2</v>
      </c>
      <c r="K19" s="106">
        <f t="shared" si="1"/>
        <v>9.855015206398457E-2</v>
      </c>
      <c r="L19" s="71">
        <v>1.4513031888786119E-2</v>
      </c>
      <c r="M19" s="71">
        <v>3.2625542154321306E-2</v>
      </c>
      <c r="N19" s="71">
        <v>0</v>
      </c>
      <c r="O19" s="71">
        <v>1.6992752872393349</v>
      </c>
      <c r="P19" s="71">
        <v>5.0423398326782672E-2</v>
      </c>
      <c r="Q19" s="72">
        <f t="shared" si="2"/>
        <v>0.25118116766759813</v>
      </c>
      <c r="R19" s="71">
        <v>0.3931282248808477</v>
      </c>
      <c r="S19" s="71">
        <v>0.27385215042149891</v>
      </c>
      <c r="T19" s="72">
        <f t="shared" si="3"/>
        <v>0.25118116766759813</v>
      </c>
      <c r="U19" s="72">
        <f t="shared" si="4"/>
        <v>5.7013075474662542E-2</v>
      </c>
      <c r="V19" s="72">
        <f t="shared" si="5"/>
        <v>0.25118116766759813</v>
      </c>
      <c r="W19" s="72">
        <f t="shared" si="6"/>
        <v>3.2625542154321306E-2</v>
      </c>
      <c r="X19" s="72">
        <f t="shared" si="7"/>
        <v>0.25118116766759813</v>
      </c>
      <c r="Y19" s="71">
        <v>1.2287874483913382E-2</v>
      </c>
      <c r="Z19" s="71">
        <v>0</v>
      </c>
      <c r="AA19" s="71">
        <v>5.0423398328799489E-2</v>
      </c>
      <c r="AB19" s="71">
        <v>0.53343944853264058</v>
      </c>
      <c r="AC19" s="71">
        <v>0.26914141241449197</v>
      </c>
      <c r="AD19" s="106">
        <f t="shared" si="8"/>
        <v>0.45328161071768075</v>
      </c>
      <c r="AE19" s="71">
        <v>0.33154845403059829</v>
      </c>
      <c r="AF19" s="71">
        <v>0.45328161071768075</v>
      </c>
      <c r="AG19" s="71">
        <v>0.25118116766759813</v>
      </c>
      <c r="AH19" s="71">
        <v>0</v>
      </c>
      <c r="AI19" s="71">
        <v>5.7013075474662542E-2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</row>
    <row r="20" spans="2:56" x14ac:dyDescent="0.25">
      <c r="B20" s="69">
        <v>10</v>
      </c>
      <c r="C20" s="71">
        <v>0</v>
      </c>
      <c r="D20" s="71">
        <v>5.0388889246304726E-2</v>
      </c>
      <c r="E20" s="71">
        <v>0.10292954076560393</v>
      </c>
      <c r="F20" s="71">
        <v>0.66558407216189719</v>
      </c>
      <c r="G20" s="71">
        <v>7.6393349475114197E-2</v>
      </c>
      <c r="H20" s="106">
        <f t="shared" si="0"/>
        <v>1.7427336929606647</v>
      </c>
      <c r="I20" s="71">
        <v>0.12779582290811156</v>
      </c>
      <c r="J20" s="71">
        <v>1.2204417468569321E-2</v>
      </c>
      <c r="K20" s="106">
        <f t="shared" si="1"/>
        <v>0.10292954076560393</v>
      </c>
      <c r="L20" s="71">
        <v>1.2015908134889437E-2</v>
      </c>
      <c r="M20" s="71">
        <v>3.8082729925198733E-2</v>
      </c>
      <c r="N20" s="71">
        <v>0</v>
      </c>
      <c r="O20" s="71">
        <v>1.7427336929606647</v>
      </c>
      <c r="P20" s="71">
        <v>4.7644997002645705E-2</v>
      </c>
      <c r="Q20" s="72">
        <f t="shared" si="2"/>
        <v>0.25815601215897954</v>
      </c>
      <c r="R20" s="71">
        <v>0.39174429576149755</v>
      </c>
      <c r="S20" s="71">
        <v>0.28969518544121337</v>
      </c>
      <c r="T20" s="72">
        <f t="shared" si="3"/>
        <v>0.25815601215897954</v>
      </c>
      <c r="U20" s="72">
        <f t="shared" si="4"/>
        <v>5.7013075474662542E-2</v>
      </c>
      <c r="V20" s="72">
        <f t="shared" si="5"/>
        <v>0.25815601215897954</v>
      </c>
      <c r="W20" s="72">
        <f t="shared" si="6"/>
        <v>3.8082729925198733E-2</v>
      </c>
      <c r="X20" s="72">
        <f t="shared" si="7"/>
        <v>0.25815601215897954</v>
      </c>
      <c r="Y20" s="71">
        <v>1.3279143831577049E-2</v>
      </c>
      <c r="Z20" s="71">
        <v>0</v>
      </c>
      <c r="AA20" s="71">
        <v>4.7307963561660053E-2</v>
      </c>
      <c r="AB20" s="71">
        <v>0.51446696206316789</v>
      </c>
      <c r="AC20" s="71">
        <v>0.23678067048817131</v>
      </c>
      <c r="AD20" s="106">
        <f t="shared" si="8"/>
        <v>0.44666009067125251</v>
      </c>
      <c r="AE20" s="71">
        <v>0.3289653329807507</v>
      </c>
      <c r="AF20" s="71">
        <v>0.44666009067125251</v>
      </c>
      <c r="AG20" s="71">
        <v>0.25815601215897954</v>
      </c>
      <c r="AH20" s="71">
        <v>0</v>
      </c>
      <c r="AI20" s="71">
        <v>5.7013075474662542E-2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71">
        <v>0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71">
        <v>0</v>
      </c>
      <c r="AV20" s="71">
        <v>0</v>
      </c>
      <c r="AW20" s="71">
        <v>0</v>
      </c>
      <c r="AX20" s="71">
        <v>0</v>
      </c>
      <c r="AY20" s="71">
        <v>0</v>
      </c>
      <c r="AZ20" s="71">
        <v>0</v>
      </c>
      <c r="BA20" s="71">
        <v>0</v>
      </c>
      <c r="BB20" s="71">
        <v>0</v>
      </c>
      <c r="BC20" s="71">
        <v>0</v>
      </c>
      <c r="BD20" s="71">
        <v>0</v>
      </c>
    </row>
    <row r="21" spans="2:56" x14ac:dyDescent="0.25">
      <c r="B21" s="69">
        <v>11</v>
      </c>
      <c r="C21" s="71">
        <v>0</v>
      </c>
      <c r="D21" s="71">
        <v>5.0860394931286496E-2</v>
      </c>
      <c r="E21" s="71">
        <v>0.1017169402365151</v>
      </c>
      <c r="F21" s="71">
        <v>0.64299121893630518</v>
      </c>
      <c r="G21" s="71">
        <v>8.8539704372810238E-2</v>
      </c>
      <c r="H21" s="106">
        <f t="shared" si="0"/>
        <v>1.68484262573417</v>
      </c>
      <c r="I21" s="71">
        <v>0.1246326657554051</v>
      </c>
      <c r="J21" s="71">
        <v>1.3227702087952709E-2</v>
      </c>
      <c r="K21" s="106">
        <f t="shared" si="1"/>
        <v>0.1017169402365151</v>
      </c>
      <c r="L21" s="71">
        <v>1.2015908134889437E-2</v>
      </c>
      <c r="M21" s="71">
        <v>4.0278763395562404E-2</v>
      </c>
      <c r="N21" s="71">
        <v>0</v>
      </c>
      <c r="O21" s="71">
        <v>1.68484262573417</v>
      </c>
      <c r="P21" s="71">
        <v>4.7644997002600629E-2</v>
      </c>
      <c r="Q21" s="72">
        <f t="shared" si="2"/>
        <v>0.25995267524883403</v>
      </c>
      <c r="R21" s="71">
        <v>0.38170528953845861</v>
      </c>
      <c r="S21" s="71">
        <v>0.29314090410183147</v>
      </c>
      <c r="T21" s="72">
        <f t="shared" si="3"/>
        <v>0.25995267524883403</v>
      </c>
      <c r="U21" s="72">
        <f t="shared" si="4"/>
        <v>5.7013075474662542E-2</v>
      </c>
      <c r="V21" s="72">
        <f t="shared" si="5"/>
        <v>0.25995267524883403</v>
      </c>
      <c r="W21" s="72">
        <f t="shared" si="6"/>
        <v>4.0278763395562404E-2</v>
      </c>
      <c r="X21" s="72">
        <f t="shared" si="7"/>
        <v>0.25995267524883403</v>
      </c>
      <c r="Y21" s="71">
        <v>1.3492849871856253E-2</v>
      </c>
      <c r="Z21" s="71">
        <v>0</v>
      </c>
      <c r="AA21" s="71">
        <v>4.7931050515088468E-2</v>
      </c>
      <c r="AB21" s="71">
        <v>0.49858499389104594</v>
      </c>
      <c r="AC21" s="71">
        <v>0.20241752123420351</v>
      </c>
      <c r="AD21" s="106">
        <f t="shared" si="8"/>
        <v>0.43861416457619051</v>
      </c>
      <c r="AE21" s="71">
        <v>0.34141303790021926</v>
      </c>
      <c r="AF21" s="71">
        <v>0.43861416457619051</v>
      </c>
      <c r="AG21" s="71">
        <v>0.25995267524883403</v>
      </c>
      <c r="AH21" s="71">
        <v>0</v>
      </c>
      <c r="AI21" s="71">
        <v>5.7013075474662542E-2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71">
        <v>0</v>
      </c>
      <c r="AV21" s="71">
        <v>0</v>
      </c>
      <c r="AW21" s="71">
        <v>0</v>
      </c>
      <c r="AX21" s="71">
        <v>0</v>
      </c>
      <c r="AY21" s="71">
        <v>0</v>
      </c>
      <c r="AZ21" s="71">
        <v>0</v>
      </c>
      <c r="BA21" s="71">
        <v>0</v>
      </c>
      <c r="BB21" s="71">
        <v>0</v>
      </c>
      <c r="BC21" s="71">
        <v>0</v>
      </c>
      <c r="BD21" s="71">
        <v>0</v>
      </c>
    </row>
    <row r="22" spans="2:56" x14ac:dyDescent="0.25">
      <c r="B22" s="69">
        <v>12</v>
      </c>
      <c r="C22" s="71">
        <v>0</v>
      </c>
      <c r="D22" s="71">
        <v>5.1331900616268258E-2</v>
      </c>
      <c r="E22" s="71">
        <v>0.10050433970742627</v>
      </c>
      <c r="F22" s="71">
        <v>0.62039836571071316</v>
      </c>
      <c r="G22" s="71">
        <v>0.10068605927050628</v>
      </c>
      <c r="H22" s="106">
        <f t="shared" si="0"/>
        <v>1.6269515585076753</v>
      </c>
      <c r="I22" s="71">
        <v>0.12146950860269863</v>
      </c>
      <c r="J22" s="71">
        <v>1.4250986707336096E-2</v>
      </c>
      <c r="K22" s="106">
        <f t="shared" si="1"/>
        <v>0.10050433970742627</v>
      </c>
      <c r="L22" s="71">
        <v>1.2015908134889437E-2</v>
      </c>
      <c r="M22" s="71">
        <v>4.2474796865926076E-2</v>
      </c>
      <c r="N22" s="71">
        <v>0</v>
      </c>
      <c r="O22" s="71">
        <v>1.6269515585076753</v>
      </c>
      <c r="P22" s="71">
        <v>4.7644997002555547E-2</v>
      </c>
      <c r="Q22" s="72">
        <f t="shared" si="2"/>
        <v>0.26174933833868841</v>
      </c>
      <c r="R22" s="71">
        <v>0.37166628331541962</v>
      </c>
      <c r="S22" s="71">
        <v>0.29658662276244957</v>
      </c>
      <c r="T22" s="72">
        <f t="shared" si="3"/>
        <v>0.26174933833868841</v>
      </c>
      <c r="U22" s="72">
        <f t="shared" si="4"/>
        <v>5.7013075474662542E-2</v>
      </c>
      <c r="V22" s="72">
        <f t="shared" si="5"/>
        <v>0.26174933833868841</v>
      </c>
      <c r="W22" s="72">
        <f t="shared" si="6"/>
        <v>4.2474796865926076E-2</v>
      </c>
      <c r="X22" s="72">
        <f t="shared" si="7"/>
        <v>0.26174933833868841</v>
      </c>
      <c r="Y22" s="71">
        <v>1.3706555912135458E-2</v>
      </c>
      <c r="Z22" s="71">
        <v>0</v>
      </c>
      <c r="AA22" s="71">
        <v>4.8554137468516882E-2</v>
      </c>
      <c r="AB22" s="71">
        <v>0.48270302571892393</v>
      </c>
      <c r="AC22" s="71">
        <v>0.16805437198023571</v>
      </c>
      <c r="AD22" s="106">
        <f t="shared" si="8"/>
        <v>0.43056823848112835</v>
      </c>
      <c r="AE22" s="71">
        <v>0.35386074281968777</v>
      </c>
      <c r="AF22" s="71">
        <v>0.43056823848112835</v>
      </c>
      <c r="AG22" s="71">
        <v>0.26174933833868841</v>
      </c>
      <c r="AH22" s="71">
        <v>0</v>
      </c>
      <c r="AI22" s="71">
        <v>5.7013075474662542E-2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71">
        <v>0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71">
        <v>0</v>
      </c>
      <c r="AV22" s="71">
        <v>0</v>
      </c>
      <c r="AW22" s="71">
        <v>0</v>
      </c>
      <c r="AX22" s="71">
        <v>0</v>
      </c>
      <c r="AY22" s="71">
        <v>0</v>
      </c>
      <c r="AZ22" s="71">
        <v>0</v>
      </c>
      <c r="BA22" s="71">
        <v>0</v>
      </c>
      <c r="BB22" s="71">
        <v>0</v>
      </c>
      <c r="BC22" s="71">
        <v>0</v>
      </c>
      <c r="BD22" s="71">
        <v>0</v>
      </c>
    </row>
    <row r="23" spans="2:56" x14ac:dyDescent="0.25">
      <c r="B23" s="69">
        <v>13</v>
      </c>
      <c r="C23" s="71">
        <v>0</v>
      </c>
      <c r="D23" s="71">
        <v>5.1803406301250028E-2</v>
      </c>
      <c r="E23" s="71">
        <v>9.9291739178337432E-2</v>
      </c>
      <c r="F23" s="71">
        <v>0.59780551248512115</v>
      </c>
      <c r="G23" s="71">
        <v>0.11283241416820232</v>
      </c>
      <c r="H23" s="106">
        <f t="shared" si="0"/>
        <v>1.5690604912811803</v>
      </c>
      <c r="I23" s="71">
        <v>0.11830635144999213</v>
      </c>
      <c r="J23" s="71">
        <v>1.5274271326719484E-2</v>
      </c>
      <c r="K23" s="106">
        <f t="shared" si="1"/>
        <v>9.9291739178337432E-2</v>
      </c>
      <c r="L23" s="71">
        <v>1.2015908134889437E-2</v>
      </c>
      <c r="M23" s="71">
        <v>4.4670830336289741E-2</v>
      </c>
      <c r="N23" s="71">
        <v>0</v>
      </c>
      <c r="O23" s="71">
        <v>1.5690604912811803</v>
      </c>
      <c r="P23" s="71">
        <v>4.7644997002510472E-2</v>
      </c>
      <c r="Q23" s="72">
        <f t="shared" si="2"/>
        <v>0.2635460014285429</v>
      </c>
      <c r="R23" s="71">
        <v>0.36162727709238063</v>
      </c>
      <c r="S23" s="71">
        <v>0.30003234142306767</v>
      </c>
      <c r="T23" s="72">
        <f t="shared" si="3"/>
        <v>0.2635460014285429</v>
      </c>
      <c r="U23" s="72">
        <f t="shared" si="4"/>
        <v>5.7013075474662542E-2</v>
      </c>
      <c r="V23" s="72">
        <f t="shared" si="5"/>
        <v>0.2635460014285429</v>
      </c>
      <c r="W23" s="72">
        <f t="shared" si="6"/>
        <v>4.4670830336289741E-2</v>
      </c>
      <c r="X23" s="72">
        <f t="shared" si="7"/>
        <v>0.2635460014285429</v>
      </c>
      <c r="Y23" s="71">
        <v>1.3920261952414661E-2</v>
      </c>
      <c r="Z23" s="71">
        <v>0</v>
      </c>
      <c r="AA23" s="71">
        <v>4.917722442194529E-2</v>
      </c>
      <c r="AB23" s="71">
        <v>0.46682105754680203</v>
      </c>
      <c r="AC23" s="71">
        <v>0.13369122272626791</v>
      </c>
      <c r="AD23" s="106">
        <f t="shared" si="8"/>
        <v>0.4225223123860663</v>
      </c>
      <c r="AE23" s="71">
        <v>0.36630844773915627</v>
      </c>
      <c r="AF23" s="71">
        <v>0.4225223123860663</v>
      </c>
      <c r="AG23" s="71">
        <v>0.2635460014285429</v>
      </c>
      <c r="AH23" s="71">
        <v>0</v>
      </c>
      <c r="AI23" s="71">
        <v>5.7013075474662542E-2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71">
        <v>0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71">
        <v>0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0</v>
      </c>
      <c r="BB23" s="71">
        <v>0</v>
      </c>
      <c r="BC23" s="71">
        <v>0</v>
      </c>
      <c r="BD23" s="71">
        <v>0</v>
      </c>
    </row>
    <row r="24" spans="2:56" x14ac:dyDescent="0.25">
      <c r="B24" s="69">
        <v>14</v>
      </c>
      <c r="C24" s="71">
        <v>0</v>
      </c>
      <c r="D24" s="71">
        <v>5.2274911986231798E-2</v>
      </c>
      <c r="E24" s="71">
        <v>9.8079138649248609E-2</v>
      </c>
      <c r="F24" s="71">
        <v>0.57521265925952902</v>
      </c>
      <c r="G24" s="71">
        <v>0.12497876906589836</v>
      </c>
      <c r="H24" s="106">
        <f t="shared" si="0"/>
        <v>1.5111694240546854</v>
      </c>
      <c r="I24" s="71">
        <v>0.11514319429728567</v>
      </c>
      <c r="J24" s="71">
        <v>1.6297555946102871E-2</v>
      </c>
      <c r="K24" s="106">
        <f t="shared" si="1"/>
        <v>9.8079138649248609E-2</v>
      </c>
      <c r="L24" s="71">
        <v>1.2015908134889437E-2</v>
      </c>
      <c r="M24" s="71">
        <v>4.6866863806653419E-2</v>
      </c>
      <c r="N24" s="71">
        <v>0</v>
      </c>
      <c r="O24" s="71">
        <v>1.5111694240546854</v>
      </c>
      <c r="P24" s="71">
        <v>4.7644997002465397E-2</v>
      </c>
      <c r="Q24" s="72">
        <f t="shared" si="2"/>
        <v>0.26534266451839733</v>
      </c>
      <c r="R24" s="71">
        <v>0.35158827086934163</v>
      </c>
      <c r="S24" s="71">
        <v>0.30347806008368577</v>
      </c>
      <c r="T24" s="72">
        <f t="shared" si="3"/>
        <v>0.26534266451839733</v>
      </c>
      <c r="U24" s="72">
        <f t="shared" si="4"/>
        <v>5.7013075474662542E-2</v>
      </c>
      <c r="V24" s="72">
        <f t="shared" si="5"/>
        <v>0.26534266451839733</v>
      </c>
      <c r="W24" s="72">
        <f t="shared" si="6"/>
        <v>4.6866863806653419E-2</v>
      </c>
      <c r="X24" s="72">
        <f t="shared" si="7"/>
        <v>0.26534266451839733</v>
      </c>
      <c r="Y24" s="71">
        <v>1.4133967992693865E-2</v>
      </c>
      <c r="Z24" s="71">
        <v>0</v>
      </c>
      <c r="AA24" s="71">
        <v>4.9800311375373711E-2</v>
      </c>
      <c r="AB24" s="71">
        <v>0.45093908937468002</v>
      </c>
      <c r="AC24" s="71">
        <v>9.9328073472300105E-2</v>
      </c>
      <c r="AD24" s="106">
        <f t="shared" si="8"/>
        <v>0.41447638629100425</v>
      </c>
      <c r="AE24" s="71">
        <v>0.37875615265862483</v>
      </c>
      <c r="AF24" s="71">
        <v>0.41447638629100425</v>
      </c>
      <c r="AG24" s="71">
        <v>0.26534266451839733</v>
      </c>
      <c r="AH24" s="71">
        <v>0</v>
      </c>
      <c r="AI24" s="71">
        <v>5.7013075474662542E-2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0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0</v>
      </c>
      <c r="BB24" s="71">
        <v>0</v>
      </c>
      <c r="BC24" s="71">
        <v>0</v>
      </c>
      <c r="BD24" s="71">
        <v>0</v>
      </c>
    </row>
    <row r="25" spans="2:56" x14ac:dyDescent="0.25">
      <c r="B25" s="69">
        <v>15</v>
      </c>
      <c r="C25" s="71">
        <v>0</v>
      </c>
      <c r="D25" s="71">
        <v>5.2746417671213568E-2</v>
      </c>
      <c r="E25" s="71">
        <v>9.6866538120159773E-2</v>
      </c>
      <c r="F25" s="71">
        <v>0.55261980603393701</v>
      </c>
      <c r="G25" s="71">
        <v>0.13712512396359439</v>
      </c>
      <c r="H25" s="106">
        <f t="shared" si="0"/>
        <v>1.4532783568281906</v>
      </c>
      <c r="I25" s="71">
        <v>0.11198003714457921</v>
      </c>
      <c r="J25" s="71">
        <v>1.7320840565486259E-2</v>
      </c>
      <c r="K25" s="106">
        <f t="shared" si="1"/>
        <v>9.6866538120159773E-2</v>
      </c>
      <c r="L25" s="71">
        <v>1.2015908134889437E-2</v>
      </c>
      <c r="M25" s="71">
        <v>4.9062897277017084E-2</v>
      </c>
      <c r="N25" s="71">
        <v>0</v>
      </c>
      <c r="O25" s="71">
        <v>1.4532783568281906</v>
      </c>
      <c r="P25" s="71">
        <v>4.7644997002420315E-2</v>
      </c>
      <c r="Q25" s="72">
        <f t="shared" si="2"/>
        <v>0.26713932760825176</v>
      </c>
      <c r="R25" s="71">
        <v>0.34154926464630264</v>
      </c>
      <c r="S25" s="71">
        <v>0.30692377874430388</v>
      </c>
      <c r="T25" s="72">
        <f t="shared" si="3"/>
        <v>0.26713932760825176</v>
      </c>
      <c r="U25" s="72">
        <f t="shared" si="4"/>
        <v>5.7013075474662542E-2</v>
      </c>
      <c r="V25" s="72">
        <f t="shared" si="5"/>
        <v>0.26713932760825176</v>
      </c>
      <c r="W25" s="72">
        <f t="shared" si="6"/>
        <v>4.9062897277017084E-2</v>
      </c>
      <c r="X25" s="72">
        <f t="shared" si="7"/>
        <v>0.26713932760825176</v>
      </c>
      <c r="Y25" s="71">
        <v>1.434767403297307E-2</v>
      </c>
      <c r="Z25" s="71">
        <v>0</v>
      </c>
      <c r="AA25" s="71">
        <v>5.0423398328802119E-2</v>
      </c>
      <c r="AB25" s="71">
        <v>0.43505712120255807</v>
      </c>
      <c r="AC25" s="71">
        <v>6.4964924218332304E-2</v>
      </c>
      <c r="AD25" s="106">
        <f t="shared" si="8"/>
        <v>0.4064304601959422</v>
      </c>
      <c r="AE25" s="71">
        <v>0.39120385757809334</v>
      </c>
      <c r="AF25" s="71">
        <v>0.4064304601959422</v>
      </c>
      <c r="AG25" s="71">
        <v>0.26713932760825176</v>
      </c>
      <c r="AH25" s="71">
        <v>0</v>
      </c>
      <c r="AI25" s="71">
        <v>5.7013075474662542E-2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0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</row>
    <row r="26" spans="2:56" x14ac:dyDescent="0.25">
      <c r="B26" s="69">
        <v>16</v>
      </c>
      <c r="C26" s="71">
        <v>0</v>
      </c>
      <c r="D26" s="71">
        <v>5.4731976407332246E-2</v>
      </c>
      <c r="E26" s="71">
        <v>0.10018045710812623</v>
      </c>
      <c r="F26" s="71">
        <v>0.54633277405059621</v>
      </c>
      <c r="G26" s="71">
        <v>0.15551308406579556</v>
      </c>
      <c r="H26" s="106">
        <f t="shared" si="0"/>
        <v>1.3967603570547289</v>
      </c>
      <c r="I26" s="71">
        <v>0.10881687999187274</v>
      </c>
      <c r="J26" s="71">
        <v>1.8344125184869643E-2</v>
      </c>
      <c r="K26" s="106">
        <f t="shared" si="1"/>
        <v>0.10018045710812623</v>
      </c>
      <c r="L26" s="71">
        <v>1.2015908134889437E-2</v>
      </c>
      <c r="M26" s="71">
        <v>5.1561798471389232E-2</v>
      </c>
      <c r="N26" s="71">
        <v>0</v>
      </c>
      <c r="O26" s="71">
        <v>1.3967603570547289</v>
      </c>
      <c r="P26" s="71">
        <v>5.8897113762391935E-2</v>
      </c>
      <c r="Q26" s="72">
        <f t="shared" si="2"/>
        <v>0.26827376671666719</v>
      </c>
      <c r="R26" s="71">
        <v>0.3335315603109732</v>
      </c>
      <c r="S26" s="71">
        <v>0.31385252937749342</v>
      </c>
      <c r="T26" s="72">
        <f t="shared" si="3"/>
        <v>0.26827376671666719</v>
      </c>
      <c r="U26" s="72">
        <f t="shared" si="4"/>
        <v>5.7013075474662542E-2</v>
      </c>
      <c r="V26" s="72">
        <f t="shared" si="5"/>
        <v>0.26827376671666719</v>
      </c>
      <c r="W26" s="72">
        <f t="shared" si="6"/>
        <v>5.1561798471389232E-2</v>
      </c>
      <c r="X26" s="72">
        <f t="shared" si="7"/>
        <v>0.26827376671666719</v>
      </c>
      <c r="Y26" s="71">
        <v>1.4561380073252275E-2</v>
      </c>
      <c r="Z26" s="71">
        <v>0</v>
      </c>
      <c r="AA26" s="71">
        <v>8.5834189099896374E-2</v>
      </c>
      <c r="AB26" s="71">
        <v>0.41889603882178639</v>
      </c>
      <c r="AC26" s="71">
        <v>6.4964924218332304E-2</v>
      </c>
      <c r="AD26" s="106">
        <f t="shared" si="8"/>
        <v>0.39895815602327511</v>
      </c>
      <c r="AE26" s="71">
        <v>0.39242360797152703</v>
      </c>
      <c r="AF26" s="71">
        <v>0.39895815602327511</v>
      </c>
      <c r="AG26" s="71">
        <v>0.26827376671666719</v>
      </c>
      <c r="AH26" s="71">
        <v>0</v>
      </c>
      <c r="AI26" s="71">
        <v>5.7013075474662542E-2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71">
        <v>0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71">
        <v>0</v>
      </c>
      <c r="AV26" s="71">
        <v>0</v>
      </c>
      <c r="AW26" s="71">
        <v>0</v>
      </c>
      <c r="AX26" s="71">
        <v>0</v>
      </c>
      <c r="AY26" s="71">
        <v>0</v>
      </c>
      <c r="AZ26" s="71">
        <v>0</v>
      </c>
      <c r="BA26" s="71">
        <v>0</v>
      </c>
      <c r="BB26" s="71">
        <v>0</v>
      </c>
      <c r="BC26" s="71">
        <v>0</v>
      </c>
      <c r="BD26" s="71">
        <v>0</v>
      </c>
    </row>
    <row r="27" spans="2:56" x14ac:dyDescent="0.25">
      <c r="B27" s="69">
        <v>17</v>
      </c>
      <c r="C27" s="71">
        <v>0</v>
      </c>
      <c r="D27" s="71">
        <v>5.6717535143450917E-2</v>
      </c>
      <c r="E27" s="71">
        <v>0.10349437609609267</v>
      </c>
      <c r="F27" s="71">
        <v>0.54004574206725531</v>
      </c>
      <c r="G27" s="71">
        <v>0.17390104416799673</v>
      </c>
      <c r="H27" s="106">
        <f t="shared" si="0"/>
        <v>1.3402423572812669</v>
      </c>
      <c r="I27" s="71">
        <v>0.10565372283916627</v>
      </c>
      <c r="J27" s="71">
        <v>1.9367409804253034E-2</v>
      </c>
      <c r="K27" s="106">
        <f t="shared" si="1"/>
        <v>0.10349437609609267</v>
      </c>
      <c r="L27" s="71">
        <v>1.2015908134889437E-2</v>
      </c>
      <c r="M27" s="71">
        <v>5.4060699665761366E-2</v>
      </c>
      <c r="N27" s="71">
        <v>0</v>
      </c>
      <c r="O27" s="71">
        <v>1.3402423572812669</v>
      </c>
      <c r="P27" s="71">
        <v>7.0149230522363548E-2</v>
      </c>
      <c r="Q27" s="72">
        <f t="shared" si="2"/>
        <v>0.26940820582508263</v>
      </c>
      <c r="R27" s="71">
        <v>0.32551385597564364</v>
      </c>
      <c r="S27" s="71">
        <v>0.32078128001068296</v>
      </c>
      <c r="T27" s="72">
        <f t="shared" si="3"/>
        <v>0.26940820582508263</v>
      </c>
      <c r="U27" s="72">
        <f t="shared" si="4"/>
        <v>5.7013075474662542E-2</v>
      </c>
      <c r="V27" s="72">
        <f t="shared" si="5"/>
        <v>0.26940820582508263</v>
      </c>
      <c r="W27" s="72">
        <f t="shared" si="6"/>
        <v>5.4060699665761366E-2</v>
      </c>
      <c r="X27" s="72">
        <f t="shared" si="7"/>
        <v>0.26940820582508263</v>
      </c>
      <c r="Y27" s="71">
        <v>1.4775086113531479E-2</v>
      </c>
      <c r="Z27" s="71">
        <v>0</v>
      </c>
      <c r="AA27" s="71">
        <v>0.12124497987099062</v>
      </c>
      <c r="AB27" s="71">
        <v>0.40273495644101465</v>
      </c>
      <c r="AC27" s="71">
        <v>6.4964924218332304E-2</v>
      </c>
      <c r="AD27" s="106">
        <f t="shared" si="8"/>
        <v>0.39148585185060791</v>
      </c>
      <c r="AE27" s="71">
        <v>0.39364335836496067</v>
      </c>
      <c r="AF27" s="71">
        <v>0.39148585185060791</v>
      </c>
      <c r="AG27" s="71">
        <v>0.26940820582508263</v>
      </c>
      <c r="AH27" s="71">
        <v>0</v>
      </c>
      <c r="AI27" s="71">
        <v>5.7013075474662542E-2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</row>
    <row r="28" spans="2:56" x14ac:dyDescent="0.25">
      <c r="B28" s="69">
        <v>18</v>
      </c>
      <c r="C28" s="71">
        <v>0</v>
      </c>
      <c r="D28" s="71">
        <v>5.8703093879569596E-2</v>
      </c>
      <c r="E28" s="71">
        <v>0.10680829508405913</v>
      </c>
      <c r="F28" s="71">
        <v>0.53375871008391451</v>
      </c>
      <c r="G28" s="71">
        <v>0.19228900427019791</v>
      </c>
      <c r="H28" s="106">
        <f t="shared" si="0"/>
        <v>1.283724357507805</v>
      </c>
      <c r="I28" s="71">
        <v>0.10249056568645978</v>
      </c>
      <c r="J28" s="71">
        <v>2.0390694423636418E-2</v>
      </c>
      <c r="K28" s="106">
        <f t="shared" si="1"/>
        <v>0.10680829508405913</v>
      </c>
      <c r="L28" s="71">
        <v>1.2015908134889437E-2</v>
      </c>
      <c r="M28" s="71">
        <v>5.6559600860133508E-2</v>
      </c>
      <c r="N28" s="71">
        <v>0</v>
      </c>
      <c r="O28" s="71">
        <v>1.283724357507805</v>
      </c>
      <c r="P28" s="71">
        <v>8.1401347282335154E-2</v>
      </c>
      <c r="Q28" s="72">
        <f t="shared" si="2"/>
        <v>0.27054264493349811</v>
      </c>
      <c r="R28" s="71">
        <v>0.31749615164031414</v>
      </c>
      <c r="S28" s="71">
        <v>0.3277100306438725</v>
      </c>
      <c r="T28" s="72">
        <f t="shared" si="3"/>
        <v>0.27054264493349811</v>
      </c>
      <c r="U28" s="72">
        <f t="shared" si="4"/>
        <v>5.7013075474662542E-2</v>
      </c>
      <c r="V28" s="72">
        <f t="shared" si="5"/>
        <v>0.27054264493349811</v>
      </c>
      <c r="W28" s="72">
        <f t="shared" si="6"/>
        <v>5.6559600860133508E-2</v>
      </c>
      <c r="X28" s="72">
        <f t="shared" si="7"/>
        <v>0.27054264493349811</v>
      </c>
      <c r="Y28" s="71">
        <v>1.4988792153810684E-2</v>
      </c>
      <c r="Z28" s="71">
        <v>0</v>
      </c>
      <c r="AA28" s="71">
        <v>0.15665577064208486</v>
      </c>
      <c r="AB28" s="71">
        <v>0.38657387406024291</v>
      </c>
      <c r="AC28" s="71">
        <v>6.4964924218332304E-2</v>
      </c>
      <c r="AD28" s="106">
        <f t="shared" si="8"/>
        <v>0.38401354767794071</v>
      </c>
      <c r="AE28" s="71">
        <v>0.39486310875839431</v>
      </c>
      <c r="AF28" s="71">
        <v>0.38401354767794071</v>
      </c>
      <c r="AG28" s="71">
        <v>0.27054264493349811</v>
      </c>
      <c r="AH28" s="71">
        <v>0</v>
      </c>
      <c r="AI28" s="71">
        <v>5.7013075474662542E-2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</row>
    <row r="29" spans="2:56" x14ac:dyDescent="0.25">
      <c r="B29" s="69">
        <v>19</v>
      </c>
      <c r="C29" s="71">
        <v>0</v>
      </c>
      <c r="D29" s="71">
        <v>6.0688652615688274E-2</v>
      </c>
      <c r="E29" s="71">
        <v>0.11012221407202558</v>
      </c>
      <c r="F29" s="71">
        <v>0.52747167810057372</v>
      </c>
      <c r="G29" s="71">
        <v>0.21067696437239908</v>
      </c>
      <c r="H29" s="106">
        <f t="shared" si="0"/>
        <v>1.2272063577343433</v>
      </c>
      <c r="I29" s="71">
        <v>9.9327408533753325E-2</v>
      </c>
      <c r="J29" s="71">
        <v>2.141397904301981E-2</v>
      </c>
      <c r="K29" s="106">
        <f t="shared" si="1"/>
        <v>0.11012221407202558</v>
      </c>
      <c r="L29" s="71">
        <v>1.2015908134889437E-2</v>
      </c>
      <c r="M29" s="71">
        <v>5.9058502054505649E-2</v>
      </c>
      <c r="N29" s="71">
        <v>0</v>
      </c>
      <c r="O29" s="71">
        <v>1.2272063577343433</v>
      </c>
      <c r="P29" s="71">
        <v>9.2653464042306774E-2</v>
      </c>
      <c r="Q29" s="72">
        <f t="shared" si="2"/>
        <v>0.27167708404191354</v>
      </c>
      <c r="R29" s="71">
        <v>0.30947844730498464</v>
      </c>
      <c r="S29" s="71">
        <v>0.33463878127706198</v>
      </c>
      <c r="T29" s="72">
        <f t="shared" si="3"/>
        <v>0.27167708404191354</v>
      </c>
      <c r="U29" s="72">
        <f t="shared" si="4"/>
        <v>5.7013075474662542E-2</v>
      </c>
      <c r="V29" s="72">
        <f t="shared" si="5"/>
        <v>0.27167708404191354</v>
      </c>
      <c r="W29" s="72">
        <f t="shared" si="6"/>
        <v>5.9058502054505649E-2</v>
      </c>
      <c r="X29" s="72">
        <f t="shared" si="7"/>
        <v>0.27167708404191354</v>
      </c>
      <c r="Y29" s="71">
        <v>1.5202498194089887E-2</v>
      </c>
      <c r="Z29" s="71">
        <v>0</v>
      </c>
      <c r="AA29" s="71">
        <v>0.19206656141317913</v>
      </c>
      <c r="AB29" s="71">
        <v>0.37041279167947122</v>
      </c>
      <c r="AC29" s="71">
        <v>6.4964924218332304E-2</v>
      </c>
      <c r="AD29" s="106">
        <f t="shared" si="8"/>
        <v>0.37654124350527357</v>
      </c>
      <c r="AE29" s="71">
        <v>0.396082859151828</v>
      </c>
      <c r="AF29" s="71">
        <v>0.37654124350527357</v>
      </c>
      <c r="AG29" s="71">
        <v>0.27167708404191354</v>
      </c>
      <c r="AH29" s="71">
        <v>0</v>
      </c>
      <c r="AI29" s="71">
        <v>5.7013075474662542E-2</v>
      </c>
      <c r="AJ29" s="71">
        <v>0</v>
      </c>
      <c r="AK29" s="71">
        <v>0</v>
      </c>
      <c r="AL29" s="71">
        <v>0</v>
      </c>
      <c r="AM29" s="71">
        <v>0</v>
      </c>
      <c r="AN29" s="71">
        <v>0</v>
      </c>
      <c r="AO29" s="71">
        <v>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>
        <v>0</v>
      </c>
      <c r="BC29" s="71">
        <v>0</v>
      </c>
      <c r="BD29" s="71">
        <v>0</v>
      </c>
    </row>
    <row r="30" spans="2:56" x14ac:dyDescent="0.25">
      <c r="B30" s="69">
        <v>20</v>
      </c>
      <c r="C30" s="71">
        <v>0</v>
      </c>
      <c r="D30" s="71">
        <v>6.2674211351806952E-2</v>
      </c>
      <c r="E30" s="71">
        <v>0.11343613305999203</v>
      </c>
      <c r="F30" s="71">
        <v>0.52118464611723281</v>
      </c>
      <c r="G30" s="71">
        <v>0.22906492447460022</v>
      </c>
      <c r="H30" s="106">
        <f t="shared" si="0"/>
        <v>1.1706883579608813</v>
      </c>
      <c r="I30" s="71">
        <v>9.6164251381046853E-2</v>
      </c>
      <c r="J30" s="71">
        <v>2.2437263662403194E-2</v>
      </c>
      <c r="K30" s="106">
        <f t="shared" si="1"/>
        <v>0.11343613305999203</v>
      </c>
      <c r="L30" s="71">
        <v>1.2015908134889437E-2</v>
      </c>
      <c r="M30" s="71">
        <v>6.1557403248877783E-2</v>
      </c>
      <c r="N30" s="71">
        <v>0</v>
      </c>
      <c r="O30" s="71">
        <v>1.1706883579608813</v>
      </c>
      <c r="P30" s="71">
        <v>0.10390558080227838</v>
      </c>
      <c r="Q30" s="72">
        <f t="shared" si="2"/>
        <v>0.27281152315032897</v>
      </c>
      <c r="R30" s="71">
        <v>0.30146074296965514</v>
      </c>
      <c r="S30" s="71">
        <v>0.34156753191025152</v>
      </c>
      <c r="T30" s="72">
        <f t="shared" si="3"/>
        <v>0.27281152315032897</v>
      </c>
      <c r="U30" s="72">
        <f t="shared" si="4"/>
        <v>5.7013075474662542E-2</v>
      </c>
      <c r="V30" s="72">
        <f t="shared" si="5"/>
        <v>0.27281152315032897</v>
      </c>
      <c r="W30" s="72">
        <f t="shared" si="6"/>
        <v>6.1557403248877783E-2</v>
      </c>
      <c r="X30" s="72">
        <f t="shared" si="7"/>
        <v>0.27281152315032897</v>
      </c>
      <c r="Y30" s="71">
        <v>1.5416204234369091E-2</v>
      </c>
      <c r="Z30" s="71">
        <v>0</v>
      </c>
      <c r="AA30" s="71">
        <v>0.22747735218427337</v>
      </c>
      <c r="AB30" s="71">
        <v>0.35425170929869948</v>
      </c>
      <c r="AC30" s="71">
        <v>6.4964924218332304E-2</v>
      </c>
      <c r="AD30" s="106">
        <f t="shared" si="8"/>
        <v>0.36906893933260643</v>
      </c>
      <c r="AE30" s="71">
        <v>0.39730260954526164</v>
      </c>
      <c r="AF30" s="71">
        <v>0.36906893933260643</v>
      </c>
      <c r="AG30" s="71">
        <v>0.27281152315032897</v>
      </c>
      <c r="AH30" s="71">
        <v>0</v>
      </c>
      <c r="AI30" s="71">
        <v>5.7013075474662542E-2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1">
        <v>0</v>
      </c>
      <c r="AT30" s="71">
        <v>0</v>
      </c>
      <c r="AU30" s="71">
        <v>0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</row>
    <row r="31" spans="2:56" x14ac:dyDescent="0.25">
      <c r="B31" s="69">
        <v>21</v>
      </c>
      <c r="C31" s="71">
        <v>0</v>
      </c>
      <c r="D31" s="71">
        <v>6.6963034682966091E-2</v>
      </c>
      <c r="E31" s="71">
        <v>0.11953041765586506</v>
      </c>
      <c r="F31" s="71">
        <v>0.51724762824529513</v>
      </c>
      <c r="G31" s="71">
        <v>0.23844998794843753</v>
      </c>
      <c r="H31" s="106">
        <f t="shared" si="0"/>
        <v>1.1394682227980932</v>
      </c>
      <c r="I31" s="71">
        <v>9.5685364412392906E-2</v>
      </c>
      <c r="J31" s="71">
        <v>2.3460548281786585E-2</v>
      </c>
      <c r="K31" s="106">
        <f t="shared" si="1"/>
        <v>0.11953041765586506</v>
      </c>
      <c r="L31" s="71">
        <v>1.2015908134889437E-2</v>
      </c>
      <c r="M31" s="71">
        <v>6.6505068627669015E-2</v>
      </c>
      <c r="N31" s="71">
        <v>0</v>
      </c>
      <c r="O31" s="71">
        <v>1.1394682227980932</v>
      </c>
      <c r="P31" s="71">
        <v>0.12364773901136701</v>
      </c>
      <c r="Q31" s="72">
        <f t="shared" si="2"/>
        <v>0.2786058570207709</v>
      </c>
      <c r="R31" s="71">
        <v>0.30211692189895284</v>
      </c>
      <c r="S31" s="71">
        <v>0.34877982362356241</v>
      </c>
      <c r="T31" s="72">
        <f t="shared" si="3"/>
        <v>0.2786058570207709</v>
      </c>
      <c r="U31" s="72">
        <f t="shared" si="4"/>
        <v>5.7013075474662542E-2</v>
      </c>
      <c r="V31" s="72">
        <f t="shared" si="5"/>
        <v>0.2786058570207709</v>
      </c>
      <c r="W31" s="72">
        <f t="shared" si="6"/>
        <v>6.6505068627669015E-2</v>
      </c>
      <c r="X31" s="72">
        <f t="shared" si="7"/>
        <v>0.2786058570207709</v>
      </c>
      <c r="Y31" s="71">
        <v>1.8943448041849085E-2</v>
      </c>
      <c r="Z31" s="71">
        <v>0</v>
      </c>
      <c r="AA31" s="71">
        <v>0.24779611484791744</v>
      </c>
      <c r="AB31" s="71">
        <v>0.35249919126659557</v>
      </c>
      <c r="AC31" s="71">
        <v>6.4964924218332304E-2</v>
      </c>
      <c r="AD31" s="106">
        <f t="shared" si="8"/>
        <v>0.36481990211740839</v>
      </c>
      <c r="AE31" s="71">
        <v>0.39226995565460587</v>
      </c>
      <c r="AF31" s="71">
        <v>0.36481990211740839</v>
      </c>
      <c r="AG31" s="71">
        <v>0.2786058570207709</v>
      </c>
      <c r="AH31" s="71">
        <v>0</v>
      </c>
      <c r="AI31" s="71">
        <v>5.7013075474662542E-2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  <c r="AO31" s="71">
        <v>0</v>
      </c>
      <c r="AP31" s="71">
        <v>0</v>
      </c>
      <c r="AQ31" s="71">
        <v>0</v>
      </c>
      <c r="AR31" s="71">
        <v>0</v>
      </c>
      <c r="AS31" s="71">
        <v>0</v>
      </c>
      <c r="AT31" s="71">
        <v>0</v>
      </c>
      <c r="AU31" s="71">
        <v>0</v>
      </c>
      <c r="AV31" s="71">
        <v>0</v>
      </c>
      <c r="AW31" s="71">
        <v>0</v>
      </c>
      <c r="AX31" s="71">
        <v>0</v>
      </c>
      <c r="AY31" s="71">
        <v>0</v>
      </c>
      <c r="AZ31" s="71">
        <v>0</v>
      </c>
      <c r="BA31" s="71">
        <v>0</v>
      </c>
      <c r="BB31" s="71">
        <v>0</v>
      </c>
      <c r="BC31" s="71">
        <v>0</v>
      </c>
      <c r="BD31" s="71">
        <v>0</v>
      </c>
    </row>
    <row r="32" spans="2:56" x14ac:dyDescent="0.25">
      <c r="B32" s="69">
        <v>22</v>
      </c>
      <c r="C32" s="71">
        <v>0</v>
      </c>
      <c r="D32" s="71">
        <v>7.1251858014125216E-2</v>
      </c>
      <c r="E32" s="71">
        <v>0.12562470225173811</v>
      </c>
      <c r="F32" s="71">
        <v>0.51331061037335757</v>
      </c>
      <c r="G32" s="71">
        <v>0.2478350514222748</v>
      </c>
      <c r="H32" s="106">
        <f t="shared" si="0"/>
        <v>1.1082480876353049</v>
      </c>
      <c r="I32" s="71">
        <v>9.520647744373896E-2</v>
      </c>
      <c r="J32" s="71">
        <v>2.4483832901169969E-2</v>
      </c>
      <c r="K32" s="106">
        <f t="shared" si="1"/>
        <v>0.12562470225173811</v>
      </c>
      <c r="L32" s="71">
        <v>1.2015908134889437E-2</v>
      </c>
      <c r="M32" s="71">
        <v>7.1452734006460253E-2</v>
      </c>
      <c r="N32" s="71">
        <v>0</v>
      </c>
      <c r="O32" s="71">
        <v>1.1082480876353049</v>
      </c>
      <c r="P32" s="71">
        <v>0.14338989722045564</v>
      </c>
      <c r="Q32" s="72">
        <f t="shared" si="2"/>
        <v>0.28440019089121282</v>
      </c>
      <c r="R32" s="71">
        <v>0.3027731008282506</v>
      </c>
      <c r="S32" s="71">
        <v>0.35599211533687325</v>
      </c>
      <c r="T32" s="72">
        <f t="shared" si="3"/>
        <v>0.28440019089121282</v>
      </c>
      <c r="U32" s="72">
        <f t="shared" si="4"/>
        <v>5.7013075474662542E-2</v>
      </c>
      <c r="V32" s="72">
        <f t="shared" si="5"/>
        <v>0.28440019089121282</v>
      </c>
      <c r="W32" s="72">
        <f t="shared" si="6"/>
        <v>7.1452734006460253E-2</v>
      </c>
      <c r="X32" s="72">
        <f t="shared" si="7"/>
        <v>0.28440019089121282</v>
      </c>
      <c r="Y32" s="71">
        <v>2.247069184932908E-2</v>
      </c>
      <c r="Z32" s="71">
        <v>0</v>
      </c>
      <c r="AA32" s="71">
        <v>0.26811487751156149</v>
      </c>
      <c r="AB32" s="71">
        <v>0.35074667323449177</v>
      </c>
      <c r="AC32" s="71">
        <v>6.4964924218332304E-2</v>
      </c>
      <c r="AD32" s="106">
        <f t="shared" si="8"/>
        <v>0.36057086490221035</v>
      </c>
      <c r="AE32" s="71">
        <v>0.3872373017639501</v>
      </c>
      <c r="AF32" s="71">
        <v>0.36057086490221035</v>
      </c>
      <c r="AG32" s="71">
        <v>0.28440019089121282</v>
      </c>
      <c r="AH32" s="71">
        <v>0</v>
      </c>
      <c r="AI32" s="71">
        <v>5.7013075474662542E-2</v>
      </c>
      <c r="AJ32" s="71">
        <v>0</v>
      </c>
      <c r="AK32" s="71">
        <v>0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0</v>
      </c>
      <c r="AS32" s="71">
        <v>0</v>
      </c>
      <c r="AT32" s="71">
        <v>0</v>
      </c>
      <c r="AU32" s="71">
        <v>0</v>
      </c>
      <c r="AV32" s="71">
        <v>0</v>
      </c>
      <c r="AW32" s="71">
        <v>0</v>
      </c>
      <c r="AX32" s="71">
        <v>0</v>
      </c>
      <c r="AY32" s="71">
        <v>0</v>
      </c>
      <c r="AZ32" s="71">
        <v>0</v>
      </c>
      <c r="BA32" s="71">
        <v>0</v>
      </c>
      <c r="BB32" s="71">
        <v>0</v>
      </c>
      <c r="BC32" s="71">
        <v>0</v>
      </c>
      <c r="BD32" s="71">
        <v>0</v>
      </c>
    </row>
    <row r="33" spans="2:56" x14ac:dyDescent="0.25">
      <c r="B33" s="69">
        <v>23</v>
      </c>
      <c r="C33" s="71">
        <v>0</v>
      </c>
      <c r="D33" s="71">
        <v>7.5540681345284355E-2</v>
      </c>
      <c r="E33" s="71">
        <v>0.1317189868476111</v>
      </c>
      <c r="F33" s="71">
        <v>0.50937359250141978</v>
      </c>
      <c r="G33" s="71">
        <v>0.25722011489611207</v>
      </c>
      <c r="H33" s="106">
        <f t="shared" si="0"/>
        <v>1.0770279524725168</v>
      </c>
      <c r="I33" s="71">
        <v>9.4727590475085E-2</v>
      </c>
      <c r="J33" s="71">
        <v>2.550711752055336E-2</v>
      </c>
      <c r="K33" s="106">
        <f t="shared" si="1"/>
        <v>0.1317189868476111</v>
      </c>
      <c r="L33" s="71">
        <v>1.2015908134889437E-2</v>
      </c>
      <c r="M33" s="71">
        <v>7.6400399385251477E-2</v>
      </c>
      <c r="N33" s="71">
        <v>0</v>
      </c>
      <c r="O33" s="71">
        <v>1.0770279524725168</v>
      </c>
      <c r="P33" s="71">
        <v>0.16313205542954423</v>
      </c>
      <c r="Q33" s="72">
        <f t="shared" si="2"/>
        <v>0.29019452476165475</v>
      </c>
      <c r="R33" s="71">
        <v>0.30342927975754824</v>
      </c>
      <c r="S33" s="71">
        <v>0.36320440705018409</v>
      </c>
      <c r="T33" s="72">
        <f t="shared" si="3"/>
        <v>0.29019452476165475</v>
      </c>
      <c r="U33" s="72">
        <f t="shared" si="4"/>
        <v>5.7013075474662542E-2</v>
      </c>
      <c r="V33" s="72">
        <f t="shared" si="5"/>
        <v>0.29019452476165475</v>
      </c>
      <c r="W33" s="72">
        <f t="shared" si="6"/>
        <v>7.6400399385251477E-2</v>
      </c>
      <c r="X33" s="72">
        <f t="shared" si="7"/>
        <v>0.29019452476165475</v>
      </c>
      <c r="Y33" s="71">
        <v>2.5997935656809065E-2</v>
      </c>
      <c r="Z33" s="71">
        <v>0</v>
      </c>
      <c r="AA33" s="71">
        <v>0.28843364017520556</v>
      </c>
      <c r="AB33" s="71">
        <v>0.34899415520238786</v>
      </c>
      <c r="AC33" s="71">
        <v>6.4964924218332304E-2</v>
      </c>
      <c r="AD33" s="106">
        <f t="shared" si="8"/>
        <v>0.35632182768701226</v>
      </c>
      <c r="AE33" s="71">
        <v>0.38220464787329417</v>
      </c>
      <c r="AF33" s="71">
        <v>0.35632182768701226</v>
      </c>
      <c r="AG33" s="71">
        <v>0.29019452476165475</v>
      </c>
      <c r="AH33" s="71">
        <v>0</v>
      </c>
      <c r="AI33" s="71">
        <v>5.7013075474662542E-2</v>
      </c>
      <c r="AJ33" s="71">
        <v>0</v>
      </c>
      <c r="AK33" s="71">
        <v>0</v>
      </c>
      <c r="AL33" s="71">
        <v>0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0</v>
      </c>
      <c r="AS33" s="71">
        <v>0</v>
      </c>
      <c r="AT33" s="71">
        <v>0</v>
      </c>
      <c r="AU33" s="71">
        <v>0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</row>
    <row r="34" spans="2:56" x14ac:dyDescent="0.25">
      <c r="B34" s="69">
        <v>24</v>
      </c>
      <c r="C34" s="71">
        <v>0</v>
      </c>
      <c r="D34" s="71">
        <v>7.982950467644348E-2</v>
      </c>
      <c r="E34" s="71">
        <v>0.13781327144348415</v>
      </c>
      <c r="F34" s="71">
        <v>0.50543657462948222</v>
      </c>
      <c r="G34" s="71">
        <v>0.26660517836994935</v>
      </c>
      <c r="H34" s="106">
        <f t="shared" si="0"/>
        <v>1.0458078173097287</v>
      </c>
      <c r="I34" s="71">
        <v>9.4248703506431053E-2</v>
      </c>
      <c r="J34" s="71">
        <v>2.6530402139936744E-2</v>
      </c>
      <c r="K34" s="106">
        <f t="shared" si="1"/>
        <v>0.13781327144348415</v>
      </c>
      <c r="L34" s="71">
        <v>1.2015908134889437E-2</v>
      </c>
      <c r="M34" s="71">
        <v>8.1348064764042716E-2</v>
      </c>
      <c r="N34" s="71">
        <v>0</v>
      </c>
      <c r="O34" s="71">
        <v>1.0458078173097287</v>
      </c>
      <c r="P34" s="71">
        <v>0.18287421363863288</v>
      </c>
      <c r="Q34" s="72">
        <f t="shared" si="2"/>
        <v>0.29598885863209667</v>
      </c>
      <c r="R34" s="71">
        <v>0.30408545868684594</v>
      </c>
      <c r="S34" s="71">
        <v>0.37041669876349498</v>
      </c>
      <c r="T34" s="72">
        <f t="shared" si="3"/>
        <v>0.29598885863209667</v>
      </c>
      <c r="U34" s="72">
        <f t="shared" si="4"/>
        <v>5.7013075474662542E-2</v>
      </c>
      <c r="V34" s="72">
        <f t="shared" si="5"/>
        <v>0.29598885863209667</v>
      </c>
      <c r="W34" s="72">
        <f t="shared" si="6"/>
        <v>8.1348064764042716E-2</v>
      </c>
      <c r="X34" s="72">
        <f t="shared" si="7"/>
        <v>0.29598885863209667</v>
      </c>
      <c r="Y34" s="71">
        <v>2.9525179464289064E-2</v>
      </c>
      <c r="Z34" s="71">
        <v>0</v>
      </c>
      <c r="AA34" s="71">
        <v>0.30875240283884964</v>
      </c>
      <c r="AB34" s="71">
        <v>0.347241637170284</v>
      </c>
      <c r="AC34" s="71">
        <v>6.4964924218332304E-2</v>
      </c>
      <c r="AD34" s="106">
        <f t="shared" si="8"/>
        <v>0.35207279047181428</v>
      </c>
      <c r="AE34" s="71">
        <v>0.37717199398263845</v>
      </c>
      <c r="AF34" s="71">
        <v>0.35207279047181428</v>
      </c>
      <c r="AG34" s="71">
        <v>0.29598885863209667</v>
      </c>
      <c r="AH34" s="71">
        <v>0</v>
      </c>
      <c r="AI34" s="71">
        <v>5.7013075474662542E-2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  <c r="AO34" s="71">
        <v>0</v>
      </c>
      <c r="AP34" s="71">
        <v>0</v>
      </c>
      <c r="AQ34" s="71">
        <v>0</v>
      </c>
      <c r="AR34" s="71">
        <v>0</v>
      </c>
      <c r="AS34" s="71">
        <v>0</v>
      </c>
      <c r="AT34" s="71">
        <v>0</v>
      </c>
      <c r="AU34" s="71">
        <v>0</v>
      </c>
      <c r="AV34" s="71">
        <v>0</v>
      </c>
      <c r="AW34" s="71">
        <v>0</v>
      </c>
      <c r="AX34" s="71">
        <v>0</v>
      </c>
      <c r="AY34" s="71">
        <v>0</v>
      </c>
      <c r="AZ34" s="71">
        <v>0</v>
      </c>
      <c r="BA34" s="71">
        <v>0</v>
      </c>
      <c r="BB34" s="71">
        <v>0</v>
      </c>
      <c r="BC34" s="71">
        <v>0</v>
      </c>
      <c r="BD34" s="71">
        <v>0</v>
      </c>
    </row>
    <row r="35" spans="2:56" x14ac:dyDescent="0.25">
      <c r="B35" s="69">
        <v>25</v>
      </c>
      <c r="C35" s="71">
        <v>0</v>
      </c>
      <c r="D35" s="71">
        <v>8.4118328007602619E-2</v>
      </c>
      <c r="E35" s="71">
        <v>0.14390755603935718</v>
      </c>
      <c r="F35" s="71">
        <v>0.50149955675754454</v>
      </c>
      <c r="G35" s="71">
        <v>0.27599024184378668</v>
      </c>
      <c r="H35" s="106">
        <f t="shared" si="0"/>
        <v>1.0145876821469404</v>
      </c>
      <c r="I35" s="71">
        <v>9.3769816537777106E-2</v>
      </c>
      <c r="J35" s="71">
        <v>2.7553686759320132E-2</v>
      </c>
      <c r="K35" s="106">
        <f t="shared" si="1"/>
        <v>0.14390755603935718</v>
      </c>
      <c r="L35" s="71">
        <v>1.2015908134889437E-2</v>
      </c>
      <c r="M35" s="71">
        <v>8.6295730142833954E-2</v>
      </c>
      <c r="N35" s="71">
        <v>0</v>
      </c>
      <c r="O35" s="71">
        <v>1.0145876821469404</v>
      </c>
      <c r="P35" s="71">
        <v>0.20261637184772152</v>
      </c>
      <c r="Q35" s="72">
        <f t="shared" si="2"/>
        <v>0.3017831925025386</v>
      </c>
      <c r="R35" s="71">
        <v>0.3047416376161437</v>
      </c>
      <c r="S35" s="71">
        <v>0.37762899047680587</v>
      </c>
      <c r="T35" s="72">
        <f t="shared" si="3"/>
        <v>0.3017831925025386</v>
      </c>
      <c r="U35" s="72">
        <f t="shared" si="4"/>
        <v>5.7013075474662542E-2</v>
      </c>
      <c r="V35" s="72">
        <f t="shared" si="5"/>
        <v>0.3017831925025386</v>
      </c>
      <c r="W35" s="72">
        <f t="shared" si="6"/>
        <v>8.6295730142833954E-2</v>
      </c>
      <c r="X35" s="72">
        <f t="shared" si="7"/>
        <v>0.3017831925025386</v>
      </c>
      <c r="Y35" s="71">
        <v>3.3052423271769056E-2</v>
      </c>
      <c r="Z35" s="71">
        <v>0</v>
      </c>
      <c r="AA35" s="71">
        <v>0.32907116550249371</v>
      </c>
      <c r="AB35" s="71">
        <v>0.34548911913818015</v>
      </c>
      <c r="AC35" s="71">
        <v>6.4964924218332304E-2</v>
      </c>
      <c r="AD35" s="106">
        <f t="shared" si="8"/>
        <v>0.34782375325661619</v>
      </c>
      <c r="AE35" s="71">
        <v>0.37213934009198263</v>
      </c>
      <c r="AF35" s="71">
        <v>0.34782375325661619</v>
      </c>
      <c r="AG35" s="71">
        <v>0.3017831925025386</v>
      </c>
      <c r="AH35" s="71">
        <v>0</v>
      </c>
      <c r="AI35" s="71">
        <v>5.7013075474662542E-2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  <c r="AO35" s="71">
        <v>0</v>
      </c>
      <c r="AP35" s="71">
        <v>0</v>
      </c>
      <c r="AQ35" s="71">
        <v>0</v>
      </c>
      <c r="AR35" s="71">
        <v>0</v>
      </c>
      <c r="AS35" s="71">
        <v>0</v>
      </c>
      <c r="AT35" s="71">
        <v>0</v>
      </c>
      <c r="AU35" s="71">
        <v>0</v>
      </c>
      <c r="AV35" s="71">
        <v>0</v>
      </c>
      <c r="AW35" s="71">
        <v>0</v>
      </c>
      <c r="AX35" s="71">
        <v>0</v>
      </c>
      <c r="AY35" s="71">
        <v>0</v>
      </c>
      <c r="AZ35" s="71">
        <v>0</v>
      </c>
      <c r="BA35" s="71">
        <v>0</v>
      </c>
      <c r="BB35" s="71">
        <v>0</v>
      </c>
      <c r="BC35" s="71">
        <v>0</v>
      </c>
      <c r="BD35" s="71">
        <v>0</v>
      </c>
    </row>
    <row r="36" spans="2:56" x14ac:dyDescent="0.25">
      <c r="B36" s="69">
        <v>26</v>
      </c>
      <c r="C36" s="71">
        <v>0</v>
      </c>
      <c r="D36" s="71">
        <v>8.8407151338761744E-2</v>
      </c>
      <c r="E36" s="71">
        <v>0.1500018406352302</v>
      </c>
      <c r="F36" s="71">
        <v>0.49756253888560692</v>
      </c>
      <c r="G36" s="71">
        <v>0.28537530531762395</v>
      </c>
      <c r="H36" s="106">
        <f t="shared" si="0"/>
        <v>0.9833675469841523</v>
      </c>
      <c r="I36" s="71">
        <v>9.329092956912316E-2</v>
      </c>
      <c r="J36" s="71">
        <v>2.857697137870352E-2</v>
      </c>
      <c r="K36" s="106">
        <f t="shared" si="1"/>
        <v>0.1500018406352302</v>
      </c>
      <c r="L36" s="71">
        <v>1.2015908134889437E-2</v>
      </c>
      <c r="M36" s="71">
        <v>9.1243395521625192E-2</v>
      </c>
      <c r="N36" s="71">
        <v>0</v>
      </c>
      <c r="O36" s="71">
        <v>0.9833675469841523</v>
      </c>
      <c r="P36" s="71">
        <v>0.22235853005681014</v>
      </c>
      <c r="Q36" s="72">
        <f t="shared" si="2"/>
        <v>0.30757752637298053</v>
      </c>
      <c r="R36" s="71">
        <v>0.3053978165454414</v>
      </c>
      <c r="S36" s="71">
        <v>0.38484128219011671</v>
      </c>
      <c r="T36" s="72">
        <f t="shared" si="3"/>
        <v>0.30757752637298053</v>
      </c>
      <c r="U36" s="72">
        <f t="shared" si="4"/>
        <v>5.7013075474662542E-2</v>
      </c>
      <c r="V36" s="72">
        <f t="shared" si="5"/>
        <v>0.30757752637298053</v>
      </c>
      <c r="W36" s="72">
        <f t="shared" si="6"/>
        <v>9.1243395521625192E-2</v>
      </c>
      <c r="X36" s="72">
        <f t="shared" si="7"/>
        <v>0.30757752637298053</v>
      </c>
      <c r="Y36" s="71">
        <v>3.6579667079249048E-2</v>
      </c>
      <c r="Z36" s="71">
        <v>0</v>
      </c>
      <c r="AA36" s="71">
        <v>0.34938992816613773</v>
      </c>
      <c r="AB36" s="71">
        <v>0.34373660110607629</v>
      </c>
      <c r="AC36" s="71">
        <v>6.4964924218332304E-2</v>
      </c>
      <c r="AD36" s="106">
        <f t="shared" si="8"/>
        <v>0.3435747160414182</v>
      </c>
      <c r="AE36" s="71">
        <v>0.3671066862013268</v>
      </c>
      <c r="AF36" s="71">
        <v>0.3435747160414182</v>
      </c>
      <c r="AG36" s="71">
        <v>0.30757752637298053</v>
      </c>
      <c r="AH36" s="71">
        <v>0</v>
      </c>
      <c r="AI36" s="71">
        <v>5.7013075474662542E-2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0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</row>
    <row r="37" spans="2:56" x14ac:dyDescent="0.25">
      <c r="B37" s="69">
        <v>27</v>
      </c>
      <c r="C37" s="71">
        <v>0</v>
      </c>
      <c r="D37" s="71">
        <v>9.2695974669920883E-2</v>
      </c>
      <c r="E37" s="71">
        <v>0.15609612523110322</v>
      </c>
      <c r="F37" s="71">
        <v>0.49362552101366919</v>
      </c>
      <c r="G37" s="71">
        <v>0.29476036879146122</v>
      </c>
      <c r="H37" s="106">
        <f t="shared" si="0"/>
        <v>0.9521474118213642</v>
      </c>
      <c r="I37" s="71">
        <v>9.2812042600469227E-2</v>
      </c>
      <c r="J37" s="71">
        <v>2.9600255998086907E-2</v>
      </c>
      <c r="K37" s="106">
        <f t="shared" si="1"/>
        <v>0.15609612523110322</v>
      </c>
      <c r="L37" s="71">
        <v>1.2015908134889437E-2</v>
      </c>
      <c r="M37" s="71">
        <v>9.6191060900416417E-2</v>
      </c>
      <c r="N37" s="71">
        <v>0</v>
      </c>
      <c r="O37" s="71">
        <v>0.9521474118213642</v>
      </c>
      <c r="P37" s="71">
        <v>0.24210068826589876</v>
      </c>
      <c r="Q37" s="72">
        <f t="shared" si="2"/>
        <v>0.31337186024342245</v>
      </c>
      <c r="R37" s="71">
        <v>0.3060539954747391</v>
      </c>
      <c r="S37" s="71">
        <v>0.3920535739034276</v>
      </c>
      <c r="T37" s="72">
        <f t="shared" si="3"/>
        <v>0.31337186024342245</v>
      </c>
      <c r="U37" s="72">
        <f t="shared" si="4"/>
        <v>5.7013075474662542E-2</v>
      </c>
      <c r="V37" s="72">
        <f t="shared" si="5"/>
        <v>0.31337186024342245</v>
      </c>
      <c r="W37" s="72">
        <f t="shared" si="6"/>
        <v>9.6191060900416417E-2</v>
      </c>
      <c r="X37" s="72">
        <f t="shared" si="7"/>
        <v>0.31337186024342245</v>
      </c>
      <c r="Y37" s="71">
        <v>4.0106910886729033E-2</v>
      </c>
      <c r="Z37" s="71">
        <v>0</v>
      </c>
      <c r="AA37" s="71">
        <v>0.36970869082978181</v>
      </c>
      <c r="AB37" s="71">
        <v>0.34198408307397238</v>
      </c>
      <c r="AC37" s="71">
        <v>6.4964924218332304E-2</v>
      </c>
      <c r="AD37" s="106">
        <f t="shared" si="8"/>
        <v>0.33932567882622011</v>
      </c>
      <c r="AE37" s="71">
        <v>0.36207403231067103</v>
      </c>
      <c r="AF37" s="71">
        <v>0.33932567882622011</v>
      </c>
      <c r="AG37" s="71">
        <v>0.31337186024342245</v>
      </c>
      <c r="AH37" s="71">
        <v>0</v>
      </c>
      <c r="AI37" s="71">
        <v>5.7013075474662542E-2</v>
      </c>
      <c r="AJ37" s="71">
        <v>0</v>
      </c>
      <c r="AK37" s="71">
        <v>0</v>
      </c>
      <c r="AL37" s="71">
        <v>0</v>
      </c>
      <c r="AM37" s="71">
        <v>0</v>
      </c>
      <c r="AN37" s="71">
        <v>0</v>
      </c>
      <c r="AO37" s="71">
        <v>0</v>
      </c>
      <c r="AP37" s="71">
        <v>0</v>
      </c>
      <c r="AQ37" s="71">
        <v>0</v>
      </c>
      <c r="AR37" s="71">
        <v>0</v>
      </c>
      <c r="AS37" s="71">
        <v>0</v>
      </c>
      <c r="AT37" s="71">
        <v>0</v>
      </c>
      <c r="AU37" s="71">
        <v>0</v>
      </c>
      <c r="AV37" s="71">
        <v>0</v>
      </c>
      <c r="AW37" s="71">
        <v>0</v>
      </c>
      <c r="AX37" s="71">
        <v>0</v>
      </c>
      <c r="AY37" s="71">
        <v>0</v>
      </c>
      <c r="AZ37" s="71">
        <v>0</v>
      </c>
      <c r="BA37" s="71">
        <v>0</v>
      </c>
      <c r="BB37" s="71">
        <v>0</v>
      </c>
      <c r="BC37" s="71">
        <v>0</v>
      </c>
      <c r="BD37" s="71">
        <v>0</v>
      </c>
    </row>
    <row r="38" spans="2:56" x14ac:dyDescent="0.25">
      <c r="B38" s="69">
        <v>28</v>
      </c>
      <c r="C38" s="71">
        <v>0</v>
      </c>
      <c r="D38" s="71">
        <v>9.6984798001080022E-2</v>
      </c>
      <c r="E38" s="71">
        <v>0.16219040982697625</v>
      </c>
      <c r="F38" s="71">
        <v>0.48968850314173162</v>
      </c>
      <c r="G38" s="71">
        <v>0.3041454322652985</v>
      </c>
      <c r="H38" s="106">
        <f t="shared" si="0"/>
        <v>0.92092727665857599</v>
      </c>
      <c r="I38" s="71">
        <v>9.2333155631815267E-2</v>
      </c>
      <c r="J38" s="71">
        <v>3.0623540617470298E-2</v>
      </c>
      <c r="K38" s="106">
        <f t="shared" si="1"/>
        <v>0.16219040982697625</v>
      </c>
      <c r="L38" s="71">
        <v>1.2015908134889437E-2</v>
      </c>
      <c r="M38" s="71">
        <v>0.10113872627920766</v>
      </c>
      <c r="N38" s="71">
        <v>0</v>
      </c>
      <c r="O38" s="71">
        <v>0.92092727665857599</v>
      </c>
      <c r="P38" s="71">
        <v>0.2618428464749874</v>
      </c>
      <c r="Q38" s="72">
        <f t="shared" si="2"/>
        <v>0.31916619411386443</v>
      </c>
      <c r="R38" s="71">
        <v>0.30671017440403681</v>
      </c>
      <c r="S38" s="71">
        <v>0.39926586561673844</v>
      </c>
      <c r="T38" s="72">
        <f t="shared" si="3"/>
        <v>0.31916619411386443</v>
      </c>
      <c r="U38" s="72">
        <f t="shared" si="4"/>
        <v>5.7013075474662542E-2</v>
      </c>
      <c r="V38" s="72">
        <f t="shared" si="5"/>
        <v>0.31916619411386443</v>
      </c>
      <c r="W38" s="72">
        <f t="shared" si="6"/>
        <v>0.10113872627920766</v>
      </c>
      <c r="X38" s="72">
        <f t="shared" si="7"/>
        <v>0.31916619411386443</v>
      </c>
      <c r="Y38" s="71">
        <v>4.3634154694209032E-2</v>
      </c>
      <c r="Z38" s="71">
        <v>0</v>
      </c>
      <c r="AA38" s="71">
        <v>0.39002745349342588</v>
      </c>
      <c r="AB38" s="71">
        <v>0.34023156504186847</v>
      </c>
      <c r="AC38" s="71">
        <v>6.4964924218332304E-2</v>
      </c>
      <c r="AD38" s="106">
        <f t="shared" si="8"/>
        <v>0.33507664161102207</v>
      </c>
      <c r="AE38" s="71">
        <v>0.35704137842001527</v>
      </c>
      <c r="AF38" s="71">
        <v>0.33507664161102207</v>
      </c>
      <c r="AG38" s="71">
        <v>0.31916619411386443</v>
      </c>
      <c r="AH38" s="71">
        <v>0</v>
      </c>
      <c r="AI38" s="71">
        <v>5.7013075474662542E-2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>
        <v>0</v>
      </c>
      <c r="AS38" s="71">
        <v>0</v>
      </c>
      <c r="AT38" s="71">
        <v>0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</row>
    <row r="39" spans="2:56" x14ac:dyDescent="0.25">
      <c r="B39" s="69">
        <v>29</v>
      </c>
      <c r="C39" s="71">
        <v>0</v>
      </c>
      <c r="D39" s="71">
        <v>0.10127362133223916</v>
      </c>
      <c r="E39" s="71">
        <v>0.16828469442284927</v>
      </c>
      <c r="F39" s="71">
        <v>0.48575148526979389</v>
      </c>
      <c r="G39" s="71">
        <v>0.31353049573913583</v>
      </c>
      <c r="H39" s="106">
        <f t="shared" si="0"/>
        <v>0.88970714149578778</v>
      </c>
      <c r="I39" s="71">
        <v>9.185426866316132E-2</v>
      </c>
      <c r="J39" s="71">
        <v>3.1646825236853679E-2</v>
      </c>
      <c r="K39" s="106">
        <f t="shared" si="1"/>
        <v>0.16828469442284927</v>
      </c>
      <c r="L39" s="71">
        <v>1.2015908134889437E-2</v>
      </c>
      <c r="M39" s="71">
        <v>0.10608639165799888</v>
      </c>
      <c r="N39" s="71">
        <v>0</v>
      </c>
      <c r="O39" s="71">
        <v>0.88970714149578778</v>
      </c>
      <c r="P39" s="71">
        <v>0.28158500468407599</v>
      </c>
      <c r="Q39" s="72">
        <f t="shared" si="2"/>
        <v>0.3249605279843063</v>
      </c>
      <c r="R39" s="71">
        <v>0.30736635333333451</v>
      </c>
      <c r="S39" s="71">
        <v>0.40647815733004927</v>
      </c>
      <c r="T39" s="72">
        <f t="shared" si="3"/>
        <v>0.3249605279843063</v>
      </c>
      <c r="U39" s="72">
        <f t="shared" si="4"/>
        <v>5.7013075474662542E-2</v>
      </c>
      <c r="V39" s="72">
        <f t="shared" si="5"/>
        <v>0.3249605279843063</v>
      </c>
      <c r="W39" s="72">
        <f t="shared" si="6"/>
        <v>0.10608639165799888</v>
      </c>
      <c r="X39" s="72">
        <f t="shared" si="7"/>
        <v>0.3249605279843063</v>
      </c>
      <c r="Y39" s="71">
        <v>4.7161398501689024E-2</v>
      </c>
      <c r="Z39" s="71">
        <v>0</v>
      </c>
      <c r="AA39" s="71">
        <v>0.41034621615706995</v>
      </c>
      <c r="AB39" s="71">
        <v>0.33847904700976461</v>
      </c>
      <c r="AC39" s="71">
        <v>6.4964924218332304E-2</v>
      </c>
      <c r="AD39" s="106">
        <f t="shared" si="8"/>
        <v>0.33082760439582404</v>
      </c>
      <c r="AE39" s="71">
        <v>0.35200872452935938</v>
      </c>
      <c r="AF39" s="71">
        <v>0.33082760439582404</v>
      </c>
      <c r="AG39" s="71">
        <v>0.3249605279843063</v>
      </c>
      <c r="AH39" s="71">
        <v>0</v>
      </c>
      <c r="AI39" s="71">
        <v>5.7013075474662542E-2</v>
      </c>
      <c r="AJ39" s="71">
        <v>0</v>
      </c>
      <c r="AK39" s="71">
        <v>0</v>
      </c>
      <c r="AL39" s="71">
        <v>0</v>
      </c>
      <c r="AM39" s="71">
        <v>0</v>
      </c>
      <c r="AN39" s="71">
        <v>0</v>
      </c>
      <c r="AO39" s="71">
        <v>0</v>
      </c>
      <c r="AP39" s="71">
        <v>0</v>
      </c>
      <c r="AQ39" s="71">
        <v>0</v>
      </c>
      <c r="AR39" s="71">
        <v>0</v>
      </c>
      <c r="AS39" s="71">
        <v>0</v>
      </c>
      <c r="AT39" s="71">
        <v>0</v>
      </c>
      <c r="AU39" s="71">
        <v>0</v>
      </c>
      <c r="AV39" s="71">
        <v>0</v>
      </c>
      <c r="AW39" s="71">
        <v>0</v>
      </c>
      <c r="AX39" s="71">
        <v>0</v>
      </c>
      <c r="AY39" s="71">
        <v>0</v>
      </c>
      <c r="AZ39" s="71">
        <v>0</v>
      </c>
      <c r="BA39" s="71">
        <v>0</v>
      </c>
      <c r="BB39" s="71">
        <v>0</v>
      </c>
      <c r="BC39" s="71">
        <v>0</v>
      </c>
      <c r="BD39" s="71">
        <v>0</v>
      </c>
    </row>
    <row r="40" spans="2:56" x14ac:dyDescent="0.25">
      <c r="B40" s="69">
        <v>30</v>
      </c>
      <c r="C40" s="71">
        <v>0</v>
      </c>
      <c r="D40" s="71">
        <v>0.10556244466339829</v>
      </c>
      <c r="E40" s="71">
        <v>0.17437897901872229</v>
      </c>
      <c r="F40" s="71">
        <v>0.48181446739785627</v>
      </c>
      <c r="G40" s="71">
        <v>0.3229155592129731</v>
      </c>
      <c r="H40" s="106">
        <f t="shared" si="0"/>
        <v>0.85848700633299968</v>
      </c>
      <c r="I40" s="71">
        <v>9.1375381694507374E-2</v>
      </c>
      <c r="J40" s="71">
        <v>3.267010985623707E-2</v>
      </c>
      <c r="K40" s="106">
        <f t="shared" si="1"/>
        <v>0.17437897901872229</v>
      </c>
      <c r="L40" s="71">
        <v>1.2015908134889437E-2</v>
      </c>
      <c r="M40" s="71">
        <v>0.11103405703679012</v>
      </c>
      <c r="N40" s="71">
        <v>2.7814812580179225E-2</v>
      </c>
      <c r="O40" s="71">
        <v>0.85848700633299968</v>
      </c>
      <c r="P40" s="71">
        <v>0.30132716289316464</v>
      </c>
      <c r="Q40" s="72">
        <f t="shared" si="2"/>
        <v>0.33075486185474828</v>
      </c>
      <c r="R40" s="71">
        <v>0.30802253226263221</v>
      </c>
      <c r="S40" s="71">
        <v>0.41369044904336016</v>
      </c>
      <c r="T40" s="72">
        <f t="shared" si="3"/>
        <v>0.33075486185474828</v>
      </c>
      <c r="U40" s="72">
        <f t="shared" si="4"/>
        <v>5.7013075474662542E-2</v>
      </c>
      <c r="V40" s="72">
        <f t="shared" si="5"/>
        <v>0.33075486185474828</v>
      </c>
      <c r="W40" s="72">
        <f t="shared" si="6"/>
        <v>0.11103405703679012</v>
      </c>
      <c r="X40" s="72">
        <f t="shared" si="7"/>
        <v>0.33075486185474828</v>
      </c>
      <c r="Y40" s="71">
        <v>5.0688642309169016E-2</v>
      </c>
      <c r="Z40" s="71">
        <v>0</v>
      </c>
      <c r="AA40" s="71">
        <v>0.43066497882071403</v>
      </c>
      <c r="AB40" s="71">
        <v>0.33672652897766076</v>
      </c>
      <c r="AC40" s="71">
        <v>6.4964924218332304E-2</v>
      </c>
      <c r="AD40" s="106">
        <f t="shared" si="8"/>
        <v>0.326578567180626</v>
      </c>
      <c r="AE40" s="71">
        <v>0.34697607063870362</v>
      </c>
      <c r="AF40" s="71">
        <v>0.326578567180626</v>
      </c>
      <c r="AG40" s="71">
        <v>0.33075486185474828</v>
      </c>
      <c r="AH40" s="71">
        <v>0</v>
      </c>
      <c r="AI40" s="71">
        <v>5.7013075474662542E-2</v>
      </c>
      <c r="AJ40" s="71">
        <v>1.8509818581464065E-2</v>
      </c>
      <c r="AK40" s="71">
        <v>0</v>
      </c>
      <c r="AL40" s="71">
        <v>0</v>
      </c>
      <c r="AM40" s="71">
        <v>0</v>
      </c>
      <c r="AN40" s="71">
        <v>0</v>
      </c>
      <c r="AO40" s="71">
        <v>0</v>
      </c>
      <c r="AP40" s="71">
        <v>0</v>
      </c>
      <c r="AQ40" s="71">
        <v>0</v>
      </c>
      <c r="AR40" s="71">
        <v>0</v>
      </c>
      <c r="AS40" s="71">
        <v>0</v>
      </c>
      <c r="AT40" s="71">
        <v>0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</row>
    <row r="41" spans="2:56" x14ac:dyDescent="0.25">
      <c r="B41" s="69">
        <v>31</v>
      </c>
      <c r="C41" s="71">
        <v>0</v>
      </c>
      <c r="D41" s="71">
        <v>0.10556244466339829</v>
      </c>
      <c r="E41" s="71">
        <v>0.17437897901872229</v>
      </c>
      <c r="F41" s="71">
        <v>0.48181446739785627</v>
      </c>
      <c r="G41" s="71">
        <v>0.3229155592129731</v>
      </c>
      <c r="H41" s="106">
        <f t="shared" si="0"/>
        <v>0.85848700633299968</v>
      </c>
      <c r="I41" s="71">
        <v>9.1375381694507374E-2</v>
      </c>
      <c r="J41" s="71">
        <v>3.267010985623707E-2</v>
      </c>
      <c r="K41" s="106">
        <f t="shared" si="1"/>
        <v>0.17437897901872229</v>
      </c>
      <c r="L41" s="71">
        <v>1.2015908134889437E-2</v>
      </c>
      <c r="M41" s="71">
        <v>0.11103405703679012</v>
      </c>
      <c r="N41" s="71">
        <v>2.7814812580179225E-2</v>
      </c>
      <c r="O41" s="71">
        <v>0.85848700633299968</v>
      </c>
      <c r="P41" s="71">
        <v>0.30132716289316464</v>
      </c>
      <c r="Q41" s="72">
        <f t="shared" si="2"/>
        <v>0.33075486185474828</v>
      </c>
      <c r="R41" s="71">
        <v>0.30802253226263221</v>
      </c>
      <c r="S41" s="71">
        <v>0.41369044904336016</v>
      </c>
      <c r="T41" s="72">
        <f t="shared" si="3"/>
        <v>0.33075486185474828</v>
      </c>
      <c r="U41" s="72">
        <f t="shared" si="4"/>
        <v>5.7013075474662542E-2</v>
      </c>
      <c r="V41" s="72">
        <f t="shared" si="5"/>
        <v>0.33075486185474828</v>
      </c>
      <c r="W41" s="72">
        <f t="shared" si="6"/>
        <v>0.11103405703679012</v>
      </c>
      <c r="X41" s="72">
        <f t="shared" si="7"/>
        <v>0.33075486185474828</v>
      </c>
      <c r="Y41" s="71">
        <v>5.0688642309169016E-2</v>
      </c>
      <c r="Z41" s="71">
        <v>0</v>
      </c>
      <c r="AA41" s="71">
        <v>0.43066497882071403</v>
      </c>
      <c r="AB41" s="71">
        <v>0.33672652897766076</v>
      </c>
      <c r="AC41" s="71">
        <v>6.4964924218332304E-2</v>
      </c>
      <c r="AD41" s="106">
        <f t="shared" si="8"/>
        <v>0.326578567180626</v>
      </c>
      <c r="AE41" s="71">
        <v>0.34697607063870362</v>
      </c>
      <c r="AF41" s="71">
        <v>0.326578567180626</v>
      </c>
      <c r="AG41" s="71">
        <v>0.33075486185474828</v>
      </c>
      <c r="AH41" s="71">
        <v>0</v>
      </c>
      <c r="AI41" s="71">
        <v>5.7013075474662542E-2</v>
      </c>
      <c r="AJ41" s="71">
        <v>1.8509818581464065E-2</v>
      </c>
      <c r="AK41" s="71">
        <v>0</v>
      </c>
      <c r="AL41" s="71">
        <v>0</v>
      </c>
      <c r="AM41" s="71">
        <v>0</v>
      </c>
      <c r="AN41" s="71">
        <v>0</v>
      </c>
      <c r="AO41" s="71">
        <v>0</v>
      </c>
      <c r="AP41" s="71">
        <v>0</v>
      </c>
      <c r="AQ41" s="71">
        <v>0</v>
      </c>
      <c r="AR41" s="71">
        <v>0</v>
      </c>
      <c r="AS41" s="71">
        <v>0</v>
      </c>
      <c r="AT41" s="71">
        <v>0</v>
      </c>
      <c r="AU41" s="71">
        <v>0</v>
      </c>
      <c r="AV41" s="71">
        <v>0</v>
      </c>
      <c r="AW41" s="71">
        <v>0</v>
      </c>
      <c r="AX41" s="71">
        <v>0</v>
      </c>
      <c r="AY41" s="71">
        <v>0</v>
      </c>
      <c r="AZ41" s="71">
        <v>0</v>
      </c>
      <c r="BA41" s="71">
        <v>0</v>
      </c>
      <c r="BB41" s="71">
        <v>0</v>
      </c>
      <c r="BC41" s="71">
        <v>0</v>
      </c>
      <c r="BD41" s="71">
        <v>0</v>
      </c>
    </row>
    <row r="42" spans="2:56" x14ac:dyDescent="0.25">
      <c r="B42" s="69">
        <v>32</v>
      </c>
      <c r="C42" s="71">
        <v>0</v>
      </c>
      <c r="D42" s="71">
        <v>0.10556244466339829</v>
      </c>
      <c r="E42" s="71">
        <v>0.17437897901872229</v>
      </c>
      <c r="F42" s="71">
        <v>0.48181446739785627</v>
      </c>
      <c r="G42" s="71">
        <v>0.3229155592129731</v>
      </c>
      <c r="H42" s="106">
        <f t="shared" si="0"/>
        <v>0.85848700633299968</v>
      </c>
      <c r="I42" s="71">
        <v>9.1375381694507374E-2</v>
      </c>
      <c r="J42" s="71">
        <v>3.267010985623707E-2</v>
      </c>
      <c r="K42" s="106">
        <f t="shared" si="1"/>
        <v>0.17437897901872229</v>
      </c>
      <c r="L42" s="71">
        <v>1.2015908134889437E-2</v>
      </c>
      <c r="M42" s="71">
        <v>0.11103405703679012</v>
      </c>
      <c r="N42" s="71">
        <v>2.7814812580179225E-2</v>
      </c>
      <c r="O42" s="71">
        <v>0.85848700633299968</v>
      </c>
      <c r="P42" s="71">
        <v>0.30132716289316464</v>
      </c>
      <c r="Q42" s="72">
        <f t="shared" si="2"/>
        <v>0.33075486185474828</v>
      </c>
      <c r="R42" s="71">
        <v>0.30802253226263221</v>
      </c>
      <c r="S42" s="71">
        <v>0.41369044904336016</v>
      </c>
      <c r="T42" s="72">
        <f t="shared" si="3"/>
        <v>0.33075486185474828</v>
      </c>
      <c r="U42" s="72">
        <f t="shared" si="4"/>
        <v>5.7013075474662542E-2</v>
      </c>
      <c r="V42" s="72">
        <f t="shared" si="5"/>
        <v>0.33075486185474828</v>
      </c>
      <c r="W42" s="72">
        <f t="shared" si="6"/>
        <v>0.11103405703679012</v>
      </c>
      <c r="X42" s="72">
        <f t="shared" si="7"/>
        <v>0.33075486185474828</v>
      </c>
      <c r="Y42" s="71">
        <v>5.0688642309169016E-2</v>
      </c>
      <c r="Z42" s="71">
        <v>0</v>
      </c>
      <c r="AA42" s="71">
        <v>0.43066497882071403</v>
      </c>
      <c r="AB42" s="71">
        <v>0.33672652897766076</v>
      </c>
      <c r="AC42" s="71">
        <v>6.4964924218332304E-2</v>
      </c>
      <c r="AD42" s="106">
        <f t="shared" si="8"/>
        <v>0.326578567180626</v>
      </c>
      <c r="AE42" s="71">
        <v>0.34697607063870362</v>
      </c>
      <c r="AF42" s="71">
        <v>0.326578567180626</v>
      </c>
      <c r="AG42" s="71">
        <v>0.33075486185474828</v>
      </c>
      <c r="AH42" s="71">
        <v>0</v>
      </c>
      <c r="AI42" s="71">
        <v>5.7013075474662542E-2</v>
      </c>
      <c r="AJ42" s="71">
        <v>1.8509818581464065E-2</v>
      </c>
      <c r="AK42" s="71">
        <v>0</v>
      </c>
      <c r="AL42" s="71">
        <v>0</v>
      </c>
      <c r="AM42" s="71">
        <v>0</v>
      </c>
      <c r="AN42" s="71">
        <v>0</v>
      </c>
      <c r="AO42" s="71">
        <v>0</v>
      </c>
      <c r="AP42" s="71">
        <v>0</v>
      </c>
      <c r="AQ42" s="71">
        <v>0</v>
      </c>
      <c r="AR42" s="71">
        <v>0</v>
      </c>
      <c r="AS42" s="71">
        <v>0</v>
      </c>
      <c r="AT42" s="71">
        <v>0</v>
      </c>
      <c r="AU42" s="71">
        <v>0</v>
      </c>
      <c r="AV42" s="71">
        <v>0</v>
      </c>
      <c r="AW42" s="71">
        <v>0</v>
      </c>
      <c r="AX42" s="71">
        <v>0</v>
      </c>
      <c r="AY42" s="71">
        <v>0</v>
      </c>
      <c r="AZ42" s="71">
        <v>0</v>
      </c>
      <c r="BA42" s="71">
        <v>0</v>
      </c>
      <c r="BB42" s="71">
        <v>0</v>
      </c>
      <c r="BC42" s="71">
        <v>0</v>
      </c>
      <c r="BD42" s="71">
        <v>0</v>
      </c>
    </row>
    <row r="43" spans="2:56" x14ac:dyDescent="0.25">
      <c r="B43" s="69">
        <v>33</v>
      </c>
      <c r="C43" s="71">
        <v>0</v>
      </c>
      <c r="D43" s="71">
        <v>0.10556244466339829</v>
      </c>
      <c r="E43" s="71">
        <v>0.17437897901872229</v>
      </c>
      <c r="F43" s="71">
        <v>0.48181446739785627</v>
      </c>
      <c r="G43" s="71">
        <v>0.3229155592129731</v>
      </c>
      <c r="H43" s="106">
        <f t="shared" si="0"/>
        <v>0.85848700633299968</v>
      </c>
      <c r="I43" s="71">
        <v>9.1375381694507374E-2</v>
      </c>
      <c r="J43" s="71">
        <v>3.267010985623707E-2</v>
      </c>
      <c r="K43" s="106">
        <f t="shared" si="1"/>
        <v>0.17437897901872229</v>
      </c>
      <c r="L43" s="71">
        <v>1.2015908134889437E-2</v>
      </c>
      <c r="M43" s="71">
        <v>0.11103405703679012</v>
      </c>
      <c r="N43" s="71">
        <v>2.7814812580179225E-2</v>
      </c>
      <c r="O43" s="71">
        <v>0.85848700633299968</v>
      </c>
      <c r="P43" s="71">
        <v>0.30132716289316464</v>
      </c>
      <c r="Q43" s="72">
        <f t="shared" si="2"/>
        <v>0.33075486185474828</v>
      </c>
      <c r="R43" s="71">
        <v>0.30802253226263221</v>
      </c>
      <c r="S43" s="71">
        <v>0.41369044904336016</v>
      </c>
      <c r="T43" s="72">
        <f t="shared" si="3"/>
        <v>0.33075486185474828</v>
      </c>
      <c r="U43" s="72">
        <f t="shared" si="4"/>
        <v>5.7013075474662542E-2</v>
      </c>
      <c r="V43" s="72">
        <f t="shared" si="5"/>
        <v>0.33075486185474828</v>
      </c>
      <c r="W43" s="72">
        <f t="shared" si="6"/>
        <v>0.11103405703679012</v>
      </c>
      <c r="X43" s="72">
        <f t="shared" si="7"/>
        <v>0.33075486185474828</v>
      </c>
      <c r="Y43" s="71">
        <v>5.0688642309169016E-2</v>
      </c>
      <c r="Z43" s="71">
        <v>0</v>
      </c>
      <c r="AA43" s="71">
        <v>0.43066497882071403</v>
      </c>
      <c r="AB43" s="71">
        <v>0.33672652897766076</v>
      </c>
      <c r="AC43" s="71">
        <v>6.4964924218332304E-2</v>
      </c>
      <c r="AD43" s="106">
        <f t="shared" si="8"/>
        <v>0.326578567180626</v>
      </c>
      <c r="AE43" s="71">
        <v>0.34697607063870362</v>
      </c>
      <c r="AF43" s="71">
        <v>0.326578567180626</v>
      </c>
      <c r="AG43" s="71">
        <v>0.33075486185474828</v>
      </c>
      <c r="AH43" s="71">
        <v>0</v>
      </c>
      <c r="AI43" s="71">
        <v>5.7013075474662542E-2</v>
      </c>
      <c r="AJ43" s="71">
        <v>1.8509818581464065E-2</v>
      </c>
      <c r="AK43" s="71">
        <v>0</v>
      </c>
      <c r="AL43" s="71">
        <v>0</v>
      </c>
      <c r="AM43" s="71">
        <v>0</v>
      </c>
      <c r="AN43" s="71">
        <v>0</v>
      </c>
      <c r="AO43" s="71">
        <v>0</v>
      </c>
      <c r="AP43" s="71">
        <v>0</v>
      </c>
      <c r="AQ43" s="71">
        <v>0</v>
      </c>
      <c r="AR43" s="71">
        <v>0</v>
      </c>
      <c r="AS43" s="71">
        <v>0</v>
      </c>
      <c r="AT43" s="71">
        <v>0</v>
      </c>
      <c r="AU43" s="71">
        <v>0</v>
      </c>
      <c r="AV43" s="71">
        <v>0</v>
      </c>
      <c r="AW43" s="71">
        <v>0</v>
      </c>
      <c r="AX43" s="71">
        <v>0</v>
      </c>
      <c r="AY43" s="71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</row>
    <row r="44" spans="2:56" x14ac:dyDescent="0.25">
      <c r="B44" s="69">
        <v>34</v>
      </c>
      <c r="C44" s="71">
        <v>0</v>
      </c>
      <c r="D44" s="71">
        <v>0.10556244466339829</v>
      </c>
      <c r="E44" s="71">
        <v>0.17437897901872229</v>
      </c>
      <c r="F44" s="71">
        <v>0.48181446739785627</v>
      </c>
      <c r="G44" s="71">
        <v>0.3229155592129731</v>
      </c>
      <c r="H44" s="106">
        <f t="shared" si="0"/>
        <v>0.85848700633299968</v>
      </c>
      <c r="I44" s="71">
        <v>9.1375381694507374E-2</v>
      </c>
      <c r="J44" s="71">
        <v>3.267010985623707E-2</v>
      </c>
      <c r="K44" s="106">
        <f t="shared" si="1"/>
        <v>0.17437897901872229</v>
      </c>
      <c r="L44" s="71">
        <v>1.2015908134889437E-2</v>
      </c>
      <c r="M44" s="71">
        <v>0.11103405703679012</v>
      </c>
      <c r="N44" s="71">
        <v>2.7814812580179225E-2</v>
      </c>
      <c r="O44" s="71">
        <v>0.85848700633299968</v>
      </c>
      <c r="P44" s="71">
        <v>0.30132716289316464</v>
      </c>
      <c r="Q44" s="72">
        <f t="shared" si="2"/>
        <v>0.33075486185474828</v>
      </c>
      <c r="R44" s="71">
        <v>0.30802253226263221</v>
      </c>
      <c r="S44" s="71">
        <v>0.41369044904336016</v>
      </c>
      <c r="T44" s="72">
        <f t="shared" si="3"/>
        <v>0.33075486185474828</v>
      </c>
      <c r="U44" s="72">
        <f t="shared" si="4"/>
        <v>5.7013075474662542E-2</v>
      </c>
      <c r="V44" s="72">
        <f t="shared" si="5"/>
        <v>0.33075486185474828</v>
      </c>
      <c r="W44" s="72">
        <f t="shared" si="6"/>
        <v>0.11103405703679012</v>
      </c>
      <c r="X44" s="72">
        <f t="shared" si="7"/>
        <v>0.33075486185474828</v>
      </c>
      <c r="Y44" s="71">
        <v>5.0688642309169016E-2</v>
      </c>
      <c r="Z44" s="71">
        <v>0</v>
      </c>
      <c r="AA44" s="71">
        <v>0.43066497882071403</v>
      </c>
      <c r="AB44" s="71">
        <v>0.33672652897766076</v>
      </c>
      <c r="AC44" s="71">
        <v>6.4964924218332304E-2</v>
      </c>
      <c r="AD44" s="106">
        <f t="shared" si="8"/>
        <v>0.326578567180626</v>
      </c>
      <c r="AE44" s="71">
        <v>0.34697607063870362</v>
      </c>
      <c r="AF44" s="71">
        <v>0.326578567180626</v>
      </c>
      <c r="AG44" s="71">
        <v>0.33075486185474828</v>
      </c>
      <c r="AH44" s="71">
        <v>0</v>
      </c>
      <c r="AI44" s="71">
        <v>5.7013075474662542E-2</v>
      </c>
      <c r="AJ44" s="71">
        <v>1.8509818581464065E-2</v>
      </c>
      <c r="AK44" s="71">
        <v>0</v>
      </c>
      <c r="AL44" s="71">
        <v>0</v>
      </c>
      <c r="AM44" s="71">
        <v>0</v>
      </c>
      <c r="AN44" s="71">
        <v>0</v>
      </c>
      <c r="AO44" s="71">
        <v>0</v>
      </c>
      <c r="AP44" s="71">
        <v>0</v>
      </c>
      <c r="AQ44" s="71">
        <v>0</v>
      </c>
      <c r="AR44" s="71">
        <v>0</v>
      </c>
      <c r="AS44" s="71">
        <v>0</v>
      </c>
      <c r="AT44" s="71">
        <v>0</v>
      </c>
      <c r="AU44" s="71">
        <v>0</v>
      </c>
      <c r="AV44" s="71">
        <v>0</v>
      </c>
      <c r="AW44" s="71">
        <v>0</v>
      </c>
      <c r="AX44" s="71">
        <v>0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</row>
    <row r="45" spans="2:56" x14ac:dyDescent="0.25">
      <c r="B45" s="69">
        <v>35</v>
      </c>
      <c r="C45" s="71">
        <v>0</v>
      </c>
      <c r="D45" s="71">
        <v>0.10556244466339829</v>
      </c>
      <c r="E45" s="71">
        <v>0.17437897901872229</v>
      </c>
      <c r="F45" s="71">
        <v>0.48181446739785627</v>
      </c>
      <c r="G45" s="71">
        <v>0.3229155592129731</v>
      </c>
      <c r="H45" s="106">
        <f t="shared" si="0"/>
        <v>0.85848700633299968</v>
      </c>
      <c r="I45" s="71">
        <v>9.1375381694507374E-2</v>
      </c>
      <c r="J45" s="71">
        <v>3.267010985623707E-2</v>
      </c>
      <c r="K45" s="106">
        <f t="shared" si="1"/>
        <v>0.17437897901872229</v>
      </c>
      <c r="L45" s="71">
        <v>1.2015908134889437E-2</v>
      </c>
      <c r="M45" s="71">
        <v>0.11103405703679012</v>
      </c>
      <c r="N45" s="71">
        <v>2.7814812580179225E-2</v>
      </c>
      <c r="O45" s="71">
        <v>0.85848700633299968</v>
      </c>
      <c r="P45" s="71">
        <v>0.30132716289316464</v>
      </c>
      <c r="Q45" s="72">
        <f t="shared" si="2"/>
        <v>0.33075486185474828</v>
      </c>
      <c r="R45" s="71">
        <v>0.30802253226263221</v>
      </c>
      <c r="S45" s="71">
        <v>0.41369044904336016</v>
      </c>
      <c r="T45" s="72">
        <f t="shared" si="3"/>
        <v>0.33075486185474828</v>
      </c>
      <c r="U45" s="72">
        <f t="shared" si="4"/>
        <v>5.7013075474662542E-2</v>
      </c>
      <c r="V45" s="72">
        <f t="shared" si="5"/>
        <v>0.33075486185474828</v>
      </c>
      <c r="W45" s="72">
        <f t="shared" si="6"/>
        <v>0.11103405703679012</v>
      </c>
      <c r="X45" s="72">
        <f t="shared" si="7"/>
        <v>0.33075486185474828</v>
      </c>
      <c r="Y45" s="71">
        <v>5.0688642309169016E-2</v>
      </c>
      <c r="Z45" s="71">
        <v>0</v>
      </c>
      <c r="AA45" s="71">
        <v>0.43066497882071403</v>
      </c>
      <c r="AB45" s="71">
        <v>0.33672652897766076</v>
      </c>
      <c r="AC45" s="71">
        <v>6.4964924218332304E-2</v>
      </c>
      <c r="AD45" s="106">
        <f t="shared" si="8"/>
        <v>0.326578567180626</v>
      </c>
      <c r="AE45" s="71">
        <v>0.34697607063870362</v>
      </c>
      <c r="AF45" s="71">
        <v>0.326578567180626</v>
      </c>
      <c r="AG45" s="71">
        <v>0.33075486185474828</v>
      </c>
      <c r="AH45" s="71">
        <v>0</v>
      </c>
      <c r="AI45" s="71">
        <v>5.7013075474662542E-2</v>
      </c>
      <c r="AJ45" s="71">
        <v>1.8509818581464065E-2</v>
      </c>
      <c r="AK45" s="71">
        <v>0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0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</row>
    <row r="46" spans="2:56" x14ac:dyDescent="0.25">
      <c r="B46" s="69">
        <v>36</v>
      </c>
      <c r="C46" s="71">
        <v>0</v>
      </c>
      <c r="D46" s="71">
        <v>0.10556244466339829</v>
      </c>
      <c r="E46" s="71">
        <v>0.17437897901872229</v>
      </c>
      <c r="F46" s="71">
        <v>0.48181446739785627</v>
      </c>
      <c r="G46" s="71">
        <v>0.3229155592129731</v>
      </c>
      <c r="H46" s="106">
        <f t="shared" si="0"/>
        <v>0.85848700633299968</v>
      </c>
      <c r="I46" s="71">
        <v>9.1375381694507374E-2</v>
      </c>
      <c r="J46" s="71">
        <v>3.267010985623707E-2</v>
      </c>
      <c r="K46" s="106">
        <f t="shared" si="1"/>
        <v>0.17437897901872229</v>
      </c>
      <c r="L46" s="71">
        <v>1.2015908134889437E-2</v>
      </c>
      <c r="M46" s="71">
        <v>0.11103405703679012</v>
      </c>
      <c r="N46" s="71">
        <v>2.7814812580179225E-2</v>
      </c>
      <c r="O46" s="71">
        <v>0.85848700633299968</v>
      </c>
      <c r="P46" s="71">
        <v>0.30132716289316464</v>
      </c>
      <c r="Q46" s="72">
        <f t="shared" si="2"/>
        <v>0.33075486185474828</v>
      </c>
      <c r="R46" s="71">
        <v>0.30802253226263221</v>
      </c>
      <c r="S46" s="71">
        <v>0.41369044904336016</v>
      </c>
      <c r="T46" s="72">
        <f t="shared" si="3"/>
        <v>0.33075486185474828</v>
      </c>
      <c r="U46" s="72">
        <f t="shared" si="4"/>
        <v>5.7013075474662542E-2</v>
      </c>
      <c r="V46" s="72">
        <f t="shared" si="5"/>
        <v>0.33075486185474828</v>
      </c>
      <c r="W46" s="72">
        <f t="shared" si="6"/>
        <v>0.11103405703679012</v>
      </c>
      <c r="X46" s="72">
        <f t="shared" si="7"/>
        <v>0.33075486185474828</v>
      </c>
      <c r="Y46" s="71">
        <v>5.0688642309169016E-2</v>
      </c>
      <c r="Z46" s="71">
        <v>0</v>
      </c>
      <c r="AA46" s="71">
        <v>0.43066497882071403</v>
      </c>
      <c r="AB46" s="71">
        <v>0.33672652897766076</v>
      </c>
      <c r="AC46" s="71">
        <v>6.4964924218332304E-2</v>
      </c>
      <c r="AD46" s="106">
        <f t="shared" si="8"/>
        <v>0.326578567180626</v>
      </c>
      <c r="AE46" s="71">
        <v>0.34697607063870362</v>
      </c>
      <c r="AF46" s="71">
        <v>0.326578567180626</v>
      </c>
      <c r="AG46" s="71">
        <v>0.33075486185474828</v>
      </c>
      <c r="AH46" s="71">
        <v>0</v>
      </c>
      <c r="AI46" s="71">
        <v>5.7013075474662542E-2</v>
      </c>
      <c r="AJ46" s="71">
        <v>1.8509818581464065E-2</v>
      </c>
      <c r="AK46" s="71">
        <v>0</v>
      </c>
      <c r="AL46" s="71">
        <v>0</v>
      </c>
      <c r="AM46" s="71">
        <v>0</v>
      </c>
      <c r="AN46" s="71">
        <v>0</v>
      </c>
      <c r="AO46" s="71">
        <v>0</v>
      </c>
      <c r="AP46" s="71">
        <v>0</v>
      </c>
      <c r="AQ46" s="71">
        <v>0</v>
      </c>
      <c r="AR46" s="71">
        <v>0</v>
      </c>
      <c r="AS46" s="71">
        <v>0</v>
      </c>
      <c r="AT46" s="71">
        <v>0</v>
      </c>
      <c r="AU46" s="71">
        <v>0</v>
      </c>
      <c r="AV46" s="71">
        <v>0</v>
      </c>
      <c r="AW46" s="71">
        <v>0</v>
      </c>
      <c r="AX46" s="71">
        <v>0</v>
      </c>
      <c r="AY46" s="71">
        <v>0</v>
      </c>
      <c r="AZ46" s="71">
        <v>0</v>
      </c>
      <c r="BA46" s="71">
        <v>0</v>
      </c>
      <c r="BB46" s="71">
        <v>0</v>
      </c>
      <c r="BC46" s="71">
        <v>0</v>
      </c>
      <c r="BD46" s="71">
        <v>0</v>
      </c>
    </row>
    <row r="47" spans="2:56" x14ac:dyDescent="0.25">
      <c r="B47" s="69">
        <v>37</v>
      </c>
      <c r="C47" s="71">
        <v>0</v>
      </c>
      <c r="D47" s="71">
        <v>0.10556244466339829</v>
      </c>
      <c r="E47" s="71">
        <v>0.17437897901872229</v>
      </c>
      <c r="F47" s="71">
        <v>0.48181446739785627</v>
      </c>
      <c r="G47" s="71">
        <v>0.3229155592129731</v>
      </c>
      <c r="H47" s="106">
        <f t="shared" si="0"/>
        <v>0.85848700633299968</v>
      </c>
      <c r="I47" s="71">
        <v>9.1375381694507374E-2</v>
      </c>
      <c r="J47" s="71">
        <v>3.267010985623707E-2</v>
      </c>
      <c r="K47" s="106">
        <f t="shared" si="1"/>
        <v>0.17437897901872229</v>
      </c>
      <c r="L47" s="71">
        <v>1.2015908134889437E-2</v>
      </c>
      <c r="M47" s="71">
        <v>0.11103405703679012</v>
      </c>
      <c r="N47" s="71">
        <v>2.7814812580179225E-2</v>
      </c>
      <c r="O47" s="71">
        <v>0.85848700633299968</v>
      </c>
      <c r="P47" s="71">
        <v>0.30132716289316464</v>
      </c>
      <c r="Q47" s="72">
        <f t="shared" si="2"/>
        <v>0.33075486185474828</v>
      </c>
      <c r="R47" s="71">
        <v>0.30802253226263221</v>
      </c>
      <c r="S47" s="71">
        <v>0.41369044904336016</v>
      </c>
      <c r="T47" s="72">
        <f t="shared" si="3"/>
        <v>0.33075486185474828</v>
      </c>
      <c r="U47" s="72">
        <f t="shared" si="4"/>
        <v>5.7013075474662542E-2</v>
      </c>
      <c r="V47" s="72">
        <f t="shared" si="5"/>
        <v>0.33075486185474828</v>
      </c>
      <c r="W47" s="72">
        <f t="shared" si="6"/>
        <v>0.11103405703679012</v>
      </c>
      <c r="X47" s="72">
        <f t="shared" si="7"/>
        <v>0.33075486185474828</v>
      </c>
      <c r="Y47" s="71">
        <v>5.0688642309169016E-2</v>
      </c>
      <c r="Z47" s="71">
        <v>0</v>
      </c>
      <c r="AA47" s="71">
        <v>0.43066497882071403</v>
      </c>
      <c r="AB47" s="71">
        <v>0.33672652897766076</v>
      </c>
      <c r="AC47" s="71">
        <v>6.4964924218332304E-2</v>
      </c>
      <c r="AD47" s="106">
        <f t="shared" si="8"/>
        <v>0.326578567180626</v>
      </c>
      <c r="AE47" s="71">
        <v>0.34697607063870362</v>
      </c>
      <c r="AF47" s="71">
        <v>0.326578567180626</v>
      </c>
      <c r="AG47" s="71">
        <v>0.33075486185474828</v>
      </c>
      <c r="AH47" s="71">
        <v>0</v>
      </c>
      <c r="AI47" s="71">
        <v>5.7013075474662542E-2</v>
      </c>
      <c r="AJ47" s="71">
        <v>1.8509818581464065E-2</v>
      </c>
      <c r="AK47" s="71">
        <v>0</v>
      </c>
      <c r="AL47" s="71">
        <v>0</v>
      </c>
      <c r="AM47" s="71">
        <v>0</v>
      </c>
      <c r="AN47" s="71">
        <v>0</v>
      </c>
      <c r="AO47" s="71">
        <v>0</v>
      </c>
      <c r="AP47" s="71">
        <v>0</v>
      </c>
      <c r="AQ47" s="71">
        <v>0</v>
      </c>
      <c r="AR47" s="71">
        <v>0</v>
      </c>
      <c r="AS47" s="71">
        <v>0</v>
      </c>
      <c r="AT47" s="71">
        <v>0</v>
      </c>
      <c r="AU47" s="71">
        <v>0</v>
      </c>
      <c r="AV47" s="71">
        <v>0</v>
      </c>
      <c r="AW47" s="71">
        <v>0</v>
      </c>
      <c r="AX47" s="71">
        <v>0</v>
      </c>
      <c r="AY47" s="71">
        <v>0</v>
      </c>
      <c r="AZ47" s="71">
        <v>0</v>
      </c>
      <c r="BA47" s="71">
        <v>0</v>
      </c>
      <c r="BB47" s="71">
        <v>0</v>
      </c>
      <c r="BC47" s="71">
        <v>0</v>
      </c>
      <c r="BD47" s="71">
        <v>0</v>
      </c>
    </row>
    <row r="48" spans="2:56" x14ac:dyDescent="0.25">
      <c r="B48" s="69">
        <v>38</v>
      </c>
      <c r="C48" s="71">
        <v>0</v>
      </c>
      <c r="D48" s="71">
        <v>0.10556244466339829</v>
      </c>
      <c r="E48" s="71">
        <v>0.17437897901872229</v>
      </c>
      <c r="F48" s="71">
        <v>0.48181446739785627</v>
      </c>
      <c r="G48" s="71">
        <v>0.3229155592129731</v>
      </c>
      <c r="H48" s="106">
        <f t="shared" si="0"/>
        <v>0.85848700633299968</v>
      </c>
      <c r="I48" s="71">
        <v>9.1375381694507374E-2</v>
      </c>
      <c r="J48" s="71">
        <v>3.267010985623707E-2</v>
      </c>
      <c r="K48" s="106">
        <f t="shared" si="1"/>
        <v>0.17437897901872229</v>
      </c>
      <c r="L48" s="71">
        <v>1.2015908134889437E-2</v>
      </c>
      <c r="M48" s="71">
        <v>0.11103405703679012</v>
      </c>
      <c r="N48" s="71">
        <v>2.7814812580179225E-2</v>
      </c>
      <c r="O48" s="71">
        <v>0.85848700633299968</v>
      </c>
      <c r="P48" s="71">
        <v>0.30132716289316464</v>
      </c>
      <c r="Q48" s="72">
        <f t="shared" si="2"/>
        <v>0.33075486185474828</v>
      </c>
      <c r="R48" s="71">
        <v>0.30802253226263221</v>
      </c>
      <c r="S48" s="71">
        <v>0.41369044904336016</v>
      </c>
      <c r="T48" s="72">
        <f t="shared" si="3"/>
        <v>0.33075486185474828</v>
      </c>
      <c r="U48" s="72">
        <f t="shared" si="4"/>
        <v>5.7013075474662542E-2</v>
      </c>
      <c r="V48" s="72">
        <f t="shared" si="5"/>
        <v>0.33075486185474828</v>
      </c>
      <c r="W48" s="72">
        <f t="shared" si="6"/>
        <v>0.11103405703679012</v>
      </c>
      <c r="X48" s="72">
        <f t="shared" si="7"/>
        <v>0.33075486185474828</v>
      </c>
      <c r="Y48" s="71">
        <v>5.0688642309169016E-2</v>
      </c>
      <c r="Z48" s="71">
        <v>0</v>
      </c>
      <c r="AA48" s="71">
        <v>0.43066497882071403</v>
      </c>
      <c r="AB48" s="71">
        <v>0.33672652897766076</v>
      </c>
      <c r="AC48" s="71">
        <v>6.4964924218332304E-2</v>
      </c>
      <c r="AD48" s="106">
        <f t="shared" si="8"/>
        <v>0.326578567180626</v>
      </c>
      <c r="AE48" s="71">
        <v>0.34697607063870362</v>
      </c>
      <c r="AF48" s="71">
        <v>0.326578567180626</v>
      </c>
      <c r="AG48" s="71">
        <v>0.33075486185474828</v>
      </c>
      <c r="AH48" s="71">
        <v>0</v>
      </c>
      <c r="AI48" s="71">
        <v>5.7013075474662542E-2</v>
      </c>
      <c r="AJ48" s="71">
        <v>1.8509818581464065E-2</v>
      </c>
      <c r="AK48" s="71">
        <v>0</v>
      </c>
      <c r="AL48" s="71">
        <v>0</v>
      </c>
      <c r="AM48" s="71">
        <v>0</v>
      </c>
      <c r="AN48" s="71">
        <v>0</v>
      </c>
      <c r="AO48" s="71">
        <v>0</v>
      </c>
      <c r="AP48" s="71">
        <v>0</v>
      </c>
      <c r="AQ48" s="71">
        <v>0</v>
      </c>
      <c r="AR48" s="71">
        <v>0</v>
      </c>
      <c r="AS48" s="71">
        <v>0</v>
      </c>
      <c r="AT48" s="71">
        <v>0</v>
      </c>
      <c r="AU48" s="71">
        <v>0</v>
      </c>
      <c r="AV48" s="71">
        <v>0</v>
      </c>
      <c r="AW48" s="71">
        <v>0</v>
      </c>
      <c r="AX48" s="71">
        <v>0</v>
      </c>
      <c r="AY48" s="71">
        <v>0</v>
      </c>
      <c r="AZ48" s="71">
        <v>0</v>
      </c>
      <c r="BA48" s="71">
        <v>0</v>
      </c>
      <c r="BB48" s="71">
        <v>0</v>
      </c>
      <c r="BC48" s="71">
        <v>0</v>
      </c>
      <c r="BD48" s="71">
        <v>0</v>
      </c>
    </row>
    <row r="49" spans="2:56" x14ac:dyDescent="0.25">
      <c r="B49" s="69">
        <v>39</v>
      </c>
      <c r="C49" s="71">
        <v>0</v>
      </c>
      <c r="D49" s="71">
        <v>0.10556244466339829</v>
      </c>
      <c r="E49" s="71">
        <v>0.17437897901872229</v>
      </c>
      <c r="F49" s="71">
        <v>0.48181446739785627</v>
      </c>
      <c r="G49" s="71">
        <v>0.3229155592129731</v>
      </c>
      <c r="H49" s="106">
        <f t="shared" si="0"/>
        <v>0.85848700633299968</v>
      </c>
      <c r="I49" s="71">
        <v>9.1375381694507374E-2</v>
      </c>
      <c r="J49" s="71">
        <v>3.267010985623707E-2</v>
      </c>
      <c r="K49" s="106">
        <f t="shared" si="1"/>
        <v>0.17437897901872229</v>
      </c>
      <c r="L49" s="71">
        <v>1.2015908134889437E-2</v>
      </c>
      <c r="M49" s="71">
        <v>0.11103405703679012</v>
      </c>
      <c r="N49" s="71">
        <v>2.7814812580179225E-2</v>
      </c>
      <c r="O49" s="71">
        <v>0.85848700633299968</v>
      </c>
      <c r="P49" s="71">
        <v>0.30132716289316464</v>
      </c>
      <c r="Q49" s="72">
        <f t="shared" si="2"/>
        <v>0.33075486185474828</v>
      </c>
      <c r="R49" s="71">
        <v>0.30802253226263221</v>
      </c>
      <c r="S49" s="71">
        <v>0.41369044904336016</v>
      </c>
      <c r="T49" s="72">
        <f t="shared" si="3"/>
        <v>0.33075486185474828</v>
      </c>
      <c r="U49" s="72">
        <f t="shared" si="4"/>
        <v>5.7013075474662542E-2</v>
      </c>
      <c r="V49" s="72">
        <f t="shared" si="5"/>
        <v>0.33075486185474828</v>
      </c>
      <c r="W49" s="72">
        <f t="shared" si="6"/>
        <v>0.11103405703679012</v>
      </c>
      <c r="X49" s="72">
        <f t="shared" si="7"/>
        <v>0.33075486185474828</v>
      </c>
      <c r="Y49" s="71">
        <v>5.0688642309169016E-2</v>
      </c>
      <c r="Z49" s="71">
        <v>0</v>
      </c>
      <c r="AA49" s="71">
        <v>0.43066497882071403</v>
      </c>
      <c r="AB49" s="71">
        <v>0.33672652897766076</v>
      </c>
      <c r="AC49" s="71">
        <v>6.4964924218332304E-2</v>
      </c>
      <c r="AD49" s="106">
        <f t="shared" si="8"/>
        <v>0.326578567180626</v>
      </c>
      <c r="AE49" s="71">
        <v>0.34697607063870362</v>
      </c>
      <c r="AF49" s="71">
        <v>0.326578567180626</v>
      </c>
      <c r="AG49" s="71">
        <v>0.33075486185474828</v>
      </c>
      <c r="AH49" s="71">
        <v>0</v>
      </c>
      <c r="AI49" s="71">
        <v>5.7013075474662542E-2</v>
      </c>
      <c r="AJ49" s="71">
        <v>1.8509818581464065E-2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</row>
    <row r="50" spans="2:56" x14ac:dyDescent="0.25">
      <c r="B50" s="69">
        <v>40</v>
      </c>
      <c r="C50" s="71">
        <v>0</v>
      </c>
      <c r="D50" s="71">
        <v>0.10556244466339829</v>
      </c>
      <c r="E50" s="71">
        <v>0.17437897901872229</v>
      </c>
      <c r="F50" s="71">
        <v>0.48181446739785627</v>
      </c>
      <c r="G50" s="71">
        <v>0.3229155592129731</v>
      </c>
      <c r="H50" s="106">
        <f t="shared" si="0"/>
        <v>0.85848700633299968</v>
      </c>
      <c r="I50" s="71">
        <v>9.1375381694507374E-2</v>
      </c>
      <c r="J50" s="71">
        <v>3.267010985623707E-2</v>
      </c>
      <c r="K50" s="106">
        <f t="shared" si="1"/>
        <v>0.17437897901872229</v>
      </c>
      <c r="L50" s="71">
        <v>1.2015908134889437E-2</v>
      </c>
      <c r="M50" s="71">
        <v>0.11103405703679012</v>
      </c>
      <c r="N50" s="71">
        <v>2.7814812580179225E-2</v>
      </c>
      <c r="O50" s="71">
        <v>0.85848700633299968</v>
      </c>
      <c r="P50" s="71">
        <v>0.30132716289316464</v>
      </c>
      <c r="Q50" s="72">
        <f t="shared" si="2"/>
        <v>0.33075486185474828</v>
      </c>
      <c r="R50" s="71">
        <v>0.30802253226263221</v>
      </c>
      <c r="S50" s="71">
        <v>0.41369044904336016</v>
      </c>
      <c r="T50" s="72">
        <f t="shared" si="3"/>
        <v>0.33075486185474828</v>
      </c>
      <c r="U50" s="72">
        <f t="shared" si="4"/>
        <v>5.7013075474662542E-2</v>
      </c>
      <c r="V50" s="72">
        <f t="shared" si="5"/>
        <v>0.33075486185474828</v>
      </c>
      <c r="W50" s="72">
        <f t="shared" si="6"/>
        <v>0.11103405703679012</v>
      </c>
      <c r="X50" s="72">
        <f t="shared" si="7"/>
        <v>0.33075486185474828</v>
      </c>
      <c r="Y50" s="71">
        <v>5.0688642309169016E-2</v>
      </c>
      <c r="Z50" s="71">
        <v>0</v>
      </c>
      <c r="AA50" s="71">
        <v>0.43066497882071403</v>
      </c>
      <c r="AB50" s="71">
        <v>0.33672652897766076</v>
      </c>
      <c r="AC50" s="71">
        <v>6.4964924218332304E-2</v>
      </c>
      <c r="AD50" s="106">
        <f t="shared" si="8"/>
        <v>0.326578567180626</v>
      </c>
      <c r="AE50" s="71">
        <v>0.34697607063870362</v>
      </c>
      <c r="AF50" s="71">
        <v>0.326578567180626</v>
      </c>
      <c r="AG50" s="71">
        <v>0.33075486185474828</v>
      </c>
      <c r="AH50" s="71">
        <v>0</v>
      </c>
      <c r="AI50" s="71">
        <v>5.7013075474662542E-2</v>
      </c>
      <c r="AJ50" s="71">
        <v>1.8509818581464065E-2</v>
      </c>
      <c r="AK50" s="71">
        <v>0</v>
      </c>
      <c r="AL50" s="71">
        <v>0</v>
      </c>
      <c r="AM50" s="71">
        <v>0</v>
      </c>
      <c r="AN50" s="71">
        <v>0</v>
      </c>
      <c r="AO50" s="71">
        <v>0</v>
      </c>
      <c r="AP50" s="71">
        <v>0</v>
      </c>
      <c r="AQ50" s="71">
        <v>0</v>
      </c>
      <c r="AR50" s="71">
        <v>0</v>
      </c>
      <c r="AS50" s="71">
        <v>0</v>
      </c>
      <c r="AT50" s="71">
        <v>0</v>
      </c>
      <c r="AU50" s="71">
        <v>0</v>
      </c>
      <c r="AV50" s="71">
        <v>0</v>
      </c>
      <c r="AW50" s="71">
        <v>0</v>
      </c>
      <c r="AX50" s="71">
        <v>0</v>
      </c>
      <c r="AY50" s="71">
        <v>0</v>
      </c>
      <c r="AZ50" s="71">
        <v>0</v>
      </c>
      <c r="BA50" s="71">
        <v>0</v>
      </c>
      <c r="BB50" s="71">
        <v>0</v>
      </c>
      <c r="BC50" s="71">
        <v>0</v>
      </c>
      <c r="BD50" s="71">
        <v>0</v>
      </c>
    </row>
    <row r="51" spans="2:56" x14ac:dyDescent="0.25">
      <c r="B51" s="69">
        <v>41</v>
      </c>
      <c r="C51" s="71">
        <v>0</v>
      </c>
      <c r="D51" s="71">
        <v>0.10556244466339829</v>
      </c>
      <c r="E51" s="71">
        <v>0.17437897901872229</v>
      </c>
      <c r="F51" s="71">
        <v>0.48181446739785627</v>
      </c>
      <c r="G51" s="71">
        <v>0.3229155592129731</v>
      </c>
      <c r="H51" s="106">
        <f t="shared" si="0"/>
        <v>0.85848700633299968</v>
      </c>
      <c r="I51" s="71">
        <v>9.1375381694507374E-2</v>
      </c>
      <c r="J51" s="71">
        <v>3.267010985623707E-2</v>
      </c>
      <c r="K51" s="106">
        <f t="shared" si="1"/>
        <v>0.17437897901872229</v>
      </c>
      <c r="L51" s="71">
        <v>1.2015908134889437E-2</v>
      </c>
      <c r="M51" s="71">
        <v>0.11103405703679012</v>
      </c>
      <c r="N51" s="71">
        <v>2.7814812580179225E-2</v>
      </c>
      <c r="O51" s="71">
        <v>0.85848700633299968</v>
      </c>
      <c r="P51" s="71">
        <v>0.30132716289316464</v>
      </c>
      <c r="Q51" s="72">
        <f t="shared" si="2"/>
        <v>0.33075486185474828</v>
      </c>
      <c r="R51" s="71">
        <v>0.30802253226263221</v>
      </c>
      <c r="S51" s="71">
        <v>0.41369044904336016</v>
      </c>
      <c r="T51" s="72">
        <f t="shared" si="3"/>
        <v>0.33075486185474828</v>
      </c>
      <c r="U51" s="72">
        <f t="shared" si="4"/>
        <v>5.7013075474662542E-2</v>
      </c>
      <c r="V51" s="72">
        <f t="shared" si="5"/>
        <v>0.33075486185474828</v>
      </c>
      <c r="W51" s="72">
        <f t="shared" si="6"/>
        <v>0.11103405703679012</v>
      </c>
      <c r="X51" s="72">
        <f t="shared" si="7"/>
        <v>0.33075486185474828</v>
      </c>
      <c r="Y51" s="71">
        <v>5.0688642309169016E-2</v>
      </c>
      <c r="Z51" s="71">
        <v>0</v>
      </c>
      <c r="AA51" s="71">
        <v>0.43066497882071403</v>
      </c>
      <c r="AB51" s="71">
        <v>0.33672652897766076</v>
      </c>
      <c r="AC51" s="71">
        <v>6.4964924218332304E-2</v>
      </c>
      <c r="AD51" s="106">
        <f t="shared" si="8"/>
        <v>0.326578567180626</v>
      </c>
      <c r="AE51" s="71">
        <v>0.34697607063870362</v>
      </c>
      <c r="AF51" s="71">
        <v>0.326578567180626</v>
      </c>
      <c r="AG51" s="71">
        <v>0.33075486185474828</v>
      </c>
      <c r="AH51" s="71">
        <v>0</v>
      </c>
      <c r="AI51" s="71">
        <v>5.7013075474662542E-2</v>
      </c>
      <c r="AJ51" s="71">
        <v>1.8509818581464065E-2</v>
      </c>
      <c r="AK51" s="71">
        <v>0</v>
      </c>
      <c r="AL51" s="71">
        <v>0</v>
      </c>
      <c r="AM51" s="71">
        <v>0</v>
      </c>
      <c r="AN51" s="71">
        <v>0</v>
      </c>
      <c r="AO51" s="71">
        <v>0</v>
      </c>
      <c r="AP51" s="71">
        <v>0</v>
      </c>
      <c r="AQ51" s="71">
        <v>0</v>
      </c>
      <c r="AR51" s="71">
        <v>0</v>
      </c>
      <c r="AS51" s="71">
        <v>0</v>
      </c>
      <c r="AT51" s="71">
        <v>0</v>
      </c>
      <c r="AU51" s="71">
        <v>0</v>
      </c>
      <c r="AV51" s="71">
        <v>0</v>
      </c>
      <c r="AW51" s="71">
        <v>0</v>
      </c>
      <c r="AX51" s="71">
        <v>0</v>
      </c>
      <c r="AY51" s="71">
        <v>0</v>
      </c>
      <c r="AZ51" s="71">
        <v>0</v>
      </c>
      <c r="BA51" s="71">
        <v>0</v>
      </c>
      <c r="BB51" s="71">
        <v>0</v>
      </c>
      <c r="BC51" s="71">
        <v>0</v>
      </c>
      <c r="BD51" s="71">
        <v>0</v>
      </c>
    </row>
    <row r="52" spans="2:56" x14ac:dyDescent="0.25">
      <c r="B52" s="69">
        <v>42</v>
      </c>
      <c r="C52" s="71">
        <v>0</v>
      </c>
      <c r="D52" s="71">
        <v>0.10556244466339829</v>
      </c>
      <c r="E52" s="71">
        <v>0.17437897901872229</v>
      </c>
      <c r="F52" s="71">
        <v>0.48181446739785627</v>
      </c>
      <c r="G52" s="71">
        <v>0.3229155592129731</v>
      </c>
      <c r="H52" s="106">
        <f t="shared" si="0"/>
        <v>0.85848700633299968</v>
      </c>
      <c r="I52" s="71">
        <v>9.1375381694507374E-2</v>
      </c>
      <c r="J52" s="71">
        <v>3.267010985623707E-2</v>
      </c>
      <c r="K52" s="106">
        <f t="shared" si="1"/>
        <v>0.17437897901872229</v>
      </c>
      <c r="L52" s="71">
        <v>1.2015908134889437E-2</v>
      </c>
      <c r="M52" s="71">
        <v>0.11103405703679012</v>
      </c>
      <c r="N52" s="71">
        <v>2.7814812580179225E-2</v>
      </c>
      <c r="O52" s="71">
        <v>0.85848700633299968</v>
      </c>
      <c r="P52" s="71">
        <v>0.30132716289316464</v>
      </c>
      <c r="Q52" s="72">
        <f t="shared" si="2"/>
        <v>0.33075486185474828</v>
      </c>
      <c r="R52" s="71">
        <v>0.30802253226263221</v>
      </c>
      <c r="S52" s="71">
        <v>0.41369044904336016</v>
      </c>
      <c r="T52" s="72">
        <f t="shared" si="3"/>
        <v>0.33075486185474828</v>
      </c>
      <c r="U52" s="72">
        <f t="shared" si="4"/>
        <v>5.7013075474662542E-2</v>
      </c>
      <c r="V52" s="72">
        <f t="shared" si="5"/>
        <v>0.33075486185474828</v>
      </c>
      <c r="W52" s="72">
        <f t="shared" si="6"/>
        <v>0.11103405703679012</v>
      </c>
      <c r="X52" s="72">
        <f t="shared" si="7"/>
        <v>0.33075486185474828</v>
      </c>
      <c r="Y52" s="71">
        <v>5.0688642309169016E-2</v>
      </c>
      <c r="Z52" s="71">
        <v>0</v>
      </c>
      <c r="AA52" s="71">
        <v>0.43066497882071403</v>
      </c>
      <c r="AB52" s="71">
        <v>0.33672652897766076</v>
      </c>
      <c r="AC52" s="71">
        <v>6.4964924218332304E-2</v>
      </c>
      <c r="AD52" s="106">
        <f t="shared" si="8"/>
        <v>0.326578567180626</v>
      </c>
      <c r="AE52" s="71">
        <v>0.34697607063870362</v>
      </c>
      <c r="AF52" s="71">
        <v>0.326578567180626</v>
      </c>
      <c r="AG52" s="71">
        <v>0.33075486185474828</v>
      </c>
      <c r="AH52" s="71">
        <v>0</v>
      </c>
      <c r="AI52" s="71">
        <v>5.7013075474662542E-2</v>
      </c>
      <c r="AJ52" s="71">
        <v>1.8509818581464065E-2</v>
      </c>
      <c r="AK52" s="71">
        <v>0</v>
      </c>
      <c r="AL52" s="71">
        <v>0</v>
      </c>
      <c r="AM52" s="71">
        <v>0</v>
      </c>
      <c r="AN52" s="71">
        <v>0</v>
      </c>
      <c r="AO52" s="71">
        <v>0</v>
      </c>
      <c r="AP52" s="71">
        <v>0</v>
      </c>
      <c r="AQ52" s="71">
        <v>0</v>
      </c>
      <c r="AR52" s="71">
        <v>0</v>
      </c>
      <c r="AS52" s="71">
        <v>0</v>
      </c>
      <c r="AT52" s="71">
        <v>0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0</v>
      </c>
      <c r="BB52" s="71">
        <v>0</v>
      </c>
      <c r="BC52" s="71">
        <v>0</v>
      </c>
      <c r="BD52" s="71">
        <v>0</v>
      </c>
    </row>
    <row r="53" spans="2:56" x14ac:dyDescent="0.25">
      <c r="B53" s="69">
        <v>43</v>
      </c>
      <c r="C53" s="71">
        <v>0</v>
      </c>
      <c r="D53" s="71">
        <v>0.10556244466339829</v>
      </c>
      <c r="E53" s="71">
        <v>0.17437897901872229</v>
      </c>
      <c r="F53" s="71">
        <v>0.48181446739785627</v>
      </c>
      <c r="G53" s="71">
        <v>0.3229155592129731</v>
      </c>
      <c r="H53" s="106">
        <f t="shared" si="0"/>
        <v>0.85848700633299968</v>
      </c>
      <c r="I53" s="71">
        <v>9.1375381694507374E-2</v>
      </c>
      <c r="J53" s="71">
        <v>3.267010985623707E-2</v>
      </c>
      <c r="K53" s="106">
        <f t="shared" si="1"/>
        <v>0.17437897901872229</v>
      </c>
      <c r="L53" s="71">
        <v>1.2015908134889437E-2</v>
      </c>
      <c r="M53" s="71">
        <v>0.11103405703679012</v>
      </c>
      <c r="N53" s="71">
        <v>2.7814812580179225E-2</v>
      </c>
      <c r="O53" s="71">
        <v>0.85848700633299968</v>
      </c>
      <c r="P53" s="71">
        <v>0.30132716289316464</v>
      </c>
      <c r="Q53" s="72">
        <f t="shared" si="2"/>
        <v>0.33075486185474828</v>
      </c>
      <c r="R53" s="71">
        <v>0.30802253226263221</v>
      </c>
      <c r="S53" s="71">
        <v>0.41369044904336016</v>
      </c>
      <c r="T53" s="72">
        <f t="shared" si="3"/>
        <v>0.33075486185474828</v>
      </c>
      <c r="U53" s="72">
        <f t="shared" si="4"/>
        <v>5.7013075474662542E-2</v>
      </c>
      <c r="V53" s="72">
        <f t="shared" si="5"/>
        <v>0.33075486185474828</v>
      </c>
      <c r="W53" s="72">
        <f t="shared" si="6"/>
        <v>0.11103405703679012</v>
      </c>
      <c r="X53" s="72">
        <f t="shared" si="7"/>
        <v>0.33075486185474828</v>
      </c>
      <c r="Y53" s="71">
        <v>5.0688642309169016E-2</v>
      </c>
      <c r="Z53" s="71">
        <v>0</v>
      </c>
      <c r="AA53" s="71">
        <v>0.43066497882071403</v>
      </c>
      <c r="AB53" s="71">
        <v>0.33672652897766076</v>
      </c>
      <c r="AC53" s="71">
        <v>6.4964924218332304E-2</v>
      </c>
      <c r="AD53" s="106">
        <f t="shared" si="8"/>
        <v>0.326578567180626</v>
      </c>
      <c r="AE53" s="71">
        <v>0.34697607063870362</v>
      </c>
      <c r="AF53" s="71">
        <v>0.326578567180626</v>
      </c>
      <c r="AG53" s="71">
        <v>0.33075486185474828</v>
      </c>
      <c r="AH53" s="71">
        <v>0</v>
      </c>
      <c r="AI53" s="71">
        <v>5.7013075474662542E-2</v>
      </c>
      <c r="AJ53" s="71">
        <v>1.8509818581464065E-2</v>
      </c>
      <c r="AK53" s="71">
        <v>0</v>
      </c>
      <c r="AL53" s="71">
        <v>0</v>
      </c>
      <c r="AM53" s="71">
        <v>0</v>
      </c>
      <c r="AN53" s="71">
        <v>0</v>
      </c>
      <c r="AO53" s="71">
        <v>0</v>
      </c>
      <c r="AP53" s="71">
        <v>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>
        <v>0</v>
      </c>
      <c r="BB53" s="71">
        <v>0</v>
      </c>
      <c r="BC53" s="71">
        <v>0</v>
      </c>
      <c r="BD53" s="71">
        <v>0</v>
      </c>
    </row>
    <row r="54" spans="2:56" x14ac:dyDescent="0.25">
      <c r="B54" s="69">
        <v>44</v>
      </c>
      <c r="C54" s="71">
        <v>0</v>
      </c>
      <c r="D54" s="71">
        <v>0.10556244466339829</v>
      </c>
      <c r="E54" s="71">
        <v>0.17437897901872229</v>
      </c>
      <c r="F54" s="71">
        <v>0.48181446739785627</v>
      </c>
      <c r="G54" s="71">
        <v>0.3229155592129731</v>
      </c>
      <c r="H54" s="106">
        <f t="shared" si="0"/>
        <v>0.85848700633299968</v>
      </c>
      <c r="I54" s="71">
        <v>9.1375381694507374E-2</v>
      </c>
      <c r="J54" s="71">
        <v>3.267010985623707E-2</v>
      </c>
      <c r="K54" s="106">
        <f t="shared" si="1"/>
        <v>0.17437897901872229</v>
      </c>
      <c r="L54" s="71">
        <v>1.2015908134889437E-2</v>
      </c>
      <c r="M54" s="71">
        <v>0.11103405703679012</v>
      </c>
      <c r="N54" s="71">
        <v>2.7814812580179225E-2</v>
      </c>
      <c r="O54" s="71">
        <v>0.85848700633299968</v>
      </c>
      <c r="P54" s="71">
        <v>0.30132716289316464</v>
      </c>
      <c r="Q54" s="72">
        <f t="shared" si="2"/>
        <v>0.33075486185474828</v>
      </c>
      <c r="R54" s="71">
        <v>0.30802253226263221</v>
      </c>
      <c r="S54" s="71">
        <v>0.41369044904336016</v>
      </c>
      <c r="T54" s="72">
        <f t="shared" si="3"/>
        <v>0.33075486185474828</v>
      </c>
      <c r="U54" s="72">
        <f t="shared" si="4"/>
        <v>5.7013075474662542E-2</v>
      </c>
      <c r="V54" s="72">
        <f t="shared" si="5"/>
        <v>0.33075486185474828</v>
      </c>
      <c r="W54" s="72">
        <f t="shared" si="6"/>
        <v>0.11103405703679012</v>
      </c>
      <c r="X54" s="72">
        <f t="shared" si="7"/>
        <v>0.33075486185474828</v>
      </c>
      <c r="Y54" s="71">
        <v>5.0688642309169016E-2</v>
      </c>
      <c r="Z54" s="71">
        <v>0</v>
      </c>
      <c r="AA54" s="71">
        <v>0.43066497882071403</v>
      </c>
      <c r="AB54" s="71">
        <v>0.33672652897766076</v>
      </c>
      <c r="AC54" s="71">
        <v>6.4964924218332304E-2</v>
      </c>
      <c r="AD54" s="106">
        <f t="shared" si="8"/>
        <v>0.326578567180626</v>
      </c>
      <c r="AE54" s="71">
        <v>0.34697607063870362</v>
      </c>
      <c r="AF54" s="71">
        <v>0.326578567180626</v>
      </c>
      <c r="AG54" s="71">
        <v>0.33075486185474828</v>
      </c>
      <c r="AH54" s="71">
        <v>0</v>
      </c>
      <c r="AI54" s="71">
        <v>5.7013075474662542E-2</v>
      </c>
      <c r="AJ54" s="71">
        <v>1.8509818581464065E-2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</row>
    <row r="55" spans="2:56" x14ac:dyDescent="0.25">
      <c r="B55" s="69">
        <v>45</v>
      </c>
      <c r="C55" s="71">
        <v>0</v>
      </c>
      <c r="D55" s="71">
        <v>0.10556244466339829</v>
      </c>
      <c r="E55" s="71">
        <v>0.17437897901872229</v>
      </c>
      <c r="F55" s="71">
        <v>0.48181446739785627</v>
      </c>
      <c r="G55" s="71">
        <v>0.3229155592129731</v>
      </c>
      <c r="H55" s="106">
        <f t="shared" si="0"/>
        <v>0.85848700633299968</v>
      </c>
      <c r="I55" s="71">
        <v>9.1375381694507374E-2</v>
      </c>
      <c r="J55" s="71">
        <v>3.267010985623707E-2</v>
      </c>
      <c r="K55" s="106">
        <f t="shared" si="1"/>
        <v>0.17437897901872229</v>
      </c>
      <c r="L55" s="71">
        <v>1.2015908134889437E-2</v>
      </c>
      <c r="M55" s="71">
        <v>0.11103405703679012</v>
      </c>
      <c r="N55" s="71">
        <v>2.7814812580179225E-2</v>
      </c>
      <c r="O55" s="71">
        <v>0.85848700633299968</v>
      </c>
      <c r="P55" s="71">
        <v>0.30132716289316464</v>
      </c>
      <c r="Q55" s="72">
        <f t="shared" si="2"/>
        <v>0.33075486185474828</v>
      </c>
      <c r="R55" s="71">
        <v>0.30802253226263221</v>
      </c>
      <c r="S55" s="71">
        <v>0.41369044904336016</v>
      </c>
      <c r="T55" s="72">
        <f t="shared" si="3"/>
        <v>0.33075486185474828</v>
      </c>
      <c r="U55" s="72">
        <f t="shared" si="4"/>
        <v>5.7013075474662542E-2</v>
      </c>
      <c r="V55" s="72">
        <f t="shared" si="5"/>
        <v>0.33075486185474828</v>
      </c>
      <c r="W55" s="72">
        <f t="shared" si="6"/>
        <v>0.11103405703679012</v>
      </c>
      <c r="X55" s="72">
        <f t="shared" si="7"/>
        <v>0.33075486185474828</v>
      </c>
      <c r="Y55" s="71">
        <v>5.0688642309169016E-2</v>
      </c>
      <c r="Z55" s="71">
        <v>0</v>
      </c>
      <c r="AA55" s="71">
        <v>0.43066497882071403</v>
      </c>
      <c r="AB55" s="71">
        <v>0.33672652897766076</v>
      </c>
      <c r="AC55" s="71">
        <v>6.4964924218332304E-2</v>
      </c>
      <c r="AD55" s="106">
        <f t="shared" si="8"/>
        <v>0.326578567180626</v>
      </c>
      <c r="AE55" s="71">
        <v>0.34697607063870362</v>
      </c>
      <c r="AF55" s="71">
        <v>0.326578567180626</v>
      </c>
      <c r="AG55" s="71">
        <v>0.33075486185474828</v>
      </c>
      <c r="AH55" s="71">
        <v>0</v>
      </c>
      <c r="AI55" s="71">
        <v>5.7013075474662542E-2</v>
      </c>
      <c r="AJ55" s="71">
        <v>1.8509818581464065E-2</v>
      </c>
      <c r="AK55" s="71">
        <v>0</v>
      </c>
      <c r="AL55" s="71">
        <v>0</v>
      </c>
      <c r="AM55" s="71">
        <v>0</v>
      </c>
      <c r="AN55" s="71">
        <v>0</v>
      </c>
      <c r="AO55" s="71">
        <v>0</v>
      </c>
      <c r="AP55" s="71">
        <v>0</v>
      </c>
      <c r="AQ55" s="71">
        <v>0</v>
      </c>
      <c r="AR55" s="71">
        <v>0</v>
      </c>
      <c r="AS55" s="71">
        <v>0</v>
      </c>
      <c r="AT55" s="71">
        <v>0</v>
      </c>
      <c r="AU55" s="71">
        <v>0</v>
      </c>
      <c r="AV55" s="71">
        <v>0</v>
      </c>
      <c r="AW55" s="71">
        <v>0</v>
      </c>
      <c r="AX55" s="71">
        <v>0</v>
      </c>
      <c r="AY55" s="71">
        <v>0</v>
      </c>
      <c r="AZ55" s="71">
        <v>0</v>
      </c>
      <c r="BA55" s="71">
        <v>0</v>
      </c>
      <c r="BB55" s="71">
        <v>0</v>
      </c>
      <c r="BC55" s="71">
        <v>0</v>
      </c>
      <c r="BD55" s="71">
        <v>0</v>
      </c>
    </row>
    <row r="56" spans="2:56" x14ac:dyDescent="0.25">
      <c r="B56" s="69">
        <v>46</v>
      </c>
      <c r="C56" s="71">
        <v>0</v>
      </c>
      <c r="D56" s="71">
        <v>0.10556244466339829</v>
      </c>
      <c r="E56" s="71">
        <v>0.17437897901872229</v>
      </c>
      <c r="F56" s="71">
        <v>0.48181446739785627</v>
      </c>
      <c r="G56" s="71">
        <v>0.3229155592129731</v>
      </c>
      <c r="H56" s="106">
        <f t="shared" si="0"/>
        <v>0.85848700633299968</v>
      </c>
      <c r="I56" s="71">
        <v>9.1375381694507374E-2</v>
      </c>
      <c r="J56" s="71">
        <v>3.267010985623707E-2</v>
      </c>
      <c r="K56" s="106">
        <f t="shared" si="1"/>
        <v>0.17437897901872229</v>
      </c>
      <c r="L56" s="71">
        <v>1.2015908134889437E-2</v>
      </c>
      <c r="M56" s="71">
        <v>0.11103405703679012</v>
      </c>
      <c r="N56" s="71">
        <v>2.7814812580179225E-2</v>
      </c>
      <c r="O56" s="71">
        <v>0.85848700633299968</v>
      </c>
      <c r="P56" s="71">
        <v>0.30132716289316464</v>
      </c>
      <c r="Q56" s="72">
        <f t="shared" si="2"/>
        <v>0.33075486185474828</v>
      </c>
      <c r="R56" s="71">
        <v>0.30802253226263221</v>
      </c>
      <c r="S56" s="71">
        <v>0.41369044904336016</v>
      </c>
      <c r="T56" s="72">
        <f t="shared" si="3"/>
        <v>0.33075486185474828</v>
      </c>
      <c r="U56" s="72">
        <f t="shared" si="4"/>
        <v>5.7013075474662542E-2</v>
      </c>
      <c r="V56" s="72">
        <f t="shared" si="5"/>
        <v>0.33075486185474828</v>
      </c>
      <c r="W56" s="72">
        <f t="shared" si="6"/>
        <v>0.11103405703679012</v>
      </c>
      <c r="X56" s="72">
        <f t="shared" si="7"/>
        <v>0.33075486185474828</v>
      </c>
      <c r="Y56" s="71">
        <v>5.0688642309169016E-2</v>
      </c>
      <c r="Z56" s="71">
        <v>0</v>
      </c>
      <c r="AA56" s="71">
        <v>0.43066497882071403</v>
      </c>
      <c r="AB56" s="71">
        <v>0.33672652897766076</v>
      </c>
      <c r="AC56" s="71">
        <v>6.4964924218332304E-2</v>
      </c>
      <c r="AD56" s="106">
        <f t="shared" si="8"/>
        <v>0.326578567180626</v>
      </c>
      <c r="AE56" s="71">
        <v>0.34697607063870362</v>
      </c>
      <c r="AF56" s="71">
        <v>0.326578567180626</v>
      </c>
      <c r="AG56" s="71">
        <v>0.33075486185474828</v>
      </c>
      <c r="AH56" s="71">
        <v>0</v>
      </c>
      <c r="AI56" s="71">
        <v>5.7013075474662542E-2</v>
      </c>
      <c r="AJ56" s="71">
        <v>1.8509818581464065E-2</v>
      </c>
      <c r="AK56" s="71">
        <v>0</v>
      </c>
      <c r="AL56" s="71">
        <v>0</v>
      </c>
      <c r="AM56" s="71">
        <v>0</v>
      </c>
      <c r="AN56" s="71">
        <v>0</v>
      </c>
      <c r="AO56" s="71">
        <v>0</v>
      </c>
      <c r="AP56" s="71">
        <v>0</v>
      </c>
      <c r="AQ56" s="71">
        <v>0</v>
      </c>
      <c r="AR56" s="71">
        <v>0</v>
      </c>
      <c r="AS56" s="71">
        <v>0</v>
      </c>
      <c r="AT56" s="71">
        <v>0</v>
      </c>
      <c r="AU56" s="71">
        <v>0</v>
      </c>
      <c r="AV56" s="71">
        <v>0</v>
      </c>
      <c r="AW56" s="71">
        <v>0</v>
      </c>
      <c r="AX56" s="71">
        <v>0</v>
      </c>
      <c r="AY56" s="71">
        <v>0</v>
      </c>
      <c r="AZ56" s="71">
        <v>0</v>
      </c>
      <c r="BA56" s="71">
        <v>0</v>
      </c>
      <c r="BB56" s="71">
        <v>0</v>
      </c>
      <c r="BC56" s="71">
        <v>0</v>
      </c>
      <c r="BD56" s="71">
        <v>0</v>
      </c>
    </row>
    <row r="57" spans="2:56" x14ac:dyDescent="0.25">
      <c r="B57" s="69">
        <v>47</v>
      </c>
      <c r="C57" s="71">
        <v>0</v>
      </c>
      <c r="D57" s="71">
        <v>0.10556244466339829</v>
      </c>
      <c r="E57" s="71">
        <v>0.17437897901872229</v>
      </c>
      <c r="F57" s="71">
        <v>0.48181446739785627</v>
      </c>
      <c r="G57" s="71">
        <v>0.3229155592129731</v>
      </c>
      <c r="H57" s="106">
        <f t="shared" si="0"/>
        <v>0.85848700633299968</v>
      </c>
      <c r="I57" s="71">
        <v>9.1375381694507374E-2</v>
      </c>
      <c r="J57" s="71">
        <v>3.267010985623707E-2</v>
      </c>
      <c r="K57" s="106">
        <f t="shared" si="1"/>
        <v>0.17437897901872229</v>
      </c>
      <c r="L57" s="71">
        <v>1.2015908134889437E-2</v>
      </c>
      <c r="M57" s="71">
        <v>0.11103405703679012</v>
      </c>
      <c r="N57" s="71">
        <v>2.7814812580179225E-2</v>
      </c>
      <c r="O57" s="71">
        <v>0.85848700633299968</v>
      </c>
      <c r="P57" s="71">
        <v>0.30132716289316464</v>
      </c>
      <c r="Q57" s="72">
        <f t="shared" si="2"/>
        <v>0.33075486185474828</v>
      </c>
      <c r="R57" s="71">
        <v>0.30802253226263221</v>
      </c>
      <c r="S57" s="71">
        <v>0.41369044904336016</v>
      </c>
      <c r="T57" s="72">
        <f t="shared" si="3"/>
        <v>0.33075486185474828</v>
      </c>
      <c r="U57" s="72">
        <f t="shared" si="4"/>
        <v>5.7013075474662542E-2</v>
      </c>
      <c r="V57" s="72">
        <f t="shared" si="5"/>
        <v>0.33075486185474828</v>
      </c>
      <c r="W57" s="72">
        <f t="shared" si="6"/>
        <v>0.11103405703679012</v>
      </c>
      <c r="X57" s="72">
        <f t="shared" si="7"/>
        <v>0.33075486185474828</v>
      </c>
      <c r="Y57" s="71">
        <v>5.0688642309169016E-2</v>
      </c>
      <c r="Z57" s="71">
        <v>0</v>
      </c>
      <c r="AA57" s="71">
        <v>0.43066497882071403</v>
      </c>
      <c r="AB57" s="71">
        <v>0.33672652897766076</v>
      </c>
      <c r="AC57" s="71">
        <v>6.4964924218332304E-2</v>
      </c>
      <c r="AD57" s="106">
        <f t="shared" si="8"/>
        <v>0.326578567180626</v>
      </c>
      <c r="AE57" s="71">
        <v>0.34697607063870362</v>
      </c>
      <c r="AF57" s="71">
        <v>0.326578567180626</v>
      </c>
      <c r="AG57" s="71">
        <v>0.33075486185474828</v>
      </c>
      <c r="AH57" s="71">
        <v>0</v>
      </c>
      <c r="AI57" s="71">
        <v>5.7013075474662542E-2</v>
      </c>
      <c r="AJ57" s="71">
        <v>1.8509818581464065E-2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0</v>
      </c>
      <c r="AQ57" s="71">
        <v>0</v>
      </c>
      <c r="AR57" s="71">
        <v>0</v>
      </c>
      <c r="AS57" s="71">
        <v>0</v>
      </c>
      <c r="AT57" s="71">
        <v>0</v>
      </c>
      <c r="AU57" s="71">
        <v>0</v>
      </c>
      <c r="AV57" s="71">
        <v>0</v>
      </c>
      <c r="AW57" s="71">
        <v>0</v>
      </c>
      <c r="AX57" s="71">
        <v>0</v>
      </c>
      <c r="AY57" s="71">
        <v>0</v>
      </c>
      <c r="AZ57" s="71">
        <v>0</v>
      </c>
      <c r="BA57" s="71">
        <v>0</v>
      </c>
      <c r="BB57" s="71">
        <v>0</v>
      </c>
      <c r="BC57" s="71">
        <v>0</v>
      </c>
      <c r="BD57" s="71">
        <v>0</v>
      </c>
    </row>
    <row r="58" spans="2:56" x14ac:dyDescent="0.25">
      <c r="B58" s="69">
        <v>48</v>
      </c>
      <c r="C58" s="71">
        <v>0</v>
      </c>
      <c r="D58" s="71">
        <v>0.10556244466339829</v>
      </c>
      <c r="E58" s="71">
        <v>0.17437897901872229</v>
      </c>
      <c r="F58" s="71">
        <v>0.48181446739785627</v>
      </c>
      <c r="G58" s="71">
        <v>0.3229155592129731</v>
      </c>
      <c r="H58" s="106">
        <f t="shared" si="0"/>
        <v>0.85848700633299968</v>
      </c>
      <c r="I58" s="71">
        <v>9.1375381694507374E-2</v>
      </c>
      <c r="J58" s="71">
        <v>3.267010985623707E-2</v>
      </c>
      <c r="K58" s="106">
        <f t="shared" si="1"/>
        <v>0.17437897901872229</v>
      </c>
      <c r="L58" s="71">
        <v>1.2015908134889437E-2</v>
      </c>
      <c r="M58" s="71">
        <v>0.11103405703679012</v>
      </c>
      <c r="N58" s="71">
        <v>2.7814812580179225E-2</v>
      </c>
      <c r="O58" s="71">
        <v>0.85848700633299968</v>
      </c>
      <c r="P58" s="71">
        <v>0.30132716289316464</v>
      </c>
      <c r="Q58" s="72">
        <f t="shared" si="2"/>
        <v>0.33075486185474828</v>
      </c>
      <c r="R58" s="71">
        <v>0.30802253226263221</v>
      </c>
      <c r="S58" s="71">
        <v>0.41369044904336016</v>
      </c>
      <c r="T58" s="72">
        <f t="shared" si="3"/>
        <v>0.33075486185474828</v>
      </c>
      <c r="U58" s="72">
        <f t="shared" si="4"/>
        <v>5.7013075474662542E-2</v>
      </c>
      <c r="V58" s="72">
        <f t="shared" si="5"/>
        <v>0.33075486185474828</v>
      </c>
      <c r="W58" s="72">
        <f t="shared" si="6"/>
        <v>0.11103405703679012</v>
      </c>
      <c r="X58" s="72">
        <f t="shared" si="7"/>
        <v>0.33075486185474828</v>
      </c>
      <c r="Y58" s="71">
        <v>5.0688642309169016E-2</v>
      </c>
      <c r="Z58" s="71">
        <v>0</v>
      </c>
      <c r="AA58" s="71">
        <v>0.43066497882071403</v>
      </c>
      <c r="AB58" s="71">
        <v>0.33672652897766076</v>
      </c>
      <c r="AC58" s="71">
        <v>6.4964924218332304E-2</v>
      </c>
      <c r="AD58" s="106">
        <f t="shared" si="8"/>
        <v>0.326578567180626</v>
      </c>
      <c r="AE58" s="71">
        <v>0.34697607063870362</v>
      </c>
      <c r="AF58" s="71">
        <v>0.326578567180626</v>
      </c>
      <c r="AG58" s="71">
        <v>0.33075486185474828</v>
      </c>
      <c r="AH58" s="71">
        <v>0</v>
      </c>
      <c r="AI58" s="71">
        <v>5.7013075474662542E-2</v>
      </c>
      <c r="AJ58" s="71">
        <v>1.8509818581464065E-2</v>
      </c>
      <c r="AK58" s="71">
        <v>0</v>
      </c>
      <c r="AL58" s="71">
        <v>0</v>
      </c>
      <c r="AM58" s="71">
        <v>0</v>
      </c>
      <c r="AN58" s="71">
        <v>0</v>
      </c>
      <c r="AO58" s="71">
        <v>0</v>
      </c>
      <c r="AP58" s="71">
        <v>0</v>
      </c>
      <c r="AQ58" s="71">
        <v>0</v>
      </c>
      <c r="AR58" s="71">
        <v>0</v>
      </c>
      <c r="AS58" s="71">
        <v>0</v>
      </c>
      <c r="AT58" s="71">
        <v>0</v>
      </c>
      <c r="AU58" s="71">
        <v>0</v>
      </c>
      <c r="AV58" s="71">
        <v>0</v>
      </c>
      <c r="AW58" s="71">
        <v>0</v>
      </c>
      <c r="AX58" s="71">
        <v>0</v>
      </c>
      <c r="AY58" s="71">
        <v>0</v>
      </c>
      <c r="AZ58" s="71">
        <v>0</v>
      </c>
      <c r="BA58" s="71">
        <v>0</v>
      </c>
      <c r="BB58" s="71">
        <v>0</v>
      </c>
      <c r="BC58" s="71">
        <v>0</v>
      </c>
      <c r="BD58" s="71">
        <v>0</v>
      </c>
    </row>
    <row r="59" spans="2:56" x14ac:dyDescent="0.25">
      <c r="B59" s="69">
        <v>49</v>
      </c>
      <c r="C59" s="71">
        <v>0</v>
      </c>
      <c r="D59" s="71">
        <v>0.10556244466339829</v>
      </c>
      <c r="E59" s="71">
        <v>0.17437897901872229</v>
      </c>
      <c r="F59" s="71">
        <v>0.48181446739785627</v>
      </c>
      <c r="G59" s="71">
        <v>0.3229155592129731</v>
      </c>
      <c r="H59" s="106">
        <f t="shared" si="0"/>
        <v>0.85848700633299968</v>
      </c>
      <c r="I59" s="71">
        <v>9.1375381694507374E-2</v>
      </c>
      <c r="J59" s="71">
        <v>3.267010985623707E-2</v>
      </c>
      <c r="K59" s="106">
        <f t="shared" si="1"/>
        <v>0.17437897901872229</v>
      </c>
      <c r="L59" s="71">
        <v>1.2015908134889437E-2</v>
      </c>
      <c r="M59" s="71">
        <v>0.11103405703679012</v>
      </c>
      <c r="N59" s="71">
        <v>2.7814812580179225E-2</v>
      </c>
      <c r="O59" s="71">
        <v>0.85848700633299968</v>
      </c>
      <c r="P59" s="71">
        <v>0.30132716289316464</v>
      </c>
      <c r="Q59" s="72">
        <f t="shared" si="2"/>
        <v>0.33075486185474828</v>
      </c>
      <c r="R59" s="71">
        <v>0.30802253226263221</v>
      </c>
      <c r="S59" s="71">
        <v>0.41369044904336016</v>
      </c>
      <c r="T59" s="72">
        <f t="shared" si="3"/>
        <v>0.33075486185474828</v>
      </c>
      <c r="U59" s="72">
        <f t="shared" si="4"/>
        <v>5.7013075474662542E-2</v>
      </c>
      <c r="V59" s="72">
        <f t="shared" si="5"/>
        <v>0.33075486185474828</v>
      </c>
      <c r="W59" s="72">
        <f t="shared" si="6"/>
        <v>0.11103405703679012</v>
      </c>
      <c r="X59" s="72">
        <f t="shared" si="7"/>
        <v>0.33075486185474828</v>
      </c>
      <c r="Y59" s="71">
        <v>5.0688642309169016E-2</v>
      </c>
      <c r="Z59" s="71">
        <v>0</v>
      </c>
      <c r="AA59" s="71">
        <v>0.43066497882071403</v>
      </c>
      <c r="AB59" s="71">
        <v>0.33672652897766076</v>
      </c>
      <c r="AC59" s="71">
        <v>6.4964924218332304E-2</v>
      </c>
      <c r="AD59" s="106">
        <f t="shared" si="8"/>
        <v>0.326578567180626</v>
      </c>
      <c r="AE59" s="71">
        <v>0.34697607063870362</v>
      </c>
      <c r="AF59" s="71">
        <v>0.326578567180626</v>
      </c>
      <c r="AG59" s="71">
        <v>0.33075486185474828</v>
      </c>
      <c r="AH59" s="71">
        <v>0</v>
      </c>
      <c r="AI59" s="71">
        <v>5.7013075474662542E-2</v>
      </c>
      <c r="AJ59" s="71">
        <v>1.8509818581464065E-2</v>
      </c>
      <c r="AK59" s="71">
        <v>0</v>
      </c>
      <c r="AL59" s="71">
        <v>0</v>
      </c>
      <c r="AM59" s="71">
        <v>0</v>
      </c>
      <c r="AN59" s="71">
        <v>0</v>
      </c>
      <c r="AO59" s="71">
        <v>0</v>
      </c>
      <c r="AP59" s="71">
        <v>0</v>
      </c>
      <c r="AQ59" s="71">
        <v>0</v>
      </c>
      <c r="AR59" s="71">
        <v>0</v>
      </c>
      <c r="AS59" s="71">
        <v>0</v>
      </c>
      <c r="AT59" s="71">
        <v>0</v>
      </c>
      <c r="AU59" s="71">
        <v>0</v>
      </c>
      <c r="AV59" s="71">
        <v>0</v>
      </c>
      <c r="AW59" s="71">
        <v>0</v>
      </c>
      <c r="AX59" s="71">
        <v>0</v>
      </c>
      <c r="AY59" s="71">
        <v>0</v>
      </c>
      <c r="AZ59" s="71">
        <v>0</v>
      </c>
      <c r="BA59" s="71">
        <v>0</v>
      </c>
      <c r="BB59" s="71">
        <v>0</v>
      </c>
      <c r="BC59" s="71">
        <v>0</v>
      </c>
      <c r="BD59" s="71">
        <v>0</v>
      </c>
    </row>
    <row r="60" spans="2:56" x14ac:dyDescent="0.25">
      <c r="B60" s="69">
        <v>50</v>
      </c>
      <c r="C60" s="71">
        <v>0</v>
      </c>
      <c r="D60" s="71">
        <v>0.10556244466339829</v>
      </c>
      <c r="E60" s="71">
        <v>0.17437897901872229</v>
      </c>
      <c r="F60" s="71">
        <v>0.48181446739785627</v>
      </c>
      <c r="G60" s="71">
        <v>0.3229155592129731</v>
      </c>
      <c r="H60" s="106">
        <f t="shared" si="0"/>
        <v>0.85848700633299968</v>
      </c>
      <c r="I60" s="71">
        <v>9.1375381694507374E-2</v>
      </c>
      <c r="J60" s="71">
        <v>3.267010985623707E-2</v>
      </c>
      <c r="K60" s="106">
        <f t="shared" si="1"/>
        <v>0.17437897901872229</v>
      </c>
      <c r="L60" s="71">
        <v>1.2015908134889437E-2</v>
      </c>
      <c r="M60" s="71">
        <v>0.11103405703679012</v>
      </c>
      <c r="N60" s="71">
        <v>2.7814812580179225E-2</v>
      </c>
      <c r="O60" s="71">
        <v>0.85848700633299968</v>
      </c>
      <c r="P60" s="71">
        <v>0.30132716289316464</v>
      </c>
      <c r="Q60" s="72">
        <f t="shared" si="2"/>
        <v>0.33075486185474828</v>
      </c>
      <c r="R60" s="71">
        <v>0.30802253226263221</v>
      </c>
      <c r="S60" s="71">
        <v>0.41369044904336016</v>
      </c>
      <c r="T60" s="72">
        <f t="shared" si="3"/>
        <v>0.33075486185474828</v>
      </c>
      <c r="U60" s="72">
        <f t="shared" si="4"/>
        <v>5.7013075474662542E-2</v>
      </c>
      <c r="V60" s="72">
        <f t="shared" si="5"/>
        <v>0.33075486185474828</v>
      </c>
      <c r="W60" s="72">
        <f t="shared" si="6"/>
        <v>0.11103405703679012</v>
      </c>
      <c r="X60" s="72">
        <f t="shared" si="7"/>
        <v>0.33075486185474828</v>
      </c>
      <c r="Y60" s="71">
        <v>5.0688642309169016E-2</v>
      </c>
      <c r="Z60" s="71">
        <v>0</v>
      </c>
      <c r="AA60" s="71">
        <v>0.43066497882071403</v>
      </c>
      <c r="AB60" s="71">
        <v>0.33672652897766076</v>
      </c>
      <c r="AC60" s="71">
        <v>6.4964924218332304E-2</v>
      </c>
      <c r="AD60" s="106">
        <f t="shared" si="8"/>
        <v>0.326578567180626</v>
      </c>
      <c r="AE60" s="71">
        <v>0.34697607063870362</v>
      </c>
      <c r="AF60" s="71">
        <v>0.326578567180626</v>
      </c>
      <c r="AG60" s="71">
        <v>0.33075486185474828</v>
      </c>
      <c r="AH60" s="71">
        <v>0</v>
      </c>
      <c r="AI60" s="71">
        <v>5.7013075474662542E-2</v>
      </c>
      <c r="AJ60" s="71">
        <v>1.8509818581464065E-2</v>
      </c>
      <c r="AK60" s="71">
        <v>0</v>
      </c>
      <c r="AL60" s="71">
        <v>0</v>
      </c>
      <c r="AM60" s="71">
        <v>0</v>
      </c>
      <c r="AN60" s="71">
        <v>0</v>
      </c>
      <c r="AO60" s="71">
        <v>0</v>
      </c>
      <c r="AP60" s="71">
        <v>0</v>
      </c>
      <c r="AQ60" s="71">
        <v>0</v>
      </c>
      <c r="AR60" s="71">
        <v>0</v>
      </c>
      <c r="AS60" s="71">
        <v>0</v>
      </c>
      <c r="AT60" s="71">
        <v>0</v>
      </c>
      <c r="AU60" s="71">
        <v>0</v>
      </c>
      <c r="AV60" s="71">
        <v>0</v>
      </c>
      <c r="AW60" s="71">
        <v>0</v>
      </c>
      <c r="AX60" s="71">
        <v>0</v>
      </c>
      <c r="AY60" s="71">
        <v>0</v>
      </c>
      <c r="AZ60" s="71">
        <v>0</v>
      </c>
      <c r="BA60" s="71">
        <v>0</v>
      </c>
      <c r="BB60" s="71">
        <v>0</v>
      </c>
      <c r="BC60" s="71">
        <v>0</v>
      </c>
      <c r="BD60" s="71">
        <v>0</v>
      </c>
    </row>
    <row r="61" spans="2:56" x14ac:dyDescent="0.25">
      <c r="B61" s="69">
        <v>51</v>
      </c>
      <c r="C61" s="71">
        <v>0</v>
      </c>
      <c r="D61" s="71">
        <v>0.10556244466339829</v>
      </c>
      <c r="E61" s="71">
        <v>0.17437897901872229</v>
      </c>
      <c r="F61" s="71">
        <v>0.48181446739785627</v>
      </c>
      <c r="G61" s="71">
        <v>0.3229155592129731</v>
      </c>
      <c r="H61" s="106">
        <f t="shared" si="0"/>
        <v>0.85848700633299968</v>
      </c>
      <c r="I61" s="71">
        <v>9.1375381694507374E-2</v>
      </c>
      <c r="J61" s="71">
        <v>3.267010985623707E-2</v>
      </c>
      <c r="K61" s="106">
        <f t="shared" si="1"/>
        <v>0.17437897901872229</v>
      </c>
      <c r="L61" s="71">
        <v>1.2015908134889437E-2</v>
      </c>
      <c r="M61" s="71">
        <v>0.11103405703679012</v>
      </c>
      <c r="N61" s="71">
        <v>2.7814812580179225E-2</v>
      </c>
      <c r="O61" s="71">
        <v>0.85848700633299968</v>
      </c>
      <c r="P61" s="71">
        <v>0.30132716289316464</v>
      </c>
      <c r="Q61" s="72">
        <f t="shared" si="2"/>
        <v>0.33075486185474828</v>
      </c>
      <c r="R61" s="71">
        <v>0.30802253226263221</v>
      </c>
      <c r="S61" s="71">
        <v>0.41369044904336016</v>
      </c>
      <c r="T61" s="72">
        <f t="shared" si="3"/>
        <v>0.33075486185474828</v>
      </c>
      <c r="U61" s="72">
        <f t="shared" si="4"/>
        <v>5.7013075474662542E-2</v>
      </c>
      <c r="V61" s="72">
        <f t="shared" si="5"/>
        <v>0.33075486185474828</v>
      </c>
      <c r="W61" s="72">
        <f t="shared" si="6"/>
        <v>0.11103405703679012</v>
      </c>
      <c r="X61" s="72">
        <f t="shared" si="7"/>
        <v>0.33075486185474828</v>
      </c>
      <c r="Y61" s="71">
        <v>5.0688642309169016E-2</v>
      </c>
      <c r="Z61" s="71">
        <v>0</v>
      </c>
      <c r="AA61" s="71">
        <v>0.43066497882071403</v>
      </c>
      <c r="AB61" s="71">
        <v>0.33672652897766076</v>
      </c>
      <c r="AC61" s="71">
        <v>6.4964924218332304E-2</v>
      </c>
      <c r="AD61" s="106">
        <f t="shared" si="8"/>
        <v>0.326578567180626</v>
      </c>
      <c r="AE61" s="71">
        <v>0.34697607063870362</v>
      </c>
      <c r="AF61" s="71">
        <v>0.326578567180626</v>
      </c>
      <c r="AG61" s="71">
        <v>0.33075486185474828</v>
      </c>
      <c r="AH61" s="71">
        <v>0</v>
      </c>
      <c r="AI61" s="71">
        <v>5.7013075474662542E-2</v>
      </c>
      <c r="AJ61" s="71">
        <v>1.8509818581464065E-2</v>
      </c>
      <c r="AK61" s="71">
        <v>0</v>
      </c>
      <c r="AL61" s="71">
        <v>0</v>
      </c>
      <c r="AM61" s="71">
        <v>0</v>
      </c>
      <c r="AN61" s="71">
        <v>0</v>
      </c>
      <c r="AO61" s="71">
        <v>0</v>
      </c>
      <c r="AP61" s="71">
        <v>0</v>
      </c>
      <c r="AQ61" s="71">
        <v>0</v>
      </c>
      <c r="AR61" s="71">
        <v>0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71">
        <v>0</v>
      </c>
      <c r="AY61" s="71">
        <v>0</v>
      </c>
      <c r="AZ61" s="71">
        <v>0</v>
      </c>
      <c r="BA61" s="71">
        <v>0</v>
      </c>
      <c r="BB61" s="71">
        <v>0</v>
      </c>
      <c r="BC61" s="71">
        <v>0</v>
      </c>
      <c r="BD61" s="71">
        <v>0</v>
      </c>
    </row>
    <row r="62" spans="2:56" x14ac:dyDescent="0.25">
      <c r="B62" s="69">
        <v>52</v>
      </c>
      <c r="C62" s="71">
        <v>0</v>
      </c>
      <c r="D62" s="71">
        <v>0.10556244466339829</v>
      </c>
      <c r="E62" s="71">
        <v>0.17437897901872229</v>
      </c>
      <c r="F62" s="71">
        <v>0.48181446739785627</v>
      </c>
      <c r="G62" s="71">
        <v>0.3229155592129731</v>
      </c>
      <c r="H62" s="106">
        <f t="shared" si="0"/>
        <v>0.85848700633299968</v>
      </c>
      <c r="I62" s="71">
        <v>9.1375381694507374E-2</v>
      </c>
      <c r="J62" s="71">
        <v>3.267010985623707E-2</v>
      </c>
      <c r="K62" s="106">
        <f t="shared" si="1"/>
        <v>0.17437897901872229</v>
      </c>
      <c r="L62" s="71">
        <v>1.2015908134889437E-2</v>
      </c>
      <c r="M62" s="71">
        <v>0.11103405703679012</v>
      </c>
      <c r="N62" s="71">
        <v>2.7814812580179225E-2</v>
      </c>
      <c r="O62" s="71">
        <v>0.85848700633299968</v>
      </c>
      <c r="P62" s="71">
        <v>0.30132716289316464</v>
      </c>
      <c r="Q62" s="72">
        <f t="shared" si="2"/>
        <v>0.33075486185474828</v>
      </c>
      <c r="R62" s="71">
        <v>0.30802253226263221</v>
      </c>
      <c r="S62" s="71">
        <v>0.41369044904336016</v>
      </c>
      <c r="T62" s="72">
        <f t="shared" si="3"/>
        <v>0.33075486185474828</v>
      </c>
      <c r="U62" s="72">
        <f t="shared" si="4"/>
        <v>5.7013075474662542E-2</v>
      </c>
      <c r="V62" s="72">
        <f t="shared" si="5"/>
        <v>0.33075486185474828</v>
      </c>
      <c r="W62" s="72">
        <f t="shared" si="6"/>
        <v>0.11103405703679012</v>
      </c>
      <c r="X62" s="72">
        <f t="shared" si="7"/>
        <v>0.33075486185474828</v>
      </c>
      <c r="Y62" s="71">
        <v>5.0688642309169016E-2</v>
      </c>
      <c r="Z62" s="71">
        <v>0</v>
      </c>
      <c r="AA62" s="71">
        <v>0.43066497882071403</v>
      </c>
      <c r="AB62" s="71">
        <v>0.33672652897766076</v>
      </c>
      <c r="AC62" s="71">
        <v>6.4964924218332304E-2</v>
      </c>
      <c r="AD62" s="106">
        <f t="shared" si="8"/>
        <v>0.326578567180626</v>
      </c>
      <c r="AE62" s="71">
        <v>0.34697607063870362</v>
      </c>
      <c r="AF62" s="71">
        <v>0.326578567180626</v>
      </c>
      <c r="AG62" s="71">
        <v>0.33075486185474828</v>
      </c>
      <c r="AH62" s="71">
        <v>0</v>
      </c>
      <c r="AI62" s="71">
        <v>5.7013075474662542E-2</v>
      </c>
      <c r="AJ62" s="71">
        <v>1.8509818581464065E-2</v>
      </c>
      <c r="AK62" s="71">
        <v>0</v>
      </c>
      <c r="AL62" s="71">
        <v>0</v>
      </c>
      <c r="AM62" s="71">
        <v>0</v>
      </c>
      <c r="AN62" s="71">
        <v>0</v>
      </c>
      <c r="AO62" s="71">
        <v>0</v>
      </c>
      <c r="AP62" s="71">
        <v>0</v>
      </c>
      <c r="AQ62" s="71">
        <v>0</v>
      </c>
      <c r="AR62" s="71">
        <v>0</v>
      </c>
      <c r="AS62" s="71">
        <v>0</v>
      </c>
      <c r="AT62" s="71">
        <v>0</v>
      </c>
      <c r="AU62" s="71">
        <v>0</v>
      </c>
      <c r="AV62" s="71">
        <v>0</v>
      </c>
      <c r="AW62" s="71">
        <v>0</v>
      </c>
      <c r="AX62" s="71">
        <v>0</v>
      </c>
      <c r="AY62" s="71">
        <v>0</v>
      </c>
      <c r="AZ62" s="71">
        <v>0</v>
      </c>
      <c r="BA62" s="71">
        <v>0</v>
      </c>
      <c r="BB62" s="71">
        <v>0</v>
      </c>
      <c r="BC62" s="71">
        <v>0</v>
      </c>
      <c r="BD62" s="71">
        <v>0</v>
      </c>
    </row>
    <row r="63" spans="2:56" x14ac:dyDescent="0.25">
      <c r="B63" s="69">
        <v>53</v>
      </c>
      <c r="C63" s="71">
        <v>0</v>
      </c>
      <c r="D63" s="71">
        <v>0.10556244466339829</v>
      </c>
      <c r="E63" s="71">
        <v>0.17437897901872229</v>
      </c>
      <c r="F63" s="71">
        <v>0.48181446739785627</v>
      </c>
      <c r="G63" s="71">
        <v>0.3229155592129731</v>
      </c>
      <c r="H63" s="106">
        <f t="shared" si="0"/>
        <v>0.85848700633299968</v>
      </c>
      <c r="I63" s="71">
        <v>9.1375381694507374E-2</v>
      </c>
      <c r="J63" s="71">
        <v>3.267010985623707E-2</v>
      </c>
      <c r="K63" s="106">
        <f t="shared" si="1"/>
        <v>0.17437897901872229</v>
      </c>
      <c r="L63" s="71">
        <v>1.2015908134889437E-2</v>
      </c>
      <c r="M63" s="71">
        <v>0.11103405703679012</v>
      </c>
      <c r="N63" s="71">
        <v>2.7814812580179225E-2</v>
      </c>
      <c r="O63" s="71">
        <v>0.85848700633299968</v>
      </c>
      <c r="P63" s="71">
        <v>0.30132716289316464</v>
      </c>
      <c r="Q63" s="72">
        <f t="shared" si="2"/>
        <v>0.33075486185474828</v>
      </c>
      <c r="R63" s="71">
        <v>0.30802253226263221</v>
      </c>
      <c r="S63" s="71">
        <v>0.41369044904336016</v>
      </c>
      <c r="T63" s="72">
        <f t="shared" si="3"/>
        <v>0.33075486185474828</v>
      </c>
      <c r="U63" s="72">
        <f t="shared" si="4"/>
        <v>5.7013075474662542E-2</v>
      </c>
      <c r="V63" s="72">
        <f t="shared" si="5"/>
        <v>0.33075486185474828</v>
      </c>
      <c r="W63" s="72">
        <f t="shared" si="6"/>
        <v>0.11103405703679012</v>
      </c>
      <c r="X63" s="72">
        <f t="shared" si="7"/>
        <v>0.33075486185474828</v>
      </c>
      <c r="Y63" s="71">
        <v>5.0688642309169016E-2</v>
      </c>
      <c r="Z63" s="71">
        <v>0</v>
      </c>
      <c r="AA63" s="71">
        <v>0.43066497882071403</v>
      </c>
      <c r="AB63" s="71">
        <v>0.33672652897766076</v>
      </c>
      <c r="AC63" s="71">
        <v>6.4964924218332304E-2</v>
      </c>
      <c r="AD63" s="106">
        <f t="shared" si="8"/>
        <v>0.326578567180626</v>
      </c>
      <c r="AE63" s="71">
        <v>0.34697607063870362</v>
      </c>
      <c r="AF63" s="71">
        <v>0.326578567180626</v>
      </c>
      <c r="AG63" s="71">
        <v>0.33075486185474828</v>
      </c>
      <c r="AH63" s="71">
        <v>0</v>
      </c>
      <c r="AI63" s="71">
        <v>5.7013075474662542E-2</v>
      </c>
      <c r="AJ63" s="71">
        <v>1.8509818581464065E-2</v>
      </c>
      <c r="AK63" s="71">
        <v>0</v>
      </c>
      <c r="AL63" s="71">
        <v>0</v>
      </c>
      <c r="AM63" s="71">
        <v>0</v>
      </c>
      <c r="AN63" s="71">
        <v>0</v>
      </c>
      <c r="AO63" s="71">
        <v>0</v>
      </c>
      <c r="AP63" s="71">
        <v>0</v>
      </c>
      <c r="AQ63" s="71">
        <v>0</v>
      </c>
      <c r="AR63" s="71">
        <v>0</v>
      </c>
      <c r="AS63" s="71">
        <v>0</v>
      </c>
      <c r="AT63" s="71">
        <v>0</v>
      </c>
      <c r="AU63" s="71">
        <v>0</v>
      </c>
      <c r="AV63" s="71">
        <v>0</v>
      </c>
      <c r="AW63" s="71">
        <v>0</v>
      </c>
      <c r="AX63" s="71">
        <v>0</v>
      </c>
      <c r="AY63" s="71">
        <v>0</v>
      </c>
      <c r="AZ63" s="71">
        <v>0</v>
      </c>
      <c r="BA63" s="71">
        <v>0</v>
      </c>
      <c r="BB63" s="71">
        <v>0</v>
      </c>
      <c r="BC63" s="71">
        <v>0</v>
      </c>
      <c r="BD63" s="71">
        <v>0</v>
      </c>
    </row>
    <row r="64" spans="2:56" x14ac:dyDescent="0.25">
      <c r="B64" s="69">
        <v>54</v>
      </c>
      <c r="C64" s="71">
        <v>0</v>
      </c>
      <c r="D64" s="71">
        <v>0.10556244466339829</v>
      </c>
      <c r="E64" s="71">
        <v>0.17437897901872229</v>
      </c>
      <c r="F64" s="71">
        <v>0.48181446739785627</v>
      </c>
      <c r="G64" s="71">
        <v>0.3229155592129731</v>
      </c>
      <c r="H64" s="106">
        <f t="shared" si="0"/>
        <v>0.85848700633299968</v>
      </c>
      <c r="I64" s="71">
        <v>9.1375381694507374E-2</v>
      </c>
      <c r="J64" s="71">
        <v>3.267010985623707E-2</v>
      </c>
      <c r="K64" s="106">
        <f t="shared" si="1"/>
        <v>0.17437897901872229</v>
      </c>
      <c r="L64" s="71">
        <v>1.2015908134889437E-2</v>
      </c>
      <c r="M64" s="71">
        <v>0.11103405703679012</v>
      </c>
      <c r="N64" s="71">
        <v>2.7814812580179225E-2</v>
      </c>
      <c r="O64" s="71">
        <v>0.85848700633299968</v>
      </c>
      <c r="P64" s="71">
        <v>0.30132716289316464</v>
      </c>
      <c r="Q64" s="72">
        <f t="shared" si="2"/>
        <v>0.33075486185474828</v>
      </c>
      <c r="R64" s="71">
        <v>0.30802253226263221</v>
      </c>
      <c r="S64" s="71">
        <v>0.41369044904336016</v>
      </c>
      <c r="T64" s="72">
        <f t="shared" si="3"/>
        <v>0.33075486185474828</v>
      </c>
      <c r="U64" s="72">
        <f t="shared" si="4"/>
        <v>5.7013075474662542E-2</v>
      </c>
      <c r="V64" s="72">
        <f t="shared" si="5"/>
        <v>0.33075486185474828</v>
      </c>
      <c r="W64" s="72">
        <f t="shared" si="6"/>
        <v>0.11103405703679012</v>
      </c>
      <c r="X64" s="72">
        <f t="shared" si="7"/>
        <v>0.33075486185474828</v>
      </c>
      <c r="Y64" s="71">
        <v>5.0688642309169016E-2</v>
      </c>
      <c r="Z64" s="71">
        <v>0</v>
      </c>
      <c r="AA64" s="71">
        <v>0.43066497882071403</v>
      </c>
      <c r="AB64" s="71">
        <v>0.33672652897766076</v>
      </c>
      <c r="AC64" s="71">
        <v>6.4964924218332304E-2</v>
      </c>
      <c r="AD64" s="106">
        <f t="shared" si="8"/>
        <v>0.326578567180626</v>
      </c>
      <c r="AE64" s="71">
        <v>0.34697607063870362</v>
      </c>
      <c r="AF64" s="71">
        <v>0.326578567180626</v>
      </c>
      <c r="AG64" s="71">
        <v>0.33075486185474828</v>
      </c>
      <c r="AH64" s="71">
        <v>0</v>
      </c>
      <c r="AI64" s="71">
        <v>5.7013075474662542E-2</v>
      </c>
      <c r="AJ64" s="71">
        <v>1.8509818581464065E-2</v>
      </c>
      <c r="AK64" s="71">
        <v>0</v>
      </c>
      <c r="AL64" s="71">
        <v>0</v>
      </c>
      <c r="AM64" s="71">
        <v>0</v>
      </c>
      <c r="AN64" s="71">
        <v>0</v>
      </c>
      <c r="AO64" s="71">
        <v>0</v>
      </c>
      <c r="AP64" s="71">
        <v>0</v>
      </c>
      <c r="AQ64" s="71">
        <v>0</v>
      </c>
      <c r="AR64" s="71">
        <v>0</v>
      </c>
      <c r="AS64" s="71">
        <v>0</v>
      </c>
      <c r="AT64" s="71">
        <v>0</v>
      </c>
      <c r="AU64" s="71">
        <v>0</v>
      </c>
      <c r="AV64" s="71">
        <v>0</v>
      </c>
      <c r="AW64" s="71">
        <v>0</v>
      </c>
      <c r="AX64" s="71">
        <v>0</v>
      </c>
      <c r="AY64" s="71">
        <v>0</v>
      </c>
      <c r="AZ64" s="71">
        <v>0</v>
      </c>
      <c r="BA64" s="71">
        <v>0</v>
      </c>
      <c r="BB64" s="71">
        <v>0</v>
      </c>
      <c r="BC64" s="71">
        <v>0</v>
      </c>
      <c r="BD64" s="71">
        <v>0</v>
      </c>
    </row>
    <row r="65" spans="2:56" x14ac:dyDescent="0.25">
      <c r="B65" s="69">
        <v>55</v>
      </c>
      <c r="C65" s="71">
        <v>0</v>
      </c>
      <c r="D65" s="71">
        <v>0.10556244466339829</v>
      </c>
      <c r="E65" s="71">
        <v>0.17437897901872229</v>
      </c>
      <c r="F65" s="71">
        <v>0.48181446739785627</v>
      </c>
      <c r="G65" s="71">
        <v>0.3229155592129731</v>
      </c>
      <c r="H65" s="106">
        <f t="shared" si="0"/>
        <v>0.85848700633299968</v>
      </c>
      <c r="I65" s="71">
        <v>9.1375381694507374E-2</v>
      </c>
      <c r="J65" s="71">
        <v>3.267010985623707E-2</v>
      </c>
      <c r="K65" s="106">
        <f t="shared" si="1"/>
        <v>0.17437897901872229</v>
      </c>
      <c r="L65" s="71">
        <v>1.2015908134889437E-2</v>
      </c>
      <c r="M65" s="71">
        <v>0.11103405703679012</v>
      </c>
      <c r="N65" s="71">
        <v>2.7814812580179225E-2</v>
      </c>
      <c r="O65" s="71">
        <v>0.85848700633299968</v>
      </c>
      <c r="P65" s="71">
        <v>0.30132716289316464</v>
      </c>
      <c r="Q65" s="72">
        <f t="shared" si="2"/>
        <v>0.33075486185474828</v>
      </c>
      <c r="R65" s="71">
        <v>0.30802253226263221</v>
      </c>
      <c r="S65" s="71">
        <v>0.41369044904336016</v>
      </c>
      <c r="T65" s="72">
        <f t="shared" si="3"/>
        <v>0.33075486185474828</v>
      </c>
      <c r="U65" s="72">
        <f t="shared" si="4"/>
        <v>5.7013075474662542E-2</v>
      </c>
      <c r="V65" s="72">
        <f t="shared" si="5"/>
        <v>0.33075486185474828</v>
      </c>
      <c r="W65" s="72">
        <f t="shared" si="6"/>
        <v>0.11103405703679012</v>
      </c>
      <c r="X65" s="72">
        <f t="shared" si="7"/>
        <v>0.33075486185474828</v>
      </c>
      <c r="Y65" s="71">
        <v>5.0688642309169016E-2</v>
      </c>
      <c r="Z65" s="71">
        <v>0</v>
      </c>
      <c r="AA65" s="71">
        <v>0.43066497882071403</v>
      </c>
      <c r="AB65" s="71">
        <v>0.33672652897766076</v>
      </c>
      <c r="AC65" s="71">
        <v>6.4964924218332304E-2</v>
      </c>
      <c r="AD65" s="106">
        <f t="shared" si="8"/>
        <v>0.326578567180626</v>
      </c>
      <c r="AE65" s="71">
        <v>0.34697607063870362</v>
      </c>
      <c r="AF65" s="71">
        <v>0.326578567180626</v>
      </c>
      <c r="AG65" s="71">
        <v>0.33075486185474828</v>
      </c>
      <c r="AH65" s="71">
        <v>0</v>
      </c>
      <c r="AI65" s="71">
        <v>5.7013075474662542E-2</v>
      </c>
      <c r="AJ65" s="71">
        <v>1.8509818581464065E-2</v>
      </c>
      <c r="AK65" s="71">
        <v>0</v>
      </c>
      <c r="AL65" s="71">
        <v>0</v>
      </c>
      <c r="AM65" s="71">
        <v>0</v>
      </c>
      <c r="AN65" s="71">
        <v>0</v>
      </c>
      <c r="AO65" s="71">
        <v>0</v>
      </c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0</v>
      </c>
      <c r="BD65" s="71">
        <v>0</v>
      </c>
    </row>
    <row r="66" spans="2:56" x14ac:dyDescent="0.25">
      <c r="B66" s="69">
        <v>56</v>
      </c>
      <c r="C66" s="71">
        <v>0</v>
      </c>
      <c r="D66" s="71">
        <v>0.10556244466339829</v>
      </c>
      <c r="E66" s="71">
        <v>0.17437897901872229</v>
      </c>
      <c r="F66" s="71">
        <v>0.48181446739785627</v>
      </c>
      <c r="G66" s="71">
        <v>0.3229155592129731</v>
      </c>
      <c r="H66" s="106">
        <f t="shared" si="0"/>
        <v>0.85848700633299968</v>
      </c>
      <c r="I66" s="71">
        <v>9.1375381694507374E-2</v>
      </c>
      <c r="J66" s="71">
        <v>3.267010985623707E-2</v>
      </c>
      <c r="K66" s="106">
        <f t="shared" si="1"/>
        <v>0.17437897901872229</v>
      </c>
      <c r="L66" s="71">
        <v>1.2015908134889437E-2</v>
      </c>
      <c r="M66" s="71">
        <v>0.11103405703679012</v>
      </c>
      <c r="N66" s="71">
        <v>2.7814812580179225E-2</v>
      </c>
      <c r="O66" s="71">
        <v>0.85848700633299968</v>
      </c>
      <c r="P66" s="71">
        <v>0.30132716289316464</v>
      </c>
      <c r="Q66" s="72">
        <f t="shared" si="2"/>
        <v>0.33075486185474828</v>
      </c>
      <c r="R66" s="71">
        <v>0.30802253226263221</v>
      </c>
      <c r="S66" s="71">
        <v>0.41369044904336016</v>
      </c>
      <c r="T66" s="72">
        <f t="shared" si="3"/>
        <v>0.33075486185474828</v>
      </c>
      <c r="U66" s="72">
        <f t="shared" si="4"/>
        <v>5.7013075474662542E-2</v>
      </c>
      <c r="V66" s="72">
        <f t="shared" si="5"/>
        <v>0.33075486185474828</v>
      </c>
      <c r="W66" s="72">
        <f t="shared" si="6"/>
        <v>0.11103405703679012</v>
      </c>
      <c r="X66" s="72">
        <f t="shared" si="7"/>
        <v>0.33075486185474828</v>
      </c>
      <c r="Y66" s="71">
        <v>5.0688642309169016E-2</v>
      </c>
      <c r="Z66" s="71">
        <v>0</v>
      </c>
      <c r="AA66" s="71">
        <v>0.43066497882071403</v>
      </c>
      <c r="AB66" s="71">
        <v>0.33672652897766076</v>
      </c>
      <c r="AC66" s="71">
        <v>6.4964924218332304E-2</v>
      </c>
      <c r="AD66" s="106">
        <f t="shared" si="8"/>
        <v>0.326578567180626</v>
      </c>
      <c r="AE66" s="71">
        <v>0.34697607063870362</v>
      </c>
      <c r="AF66" s="71">
        <v>0.326578567180626</v>
      </c>
      <c r="AG66" s="71">
        <v>0.33075486185474828</v>
      </c>
      <c r="AH66" s="71">
        <v>0</v>
      </c>
      <c r="AI66" s="71">
        <v>5.7013075474662542E-2</v>
      </c>
      <c r="AJ66" s="71">
        <v>1.8509818581464065E-2</v>
      </c>
      <c r="AK66" s="71">
        <v>0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0</v>
      </c>
    </row>
    <row r="67" spans="2:56" x14ac:dyDescent="0.25">
      <c r="B67" s="69">
        <v>57</v>
      </c>
      <c r="C67" s="71">
        <v>0</v>
      </c>
      <c r="D67" s="71">
        <v>0.10556244466339829</v>
      </c>
      <c r="E67" s="71">
        <v>0.17437897901872229</v>
      </c>
      <c r="F67" s="71">
        <v>0.48181446739785627</v>
      </c>
      <c r="G67" s="71">
        <v>0.3229155592129731</v>
      </c>
      <c r="H67" s="106">
        <f t="shared" si="0"/>
        <v>0.85848700633299968</v>
      </c>
      <c r="I67" s="71">
        <v>9.1375381694507374E-2</v>
      </c>
      <c r="J67" s="71">
        <v>3.267010985623707E-2</v>
      </c>
      <c r="K67" s="106">
        <f t="shared" si="1"/>
        <v>0.17437897901872229</v>
      </c>
      <c r="L67" s="71">
        <v>1.2015908134889437E-2</v>
      </c>
      <c r="M67" s="71">
        <v>0.11103405703679012</v>
      </c>
      <c r="N67" s="71">
        <v>2.7814812580179225E-2</v>
      </c>
      <c r="O67" s="71">
        <v>0.85848700633299968</v>
      </c>
      <c r="P67" s="71">
        <v>0.30132716289316464</v>
      </c>
      <c r="Q67" s="72">
        <f t="shared" si="2"/>
        <v>0.33075486185474828</v>
      </c>
      <c r="R67" s="71">
        <v>0.30802253226263221</v>
      </c>
      <c r="S67" s="71">
        <v>0.41369044904336016</v>
      </c>
      <c r="T67" s="72">
        <f t="shared" si="3"/>
        <v>0.33075486185474828</v>
      </c>
      <c r="U67" s="72">
        <f t="shared" si="4"/>
        <v>5.7013075474662542E-2</v>
      </c>
      <c r="V67" s="72">
        <f t="shared" si="5"/>
        <v>0.33075486185474828</v>
      </c>
      <c r="W67" s="72">
        <f t="shared" si="6"/>
        <v>0.11103405703679012</v>
      </c>
      <c r="X67" s="72">
        <f t="shared" si="7"/>
        <v>0.33075486185474828</v>
      </c>
      <c r="Y67" s="71">
        <v>5.0688642309169016E-2</v>
      </c>
      <c r="Z67" s="71">
        <v>0</v>
      </c>
      <c r="AA67" s="71">
        <v>0.43066497882071403</v>
      </c>
      <c r="AB67" s="71">
        <v>0.33672652897766076</v>
      </c>
      <c r="AC67" s="71">
        <v>6.4964924218332304E-2</v>
      </c>
      <c r="AD67" s="106">
        <f t="shared" si="8"/>
        <v>0.326578567180626</v>
      </c>
      <c r="AE67" s="71">
        <v>0.34697607063870362</v>
      </c>
      <c r="AF67" s="71">
        <v>0.326578567180626</v>
      </c>
      <c r="AG67" s="71">
        <v>0.33075486185474828</v>
      </c>
      <c r="AH67" s="71">
        <v>0</v>
      </c>
      <c r="AI67" s="71">
        <v>5.7013075474662542E-2</v>
      </c>
      <c r="AJ67" s="71">
        <v>1.8509818581464065E-2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</row>
    <row r="68" spans="2:56" x14ac:dyDescent="0.25">
      <c r="B68" s="69">
        <v>58</v>
      </c>
      <c r="C68" s="71">
        <v>0</v>
      </c>
      <c r="D68" s="71">
        <v>0.10556244466339829</v>
      </c>
      <c r="E68" s="71">
        <v>0.17437897901872229</v>
      </c>
      <c r="F68" s="71">
        <v>0.48181446739785627</v>
      </c>
      <c r="G68" s="71">
        <v>0.3229155592129731</v>
      </c>
      <c r="H68" s="106">
        <f t="shared" si="0"/>
        <v>0.85848700633299968</v>
      </c>
      <c r="I68" s="71">
        <v>9.1375381694507374E-2</v>
      </c>
      <c r="J68" s="71">
        <v>3.267010985623707E-2</v>
      </c>
      <c r="K68" s="106">
        <f t="shared" si="1"/>
        <v>0.17437897901872229</v>
      </c>
      <c r="L68" s="71">
        <v>1.2015908134889437E-2</v>
      </c>
      <c r="M68" s="71">
        <v>0.11103405703679012</v>
      </c>
      <c r="N68" s="71">
        <v>2.7814812580179225E-2</v>
      </c>
      <c r="O68" s="71">
        <v>0.85848700633299968</v>
      </c>
      <c r="P68" s="71">
        <v>0.30132716289316464</v>
      </c>
      <c r="Q68" s="72">
        <f t="shared" si="2"/>
        <v>0.33075486185474828</v>
      </c>
      <c r="R68" s="71">
        <v>0.30802253226263221</v>
      </c>
      <c r="S68" s="71">
        <v>0.41369044904336016</v>
      </c>
      <c r="T68" s="72">
        <f t="shared" si="3"/>
        <v>0.33075486185474828</v>
      </c>
      <c r="U68" s="72">
        <f t="shared" si="4"/>
        <v>5.7013075474662542E-2</v>
      </c>
      <c r="V68" s="72">
        <f t="shared" si="5"/>
        <v>0.33075486185474828</v>
      </c>
      <c r="W68" s="72">
        <f t="shared" si="6"/>
        <v>0.11103405703679012</v>
      </c>
      <c r="X68" s="72">
        <f t="shared" si="7"/>
        <v>0.33075486185474828</v>
      </c>
      <c r="Y68" s="71">
        <v>5.0688642309169016E-2</v>
      </c>
      <c r="Z68" s="71">
        <v>0</v>
      </c>
      <c r="AA68" s="71">
        <v>0.43066497882071403</v>
      </c>
      <c r="AB68" s="71">
        <v>0.33672652897766076</v>
      </c>
      <c r="AC68" s="71">
        <v>6.4964924218332304E-2</v>
      </c>
      <c r="AD68" s="106">
        <f t="shared" si="8"/>
        <v>0.326578567180626</v>
      </c>
      <c r="AE68" s="71">
        <v>0.34697607063870362</v>
      </c>
      <c r="AF68" s="71">
        <v>0.326578567180626</v>
      </c>
      <c r="AG68" s="71">
        <v>0.33075486185474828</v>
      </c>
      <c r="AH68" s="71">
        <v>0</v>
      </c>
      <c r="AI68" s="71">
        <v>5.7013075474662542E-2</v>
      </c>
      <c r="AJ68" s="71">
        <v>1.8509818581464065E-2</v>
      </c>
      <c r="AK68" s="71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</row>
    <row r="69" spans="2:56" x14ac:dyDescent="0.25">
      <c r="B69" s="69">
        <v>59</v>
      </c>
      <c r="C69" s="71">
        <v>0</v>
      </c>
      <c r="D69" s="71">
        <v>0.10556244466339829</v>
      </c>
      <c r="E69" s="71">
        <v>0.17437897901872229</v>
      </c>
      <c r="F69" s="71">
        <v>0.48181446739785627</v>
      </c>
      <c r="G69" s="71">
        <v>0.3229155592129731</v>
      </c>
      <c r="H69" s="106">
        <f t="shared" si="0"/>
        <v>0.85848700633299968</v>
      </c>
      <c r="I69" s="71">
        <v>9.1375381694507374E-2</v>
      </c>
      <c r="J69" s="71">
        <v>3.267010985623707E-2</v>
      </c>
      <c r="K69" s="106">
        <f t="shared" si="1"/>
        <v>0.17437897901872229</v>
      </c>
      <c r="L69" s="71">
        <v>1.2015908134889437E-2</v>
      </c>
      <c r="M69" s="71">
        <v>0.11103405703679012</v>
      </c>
      <c r="N69" s="71">
        <v>2.7814812580179225E-2</v>
      </c>
      <c r="O69" s="71">
        <v>0.85848700633299968</v>
      </c>
      <c r="P69" s="71">
        <v>0.30132716289316464</v>
      </c>
      <c r="Q69" s="72">
        <f t="shared" si="2"/>
        <v>0.33075486185474828</v>
      </c>
      <c r="R69" s="71">
        <v>0.30802253226263221</v>
      </c>
      <c r="S69" s="71">
        <v>0.41369044904336016</v>
      </c>
      <c r="T69" s="72">
        <f t="shared" si="3"/>
        <v>0.33075486185474828</v>
      </c>
      <c r="U69" s="72">
        <f t="shared" si="4"/>
        <v>5.7013075474662542E-2</v>
      </c>
      <c r="V69" s="72">
        <f t="shared" si="5"/>
        <v>0.33075486185474828</v>
      </c>
      <c r="W69" s="72">
        <f t="shared" si="6"/>
        <v>0.11103405703679012</v>
      </c>
      <c r="X69" s="72">
        <f t="shared" si="7"/>
        <v>0.33075486185474828</v>
      </c>
      <c r="Y69" s="71">
        <v>5.0688642309169016E-2</v>
      </c>
      <c r="Z69" s="71">
        <v>0</v>
      </c>
      <c r="AA69" s="71">
        <v>0.43066497882071403</v>
      </c>
      <c r="AB69" s="71">
        <v>0.33672652897766076</v>
      </c>
      <c r="AC69" s="71">
        <v>6.4964924218332304E-2</v>
      </c>
      <c r="AD69" s="106">
        <f t="shared" si="8"/>
        <v>0.326578567180626</v>
      </c>
      <c r="AE69" s="71">
        <v>0.34697607063870362</v>
      </c>
      <c r="AF69" s="71">
        <v>0.326578567180626</v>
      </c>
      <c r="AG69" s="71">
        <v>0.33075486185474828</v>
      </c>
      <c r="AH69" s="71">
        <v>0</v>
      </c>
      <c r="AI69" s="71">
        <v>5.7013075474662542E-2</v>
      </c>
      <c r="AJ69" s="71">
        <v>1.8509818581464065E-2</v>
      </c>
      <c r="AK69" s="71">
        <v>0</v>
      </c>
      <c r="AL69" s="71">
        <v>0</v>
      </c>
      <c r="AM69" s="71">
        <v>0</v>
      </c>
      <c r="AN69" s="71">
        <v>0</v>
      </c>
      <c r="AO69" s="71">
        <v>0</v>
      </c>
      <c r="AP69" s="71">
        <v>0</v>
      </c>
      <c r="AQ69" s="71">
        <v>0</v>
      </c>
      <c r="AR69" s="71">
        <v>0</v>
      </c>
      <c r="AS69" s="71">
        <v>0</v>
      </c>
      <c r="AT69" s="71">
        <v>0</v>
      </c>
      <c r="AU69" s="71">
        <v>0</v>
      </c>
      <c r="AV69" s="71">
        <v>0</v>
      </c>
      <c r="AW69" s="71">
        <v>0</v>
      </c>
      <c r="AX69" s="71">
        <v>0</v>
      </c>
      <c r="AY69" s="71">
        <v>0</v>
      </c>
      <c r="AZ69" s="71">
        <v>0</v>
      </c>
      <c r="BA69" s="71">
        <v>0</v>
      </c>
      <c r="BB69" s="71">
        <v>0</v>
      </c>
      <c r="BC69" s="71">
        <v>0</v>
      </c>
      <c r="BD69" s="71">
        <v>0</v>
      </c>
    </row>
    <row r="70" spans="2:56" x14ac:dyDescent="0.25">
      <c r="B70" s="69">
        <v>60</v>
      </c>
      <c r="C70" s="71">
        <v>0</v>
      </c>
      <c r="D70" s="71">
        <v>0.10556244466339829</v>
      </c>
      <c r="E70" s="71">
        <v>0.17437897901872229</v>
      </c>
      <c r="F70" s="71">
        <v>0.48181446739785627</v>
      </c>
      <c r="G70" s="71">
        <v>0.3229155592129731</v>
      </c>
      <c r="H70" s="106">
        <f t="shared" si="0"/>
        <v>0.85848700633299968</v>
      </c>
      <c r="I70" s="71">
        <v>9.1375381694507374E-2</v>
      </c>
      <c r="J70" s="71">
        <v>3.267010985623707E-2</v>
      </c>
      <c r="K70" s="106">
        <f t="shared" si="1"/>
        <v>0.17437897901872229</v>
      </c>
      <c r="L70" s="71">
        <v>1.2015908134889437E-2</v>
      </c>
      <c r="M70" s="71">
        <v>0.11103405703679012</v>
      </c>
      <c r="N70" s="71">
        <v>2.7814812580179225E-2</v>
      </c>
      <c r="O70" s="71">
        <v>0.85848700633299968</v>
      </c>
      <c r="P70" s="71">
        <v>0.30132716289316464</v>
      </c>
      <c r="Q70" s="72">
        <f t="shared" si="2"/>
        <v>0.33075486185474828</v>
      </c>
      <c r="R70" s="71">
        <v>0.30802253226263221</v>
      </c>
      <c r="S70" s="71">
        <v>0.41369044904336016</v>
      </c>
      <c r="T70" s="72">
        <f t="shared" si="3"/>
        <v>0.33075486185474828</v>
      </c>
      <c r="U70" s="72">
        <f t="shared" si="4"/>
        <v>5.7013075474662542E-2</v>
      </c>
      <c r="V70" s="72">
        <f t="shared" si="5"/>
        <v>0.33075486185474828</v>
      </c>
      <c r="W70" s="72">
        <f t="shared" si="6"/>
        <v>0.11103405703679012</v>
      </c>
      <c r="X70" s="72">
        <f t="shared" si="7"/>
        <v>0.33075486185474828</v>
      </c>
      <c r="Y70" s="71">
        <v>5.0688642309169016E-2</v>
      </c>
      <c r="Z70" s="71">
        <v>0</v>
      </c>
      <c r="AA70" s="71">
        <v>0.43066497882071403</v>
      </c>
      <c r="AB70" s="71">
        <v>0.33672652897766076</v>
      </c>
      <c r="AC70" s="71">
        <v>6.4964924218332304E-2</v>
      </c>
      <c r="AD70" s="106">
        <f t="shared" si="8"/>
        <v>0.326578567180626</v>
      </c>
      <c r="AE70" s="71">
        <v>0.34697607063870362</v>
      </c>
      <c r="AF70" s="71">
        <v>0.326578567180626</v>
      </c>
      <c r="AG70" s="71">
        <v>0.33075486185474828</v>
      </c>
      <c r="AH70" s="71">
        <v>0</v>
      </c>
      <c r="AI70" s="71">
        <v>5.7013075474662542E-2</v>
      </c>
      <c r="AJ70" s="71">
        <v>1.8509818581464065E-2</v>
      </c>
      <c r="AK70" s="71">
        <v>0</v>
      </c>
      <c r="AL70" s="71">
        <v>0</v>
      </c>
      <c r="AM70" s="71">
        <v>0</v>
      </c>
      <c r="AN70" s="71">
        <v>0</v>
      </c>
      <c r="AO70" s="71">
        <v>0</v>
      </c>
      <c r="AP70" s="71">
        <v>0</v>
      </c>
      <c r="AQ70" s="71">
        <v>0</v>
      </c>
      <c r="AR70" s="71">
        <v>0</v>
      </c>
      <c r="AS70" s="71">
        <v>0</v>
      </c>
      <c r="AT70" s="71">
        <v>0</v>
      </c>
      <c r="AU70" s="71">
        <v>0</v>
      </c>
      <c r="AV70" s="71">
        <v>0</v>
      </c>
      <c r="AW70" s="71">
        <v>0</v>
      </c>
      <c r="AX70" s="71">
        <v>0</v>
      </c>
      <c r="AY70" s="71">
        <v>0</v>
      </c>
      <c r="AZ70" s="71">
        <v>0</v>
      </c>
      <c r="BA70" s="71">
        <v>0</v>
      </c>
      <c r="BB70" s="71">
        <v>0</v>
      </c>
      <c r="BC70" s="71">
        <v>0</v>
      </c>
      <c r="BD70" s="71">
        <v>0</v>
      </c>
    </row>
  </sheetData>
  <sheetProtection password="CCF8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Q41"/>
  <sheetViews>
    <sheetView workbookViewId="0"/>
  </sheetViews>
  <sheetFormatPr defaultColWidth="9.140625" defaultRowHeight="15" x14ac:dyDescent="0.25"/>
  <sheetData>
    <row r="8" spans="1:17" x14ac:dyDescent="0.25">
      <c r="C8" s="70" t="s">
        <v>215</v>
      </c>
      <c r="K8" s="70" t="s">
        <v>216</v>
      </c>
    </row>
    <row r="10" spans="1:17" x14ac:dyDescent="0.25">
      <c r="B10" t="s">
        <v>217</v>
      </c>
      <c r="C10">
        <v>0</v>
      </c>
      <c r="D10">
        <v>1</v>
      </c>
      <c r="E10">
        <v>2</v>
      </c>
      <c r="F10">
        <v>3</v>
      </c>
      <c r="G10">
        <v>4</v>
      </c>
      <c r="H10">
        <v>5</v>
      </c>
      <c r="I10">
        <v>6</v>
      </c>
      <c r="K10">
        <f t="shared" ref="K10:P10" si="0">C10</f>
        <v>0</v>
      </c>
      <c r="L10">
        <f t="shared" si="0"/>
        <v>1</v>
      </c>
      <c r="M10">
        <f t="shared" si="0"/>
        <v>2</v>
      </c>
      <c r="N10">
        <f t="shared" si="0"/>
        <v>3</v>
      </c>
      <c r="O10">
        <f t="shared" si="0"/>
        <v>4</v>
      </c>
      <c r="P10">
        <f t="shared" si="0"/>
        <v>5</v>
      </c>
    </row>
    <row r="11" spans="1:17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17" x14ac:dyDescent="0.25">
      <c r="A12" s="70"/>
      <c r="B12" s="70">
        <v>1</v>
      </c>
      <c r="C12" s="70">
        <v>0</v>
      </c>
      <c r="D12" s="70">
        <v>1.7499999999998073</v>
      </c>
      <c r="E12" s="70">
        <v>4.9699999999999189</v>
      </c>
      <c r="F12" s="70">
        <v>13.719999999999731</v>
      </c>
      <c r="G12" s="70">
        <v>79.939999999999884</v>
      </c>
      <c r="H12" s="70">
        <v>283.00999999999976</v>
      </c>
      <c r="I12" s="70">
        <v>962.92000000000007</v>
      </c>
      <c r="J12" s="70"/>
      <c r="K12" s="70">
        <v>0.54230000000000012</v>
      </c>
      <c r="L12" s="70">
        <v>2.1817333333333342</v>
      </c>
      <c r="M12" s="70">
        <v>2.364693727921082</v>
      </c>
      <c r="N12" s="70">
        <v>6.9753049390121982</v>
      </c>
      <c r="O12" s="70">
        <v>10.223522352235223</v>
      </c>
      <c r="P12" s="70">
        <v>7.8049999999999997</v>
      </c>
    </row>
    <row r="13" spans="1:17" x14ac:dyDescent="0.25">
      <c r="A13" s="70"/>
      <c r="B13" s="70">
        <v>2</v>
      </c>
      <c r="C13" s="70">
        <v>0.59502528964938683</v>
      </c>
      <c r="D13" s="70">
        <v>2.7305325577180461</v>
      </c>
      <c r="E13" s="70">
        <v>8.1247150710701543</v>
      </c>
      <c r="F13" s="70">
        <v>18.89048932764592</v>
      </c>
      <c r="G13" s="70">
        <v>116.14860706595418</v>
      </c>
      <c r="H13" s="70">
        <v>347.12693642814173</v>
      </c>
      <c r="I13" s="70">
        <v>938.30716713556922</v>
      </c>
      <c r="J13" s="70"/>
      <c r="K13" s="70">
        <v>1.3405384850000002</v>
      </c>
      <c r="L13" s="70">
        <v>2.5713462466666672</v>
      </c>
      <c r="M13" s="70">
        <v>3.9393999374490232</v>
      </c>
      <c r="N13" s="70">
        <v>10.182376572076107</v>
      </c>
      <c r="O13" s="70">
        <v>14.877735148252299</v>
      </c>
      <c r="P13" s="70">
        <v>11.533448499999999</v>
      </c>
    </row>
    <row r="14" spans="1:17" x14ac:dyDescent="0.25">
      <c r="A14" s="70"/>
      <c r="B14" s="70">
        <v>3</v>
      </c>
      <c r="C14" s="70">
        <v>0.39668914656743048</v>
      </c>
      <c r="D14" s="70">
        <v>3.6652521517059888</v>
      </c>
      <c r="E14" s="70">
        <v>11.147743745908656</v>
      </c>
      <c r="F14" s="70">
        <v>22.096343043470409</v>
      </c>
      <c r="G14" s="70">
        <v>141.34137013944292</v>
      </c>
      <c r="H14" s="70">
        <v>378.49682579959585</v>
      </c>
      <c r="I14" s="70">
        <v>908.6531362260049</v>
      </c>
      <c r="J14" s="70"/>
      <c r="K14" s="70">
        <v>1.3858561839943333</v>
      </c>
      <c r="L14" s="70">
        <v>3.3331452998946682</v>
      </c>
      <c r="M14" s="70">
        <v>5.5383203367382094</v>
      </c>
      <c r="N14" s="70">
        <v>13.469270596349965</v>
      </c>
      <c r="O14" s="70">
        <v>19.254218807860049</v>
      </c>
      <c r="P14" s="70">
        <v>15.151037797933332</v>
      </c>
    </row>
    <row r="15" spans="1:17" x14ac:dyDescent="0.25">
      <c r="A15" s="70"/>
      <c r="B15" s="70">
        <v>4</v>
      </c>
      <c r="C15" s="70">
        <v>0.8576576106779088</v>
      </c>
      <c r="D15" s="70">
        <v>5.0103768355302947</v>
      </c>
      <c r="E15" s="70">
        <v>12.598973662342305</v>
      </c>
      <c r="F15" s="70">
        <v>25.001121956943706</v>
      </c>
      <c r="G15" s="70">
        <v>158.3099223461839</v>
      </c>
      <c r="H15" s="70">
        <v>386.66714776000117</v>
      </c>
      <c r="I15" s="70">
        <v>878.82173868047471</v>
      </c>
      <c r="J15" s="70"/>
      <c r="K15" s="70">
        <v>1.6262322390541883</v>
      </c>
      <c r="L15" s="70">
        <v>3.9098383479472867</v>
      </c>
      <c r="M15" s="70">
        <v>6.9050694494852838</v>
      </c>
      <c r="N15" s="70">
        <v>16.686836916073545</v>
      </c>
      <c r="O15" s="70">
        <v>24.222952897296569</v>
      </c>
      <c r="P15" s="70">
        <v>18.54997613410913</v>
      </c>
    </row>
    <row r="16" spans="1:17" x14ac:dyDescent="0.25">
      <c r="A16" s="70"/>
      <c r="B16" s="70">
        <v>5</v>
      </c>
      <c r="C16" s="70">
        <v>1.218424085392189</v>
      </c>
      <c r="D16" s="70">
        <v>5.8758562049037169</v>
      </c>
      <c r="E16" s="70">
        <v>13.999887212360896</v>
      </c>
      <c r="F16" s="70">
        <v>27.572356061903335</v>
      </c>
      <c r="G16" s="70">
        <v>162.92135442628907</v>
      </c>
      <c r="H16" s="70">
        <v>389.18601718970189</v>
      </c>
      <c r="I16" s="70">
        <v>855.44284265236206</v>
      </c>
      <c r="J16" s="70"/>
      <c r="K16" s="70">
        <v>1.976000488354599</v>
      </c>
      <c r="L16" s="70">
        <v>4.3431161969044556</v>
      </c>
      <c r="M16" s="70">
        <v>8.1241349934582843</v>
      </c>
      <c r="N16" s="70">
        <v>19.841235368993249</v>
      </c>
      <c r="O16" s="70">
        <v>29.570018055964638</v>
      </c>
      <c r="P16" s="70">
        <v>21.760117758822293</v>
      </c>
    </row>
    <row r="17" spans="1:16" x14ac:dyDescent="0.25">
      <c r="A17" s="70"/>
      <c r="B17" s="70">
        <v>6</v>
      </c>
      <c r="C17" s="70">
        <v>1.5642069098998899</v>
      </c>
      <c r="D17" s="70">
        <v>6.032983963359384</v>
      </c>
      <c r="E17" s="70">
        <v>15.19050651572018</v>
      </c>
      <c r="F17" s="70">
        <v>29.57053827641953</v>
      </c>
      <c r="G17" s="70">
        <v>164.56402387090296</v>
      </c>
      <c r="H17" s="70">
        <v>390.91404666832659</v>
      </c>
      <c r="I17" s="70">
        <v>817.31585555768038</v>
      </c>
      <c r="J17" s="70"/>
      <c r="K17" s="70">
        <v>2.2461890507982547</v>
      </c>
      <c r="L17" s="70">
        <v>4.7912678563028024</v>
      </c>
      <c r="M17" s="70">
        <v>9.7867380526823329</v>
      </c>
      <c r="N17" s="70">
        <v>22.684265882857559</v>
      </c>
      <c r="O17" s="70">
        <v>34.994786510442879</v>
      </c>
      <c r="P17" s="70">
        <v>24.237680422315684</v>
      </c>
    </row>
    <row r="18" spans="1:16" x14ac:dyDescent="0.25">
      <c r="A18" s="70"/>
      <c r="B18" s="70">
        <v>7</v>
      </c>
      <c r="C18" s="70">
        <v>1.8514684677563007</v>
      </c>
      <c r="D18" s="70">
        <v>5.9652286239831875</v>
      </c>
      <c r="E18" s="70">
        <v>16.415029664348491</v>
      </c>
      <c r="F18" s="70">
        <v>30.649675961694321</v>
      </c>
      <c r="G18" s="70">
        <v>163.54719982204367</v>
      </c>
      <c r="H18" s="70">
        <v>391.66415566471295</v>
      </c>
      <c r="I18" s="70">
        <v>775.04936990587964</v>
      </c>
      <c r="J18" s="70"/>
      <c r="K18" s="70">
        <v>2.4530952957558334</v>
      </c>
      <c r="L18" s="70">
        <v>5.2359115811475503</v>
      </c>
      <c r="M18" s="70">
        <v>11.79934925980948</v>
      </c>
      <c r="N18" s="70">
        <v>25.264261614913437</v>
      </c>
      <c r="O18" s="70">
        <v>40.501981888852185</v>
      </c>
      <c r="P18" s="70">
        <v>26.092582750411776</v>
      </c>
    </row>
    <row r="19" spans="1:16" x14ac:dyDescent="0.25">
      <c r="A19" s="70"/>
      <c r="B19" s="70">
        <v>8</v>
      </c>
      <c r="C19" s="70">
        <v>1.6638835964384311</v>
      </c>
      <c r="D19" s="70">
        <v>5.8885584212965414</v>
      </c>
      <c r="E19" s="70">
        <v>17.655067010674429</v>
      </c>
      <c r="F19" s="70">
        <v>31.492708316596673</v>
      </c>
      <c r="G19" s="70">
        <v>162.45295225032828</v>
      </c>
      <c r="H19" s="70">
        <v>387.28594355696055</v>
      </c>
      <c r="I19" s="70">
        <v>755.80879978594805</v>
      </c>
      <c r="J19" s="70"/>
      <c r="K19" s="70">
        <v>2.6618420684559392</v>
      </c>
      <c r="L19" s="70">
        <v>5.7392142320031638</v>
      </c>
      <c r="M19" s="70">
        <v>13.790718623852738</v>
      </c>
      <c r="N19" s="70">
        <v>27.795913604342619</v>
      </c>
      <c r="O19" s="70">
        <v>45.880133452671579</v>
      </c>
      <c r="P19" s="70">
        <v>27.610746864775486</v>
      </c>
    </row>
    <row r="20" spans="1:16" x14ac:dyDescent="0.25">
      <c r="A20" s="70"/>
      <c r="B20" s="70">
        <v>9</v>
      </c>
      <c r="C20" s="70">
        <v>1.4790271739236749</v>
      </c>
      <c r="D20" s="70">
        <v>5.8528700990481122</v>
      </c>
      <c r="E20" s="70">
        <v>18.519217396877671</v>
      </c>
      <c r="F20" s="70">
        <v>32.186797498678253</v>
      </c>
      <c r="G20" s="70">
        <v>161.23091761764329</v>
      </c>
      <c r="H20" s="70">
        <v>381.34704244753237</v>
      </c>
      <c r="I20" s="70">
        <v>762.95163405151379</v>
      </c>
      <c r="J20" s="70"/>
      <c r="K20" s="70">
        <v>2.869144647480498</v>
      </c>
      <c r="L20" s="70">
        <v>6.28389869306638</v>
      </c>
      <c r="M20" s="70">
        <v>15.780385198124099</v>
      </c>
      <c r="N20" s="70">
        <v>30.269038749321656</v>
      </c>
      <c r="O20" s="70">
        <v>51.166693109588479</v>
      </c>
      <c r="P20" s="70">
        <v>28.800273381872444</v>
      </c>
    </row>
    <row r="21" spans="1:16" x14ac:dyDescent="0.25">
      <c r="A21" s="70"/>
      <c r="B21" s="70">
        <v>10</v>
      </c>
      <c r="C21" s="70">
        <v>1.3311385202585679</v>
      </c>
      <c r="D21" s="70">
        <v>6.0575344705057201</v>
      </c>
      <c r="E21" s="70">
        <v>18.925605359924489</v>
      </c>
      <c r="F21" s="70">
        <v>33.354166891045423</v>
      </c>
      <c r="G21" s="70">
        <v>160.56180265535357</v>
      </c>
      <c r="H21" s="70">
        <v>374.8104783187336</v>
      </c>
      <c r="I21" s="70">
        <v>774.86653141973011</v>
      </c>
      <c r="J21" s="70"/>
      <c r="K21" s="70">
        <v>3.0731670694811575</v>
      </c>
      <c r="L21" s="70">
        <v>6.8594141454056556</v>
      </c>
      <c r="M21" s="70">
        <v>17.779396430325761</v>
      </c>
      <c r="N21" s="70">
        <v>32.678606229846238</v>
      </c>
      <c r="O21" s="70">
        <v>56.384580124284845</v>
      </c>
      <c r="P21" s="70">
        <v>29.670203070136839</v>
      </c>
    </row>
    <row r="22" spans="1:16" x14ac:dyDescent="0.25">
      <c r="A22" s="70"/>
      <c r="B22" s="70">
        <v>11</v>
      </c>
      <c r="C22" s="70">
        <v>1.2101363882651706</v>
      </c>
      <c r="D22" s="70">
        <v>6.4505482004045822</v>
      </c>
      <c r="E22" s="70">
        <v>19.160078976373619</v>
      </c>
      <c r="F22" s="70">
        <v>34.802369895807757</v>
      </c>
      <c r="G22" s="70">
        <v>159.69774761778234</v>
      </c>
      <c r="H22" s="70">
        <v>365.45142161858797</v>
      </c>
      <c r="I22" s="70">
        <v>787.31480827211169</v>
      </c>
      <c r="J22" s="70"/>
      <c r="K22" s="70">
        <v>3.2794017244393312</v>
      </c>
      <c r="L22" s="70">
        <v>7.3923076644587331</v>
      </c>
      <c r="M22" s="70">
        <v>19.624576180094149</v>
      </c>
      <c r="N22" s="70">
        <v>35.027543134110651</v>
      </c>
      <c r="O22" s="70">
        <v>61.243803239550246</v>
      </c>
      <c r="P22" s="70">
        <v>30.63132001200794</v>
      </c>
    </row>
    <row r="23" spans="1:16" x14ac:dyDescent="0.25">
      <c r="A23" s="70"/>
      <c r="B23" s="70">
        <v>12</v>
      </c>
      <c r="C23" s="70">
        <v>1.109299680183695</v>
      </c>
      <c r="D23" s="70">
        <v>7.1213785901189652</v>
      </c>
      <c r="E23" s="70">
        <v>19.270791110624241</v>
      </c>
      <c r="F23" s="70">
        <v>36.081353763227852</v>
      </c>
      <c r="G23" s="70">
        <v>159.81876216326316</v>
      </c>
      <c r="H23" s="70">
        <v>357.4918354279045</v>
      </c>
      <c r="I23" s="70">
        <v>786.81166361688042</v>
      </c>
      <c r="J23" s="70"/>
      <c r="K23" s="70">
        <v>3.486365013723427</v>
      </c>
      <c r="L23" s="70">
        <v>7.8889223485667515</v>
      </c>
      <c r="M23" s="70">
        <v>21.343238907916369</v>
      </c>
      <c r="N23" s="70">
        <v>37.314508717759978</v>
      </c>
      <c r="O23" s="70">
        <v>65.805075771089776</v>
      </c>
      <c r="P23" s="70">
        <v>31.643199544516357</v>
      </c>
    </row>
    <row r="24" spans="1:16" x14ac:dyDescent="0.25">
      <c r="A24" s="70"/>
      <c r="B24" s="70">
        <v>13</v>
      </c>
      <c r="C24" s="70">
        <v>1.0239751770542149</v>
      </c>
      <c r="D24" s="70">
        <v>7.7185515926103676</v>
      </c>
      <c r="E24" s="70">
        <v>19.586236942403247</v>
      </c>
      <c r="F24" s="70">
        <v>38.012671933203897</v>
      </c>
      <c r="G24" s="70">
        <v>159.7159590952044</v>
      </c>
      <c r="H24" s="70">
        <v>350.4506781021849</v>
      </c>
      <c r="I24" s="70">
        <v>824.21776782261645</v>
      </c>
      <c r="J24" s="70"/>
      <c r="K24" s="70">
        <v>3.6930780182648091</v>
      </c>
      <c r="L24" s="70">
        <v>8.3540082312459454</v>
      </c>
      <c r="M24" s="70">
        <v>22.954914760222863</v>
      </c>
      <c r="N24" s="70">
        <v>39.539269089542408</v>
      </c>
      <c r="O24" s="70">
        <v>70.112822188680525</v>
      </c>
      <c r="P24" s="70">
        <v>32.678581087536244</v>
      </c>
    </row>
    <row r="25" spans="1:16" x14ac:dyDescent="0.25">
      <c r="A25" s="70"/>
      <c r="B25" s="70">
        <v>14</v>
      </c>
      <c r="C25" s="70">
        <v>0.95083906074078228</v>
      </c>
      <c r="D25" s="70">
        <v>8.0143699779275934</v>
      </c>
      <c r="E25" s="70">
        <v>20.272222921923543</v>
      </c>
      <c r="F25" s="70">
        <v>39.862422208174706</v>
      </c>
      <c r="G25" s="70">
        <v>161.07976550676131</v>
      </c>
      <c r="H25" s="70">
        <v>345.82395816222765</v>
      </c>
      <c r="I25" s="70">
        <v>808.42166561883198</v>
      </c>
      <c r="J25" s="70"/>
      <c r="K25" s="70">
        <v>3.8988837456229994</v>
      </c>
      <c r="L25" s="70">
        <v>8.7912612260670642</v>
      </c>
      <c r="M25" s="70">
        <v>24.474094965345156</v>
      </c>
      <c r="N25" s="70">
        <v>41.702272513169042</v>
      </c>
      <c r="O25" s="70">
        <v>74.200796734492869</v>
      </c>
      <c r="P25" s="70">
        <v>33.71863663024412</v>
      </c>
    </row>
    <row r="26" spans="1:16" x14ac:dyDescent="0.25">
      <c r="A26" s="70"/>
      <c r="B26" s="70">
        <v>15</v>
      </c>
      <c r="C26" s="70">
        <v>0.88745380841892529</v>
      </c>
      <c r="D26" s="70">
        <v>8.215146621322722</v>
      </c>
      <c r="E26" s="70">
        <v>21.376287282420023</v>
      </c>
      <c r="F26" s="70">
        <v>41.403045715766687</v>
      </c>
      <c r="G26" s="70">
        <v>163.00293636610942</v>
      </c>
      <c r="H26" s="70">
        <v>339.69288477558723</v>
      </c>
      <c r="I26" s="70">
        <v>798.18884577059475</v>
      </c>
      <c r="J26" s="70"/>
      <c r="K26" s="70">
        <v>4.1033376096606453</v>
      </c>
      <c r="L26" s="70">
        <v>9.2036490169585274</v>
      </c>
      <c r="M26" s="70">
        <v>25.911881024527815</v>
      </c>
      <c r="N26" s="70">
        <v>43.804395839165259</v>
      </c>
      <c r="O26" s="70">
        <v>78.095471204397256</v>
      </c>
      <c r="P26" s="70">
        <v>34.750133074099551</v>
      </c>
    </row>
    <row r="27" spans="1:16" x14ac:dyDescent="0.25">
      <c r="A27" s="70"/>
      <c r="B27" s="70">
        <v>16</v>
      </c>
      <c r="C27" s="70">
        <v>0.88745380841892529</v>
      </c>
      <c r="D27" s="70">
        <v>8.215146621322722</v>
      </c>
      <c r="E27" s="70">
        <v>21.376287282420023</v>
      </c>
      <c r="F27" s="70">
        <v>41.403045715766687</v>
      </c>
      <c r="G27" s="70">
        <v>163.00293636610942</v>
      </c>
      <c r="H27" s="70">
        <v>339.69288477558723</v>
      </c>
      <c r="I27" s="70">
        <v>798.18884577059475</v>
      </c>
      <c r="J27" s="70"/>
      <c r="K27" s="70">
        <v>4.3061390966487654</v>
      </c>
      <c r="L27" s="70">
        <v>9.5936168921640697</v>
      </c>
      <c r="M27" s="70">
        <v>27.277017177250304</v>
      </c>
      <c r="N27" s="70">
        <v>45.846787143884185</v>
      </c>
      <c r="O27" s="70">
        <v>81.818166489602021</v>
      </c>
      <c r="P27" s="70">
        <v>35.763659817807543</v>
      </c>
    </row>
    <row r="28" spans="1:16" x14ac:dyDescent="0.25">
      <c r="A28" s="70"/>
      <c r="B28" s="70">
        <v>17</v>
      </c>
      <c r="C28" s="70">
        <v>0.88745380841892529</v>
      </c>
      <c r="D28" s="70">
        <v>8.215146621322722</v>
      </c>
      <c r="E28" s="70">
        <v>21.376287282420023</v>
      </c>
      <c r="F28" s="70">
        <v>41.403045715766687</v>
      </c>
      <c r="G28" s="70">
        <v>163.00293636610942</v>
      </c>
      <c r="H28" s="70">
        <v>339.69288477558723</v>
      </c>
      <c r="I28" s="70">
        <v>798.18884577059475</v>
      </c>
      <c r="J28" s="70"/>
      <c r="K28" s="70">
        <v>4.5070876525428414</v>
      </c>
      <c r="L28" s="70">
        <v>9.9632227742871411</v>
      </c>
      <c r="M28" s="70">
        <v>28.576559989082241</v>
      </c>
      <c r="N28" s="70">
        <v>47.83076491294856</v>
      </c>
      <c r="O28" s="70">
        <v>85.386443959345286</v>
      </c>
      <c r="P28" s="70">
        <v>36.752482908172546</v>
      </c>
    </row>
    <row r="29" spans="1:16" x14ac:dyDescent="0.25">
      <c r="A29" s="70"/>
      <c r="B29" s="70">
        <v>18</v>
      </c>
      <c r="C29" s="70">
        <v>0.88745380841892529</v>
      </c>
      <c r="D29" s="70">
        <v>8.215146621322722</v>
      </c>
      <c r="E29" s="70">
        <v>21.376287282420023</v>
      </c>
      <c r="F29" s="70">
        <v>41.403045715766687</v>
      </c>
      <c r="G29" s="70">
        <v>163.00293636610942</v>
      </c>
      <c r="H29" s="70">
        <v>339.69288477558723</v>
      </c>
      <c r="I29" s="70">
        <v>798.18884577059475</v>
      </c>
      <c r="J29" s="70"/>
      <c r="K29" s="70">
        <v>4.7060533666110107</v>
      </c>
      <c r="L29" s="70">
        <v>10.314228824416988</v>
      </c>
      <c r="M29" s="70">
        <v>29.816326094422934</v>
      </c>
      <c r="N29" s="70">
        <v>49.757751736336715</v>
      </c>
      <c r="O29" s="70">
        <v>88.815043497127235</v>
      </c>
      <c r="P29" s="70">
        <v>37.711782049886494</v>
      </c>
    </row>
    <row r="30" spans="1:16" x14ac:dyDescent="0.25">
      <c r="A30" s="70"/>
      <c r="B30" s="70">
        <v>19</v>
      </c>
      <c r="C30" s="70">
        <v>0.88745380841892529</v>
      </c>
      <c r="D30" s="70">
        <v>8.215146621322722</v>
      </c>
      <c r="E30" s="70">
        <v>21.376287282420023</v>
      </c>
      <c r="F30" s="70">
        <v>41.403045715766687</v>
      </c>
      <c r="G30" s="70">
        <v>163.00293636610942</v>
      </c>
      <c r="H30" s="70">
        <v>339.69288477558723</v>
      </c>
      <c r="I30" s="70">
        <v>798.18884577059475</v>
      </c>
      <c r="J30" s="70"/>
      <c r="K30" s="70">
        <v>4.9029569952312837</v>
      </c>
      <c r="L30" s="70">
        <v>10.648165484143842</v>
      </c>
      <c r="M30" s="70">
        <v>31.001199749383421</v>
      </c>
      <c r="N30" s="70">
        <v>51.629229761159685</v>
      </c>
      <c r="O30" s="70">
        <v>92.11653432691287</v>
      </c>
      <c r="P30" s="70">
        <v>38.63812938254253</v>
      </c>
    </row>
    <row r="31" spans="1:16" x14ac:dyDescent="0.25">
      <c r="A31" s="70"/>
      <c r="B31" s="70">
        <v>20</v>
      </c>
      <c r="C31" s="70">
        <v>0.88745380841892529</v>
      </c>
      <c r="D31" s="70">
        <v>8.215146621322722</v>
      </c>
      <c r="E31" s="70">
        <v>21.376287282420023</v>
      </c>
      <c r="F31" s="70">
        <v>41.403045715766687</v>
      </c>
      <c r="G31" s="70">
        <v>163.00293636610942</v>
      </c>
      <c r="H31" s="70">
        <v>339.69288477558723</v>
      </c>
      <c r="I31" s="70">
        <v>798.18884577059475</v>
      </c>
      <c r="J31" s="70"/>
      <c r="K31" s="70">
        <v>5.0977560524088679</v>
      </c>
      <c r="L31" s="70">
        <v>10.966377485321356</v>
      </c>
      <c r="M31" s="70">
        <v>32.135349192384723</v>
      </c>
      <c r="N31" s="70">
        <v>53.446710251452593</v>
      </c>
      <c r="O31" s="70">
        <v>95.301778386499052</v>
      </c>
      <c r="P31" s="70">
        <v>39.529125371477072</v>
      </c>
    </row>
    <row r="32" spans="1:16" x14ac:dyDescent="0.25">
      <c r="A32" s="70"/>
      <c r="B32" s="70">
        <v>21</v>
      </c>
      <c r="C32" s="70">
        <v>0.88745380841892529</v>
      </c>
      <c r="D32" s="70">
        <v>8.215146621322722</v>
      </c>
      <c r="E32" s="70">
        <v>21.376287282420023</v>
      </c>
      <c r="F32" s="70">
        <v>41.403045715766687</v>
      </c>
      <c r="G32" s="70">
        <v>163.00293636610942</v>
      </c>
      <c r="H32" s="70">
        <v>339.69288477558723</v>
      </c>
      <c r="I32" s="70">
        <v>798.18884577059475</v>
      </c>
      <c r="J32" s="70"/>
      <c r="K32" s="70">
        <v>5.2904349408273621</v>
      </c>
      <c r="L32" s="70">
        <v>11.27005773704181</v>
      </c>
      <c r="M32" s="70">
        <v>33.222382148258347</v>
      </c>
      <c r="N32" s="70">
        <v>55.21171252038797</v>
      </c>
      <c r="O32" s="70">
        <v>98.38026806782463</v>
      </c>
      <c r="P32" s="70">
        <v>40.383139409437327</v>
      </c>
    </row>
    <row r="33" spans="1:16" x14ac:dyDescent="0.25">
      <c r="A33" s="70"/>
      <c r="B33" s="70">
        <v>22</v>
      </c>
      <c r="C33" s="70">
        <v>0.88745380841892529</v>
      </c>
      <c r="D33" s="70">
        <v>8.215146621322722</v>
      </c>
      <c r="E33" s="70">
        <v>21.376287282420023</v>
      </c>
      <c r="F33" s="70">
        <v>41.403045715766687</v>
      </c>
      <c r="G33" s="70">
        <v>163.00293636610942</v>
      </c>
      <c r="H33" s="70">
        <v>339.69288477558723</v>
      </c>
      <c r="I33" s="70">
        <v>798.18884577059475</v>
      </c>
      <c r="J33" s="70"/>
      <c r="K33" s="70">
        <v>5.4809978342539045</v>
      </c>
      <c r="L33" s="70">
        <v>11.560272859103996</v>
      </c>
      <c r="M33" s="70">
        <v>34.265459783987524</v>
      </c>
      <c r="N33" s="70">
        <v>56.925749223392124</v>
      </c>
      <c r="O33" s="70">
        <v>101.36037772085838</v>
      </c>
      <c r="P33" s="70">
        <v>41.199121783059319</v>
      </c>
    </row>
    <row r="34" spans="1:16" x14ac:dyDescent="0.25">
      <c r="A34" s="70"/>
      <c r="B34" s="70">
        <v>23</v>
      </c>
      <c r="C34" s="70">
        <v>0.88745380841892529</v>
      </c>
      <c r="D34" s="70">
        <v>8.215146621322722</v>
      </c>
      <c r="E34" s="70">
        <v>21.376287282420023</v>
      </c>
      <c r="F34" s="70">
        <v>41.403045715766687</v>
      </c>
      <c r="G34" s="70">
        <v>163.00293636610942</v>
      </c>
      <c r="H34" s="70">
        <v>339.69288477558723</v>
      </c>
      <c r="I34" s="70">
        <v>798.18884577059475</v>
      </c>
      <c r="J34" s="70"/>
      <c r="K34" s="70">
        <v>5.6694634707195544</v>
      </c>
      <c r="L34" s="70">
        <v>11.83798282778139</v>
      </c>
      <c r="M34" s="70">
        <v>35.267381711541915</v>
      </c>
      <c r="N34" s="70">
        <v>58.590316049411975</v>
      </c>
      <c r="O34" s="70">
        <v>104.24955466396763</v>
      </c>
      <c r="P34" s="70">
        <v>41.976465257989879</v>
      </c>
    </row>
    <row r="35" spans="1:16" x14ac:dyDescent="0.25">
      <c r="A35" s="70"/>
      <c r="B35" s="70">
        <v>24</v>
      </c>
      <c r="C35" s="70">
        <v>0.88745380841892529</v>
      </c>
      <c r="D35" s="70">
        <v>8.215146621322722</v>
      </c>
      <c r="E35" s="70">
        <v>21.376287282420023</v>
      </c>
      <c r="F35" s="70">
        <v>41.403045715766687</v>
      </c>
      <c r="G35" s="70">
        <v>163.00293636610942</v>
      </c>
      <c r="H35" s="70">
        <v>339.69288477558723</v>
      </c>
      <c r="I35" s="70">
        <v>798.18884577059475</v>
      </c>
      <c r="J35" s="70"/>
      <c r="K35" s="70">
        <v>5.8558612962616792</v>
      </c>
      <c r="L35" s="70">
        <v>12.104056384373356</v>
      </c>
      <c r="M35" s="70">
        <v>36.230650437645792</v>
      </c>
      <c r="N35" s="70">
        <v>60.206884503002719</v>
      </c>
      <c r="O35" s="70">
        <v>107.05446690584688</v>
      </c>
      <c r="P35" s="70">
        <v>42.71490178633838</v>
      </c>
    </row>
    <row r="36" spans="1:16" x14ac:dyDescent="0.25">
      <c r="A36" s="70"/>
      <c r="B36" s="70">
        <v>25</v>
      </c>
      <c r="C36" s="70">
        <v>0.88745380841892529</v>
      </c>
      <c r="D36" s="70">
        <v>8.215146621322722</v>
      </c>
      <c r="E36" s="70">
        <v>21.376287282420023</v>
      </c>
      <c r="F36" s="70">
        <v>41.403045715766687</v>
      </c>
      <c r="G36" s="70">
        <v>163.00293636610942</v>
      </c>
      <c r="H36" s="70">
        <v>339.69288477558723</v>
      </c>
      <c r="I36" s="70">
        <v>798.18884577059475</v>
      </c>
      <c r="J36" s="70"/>
      <c r="K36" s="70">
        <v>6.040228578439744</v>
      </c>
      <c r="L36" s="70">
        <v>12.359283334642331</v>
      </c>
      <c r="M36" s="70">
        <v>37.157520974961216</v>
      </c>
      <c r="N36" s="70">
        <v>61.776896889325876</v>
      </c>
      <c r="O36" s="70">
        <v>109.7811193161713</v>
      </c>
      <c r="P36" s="70">
        <v>43.414424480000982</v>
      </c>
    </row>
    <row r="37" spans="1:16" x14ac:dyDescent="0.25">
      <c r="A37" s="70"/>
      <c r="B37" s="70">
        <v>26</v>
      </c>
      <c r="C37" s="70">
        <v>0.88745380841892529</v>
      </c>
      <c r="D37" s="70">
        <v>8.215146621322722</v>
      </c>
      <c r="E37" s="70">
        <v>21.376287282420023</v>
      </c>
      <c r="F37" s="70">
        <v>41.403045715766687</v>
      </c>
      <c r="G37" s="70">
        <v>163.00293636610942</v>
      </c>
      <c r="H37" s="70">
        <v>339.69288477558723</v>
      </c>
      <c r="I37" s="70">
        <v>798.18884577059475</v>
      </c>
      <c r="J37" s="70"/>
      <c r="K37" s="70">
        <v>6.2226082261435343</v>
      </c>
      <c r="L37" s="70">
        <v>12.604384525183708</v>
      </c>
      <c r="M37" s="70">
        <v>38.050039573206554</v>
      </c>
      <c r="N37" s="70">
        <v>63.301762888336263</v>
      </c>
      <c r="O37" s="70">
        <v>112.43494640371958</v>
      </c>
      <c r="P37" s="70">
        <v>44.075228027108594</v>
      </c>
    </row>
    <row r="38" spans="1:16" x14ac:dyDescent="0.25">
      <c r="A38" s="70"/>
      <c r="B38" s="70">
        <v>27</v>
      </c>
      <c r="C38" s="70">
        <v>0.88745380841892529</v>
      </c>
      <c r="D38" s="70">
        <v>8.215146621322722</v>
      </c>
      <c r="E38" s="70">
        <v>21.376287282420023</v>
      </c>
      <c r="F38" s="70">
        <v>41.403045715766687</v>
      </c>
      <c r="G38" s="70">
        <v>163.00293636610942</v>
      </c>
      <c r="H38" s="70">
        <v>339.69288477558723</v>
      </c>
      <c r="I38" s="70">
        <v>798.18884577059475</v>
      </c>
      <c r="J38" s="70"/>
      <c r="K38" s="70">
        <v>6.4030471304103314</v>
      </c>
      <c r="L38" s="70">
        <v>12.840020054299297</v>
      </c>
      <c r="M38" s="70">
        <v>38.910074357953512</v>
      </c>
      <c r="N38" s="70">
        <v>64.78285728718518</v>
      </c>
      <c r="O38" s="70">
        <v>115.02088747225108</v>
      </c>
      <c r="P38" s="70">
        <v>44.697662751281044</v>
      </c>
    </row>
    <row r="39" spans="1:16" x14ac:dyDescent="0.25">
      <c r="A39" s="70"/>
      <c r="B39" s="70">
        <v>28</v>
      </c>
      <c r="C39" s="70">
        <v>0.88745380841892529</v>
      </c>
      <c r="D39" s="70">
        <v>8.215146621322722</v>
      </c>
      <c r="E39" s="70">
        <v>21.376287282420023</v>
      </c>
      <c r="F39" s="70">
        <v>41.403045715766687</v>
      </c>
      <c r="G39" s="70">
        <v>163.00293636610942</v>
      </c>
      <c r="H39" s="70">
        <v>339.69288477558723</v>
      </c>
      <c r="I39" s="70">
        <v>798.18884577059475</v>
      </c>
      <c r="J39" s="70"/>
      <c r="K39" s="70">
        <v>6.5815948940230866</v>
      </c>
      <c r="L39" s="70">
        <v>13.06679611952335</v>
      </c>
      <c r="M39" s="70">
        <v>39.739339870267386</v>
      </c>
      <c r="N39" s="70">
        <v>66.221518563836099</v>
      </c>
      <c r="O39" s="70">
        <v>117.54344830118401</v>
      </c>
      <c r="P39" s="70">
        <v>45.282198885696275</v>
      </c>
    </row>
    <row r="40" spans="1:16" x14ac:dyDescent="0.25">
      <c r="A40" s="70"/>
      <c r="B40" s="70">
        <v>29</v>
      </c>
      <c r="C40" s="70">
        <v>0.88745380841892529</v>
      </c>
      <c r="D40" s="70">
        <v>8.215146621322722</v>
      </c>
      <c r="E40" s="70">
        <v>21.376287282420023</v>
      </c>
      <c r="F40" s="70">
        <v>41.403045715766687</v>
      </c>
      <c r="G40" s="70">
        <v>163.00293636610942</v>
      </c>
      <c r="H40" s="70">
        <v>339.69288477558723</v>
      </c>
      <c r="I40" s="70">
        <v>798.18884577059475</v>
      </c>
      <c r="J40" s="70"/>
      <c r="K40" s="70">
        <v>6.7583028542453443</v>
      </c>
      <c r="L40" s="70">
        <v>13.285270796424838</v>
      </c>
      <c r="M40" s="70">
        <v>40.539416952257859</v>
      </c>
      <c r="N40" s="70">
        <v>67.619048100347598</v>
      </c>
      <c r="O40" s="70">
        <v>120.00675237644944</v>
      </c>
      <c r="P40" s="70">
        <v>45.829398580380627</v>
      </c>
    </row>
    <row r="41" spans="1:16" x14ac:dyDescent="0.25">
      <c r="A41" s="70"/>
      <c r="B41" s="70">
        <v>30</v>
      </c>
      <c r="C41" s="70">
        <v>0.88745380841892529</v>
      </c>
      <c r="D41" s="70">
        <v>8.215146621322722</v>
      </c>
      <c r="E41" s="70">
        <v>21.376287282420023</v>
      </c>
      <c r="F41" s="70">
        <v>41.403045715766687</v>
      </c>
      <c r="G41" s="70">
        <v>163.00293636610942</v>
      </c>
      <c r="H41" s="70">
        <v>339.69288477558723</v>
      </c>
      <c r="I41" s="70">
        <v>798.18884577059475</v>
      </c>
      <c r="J41" s="70"/>
      <c r="K41" s="70">
        <v>6.9332233286514411</v>
      </c>
      <c r="L41" s="70">
        <v>13.495958967744725</v>
      </c>
      <c r="M41" s="70">
        <v>41.311769039838289</v>
      </c>
      <c r="N41" s="70">
        <v>68.976709864065953</v>
      </c>
      <c r="O41" s="70">
        <v>122.41458390979324</v>
      </c>
      <c r="P41" s="70">
        <v>46.339893823572467</v>
      </c>
    </row>
  </sheetData>
  <sheetProtection password="CCF8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pane xSplit="2" ySplit="10" topLeftCell="C11" activePane="bottomRight" state="frozen"/>
      <selection activeCell="P11" sqref="P11"/>
      <selection pane="topRight" activeCell="P11" sqref="P11"/>
      <selection pane="bottomLeft" activeCell="P11" sqref="P11"/>
      <selection pane="bottomRight" activeCell="C8" sqref="C8"/>
    </sheetView>
  </sheetViews>
  <sheetFormatPr defaultColWidth="9.140625" defaultRowHeight="15" zeroHeight="1" x14ac:dyDescent="0.25"/>
  <cols>
    <col min="1" max="1" width="3.7109375" customWidth="1"/>
    <col min="2" max="2" width="10.7109375" customWidth="1"/>
    <col min="3" max="3" width="9.140625" customWidth="1"/>
    <col min="4" max="5" width="9.7109375" customWidth="1"/>
    <col min="6" max="6" width="3.7109375" customWidth="1"/>
    <col min="7" max="7" width="5.7109375" customWidth="1"/>
    <col min="8" max="8" width="20.7109375" bestFit="1" customWidth="1"/>
    <col min="9" max="11" width="9.140625" customWidth="1"/>
    <col min="12" max="12" width="3.7109375" customWidth="1"/>
  </cols>
  <sheetData>
    <row r="1" spans="2:12" x14ac:dyDescent="0.25"/>
    <row r="2" spans="2:12" hidden="1" x14ac:dyDescent="0.25"/>
    <row r="3" spans="2:12" hidden="1" x14ac:dyDescent="0.25"/>
    <row r="4" spans="2:12" hidden="1" x14ac:dyDescent="0.25"/>
    <row r="5" spans="2:12" hidden="1" x14ac:dyDescent="0.25"/>
    <row r="6" spans="2:12" hidden="1" x14ac:dyDescent="0.25"/>
    <row r="7" spans="2:12" x14ac:dyDescent="0.25">
      <c r="D7" s="205" t="s">
        <v>274</v>
      </c>
      <c r="E7" s="205"/>
      <c r="F7" s="154"/>
      <c r="G7" s="154"/>
      <c r="H7" s="154"/>
      <c r="I7" s="154"/>
      <c r="J7" s="205" t="s">
        <v>293</v>
      </c>
      <c r="K7" s="205"/>
      <c r="L7" s="154"/>
    </row>
    <row r="8" spans="2:12" x14ac:dyDescent="0.25"/>
    <row r="9" spans="2:12" ht="54" customHeight="1" x14ac:dyDescent="0.25">
      <c r="D9" s="156" t="s">
        <v>279</v>
      </c>
      <c r="E9" s="156" t="s">
        <v>280</v>
      </c>
      <c r="F9" s="156"/>
      <c r="G9" s="156"/>
      <c r="H9" s="156"/>
      <c r="I9" s="156" t="s">
        <v>217</v>
      </c>
      <c r="J9" s="156" t="str">
        <f>D9</f>
        <v xml:space="preserve">Stress Market adverse 1 </v>
      </c>
      <c r="K9" s="156" t="str">
        <f>E9</f>
        <v>Stress Market adverse 2</v>
      </c>
      <c r="L9" s="157"/>
    </row>
    <row r="10" spans="2:12" ht="15.75" thickBot="1" x14ac:dyDescent="0.3"/>
    <row r="11" spans="2:12" x14ac:dyDescent="0.25">
      <c r="B11" s="74" t="s">
        <v>71</v>
      </c>
      <c r="C11" s="139" t="s">
        <v>195</v>
      </c>
      <c r="D11" s="142">
        <v>41.158461240442406</v>
      </c>
      <c r="E11" s="145">
        <v>45.524807993398134</v>
      </c>
      <c r="H11" t="s">
        <v>257</v>
      </c>
      <c r="I11" s="130">
        <v>0</v>
      </c>
      <c r="J11" s="133">
        <v>4.7964079315503056</v>
      </c>
      <c r="K11" s="136">
        <v>93.146196246145024</v>
      </c>
    </row>
    <row r="12" spans="2:12" x14ac:dyDescent="0.25">
      <c r="B12" s="74" t="s">
        <v>72</v>
      </c>
      <c r="C12" s="140" t="s">
        <v>196</v>
      </c>
      <c r="D12" s="143">
        <v>96.261877240590962</v>
      </c>
      <c r="E12" s="146">
        <v>55.477458032355017</v>
      </c>
      <c r="H12" t="str">
        <f>H11</f>
        <v>Non financial</v>
      </c>
      <c r="I12" s="131">
        <v>1</v>
      </c>
      <c r="J12" s="134">
        <v>7.5445489593078108</v>
      </c>
      <c r="K12" s="137">
        <v>126.2859195465617</v>
      </c>
    </row>
    <row r="13" spans="2:12" x14ac:dyDescent="0.25">
      <c r="B13" s="74" t="s">
        <v>11</v>
      </c>
      <c r="C13" s="140" t="s">
        <v>240</v>
      </c>
      <c r="D13" s="143">
        <v>87.344446612751611</v>
      </c>
      <c r="E13" s="146">
        <v>103.62384734080896</v>
      </c>
      <c r="H13" t="str">
        <f t="shared" ref="H13:H17" si="0">H12</f>
        <v>Non financial</v>
      </c>
      <c r="I13" s="131">
        <v>2</v>
      </c>
      <c r="J13" s="134">
        <v>13.790582855530122</v>
      </c>
      <c r="K13" s="137">
        <v>133.81099552456669</v>
      </c>
    </row>
    <row r="14" spans="2:12" x14ac:dyDescent="0.25">
      <c r="B14" s="74" t="s">
        <v>63</v>
      </c>
      <c r="C14" s="140" t="s">
        <v>252</v>
      </c>
      <c r="D14" s="143">
        <v>84.662429670568557</v>
      </c>
      <c r="E14" s="146">
        <v>105.06944192118512</v>
      </c>
      <c r="H14" t="str">
        <f t="shared" si="0"/>
        <v>Non financial</v>
      </c>
      <c r="I14" s="131">
        <v>3</v>
      </c>
      <c r="J14" s="134">
        <v>48.213700635482688</v>
      </c>
      <c r="K14" s="137">
        <v>169.07863297028754</v>
      </c>
    </row>
    <row r="15" spans="2:12" x14ac:dyDescent="0.25">
      <c r="B15" s="74" t="s">
        <v>73</v>
      </c>
      <c r="C15" s="140" t="s">
        <v>197</v>
      </c>
      <c r="D15" s="143">
        <v>199.55141888926943</v>
      </c>
      <c r="E15" s="146">
        <v>142.32377800507678</v>
      </c>
      <c r="H15" t="str">
        <f t="shared" si="0"/>
        <v>Non financial</v>
      </c>
      <c r="I15" s="131">
        <v>4</v>
      </c>
      <c r="J15" s="134">
        <v>68.548276473570127</v>
      </c>
      <c r="K15" s="137">
        <v>190.47498968215046</v>
      </c>
    </row>
    <row r="16" spans="2:12" x14ac:dyDescent="0.25">
      <c r="B16" s="74" t="s">
        <v>12</v>
      </c>
      <c r="C16" s="140" t="s">
        <v>241</v>
      </c>
      <c r="D16" s="143">
        <v>75.968205732266156</v>
      </c>
      <c r="E16" s="146">
        <v>146.61589473641254</v>
      </c>
      <c r="H16" t="str">
        <f t="shared" si="0"/>
        <v>Non financial</v>
      </c>
      <c r="I16" s="131">
        <v>5</v>
      </c>
      <c r="J16" s="134">
        <v>95.927123282590131</v>
      </c>
      <c r="K16" s="137">
        <v>218.80698676094235</v>
      </c>
    </row>
    <row r="17" spans="2:11" ht="15.75" thickBot="1" x14ac:dyDescent="0.3">
      <c r="B17" s="74" t="s">
        <v>1</v>
      </c>
      <c r="C17" s="140" t="s">
        <v>198</v>
      </c>
      <c r="D17" s="143">
        <v>9.7635080717811249</v>
      </c>
      <c r="E17" s="146">
        <v>65.744345267463345</v>
      </c>
      <c r="H17" t="str">
        <f t="shared" si="0"/>
        <v>Non financial</v>
      </c>
      <c r="I17" s="132">
        <v>6</v>
      </c>
      <c r="J17" s="135">
        <v>107.85547894436699</v>
      </c>
      <c r="K17" s="138">
        <v>231.23907520860604</v>
      </c>
    </row>
    <row r="18" spans="2:11" x14ac:dyDescent="0.25">
      <c r="B18" s="74" t="s">
        <v>74</v>
      </c>
      <c r="C18" s="140" t="s">
        <v>199</v>
      </c>
      <c r="D18" s="143">
        <v>96.261877240590962</v>
      </c>
      <c r="E18" s="146">
        <v>55.477458032355017</v>
      </c>
      <c r="H18" t="s">
        <v>258</v>
      </c>
      <c r="I18" s="130">
        <f>I11</f>
        <v>0</v>
      </c>
      <c r="J18" s="133">
        <v>23.862583922308115</v>
      </c>
      <c r="K18" s="136">
        <v>85.995935795936546</v>
      </c>
    </row>
    <row r="19" spans="2:11" x14ac:dyDescent="0.25">
      <c r="B19" s="74" t="s">
        <v>75</v>
      </c>
      <c r="C19" s="140" t="s">
        <v>200</v>
      </c>
      <c r="D19" s="143">
        <v>17.600187499078128</v>
      </c>
      <c r="E19" s="146">
        <v>34.55659295406587</v>
      </c>
      <c r="H19" t="str">
        <f>H18</f>
        <v>Financial non-covered</v>
      </c>
      <c r="I19" s="131">
        <f t="shared" ref="I19:I31" si="1">I12</f>
        <v>1</v>
      </c>
      <c r="J19" s="134">
        <v>35.270202075546088</v>
      </c>
      <c r="K19" s="137">
        <v>150.3412951727264</v>
      </c>
    </row>
    <row r="20" spans="2:11" x14ac:dyDescent="0.25">
      <c r="B20" s="74" t="s">
        <v>76</v>
      </c>
      <c r="C20" s="140" t="s">
        <v>201</v>
      </c>
      <c r="D20" s="143">
        <v>44.143396561792869</v>
      </c>
      <c r="E20" s="146">
        <v>38.131363825705243</v>
      </c>
      <c r="H20" t="str">
        <f t="shared" ref="H20:H24" si="2">H19</f>
        <v>Financial non-covered</v>
      </c>
      <c r="I20" s="131">
        <f t="shared" si="1"/>
        <v>2</v>
      </c>
      <c r="J20" s="134">
        <v>101.10490205728298</v>
      </c>
      <c r="K20" s="137">
        <v>206.26483470451646</v>
      </c>
    </row>
    <row r="21" spans="2:11" x14ac:dyDescent="0.25">
      <c r="B21" s="74" t="s">
        <v>77</v>
      </c>
      <c r="C21" s="140" t="s">
        <v>202</v>
      </c>
      <c r="D21" s="143">
        <v>0</v>
      </c>
      <c r="E21" s="146">
        <v>0</v>
      </c>
      <c r="H21" t="str">
        <f t="shared" si="2"/>
        <v>Financial non-covered</v>
      </c>
      <c r="I21" s="131">
        <f t="shared" si="1"/>
        <v>3</v>
      </c>
      <c r="J21" s="134">
        <v>316.16683416567213</v>
      </c>
      <c r="K21" s="137">
        <v>262.47210865845574</v>
      </c>
    </row>
    <row r="22" spans="2:11" x14ac:dyDescent="0.25">
      <c r="B22" s="74" t="s">
        <v>78</v>
      </c>
      <c r="C22" s="140" t="s">
        <v>203</v>
      </c>
      <c r="D22" s="143">
        <v>594.40837654606048</v>
      </c>
      <c r="E22" s="146">
        <v>250.8801359575215</v>
      </c>
      <c r="H22" t="str">
        <f t="shared" si="2"/>
        <v>Financial non-covered</v>
      </c>
      <c r="I22" s="131">
        <f t="shared" si="1"/>
        <v>4</v>
      </c>
      <c r="J22" s="134">
        <v>364.88420920623281</v>
      </c>
      <c r="K22" s="137">
        <v>291.88480413554225</v>
      </c>
    </row>
    <row r="23" spans="2:11" x14ac:dyDescent="0.25">
      <c r="B23" s="74" t="s">
        <v>13</v>
      </c>
      <c r="C23" s="140" t="s">
        <v>242</v>
      </c>
      <c r="D23" s="143">
        <v>286.12639037520381</v>
      </c>
      <c r="E23" s="146">
        <v>278.31387098957151</v>
      </c>
      <c r="H23" t="str">
        <f t="shared" si="2"/>
        <v>Financial non-covered</v>
      </c>
      <c r="I23" s="131">
        <f t="shared" si="1"/>
        <v>5</v>
      </c>
      <c r="J23" s="134">
        <v>419.81987706134726</v>
      </c>
      <c r="K23" s="137">
        <v>315.47538896267821</v>
      </c>
    </row>
    <row r="24" spans="2:11" ht="15.75" thickBot="1" x14ac:dyDescent="0.3">
      <c r="B24" s="74" t="s">
        <v>66</v>
      </c>
      <c r="C24" s="140" t="s">
        <v>243</v>
      </c>
      <c r="D24" s="143">
        <v>74.064812500098839</v>
      </c>
      <c r="E24" s="146">
        <v>90.356171896113977</v>
      </c>
      <c r="H24" t="str">
        <f t="shared" si="2"/>
        <v>Financial non-covered</v>
      </c>
      <c r="I24" s="132">
        <f t="shared" si="1"/>
        <v>6</v>
      </c>
      <c r="J24" s="135">
        <v>455.23265206179883</v>
      </c>
      <c r="K24" s="138">
        <v>327.60989499136286</v>
      </c>
    </row>
    <row r="25" spans="2:11" x14ac:dyDescent="0.25">
      <c r="B25" s="74" t="s">
        <v>79</v>
      </c>
      <c r="C25" s="140" t="s">
        <v>204</v>
      </c>
      <c r="D25" s="143">
        <v>216.50364391926641</v>
      </c>
      <c r="E25" s="146">
        <v>149.13076750790844</v>
      </c>
      <c r="H25" t="s">
        <v>259</v>
      </c>
      <c r="I25" s="130">
        <f t="shared" si="1"/>
        <v>0</v>
      </c>
      <c r="J25" s="133">
        <v>7.7621550145244509</v>
      </c>
      <c r="K25" s="136">
        <v>31.996225356955946</v>
      </c>
    </row>
    <row r="26" spans="2:11" x14ac:dyDescent="0.25">
      <c r="B26" s="74" t="s">
        <v>80</v>
      </c>
      <c r="C26" s="140" t="s">
        <v>205</v>
      </c>
      <c r="D26" s="143">
        <v>195.10216090676238</v>
      </c>
      <c r="E26" s="146">
        <v>89.857949161747186</v>
      </c>
      <c r="H26" t="str">
        <f>H25</f>
        <v>Financial covered</v>
      </c>
      <c r="I26" s="131">
        <f t="shared" si="1"/>
        <v>1</v>
      </c>
      <c r="J26" s="134">
        <v>38.328733166328071</v>
      </c>
      <c r="K26" s="137">
        <v>62.881270278894384</v>
      </c>
    </row>
    <row r="27" spans="2:11" x14ac:dyDescent="0.25">
      <c r="B27" s="74" t="s">
        <v>81</v>
      </c>
      <c r="C27" s="140" t="s">
        <v>244</v>
      </c>
      <c r="D27" s="143">
        <v>81.524697444636516</v>
      </c>
      <c r="E27" s="146">
        <v>108.19532464730463</v>
      </c>
      <c r="H27" t="str">
        <f t="shared" ref="H27:H31" si="3">H26</f>
        <v>Financial covered</v>
      </c>
      <c r="I27" s="131">
        <f t="shared" si="1"/>
        <v>2</v>
      </c>
      <c r="J27" s="134">
        <v>48.405840388730027</v>
      </c>
      <c r="K27" s="137">
        <v>67.832684474970989</v>
      </c>
    </row>
    <row r="28" spans="2:11" x14ac:dyDescent="0.25">
      <c r="B28" s="74" t="s">
        <v>14</v>
      </c>
      <c r="C28" s="140" t="s">
        <v>206</v>
      </c>
      <c r="D28" s="143">
        <v>43.638665996714856</v>
      </c>
      <c r="E28" s="146">
        <v>60.235801710191019</v>
      </c>
      <c r="H28" t="str">
        <f t="shared" si="3"/>
        <v>Financial covered</v>
      </c>
      <c r="I28" s="131">
        <f t="shared" si="1"/>
        <v>3</v>
      </c>
      <c r="J28" s="134">
        <v>68.727683075832815</v>
      </c>
      <c r="K28" s="137">
        <v>85.750914033978518</v>
      </c>
    </row>
    <row r="29" spans="2:11" x14ac:dyDescent="0.25">
      <c r="B29" s="74" t="s">
        <v>82</v>
      </c>
      <c r="C29" s="140" t="s">
        <v>246</v>
      </c>
      <c r="D29" s="143">
        <v>47.14610704479599</v>
      </c>
      <c r="E29" s="146">
        <v>135.61070355226107</v>
      </c>
      <c r="H29" t="str">
        <f t="shared" si="3"/>
        <v>Financial covered</v>
      </c>
      <c r="I29" s="131">
        <f t="shared" si="1"/>
        <v>4</v>
      </c>
      <c r="J29" s="134">
        <v>83.92715803058519</v>
      </c>
      <c r="K29" s="137">
        <v>97.185735911520581</v>
      </c>
    </row>
    <row r="30" spans="2:11" x14ac:dyDescent="0.25">
      <c r="B30" s="74" t="s">
        <v>83</v>
      </c>
      <c r="C30" s="140" t="s">
        <v>207</v>
      </c>
      <c r="D30" s="143">
        <v>109.30041010417736</v>
      </c>
      <c r="E30" s="146">
        <v>89.732887886368829</v>
      </c>
      <c r="H30" t="str">
        <f t="shared" si="3"/>
        <v>Financial covered</v>
      </c>
      <c r="I30" s="131">
        <f t="shared" si="1"/>
        <v>5</v>
      </c>
      <c r="J30" s="134">
        <v>92.807487441048977</v>
      </c>
      <c r="K30" s="137">
        <v>104.52399877065798</v>
      </c>
    </row>
    <row r="31" spans="2:11" ht="15.75" thickBot="1" x14ac:dyDescent="0.3">
      <c r="B31" s="74" t="s">
        <v>84</v>
      </c>
      <c r="C31" s="140" t="s">
        <v>208</v>
      </c>
      <c r="D31" s="143">
        <v>32.752338956306133</v>
      </c>
      <c r="E31" s="146">
        <v>26.888846590615348</v>
      </c>
      <c r="H31" t="str">
        <f t="shared" si="3"/>
        <v>Financial covered</v>
      </c>
      <c r="I31" s="132">
        <f t="shared" si="1"/>
        <v>6</v>
      </c>
      <c r="J31" s="135">
        <v>98.827438532353014</v>
      </c>
      <c r="K31" s="138">
        <v>109.21726995482786</v>
      </c>
    </row>
    <row r="32" spans="2:11" x14ac:dyDescent="0.25">
      <c r="B32" s="74" t="s">
        <v>85</v>
      </c>
      <c r="C32" s="140" t="s">
        <v>209</v>
      </c>
      <c r="D32" s="143">
        <v>16.584342946936783</v>
      </c>
      <c r="E32" s="146">
        <v>36.635869993341501</v>
      </c>
    </row>
    <row r="33" spans="2:5" x14ac:dyDescent="0.25">
      <c r="B33" s="74" t="s">
        <v>2</v>
      </c>
      <c r="C33" s="140" t="s">
        <v>247</v>
      </c>
      <c r="D33" s="143">
        <v>33.199291309118507</v>
      </c>
      <c r="E33" s="146">
        <v>112.04092906905343</v>
      </c>
    </row>
    <row r="34" spans="2:5" x14ac:dyDescent="0.25">
      <c r="B34" s="74" t="s">
        <v>3</v>
      </c>
      <c r="C34" s="140" t="s">
        <v>248</v>
      </c>
      <c r="D34" s="143">
        <v>131.92870706380918</v>
      </c>
      <c r="E34" s="146">
        <v>138.67950394088783</v>
      </c>
    </row>
    <row r="35" spans="2:5" x14ac:dyDescent="0.25">
      <c r="B35" s="74" t="s">
        <v>86</v>
      </c>
      <c r="C35" s="140" t="s">
        <v>210</v>
      </c>
      <c r="D35" s="143">
        <v>281.59975810020546</v>
      </c>
      <c r="E35" s="146">
        <v>86.254440646423092</v>
      </c>
    </row>
    <row r="36" spans="2:5" x14ac:dyDescent="0.25">
      <c r="B36" s="74" t="s">
        <v>15</v>
      </c>
      <c r="C36" s="140" t="s">
        <v>249</v>
      </c>
      <c r="D36" s="143">
        <v>47.884816413284405</v>
      </c>
      <c r="E36" s="146">
        <v>10.997994102499025</v>
      </c>
    </row>
    <row r="37" spans="2:5" x14ac:dyDescent="0.25">
      <c r="B37" s="74" t="s">
        <v>16</v>
      </c>
      <c r="C37" s="140" t="s">
        <v>256</v>
      </c>
      <c r="D37" s="143">
        <v>72.015314478020059</v>
      </c>
      <c r="E37" s="146">
        <v>27.439127759708619</v>
      </c>
    </row>
    <row r="38" spans="2:5" x14ac:dyDescent="0.25">
      <c r="B38" s="74" t="s">
        <v>87</v>
      </c>
      <c r="C38" s="140" t="s">
        <v>211</v>
      </c>
      <c r="D38" s="143">
        <v>45.22345834916559</v>
      </c>
      <c r="E38" s="146">
        <v>113.67669829384764</v>
      </c>
    </row>
    <row r="39" spans="2:5" x14ac:dyDescent="0.25">
      <c r="B39" s="74" t="s">
        <v>88</v>
      </c>
      <c r="C39" s="140" t="s">
        <v>212</v>
      </c>
      <c r="D39" s="143">
        <v>199.55141888926943</v>
      </c>
      <c r="E39" s="146">
        <v>142.32377800507678</v>
      </c>
    </row>
    <row r="40" spans="2:5" x14ac:dyDescent="0.25">
      <c r="B40" s="74" t="s">
        <v>89</v>
      </c>
      <c r="C40" s="140" t="s">
        <v>213</v>
      </c>
      <c r="D40" s="143">
        <v>148.34636785531185</v>
      </c>
      <c r="E40" s="146">
        <v>65.025090832326498</v>
      </c>
    </row>
    <row r="41" spans="2:5" x14ac:dyDescent="0.25">
      <c r="B41" s="74" t="s">
        <v>4</v>
      </c>
      <c r="C41" s="140" t="s">
        <v>250</v>
      </c>
      <c r="D41" s="143">
        <v>12.524631102519107</v>
      </c>
      <c r="E41" s="146">
        <v>56.451528035898704</v>
      </c>
    </row>
    <row r="42" spans="2:5" x14ac:dyDescent="0.25">
      <c r="B42" s="74" t="s">
        <v>17</v>
      </c>
      <c r="C42" s="140" t="s">
        <v>245</v>
      </c>
      <c r="D42" s="143">
        <v>43.638665996714856</v>
      </c>
      <c r="E42" s="146">
        <v>60.235801710191019</v>
      </c>
    </row>
    <row r="43" spans="2:5" x14ac:dyDescent="0.25">
      <c r="B43" s="74" t="s">
        <v>5</v>
      </c>
      <c r="C43" s="140" t="s">
        <v>251</v>
      </c>
      <c r="D43" s="143">
        <v>36.170207619953842</v>
      </c>
      <c r="E43" s="146">
        <v>61.425312570825795</v>
      </c>
    </row>
    <row r="44" spans="2:5" x14ac:dyDescent="0.25">
      <c r="B44" s="74" t="s">
        <v>25</v>
      </c>
      <c r="C44" s="140" t="s">
        <v>254</v>
      </c>
      <c r="D44" s="143">
        <v>79.647794133309063</v>
      </c>
      <c r="E44" s="146">
        <v>125.06164229818683</v>
      </c>
    </row>
    <row r="45" spans="2:5" x14ac:dyDescent="0.25">
      <c r="B45" s="74" t="s">
        <v>68</v>
      </c>
      <c r="C45" s="140" t="s">
        <v>255</v>
      </c>
      <c r="D45" s="143">
        <v>180.8386232543242</v>
      </c>
      <c r="E45" s="146">
        <v>362.08154231202883</v>
      </c>
    </row>
    <row r="46" spans="2:5" x14ac:dyDescent="0.25">
      <c r="B46" s="74" t="s">
        <v>6</v>
      </c>
      <c r="C46" s="141" t="s">
        <v>253</v>
      </c>
      <c r="D46" s="144">
        <v>45.852329564567654</v>
      </c>
      <c r="E46" s="147">
        <v>61.334731191647265</v>
      </c>
    </row>
    <row r="47" spans="2:5" x14ac:dyDescent="0.25"/>
    <row r="48" spans="2:5" x14ac:dyDescent="0.25"/>
    <row r="49" x14ac:dyDescent="0.25"/>
    <row r="50" x14ac:dyDescent="0.25"/>
  </sheetData>
  <sheetProtection password="CCF8" sheet="1" objects="1" scenarios="1"/>
  <mergeCells count="2">
    <mergeCell ref="D7:E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70"/>
  <sheetViews>
    <sheetView zoomScaleNormal="100" workbookViewId="0">
      <pane ySplit="10" topLeftCell="A11" activePane="bottomLeft" state="frozen"/>
      <selection activeCell="E13" sqref="E13"/>
      <selection pane="bottomLeft" activeCell="D18" sqref="D18"/>
    </sheetView>
  </sheetViews>
  <sheetFormatPr defaultColWidth="0" defaultRowHeight="0" customHeight="1" zeroHeight="1" x14ac:dyDescent="0.25"/>
  <cols>
    <col min="1" max="1" width="10.7109375" style="27" customWidth="1"/>
    <col min="2" max="4" width="11.7109375" style="27" customWidth="1"/>
    <col min="5" max="5" width="5.7109375" style="27" customWidth="1"/>
    <col min="6" max="8" width="12.28515625" style="27" customWidth="1"/>
    <col min="9" max="14" width="10.7109375" style="27" customWidth="1"/>
    <col min="15" max="15" width="19.7109375" style="27" customWidth="1"/>
    <col min="16" max="19" width="9.7109375" style="27" customWidth="1"/>
    <col min="20" max="20" width="11.7109375" style="27" hidden="1" customWidth="1"/>
    <col min="21" max="21" width="9.7109375" style="27" hidden="1" customWidth="1"/>
    <col min="22" max="22" width="9.7109375" style="27" customWidth="1"/>
    <col min="23" max="24" width="9.7109375" style="23" hidden="1" customWidth="1"/>
    <col min="25" max="16384" width="9.7109375" style="27" hidden="1"/>
  </cols>
  <sheetData>
    <row r="1" spans="1:22" s="23" customFormat="1" ht="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3" customFormat="1" ht="1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s="23" customFormat="1" ht="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23" customFormat="1" ht="1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s="23" customFormat="1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8" t="s">
        <v>113</v>
      </c>
      <c r="U5" s="29">
        <v>1</v>
      </c>
      <c r="V5" s="22"/>
    </row>
    <row r="6" spans="1:22" s="23" customFormat="1" ht="24" customHeight="1" thickTop="1" thickBot="1" x14ac:dyDescent="0.3">
      <c r="A6" s="22"/>
      <c r="B6" s="22"/>
      <c r="C6" s="22"/>
      <c r="D6" s="22"/>
      <c r="E6" s="22"/>
      <c r="F6" s="22"/>
      <c r="G6" s="22"/>
      <c r="H6" s="164" t="s">
        <v>71</v>
      </c>
      <c r="I6" s="165"/>
      <c r="J6" s="22"/>
      <c r="K6" s="22"/>
      <c r="L6" s="22"/>
      <c r="M6" s="22"/>
      <c r="N6" s="22"/>
      <c r="O6" s="73" t="s">
        <v>113</v>
      </c>
      <c r="P6" s="22"/>
      <c r="Q6" s="22"/>
      <c r="R6" s="22"/>
      <c r="S6" s="22"/>
      <c r="T6" s="30" t="s">
        <v>192</v>
      </c>
      <c r="U6" s="31">
        <v>5</v>
      </c>
      <c r="V6" s="22"/>
    </row>
    <row r="7" spans="1:22" s="23" customFormat="1" ht="18" customHeight="1" thickTop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32" t="s">
        <v>193</v>
      </c>
      <c r="U7" s="33">
        <v>9</v>
      </c>
      <c r="V7" s="22"/>
    </row>
    <row r="8" spans="1:22" s="23" customFormat="1" ht="15" x14ac:dyDescent="0.25">
      <c r="A8" s="22"/>
      <c r="B8" s="166" t="s">
        <v>284</v>
      </c>
      <c r="C8" s="167"/>
      <c r="D8" s="168"/>
      <c r="E8" s="24"/>
      <c r="F8" s="169" t="s">
        <v>112</v>
      </c>
      <c r="G8" s="170"/>
      <c r="H8" s="17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30" t="s">
        <v>237</v>
      </c>
      <c r="U8" s="31">
        <v>13</v>
      </c>
      <c r="V8" s="22"/>
    </row>
    <row r="9" spans="1:22" s="23" customFormat="1" ht="15" x14ac:dyDescent="0.25">
      <c r="A9" s="22"/>
      <c r="B9" s="62" t="s">
        <v>109</v>
      </c>
      <c r="C9" s="62" t="s">
        <v>110</v>
      </c>
      <c r="D9" s="62" t="s">
        <v>111</v>
      </c>
      <c r="E9" s="25"/>
      <c r="F9" s="64" t="str">
        <f>B9</f>
        <v>Balance</v>
      </c>
      <c r="G9" s="64" t="str">
        <f t="shared" ref="G9:H9" si="0">C9</f>
        <v>SCR up</v>
      </c>
      <c r="H9" s="64" t="str">
        <f t="shared" si="0"/>
        <v>SCR down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32" t="s">
        <v>238</v>
      </c>
      <c r="U9" s="33">
        <v>17</v>
      </c>
      <c r="V9" s="22"/>
    </row>
    <row r="10" spans="1:22" s="23" customFormat="1" ht="1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07" t="s">
        <v>239</v>
      </c>
      <c r="U10" s="22">
        <f>Lab_RFR!J7</f>
        <v>1</v>
      </c>
      <c r="V10" s="22"/>
    </row>
    <row r="11" spans="1:22" s="23" customFormat="1" ht="15" x14ac:dyDescent="0.25">
      <c r="A11" s="22">
        <v>1</v>
      </c>
      <c r="B11" s="63">
        <f ca="1">OFFSET(Lab_RFR!$G$10,A11,Lab_RFR!$J$7)</f>
        <v>3.0300000000975658E-3</v>
      </c>
      <c r="C11" s="63">
        <f ca="1">B11 + MAX(0.01,Lab_RFR!$E11*ABS(B11) )</f>
        <v>1.3030000000097566E-2</v>
      </c>
      <c r="D11" s="63">
        <f ca="1">IF(B11&lt;=0,B11,B11-Lab_RFR!$D11*ABS(B11))</f>
        <v>7.5750000002439144E-4</v>
      </c>
      <c r="E11" s="26"/>
      <c r="F11" s="65">
        <f ca="1">OFFSET(Lab_RFR!$G$10,A11,Lab_RFR!$J$7+1)</f>
        <v>5.2300000001679336E-3</v>
      </c>
      <c r="G11" s="65">
        <f ca="1">B11 + MAX(0.01,Lab_RFR!$E11*ABS(B11) )+OFFSET(Lab_RFR!$G$10,A11,Lab_RFR!$J$7+2)</f>
        <v>1.5230000000167934E-2</v>
      </c>
      <c r="H11" s="65">
        <f ca="1">IF(B11&lt;=0,F11,B11-Lab_RFR!$D11*ABS(B11)+OFFSET(Lab_RFR!$G$10,A11,Lab_RFR!$J$7+2))</f>
        <v>2.9575000000947593E-3</v>
      </c>
      <c r="I11" s="2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8" t="s">
        <v>0</v>
      </c>
      <c r="U11" s="29">
        <v>1</v>
      </c>
      <c r="V11" s="22"/>
    </row>
    <row r="12" spans="1:22" s="23" customFormat="1" ht="15" x14ac:dyDescent="0.25">
      <c r="A12" s="22">
        <v>2</v>
      </c>
      <c r="B12" s="63">
        <f ca="1">OFFSET(Lab_RFR!$G$10,A12,Lab_RFR!$J$7)</f>
        <v>4.373934686727754E-3</v>
      </c>
      <c r="C12" s="63">
        <f ca="1">B12 + MAX(0.01,Lab_RFR!$E12*ABS(B12) )</f>
        <v>1.4373934686727754E-2</v>
      </c>
      <c r="D12" s="63">
        <f ca="1">IF(B12&lt;=0,B12,B12-Lab_RFR!$D12*ABS(B12))</f>
        <v>1.5308771403547139E-3</v>
      </c>
      <c r="E12" s="26"/>
      <c r="F12" s="65">
        <f ca="1">OFFSET(Lab_RFR!$G$10,A12,Lab_RFR!$J$7+1)</f>
        <v>6.5739346867959014E-3</v>
      </c>
      <c r="G12" s="65">
        <f ca="1">B12 + MAX(0.01,Lab_RFR!$E12*ABS(B12) )+OFFSET(Lab_RFR!$G$10,A12,Lab_RFR!$J$7+2)</f>
        <v>1.6573934686795903E-2</v>
      </c>
      <c r="H12" s="65">
        <f ca="1">IF(B12&lt;=0,F12,B12-Lab_RFR!$D12*ABS(B12)+OFFSET(Lab_RFR!$G$10,A12,Lab_RFR!$J$7+2))</f>
        <v>3.7308771404228613E-3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30" t="s">
        <v>71</v>
      </c>
      <c r="U12" s="31">
        <v>2</v>
      </c>
      <c r="V12" s="22"/>
    </row>
    <row r="13" spans="1:22" s="23" customFormat="1" ht="15" x14ac:dyDescent="0.25">
      <c r="A13" s="22">
        <v>3</v>
      </c>
      <c r="B13" s="63">
        <f ca="1">OFFSET(Lab_RFR!$G$10,A13,Lab_RFR!$J$7)</f>
        <v>6.5218819684484952E-3</v>
      </c>
      <c r="C13" s="63">
        <f ca="1">B13 + MAX(0.01,Lab_RFR!$E13*ABS(B13) )</f>
        <v>1.6521881968448497E-2</v>
      </c>
      <c r="D13" s="63">
        <f ca="1">IF(B13&lt;=0,B13,B13-Lab_RFR!$D13*ABS(B13))</f>
        <v>2.8696280661173377E-3</v>
      </c>
      <c r="E13" s="26"/>
      <c r="F13" s="65">
        <f ca="1">OFFSET(Lab_RFR!$G$10,A13,Lab_RFR!$J$7+1)</f>
        <v>8.7218819685144222E-3</v>
      </c>
      <c r="G13" s="65">
        <f ca="1">B13 + MAX(0.01,Lab_RFR!$E13*ABS(B13) )+OFFSET(Lab_RFR!$G$10,A13,Lab_RFR!$J$7+2)</f>
        <v>1.8721881968514424E-2</v>
      </c>
      <c r="H13" s="65">
        <f ca="1">IF(B13&lt;=0,F13,B13-Lab_RFR!$D13*ABS(B13)+OFFSET(Lab_RFR!$G$10,A13,Lab_RFR!$J$7+2))</f>
        <v>5.0696280661832651E-3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30" t="s">
        <v>72</v>
      </c>
      <c r="U13" s="31">
        <v>3</v>
      </c>
      <c r="V13" s="22"/>
    </row>
    <row r="14" spans="1:22" s="23" customFormat="1" ht="15" x14ac:dyDescent="0.25">
      <c r="A14" s="22">
        <v>4</v>
      </c>
      <c r="B14" s="63">
        <f ca="1">OFFSET(Lab_RFR!$G$10,A14,Lab_RFR!$J$7)</f>
        <v>9.0619187178981875E-3</v>
      </c>
      <c r="C14" s="63">
        <f ca="1">B14 + MAX(0.01,Lab_RFR!$E14*ABS(B14) )</f>
        <v>1.9061918717898189E-2</v>
      </c>
      <c r="D14" s="63">
        <f ca="1">IF(B14&lt;=0,B14,B14-Lab_RFR!$D14*ABS(B14))</f>
        <v>4.5309593589490937E-3</v>
      </c>
      <c r="E14" s="26"/>
      <c r="F14" s="65">
        <f ca="1">OFFSET(Lab_RFR!$G$10,A14,Lab_RFR!$J$7+1)</f>
        <v>1.1261918717962116E-2</v>
      </c>
      <c r="G14" s="65">
        <f ca="1">B14 + MAX(0.01,Lab_RFR!$E14*ABS(B14) )+OFFSET(Lab_RFR!$G$10,A14,Lab_RFR!$J$7+2)</f>
        <v>2.1261918717962118E-2</v>
      </c>
      <c r="H14" s="65">
        <f ca="1">IF(B14&lt;=0,F14,B14-Lab_RFR!$D14*ABS(B14)+OFFSET(Lab_RFR!$G$10,A14,Lab_RFR!$J$7+2))</f>
        <v>6.7309593590130223E-3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30" t="s">
        <v>11</v>
      </c>
      <c r="U14" s="31">
        <v>4</v>
      </c>
      <c r="V14" s="22"/>
    </row>
    <row r="15" spans="1:22" s="23" customFormat="1" ht="15" x14ac:dyDescent="0.25">
      <c r="A15" s="22">
        <v>5</v>
      </c>
      <c r="B15" s="63">
        <f ca="1">OFFSET(Lab_RFR!$G$10,A15,Lab_RFR!$J$7)</f>
        <v>1.1725637894829388E-2</v>
      </c>
      <c r="C15" s="63">
        <f ca="1">B15 + MAX(0.01,Lab_RFR!$E15*ABS(B15) )</f>
        <v>2.172563789482939E-2</v>
      </c>
      <c r="D15" s="63">
        <f ca="1">IF(B15&lt;=0,B15,B15-Lab_RFR!$D15*ABS(B15))</f>
        <v>6.3318444632078693E-3</v>
      </c>
      <c r="E15" s="26"/>
      <c r="F15" s="65">
        <f ca="1">OFFSET(Lab_RFR!$G$10,A15,Lab_RFR!$J$7+1)</f>
        <v>1.392563789489154E-2</v>
      </c>
      <c r="G15" s="65">
        <f ca="1">B15 + MAX(0.01,Lab_RFR!$E15*ABS(B15) )+OFFSET(Lab_RFR!$G$10,A15,Lab_RFR!$J$7+2)</f>
        <v>2.3925637894891542E-2</v>
      </c>
      <c r="H15" s="65">
        <f ca="1">IF(B15&lt;=0,F15,B15-Lab_RFR!$D15*ABS(B15)+OFFSET(Lab_RFR!$G$10,A15,Lab_RFR!$J$7+2))</f>
        <v>8.5318444632700215E-3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30" t="s">
        <v>63</v>
      </c>
      <c r="U15" s="31">
        <v>5</v>
      </c>
      <c r="V15" s="22"/>
    </row>
    <row r="16" spans="1:22" s="23" customFormat="1" ht="15" x14ac:dyDescent="0.25">
      <c r="A16" s="22">
        <v>6</v>
      </c>
      <c r="B16" s="63">
        <f ca="1">OFFSET(Lab_RFR!$G$10,A16,Lab_RFR!$J$7)</f>
        <v>1.4046000122653002E-2</v>
      </c>
      <c r="C16" s="63">
        <f ca="1">B16 + MAX(0.01,Lab_RFR!$E16*ABS(B16) )</f>
        <v>2.4046000122653004E-2</v>
      </c>
      <c r="D16" s="63">
        <f ca="1">IF(B16&lt;=0,B16,B16-Lab_RFR!$D16*ABS(B16))</f>
        <v>8.1466800711387406E-3</v>
      </c>
      <c r="E16" s="26"/>
      <c r="F16" s="65">
        <f ca="1">OFFSET(Lab_RFR!$G$10,A16,Lab_RFR!$J$7+1)</f>
        <v>1.62460001227136E-2</v>
      </c>
      <c r="G16" s="65">
        <f ca="1">B16 + MAX(0.01,Lab_RFR!$E16*ABS(B16) )+OFFSET(Lab_RFR!$G$10,A16,Lab_RFR!$J$7+2)</f>
        <v>2.6246000122713602E-2</v>
      </c>
      <c r="H16" s="65">
        <f ca="1">IF(B16&lt;=0,F16,B16-Lab_RFR!$D16*ABS(B16)+OFFSET(Lab_RFR!$G$10,A16,Lab_RFR!$J$7+2))</f>
        <v>1.0346680071199339E-2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30" t="s">
        <v>73</v>
      </c>
      <c r="U16" s="31">
        <v>6</v>
      </c>
      <c r="V16" s="22"/>
    </row>
    <row r="17" spans="1:22" s="23" customFormat="1" ht="15" x14ac:dyDescent="0.25">
      <c r="A17" s="22">
        <v>7</v>
      </c>
      <c r="B17" s="63">
        <f ca="1">OFFSET(Lab_RFR!$G$10,A17,Lab_RFR!$J$7)</f>
        <v>1.61219128923622E-2</v>
      </c>
      <c r="C17" s="63">
        <f ca="1">B17 + MAX(0.01,Lab_RFR!$E17*ABS(B17) )</f>
        <v>2.6121912892362202E-2</v>
      </c>
      <c r="D17" s="63">
        <f ca="1">IF(B17&lt;=0,B17,B17-Lab_RFR!$D17*ABS(B17))</f>
        <v>9.8343668643409415E-3</v>
      </c>
      <c r="E17" s="26"/>
      <c r="F17" s="65">
        <f ca="1">OFFSET(Lab_RFR!$G$10,A17,Lab_RFR!$J$7+1)</f>
        <v>1.8321912892421244E-2</v>
      </c>
      <c r="G17" s="65">
        <f ca="1">B17 + MAX(0.01,Lab_RFR!$E17*ABS(B17) )+OFFSET(Lab_RFR!$G$10,A17,Lab_RFR!$J$7+2)</f>
        <v>2.8321912892421246E-2</v>
      </c>
      <c r="H17" s="65">
        <f ca="1">IF(B17&lt;=0,F17,B17-Lab_RFR!$D17*ABS(B17)+OFFSET(Lab_RFR!$G$10,A17,Lab_RFR!$J$7+2))</f>
        <v>1.2034366864399985E-2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30" t="s">
        <v>12</v>
      </c>
      <c r="U17" s="31">
        <v>7</v>
      </c>
      <c r="V17" s="22"/>
    </row>
    <row r="18" spans="1:22" s="23" customFormat="1" ht="15" x14ac:dyDescent="0.25">
      <c r="A18" s="22">
        <v>8</v>
      </c>
      <c r="B18" s="63">
        <f ca="1">OFFSET(Lab_RFR!$G$10,A18,Lab_RFR!$J$7)</f>
        <v>1.7980091175877178E-2</v>
      </c>
      <c r="C18" s="63">
        <f ca="1">B18 + MAX(0.01,Lab_RFR!$E18*ABS(B18) )</f>
        <v>2.7980091175877179E-2</v>
      </c>
      <c r="D18" s="63">
        <f ca="1">IF(B18&lt;=0,B18,B18-Lab_RFR!$D18*ABS(B18))</f>
        <v>1.1507258352561393E-2</v>
      </c>
      <c r="E18" s="26"/>
      <c r="F18" s="65">
        <f ca="1">OFFSET(Lab_RFR!$G$10,A18,Lab_RFR!$J$7+1)</f>
        <v>2.0180091175934445E-2</v>
      </c>
      <c r="G18" s="65">
        <f ca="1">B18 + MAX(0.01,Lab_RFR!$E18*ABS(B18) )+OFFSET(Lab_RFR!$G$10,A18,Lab_RFR!$J$7+2)</f>
        <v>3.0180091175934447E-2</v>
      </c>
      <c r="H18" s="65">
        <f ca="1">IF(B18&lt;=0,F18,B18-Lab_RFR!$D18*ABS(B18)+OFFSET(Lab_RFR!$G$10,A18,Lab_RFR!$J$7+2))</f>
        <v>1.370725835261866E-2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30" t="s">
        <v>1</v>
      </c>
      <c r="U18" s="31">
        <v>8</v>
      </c>
      <c r="V18" s="22"/>
    </row>
    <row r="19" spans="1:22" s="23" customFormat="1" ht="15" x14ac:dyDescent="0.25">
      <c r="A19" s="22">
        <v>9</v>
      </c>
      <c r="B19" s="63">
        <f ca="1">OFFSET(Lab_RFR!$G$10,A19,Lab_RFR!$J$7)</f>
        <v>1.9680997635566744E-2</v>
      </c>
      <c r="C19" s="63">
        <f ca="1">B19 + MAX(0.01,Lab_RFR!$E19*ABS(B19) )</f>
        <v>2.9680997635566746E-2</v>
      </c>
      <c r="D19" s="63">
        <f ca="1">IF(B19&lt;=0,B19,B19-Lab_RFR!$D19*ABS(B19))</f>
        <v>1.3186268415829719E-2</v>
      </c>
      <c r="E19" s="26"/>
      <c r="F19" s="65">
        <f ca="1">OFFSET(Lab_RFR!$G$10,A19,Lab_RFR!$J$7+1)</f>
        <v>2.1880997635622013E-2</v>
      </c>
      <c r="G19" s="65">
        <f ca="1">B19 + MAX(0.01,Lab_RFR!$E19*ABS(B19) )+OFFSET(Lab_RFR!$G$10,A19,Lab_RFR!$J$7+2)</f>
        <v>3.1880997635622015E-2</v>
      </c>
      <c r="H19" s="65">
        <f ca="1">IF(B19&lt;=0,F19,B19-Lab_RFR!$D19*ABS(B19)+OFFSET(Lab_RFR!$G$10,A19,Lab_RFR!$J$7+2))</f>
        <v>1.5386268415884988E-2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30" t="s">
        <v>74</v>
      </c>
      <c r="U19" s="31">
        <v>9</v>
      </c>
      <c r="V19" s="22"/>
    </row>
    <row r="20" spans="1:22" s="23" customFormat="1" ht="15" x14ac:dyDescent="0.25">
      <c r="A20" s="22">
        <v>10</v>
      </c>
      <c r="B20" s="63">
        <f ca="1">OFFSET(Lab_RFR!$G$10,A20,Lab_RFR!$J$7)</f>
        <v>2.1185920423063109E-2</v>
      </c>
      <c r="C20" s="63">
        <f ca="1">B20 + MAX(0.01,Lab_RFR!$E20*ABS(B20) )</f>
        <v>3.1185920423063111E-2</v>
      </c>
      <c r="D20" s="63">
        <f ca="1">IF(B20&lt;=0,B20,B20-Lab_RFR!$D20*ABS(B20))</f>
        <v>1.4618285091913544E-2</v>
      </c>
      <c r="E20" s="26"/>
      <c r="F20" s="65">
        <f ca="1">OFFSET(Lab_RFR!$G$10,A20,Lab_RFR!$J$7+1)</f>
        <v>2.3385920423117046E-2</v>
      </c>
      <c r="G20" s="65">
        <f ca="1">B20 + MAX(0.01,Lab_RFR!$E20*ABS(B20) )+OFFSET(Lab_RFR!$G$10,A20,Lab_RFR!$J$7+2)</f>
        <v>3.3385920423117048E-2</v>
      </c>
      <c r="H20" s="65">
        <f ca="1">IF(B20&lt;=0,F20,B20-Lab_RFR!$D20*ABS(B20)+OFFSET(Lab_RFR!$G$10,A20,Lab_RFR!$J$7+2))</f>
        <v>1.6818285091967481E-2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30" t="s">
        <v>75</v>
      </c>
      <c r="U20" s="31">
        <v>10</v>
      </c>
      <c r="V20" s="22"/>
    </row>
    <row r="21" spans="1:22" s="23" customFormat="1" ht="15" x14ac:dyDescent="0.25">
      <c r="A21" s="22">
        <v>11</v>
      </c>
      <c r="B21" s="63">
        <f ca="1">OFFSET(Lab_RFR!$G$10,A21,Lab_RFR!$J$7)</f>
        <v>2.248763972224066E-2</v>
      </c>
      <c r="C21" s="63">
        <f ca="1">B21 + MAX(0.01,Lab_RFR!$E21*ABS(B21) )</f>
        <v>3.2487639722240662E-2</v>
      </c>
      <c r="D21" s="63">
        <f ca="1">IF(B21&lt;=0,B21,B21-Lab_RFR!$D21*ABS(B21))</f>
        <v>1.5741347805568462E-2</v>
      </c>
      <c r="E21" s="26"/>
      <c r="F21" s="65">
        <f ca="1">OFFSET(Lab_RFR!$G$10,A21,Lab_RFR!$J$7+1)</f>
        <v>2.4687639722292598E-2</v>
      </c>
      <c r="G21" s="65">
        <f ca="1">B21 + MAX(0.01,Lab_RFR!$E21*ABS(B21) )+OFFSET(Lab_RFR!$G$10,A21,Lab_RFR!$J$7+2)</f>
        <v>3.46876397222926E-2</v>
      </c>
      <c r="H21" s="65">
        <f ca="1">IF(B21&lt;=0,F21,B21-Lab_RFR!$D21*ABS(B21)+OFFSET(Lab_RFR!$G$10,A21,Lab_RFR!$J$7+2))</f>
        <v>1.79413478056204E-2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30" t="s">
        <v>76</v>
      </c>
      <c r="U21" s="31">
        <v>11</v>
      </c>
      <c r="V21" s="22"/>
    </row>
    <row r="22" spans="1:22" s="23" customFormat="1" ht="15" x14ac:dyDescent="0.25">
      <c r="A22" s="22">
        <v>12</v>
      </c>
      <c r="B22" s="63">
        <f ca="1">OFFSET(Lab_RFR!$G$10,A22,Lab_RFR!$J$7)</f>
        <v>2.3625543569301355E-2</v>
      </c>
      <c r="C22" s="63">
        <f ca="1">B22 + MAX(0.01,Lab_RFR!$E22*ABS(B22) )</f>
        <v>3.3625543569301357E-2</v>
      </c>
      <c r="D22" s="63">
        <f ca="1">IF(B22&lt;=0,B22,B22-Lab_RFR!$D22*ABS(B22))</f>
        <v>1.6774135934203963E-2</v>
      </c>
      <c r="E22" s="26"/>
      <c r="F22" s="65">
        <f ca="1">OFFSET(Lab_RFR!$G$10,A22,Lab_RFR!$J$7+1)</f>
        <v>2.5825543569351295E-2</v>
      </c>
      <c r="G22" s="65">
        <f ca="1">B22 + MAX(0.01,Lab_RFR!$E22*ABS(B22) )+OFFSET(Lab_RFR!$G$10,A22,Lab_RFR!$J$7+2)</f>
        <v>3.5825543569351297E-2</v>
      </c>
      <c r="H22" s="65">
        <f ca="1">IF(B22&lt;=0,F22,B22-Lab_RFR!$D22*ABS(B22)+OFFSET(Lab_RFR!$G$10,A22,Lab_RFR!$J$7+2))</f>
        <v>1.8974135934253903E-2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30" t="s">
        <v>77</v>
      </c>
      <c r="U22" s="31">
        <v>12</v>
      </c>
      <c r="V22" s="22"/>
    </row>
    <row r="23" spans="1:22" s="23" customFormat="1" ht="15" x14ac:dyDescent="0.25">
      <c r="A23" s="22">
        <v>13</v>
      </c>
      <c r="B23" s="63">
        <f ca="1">OFFSET(Lab_RFR!$G$10,A23,Lab_RFR!$J$7)</f>
        <v>2.4568805192952681E-2</v>
      </c>
      <c r="C23" s="63">
        <f ca="1">B23 + MAX(0.01,Lab_RFR!$E23*ABS(B23) )</f>
        <v>3.4568805192952683E-2</v>
      </c>
      <c r="D23" s="63">
        <f ca="1">IF(B23&lt;=0,B23,B23-Lab_RFR!$D23*ABS(B23))</f>
        <v>1.7689539738925932E-2</v>
      </c>
      <c r="E23" s="26"/>
      <c r="F23" s="65">
        <f ca="1">OFFSET(Lab_RFR!$G$10,A23,Lab_RFR!$J$7+1)</f>
        <v>2.6768805193000844E-2</v>
      </c>
      <c r="G23" s="65">
        <f ca="1">B23 + MAX(0.01,Lab_RFR!$E23*ABS(B23) )+OFFSET(Lab_RFR!$G$10,A23,Lab_RFR!$J$7+2)</f>
        <v>3.6768805193000846E-2</v>
      </c>
      <c r="H23" s="65">
        <f ca="1">IF(B23&lt;=0,F23,B23-Lab_RFR!$D23*ABS(B23)+OFFSET(Lab_RFR!$G$10,A23,Lab_RFR!$J$7+2))</f>
        <v>1.9889539738974095E-2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30" t="s">
        <v>78</v>
      </c>
      <c r="U23" s="31">
        <v>13</v>
      </c>
      <c r="V23" s="22"/>
    </row>
    <row r="24" spans="1:22" s="23" customFormat="1" ht="15" x14ac:dyDescent="0.25">
      <c r="A24" s="22">
        <v>14</v>
      </c>
      <c r="B24" s="63">
        <f ca="1">OFFSET(Lab_RFR!$G$10,A24,Lab_RFR!$J$7)</f>
        <v>2.5371308898389344E-2</v>
      </c>
      <c r="C24" s="63">
        <f ca="1">B24 + MAX(0.01,Lab_RFR!$E24*ABS(B24) )</f>
        <v>3.5371308898389346E-2</v>
      </c>
      <c r="D24" s="63">
        <f ca="1">IF(B24&lt;=0,B24,B24-Lab_RFR!$D24*ABS(B24))</f>
        <v>1.8267342406840328E-2</v>
      </c>
      <c r="E24" s="26"/>
      <c r="F24" s="65">
        <f ca="1">OFFSET(Lab_RFR!$G$10,A24,Lab_RFR!$J$7+1)</f>
        <v>2.7571308898435287E-2</v>
      </c>
      <c r="G24" s="65">
        <f ca="1">B24 + MAX(0.01,Lab_RFR!$E24*ABS(B24) )+OFFSET(Lab_RFR!$G$10,A24,Lab_RFR!$J$7+2)</f>
        <v>3.7571308898435289E-2</v>
      </c>
      <c r="H24" s="65">
        <f ca="1">IF(B24&lt;=0,F24,B24-Lab_RFR!$D24*ABS(B24)+OFFSET(Lab_RFR!$G$10,A24,Lab_RFR!$J$7+2))</f>
        <v>2.0467342406886271E-2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30" t="s">
        <v>13</v>
      </c>
      <c r="U24" s="31">
        <v>14</v>
      </c>
      <c r="V24" s="22"/>
    </row>
    <row r="25" spans="1:22" s="23" customFormat="1" ht="15" x14ac:dyDescent="0.25">
      <c r="A25" s="22">
        <v>15</v>
      </c>
      <c r="B25" s="63">
        <f ca="1">OFFSET(Lab_RFR!$G$10,A25,Lab_RFR!$J$7)</f>
        <v>2.6014741844643252E-2</v>
      </c>
      <c r="C25" s="63">
        <f ca="1">B25 + MAX(0.01,Lab_RFR!$E25*ABS(B25) )</f>
        <v>3.6014741844643254E-2</v>
      </c>
      <c r="D25" s="63">
        <f ca="1">IF(B25&lt;=0,B25,B25-Lab_RFR!$D25*ABS(B25))</f>
        <v>1.8990761546589574E-2</v>
      </c>
      <c r="E25" s="26"/>
      <c r="F25" s="65">
        <f ca="1">OFFSET(Lab_RFR!$G$10,A25,Lab_RFR!$J$7+1)</f>
        <v>2.8214741844687419E-2</v>
      </c>
      <c r="G25" s="65">
        <f ca="1">B25 + MAX(0.01,Lab_RFR!$E25*ABS(B25) )+OFFSET(Lab_RFR!$G$10,A25,Lab_RFR!$J$7+2)</f>
        <v>3.8214741844687421E-2</v>
      </c>
      <c r="H25" s="65">
        <f ca="1">IF(B25&lt;=0,F25,B25-Lab_RFR!$D25*ABS(B25)+OFFSET(Lab_RFR!$G$10,A25,Lab_RFR!$J$7+2))</f>
        <v>2.1190761546633741E-2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30" t="s">
        <v>66</v>
      </c>
      <c r="U25" s="31">
        <v>15</v>
      </c>
      <c r="V25" s="22"/>
    </row>
    <row r="26" spans="1:22" s="23" customFormat="1" ht="15" x14ac:dyDescent="0.25">
      <c r="A26" s="22">
        <v>16</v>
      </c>
      <c r="B26" s="63">
        <f ca="1">OFFSET(Lab_RFR!$G$10,A26,Lab_RFR!$J$7)</f>
        <v>2.6518645648737404E-2</v>
      </c>
      <c r="C26" s="63">
        <f ca="1">B26 + MAX(0.01,Lab_RFR!$E26*ABS(B26) )</f>
        <v>3.6518645648737406E-2</v>
      </c>
      <c r="D26" s="63">
        <f ca="1">IF(B26&lt;=0,B26,B26-Lab_RFR!$D26*ABS(B26))</f>
        <v>1.9093424867090932E-2</v>
      </c>
      <c r="E26" s="26"/>
      <c r="F26" s="65">
        <f ca="1">OFFSET(Lab_RFR!$G$10,A26,Lab_RFR!$J$7+1)</f>
        <v>2.8718645648779573E-2</v>
      </c>
      <c r="G26" s="65">
        <f ca="1">B26 + MAX(0.01,Lab_RFR!$E26*ABS(B26) )+OFFSET(Lab_RFR!$G$10,A26,Lab_RFR!$J$7+2)</f>
        <v>3.8718645648779575E-2</v>
      </c>
      <c r="H26" s="65">
        <f ca="1">IF(B26&lt;=0,F26,B26-Lab_RFR!$D26*ABS(B26)+OFFSET(Lab_RFR!$G$10,A26,Lab_RFR!$J$7+2))</f>
        <v>2.12934248671331E-2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0" t="s">
        <v>79</v>
      </c>
      <c r="U26" s="31">
        <v>16</v>
      </c>
      <c r="V26" s="22"/>
    </row>
    <row r="27" spans="1:22" s="23" customFormat="1" ht="15" x14ac:dyDescent="0.25">
      <c r="A27" s="22">
        <v>17</v>
      </c>
      <c r="B27" s="63">
        <f ca="1">OFFSET(Lab_RFR!$G$10,A27,Lab_RFR!$J$7)</f>
        <v>2.6877862776406136E-2</v>
      </c>
      <c r="C27" s="63">
        <f ca="1">B27 + MAX(0.01,Lab_RFR!$E27*ABS(B27) )</f>
        <v>3.6877862776406138E-2</v>
      </c>
      <c r="D27" s="63">
        <f ca="1">IF(B27&lt;=0,B27,B27-Lab_RFR!$D27*ABS(B27))</f>
        <v>1.9352061199012418E-2</v>
      </c>
      <c r="E27" s="26"/>
      <c r="F27" s="65">
        <f ca="1">OFFSET(Lab_RFR!$G$10,A27,Lab_RFR!$J$7+1)</f>
        <v>2.9077862776446528E-2</v>
      </c>
      <c r="G27" s="65">
        <f ca="1">B27 + MAX(0.01,Lab_RFR!$E27*ABS(B27) )+OFFSET(Lab_RFR!$G$10,A27,Lab_RFR!$J$7+2)</f>
        <v>3.907786277644653E-2</v>
      </c>
      <c r="H27" s="65">
        <f ca="1">IF(B27&lt;=0,F27,B27-Lab_RFR!$D27*ABS(B27)+OFFSET(Lab_RFR!$G$10,A27,Lab_RFR!$J$7+2))</f>
        <v>2.155206119905281E-2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30" t="s">
        <v>80</v>
      </c>
      <c r="U27" s="31">
        <v>17</v>
      </c>
      <c r="V27" s="22"/>
    </row>
    <row r="28" spans="1:22" s="23" customFormat="1" ht="15" x14ac:dyDescent="0.25">
      <c r="A28" s="22">
        <v>18</v>
      </c>
      <c r="B28" s="63">
        <f ca="1">OFFSET(Lab_RFR!$G$10,A28,Lab_RFR!$J$7)</f>
        <v>2.7147425693922589E-2</v>
      </c>
      <c r="C28" s="63">
        <f ca="1">B28 + MAX(0.01,Lab_RFR!$E28*ABS(B28) )</f>
        <v>3.7147425693922591E-2</v>
      </c>
      <c r="D28" s="63">
        <f ca="1">IF(B28&lt;=0,B28,B28-Lab_RFR!$D28*ABS(B28))</f>
        <v>1.9546146499624262E-2</v>
      </c>
      <c r="E28" s="26"/>
      <c r="F28" s="65">
        <f ca="1">OFFSET(Lab_RFR!$G$10,A28,Lab_RFR!$J$7+1)</f>
        <v>2.9347425693961204E-2</v>
      </c>
      <c r="G28" s="65">
        <f ca="1">B28 + MAX(0.01,Lab_RFR!$E28*ABS(B28) )+OFFSET(Lab_RFR!$G$10,A28,Lab_RFR!$J$7+2)</f>
        <v>3.9347425693961206E-2</v>
      </c>
      <c r="H28" s="65">
        <f ca="1">IF(B28&lt;=0,F28,B28-Lab_RFR!$D28*ABS(B28)+OFFSET(Lab_RFR!$G$10,A28,Lab_RFR!$J$7+2))</f>
        <v>2.1746146499662878E-2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30" t="s">
        <v>81</v>
      </c>
      <c r="U28" s="31">
        <v>18</v>
      </c>
      <c r="V28" s="22"/>
    </row>
    <row r="29" spans="1:22" s="23" customFormat="1" ht="15" x14ac:dyDescent="0.25">
      <c r="A29" s="22">
        <v>19</v>
      </c>
      <c r="B29" s="63">
        <f ca="1">OFFSET(Lab_RFR!$G$10,A29,Lab_RFR!$J$7)</f>
        <v>2.7324280338081319E-2</v>
      </c>
      <c r="C29" s="63">
        <f ca="1">B29 + MAX(0.01,Lab_RFR!$E29*ABS(B29) )</f>
        <v>3.7324280338081321E-2</v>
      </c>
      <c r="D29" s="63">
        <f ca="1">IF(B29&lt;=0,B29,B29-Lab_RFR!$D29*ABS(B29))</f>
        <v>1.9400239040037737E-2</v>
      </c>
      <c r="E29" s="26"/>
      <c r="F29" s="65">
        <f ca="1">OFFSET(Lab_RFR!$G$10,A29,Lab_RFR!$J$7+1)</f>
        <v>2.952428033811838E-2</v>
      </c>
      <c r="G29" s="65">
        <f ca="1">B29 + MAX(0.01,Lab_RFR!$E29*ABS(B29) )+OFFSET(Lab_RFR!$G$10,A29,Lab_RFR!$J$7+2)</f>
        <v>3.9524280338118382E-2</v>
      </c>
      <c r="H29" s="65">
        <f ca="1">IF(B29&lt;=0,F29,B29-Lab_RFR!$D29*ABS(B29)+OFFSET(Lab_RFR!$G$10,A29,Lab_RFR!$J$7+2))</f>
        <v>2.1600239040074798E-2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30" t="s">
        <v>14</v>
      </c>
      <c r="U29" s="31">
        <v>19</v>
      </c>
      <c r="V29" s="22"/>
    </row>
    <row r="30" spans="1:22" s="23" customFormat="1" ht="15" x14ac:dyDescent="0.25">
      <c r="A30" s="22">
        <v>20</v>
      </c>
      <c r="B30" s="63">
        <f ca="1">OFFSET(Lab_RFR!$G$10,A30,Lab_RFR!$J$7)</f>
        <v>2.7405592660070477E-2</v>
      </c>
      <c r="C30" s="63">
        <f ca="1">B30 + MAX(0.01,Lab_RFR!$E30*ABS(B30) )</f>
        <v>3.7405592660070479E-2</v>
      </c>
      <c r="D30" s="63">
        <f ca="1">IF(B30&lt;=0,B30,B30-Lab_RFR!$D30*ABS(B30))</f>
        <v>1.9457970788650039E-2</v>
      </c>
      <c r="E30" s="26"/>
      <c r="F30" s="65">
        <f ca="1">OFFSET(Lab_RFR!$G$10,A30,Lab_RFR!$J$7+1)</f>
        <v>2.9605592660105762E-2</v>
      </c>
      <c r="G30" s="65">
        <f ca="1">B30 + MAX(0.01,Lab_RFR!$E30*ABS(B30) )+OFFSET(Lab_RFR!$G$10,A30,Lab_RFR!$J$7+2)</f>
        <v>3.9605592660105764E-2</v>
      </c>
      <c r="H30" s="65">
        <f ca="1">IF(B30&lt;=0,F30,B30-Lab_RFR!$D30*ABS(B30)+OFFSET(Lab_RFR!$G$10,A30,Lab_RFR!$J$7+2))</f>
        <v>2.1657970788685324E-2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30" t="s">
        <v>82</v>
      </c>
      <c r="U30" s="31">
        <v>20</v>
      </c>
      <c r="V30" s="22"/>
    </row>
    <row r="31" spans="1:22" s="23" customFormat="1" ht="15" x14ac:dyDescent="0.25">
      <c r="A31" s="22">
        <v>21</v>
      </c>
      <c r="B31" s="63">
        <f ca="1">OFFSET(Lab_RFR!$G$10,A31,Lab_RFR!$J$7)</f>
        <v>2.75253995646767E-2</v>
      </c>
      <c r="C31" s="63">
        <f ca="1">B31 + MAX(0.01,Lab_RFR!$E31*ABS(B31) )</f>
        <v>3.7525399564676702E-2</v>
      </c>
      <c r="D31" s="63">
        <f ca="1">IF(B31&lt;=0,B31,B31-Lab_RFR!$D31*ABS(B31))</f>
        <v>1.9578423490360757E-2</v>
      </c>
      <c r="E31" s="26"/>
      <c r="F31" s="65">
        <f ca="1">OFFSET(Lab_RFR!$G$10,A31,Lab_RFR!$J$7+1)</f>
        <v>2.9712905506267928E-2</v>
      </c>
      <c r="G31" s="65">
        <f ca="1">B31 + MAX(0.01,Lab_RFR!$E31*ABS(B31) )+OFFSET(Lab_RFR!$G$10,A31,Lab_RFR!$J$7+2)</f>
        <v>3.971290550626793E-2</v>
      </c>
      <c r="H31" s="65">
        <f ca="1">IF(B31&lt;=0,F31,B31-Lab_RFR!$D31*ABS(B31)+OFFSET(Lab_RFR!$G$10,A31,Lab_RFR!$J$7+2))</f>
        <v>2.1765929431951984E-2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30" t="s">
        <v>83</v>
      </c>
      <c r="U31" s="31">
        <v>21</v>
      </c>
      <c r="V31" s="22"/>
    </row>
    <row r="32" spans="1:22" s="23" customFormat="1" ht="15" x14ac:dyDescent="0.25">
      <c r="A32" s="22">
        <v>22</v>
      </c>
      <c r="B32" s="63">
        <f ca="1">OFFSET(Lab_RFR!$G$10,A32,Lab_RFR!$J$7)</f>
        <v>2.7701533188912553E-2</v>
      </c>
      <c r="C32" s="63">
        <f ca="1">B32 + MAX(0.01,Lab_RFR!$E32*ABS(B32) )</f>
        <v>3.7701533188912555E-2</v>
      </c>
      <c r="D32" s="63">
        <f ca="1">IF(B32&lt;=0,B32,B32-Lab_RFR!$D32*ABS(B32))</f>
        <v>1.9739321078042257E-2</v>
      </c>
      <c r="E32" s="26"/>
      <c r="F32" s="65">
        <f ca="1">OFFSET(Lab_RFR!$G$10,A32,Lab_RFR!$J$7+1)</f>
        <v>2.9864574996957716E-2</v>
      </c>
      <c r="G32" s="65">
        <f ca="1">B32 + MAX(0.01,Lab_RFR!$E32*ABS(B32) )+OFFSET(Lab_RFR!$G$10,A32,Lab_RFR!$J$7+2)</f>
        <v>3.9864574996957718E-2</v>
      </c>
      <c r="H32" s="65">
        <f ca="1">IF(B32&lt;=0,F32,B32-Lab_RFR!$D32*ABS(B32)+OFFSET(Lab_RFR!$G$10,A32,Lab_RFR!$J$7+2))</f>
        <v>2.190236288608742E-2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30" t="s">
        <v>84</v>
      </c>
      <c r="U32" s="31">
        <v>22</v>
      </c>
      <c r="V32" s="22"/>
    </row>
    <row r="33" spans="1:22" s="23" customFormat="1" ht="15" x14ac:dyDescent="0.25">
      <c r="A33" s="22">
        <v>23</v>
      </c>
      <c r="B33" s="63">
        <f ca="1">OFFSET(Lab_RFR!$G$10,A33,Lab_RFR!$J$7)</f>
        <v>2.791820093114894E-2</v>
      </c>
      <c r="C33" s="63">
        <f ca="1">B33 + MAX(0.01,Lab_RFR!$E33*ABS(B33) )</f>
        <v>3.7918200931148942E-2</v>
      </c>
      <c r="D33" s="63">
        <f ca="1">IF(B33&lt;=0,B33,B33-Lab_RFR!$D33*ABS(B33))</f>
        <v>1.9929607150421608E-2</v>
      </c>
      <c r="E33" s="26"/>
      <c r="F33" s="65">
        <f ca="1">OFFSET(Lab_RFR!$G$10,A33,Lab_RFR!$J$7+1)</f>
        <v>3.0048347780888829E-2</v>
      </c>
      <c r="G33" s="65">
        <f ca="1">B33 + MAX(0.01,Lab_RFR!$E33*ABS(B33) )+OFFSET(Lab_RFR!$G$10,A33,Lab_RFR!$J$7+2)</f>
        <v>4.0048347780888831E-2</v>
      </c>
      <c r="H33" s="65">
        <f ca="1">IF(B33&lt;=0,F33,B33-Lab_RFR!$D33*ABS(B33)+OFFSET(Lab_RFR!$G$10,A33,Lab_RFR!$J$7+2))</f>
        <v>2.2059754000161497E-2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30" t="s">
        <v>85</v>
      </c>
      <c r="U33" s="31">
        <v>23</v>
      </c>
      <c r="V33" s="22"/>
    </row>
    <row r="34" spans="1:22" s="23" customFormat="1" ht="15" x14ac:dyDescent="0.25">
      <c r="A34" s="22">
        <v>24</v>
      </c>
      <c r="B34" s="63">
        <f ca="1">OFFSET(Lab_RFR!$G$10,A34,Lab_RFR!$J$7)</f>
        <v>2.8163428162199633E-2</v>
      </c>
      <c r="C34" s="63">
        <f ca="1">B34 + MAX(0.01,Lab_RFR!$E34*ABS(B34) )</f>
        <v>3.8163428162199635E-2</v>
      </c>
      <c r="D34" s="63">
        <f ca="1">IF(B34&lt;=0,B34,B34-Lab_RFR!$D34*ABS(B34))</f>
        <v>2.0140874482853052E-2</v>
      </c>
      <c r="E34" s="26"/>
      <c r="F34" s="65">
        <f ca="1">OFFSET(Lab_RFR!$G$10,A34,Lab_RFR!$J$7+1)</f>
        <v>3.0254868144182101E-2</v>
      </c>
      <c r="G34" s="65">
        <f ca="1">B34 + MAX(0.01,Lab_RFR!$E34*ABS(B34) )+OFFSET(Lab_RFR!$G$10,A34,Lab_RFR!$J$7+2)</f>
        <v>4.0254868144182103E-2</v>
      </c>
      <c r="H34" s="65">
        <f ca="1">IF(B34&lt;=0,F34,B34-Lab_RFR!$D34*ABS(B34)+OFFSET(Lab_RFR!$G$10,A34,Lab_RFR!$J$7+2))</f>
        <v>2.223231446483552E-2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30" t="s">
        <v>2</v>
      </c>
      <c r="U34" s="31">
        <v>24</v>
      </c>
      <c r="V34" s="22"/>
    </row>
    <row r="35" spans="1:22" s="23" customFormat="1" ht="15" x14ac:dyDescent="0.25">
      <c r="A35" s="22">
        <v>25</v>
      </c>
      <c r="B35" s="63">
        <f ca="1">OFFSET(Lab_RFR!$G$10,A35,Lab_RFR!$J$7)</f>
        <v>2.8428100945431689E-2</v>
      </c>
      <c r="C35" s="63">
        <f ca="1">B35 + MAX(0.01,Lab_RFR!$E35*ABS(B35) )</f>
        <v>3.8428100945431691E-2</v>
      </c>
      <c r="D35" s="63">
        <f ca="1">IF(B35&lt;=0,B35,B35-Lab_RFR!$D35*ABS(B35))</f>
        <v>2.0366703748762847E-2</v>
      </c>
      <c r="E35" s="26"/>
      <c r="F35" s="65">
        <f ca="1">OFFSET(Lab_RFR!$G$10,A35,Lab_RFR!$J$7+1)</f>
        <v>3.0476968013661843E-2</v>
      </c>
      <c r="G35" s="65">
        <f ca="1">B35 + MAX(0.01,Lab_RFR!$E35*ABS(B35) )+OFFSET(Lab_RFR!$G$10,A35,Lab_RFR!$J$7+2)</f>
        <v>4.0476968013661845E-2</v>
      </c>
      <c r="H35" s="65">
        <f ca="1">IF(B35&lt;=0,F35,B35-Lab_RFR!$D35*ABS(B35)+OFFSET(Lab_RFR!$G$10,A35,Lab_RFR!$J$7+2))</f>
        <v>2.2415570816993E-2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30" t="s">
        <v>3</v>
      </c>
      <c r="U35" s="31">
        <v>25</v>
      </c>
      <c r="V35" s="22"/>
    </row>
    <row r="36" spans="1:22" s="23" customFormat="1" ht="15" x14ac:dyDescent="0.25">
      <c r="A36" s="22">
        <v>26</v>
      </c>
      <c r="B36" s="63">
        <f ca="1">OFFSET(Lab_RFR!$G$10,A36,Lab_RFR!$J$7)</f>
        <v>2.8705267155099801E-2</v>
      </c>
      <c r="C36" s="63">
        <f ca="1">B36 + MAX(0.01,Lab_RFR!$E36*ABS(B36) )</f>
        <v>3.8705267155099803E-2</v>
      </c>
      <c r="D36" s="63">
        <f ca="1">IF(B36&lt;=0,B36,B36-Lab_RFR!$D36*ABS(B36))</f>
        <v>2.0602180312460201E-2</v>
      </c>
      <c r="E36" s="26"/>
      <c r="F36" s="65">
        <f ca="1">OFFSET(Lab_RFR!$G$10,A36,Lab_RFR!$J$7+1)</f>
        <v>3.0709144320745674E-2</v>
      </c>
      <c r="G36" s="65">
        <f ca="1">B36 + MAX(0.01,Lab_RFR!$E36*ABS(B36) )+OFFSET(Lab_RFR!$G$10,A36,Lab_RFR!$J$7+2)</f>
        <v>4.0709144320745676E-2</v>
      </c>
      <c r="H36" s="65">
        <f ca="1">IF(B36&lt;=0,F36,B36-Lab_RFR!$D36*ABS(B36)+OFFSET(Lab_RFR!$G$10,A36,Lab_RFR!$J$7+2))</f>
        <v>2.2606057478106074E-2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30" t="s">
        <v>86</v>
      </c>
      <c r="U36" s="31">
        <v>26</v>
      </c>
      <c r="V36" s="22"/>
    </row>
    <row r="37" spans="1:22" s="23" customFormat="1" ht="15" x14ac:dyDescent="0.25">
      <c r="A37" s="22">
        <v>27</v>
      </c>
      <c r="B37" s="63">
        <f ca="1">OFFSET(Lab_RFR!$G$10,A37,Lab_RFR!$J$7)</f>
        <v>2.8989620504342284E-2</v>
      </c>
      <c r="C37" s="63">
        <f ca="1">B37 + MAX(0.01,Lab_RFR!$E37*ABS(B37) )</f>
        <v>3.8989620504342286E-2</v>
      </c>
      <c r="D37" s="63">
        <f ca="1">IF(B37&lt;=0,B37,B37-Lab_RFR!$D37*ABS(B37))</f>
        <v>2.0843537142622104E-2</v>
      </c>
      <c r="E37" s="26"/>
      <c r="F37" s="65">
        <f ca="1">OFFSET(Lab_RFR!$G$10,A37,Lab_RFR!$J$7+1)</f>
        <v>3.0947170171083949E-2</v>
      </c>
      <c r="G37" s="65">
        <f ca="1">B37 + MAX(0.01,Lab_RFR!$E37*ABS(B37) )+OFFSET(Lab_RFR!$G$10,A37,Lab_RFR!$J$7+2)</f>
        <v>4.0947170171083951E-2</v>
      </c>
      <c r="H37" s="65">
        <f ca="1">IF(B37&lt;=0,F37,B37-Lab_RFR!$D37*ABS(B37)+OFFSET(Lab_RFR!$G$10,A37,Lab_RFR!$J$7+2))</f>
        <v>2.2801086809363769E-2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30" t="s">
        <v>15</v>
      </c>
      <c r="U37" s="31">
        <v>27</v>
      </c>
      <c r="V37" s="22"/>
    </row>
    <row r="38" spans="1:22" s="23" customFormat="1" ht="15" x14ac:dyDescent="0.25">
      <c r="A38" s="22">
        <v>28</v>
      </c>
      <c r="B38" s="63">
        <f ca="1">OFFSET(Lab_RFR!$G$10,A38,Lab_RFR!$J$7)</f>
        <v>2.9277115755954375E-2</v>
      </c>
      <c r="C38" s="63">
        <f ca="1">B38 + MAX(0.01,Lab_RFR!$E38*ABS(B38) )</f>
        <v>3.9277115755954377E-2</v>
      </c>
      <c r="D38" s="63">
        <f ca="1">IF(B38&lt;=0,B38,B38-Lab_RFR!$D38*ABS(B38))</f>
        <v>2.1087888234503138E-2</v>
      </c>
      <c r="E38" s="26"/>
      <c r="F38" s="65">
        <f ca="1">OFFSET(Lab_RFR!$G$10,A38,Lab_RFR!$J$7+1)</f>
        <v>3.1187802774839124E-2</v>
      </c>
      <c r="G38" s="65">
        <f ca="1">B38 + MAX(0.01,Lab_RFR!$E38*ABS(B38) )+OFFSET(Lab_RFR!$G$10,A38,Lab_RFR!$J$7+2)</f>
        <v>4.1187802774839126E-2</v>
      </c>
      <c r="H38" s="65">
        <f ca="1">IF(B38&lt;=0,F38,B38-Lab_RFR!$D38*ABS(B38)+OFFSET(Lab_RFR!$G$10,A38,Lab_RFR!$J$7+2))</f>
        <v>2.2998575253387887E-2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30" t="s">
        <v>16</v>
      </c>
      <c r="U38" s="31">
        <v>28</v>
      </c>
      <c r="V38" s="22"/>
    </row>
    <row r="39" spans="1:22" s="23" customFormat="1" ht="15" x14ac:dyDescent="0.25">
      <c r="A39" s="22">
        <v>29</v>
      </c>
      <c r="B39" s="63">
        <f ca="1">OFFSET(Lab_RFR!$G$10,A39,Lab_RFR!$J$7)</f>
        <v>2.956467914772154E-2</v>
      </c>
      <c r="C39" s="63">
        <f ca="1">B39 + MAX(0.01,Lab_RFR!$E39*ABS(B39) )</f>
        <v>3.9564679147721542E-2</v>
      </c>
      <c r="D39" s="63">
        <f ca="1">IF(B39&lt;=0,B39,B39-Lab_RFR!$D39*ABS(B39))</f>
        <v>2.1333027767877356E-2</v>
      </c>
      <c r="E39" s="26"/>
      <c r="F39" s="65">
        <f ca="1">OFFSET(Lab_RFR!$G$10,A39,Lab_RFR!$J$7+1)</f>
        <v>3.1428562151177175E-2</v>
      </c>
      <c r="G39" s="65">
        <f ca="1">B39 + MAX(0.01,Lab_RFR!$E39*ABS(B39) )+OFFSET(Lab_RFR!$G$10,A39,Lab_RFR!$J$7+2)</f>
        <v>4.1428562151177177E-2</v>
      </c>
      <c r="H39" s="65">
        <f ca="1">IF(B39&lt;=0,F39,B39-Lab_RFR!$D39*ABS(B39)+OFFSET(Lab_RFR!$G$10,A39,Lab_RFR!$J$7+2))</f>
        <v>2.3196910771332992E-2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30" t="s">
        <v>87</v>
      </c>
      <c r="U39" s="31">
        <v>29</v>
      </c>
      <c r="V39" s="22"/>
    </row>
    <row r="40" spans="1:22" s="23" customFormat="1" ht="15" x14ac:dyDescent="0.25">
      <c r="A40" s="22">
        <v>30</v>
      </c>
      <c r="B40" s="63">
        <f ca="1">OFFSET(Lab_RFR!$G$10,A40,Lab_RFR!$J$7)</f>
        <v>2.9849988683873452E-2</v>
      </c>
      <c r="C40" s="63">
        <f ca="1">B40 + MAX(0.01,Lab_RFR!$E40*ABS(B40) )</f>
        <v>3.9849988683873454E-2</v>
      </c>
      <c r="D40" s="63">
        <f ca="1">IF(B40&lt;=0,B40,B40-Lab_RFR!$D40*ABS(B40))</f>
        <v>2.1577277534342812E-2</v>
      </c>
      <c r="E40" s="26"/>
      <c r="F40" s="65">
        <f ca="1">OFFSET(Lab_RFR!$G$10,A40,Lab_RFR!$J$7+1)</f>
        <v>3.1667562142356998E-2</v>
      </c>
      <c r="G40" s="65">
        <f ca="1">B40 + MAX(0.01,Lab_RFR!$E40*ABS(B40) )+OFFSET(Lab_RFR!$G$10,A40,Lab_RFR!$J$7+2)</f>
        <v>4.1667562142356999E-2</v>
      </c>
      <c r="H40" s="65">
        <f ca="1">IF(B40&lt;=0,F40,B40-Lab_RFR!$D40*ABS(B40)+OFFSET(Lab_RFR!$G$10,A40,Lab_RFR!$J$7+2))</f>
        <v>2.3394850992826358E-2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30" t="s">
        <v>88</v>
      </c>
      <c r="U40" s="31">
        <v>30</v>
      </c>
      <c r="V40" s="22"/>
    </row>
    <row r="41" spans="1:22" s="23" customFormat="1" ht="15" x14ac:dyDescent="0.25">
      <c r="A41" s="22">
        <v>31</v>
      </c>
      <c r="B41" s="63">
        <f ca="1">OFFSET(Lab_RFR!$G$10,A41,Lab_RFR!$J$7)</f>
        <v>3.0131306206842012E-2</v>
      </c>
      <c r="C41" s="63">
        <f ca="1">B41 + MAX(0.01,Lab_RFR!$E41*ABS(B41) )</f>
        <v>4.0131306206842014E-2</v>
      </c>
      <c r="D41" s="63">
        <f ca="1">IF(B41&lt;=0,B41,B41-Lab_RFR!$D41*ABS(B41))</f>
        <v>2.1819370166068879E-2</v>
      </c>
      <c r="E41" s="26"/>
      <c r="F41" s="65">
        <f ca="1">OFFSET(Lab_RFR!$G$10,A41,Lab_RFR!$J$7+1)</f>
        <v>3.1903380461488773E-2</v>
      </c>
      <c r="G41" s="65">
        <f ca="1">B41 + MAX(0.01,Lab_RFR!$E41*ABS(B41) )+OFFSET(Lab_RFR!$G$10,A41,Lab_RFR!$J$7+2)</f>
        <v>4.1903380461488775E-2</v>
      </c>
      <c r="H41" s="65">
        <f ca="1">IF(B41&lt;=0,F41,B41-Lab_RFR!$D41*ABS(B41)+OFFSET(Lab_RFR!$G$10,A41,Lab_RFR!$J$7+2))</f>
        <v>2.3591444420715639E-2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30" t="s">
        <v>89</v>
      </c>
      <c r="U41" s="31">
        <v>31</v>
      </c>
      <c r="V41" s="22"/>
    </row>
    <row r="42" spans="1:22" s="23" customFormat="1" ht="15" x14ac:dyDescent="0.25">
      <c r="A42" s="22">
        <v>32</v>
      </c>
      <c r="B42" s="63">
        <f ca="1">OFFSET(Lab_RFR!$G$10,A42,Lab_RFR!$J$7)</f>
        <v>3.0407348197908357E-2</v>
      </c>
      <c r="C42" s="63">
        <f ca="1">B42 + MAX(0.01,Lab_RFR!$E42*ABS(B42) )</f>
        <v>4.0407348197908359E-2</v>
      </c>
      <c r="D42" s="63">
        <f ca="1">IF(B42&lt;=0,B42,B42-Lab_RFR!$D42*ABS(B42))</f>
        <v>2.2058359164139806E-2</v>
      </c>
      <c r="E42" s="26"/>
      <c r="F42" s="65">
        <f ca="1">OFFSET(Lab_RFR!$G$10,A42,Lab_RFR!$J$7+1)</f>
        <v>3.213495812406264E-2</v>
      </c>
      <c r="G42" s="65">
        <f ca="1">B42 + MAX(0.01,Lab_RFR!$E42*ABS(B42) )+OFFSET(Lab_RFR!$G$10,A42,Lab_RFR!$J$7+2)</f>
        <v>4.2134958124062642E-2</v>
      </c>
      <c r="H42" s="65">
        <f ca="1">IF(B42&lt;=0,F42,B42-Lab_RFR!$D42*ABS(B42)+OFFSET(Lab_RFR!$G$10,A42,Lab_RFR!$J$7+2))</f>
        <v>2.3785969090294089E-2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30" t="s">
        <v>4</v>
      </c>
      <c r="U42" s="31">
        <v>32</v>
      </c>
      <c r="V42" s="22"/>
    </row>
    <row r="43" spans="1:22" s="23" customFormat="1" ht="15" x14ac:dyDescent="0.25">
      <c r="A43" s="22">
        <v>33</v>
      </c>
      <c r="B43" s="63">
        <f ca="1">OFFSET(Lab_RFR!$G$10,A43,Lab_RFR!$J$7)</f>
        <v>3.0677185789040218E-2</v>
      </c>
      <c r="C43" s="63">
        <f ca="1">B43 + MAX(0.01,Lab_RFR!$E43*ABS(B43) )</f>
        <v>4.067718578904022E-2</v>
      </c>
      <c r="D43" s="63">
        <f ca="1">IF(B43&lt;=0,B43,B43-Lab_RFR!$D43*ABS(B43))</f>
        <v>2.2293549158406797E-2</v>
      </c>
      <c r="E43" s="26"/>
      <c r="F43" s="65">
        <f ca="1">OFFSET(Lab_RFR!$G$10,A43,Lab_RFR!$J$7+1)</f>
        <v>3.2361521177978636E-2</v>
      </c>
      <c r="G43" s="65">
        <f ca="1">B43 + MAX(0.01,Lab_RFR!$E43*ABS(B43) )+OFFSET(Lab_RFR!$G$10,A43,Lab_RFR!$J$7+2)</f>
        <v>4.2361521177978638E-2</v>
      </c>
      <c r="H43" s="65">
        <f ca="1">IF(B43&lt;=0,F43,B43-Lab_RFR!$D43*ABS(B43)+OFFSET(Lab_RFR!$G$10,A43,Lab_RFR!$J$7+2))</f>
        <v>2.3977884547345216E-2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30" t="s">
        <v>17</v>
      </c>
      <c r="U43" s="31">
        <v>33</v>
      </c>
      <c r="V43" s="22"/>
    </row>
    <row r="44" spans="1:22" s="23" customFormat="1" ht="15" x14ac:dyDescent="0.25">
      <c r="A44" s="22">
        <v>34</v>
      </c>
      <c r="B44" s="63">
        <f ca="1">OFFSET(Lab_RFR!$G$10,A44,Lab_RFR!$J$7)</f>
        <v>3.0940166977495576E-2</v>
      </c>
      <c r="C44" s="63">
        <f ca="1">B44 + MAX(0.01,Lab_RFR!$E44*ABS(B44) )</f>
        <v>4.0940166977495578E-2</v>
      </c>
      <c r="D44" s="63">
        <f ca="1">IF(B44&lt;=0,B44,B44-Lab_RFR!$D44*ABS(B44))</f>
        <v>2.2524441559616783E-2</v>
      </c>
      <c r="E44" s="26"/>
      <c r="F44" s="65">
        <f ca="1">OFFSET(Lab_RFR!$G$10,A44,Lab_RFR!$J$7+1)</f>
        <v>3.2582519481065608E-2</v>
      </c>
      <c r="G44" s="65">
        <f ca="1">B44 + MAX(0.01,Lab_RFR!$E44*ABS(B44) )+OFFSET(Lab_RFR!$G$10,A44,Lab_RFR!$J$7+2)</f>
        <v>4.258251948106561E-2</v>
      </c>
      <c r="H44" s="65">
        <f ca="1">IF(B44&lt;=0,F44,B44-Lab_RFR!$D44*ABS(B44)+OFFSET(Lab_RFR!$G$10,A44,Lab_RFR!$J$7+2))</f>
        <v>2.4166794063186815E-2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30" t="s">
        <v>5</v>
      </c>
      <c r="U44" s="31">
        <v>34</v>
      </c>
      <c r="V44" s="22"/>
    </row>
    <row r="45" spans="1:22" s="23" customFormat="1" ht="15" x14ac:dyDescent="0.25">
      <c r="A45" s="22">
        <v>35</v>
      </c>
      <c r="B45" s="63">
        <f ca="1">OFFSET(Lab_RFR!$G$10,A45,Lab_RFR!$J$7)</f>
        <v>3.1195855835838948E-2</v>
      </c>
      <c r="C45" s="63">
        <f ca="1">B45 + MAX(0.01,Lab_RFR!$E45*ABS(B45) )</f>
        <v>4.119585583583895E-2</v>
      </c>
      <c r="D45" s="63">
        <f ca="1">IF(B45&lt;=0,B45,B45-Lab_RFR!$D45*ABS(B45))</f>
        <v>2.2750692005993979E-2</v>
      </c>
      <c r="E45" s="26"/>
      <c r="F45" s="65">
        <f ca="1">OFFSET(Lab_RFR!$G$10,A45,Lab_RFR!$J$7+1)</f>
        <v>3.2797578600596067E-2</v>
      </c>
      <c r="G45" s="65">
        <f ca="1">B45 + MAX(0.01,Lab_RFR!$E45*ABS(B45) )+OFFSET(Lab_RFR!$G$10,A45,Lab_RFR!$J$7+2)</f>
        <v>4.2797578600596069E-2</v>
      </c>
      <c r="H45" s="65">
        <f ca="1">IF(B45&lt;=0,F45,B45-Lab_RFR!$D45*ABS(B45)+OFFSET(Lab_RFR!$G$10,A45,Lab_RFR!$J$7+2))</f>
        <v>2.4352414770751098E-2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30" t="s">
        <v>18</v>
      </c>
      <c r="U45" s="31">
        <v>35</v>
      </c>
      <c r="V45" s="22"/>
    </row>
    <row r="46" spans="1:22" s="23" customFormat="1" ht="15" x14ac:dyDescent="0.25">
      <c r="A46" s="22">
        <v>36</v>
      </c>
      <c r="B46" s="63">
        <f ca="1">OFFSET(Lab_RFR!$G$10,A46,Lab_RFR!$J$7)</f>
        <v>3.144398481580124E-2</v>
      </c>
      <c r="C46" s="63">
        <f ca="1">B46 + MAX(0.01,Lab_RFR!$E46*ABS(B46) )</f>
        <v>4.1443984815801242E-2</v>
      </c>
      <c r="D46" s="63">
        <f ca="1">IF(B46&lt;=0,B46,B46-Lab_RFR!$D46*ABS(B46))</f>
        <v>2.2972076906858221E-2</v>
      </c>
      <c r="E46" s="26"/>
      <c r="F46" s="65">
        <f ca="1">OFFSET(Lab_RFR!$G$10,A46,Lab_RFR!$J$7+1)</f>
        <v>3.3006461876522675E-2</v>
      </c>
      <c r="G46" s="65">
        <f ca="1">B46 + MAX(0.01,Lab_RFR!$E46*ABS(B46) )+OFFSET(Lab_RFR!$G$10,A46,Lab_RFR!$J$7+2)</f>
        <v>4.3006461876522677E-2</v>
      </c>
      <c r="H46" s="65">
        <f ca="1">IF(B46&lt;=0,F46,B46-Lab_RFR!$D46*ABS(B46)+OFFSET(Lab_RFR!$G$10,A46,Lab_RFR!$J$7+2))</f>
        <v>2.4534553967579656E-2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30" t="s">
        <v>19</v>
      </c>
      <c r="U46" s="31">
        <v>36</v>
      </c>
      <c r="V46" s="22"/>
    </row>
    <row r="47" spans="1:22" s="23" customFormat="1" ht="15" x14ac:dyDescent="0.25">
      <c r="A47" s="22">
        <v>37</v>
      </c>
      <c r="B47" s="63">
        <f ca="1">OFFSET(Lab_RFR!$G$10,A47,Lab_RFR!$J$7)</f>
        <v>3.1684417199984383E-2</v>
      </c>
      <c r="C47" s="63">
        <f ca="1">B47 + MAX(0.01,Lab_RFR!$E47*ABS(B47) )</f>
        <v>4.1684417199984385E-2</v>
      </c>
      <c r="D47" s="63">
        <f ca="1">IF(B47&lt;=0,B47,B47-Lab_RFR!$D47*ABS(B47))</f>
        <v>2.3188467045074285E-2</v>
      </c>
      <c r="E47" s="26"/>
      <c r="F47" s="65">
        <f ca="1">OFFSET(Lab_RFR!$G$10,A47,Lab_RFR!$J$7+1)</f>
        <v>3.320904040228756E-2</v>
      </c>
      <c r="G47" s="65">
        <f ca="1">B47 + MAX(0.01,Lab_RFR!$E47*ABS(B47) )+OFFSET(Lab_RFR!$G$10,A47,Lab_RFR!$J$7+2)</f>
        <v>4.3209040402287562E-2</v>
      </c>
      <c r="H47" s="65">
        <f ca="1">IF(B47&lt;=0,F47,B47-Lab_RFR!$D47*ABS(B47)+OFFSET(Lab_RFR!$G$10,A47,Lab_RFR!$J$7+2))</f>
        <v>2.4713090247377462E-2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30" t="s">
        <v>20</v>
      </c>
      <c r="U47" s="31">
        <v>37</v>
      </c>
      <c r="V47" s="22"/>
    </row>
    <row r="48" spans="1:22" s="23" customFormat="1" ht="15" x14ac:dyDescent="0.25">
      <c r="A48" s="22">
        <v>38</v>
      </c>
      <c r="B48" s="63">
        <f ca="1">OFFSET(Lab_RFR!$G$10,A48,Lab_RFR!$J$7)</f>
        <v>3.1917117460834143E-2</v>
      </c>
      <c r="C48" s="63">
        <f ca="1">B48 + MAX(0.01,Lab_RFR!$E48*ABS(B48) )</f>
        <v>4.1917117460834145E-2</v>
      </c>
      <c r="D48" s="63">
        <f ca="1">IF(B48&lt;=0,B48,B48-Lab_RFR!$D48*ABS(B48))</f>
        <v>2.3399806687000119E-2</v>
      </c>
      <c r="E48" s="26"/>
      <c r="F48" s="65">
        <f ca="1">OFFSET(Lab_RFR!$G$10,A48,Lab_RFR!$J$7+1)</f>
        <v>3.3405269205831312E-2</v>
      </c>
      <c r="G48" s="65">
        <f ca="1">B48 + MAX(0.01,Lab_RFR!$E48*ABS(B48) )+OFFSET(Lab_RFR!$G$10,A48,Lab_RFR!$J$7+2)</f>
        <v>4.3405269205831314E-2</v>
      </c>
      <c r="H48" s="65">
        <f ca="1">IF(B48&lt;=0,F48,B48-Lab_RFR!$D48*ABS(B48)+OFFSET(Lab_RFR!$G$10,A48,Lab_RFR!$J$7+2))</f>
        <v>2.4887958431997287E-2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30" t="s">
        <v>21</v>
      </c>
      <c r="U48" s="31">
        <v>38</v>
      </c>
      <c r="V48" s="22"/>
    </row>
    <row r="49" spans="1:22" s="23" customFormat="1" ht="15" x14ac:dyDescent="0.25">
      <c r="A49" s="22">
        <v>39</v>
      </c>
      <c r="B49" s="63">
        <f ca="1">OFFSET(Lab_RFR!$G$10,A49,Lab_RFR!$J$7)</f>
        <v>3.2142127811350507E-2</v>
      </c>
      <c r="C49" s="63">
        <f ca="1">B49 + MAX(0.01,Lab_RFR!$E49*ABS(B49) )</f>
        <v>4.2142127811350509E-2</v>
      </c>
      <c r="D49" s="63">
        <f ca="1">IF(B49&lt;=0,B49,B49-Lab_RFR!$D49*ABS(B49))</f>
        <v>2.3606097011164708E-2</v>
      </c>
      <c r="E49" s="26"/>
      <c r="F49" s="65">
        <f ca="1">OFFSET(Lab_RFR!$G$10,A49,Lab_RFR!$J$7+1)</f>
        <v>3.3595168309175971E-2</v>
      </c>
      <c r="G49" s="65">
        <f ca="1">B49 + MAX(0.01,Lab_RFR!$E49*ABS(B49) )+OFFSET(Lab_RFR!$G$10,A49,Lab_RFR!$J$7+2)</f>
        <v>4.3595168309175973E-2</v>
      </c>
      <c r="H49" s="65">
        <f ca="1">IF(B49&lt;=0,F49,B49-Lab_RFR!$D49*ABS(B49)+OFFSET(Lab_RFR!$G$10,A49,Lab_RFR!$J$7+2))</f>
        <v>2.5059137508990172E-2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30" t="s">
        <v>22</v>
      </c>
      <c r="U49" s="31">
        <v>39</v>
      </c>
      <c r="V49" s="22"/>
    </row>
    <row r="50" spans="1:22" s="23" customFormat="1" ht="15" x14ac:dyDescent="0.25">
      <c r="A50" s="22">
        <v>40</v>
      </c>
      <c r="B50" s="63">
        <f ca="1">OFFSET(Lab_RFR!$G$10,A50,Lab_RFR!$J$7)</f>
        <v>3.2359549625772921E-2</v>
      </c>
      <c r="C50" s="63">
        <f ca="1">B50 + MAX(0.01,Lab_RFR!$E50*ABS(B50) )</f>
        <v>4.2359549625772923E-2</v>
      </c>
      <c r="D50" s="63">
        <f ca="1">IF(B50&lt;=0,B50,B50-Lab_RFR!$D50*ABS(B50))</f>
        <v>2.3807382938961508E-2</v>
      </c>
      <c r="E50" s="26"/>
      <c r="F50" s="65">
        <f ca="1">OFFSET(Lab_RFR!$G$10,A50,Lab_RFR!$J$7+1)</f>
        <v>3.3778807643328301E-2</v>
      </c>
      <c r="G50" s="65">
        <f ca="1">B50 + MAX(0.01,Lab_RFR!$E50*ABS(B50) )+OFFSET(Lab_RFR!$G$10,A50,Lab_RFR!$J$7+2)</f>
        <v>4.3778807643328303E-2</v>
      </c>
      <c r="H50" s="65">
        <f ca="1">IF(B50&lt;=0,F50,B50-Lab_RFR!$D50*ABS(B50)+OFFSET(Lab_RFR!$G$10,A50,Lab_RFR!$J$7+2))</f>
        <v>2.5226640956516888E-2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30" t="s">
        <v>23</v>
      </c>
      <c r="U50" s="31">
        <v>40</v>
      </c>
      <c r="V50" s="22"/>
    </row>
    <row r="51" spans="1:22" s="23" customFormat="1" ht="15" x14ac:dyDescent="0.25">
      <c r="A51" s="22">
        <v>41</v>
      </c>
      <c r="B51" s="63">
        <f ca="1">OFFSET(Lab_RFR!$G$10,A51,Lab_RFR!$J$7)</f>
        <v>3.2569528705961304E-2</v>
      </c>
      <c r="C51" s="63">
        <f ca="1">B51 + MAX(0.01,Lab_RFR!$E51*ABS(B51) )</f>
        <v>4.2569528705961306E-2</v>
      </c>
      <c r="D51" s="63">
        <f ca="1">IF(B51&lt;=0,B51,B51-Lab_RFR!$D51*ABS(B51))</f>
        <v>2.4003742656293479E-2</v>
      </c>
      <c r="E51" s="26"/>
      <c r="F51" s="65">
        <f ca="1">OFFSET(Lab_RFR!$G$10,A51,Lab_RFR!$J$7+1)</f>
        <v>3.3956295021803751E-2</v>
      </c>
      <c r="G51" s="65">
        <f ca="1">B51 + MAX(0.01,Lab_RFR!$E51*ABS(B51) )+OFFSET(Lab_RFR!$G$10,A51,Lab_RFR!$J$7+2)</f>
        <v>4.3956295021803753E-2</v>
      </c>
      <c r="H51" s="65">
        <f ca="1">IF(B51&lt;=0,F51,B51-Lab_RFR!$D51*ABS(B51)+OFFSET(Lab_RFR!$G$10,A51,Lab_RFR!$J$7+2))</f>
        <v>2.5390508972135926E-2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30" t="s">
        <v>24</v>
      </c>
      <c r="U51" s="31">
        <v>41</v>
      </c>
      <c r="V51" s="22"/>
    </row>
    <row r="52" spans="1:22" s="23" customFormat="1" ht="15" x14ac:dyDescent="0.25">
      <c r="A52" s="22">
        <v>42</v>
      </c>
      <c r="B52" s="63">
        <f ca="1">OFFSET(Lab_RFR!$G$10,A52,Lab_RFR!$J$7)</f>
        <v>3.277224359542541E-2</v>
      </c>
      <c r="C52" s="63">
        <f ca="1">B52 + MAX(0.01,Lab_RFR!$E52*ABS(B52) )</f>
        <v>4.2772243595425412E-2</v>
      </c>
      <c r="D52" s="63">
        <f ca="1">IF(B52&lt;=0,B52,B52-Lab_RFR!$D52*ABS(B52))</f>
        <v>2.4195279271594074E-2</v>
      </c>
      <c r="E52" s="26"/>
      <c r="F52" s="65">
        <f ca="1">OFFSET(Lab_RFR!$G$10,A52,Lab_RFR!$J$7+1)</f>
        <v>3.4127766549205019E-2</v>
      </c>
      <c r="G52" s="65">
        <f ca="1">B52 + MAX(0.01,Lab_RFR!$E52*ABS(B52) )+OFFSET(Lab_RFR!$G$10,A52,Lab_RFR!$J$7+2)</f>
        <v>4.4127766549205021E-2</v>
      </c>
      <c r="H52" s="65">
        <f ca="1">IF(B52&lt;=0,F52,B52-Lab_RFR!$D52*ABS(B52)+OFFSET(Lab_RFR!$G$10,A52,Lab_RFR!$J$7+2))</f>
        <v>2.5550802225373682E-2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30" t="s">
        <v>33</v>
      </c>
      <c r="U52" s="31">
        <v>42</v>
      </c>
      <c r="V52" s="22"/>
    </row>
    <row r="53" spans="1:22" s="23" customFormat="1" ht="15" x14ac:dyDescent="0.25">
      <c r="A53" s="22">
        <v>43</v>
      </c>
      <c r="B53" s="63">
        <f ca="1">OFFSET(Lab_RFR!$G$10,A53,Lab_RFR!$J$7)</f>
        <v>3.2967896316118184E-2</v>
      </c>
      <c r="C53" s="63">
        <f ca="1">B53 + MAX(0.01,Lab_RFR!$E53*ABS(B53) )</f>
        <v>4.2967896316118186E-2</v>
      </c>
      <c r="D53" s="63">
        <f ca="1">IF(B53&lt;=0,B53,B53-Lab_RFR!$D53*ABS(B53))</f>
        <v>2.4382114175506266E-2</v>
      </c>
      <c r="E53" s="26"/>
      <c r="F53" s="65">
        <f ca="1">OFFSET(Lab_RFR!$G$10,A53,Lab_RFR!$J$7+1)</f>
        <v>3.429337897442486E-2</v>
      </c>
      <c r="G53" s="65">
        <f ca="1">B53 + MAX(0.01,Lab_RFR!$E53*ABS(B53) )+OFFSET(Lab_RFR!$G$10,A53,Lab_RFR!$J$7+2)</f>
        <v>4.4293378974424862E-2</v>
      </c>
      <c r="H53" s="65">
        <f ca="1">IF(B53&lt;=0,F53,B53-Lab_RFR!$D53*ABS(B53)+OFFSET(Lab_RFR!$G$10,A53,Lab_RFR!$J$7+2))</f>
        <v>2.5707596833812942E-2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30" t="s">
        <v>25</v>
      </c>
      <c r="U53" s="31">
        <v>43</v>
      </c>
      <c r="V53" s="22"/>
    </row>
    <row r="54" spans="1:22" s="23" customFormat="1" ht="15" x14ac:dyDescent="0.25">
      <c r="A54" s="22">
        <v>44</v>
      </c>
      <c r="B54" s="63">
        <f ca="1">OFFSET(Lab_RFR!$G$10,A54,Lab_RFR!$J$7)</f>
        <v>3.3156705036428313E-2</v>
      </c>
      <c r="C54" s="63">
        <f ca="1">B54 + MAX(0.01,Lab_RFR!$E54*ABS(B54) )</f>
        <v>4.3156705036428315E-2</v>
      </c>
      <c r="D54" s="63">
        <f ca="1">IF(B54&lt;=0,B54,B54-Lab_RFR!$D54*ABS(B54))</f>
        <v>2.4564381759845322E-2</v>
      </c>
      <c r="E54" s="26"/>
      <c r="F54" s="65">
        <f ca="1">OFFSET(Lab_RFR!$G$10,A54,Lab_RFR!$J$7+1)</f>
        <v>3.4453303601007956E-2</v>
      </c>
      <c r="G54" s="65">
        <f ca="1">B54 + MAX(0.01,Lab_RFR!$E54*ABS(B54) )+OFFSET(Lab_RFR!$G$10,A54,Lab_RFR!$J$7+2)</f>
        <v>4.4453303601007958E-2</v>
      </c>
      <c r="H54" s="65">
        <f ca="1">IF(B54&lt;=0,F54,B54-Lab_RFR!$D54*ABS(B54)+OFFSET(Lab_RFR!$G$10,A54,Lab_RFR!$J$7+2))</f>
        <v>2.5860980324424965E-2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30" t="s">
        <v>26</v>
      </c>
      <c r="U54" s="31">
        <v>44</v>
      </c>
      <c r="V54" s="22"/>
    </row>
    <row r="55" spans="1:22" s="23" customFormat="1" ht="15" x14ac:dyDescent="0.25">
      <c r="A55" s="22">
        <v>45</v>
      </c>
      <c r="B55" s="63">
        <f ca="1">OFFSET(Lab_RFR!$G$10,A55,Lab_RFR!$J$7)</f>
        <v>3.3338898282050389E-2</v>
      </c>
      <c r="C55" s="63">
        <f ca="1">B55 + MAX(0.01,Lab_RFR!$E55*ABS(B55) )</f>
        <v>4.3338898282050391E-2</v>
      </c>
      <c r="D55" s="63">
        <f ca="1">IF(B55&lt;=0,B55,B55-Lab_RFR!$D55*ABS(B55))</f>
        <v>2.4742225225035969E-2</v>
      </c>
      <c r="E55" s="26"/>
      <c r="F55" s="65">
        <f ca="1">OFFSET(Lab_RFR!$G$10,A55,Lab_RFR!$J$7+1)</f>
        <v>3.4607721447285078E-2</v>
      </c>
      <c r="G55" s="65">
        <f ca="1">B55 + MAX(0.01,Lab_RFR!$E55*ABS(B55) )+OFFSET(Lab_RFR!$G$10,A55,Lab_RFR!$J$7+2)</f>
        <v>4.460772144728508E-2</v>
      </c>
      <c r="H55" s="65">
        <f ca="1">IF(B55&lt;=0,F55,B55-Lab_RFR!$D55*ABS(B55)+OFFSET(Lab_RFR!$G$10,A55,Lab_RFR!$J$7+2))</f>
        <v>2.6011048390270658E-2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0" t="s">
        <v>27</v>
      </c>
      <c r="U55" s="31">
        <v>45</v>
      </c>
      <c r="V55" s="22"/>
    </row>
    <row r="56" spans="1:22" s="23" customFormat="1" ht="15" x14ac:dyDescent="0.25">
      <c r="A56" s="22">
        <v>46</v>
      </c>
      <c r="B56" s="63">
        <f ca="1">OFFSET(Lab_RFR!$G$10,A56,Lab_RFR!$J$7)</f>
        <v>3.3514710381748802E-2</v>
      </c>
      <c r="C56" s="63">
        <f ca="1">B56 + MAX(0.01,Lab_RFR!$E56*ABS(B56) )</f>
        <v>4.3514710381748804E-2</v>
      </c>
      <c r="D56" s="63">
        <f ca="1">IF(B56&lt;=0,B56,B56-Lab_RFR!$D56*ABS(B56))</f>
        <v>2.4915793260945826E-2</v>
      </c>
      <c r="E56" s="26"/>
      <c r="F56" s="65">
        <f ca="1">OFFSET(Lab_RFR!$G$10,A56,Lab_RFR!$J$7+1)</f>
        <v>3.4756819411478013E-2</v>
      </c>
      <c r="G56" s="65">
        <f ca="1">B56 + MAX(0.01,Lab_RFR!$E56*ABS(B56) )+OFFSET(Lab_RFR!$G$10,A56,Lab_RFR!$J$7+2)</f>
        <v>4.4756819411478015E-2</v>
      </c>
      <c r="H56" s="65">
        <f ca="1">IF(B56&lt;=0,F56,B56-Lab_RFR!$D56*ABS(B56)+OFFSET(Lab_RFR!$G$10,A56,Lab_RFR!$J$7+2))</f>
        <v>2.6157902290675036E-2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30" t="s">
        <v>28</v>
      </c>
      <c r="U56" s="31">
        <v>46</v>
      </c>
      <c r="V56" s="22"/>
    </row>
    <row r="57" spans="1:22" s="23" customFormat="1" ht="15" x14ac:dyDescent="0.25">
      <c r="A57" s="22">
        <v>47</v>
      </c>
      <c r="B57" s="63">
        <f ca="1">OFFSET(Lab_RFR!$G$10,A57,Lab_RFR!$J$7)</f>
        <v>3.3684377902897022E-2</v>
      </c>
      <c r="C57" s="63">
        <f ca="1">B57 + MAX(0.01,Lab_RFR!$E57*ABS(B57) )</f>
        <v>4.3684377902897024E-2</v>
      </c>
      <c r="D57" s="63">
        <f ca="1">IF(B57&lt;=0,B57,B57-Lab_RFR!$D57*ABS(B57))</f>
        <v>2.5085237429686026E-2</v>
      </c>
      <c r="E57" s="26"/>
      <c r="F57" s="65">
        <f ca="1">OFFSET(Lab_RFR!$G$10,A57,Lab_RFR!$J$7+1)</f>
        <v>3.4900787246133769E-2</v>
      </c>
      <c r="G57" s="65">
        <f ca="1">B57 + MAX(0.01,Lab_RFR!$E57*ABS(B57) )+OFFSET(Lab_RFR!$G$10,A57,Lab_RFR!$J$7+2)</f>
        <v>4.4900787246133771E-2</v>
      </c>
      <c r="H57" s="65">
        <f ca="1">IF(B57&lt;=0,F57,B57-Lab_RFR!$D57*ABS(B57)+OFFSET(Lab_RFR!$G$10,A57,Lab_RFR!$J$7+2))</f>
        <v>2.6301646772922772E-2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30" t="s">
        <v>29</v>
      </c>
      <c r="U57" s="31">
        <v>47</v>
      </c>
      <c r="V57" s="22"/>
    </row>
    <row r="58" spans="1:22" s="23" customFormat="1" ht="15" x14ac:dyDescent="0.25">
      <c r="A58" s="22">
        <v>48</v>
      </c>
      <c r="B58" s="63">
        <f ca="1">OFFSET(Lab_RFR!$G$10,A58,Lab_RFR!$J$7)</f>
        <v>3.3848136881062585E-2</v>
      </c>
      <c r="C58" s="63">
        <f ca="1">B58 + MAX(0.01,Lab_RFR!$E58*ABS(B58) )</f>
        <v>4.3848136881062587E-2</v>
      </c>
      <c r="D58" s="63">
        <f ca="1">IF(B58&lt;=0,B58,B58-Lab_RFR!$D58*ABS(B58))</f>
        <v>2.5250710113272689E-2</v>
      </c>
      <c r="E58" s="26"/>
      <c r="F58" s="65">
        <f ca="1">OFFSET(Lab_RFR!$G$10,A58,Lab_RFR!$J$7+1)</f>
        <v>3.5039815185031742E-2</v>
      </c>
      <c r="G58" s="65">
        <f ca="1">B58 + MAX(0.01,Lab_RFR!$E58*ABS(B58) )+OFFSET(Lab_RFR!$G$10,A58,Lab_RFR!$J$7+2)</f>
        <v>4.5039815185031744E-2</v>
      </c>
      <c r="H58" s="65">
        <f ca="1">IF(B58&lt;=0,F58,B58-Lab_RFR!$D58*ABS(B58)+OFFSET(Lab_RFR!$G$10,A58,Lab_RFR!$J$7+2))</f>
        <v>2.6442388417241846E-2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30" t="s">
        <v>30</v>
      </c>
      <c r="U58" s="31">
        <v>48</v>
      </c>
      <c r="V58" s="22"/>
    </row>
    <row r="59" spans="1:22" s="23" customFormat="1" ht="15" x14ac:dyDescent="0.25">
      <c r="A59" s="22">
        <v>49</v>
      </c>
      <c r="B59" s="63">
        <f ca="1">OFFSET(Lab_RFR!$G$10,A59,Lab_RFR!$J$7)</f>
        <v>3.4006220686892963E-2</v>
      </c>
      <c r="C59" s="63">
        <f ca="1">B59 + MAX(0.01,Lab_RFR!$E59*ABS(B59) )</f>
        <v>4.4006220686892965E-2</v>
      </c>
      <c r="D59" s="63">
        <f ca="1">IF(B59&lt;=0,B59,B59-Lab_RFR!$D59*ABS(B59))</f>
        <v>2.5412362916162438E-2</v>
      </c>
      <c r="E59" s="26"/>
      <c r="F59" s="65">
        <f ca="1">OFFSET(Lab_RFR!$G$10,A59,Lab_RFR!$J$7+1)</f>
        <v>3.5174092096433185E-2</v>
      </c>
      <c r="G59" s="65">
        <f ca="1">B59 + MAX(0.01,Lab_RFR!$E59*ABS(B59) )+OFFSET(Lab_RFR!$G$10,A59,Lab_RFR!$J$7+2)</f>
        <v>4.5174092096433187E-2</v>
      </c>
      <c r="H59" s="65">
        <f ca="1">IF(B59&lt;=0,F59,B59-Lab_RFR!$D59*ABS(B59)+OFFSET(Lab_RFR!$G$10,A59,Lab_RFR!$J$7+2))</f>
        <v>2.658023432570266E-2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30" t="s">
        <v>31</v>
      </c>
      <c r="U59" s="31">
        <v>49</v>
      </c>
      <c r="V59" s="22"/>
    </row>
    <row r="60" spans="1:22" s="23" customFormat="1" ht="15" x14ac:dyDescent="0.25">
      <c r="A60" s="22">
        <v>50</v>
      </c>
      <c r="B60" s="63">
        <f ca="1">OFFSET(Lab_RFR!$G$10,A60,Lab_RFR!$J$7)</f>
        <v>3.4158858404450987E-2</v>
      </c>
      <c r="C60" s="63">
        <f ca="1">B60 + MAX(0.01,Lab_RFR!$E60*ABS(B60) )</f>
        <v>4.4158858404450989E-2</v>
      </c>
      <c r="D60" s="63">
        <f ca="1">IF(B60&lt;=0,B60,B60-Lab_RFR!$D60*ABS(B60))</f>
        <v>2.5570345434189026E-2</v>
      </c>
      <c r="E60" s="26"/>
      <c r="F60" s="65">
        <f ca="1">OFFSET(Lab_RFR!$G$10,A60,Lab_RFR!$J$7+1)</f>
        <v>3.5303804060995203E-2</v>
      </c>
      <c r="G60" s="65">
        <f ca="1">B60 + MAX(0.01,Lab_RFR!$E60*ABS(B60) )+OFFSET(Lab_RFR!$G$10,A60,Lab_RFR!$J$7+2)</f>
        <v>4.5303804060995205E-2</v>
      </c>
      <c r="H60" s="65">
        <f ca="1">IF(B60&lt;=0,F60,B60-Lab_RFR!$D60*ABS(B60)+OFFSET(Lab_RFR!$G$10,A60,Lab_RFR!$J$7+2))</f>
        <v>2.6715291090733242E-2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30" t="s">
        <v>190</v>
      </c>
      <c r="U60" s="31">
        <v>50</v>
      </c>
      <c r="V60" s="22"/>
    </row>
    <row r="61" spans="1:22" s="23" customFormat="1" ht="15" x14ac:dyDescent="0.25">
      <c r="A61" s="22">
        <v>51</v>
      </c>
      <c r="B61" s="63">
        <f ca="1">OFFSET(Lab_RFR!$G$10,A61,Lab_RFR!$J$7)</f>
        <v>3.4306273619725491E-2</v>
      </c>
      <c r="C61" s="63">
        <f ca="1">B61 + MAX(0.01,Lab_RFR!$E61*ABS(B61) )</f>
        <v>4.4306273619725493E-2</v>
      </c>
      <c r="D61" s="63">
        <f ca="1">IF(B61&lt;=0,B61,B61-Lab_RFR!$D61*ABS(B61))</f>
        <v>2.5724804318562729E-2</v>
      </c>
      <c r="E61" s="26"/>
      <c r="F61" s="65">
        <f ca="1">OFFSET(Lab_RFR!$G$10,A61,Lab_RFR!$J$7+1)</f>
        <v>3.5429133292180115E-2</v>
      </c>
      <c r="G61" s="65">
        <f ca="1">B61 + MAX(0.01,Lab_RFR!$E61*ABS(B61) )+OFFSET(Lab_RFR!$G$10,A61,Lab_RFR!$J$7+2)</f>
        <v>4.5429133292180117E-2</v>
      </c>
      <c r="H61" s="65">
        <f ca="1">IF(B61&lt;=0,F61,B61-Lab_RFR!$D61*ABS(B61)+OFFSET(Lab_RFR!$G$10,A61,Lab_RFR!$J$7+2))</f>
        <v>2.6847663991017352E-2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30" t="s">
        <v>32</v>
      </c>
      <c r="U61" s="31">
        <v>51</v>
      </c>
      <c r="V61" s="22"/>
    </row>
    <row r="62" spans="1:22" s="23" customFormat="1" ht="15" x14ac:dyDescent="0.25">
      <c r="A62" s="22">
        <v>52</v>
      </c>
      <c r="B62" s="63">
        <f ca="1">OFFSET(Lab_RFR!$G$10,A62,Lab_RFR!$J$7)</f>
        <v>3.4448683537658509E-2</v>
      </c>
      <c r="C62" s="63">
        <f ca="1">B62 + MAX(0.01,Lab_RFR!$E62*ABS(B62) )</f>
        <v>4.4448683537658511E-2</v>
      </c>
      <c r="D62" s="63">
        <f ca="1">IF(B62&lt;=0,B62,B62-Lab_RFR!$D62*ABS(B62))</f>
        <v>2.5875882577286919E-2</v>
      </c>
      <c r="E62" s="26"/>
      <c r="F62" s="65">
        <f ca="1">OFFSET(Lab_RFR!$G$10,A62,Lab_RFR!$J$7+1)</f>
        <v>3.5550257332634283E-2</v>
      </c>
      <c r="G62" s="65">
        <f ca="1">B62 + MAX(0.01,Lab_RFR!$E62*ABS(B62) )+OFFSET(Lab_RFR!$G$10,A62,Lab_RFR!$J$7+2)</f>
        <v>4.5550257332634285E-2</v>
      </c>
      <c r="H62" s="65">
        <f ca="1">IF(B62&lt;=0,F62,B62-Lab_RFR!$D62*ABS(B62)+OFFSET(Lab_RFR!$G$10,A62,Lab_RFR!$J$7+2))</f>
        <v>2.6977456372262693E-2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30" t="s">
        <v>68</v>
      </c>
      <c r="U62" s="31">
        <v>52</v>
      </c>
      <c r="V62" s="22"/>
    </row>
    <row r="63" spans="1:22" s="23" customFormat="1" ht="15" x14ac:dyDescent="0.25">
      <c r="A63" s="22">
        <v>53</v>
      </c>
      <c r="B63" s="63">
        <f ca="1">OFFSET(Lab_RFR!$G$10,A63,Lab_RFR!$J$7)</f>
        <v>3.4586298361738432E-2</v>
      </c>
      <c r="C63" s="63">
        <f ca="1">B63 + MAX(0.01,Lab_RFR!$E63*ABS(B63) )</f>
        <v>4.4586298361738434E-2</v>
      </c>
      <c r="D63" s="63">
        <f ca="1">IF(B63&lt;=0,B63,B63-Lab_RFR!$D63*ABS(B63))</f>
        <v>2.6023719067325188E-2</v>
      </c>
      <c r="E63" s="26"/>
      <c r="F63" s="65">
        <f ca="1">OFFSET(Lab_RFR!$G$10,A63,Lab_RFR!$J$7+1)</f>
        <v>3.5667348472581129E-2</v>
      </c>
      <c r="G63" s="65">
        <f ca="1">B63 + MAX(0.01,Lab_RFR!$E63*ABS(B63) )+OFFSET(Lab_RFR!$G$10,A63,Lab_RFR!$J$7+2)</f>
        <v>4.566734847258113E-2</v>
      </c>
      <c r="H63" s="65">
        <f ca="1">IF(B63&lt;=0,F63,B63-Lab_RFR!$D63*ABS(B63)+OFFSET(Lab_RFR!$G$10,A63,Lab_RFR!$J$7+2))</f>
        <v>2.7104769178167884E-2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32" t="s">
        <v>6</v>
      </c>
      <c r="U63" s="33">
        <v>53</v>
      </c>
      <c r="V63" s="22"/>
    </row>
    <row r="64" spans="1:22" s="23" customFormat="1" ht="15" x14ac:dyDescent="0.25">
      <c r="A64" s="22">
        <v>54</v>
      </c>
      <c r="B64" s="63">
        <f ca="1">OFFSET(Lab_RFR!$G$10,A64,Lab_RFR!$J$7)</f>
        <v>3.4719320882829363E-2</v>
      </c>
      <c r="C64" s="63">
        <f ca="1">B64 + MAX(0.01,Lab_RFR!$E64*ABS(B64) )</f>
        <v>4.4719320882829365E-2</v>
      </c>
      <c r="D64" s="63">
        <f ca="1">IF(B64&lt;=0,B64,B64-Lab_RFR!$D64*ABS(B64))</f>
        <v>2.6168448139686818E-2</v>
      </c>
      <c r="E64" s="26"/>
      <c r="F64" s="65">
        <f ca="1">OFFSET(Lab_RFR!$G$10,A64,Lab_RFR!$J$7+1)</f>
        <v>3.578057334639495E-2</v>
      </c>
      <c r="G64" s="65">
        <f ca="1">B64 + MAX(0.01,Lab_RFR!$E64*ABS(B64) )+OFFSET(Lab_RFR!$G$10,A64,Lab_RFR!$J$7+2)</f>
        <v>4.5780573346394952E-2</v>
      </c>
      <c r="H64" s="65">
        <f ca="1">IF(B64&lt;=0,F64,B64-Lab_RFR!$D64*ABS(B64)+OFFSET(Lab_RFR!$G$10,A64,Lab_RFR!$J$7+2))</f>
        <v>2.7229700603252405E-2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s="23" customFormat="1" ht="15" x14ac:dyDescent="0.25">
      <c r="A65" s="22">
        <v>55</v>
      </c>
      <c r="B65" s="63">
        <f ca="1">OFFSET(Lab_RFR!$G$10,A65,Lab_RFR!$J$7)</f>
        <v>3.4847946234068061E-2</v>
      </c>
      <c r="C65" s="63">
        <f ca="1">B65 + MAX(0.01,Lab_RFR!$E65*ABS(B65) )</f>
        <v>4.4847946234068063E-2</v>
      </c>
      <c r="D65" s="63">
        <f ca="1">IF(B65&lt;=0,B65,B65-Lab_RFR!$D65*ABS(B65))</f>
        <v>2.6310199406721385E-2</v>
      </c>
      <c r="E65" s="26"/>
      <c r="F65" s="65">
        <f ca="1">OFFSET(Lab_RFR!$G$10,A65,Lab_RFR!$J$7+1)</f>
        <v>3.5890092671729601E-2</v>
      </c>
      <c r="G65" s="65">
        <f ca="1">B65 + MAX(0.01,Lab_RFR!$E65*ABS(B65) )+OFFSET(Lab_RFR!$G$10,A65,Lab_RFR!$J$7+2)</f>
        <v>4.5890092671729603E-2</v>
      </c>
      <c r="H65" s="65">
        <f ca="1">IF(B65&lt;=0,F65,B65-Lab_RFR!$D65*ABS(B65)+OFFSET(Lab_RFR!$G$10,A65,Lab_RFR!$J$7+2))</f>
        <v>2.7352345844382925E-2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s="23" customFormat="1" ht="15" x14ac:dyDescent="0.25">
      <c r="A66" s="22">
        <v>56</v>
      </c>
      <c r="B66" s="63">
        <f ca="1">OFFSET(Lab_RFR!$G$10,A66,Lab_RFR!$J$7)</f>
        <v>3.4972361776870464E-2</v>
      </c>
      <c r="C66" s="63">
        <f ca="1">B66 + MAX(0.01,Lab_RFR!$E66*ABS(B66) )</f>
        <v>4.4972361776870466E-2</v>
      </c>
      <c r="D66" s="63">
        <f ca="1">IF(B66&lt;=0,B66,B66-Lab_RFR!$D66*ABS(B66))</f>
        <v>2.6449097606678892E-2</v>
      </c>
      <c r="E66" s="26"/>
      <c r="F66" s="65">
        <f ca="1">OFFSET(Lab_RFR!$G$10,A66,Lab_RFR!$J$7+1)</f>
        <v>3.5996061102196997E-2</v>
      </c>
      <c r="G66" s="65">
        <f ca="1">B66 + MAX(0.01,Lab_RFR!$E66*ABS(B66) )+OFFSET(Lab_RFR!$G$10,A66,Lab_RFR!$J$7+2)</f>
        <v>4.5996061102196999E-2</v>
      </c>
      <c r="H66" s="65">
        <f ca="1">IF(B66&lt;=0,F66,B66-Lab_RFR!$D66*ABS(B66)+OFFSET(Lab_RFR!$G$10,A66,Lab_RFR!$J$7+2))</f>
        <v>2.7472796932005425E-2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s="23" customFormat="1" ht="15" x14ac:dyDescent="0.25">
      <c r="A67" s="22">
        <v>57</v>
      </c>
      <c r="B67" s="63">
        <f ca="1">OFFSET(Lab_RFR!$G$10,A67,Lab_RFR!$J$7)</f>
        <v>3.5092747089719767E-2</v>
      </c>
      <c r="C67" s="63">
        <f ca="1">B67 + MAX(0.01,Lab_RFR!$E67*ABS(B67) )</f>
        <v>4.5092747089719769E-2</v>
      </c>
      <c r="D67" s="63">
        <f ca="1">IF(B67&lt;=0,B67,B67-Lab_RFR!$D67*ABS(B67))</f>
        <v>2.6585262545254847E-2</v>
      </c>
      <c r="E67" s="26"/>
      <c r="F67" s="65">
        <f ca="1">OFFSET(Lab_RFR!$G$10,A67,Lab_RFR!$J$7+1)</f>
        <v>3.609862716999368E-2</v>
      </c>
      <c r="G67" s="65">
        <f ca="1">B67 + MAX(0.01,Lab_RFR!$E67*ABS(B67) )+OFFSET(Lab_RFR!$G$10,A67,Lab_RFR!$J$7+2)</f>
        <v>4.6098627169993682E-2</v>
      </c>
      <c r="H67" s="65">
        <f ca="1">IF(B67&lt;=0,F67,B67-Lab_RFR!$D67*ABS(B67)+OFFSET(Lab_RFR!$G$10,A67,Lab_RFR!$J$7+2))</f>
        <v>2.759114262552876E-2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s="23" customFormat="1" ht="15" x14ac:dyDescent="0.25">
      <c r="A68" s="22">
        <v>58</v>
      </c>
      <c r="B68" s="63">
        <f ca="1">OFFSET(Lab_RFR!$G$10,A68,Lab_RFR!$J$7)</f>
        <v>3.5209274036807292E-2</v>
      </c>
      <c r="C68" s="63">
        <f ca="1">B68 + MAX(0.01,Lab_RFR!$E68*ABS(B68) )</f>
        <v>4.5209274036807294E-2</v>
      </c>
      <c r="D68" s="63">
        <f ca="1">IF(B68&lt;=0,B68,B68-Lab_RFR!$D68*ABS(B68))</f>
        <v>2.6718809097645763E-2</v>
      </c>
      <c r="E68" s="26"/>
      <c r="F68" s="65">
        <f ca="1">OFFSET(Lab_RFR!$G$10,A68,Lab_RFR!$J$7+1)</f>
        <v>3.6197933299255025E-2</v>
      </c>
      <c r="G68" s="65">
        <f ca="1">B68 + MAX(0.01,Lab_RFR!$E68*ABS(B68) )+OFFSET(Lab_RFR!$G$10,A68,Lab_RFR!$J$7+2)</f>
        <v>4.6197933299255027E-2</v>
      </c>
      <c r="H68" s="65">
        <f ca="1">IF(B68&lt;=0,F68,B68-Lab_RFR!$D68*ABS(B68)+OFFSET(Lab_RFR!$G$10,A68,Lab_RFR!$J$7+2))</f>
        <v>2.7707468360093496E-2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s="23" customFormat="1" ht="15" x14ac:dyDescent="0.25">
      <c r="A69" s="22">
        <v>59</v>
      </c>
      <c r="B69" s="63">
        <f ca="1">OFFSET(Lab_RFR!$G$10,A69,Lab_RFR!$J$7)</f>
        <v>3.5322106897954342E-2</v>
      </c>
      <c r="C69" s="63">
        <f ca="1">B69 + MAX(0.01,Lab_RFR!$E69*ABS(B69) )</f>
        <v>4.5322106897954344E-2</v>
      </c>
      <c r="D69" s="63">
        <f ca="1">IF(B69&lt;=0,B69,B69-Lab_RFR!$D69*ABS(B69))</f>
        <v>2.6849847257716435E-2</v>
      </c>
      <c r="E69" s="26"/>
      <c r="F69" s="65">
        <f ca="1">OFFSET(Lab_RFR!$G$10,A69,Lab_RFR!$J$7+1)</f>
        <v>3.6294115874497157E-2</v>
      </c>
      <c r="G69" s="65">
        <f ca="1">B69 + MAX(0.01,Lab_RFR!$E69*ABS(B69) )+OFFSET(Lab_RFR!$G$10,A69,Lab_RFR!$J$7+2)</f>
        <v>4.6294115874497159E-2</v>
      </c>
      <c r="H69" s="65">
        <f ca="1">IF(B69&lt;=0,F69,B69-Lab_RFR!$D69*ABS(B69)+OFFSET(Lab_RFR!$G$10,A69,Lab_RFR!$J$7+2))</f>
        <v>2.782185623425925E-2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s="23" customFormat="1" ht="15" x14ac:dyDescent="0.25">
      <c r="A70" s="22">
        <v>60</v>
      </c>
      <c r="B70" s="63">
        <f ca="1">OFFSET(Lab_RFR!$G$10,A70,Lab_RFR!$J$7)</f>
        <v>3.5431402544813473E-2</v>
      </c>
      <c r="C70" s="63">
        <f ca="1">B70 + MAX(0.01,Lab_RFR!$E70*ABS(B70) )</f>
        <v>4.5431402544813475E-2</v>
      </c>
      <c r="D70" s="63">
        <f ca="1">IF(B70&lt;=0,B70,B70-Lab_RFR!$D70*ABS(B70))</f>
        <v>2.6978482223407971E-2</v>
      </c>
      <c r="E70" s="26"/>
      <c r="F70" s="65">
        <f ca="1">OFFSET(Lab_RFR!$G$10,A70,Lab_RFR!$J$7+1)</f>
        <v>3.6387305351427646E-2</v>
      </c>
      <c r="G70" s="65">
        <f ca="1">B70 + MAX(0.01,Lab_RFR!$E70*ABS(B70) )+OFFSET(Lab_RFR!$G$10,A70,Lab_RFR!$J$7+2)</f>
        <v>4.6387305351427648E-2</v>
      </c>
      <c r="H70" s="65">
        <f ca="1">IF(B70&lt;=0,F70,B70-Lab_RFR!$D70*ABS(B70)+OFFSET(Lab_RFR!$G$10,A70,Lab_RFR!$J$7+2))</f>
        <v>2.7934385030022144E-2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s="23" customFormat="1" ht="15" x14ac:dyDescent="0.25">
      <c r="A71" s="22">
        <v>61</v>
      </c>
      <c r="B71" s="63">
        <f ca="1">OFFSET(Lab_RFR!$G$10,A71,Lab_RFR!$J$7)</f>
        <v>3.553731065123733E-2</v>
      </c>
      <c r="C71" s="63">
        <f ca="1">B71 + MAX(0.01,Lab_RFR!$E71*ABS(B71) )</f>
        <v>4.5537310651237332E-2</v>
      </c>
      <c r="D71" s="63">
        <f ca="1">IF(B71&lt;=0,B71,B71-Lab_RFR!$D71*ABS(B71))</f>
        <v>2.7104814509565159E-2</v>
      </c>
      <c r="E71" s="26"/>
      <c r="F71" s="65">
        <f ca="1">OFFSET(Lab_RFR!$G$10,A71,Lab_RFR!$J$7+1)</f>
        <v>3.6477626399794127E-2</v>
      </c>
      <c r="G71" s="65">
        <f ca="1">B71 + MAX(0.01,Lab_RFR!$E71*ABS(B71) )+OFFSET(Lab_RFR!$G$10,A71,Lab_RFR!$J$7+2)</f>
        <v>4.6477626399794129E-2</v>
      </c>
      <c r="H71" s="65">
        <f ca="1">IF(B71&lt;=0,F71,B71-Lab_RFR!$D71*ABS(B71)+OFFSET(Lab_RFR!$G$10,A71,Lab_RFR!$J$7+2))</f>
        <v>2.8045130258121956E-2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s="23" customFormat="1" ht="15" x14ac:dyDescent="0.25">
      <c r="A72" s="22">
        <v>62</v>
      </c>
      <c r="B72" s="63">
        <f ca="1">OFFSET(Lab_RFR!$G$10,A72,Lab_RFR!$J$7)</f>
        <v>3.5639973928065283E-2</v>
      </c>
      <c r="C72" s="63">
        <f ca="1">B72 + MAX(0.01,Lab_RFR!$E72*ABS(B72) )</f>
        <v>4.5639973928065285E-2</v>
      </c>
      <c r="D72" s="63">
        <f ca="1">IF(B72&lt;=0,B72,B72-Lab_RFR!$D72*ABS(B72))</f>
        <v>2.7228940081041875E-2</v>
      </c>
      <c r="E72" s="26"/>
      <c r="F72" s="65">
        <f ca="1">OFFSET(Lab_RFR!$G$10,A72,Lab_RFR!$J$7+1)</f>
        <v>3.6565198069896443E-2</v>
      </c>
      <c r="G72" s="65">
        <f ca="1">B72 + MAX(0.01,Lab_RFR!$E72*ABS(B72) )+OFFSET(Lab_RFR!$G$10,A72,Lab_RFR!$J$7+2)</f>
        <v>4.6565198069896445E-2</v>
      </c>
      <c r="H72" s="65">
        <f ca="1">IF(B72&lt;=0,F72,B72-Lab_RFR!$D72*ABS(B72)+OFFSET(Lab_RFR!$G$10,A72,Lab_RFR!$J$7+2))</f>
        <v>2.8154164222873035E-2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s="23" customFormat="1" ht="15" x14ac:dyDescent="0.25">
      <c r="A73" s="22">
        <v>63</v>
      </c>
      <c r="B73" s="63">
        <f ca="1">OFFSET(Lab_RFR!$G$10,A73,Lab_RFR!$J$7)</f>
        <v>3.5739528374509E-2</v>
      </c>
      <c r="C73" s="63">
        <f ca="1">B73 + MAX(0.01,Lab_RFR!$E73*ABS(B73) )</f>
        <v>4.5739528374509002E-2</v>
      </c>
      <c r="D73" s="63">
        <f ca="1">IF(B73&lt;=0,B73,B73-Lab_RFR!$D73*ABS(B73))</f>
        <v>2.7350950500320673E-2</v>
      </c>
      <c r="E73" s="26"/>
      <c r="F73" s="65">
        <f ca="1">OFFSET(Lab_RFR!$G$10,A73,Lab_RFR!$J$7+1)</f>
        <v>3.6650133975991039E-2</v>
      </c>
      <c r="G73" s="65">
        <f ca="1">B73 + MAX(0.01,Lab_RFR!$E73*ABS(B73) )+OFFSET(Lab_RFR!$G$10,A73,Lab_RFR!$J$7+2)</f>
        <v>4.6650133975991041E-2</v>
      </c>
      <c r="H73" s="65">
        <f ca="1">IF(B73&lt;=0,F73,B73-Lab_RFR!$D73*ABS(B73)+OFFSET(Lab_RFR!$G$10,A73,Lab_RFR!$J$7+2))</f>
        <v>2.8261556101802712E-2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s="23" customFormat="1" ht="15" x14ac:dyDescent="0.25">
      <c r="A74" s="22">
        <v>64</v>
      </c>
      <c r="B74" s="63">
        <f ca="1">OFFSET(Lab_RFR!$G$10,A74,Lab_RFR!$J$7)</f>
        <v>3.5836103539884423E-2</v>
      </c>
      <c r="C74" s="63">
        <f ca="1">B74 + MAX(0.01,Lab_RFR!$E74*ABS(B74) )</f>
        <v>4.5836103539884425E-2</v>
      </c>
      <c r="D74" s="63">
        <f ca="1">IF(B74&lt;=0,B74,B74-Lab_RFR!$D74*ABS(B74))</f>
        <v>2.7470933085002831E-2</v>
      </c>
      <c r="E74" s="26"/>
      <c r="F74" s="65">
        <f ca="1">OFFSET(Lab_RFR!$G$10,A74,Lab_RFR!$J$7+1)</f>
        <v>3.6732542491128894E-2</v>
      </c>
      <c r="G74" s="65">
        <f ca="1">B74 + MAX(0.01,Lab_RFR!$E74*ABS(B74) )+OFFSET(Lab_RFR!$G$10,A74,Lab_RFR!$J$7+2)</f>
        <v>4.6732542491128896E-2</v>
      </c>
      <c r="H74" s="65">
        <f ca="1">IF(B74&lt;=0,F74,B74-Lab_RFR!$D74*ABS(B74)+OFFSET(Lab_RFR!$G$10,A74,Lab_RFR!$J$7+2))</f>
        <v>2.8367372036247302E-2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s="23" customFormat="1" ht="15" x14ac:dyDescent="0.25">
      <c r="A75" s="22">
        <v>65</v>
      </c>
      <c r="B75" s="63">
        <f ca="1">OFFSET(Lab_RFR!$G$10,A75,Lab_RFR!$J$7)</f>
        <v>3.5929822790722543E-2</v>
      </c>
      <c r="C75" s="63">
        <f ca="1">B75 + MAX(0.01,Lab_RFR!$E75*ABS(B75) )</f>
        <v>4.5929822790722545E-2</v>
      </c>
      <c r="D75" s="63">
        <f ca="1">IF(B75&lt;=0,B75,B75-Lab_RFR!$D75*ABS(B75))</f>
        <v>2.7588971071447668E-2</v>
      </c>
      <c r="E75" s="26"/>
      <c r="F75" s="65">
        <f ca="1">OFFSET(Lab_RFR!$G$10,A75,Lab_RFR!$J$7+1)</f>
        <v>3.6812526949044022E-2</v>
      </c>
      <c r="G75" s="65">
        <f ca="1">B75 + MAX(0.01,Lab_RFR!$E75*ABS(B75) )+OFFSET(Lab_RFR!$G$10,A75,Lab_RFR!$J$7+2)</f>
        <v>4.6812526949044024E-2</v>
      </c>
      <c r="H75" s="65">
        <f ca="1">IF(B75&lt;=0,F75,B75-Lab_RFR!$D75*ABS(B75)+OFFSET(Lab_RFR!$G$10,A75,Lab_RFR!$J$7+2))</f>
        <v>2.8471675229769147E-2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s="23" customFormat="1" ht="15" x14ac:dyDescent="0.25">
      <c r="A76" s="22">
        <v>66</v>
      </c>
      <c r="B76" s="63">
        <f ca="1">OFFSET(Lab_RFR!$G$10,A76,Lab_RFR!$J$7)</f>
        <v>3.6020803579340788E-2</v>
      </c>
      <c r="C76" s="63">
        <f ca="1">B76 + MAX(0.01,Lab_RFR!$E76*ABS(B76) )</f>
        <v>4.602080357934079E-2</v>
      </c>
      <c r="D76" s="63">
        <f ca="1">IF(B76&lt;=0,B76,B76-Lab_RFR!$D76*ABS(B76))</f>
        <v>2.7705143781595831E-2</v>
      </c>
      <c r="E76" s="26"/>
      <c r="F76" s="65">
        <f ca="1">OFFSET(Lab_RFR!$G$10,A76,Lab_RFR!$J$7+1)</f>
        <v>3.6890185849598023E-2</v>
      </c>
      <c r="G76" s="65">
        <f ca="1">B76 + MAX(0.01,Lab_RFR!$E76*ABS(B76) )+OFFSET(Lab_RFR!$G$10,A76,Lab_RFR!$J$7+2)</f>
        <v>4.6890185849598025E-2</v>
      </c>
      <c r="H76" s="65">
        <f ca="1">IF(B76&lt;=0,F76,B76-Lab_RFR!$D76*ABS(B76)+OFFSET(Lab_RFR!$G$10,A76,Lab_RFR!$J$7+2))</f>
        <v>2.8574526051853066E-2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s="23" customFormat="1" ht="15" x14ac:dyDescent="0.25">
      <c r="A77" s="22">
        <v>67</v>
      </c>
      <c r="B77" s="63">
        <f ca="1">OFFSET(Lab_RFR!$G$10,A77,Lab_RFR!$J$7)</f>
        <v>3.6109157710806139E-2</v>
      </c>
      <c r="C77" s="63">
        <f ca="1">B77 + MAX(0.01,Lab_RFR!$E77*ABS(B77) )</f>
        <v>4.6109157710806141E-2</v>
      </c>
      <c r="D77" s="63">
        <f ca="1">IF(B77&lt;=0,B77,B77-Lab_RFR!$D77*ABS(B77))</f>
        <v>2.7819526790625361E-2</v>
      </c>
      <c r="E77" s="26"/>
      <c r="F77" s="65">
        <f ca="1">OFFSET(Lab_RFR!$G$10,A77,Lab_RFR!$J$7+1)</f>
        <v>3.6965613065001568E-2</v>
      </c>
      <c r="G77" s="65">
        <f ca="1">B77 + MAX(0.01,Lab_RFR!$E77*ABS(B77) )+OFFSET(Lab_RFR!$G$10,A77,Lab_RFR!$J$7+2)</f>
        <v>4.696561306500157E-2</v>
      </c>
      <c r="H77" s="65">
        <f ca="1">IF(B77&lt;=0,F77,B77-Lab_RFR!$D77*ABS(B77)+OFFSET(Lab_RFR!$G$10,A77,Lab_RFR!$J$7+2))</f>
        <v>2.867598214482079E-2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s="23" customFormat="1" ht="15" x14ac:dyDescent="0.25">
      <c r="A78" s="22">
        <v>68</v>
      </c>
      <c r="B78" s="63">
        <f ca="1">OFFSET(Lab_RFR!$G$10,A78,Lab_RFR!$J$7)</f>
        <v>3.6194991605916993E-2</v>
      </c>
      <c r="C78" s="63">
        <f ca="1">B78 + MAX(0.01,Lab_RFR!$E78*ABS(B78) )</f>
        <v>4.6194991605916995E-2</v>
      </c>
      <c r="D78" s="63">
        <f ca="1">IF(B78&lt;=0,B78,B78-Lab_RFR!$D78*ABS(B78))</f>
        <v>2.79321920935948E-2</v>
      </c>
      <c r="E78" s="26"/>
      <c r="F78" s="65">
        <f ca="1">OFFSET(Lab_RFR!$G$10,A78,Lab_RFR!$J$7+1)</f>
        <v>3.7038898044638335E-2</v>
      </c>
      <c r="G78" s="65">
        <f ca="1">B78 + MAX(0.01,Lab_RFR!$E78*ABS(B78) )+OFFSET(Lab_RFR!$G$10,A78,Lab_RFR!$J$7+2)</f>
        <v>4.7038898044638337E-2</v>
      </c>
      <c r="H78" s="65">
        <f ca="1">IF(B78&lt;=0,F78,B78-Lab_RFR!$D78*ABS(B78)+OFFSET(Lab_RFR!$G$10,A78,Lab_RFR!$J$7+2))</f>
        <v>2.8776098532316143E-2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s="23" customFormat="1" ht="15" x14ac:dyDescent="0.25">
      <c r="A79" s="22">
        <v>69</v>
      </c>
      <c r="B79" s="63">
        <f ca="1">OFFSET(Lab_RFR!$G$10,A79,Lab_RFR!$J$7)</f>
        <v>3.6278406558398757E-2</v>
      </c>
      <c r="C79" s="63">
        <f ca="1">B79 + MAX(0.01,Lab_RFR!$E79*ABS(B79) )</f>
        <v>4.6278406558398759E-2</v>
      </c>
      <c r="D79" s="63">
        <f ca="1">IF(B79&lt;=0,B79,B79-Lab_RFR!$D79*ABS(B79))</f>
        <v>2.8043208269642239E-2</v>
      </c>
      <c r="E79" s="26"/>
      <c r="F79" s="65">
        <f ca="1">OFFSET(Lab_RFR!$G$10,A79,Lab_RFR!$J$7+1)</f>
        <v>3.7110126016791423E-2</v>
      </c>
      <c r="G79" s="65">
        <f ca="1">B79 + MAX(0.01,Lab_RFR!$E79*ABS(B79) )+OFFSET(Lab_RFR!$G$10,A79,Lab_RFR!$J$7+2)</f>
        <v>4.7110126016791425E-2</v>
      </c>
      <c r="H79" s="65">
        <f ca="1">IF(B79&lt;=0,F79,B79-Lab_RFR!$D79*ABS(B79)+OFFSET(Lab_RFR!$G$10,A79,Lab_RFR!$J$7+2))</f>
        <v>2.8874927728034905E-2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s="23" customFormat="1" ht="15" x14ac:dyDescent="0.25">
      <c r="A80" s="22">
        <v>70</v>
      </c>
      <c r="B80" s="63">
        <f ca="1">OFFSET(Lab_RFR!$G$10,A80,Lab_RFR!$J$7)</f>
        <v>3.635949898496138E-2</v>
      </c>
      <c r="C80" s="63">
        <f ca="1">B80 + MAX(0.01,Lab_RFR!$E80*ABS(B80) )</f>
        <v>4.6359498984961382E-2</v>
      </c>
      <c r="D80" s="63">
        <f ca="1">IF(B80&lt;=0,B80,B80-Lab_RFR!$D80*ABS(B80))</f>
        <v>2.8152640642641526E-2</v>
      </c>
      <c r="E80" s="26"/>
      <c r="F80" s="65">
        <f ca="1">OFFSET(Lab_RFR!$G$10,A80,Lab_RFR!$J$7+1)</f>
        <v>3.7179378185975054E-2</v>
      </c>
      <c r="G80" s="65">
        <f ca="1">B80 + MAX(0.01,Lab_RFR!$E80*ABS(B80) )+OFFSET(Lab_RFR!$G$10,A80,Lab_RFR!$J$7+2)</f>
        <v>4.7179378185975056E-2</v>
      </c>
      <c r="H80" s="65">
        <f ca="1">IF(B80&lt;=0,F80,B80-Lab_RFR!$D80*ABS(B80)+OFFSET(Lab_RFR!$G$10,A80,Lab_RFR!$J$7+2))</f>
        <v>2.89725198436552E-2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s="23" customFormat="1" ht="15" x14ac:dyDescent="0.25">
      <c r="A81" s="22">
        <v>71</v>
      </c>
      <c r="B81" s="63">
        <f ca="1">OFFSET(Lab_RFR!$G$10,A81,Lab_RFR!$J$7)</f>
        <v>3.6438360667246261E-2</v>
      </c>
      <c r="C81" s="63">
        <f ca="1">B81 + MAX(0.01,Lab_RFR!$E81*ABS(B81) )</f>
        <v>4.6438360667246263E-2</v>
      </c>
      <c r="D81" s="63">
        <f ca="1">IF(B81&lt;=0,B81,B81-Lab_RFR!$D81*ABS(B81))</f>
        <v>2.8260551437497138E-2</v>
      </c>
      <c r="E81" s="26"/>
      <c r="F81" s="65">
        <f ca="1">OFFSET(Lab_RFR!$G$10,A81,Lab_RFR!$J$7+1)</f>
        <v>3.7246731924900356E-2</v>
      </c>
      <c r="G81" s="65">
        <f ca="1">B81 + MAX(0.01,Lab_RFR!$E81*ABS(B81) )+OFFSET(Lab_RFR!$G$10,A81,Lab_RFR!$J$7+2)</f>
        <v>4.7246731924900358E-2</v>
      </c>
      <c r="H81" s="65">
        <f ca="1">IF(B81&lt;=0,F81,B81-Lab_RFR!$D81*ABS(B81)+OFFSET(Lab_RFR!$G$10,A81,Lab_RFR!$J$7+2))</f>
        <v>2.9068922695151232E-2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s="23" customFormat="1" ht="15" x14ac:dyDescent="0.25">
      <c r="A82" s="22">
        <v>72</v>
      </c>
      <c r="B82" s="63">
        <f ca="1">OFFSET(Lab_RFR!$G$10,A82,Lab_RFR!$J$7)</f>
        <v>3.6515078984981741E-2</v>
      </c>
      <c r="C82" s="63">
        <f ca="1">B82 + MAX(0.01,Lab_RFR!$E82*ABS(B82) )</f>
        <v>4.6515078984981743E-2</v>
      </c>
      <c r="D82" s="63">
        <f ca="1">IF(B82&lt;=0,B82,B82-Lab_RFR!$D82*ABS(B82))</f>
        <v>2.8366999931475817E-2</v>
      </c>
      <c r="E82" s="26"/>
      <c r="F82" s="65">
        <f ca="1">OFFSET(Lab_RFR!$G$10,A82,Lab_RFR!$J$7+1)</f>
        <v>3.7312260960357113E-2</v>
      </c>
      <c r="G82" s="65">
        <f ca="1">B82 + MAX(0.01,Lab_RFR!$E82*ABS(B82) )+OFFSET(Lab_RFR!$G$10,A82,Lab_RFR!$J$7+2)</f>
        <v>4.7312260960357115E-2</v>
      </c>
      <c r="H82" s="65">
        <f ca="1">IF(B82&lt;=0,F82,B82-Lab_RFR!$D82*ABS(B82)+OFFSET(Lab_RFR!$G$10,A82,Lab_RFR!$J$7+2))</f>
        <v>2.9164181906851189E-2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s="23" customFormat="1" ht="15" x14ac:dyDescent="0.25">
      <c r="A83" s="22">
        <v>73</v>
      </c>
      <c r="B83" s="63">
        <f ca="1">OFFSET(Lab_RFR!$G$10,A83,Lab_RFR!$J$7)</f>
        <v>3.6589737139910428E-2</v>
      </c>
      <c r="C83" s="63">
        <f ca="1">B83 + MAX(0.01,Lab_RFR!$E83*ABS(B83) )</f>
        <v>4.658973713991043E-2</v>
      </c>
      <c r="D83" s="63">
        <f ca="1">IF(B83&lt;=0,B83,B83-Lab_RFR!$D83*ABS(B83))</f>
        <v>2.8472042600156015E-2</v>
      </c>
      <c r="E83" s="26"/>
      <c r="F83" s="65">
        <f ca="1">OFFSET(Lab_RFR!$G$10,A83,Lab_RFR!$J$7+1)</f>
        <v>3.7376035552521891E-2</v>
      </c>
      <c r="G83" s="65">
        <f ca="1">B83 + MAX(0.01,Lab_RFR!$E83*ABS(B83) )+OFFSET(Lab_RFR!$G$10,A83,Lab_RFR!$J$7+2)</f>
        <v>4.7376035552521893E-2</v>
      </c>
      <c r="H83" s="65">
        <f ca="1">IF(B83&lt;=0,F83,B83-Lab_RFR!$D83*ABS(B83)+OFFSET(Lab_RFR!$G$10,A83,Lab_RFR!$J$7+2))</f>
        <v>2.9258341012767478E-2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s="23" customFormat="1" ht="15" x14ac:dyDescent="0.25">
      <c r="A84" s="22">
        <v>74</v>
      </c>
      <c r="B84" s="63">
        <f ca="1">OFFSET(Lab_RFR!$G$10,A84,Lab_RFR!$J$7)</f>
        <v>3.6662414370244312E-2</v>
      </c>
      <c r="C84" s="63">
        <f ca="1">B84 + MAX(0.01,Lab_RFR!$E84*ABS(B84) )</f>
        <v>4.6662414370244314E-2</v>
      </c>
      <c r="D84" s="63">
        <f ca="1">IF(B84&lt;=0,B84,B84-Lab_RFR!$D84*ABS(B84))</f>
        <v>2.857573325772185E-2</v>
      </c>
      <c r="E84" s="26"/>
      <c r="F84" s="65">
        <f ca="1">OFFSET(Lab_RFR!$G$10,A84,Lab_RFR!$J$7+1)</f>
        <v>3.7438122667358131E-2</v>
      </c>
      <c r="G84" s="65">
        <f ca="1">B84 + MAX(0.01,Lab_RFR!$E84*ABS(B84) )+OFFSET(Lab_RFR!$G$10,A84,Lab_RFR!$J$7+2)</f>
        <v>4.7438122667358133E-2</v>
      </c>
      <c r="H84" s="65">
        <f ca="1">IF(B84&lt;=0,F84,B84-Lab_RFR!$D84*ABS(B84)+OFFSET(Lab_RFR!$G$10,A84,Lab_RFR!$J$7+2))</f>
        <v>2.9351441554835669E-2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s="23" customFormat="1" ht="15" x14ac:dyDescent="0.25">
      <c r="A85" s="22">
        <v>75</v>
      </c>
      <c r="B85" s="63">
        <f ca="1">OFFSET(Lab_RFR!$G$10,A85,Lab_RFR!$J$7)</f>
        <v>3.6733186155557318E-2</v>
      </c>
      <c r="C85" s="63">
        <f ca="1">B85 + MAX(0.01,Lab_RFR!$E85*ABS(B85) )</f>
        <v>4.673318615555732E-2</v>
      </c>
      <c r="D85" s="63">
        <f ca="1">IF(B85&lt;=0,B85,B85-Lab_RFR!$D85*ABS(B85))</f>
        <v>2.8678123191445817E-2</v>
      </c>
      <c r="E85" s="26"/>
      <c r="F85" s="65">
        <f ca="1">OFFSET(Lab_RFR!$G$10,A85,Lab_RFR!$J$7+1)</f>
        <v>3.7498586141930801E-2</v>
      </c>
      <c r="G85" s="65">
        <f ca="1">B85 + MAX(0.01,Lab_RFR!$E85*ABS(B85) )+OFFSET(Lab_RFR!$G$10,A85,Lab_RFR!$J$7+2)</f>
        <v>4.7498586141930803E-2</v>
      </c>
      <c r="H85" s="65">
        <f ca="1">IF(B85&lt;=0,F85,B85-Lab_RFR!$D85*ABS(B85)+OFFSET(Lab_RFR!$G$10,A85,Lab_RFR!$J$7+2))</f>
        <v>2.94435231778193E-2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s="23" customFormat="1" ht="15" x14ac:dyDescent="0.25">
      <c r="A86" s="22">
        <v>76</v>
      </c>
      <c r="B86" s="63">
        <f ca="1">OFFSET(Lab_RFR!$G$10,A86,Lab_RFR!$J$7)</f>
        <v>3.6802124412137704E-2</v>
      </c>
      <c r="C86" s="63">
        <f ca="1">B86 + MAX(0.01,Lab_RFR!$E86*ABS(B86) )</f>
        <v>4.6802124412137706E-2</v>
      </c>
      <c r="D86" s="63">
        <f ca="1">IF(B86&lt;=0,B86,B86-Lab_RFR!$D86*ABS(B86))</f>
        <v>2.8779261290291687E-2</v>
      </c>
      <c r="E86" s="26"/>
      <c r="F86" s="65">
        <f ca="1">OFFSET(Lab_RFR!$G$10,A86,Lab_RFR!$J$7+1)</f>
        <v>3.7557486842550114E-2</v>
      </c>
      <c r="G86" s="65">
        <f ca="1">B86 + MAX(0.01,Lab_RFR!$E86*ABS(B86) )+OFFSET(Lab_RFR!$G$10,A86,Lab_RFR!$J$7+2)</f>
        <v>4.7557486842550116E-2</v>
      </c>
      <c r="H86" s="65">
        <f ca="1">IF(B86&lt;=0,F86,B86-Lab_RFR!$D86*ABS(B86)+OFFSET(Lab_RFR!$G$10,A86,Lab_RFR!$J$7+2))</f>
        <v>2.9534623720704097E-2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s="23" customFormat="1" ht="15" x14ac:dyDescent="0.25">
      <c r="A87" s="22">
        <v>77</v>
      </c>
      <c r="B87" s="63">
        <f ca="1">OFFSET(Lab_RFR!$G$10,A87,Lab_RFR!$J$7)</f>
        <v>3.6869297678928659E-2</v>
      </c>
      <c r="C87" s="63">
        <f ca="1">B87 + MAX(0.01,Lab_RFR!$E87*ABS(B87) )</f>
        <v>4.6869297678928661E-2</v>
      </c>
      <c r="D87" s="63">
        <f ca="1">IF(B87&lt;=0,B87,B87-Lab_RFR!$D87*ABS(B87))</f>
        <v>2.8879194167652264E-2</v>
      </c>
      <c r="E87" s="26"/>
      <c r="F87" s="65">
        <f ca="1">OFFSET(Lab_RFR!$G$10,A87,Lab_RFR!$J$7+1)</f>
        <v>3.7614882815763639E-2</v>
      </c>
      <c r="G87" s="65">
        <f ca="1">B87 + MAX(0.01,Lab_RFR!$E87*ABS(B87) )+OFFSET(Lab_RFR!$G$10,A87,Lab_RFR!$J$7+2)</f>
        <v>4.7614882815763641E-2</v>
      </c>
      <c r="H87" s="65">
        <f ca="1">IF(B87&lt;=0,F87,B87-Lab_RFR!$D87*ABS(B87)+OFFSET(Lab_RFR!$G$10,A87,Lab_RFR!$J$7+2))</f>
        <v>2.9624779304487245E-2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s="23" customFormat="1" ht="15" x14ac:dyDescent="0.25">
      <c r="A88" s="22">
        <v>78</v>
      </c>
      <c r="B88" s="63">
        <f ca="1">OFFSET(Lab_RFR!$G$10,A88,Lab_RFR!$J$7)</f>
        <v>3.6934771294243829E-2</v>
      </c>
      <c r="C88" s="63">
        <f ca="1">B88 + MAX(0.01,Lab_RFR!$E88*ABS(B88) )</f>
        <v>4.6934771294243831E-2</v>
      </c>
      <c r="D88" s="63">
        <f ca="1">IF(B88&lt;=0,B88,B88-Lab_RFR!$D88*ABS(B88))</f>
        <v>2.8977966278283872E-2</v>
      </c>
      <c r="E88" s="26"/>
      <c r="F88" s="65">
        <f ca="1">OFFSET(Lab_RFR!$G$10,A88,Lab_RFR!$J$7+1)</f>
        <v>3.7670829432271402E-2</v>
      </c>
      <c r="G88" s="65">
        <f ca="1">B88 + MAX(0.01,Lab_RFR!$E88*ABS(B88) )+OFFSET(Lab_RFR!$G$10,A88,Lab_RFR!$J$7+2)</f>
        <v>4.7670829432271404E-2</v>
      </c>
      <c r="H88" s="65">
        <f ca="1">IF(B88&lt;=0,F88,B88-Lab_RFR!$D88*ABS(B88)+OFFSET(Lab_RFR!$G$10,A88,Lab_RFR!$J$7+2))</f>
        <v>2.9714024416311446E-2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s="23" customFormat="1" ht="15" x14ac:dyDescent="0.25">
      <c r="A89" s="22">
        <v>79</v>
      </c>
      <c r="B89" s="63">
        <f ca="1">OFFSET(Lab_RFR!$G$10,A89,Lab_RFR!$J$7)</f>
        <v>3.6998607563509811E-2</v>
      </c>
      <c r="C89" s="63">
        <f ca="1">B89 + MAX(0.01,Lab_RFR!$E89*ABS(B89) )</f>
        <v>4.6998607563509813E-2</v>
      </c>
      <c r="D89" s="63">
        <f ca="1">IF(B89&lt;=0,B89,B89-Lab_RFR!$D89*ABS(B89))</f>
        <v>2.9075620029552496E-2</v>
      </c>
      <c r="E89" s="26"/>
      <c r="F89" s="65">
        <f ca="1">OFFSET(Lab_RFR!$G$10,A89,Lab_RFR!$J$7+1)</f>
        <v>3.7725379523901648E-2</v>
      </c>
      <c r="G89" s="65">
        <f ca="1">B89 + MAX(0.01,Lab_RFR!$E89*ABS(B89) )+OFFSET(Lab_RFR!$G$10,A89,Lab_RFR!$J$7+2)</f>
        <v>4.772537952390165E-2</v>
      </c>
      <c r="H89" s="65">
        <f ca="1">IF(B89&lt;=0,F89,B89-Lab_RFR!$D89*ABS(B89)+OFFSET(Lab_RFR!$G$10,A89,Lab_RFR!$J$7+2))</f>
        <v>2.9802391989944332E-2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s="23" customFormat="1" ht="15" x14ac:dyDescent="0.25">
      <c r="A90" s="22">
        <v>80</v>
      </c>
      <c r="B90" s="63">
        <f ca="1">OFFSET(Lab_RFR!$G$10,A90,Lab_RFR!$J$7)</f>
        <v>3.7060865918317365E-2</v>
      </c>
      <c r="C90" s="63">
        <f ca="1">B90 + MAX(0.01,Lab_RFR!$E90*ABS(B90) )</f>
        <v>4.7060865918317367E-2</v>
      </c>
      <c r="D90" s="63">
        <f ca="1">IF(B90&lt;=0,B90,B90-Lab_RFR!$D90*ABS(B90))</f>
        <v>2.9172195887132671E-2</v>
      </c>
      <c r="E90" s="26"/>
      <c r="F90" s="65">
        <f ca="1">OFFSET(Lab_RFR!$G$10,A90,Lab_RFR!$J$7+1)</f>
        <v>3.7778583513817132E-2</v>
      </c>
      <c r="G90" s="65">
        <f ca="1">B90 + MAX(0.01,Lab_RFR!$E90*ABS(B90) )+OFFSET(Lab_RFR!$G$10,A90,Lab_RFR!$J$7+2)</f>
        <v>4.7778583513817134E-2</v>
      </c>
      <c r="H90" s="65">
        <f ca="1">IF(B90&lt;=0,F90,B90-Lab_RFR!$D90*ABS(B90)+OFFSET(Lab_RFR!$G$10,A90,Lab_RFR!$J$7+2))</f>
        <v>2.9889913482632438E-2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s="23" customFormat="1" ht="15" x14ac:dyDescent="0.25">
      <c r="A91" s="22">
        <v>81</v>
      </c>
      <c r="B91" s="63">
        <f ca="1">OFFSET(Lab_RFR!$G$10,A91,Lab_RFR!$J$7)</f>
        <v>3.7121603067099107E-2</v>
      </c>
      <c r="C91" s="63">
        <f ca="1">B91 + MAX(0.01,Lab_RFR!$E91*ABS(B91) )</f>
        <v>4.7121603067099109E-2</v>
      </c>
      <c r="D91" s="63">
        <f ca="1">IF(B91&lt;=0,B91,B91-Lab_RFR!$D91*ABS(B91))</f>
        <v>2.9267732475331425E-2</v>
      </c>
      <c r="E91" s="26"/>
      <c r="F91" s="65">
        <f ca="1">OFFSET(Lab_RFR!$G$10,A91,Lab_RFR!$J$7+1)</f>
        <v>3.7830489540159551E-2</v>
      </c>
      <c r="G91" s="65">
        <f ca="1">B91 + MAX(0.01,Lab_RFR!$E91*ABS(B91) )+OFFSET(Lab_RFR!$G$10,A91,Lab_RFR!$J$7+2)</f>
        <v>4.7830489540159553E-2</v>
      </c>
      <c r="H91" s="65">
        <f ca="1">IF(B91&lt;=0,F91,B91-Lab_RFR!$D91*ABS(B91)+OFFSET(Lab_RFR!$G$10,A91,Lab_RFR!$J$7+2))</f>
        <v>2.9976618948391869E-2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s="23" customFormat="1" ht="15" x14ac:dyDescent="0.25">
      <c r="A92" s="22">
        <v>82</v>
      </c>
      <c r="B92" s="63">
        <f ca="1">OFFSET(Lab_RFR!$G$10,A92,Lab_RFR!$J$7)</f>
        <v>3.7180873137766079E-2</v>
      </c>
      <c r="C92" s="63">
        <f ca="1">B92 + MAX(0.01,Lab_RFR!$E92*ABS(B92) )</f>
        <v>4.7180873137766081E-2</v>
      </c>
      <c r="D92" s="63">
        <f ca="1">IF(B92&lt;=0,B92,B92-Lab_RFR!$D92*ABS(B92))</f>
        <v>2.9362266672224413E-2</v>
      </c>
      <c r="E92" s="26"/>
      <c r="F92" s="65">
        <f ca="1">OFFSET(Lab_RFR!$G$10,A92,Lab_RFR!$J$7+1)</f>
        <v>3.7881143573357257E-2</v>
      </c>
      <c r="G92" s="65">
        <f ca="1">B92 + MAX(0.01,Lab_RFR!$E92*ABS(B92) )+OFFSET(Lab_RFR!$G$10,A92,Lab_RFR!$J$7+2)</f>
        <v>4.7881143573357259E-2</v>
      </c>
      <c r="H92" s="65">
        <f ca="1">IF(B92&lt;=0,F92,B92-Lab_RFR!$D92*ABS(B92)+OFFSET(Lab_RFR!$G$10,A92,Lab_RFR!$J$7+2))</f>
        <v>3.006253710781559E-2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s="23" customFormat="1" ht="15" x14ac:dyDescent="0.25">
      <c r="A93" s="22">
        <v>83</v>
      </c>
      <c r="B93" s="63">
        <f ca="1">OFFSET(Lab_RFR!$G$10,A93,Lab_RFR!$J$7)</f>
        <v>3.7238727812644923E-2</v>
      </c>
      <c r="C93" s="63">
        <f ca="1">B93 + MAX(0.01,Lab_RFR!$E93*ABS(B93) )</f>
        <v>4.7238727812644925E-2</v>
      </c>
      <c r="D93" s="63">
        <f ca="1">IF(B93&lt;=0,B93,B93-Lab_RFR!$D93*ABS(B93))</f>
        <v>2.9455833699802134E-2</v>
      </c>
      <c r="E93" s="26"/>
      <c r="F93" s="65">
        <f ca="1">OFFSET(Lab_RFR!$G$10,A93,Lab_RFR!$J$7+1)</f>
        <v>3.7930589527331637E-2</v>
      </c>
      <c r="G93" s="65">
        <f ca="1">B93 + MAX(0.01,Lab_RFR!$E93*ABS(B93) )+OFFSET(Lab_RFR!$G$10,A93,Lab_RFR!$J$7+2)</f>
        <v>4.7930589527331639E-2</v>
      </c>
      <c r="H93" s="65">
        <f ca="1">IF(B93&lt;=0,F93,B93-Lab_RFR!$D93*ABS(B93)+OFFSET(Lab_RFR!$G$10,A93,Lab_RFR!$J$7+2))</f>
        <v>3.0147695414488848E-2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s="23" customFormat="1" ht="15" x14ac:dyDescent="0.25">
      <c r="A94" s="22">
        <v>84</v>
      </c>
      <c r="B94" s="63">
        <f ca="1">OFFSET(Lab_RFR!$G$10,A94,Lab_RFR!$J$7)</f>
        <v>3.7295216456066926E-2</v>
      </c>
      <c r="C94" s="63">
        <f ca="1">B94 + MAX(0.01,Lab_RFR!$E94*ABS(B94) )</f>
        <v>4.7295216456066928E-2</v>
      </c>
      <c r="D94" s="63">
        <f ca="1">IF(B94&lt;=0,B94,B94-Lab_RFR!$D94*ABS(B94))</f>
        <v>2.9548467209335308E-2</v>
      </c>
      <c r="E94" s="26"/>
      <c r="F94" s="65">
        <f ca="1">OFFSET(Lab_RFR!$G$10,A94,Lab_RFR!$J$7+1)</f>
        <v>3.7978869364860168E-2</v>
      </c>
      <c r="G94" s="65">
        <f ca="1">B94 + MAX(0.01,Lab_RFR!$E94*ABS(B94) )+OFFSET(Lab_RFR!$G$10,A94,Lab_RFR!$J$7+2)</f>
        <v>4.797886936486017E-2</v>
      </c>
      <c r="H94" s="65">
        <f ca="1">IF(B94&lt;=0,F94,B94-Lab_RFR!$D94*ABS(B94)+OFFSET(Lab_RFR!$G$10,A94,Lab_RFR!$J$7+2))</f>
        <v>3.023212011812855E-2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s="23" customFormat="1" ht="15" x14ac:dyDescent="0.25">
      <c r="A95" s="22">
        <v>85</v>
      </c>
      <c r="B95" s="63">
        <f ca="1">OFFSET(Lab_RFR!$G$10,A95,Lab_RFR!$J$7)</f>
        <v>3.7350386234955124E-2</v>
      </c>
      <c r="C95" s="63">
        <f ca="1">B95 + MAX(0.01,Lab_RFR!$E95*ABS(B95) )</f>
        <v>4.7350386234955126E-2</v>
      </c>
      <c r="D95" s="63">
        <f ca="1">IF(B95&lt;=0,B95,B95-Lab_RFR!$D95*ABS(B95))</f>
        <v>2.9640199362167958E-2</v>
      </c>
      <c r="E95" s="26"/>
      <c r="F95" s="65">
        <f ca="1">OFFSET(Lab_RFR!$G$10,A95,Lab_RFR!$J$7+1)</f>
        <v>3.8026023197343495E-2</v>
      </c>
      <c r="G95" s="65">
        <f ca="1">B95 + MAX(0.01,Lab_RFR!$E95*ABS(B95) )+OFFSET(Lab_RFR!$G$10,A95,Lab_RFR!$J$7+2)</f>
        <v>4.8026023197343497E-2</v>
      </c>
      <c r="H95" s="65">
        <f ca="1">IF(B95&lt;=0,F95,B95-Lab_RFR!$D95*ABS(B95)+OFFSET(Lab_RFR!$G$10,A95,Lab_RFR!$J$7+2))</f>
        <v>3.0315836324556329E-2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s="23" customFormat="1" ht="15" x14ac:dyDescent="0.25">
      <c r="A96" s="22">
        <v>86</v>
      </c>
      <c r="B96" s="63">
        <f ca="1">OFFSET(Lab_RFR!$G$10,A96,Lab_RFR!$J$7)</f>
        <v>3.7404282232756936E-2</v>
      </c>
      <c r="C96" s="63">
        <f ca="1">B96 + MAX(0.01,Lab_RFR!$E96*ABS(B96) )</f>
        <v>4.7404282232756938E-2</v>
      </c>
      <c r="D96" s="63">
        <f ca="1">IF(B96&lt;=0,B96,B96-Lab_RFR!$D96*ABS(B96))</f>
        <v>2.9731060906151369E-2</v>
      </c>
      <c r="E96" s="26"/>
      <c r="F96" s="65">
        <f ca="1">OFFSET(Lab_RFR!$G$10,A96,Lab_RFR!$J$7+1)</f>
        <v>3.8072089379233454E-2</v>
      </c>
      <c r="G96" s="65">
        <f ca="1">B96 + MAX(0.01,Lab_RFR!$E96*ABS(B96) )+OFFSET(Lab_RFR!$G$10,A96,Lab_RFR!$J$7+2)</f>
        <v>4.8072089379233456E-2</v>
      </c>
      <c r="H96" s="65">
        <f ca="1">IF(B96&lt;=0,F96,B96-Lab_RFR!$D96*ABS(B96)+OFFSET(Lab_RFR!$G$10,A96,Lab_RFR!$J$7+2))</f>
        <v>3.0398868052627887E-2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s="23" customFormat="1" ht="15" x14ac:dyDescent="0.25">
      <c r="A97" s="22">
        <v>87</v>
      </c>
      <c r="B97" s="63">
        <f ca="1">OFFSET(Lab_RFR!$G$10,A97,Lab_RFR!$J$7)</f>
        <v>3.7456947557058307E-2</v>
      </c>
      <c r="C97" s="63">
        <f ca="1">B97 + MAX(0.01,Lab_RFR!$E97*ABS(B97) )</f>
        <v>4.7456947557058309E-2</v>
      </c>
      <c r="D97" s="63">
        <f ca="1">IF(B97&lt;=0,B97,B97-Lab_RFR!$D97*ABS(B97))</f>
        <v>2.9821081247926561E-2</v>
      </c>
      <c r="E97" s="26"/>
      <c r="F97" s="65">
        <f ca="1">OFFSET(Lab_RFR!$G$10,A97,Lab_RFR!$J$7+1)</f>
        <v>3.8117104597378049E-2</v>
      </c>
      <c r="G97" s="65">
        <f ca="1">B97 + MAX(0.01,Lab_RFR!$E97*ABS(B97) )+OFFSET(Lab_RFR!$G$10,A97,Lab_RFR!$J$7+2)</f>
        <v>4.8117104597378051E-2</v>
      </c>
      <c r="H97" s="65">
        <f ca="1">IF(B97&lt;=0,F97,B97-Lab_RFR!$D97*ABS(B97)+OFFSET(Lab_RFR!$G$10,A97,Lab_RFR!$J$7+2))</f>
        <v>3.0481238288246303E-2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s="23" customFormat="1" ht="15" x14ac:dyDescent="0.25">
      <c r="A98" s="22">
        <v>88</v>
      </c>
      <c r="B98" s="63">
        <f ca="1">OFFSET(Lab_RFR!$G$10,A98,Lab_RFR!$J$7)</f>
        <v>3.7508423441213301E-2</v>
      </c>
      <c r="C98" s="63">
        <f ca="1">B98 + MAX(0.01,Lab_RFR!$E98*ABS(B98) )</f>
        <v>4.7508423441213303E-2</v>
      </c>
      <c r="D98" s="63">
        <f ca="1">IF(B98&lt;=0,B98,B98-Lab_RFR!$D98*ABS(B98))</f>
        <v>2.9910288521264664E-2</v>
      </c>
      <c r="E98" s="26"/>
      <c r="F98" s="65">
        <f ca="1">OFFSET(Lab_RFR!$G$10,A98,Lab_RFR!$J$7+1)</f>
        <v>3.8161103955529629E-2</v>
      </c>
      <c r="G98" s="65">
        <f ca="1">B98 + MAX(0.01,Lab_RFR!$E98*ABS(B98) )+OFFSET(Lab_RFR!$G$10,A98,Lab_RFR!$J$7+2)</f>
        <v>4.8161103955529631E-2</v>
      </c>
      <c r="H98" s="65">
        <f ca="1">IF(B98&lt;=0,F98,B98-Lab_RFR!$D98*ABS(B98)+OFFSET(Lab_RFR!$G$10,A98,Lab_RFR!$J$7+2))</f>
        <v>3.0562969035580992E-2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s="23" customFormat="1" ht="15" x14ac:dyDescent="0.25">
      <c r="A99" s="22">
        <v>89</v>
      </c>
      <c r="B99" s="63">
        <f ca="1">OFFSET(Lab_RFR!$G$10,A99,Lab_RFR!$J$7)</f>
        <v>3.7558749340304676E-2</v>
      </c>
      <c r="C99" s="63">
        <f ca="1">B99 + MAX(0.01,Lab_RFR!$E99*ABS(B99) )</f>
        <v>4.7558749340304678E-2</v>
      </c>
      <c r="D99" s="63">
        <f ca="1">IF(B99&lt;=0,B99,B99-Lab_RFR!$D99*ABS(B99))</f>
        <v>2.9998709651663347E-2</v>
      </c>
      <c r="E99" s="26"/>
      <c r="F99" s="65">
        <f ca="1">OFFSET(Lab_RFR!$G$10,A99,Lab_RFR!$J$7+1)</f>
        <v>3.8204121054262075E-2</v>
      </c>
      <c r="G99" s="65">
        <f ca="1">B99 + MAX(0.01,Lab_RFR!$E99*ABS(B99) )+OFFSET(Lab_RFR!$G$10,A99,Lab_RFR!$J$7+2)</f>
        <v>4.8204121054262077E-2</v>
      </c>
      <c r="H99" s="65">
        <f ca="1">IF(B99&lt;=0,F99,B99-Lab_RFR!$D99*ABS(B99)+OFFSET(Lab_RFR!$G$10,A99,Lab_RFR!$J$7+2))</f>
        <v>3.0644081365620746E-2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s="23" customFormat="1" ht="15" x14ac:dyDescent="0.25">
      <c r="A100" s="22">
        <v>90</v>
      </c>
      <c r="B100" s="63">
        <f ca="1">OFFSET(Lab_RFR!$G$10,A100,Lab_RFR!$J$7)</f>
        <v>3.7607963021744073E-2</v>
      </c>
      <c r="C100" s="63">
        <f ca="1">B100 + MAX(0.01,Lab_RFR!$E100*ABS(B100) )</f>
        <v>4.7607963021744075E-2</v>
      </c>
      <c r="D100" s="63">
        <f ca="1">IF(B100&lt;=0,B100,B100-Lab_RFR!$D100*ABS(B100))</f>
        <v>3.0086370417395258E-2</v>
      </c>
      <c r="E100" s="26"/>
      <c r="F100" s="65">
        <f ca="1">OFFSET(Lab_RFR!$G$10,A100,Lab_RFR!$J$7+1)</f>
        <v>3.8246188066534348E-2</v>
      </c>
      <c r="G100" s="65">
        <f ca="1">B100 + MAX(0.01,Lab_RFR!$E100*ABS(B100) )+OFFSET(Lab_RFR!$G$10,A100,Lab_RFR!$J$7+2)</f>
        <v>4.824618806653435E-2</v>
      </c>
      <c r="H100" s="65">
        <f ca="1">IF(B100&lt;=0,F100,B100-Lab_RFR!$D100*ABS(B100)+OFFSET(Lab_RFR!$G$10,A100,Lab_RFR!$J$7+2))</f>
        <v>3.0724595462185533E-2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s="23" customFormat="1" ht="15" x14ac:dyDescent="0.25">
      <c r="A101" s="22">
        <v>91</v>
      </c>
      <c r="B101" s="63">
        <f ca="1">OFFSET(Lab_RFR!$G$10,A101,Lab_RFR!$J$7)</f>
        <v>3.7656100650812707E-2</v>
      </c>
      <c r="C101" s="63">
        <f ca="1">B101 + MAX(0.01,Lab_RFR!$E101*ABS(B101) )</f>
        <v>4.7656100650812709E-2</v>
      </c>
      <c r="D101" s="63">
        <f ca="1">IF(B101&lt;=0,B101,B101-Lab_RFR!$D101*ABS(B101))</f>
        <v>3.0124880520650165E-2</v>
      </c>
      <c r="E101" s="26"/>
      <c r="F101" s="65">
        <f ca="1">OFFSET(Lab_RFR!$G$10,A101,Lab_RFR!$J$7+1)</f>
        <v>3.828733580912913E-2</v>
      </c>
      <c r="G101" s="65">
        <f ca="1">B101 + MAX(0.01,Lab_RFR!$E101*ABS(B101) )+OFFSET(Lab_RFR!$G$10,A101,Lab_RFR!$J$7+2)</f>
        <v>4.8287335809129132E-2</v>
      </c>
      <c r="H101" s="65">
        <f ca="1">IF(B101&lt;=0,F101,B101-Lab_RFR!$D101*ABS(B101)+OFFSET(Lab_RFR!$G$10,A101,Lab_RFR!$J$7+2))</f>
        <v>3.0756115678966588E-2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s="23" customFormat="1" ht="15" x14ac:dyDescent="0.25">
      <c r="A102" s="22">
        <v>92</v>
      </c>
      <c r="B102" s="63">
        <f ca="1">OFFSET(Lab_RFR!$G$10,A102,Lab_RFR!$J$7)</f>
        <v>3.7703196871419653E-2</v>
      </c>
      <c r="C102" s="63">
        <f ca="1">B102 + MAX(0.01,Lab_RFR!$E102*ABS(B102) )</f>
        <v>4.7703196871419655E-2</v>
      </c>
      <c r="D102" s="63">
        <f ca="1">IF(B102&lt;=0,B102,B102-Lab_RFR!$D102*ABS(B102))</f>
        <v>3.0162557497135721E-2</v>
      </c>
      <c r="E102" s="26"/>
      <c r="F102" s="65">
        <f ca="1">OFFSET(Lab_RFR!$G$10,A102,Lab_RFR!$J$7+1)</f>
        <v>3.8327593810187466E-2</v>
      </c>
      <c r="G102" s="65">
        <f ca="1">B102 + MAX(0.01,Lab_RFR!$E102*ABS(B102) )+OFFSET(Lab_RFR!$G$10,A102,Lab_RFR!$J$7+2)</f>
        <v>4.8327593810187468E-2</v>
      </c>
      <c r="H102" s="65">
        <f ca="1">IF(B102&lt;=0,F102,B102-Lab_RFR!$D102*ABS(B102)+OFFSET(Lab_RFR!$G$10,A102,Lab_RFR!$J$7+2))</f>
        <v>3.0786954435903534E-2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s="23" customFormat="1" ht="15" x14ac:dyDescent="0.25">
      <c r="A103" s="22">
        <v>93</v>
      </c>
      <c r="B103" s="63">
        <f ca="1">OFFSET(Lab_RFR!$G$10,A103,Lab_RFR!$J$7)</f>
        <v>3.7749284882351075E-2</v>
      </c>
      <c r="C103" s="63">
        <f ca="1">B103 + MAX(0.01,Lab_RFR!$E103*ABS(B103) )</f>
        <v>4.7749284882351077E-2</v>
      </c>
      <c r="D103" s="63">
        <f ca="1">IF(B103&lt;=0,B103,B103-Lab_RFR!$D103*ABS(B103))</f>
        <v>3.0199427905880861E-2</v>
      </c>
      <c r="E103" s="26"/>
      <c r="F103" s="65">
        <f ca="1">OFFSET(Lab_RFR!$G$10,A103,Lab_RFR!$J$7+1)</f>
        <v>3.836699037305169E-2</v>
      </c>
      <c r="G103" s="65">
        <f ca="1">B103 + MAX(0.01,Lab_RFR!$E103*ABS(B103) )+OFFSET(Lab_RFR!$G$10,A103,Lab_RFR!$J$7+2)</f>
        <v>4.8366990373051692E-2</v>
      </c>
      <c r="H103" s="65">
        <f ca="1">IF(B103&lt;=0,F103,B103-Lab_RFR!$D103*ABS(B103)+OFFSET(Lab_RFR!$G$10,A103,Lab_RFR!$J$7+2))</f>
        <v>3.0817133396581476E-2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s="23" customFormat="1" ht="15" x14ac:dyDescent="0.25">
      <c r="A104" s="22">
        <v>94</v>
      </c>
      <c r="B104" s="63">
        <f ca="1">OFFSET(Lab_RFR!$G$10,A104,Lab_RFR!$J$7)</f>
        <v>3.7794396509269079E-2</v>
      </c>
      <c r="C104" s="63">
        <f ca="1">B104 + MAX(0.01,Lab_RFR!$E104*ABS(B104) )</f>
        <v>4.7794396509269081E-2</v>
      </c>
      <c r="D104" s="63">
        <f ca="1">IF(B104&lt;=0,B104,B104-Lab_RFR!$D104*ABS(B104))</f>
        <v>3.0235517207415262E-2</v>
      </c>
      <c r="E104" s="26"/>
      <c r="F104" s="65">
        <f ca="1">OFFSET(Lab_RFR!$G$10,A104,Lab_RFR!$J$7+1)</f>
        <v>3.8405552636619156E-2</v>
      </c>
      <c r="G104" s="65">
        <f ca="1">B104 + MAX(0.01,Lab_RFR!$E104*ABS(B104) )+OFFSET(Lab_RFR!$G$10,A104,Lab_RFR!$J$7+2)</f>
        <v>4.8405552636619158E-2</v>
      </c>
      <c r="H104" s="65">
        <f ca="1">IF(B104&lt;=0,F104,B104-Lab_RFR!$D104*ABS(B104)+OFFSET(Lab_RFR!$G$10,A104,Lab_RFR!$J$7+2))</f>
        <v>3.0846673334765339E-2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s="23" customFormat="1" ht="15" x14ac:dyDescent="0.25">
      <c r="A105" s="22">
        <v>95</v>
      </c>
      <c r="B105" s="63">
        <f ca="1">OFFSET(Lab_RFR!$G$10,A105,Lab_RFR!$J$7)</f>
        <v>3.783856227270066E-2</v>
      </c>
      <c r="C105" s="63">
        <f ca="1">B105 + MAX(0.01,Lab_RFR!$E105*ABS(B105) )</f>
        <v>4.7838562272700662E-2</v>
      </c>
      <c r="D105" s="63">
        <f ca="1">IF(B105&lt;=0,B105,B105-Lab_RFR!$D105*ABS(B105))</f>
        <v>3.0270849818160528E-2</v>
      </c>
      <c r="E105" s="26"/>
      <c r="F105" s="65">
        <f ca="1">OFFSET(Lab_RFR!$G$10,A105,Lab_RFR!$J$7+1)</f>
        <v>3.8443306632400587E-2</v>
      </c>
      <c r="G105" s="65">
        <f ca="1">B105 + MAX(0.01,Lab_RFR!$E105*ABS(B105) )+OFFSET(Lab_RFR!$G$10,A105,Lab_RFR!$J$7+2)</f>
        <v>4.8443306632400589E-2</v>
      </c>
      <c r="H105" s="65">
        <f ca="1">IF(B105&lt;=0,F105,B105-Lab_RFR!$D105*ABS(B105)+OFFSET(Lab_RFR!$G$10,A105,Lab_RFR!$J$7+2))</f>
        <v>3.0875594177860455E-2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s="23" customFormat="1" ht="15" x14ac:dyDescent="0.25">
      <c r="A106" s="22">
        <v>96</v>
      </c>
      <c r="B106" s="63">
        <f ca="1">OFFSET(Lab_RFR!$G$10,A106,Lab_RFR!$J$7)</f>
        <v>3.7881811452254333E-2</v>
      </c>
      <c r="C106" s="63">
        <f ca="1">B106 + MAX(0.01,Lab_RFR!$E106*ABS(B106) )</f>
        <v>4.7881811452254334E-2</v>
      </c>
      <c r="D106" s="63">
        <f ca="1">IF(B106&lt;=0,B106,B106-Lab_RFR!$D106*ABS(B106))</f>
        <v>3.0305449161803465E-2</v>
      </c>
      <c r="E106" s="26"/>
      <c r="F106" s="65">
        <f ca="1">OFFSET(Lab_RFR!$G$10,A106,Lab_RFR!$J$7+1)</f>
        <v>3.848027733846715E-2</v>
      </c>
      <c r="G106" s="65">
        <f ca="1">B106 + MAX(0.01,Lab_RFR!$E106*ABS(B106) )+OFFSET(Lab_RFR!$G$10,A106,Lab_RFR!$J$7+2)</f>
        <v>4.8480277338467152E-2</v>
      </c>
      <c r="H106" s="65">
        <f ca="1">IF(B106&lt;=0,F106,B106-Lab_RFR!$D106*ABS(B106)+OFFSET(Lab_RFR!$G$10,A106,Lab_RFR!$J$7+2))</f>
        <v>3.0903915048016282E-2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s="23" customFormat="1" ht="15" x14ac:dyDescent="0.25">
      <c r="A107" s="22">
        <v>97</v>
      </c>
      <c r="B107" s="63">
        <f ca="1">OFFSET(Lab_RFR!$G$10,A107,Lab_RFR!$J$7)</f>
        <v>3.7924172147276947E-2</v>
      </c>
      <c r="C107" s="63">
        <f ca="1">B107 + MAX(0.01,Lab_RFR!$E107*ABS(B107) )</f>
        <v>4.7924172147276949E-2</v>
      </c>
      <c r="D107" s="63">
        <f ca="1">IF(B107&lt;=0,B107,B107-Lab_RFR!$D107*ABS(B107))</f>
        <v>3.0339337717821557E-2</v>
      </c>
      <c r="E107" s="66"/>
      <c r="F107" s="65">
        <f ca="1">OFFSET(Lab_RFR!$G$10,A107,Lab_RFR!$J$7+1)</f>
        <v>3.8516488730462539E-2</v>
      </c>
      <c r="G107" s="65">
        <f ca="1">B107 + MAX(0.01,Lab_RFR!$E107*ABS(B107) )+OFFSET(Lab_RFR!$G$10,A107,Lab_RFR!$J$7+2)</f>
        <v>4.8516488730462541E-2</v>
      </c>
      <c r="H107" s="65">
        <f ca="1">IF(B107&lt;=0,F107,B107-Lab_RFR!$D107*ABS(B107)+OFFSET(Lab_RFR!$G$10,A107,Lab_RFR!$J$7+2))</f>
        <v>3.0931654301007149E-2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s="23" customFormat="1" ht="15" x14ac:dyDescent="0.25">
      <c r="A108" s="22">
        <v>98</v>
      </c>
      <c r="B108" s="63">
        <f ca="1">OFFSET(Lab_RFR!$G$10,A108,Lab_RFR!$J$7)</f>
        <v>3.7965671334166951E-2</v>
      </c>
      <c r="C108" s="63">
        <f ca="1">B108 + MAX(0.01,Lab_RFR!$E108*ABS(B108) )</f>
        <v>4.7965671334166952E-2</v>
      </c>
      <c r="D108" s="63">
        <f ca="1">IF(B108&lt;=0,B108,B108-Lab_RFR!$D108*ABS(B108))</f>
        <v>3.037253706733356E-2</v>
      </c>
      <c r="E108" s="26"/>
      <c r="F108" s="65">
        <f ca="1">OFFSET(Lab_RFR!$G$10,A108,Lab_RFR!$J$7+1)</f>
        <v>3.8551963829844382E-2</v>
      </c>
      <c r="G108" s="65">
        <f ca="1">B108 + MAX(0.01,Lab_RFR!$E108*ABS(B108) )+OFFSET(Lab_RFR!$G$10,A108,Lab_RFR!$J$7+2)</f>
        <v>4.8551963829844384E-2</v>
      </c>
      <c r="H108" s="65">
        <f ca="1">IF(B108&lt;=0,F108,B108-Lab_RFR!$D108*ABS(B108)+OFFSET(Lab_RFR!$G$10,A108,Lab_RFR!$J$7+2))</f>
        <v>3.0958829563010992E-2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s="23" customFormat="1" ht="15" x14ac:dyDescent="0.25">
      <c r="A109" s="22">
        <v>99</v>
      </c>
      <c r="B109" s="63">
        <f ca="1">OFFSET(Lab_RFR!$G$10,A109,Lab_RFR!$J$7)</f>
        <v>3.8006334920529294E-2</v>
      </c>
      <c r="C109" s="63">
        <f ca="1">B109 + MAX(0.01,Lab_RFR!$E109*ABS(B109) )</f>
        <v>4.8006334920529296E-2</v>
      </c>
      <c r="D109" s="63">
        <f ca="1">IF(B109&lt;=0,B109,B109-Lab_RFR!$D109*ABS(B109))</f>
        <v>3.0405067936423436E-2</v>
      </c>
      <c r="E109" s="26"/>
      <c r="F109" s="65">
        <f ca="1">OFFSET(Lab_RFR!$G$10,A109,Lab_RFR!$J$7+1)</f>
        <v>3.8586724749513968E-2</v>
      </c>
      <c r="G109" s="65">
        <f ca="1">B109 + MAX(0.01,Lab_RFR!$E109*ABS(B109) )+OFFSET(Lab_RFR!$G$10,A109,Lab_RFR!$J$7+2)</f>
        <v>4.858672474951397E-2</v>
      </c>
      <c r="H109" s="65">
        <f ca="1">IF(B109&lt;=0,F109,B109-Lab_RFR!$D109*ABS(B109)+OFFSET(Lab_RFR!$G$10,A109,Lab_RFR!$J$7+2))</f>
        <v>3.0985457765408109E-2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s="23" customFormat="1" ht="15" x14ac:dyDescent="0.25">
      <c r="A110" s="22">
        <v>100</v>
      </c>
      <c r="B110" s="63">
        <f ca="1">OFFSET(Lab_RFR!$G$10,A110,Lab_RFR!$J$7)</f>
        <v>3.8046187796367592E-2</v>
      </c>
      <c r="C110" s="63">
        <f ca="1">B110 + MAX(0.01,Lab_RFR!$E110*ABS(B110) )</f>
        <v>4.8046187796367594E-2</v>
      </c>
      <c r="D110" s="63">
        <f ca="1">IF(B110&lt;=0,B110,B110-Lab_RFR!$D110*ABS(B110))</f>
        <v>3.0436950237094074E-2</v>
      </c>
      <c r="E110" s="26"/>
      <c r="F110" s="65">
        <f ca="1">OFFSET(Lab_RFR!$G$10,A110,Lab_RFR!$J$7+1)</f>
        <v>3.8620792736982823E-2</v>
      </c>
      <c r="G110" s="65">
        <f ca="1">B110 + MAX(0.01,Lab_RFR!$E110*ABS(B110) )+OFFSET(Lab_RFR!$G$10,A110,Lab_RFR!$J$7+2)</f>
        <v>4.8620792736982825E-2</v>
      </c>
      <c r="H110" s="65">
        <f ca="1">IF(B110&lt;=0,F110,B110-Lab_RFR!$D110*ABS(B110)+OFFSET(Lab_RFR!$G$10,A110,Lab_RFR!$J$7+2))</f>
        <v>3.1011555177709305E-2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s="23" customFormat="1" ht="15" x14ac:dyDescent="0.25">
      <c r="A111" s="22">
        <v>101</v>
      </c>
      <c r="B111" s="63">
        <f ca="1">OFFSET(Lab_RFR!$G$10,A111,Lab_RFR!$J$7)</f>
        <v>3.8085253882480741E-2</v>
      </c>
      <c r="C111" s="63">
        <f ca="1">B111 + MAX(0.01,Lab_RFR!$E111*ABS(B111) )</f>
        <v>4.8085253882480743E-2</v>
      </c>
      <c r="D111" s="63">
        <f ca="1">IF(B111&lt;=0,B111,B111-Lab_RFR!$D111*ABS(B111))</f>
        <v>3.0468203105984592E-2</v>
      </c>
      <c r="E111" s="26"/>
      <c r="F111" s="65">
        <f ca="1">OFFSET(Lab_RFR!$G$10,A111,Lab_RFR!$J$7+1)</f>
        <v>3.8654188215219154E-2</v>
      </c>
      <c r="G111" s="65">
        <f ca="1">B111 + MAX(0.01,Lab_RFR!$E111*ABS(B111) )+OFFSET(Lab_RFR!$G$10,A111,Lab_RFR!$J$7+2)</f>
        <v>4.8654188215219156E-2</v>
      </c>
      <c r="H111" s="65">
        <f ca="1">IF(B111&lt;=0,F111,B111-Lab_RFR!$D111*ABS(B111)+OFFSET(Lab_RFR!$G$10,A111,Lab_RFR!$J$7+2))</f>
        <v>3.1037137438723005E-2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s="23" customFormat="1" ht="15" x14ac:dyDescent="0.25">
      <c r="A112" s="22">
        <v>102</v>
      </c>
      <c r="B112" s="63">
        <f ca="1">OFFSET(Lab_RFR!$G$10,A112,Lab_RFR!$J$7)</f>
        <v>3.8123556176230311E-2</v>
      </c>
      <c r="C112" s="63">
        <f ca="1">B112 + MAX(0.01,Lab_RFR!$E112*ABS(B112) )</f>
        <v>4.8123556176230313E-2</v>
      </c>
      <c r="D112" s="63">
        <f ca="1">IF(B112&lt;=0,B112,B112-Lab_RFR!$D112*ABS(B112))</f>
        <v>3.049884494098425E-2</v>
      </c>
      <c r="E112" s="26"/>
      <c r="F112" s="65">
        <f ca="1">OFFSET(Lab_RFR!$G$10,A112,Lab_RFR!$J$7+1)</f>
        <v>3.8686930821301591E-2</v>
      </c>
      <c r="G112" s="65">
        <f ca="1">B112 + MAX(0.01,Lab_RFR!$E112*ABS(B112) )+OFFSET(Lab_RFR!$G$10,A112,Lab_RFR!$J$7+2)</f>
        <v>4.8686930821301592E-2</v>
      </c>
      <c r="H112" s="65">
        <f ca="1">IF(B112&lt;=0,F112,B112-Lab_RFR!$D112*ABS(B112)+OFFSET(Lab_RFR!$G$10,A112,Lab_RFR!$J$7+2))</f>
        <v>3.1062219586055529E-2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s="23" customFormat="1" ht="15" x14ac:dyDescent="0.25">
      <c r="A113" s="22">
        <v>103</v>
      </c>
      <c r="B113" s="63">
        <f ca="1">OFFSET(Lab_RFR!$G$10,A113,Lab_RFR!$J$7)</f>
        <v>3.8161116794833472E-2</v>
      </c>
      <c r="C113" s="63">
        <f ca="1">B113 + MAX(0.01,Lab_RFR!$E113*ABS(B113) )</f>
        <v>4.8161116794833474E-2</v>
      </c>
      <c r="D113" s="63">
        <f ca="1">IF(B113&lt;=0,B113,B113-Lab_RFR!$D113*ABS(B113))</f>
        <v>3.0528893435866778E-2</v>
      </c>
      <c r="E113" s="26"/>
      <c r="F113" s="65">
        <f ca="1">OFFSET(Lab_RFR!$G$10,A113,Lab_RFR!$J$7+1)</f>
        <v>3.8719039443013914E-2</v>
      </c>
      <c r="G113" s="65">
        <f ca="1">B113 + MAX(0.01,Lab_RFR!$E113*ABS(B113) )+OFFSET(Lab_RFR!$G$10,A113,Lab_RFR!$J$7+2)</f>
        <v>4.8719039443013916E-2</v>
      </c>
      <c r="H113" s="65">
        <f ca="1">IF(B113&lt;=0,F113,B113-Lab_RFR!$D113*ABS(B113)+OFFSET(Lab_RFR!$G$10,A113,Lab_RFR!$J$7+2))</f>
        <v>3.108681608404722E-2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s="23" customFormat="1" ht="15" x14ac:dyDescent="0.25">
      <c r="A114" s="22">
        <v>104</v>
      </c>
      <c r="B114" s="63">
        <f ca="1">OFFSET(Lab_RFR!$G$10,A114,Lab_RFR!$J$7)</f>
        <v>3.8197957016326001E-2</v>
      </c>
      <c r="C114" s="63">
        <f ca="1">B114 + MAX(0.01,Lab_RFR!$E114*ABS(B114) )</f>
        <v>4.8197957016326003E-2</v>
      </c>
      <c r="D114" s="63">
        <f ca="1">IF(B114&lt;=0,B114,B114-Lab_RFR!$D114*ABS(B114))</f>
        <v>3.0558365613060801E-2</v>
      </c>
      <c r="E114" s="26"/>
      <c r="F114" s="65">
        <f ca="1">OFFSET(Lab_RFR!$G$10,A114,Lab_RFR!$J$7+1)</f>
        <v>3.875053225349312E-2</v>
      </c>
      <c r="G114" s="65">
        <f ca="1">B114 + MAX(0.01,Lab_RFR!$E114*ABS(B114) )+OFFSET(Lab_RFR!$G$10,A114,Lab_RFR!$J$7+2)</f>
        <v>4.8750532253493122E-2</v>
      </c>
      <c r="H114" s="65">
        <f ca="1">IF(B114&lt;=0,F114,B114-Lab_RFR!$D114*ABS(B114)+OFFSET(Lab_RFR!$G$10,A114,Lab_RFR!$J$7+2))</f>
        <v>3.1110940850227919E-2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s="23" customFormat="1" ht="15" x14ac:dyDescent="0.25">
      <c r="A115" s="22">
        <v>105</v>
      </c>
      <c r="B115" s="63">
        <f ca="1">OFFSET(Lab_RFR!$G$10,A115,Lab_RFR!$J$7)</f>
        <v>3.8234097318333049E-2</v>
      </c>
      <c r="C115" s="63">
        <f ca="1">B115 + MAX(0.01,Lab_RFR!$E115*ABS(B115) )</f>
        <v>4.8234097318333051E-2</v>
      </c>
      <c r="D115" s="63">
        <f ca="1">IF(B115&lt;=0,B115,B115-Lab_RFR!$D115*ABS(B115))</f>
        <v>3.0587277854666438E-2</v>
      </c>
      <c r="E115" s="26"/>
      <c r="F115" s="65">
        <f ca="1">OFFSET(Lab_RFR!$G$10,A115,Lab_RFR!$J$7+1)</f>
        <v>3.8781426744042946E-2</v>
      </c>
      <c r="G115" s="65">
        <f ca="1">B115 + MAX(0.01,Lab_RFR!$E115*ABS(B115) )+OFFSET(Lab_RFR!$G$10,A115,Lab_RFR!$J$7+2)</f>
        <v>4.8781426744042948E-2</v>
      </c>
      <c r="H115" s="65">
        <f ca="1">IF(B115&lt;=0,F115,B115-Lab_RFR!$D115*ABS(B115)+OFFSET(Lab_RFR!$G$10,A115,Lab_RFR!$J$7+2))</f>
        <v>3.1134607280376335E-2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s="23" customFormat="1" ht="15" x14ac:dyDescent="0.25">
      <c r="A116" s="22">
        <v>106</v>
      </c>
      <c r="B116" s="63">
        <f ca="1">OFFSET(Lab_RFR!$G$10,A116,Lab_RFR!$J$7)</f>
        <v>3.8269557414774447E-2</v>
      </c>
      <c r="C116" s="63">
        <f ca="1">B116 + MAX(0.01,Lab_RFR!$E116*ABS(B116) )</f>
        <v>4.8269557414774449E-2</v>
      </c>
      <c r="D116" s="63">
        <f ca="1">IF(B116&lt;=0,B116,B116-Lab_RFR!$D116*ABS(B116))</f>
        <v>3.0615645931819556E-2</v>
      </c>
      <c r="E116" s="26"/>
      <c r="F116" s="65">
        <f ca="1">OFFSET(Lab_RFR!$G$10,A116,Lab_RFR!$J$7+1)</f>
        <v>3.8811739755223673E-2</v>
      </c>
      <c r="G116" s="65">
        <f ca="1">B116 + MAX(0.01,Lab_RFR!$E116*ABS(B116) )+OFFSET(Lab_RFR!$G$10,A116,Lab_RFR!$J$7+2)</f>
        <v>4.8811739755223675E-2</v>
      </c>
      <c r="H116" s="65">
        <f ca="1">IF(B116&lt;=0,F116,B116-Lab_RFR!$D116*ABS(B116)+OFFSET(Lab_RFR!$G$10,A116,Lab_RFR!$J$7+2))</f>
        <v>3.1157828272268782E-2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s="23" customFormat="1" ht="15" x14ac:dyDescent="0.25">
      <c r="A117" s="22">
        <v>107</v>
      </c>
      <c r="B117" s="63">
        <f ca="1">OFFSET(Lab_RFR!$G$10,A117,Lab_RFR!$J$7)</f>
        <v>3.8304356290626229E-2</v>
      </c>
      <c r="C117" s="63">
        <f ca="1">B117 + MAX(0.01,Lab_RFR!$E117*ABS(B117) )</f>
        <v>4.8304356290626231E-2</v>
      </c>
      <c r="D117" s="63">
        <f ca="1">IF(B117&lt;=0,B117,B117-Lab_RFR!$D117*ABS(B117))</f>
        <v>3.0643485032500983E-2</v>
      </c>
      <c r="E117" s="26"/>
      <c r="F117" s="65">
        <f ca="1">OFFSET(Lab_RFR!$G$10,A117,Lab_RFR!$J$7+1)</f>
        <v>3.8841487506308114E-2</v>
      </c>
      <c r="G117" s="65">
        <f ca="1">B117 + MAX(0.01,Lab_RFR!$E117*ABS(B117) )+OFFSET(Lab_RFR!$G$10,A117,Lab_RFR!$J$7+2)</f>
        <v>4.8841487506308116E-2</v>
      </c>
      <c r="H117" s="65">
        <f ca="1">IF(B117&lt;=0,F117,B117-Lab_RFR!$D117*ABS(B117)+OFFSET(Lab_RFR!$G$10,A117,Lab_RFR!$J$7+2))</f>
        <v>3.1180616248182868E-2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s="23" customFormat="1" ht="15" x14ac:dyDescent="0.25">
      <c r="A118" s="22">
        <v>108</v>
      </c>
      <c r="B118" s="63">
        <f ca="1">OFFSET(Lab_RFR!$G$10,A118,Lab_RFR!$J$7)</f>
        <v>3.8338512234852518E-2</v>
      </c>
      <c r="C118" s="63">
        <f ca="1">B118 + MAX(0.01,Lab_RFR!$E118*ABS(B118) )</f>
        <v>4.833851223485252E-2</v>
      </c>
      <c r="D118" s="63">
        <f ca="1">IF(B118&lt;=0,B118,B118-Lab_RFR!$D118*ABS(B118))</f>
        <v>3.0670809787882013E-2</v>
      </c>
      <c r="E118" s="26"/>
      <c r="F118" s="65">
        <f ca="1">OFFSET(Lab_RFR!$G$10,A118,Lab_RFR!$J$7+1)</f>
        <v>3.8870685623206613E-2</v>
      </c>
      <c r="G118" s="65">
        <f ca="1">B118 + MAX(0.01,Lab_RFR!$E118*ABS(B118) )+OFFSET(Lab_RFR!$G$10,A118,Lab_RFR!$J$7+2)</f>
        <v>4.8870685623206615E-2</v>
      </c>
      <c r="H118" s="65">
        <f ca="1">IF(B118&lt;=0,F118,B118-Lab_RFR!$D118*ABS(B118)+OFFSET(Lab_RFR!$G$10,A118,Lab_RFR!$J$7+2))</f>
        <v>3.1202983176236109E-2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s="23" customFormat="1" ht="15" x14ac:dyDescent="0.25">
      <c r="A119" s="22">
        <v>109</v>
      </c>
      <c r="B119" s="63">
        <f ca="1">OFFSET(Lab_RFR!$G$10,A119,Lab_RFR!$J$7)</f>
        <v>3.8372042871611445E-2</v>
      </c>
      <c r="C119" s="63">
        <f ca="1">B119 + MAX(0.01,Lab_RFR!$E119*ABS(B119) )</f>
        <v>4.8372042871611447E-2</v>
      </c>
      <c r="D119" s="63">
        <f ca="1">IF(B119&lt;=0,B119,B119-Lab_RFR!$D119*ABS(B119))</f>
        <v>3.0697634297289157E-2</v>
      </c>
      <c r="E119" s="26"/>
      <c r="F119" s="65">
        <f ca="1">OFFSET(Lab_RFR!$G$10,A119,Lab_RFR!$J$7+1)</f>
        <v>3.8899349164940311E-2</v>
      </c>
      <c r="G119" s="65">
        <f ca="1">B119 + MAX(0.01,Lab_RFR!$E119*ABS(B119) )+OFFSET(Lab_RFR!$G$10,A119,Lab_RFR!$J$7+2)</f>
        <v>4.8899349164940313E-2</v>
      </c>
      <c r="H119" s="65">
        <f ca="1">IF(B119&lt;=0,F119,B119-Lab_RFR!$D119*ABS(B119)+OFFSET(Lab_RFR!$G$10,A119,Lab_RFR!$J$7+2))</f>
        <v>3.1224940590618023E-2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s="23" customFormat="1" ht="15" x14ac:dyDescent="0.25">
      <c r="A120" s="22">
        <v>110</v>
      </c>
      <c r="B120" s="63">
        <f ca="1">OFFSET(Lab_RFR!$G$10,A120,Lab_RFR!$J$7)</f>
        <v>3.8404965189837714E-2</v>
      </c>
      <c r="C120" s="63">
        <f ca="1">B120 + MAX(0.01,Lab_RFR!$E120*ABS(B120) )</f>
        <v>4.8404965189837716E-2</v>
      </c>
      <c r="D120" s="63">
        <f ca="1">IF(B120&lt;=0,B120,B120-Lab_RFR!$D120*ABS(B120))</f>
        <v>3.0723972151870171E-2</v>
      </c>
      <c r="E120" s="26"/>
      <c r="F120" s="65">
        <f ca="1">OFFSET(Lab_RFR!$G$10,A120,Lab_RFR!$J$7+1)</f>
        <v>3.8927492648752615E-2</v>
      </c>
      <c r="G120" s="65">
        <f ca="1">B120 + MAX(0.01,Lab_RFR!$E120*ABS(B120) )+OFFSET(Lab_RFR!$G$10,A120,Lab_RFR!$J$7+2)</f>
        <v>4.8927492648752617E-2</v>
      </c>
      <c r="H120" s="65">
        <f ca="1">IF(B120&lt;=0,F120,B120-Lab_RFR!$D120*ABS(B120)+OFFSET(Lab_RFR!$G$10,A120,Lab_RFR!$J$7+2))</f>
        <v>3.1246499610785072E-2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s="23" customFormat="1" ht="15" x14ac:dyDescent="0.25">
      <c r="A121" s="22">
        <v>111</v>
      </c>
      <c r="B121" s="63">
        <f ca="1">OFFSET(Lab_RFR!$G$10,A121,Lab_RFR!$J$7)</f>
        <v>3.8437295571295715E-2</v>
      </c>
      <c r="C121" s="63">
        <f ca="1">B121 + MAX(0.01,Lab_RFR!$E121*ABS(B121) )</f>
        <v>4.8437295571295717E-2</v>
      </c>
      <c r="D121" s="63">
        <f ca="1">IF(B121&lt;=0,B121,B121-Lab_RFR!$D121*ABS(B121))</f>
        <v>3.0749836457036571E-2</v>
      </c>
      <c r="E121" s="26"/>
      <c r="F121" s="65">
        <f ca="1">OFFSET(Lab_RFR!$G$10,A121,Lab_RFR!$J$7+1)</f>
        <v>3.8955130073929922E-2</v>
      </c>
      <c r="G121" s="65">
        <f ca="1">B121 + MAX(0.01,Lab_RFR!$E121*ABS(B121) )+OFFSET(Lab_RFR!$G$10,A121,Lab_RFR!$J$7+2)</f>
        <v>4.8955130073929924E-2</v>
      </c>
      <c r="H121" s="65">
        <f ca="1">IF(B121&lt;=0,F121,B121-Lab_RFR!$D121*ABS(B121)+OFFSET(Lab_RFR!$G$10,A121,Lab_RFR!$J$7+2))</f>
        <v>3.1267670959670778E-2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s="23" customFormat="1" ht="15" x14ac:dyDescent="0.25">
      <c r="A122" s="22">
        <v>112</v>
      </c>
      <c r="B122" s="63">
        <f ca="1">OFFSET(Lab_RFR!$G$10,A122,Lab_RFR!$J$7)</f>
        <v>3.8469049817187573E-2</v>
      </c>
      <c r="C122" s="63">
        <f ca="1">B122 + MAX(0.01,Lab_RFR!$E122*ABS(B122) )</f>
        <v>4.8469049817187575E-2</v>
      </c>
      <c r="D122" s="63">
        <f ca="1">IF(B122&lt;=0,B122,B122-Lab_RFR!$D122*ABS(B122))</f>
        <v>3.077523985375006E-2</v>
      </c>
      <c r="E122" s="26"/>
      <c r="F122" s="65">
        <f ca="1">OFFSET(Lab_RFR!$G$10,A122,Lab_RFR!$J$7+1)</f>
        <v>3.8982274944409756E-2</v>
      </c>
      <c r="G122" s="65">
        <f ca="1">B122 + MAX(0.01,Lab_RFR!$E122*ABS(B122) )+OFFSET(Lab_RFR!$G$10,A122,Lab_RFR!$J$7+2)</f>
        <v>4.8982274944409758E-2</v>
      </c>
      <c r="H122" s="65">
        <f ca="1">IF(B122&lt;=0,F122,B122-Lab_RFR!$D122*ABS(B122)+OFFSET(Lab_RFR!$G$10,A122,Lab_RFR!$J$7+2))</f>
        <v>3.1288464980972243E-2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s="23" customFormat="1" ht="15" x14ac:dyDescent="0.25">
      <c r="A123" s="22">
        <v>113</v>
      </c>
      <c r="B123" s="63">
        <f ca="1">OFFSET(Lab_RFR!$G$10,A123,Lab_RFR!$J$7)</f>
        <v>3.8500243173403614E-2</v>
      </c>
      <c r="C123" s="63">
        <f ca="1">B123 + MAX(0.01,Lab_RFR!$E123*ABS(B123) )</f>
        <v>4.8500243173403616E-2</v>
      </c>
      <c r="D123" s="63">
        <f ca="1">IF(B123&lt;=0,B123,B123-Lab_RFR!$D123*ABS(B123))</f>
        <v>3.0800194538722892E-2</v>
      </c>
      <c r="E123" s="26"/>
      <c r="F123" s="65">
        <f ca="1">OFFSET(Lab_RFR!$G$10,A123,Lab_RFR!$J$7+1)</f>
        <v>3.9008940290241156E-2</v>
      </c>
      <c r="G123" s="65">
        <f ca="1">B123 + MAX(0.01,Lab_RFR!$E123*ABS(B123) )+OFFSET(Lab_RFR!$G$10,A123,Lab_RFR!$J$7+2)</f>
        <v>4.9008940290241158E-2</v>
      </c>
      <c r="H123" s="65">
        <f ca="1">IF(B123&lt;=0,F123,B123-Lab_RFR!$D123*ABS(B123)+OFFSET(Lab_RFR!$G$10,A123,Lab_RFR!$J$7+2))</f>
        <v>3.1308891655560431E-2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s="23" customFormat="1" ht="15" x14ac:dyDescent="0.25">
      <c r="A124" s="22">
        <v>114</v>
      </c>
      <c r="B124" s="63">
        <f ca="1">OFFSET(Lab_RFR!$G$10,A124,Lab_RFR!$J$7)</f>
        <v>3.8530890354490754E-2</v>
      </c>
      <c r="C124" s="63">
        <f ca="1">B124 + MAX(0.01,Lab_RFR!$E124*ABS(B124) )</f>
        <v>4.8530890354490756E-2</v>
      </c>
      <c r="D124" s="63">
        <f ca="1">IF(B124&lt;=0,B124,B124-Lab_RFR!$D124*ABS(B124))</f>
        <v>3.0824712283592605E-2</v>
      </c>
      <c r="E124" s="26"/>
      <c r="F124" s="65">
        <f ca="1">OFFSET(Lab_RFR!$G$10,A124,Lab_RFR!$J$7+1)</f>
        <v>3.9035138687965487E-2</v>
      </c>
      <c r="G124" s="65">
        <f ca="1">B124 + MAX(0.01,Lab_RFR!$E124*ABS(B124) )+OFFSET(Lab_RFR!$G$10,A124,Lab_RFR!$J$7+2)</f>
        <v>4.9035138687965489E-2</v>
      </c>
      <c r="H124" s="65">
        <f ca="1">IF(B124&lt;=0,F124,B124-Lab_RFR!$D124*ABS(B124)+OFFSET(Lab_RFR!$G$10,A124,Lab_RFR!$J$7+2))</f>
        <v>3.1328960617067338E-2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s="23" customFormat="1" ht="15" x14ac:dyDescent="0.25">
      <c r="A125" s="22">
        <v>115</v>
      </c>
      <c r="B125" s="63">
        <f ca="1">OFFSET(Lab_RFR!$G$10,A125,Lab_RFR!$J$7)</f>
        <v>3.8561005566409179E-2</v>
      </c>
      <c r="C125" s="63">
        <f ca="1">B125 + MAX(0.01,Lab_RFR!$E125*ABS(B125) )</f>
        <v>4.8561005566409181E-2</v>
      </c>
      <c r="D125" s="63">
        <f ca="1">IF(B125&lt;=0,B125,B125-Lab_RFR!$D125*ABS(B125))</f>
        <v>3.0848804453127342E-2</v>
      </c>
      <c r="E125" s="26"/>
      <c r="F125" s="65">
        <f ca="1">OFFSET(Lab_RFR!$G$10,A125,Lab_RFR!$J$7+1)</f>
        <v>3.9060882279974507E-2</v>
      </c>
      <c r="G125" s="65">
        <f ca="1">B125 + MAX(0.01,Lab_RFR!$E125*ABS(B125) )+OFFSET(Lab_RFR!$G$10,A125,Lab_RFR!$J$7+2)</f>
        <v>4.9060882279974509E-2</v>
      </c>
      <c r="H125" s="65">
        <f ca="1">IF(B125&lt;=0,F125,B125-Lab_RFR!$D125*ABS(B125)+OFFSET(Lab_RFR!$G$10,A125,Lab_RFR!$J$7+2))</f>
        <v>3.134868116669267E-2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s="23" customFormat="1" ht="15" x14ac:dyDescent="0.25">
      <c r="A126" s="22">
        <v>116</v>
      </c>
      <c r="B126" s="63">
        <f ca="1">OFFSET(Lab_RFR!$G$10,A126,Lab_RFR!$J$7)</f>
        <v>3.8590602528151718E-2</v>
      </c>
      <c r="C126" s="63">
        <f ca="1">B126 + MAX(0.01,Lab_RFR!$E126*ABS(B126) )</f>
        <v>4.859060252815172E-2</v>
      </c>
      <c r="D126" s="63">
        <f ca="1">IF(B126&lt;=0,B126,B126-Lab_RFR!$D126*ABS(B126))</f>
        <v>3.0872482022521373E-2</v>
      </c>
      <c r="E126" s="26"/>
      <c r="F126" s="65">
        <f ca="1">OFFSET(Lab_RFR!$G$10,A126,Lab_RFR!$J$7+1)</f>
        <v>3.9086182792905211E-2</v>
      </c>
      <c r="G126" s="65">
        <f ca="1">B126 + MAX(0.01,Lab_RFR!$E126*ABS(B126) )+OFFSET(Lab_RFR!$G$10,A126,Lab_RFR!$J$7+2)</f>
        <v>4.9086182792905213E-2</v>
      </c>
      <c r="H126" s="65">
        <f ca="1">IF(B126&lt;=0,F126,B126-Lab_RFR!$D126*ABS(B126)+OFFSET(Lab_RFR!$G$10,A126,Lab_RFR!$J$7+2))</f>
        <v>3.1368062287274866E-2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s="23" customFormat="1" ht="15" x14ac:dyDescent="0.25">
      <c r="A127" s="22">
        <v>117</v>
      </c>
      <c r="B127" s="63">
        <f ca="1">OFFSET(Lab_RFR!$G$10,A127,Lab_RFR!$J$7)</f>
        <v>3.8619694492284529E-2</v>
      </c>
      <c r="C127" s="63">
        <f ca="1">B127 + MAX(0.01,Lab_RFR!$E127*ABS(B127) )</f>
        <v>4.8619694492284531E-2</v>
      </c>
      <c r="D127" s="63">
        <f ca="1">IF(B127&lt;=0,B127,B127-Lab_RFR!$D127*ABS(B127))</f>
        <v>3.0895755593827623E-2</v>
      </c>
      <c r="E127" s="26"/>
      <c r="F127" s="65">
        <f ca="1">OFFSET(Lab_RFR!$G$10,A127,Lab_RFR!$J$7+1)</f>
        <v>3.9111051555125842E-2</v>
      </c>
      <c r="G127" s="65">
        <f ca="1">B127 + MAX(0.01,Lab_RFR!$E127*ABS(B127) )+OFFSET(Lab_RFR!$G$10,A127,Lab_RFR!$J$7+2)</f>
        <v>4.9111051555125844E-2</v>
      </c>
      <c r="H127" s="65">
        <f ca="1">IF(B127&lt;=0,F127,B127-Lab_RFR!$D127*ABS(B127)+OFFSET(Lab_RFR!$G$10,A127,Lab_RFR!$J$7+2))</f>
        <v>3.1387112656668936E-2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s="23" customFormat="1" ht="15" x14ac:dyDescent="0.25">
      <c r="A128" s="22">
        <v>118</v>
      </c>
      <c r="B128" s="63">
        <f ca="1">OFFSET(Lab_RFR!$G$10,A128,Lab_RFR!$J$7)</f>
        <v>3.8648294264470806E-2</v>
      </c>
      <c r="C128" s="63">
        <f ca="1">B128 + MAX(0.01,Lab_RFR!$E128*ABS(B128) )</f>
        <v>4.8648294264470808E-2</v>
      </c>
      <c r="D128" s="63">
        <f ca="1">IF(B128&lt;=0,B128,B128-Lab_RFR!$D128*ABS(B128))</f>
        <v>3.0918635411576644E-2</v>
      </c>
      <c r="E128" s="26"/>
      <c r="F128" s="65">
        <f ca="1">OFFSET(Lab_RFR!$G$10,A128,Lab_RFR!$J$7+1)</f>
        <v>3.9135499513359928E-2</v>
      </c>
      <c r="G128" s="65">
        <f ca="1">B128 + MAX(0.01,Lab_RFR!$E128*ABS(B128) )+OFFSET(Lab_RFR!$G$10,A128,Lab_RFR!$J$7+2)</f>
        <v>4.913549951335993E-2</v>
      </c>
      <c r="H128" s="65">
        <f ca="1">IF(B128&lt;=0,F128,B128-Lab_RFR!$D128*ABS(B128)+OFFSET(Lab_RFR!$G$10,A128,Lab_RFR!$J$7+2))</f>
        <v>3.140584066046577E-2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s="23" customFormat="1" ht="15" x14ac:dyDescent="0.25">
      <c r="A129" s="22">
        <v>119</v>
      </c>
      <c r="B129" s="63">
        <f ca="1">OFFSET(Lab_RFR!$G$10,A129,Lab_RFR!$J$7)</f>
        <v>3.8676414222037936E-2</v>
      </c>
      <c r="C129" s="63">
        <f ca="1">B129 + MAX(0.01,Lab_RFR!$E129*ABS(B129) )</f>
        <v>4.8676414222037938E-2</v>
      </c>
      <c r="D129" s="63">
        <f ca="1">IF(B129&lt;=0,B129,B129-Lab_RFR!$D129*ABS(B129))</f>
        <v>3.0941131377630347E-2</v>
      </c>
      <c r="E129" s="26"/>
      <c r="F129" s="65">
        <f ca="1">OFFSET(Lab_RFR!$G$10,A129,Lab_RFR!$J$7+1)</f>
        <v>3.915953724849941E-2</v>
      </c>
      <c r="G129" s="65">
        <f ca="1">B129 + MAX(0.01,Lab_RFR!$E129*ABS(B129) )+OFFSET(Lab_RFR!$G$10,A129,Lab_RFR!$J$7+2)</f>
        <v>4.9159537248499412E-2</v>
      </c>
      <c r="H129" s="65">
        <f ca="1">IF(B129&lt;=0,F129,B129-Lab_RFR!$D129*ABS(B129)+OFFSET(Lab_RFR!$G$10,A129,Lab_RFR!$J$7+2))</f>
        <v>3.1424254404091821E-2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s="23" customFormat="1" ht="15" x14ac:dyDescent="0.25">
      <c r="A130" s="22">
        <v>120</v>
      </c>
      <c r="B130" s="63">
        <f ca="1">OFFSET(Lab_RFR!$G$10,A130,Lab_RFR!$J$7)</f>
        <v>3.8704066331635367E-2</v>
      </c>
      <c r="C130" s="63">
        <f ca="1">B130 + MAX(0.01,Lab_RFR!$E130*ABS(B130) )</f>
        <v>4.8704066331635369E-2</v>
      </c>
      <c r="D130" s="63">
        <f ca="1">IF(B130&lt;=0,B130,B130-Lab_RFR!$D130*ABS(B130))</f>
        <v>3.0963253065308293E-2</v>
      </c>
      <c r="E130" s="26"/>
      <c r="F130" s="65">
        <f ca="1">OFFSET(Lab_RFR!$G$10,A130,Lab_RFR!$J$7+1)</f>
        <v>3.9183174990650604E-2</v>
      </c>
      <c r="G130" s="65">
        <f ca="1">B130 + MAX(0.01,Lab_RFR!$E130*ABS(B130) )+OFFSET(Lab_RFR!$G$10,A130,Lab_RFR!$J$7+2)</f>
        <v>4.9183174990650606E-2</v>
      </c>
      <c r="H130" s="65">
        <f ca="1">IF(B130&lt;=0,F130,B130-Lab_RFR!$D130*ABS(B130)+OFFSET(Lab_RFR!$G$10,A130,Lab_RFR!$J$7+2))</f>
        <v>3.1442361724323534E-2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s="23" customFormat="1" ht="15" x14ac:dyDescent="0.25">
      <c r="A131" s="22">
        <v>121</v>
      </c>
      <c r="B131" s="63">
        <f ca="1">OFFSET(Lab_RFR!$G$10,A131,Lab_RFR!$J$7)</f>
        <v>3.8731262166038283E-2</v>
      </c>
      <c r="C131" s="63">
        <f ca="1">B131 + MAX(0.01,Lab_RFR!$E131*ABS(B131) )</f>
        <v>4.8731262166038285E-2</v>
      </c>
      <c r="D131" s="63">
        <f ca="1">IF(B131&lt;=0,B131,B131-Lab_RFR!$D131*ABS(B131))</f>
        <v>3.0985009732830627E-2</v>
      </c>
      <c r="E131" s="26"/>
      <c r="F131" s="65">
        <f ca="1">OFFSET(Lab_RFR!$G$10,A131,Lab_RFR!$J$7+1)</f>
        <v>3.9206422633452531E-2</v>
      </c>
      <c r="G131" s="65">
        <f ca="1">B131 + MAX(0.01,Lab_RFR!$E131*ABS(B131) )+OFFSET(Lab_RFR!$G$10,A131,Lab_RFR!$J$7+2)</f>
        <v>4.9206422633452533E-2</v>
      </c>
      <c r="H131" s="65">
        <f ca="1">IF(B131&lt;=0,F131,B131-Lab_RFR!$D131*ABS(B131)+OFFSET(Lab_RFR!$G$10,A131,Lab_RFR!$J$7+2))</f>
        <v>3.1460170200244872E-2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s="23" customFormat="1" ht="15" x14ac:dyDescent="0.25">
      <c r="A132" s="22">
        <v>122</v>
      </c>
      <c r="B132" s="63">
        <f ca="1">OFFSET(Lab_RFR!$G$10,A132,Lab_RFR!$J$7)</f>
        <v>3.8758012920140361E-2</v>
      </c>
      <c r="C132" s="63">
        <f ca="1">B132 + MAX(0.01,Lab_RFR!$E132*ABS(B132) )</f>
        <v>4.8758012920140363E-2</v>
      </c>
      <c r="D132" s="63">
        <f ca="1">IF(B132&lt;=0,B132,B132-Lab_RFR!$D132*ABS(B132))</f>
        <v>3.1006410336112289E-2</v>
      </c>
      <c r="E132" s="26"/>
      <c r="F132" s="65">
        <f ca="1">OFFSET(Lab_RFR!$G$10,A132,Lab_RFR!$J$7+1)</f>
        <v>3.9229289747711338E-2</v>
      </c>
      <c r="G132" s="65">
        <f ca="1">B132 + MAX(0.01,Lab_RFR!$E132*ABS(B132) )+OFFSET(Lab_RFR!$G$10,A132,Lab_RFR!$J$7+2)</f>
        <v>4.922928974771134E-2</v>
      </c>
      <c r="H132" s="65">
        <f ca="1">IF(B132&lt;=0,F132,B132-Lab_RFR!$D132*ABS(B132)+OFFSET(Lab_RFR!$G$10,A132,Lab_RFR!$J$7+2))</f>
        <v>3.1477687163683266E-2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s="23" customFormat="1" ht="15" x14ac:dyDescent="0.25">
      <c r="A133" s="22">
        <v>123</v>
      </c>
      <c r="B133" s="63">
        <f ca="1">OFFSET(Lab_RFR!$G$10,A133,Lab_RFR!$J$7)</f>
        <v>3.8784329426183151E-2</v>
      </c>
      <c r="C133" s="63">
        <f ca="1">B133 + MAX(0.01,Lab_RFR!$E133*ABS(B133) )</f>
        <v>4.8784329426183153E-2</v>
      </c>
      <c r="D133" s="63">
        <f ca="1">IF(B133&lt;=0,B133,B133-Lab_RFR!$D133*ABS(B133))</f>
        <v>3.1027463540946522E-2</v>
      </c>
      <c r="E133" s="26"/>
      <c r="F133" s="65">
        <f ca="1">OFFSET(Lab_RFR!$G$10,A133,Lab_RFR!$J$7+1)</f>
        <v>3.9251785594383026E-2</v>
      </c>
      <c r="G133" s="65">
        <f ca="1">B133 + MAX(0.01,Lab_RFR!$E133*ABS(B133) )+OFFSET(Lab_RFR!$G$10,A133,Lab_RFR!$J$7+2)</f>
        <v>4.9251785594383028E-2</v>
      </c>
      <c r="H133" s="65">
        <f ca="1">IF(B133&lt;=0,F133,B133-Lab_RFR!$D133*ABS(B133)+OFFSET(Lab_RFR!$G$10,A133,Lab_RFR!$J$7+2))</f>
        <v>3.1494919709146398E-2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s="23" customFormat="1" ht="15" x14ac:dyDescent="0.25">
      <c r="A134" s="22">
        <v>124</v>
      </c>
      <c r="B134" s="63">
        <f ca="1">OFFSET(Lab_RFR!$G$10,A134,Lab_RFR!$J$7)</f>
        <v>3.8810222168260911E-2</v>
      </c>
      <c r="C134" s="63">
        <f ca="1">B134 + MAX(0.01,Lab_RFR!$E134*ABS(B134) )</f>
        <v>4.8810222168260912E-2</v>
      </c>
      <c r="D134" s="63">
        <f ca="1">IF(B134&lt;=0,B134,B134-Lab_RFR!$D134*ABS(B134))</f>
        <v>3.1048177734608728E-2</v>
      </c>
      <c r="E134" s="26"/>
      <c r="F134" s="65">
        <f ca="1">OFFSET(Lab_RFR!$G$10,A134,Lab_RFR!$J$7+1)</f>
        <v>3.9273919136945112E-2</v>
      </c>
      <c r="G134" s="65">
        <f ca="1">B134 + MAX(0.01,Lab_RFR!$E134*ABS(B134) )+OFFSET(Lab_RFR!$G$10,A134,Lab_RFR!$J$7+2)</f>
        <v>4.9273919136945114E-2</v>
      </c>
      <c r="H134" s="65">
        <f ca="1">IF(B134&lt;=0,F134,B134-Lab_RFR!$D134*ABS(B134)+OFFSET(Lab_RFR!$G$10,A134,Lab_RFR!$J$7+2))</f>
        <v>3.1511874703292933E-2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s="23" customFormat="1" ht="15" x14ac:dyDescent="0.25">
      <c r="A135" s="22">
        <v>125</v>
      </c>
      <c r="B135" s="63">
        <f ca="1">OFFSET(Lab_RFR!$G$10,A135,Lab_RFR!$J$7)</f>
        <v>3.8835701296142E-2</v>
      </c>
      <c r="C135" s="63">
        <f ca="1">B135 + MAX(0.01,Lab_RFR!$E135*ABS(B135) )</f>
        <v>4.8835701296142002E-2</v>
      </c>
      <c r="D135" s="63">
        <f ca="1">IF(B135&lt;=0,B135,B135-Lab_RFR!$D135*ABS(B135))</f>
        <v>3.1068561036913599E-2</v>
      </c>
      <c r="E135" s="26"/>
      <c r="F135" s="65">
        <f ca="1">OFFSET(Lab_RFR!$G$10,A135,Lab_RFR!$J$7+1)</f>
        <v>3.9295699053184086E-2</v>
      </c>
      <c r="G135" s="65">
        <f ca="1">B135 + MAX(0.01,Lab_RFR!$E135*ABS(B135) )+OFFSET(Lab_RFR!$G$10,A135,Lab_RFR!$J$7+2)</f>
        <v>4.9295699053184087E-2</v>
      </c>
      <c r="H135" s="65">
        <f ca="1">IF(B135&lt;=0,F135,B135-Lab_RFR!$D135*ABS(B135)+OFFSET(Lab_RFR!$G$10,A135,Lab_RFR!$J$7+2))</f>
        <v>3.1528558793955684E-2</v>
      </c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s="23" customFormat="1" ht="15" x14ac:dyDescent="0.25">
      <c r="A136" s="22">
        <v>126</v>
      </c>
      <c r="B136" s="63">
        <f ca="1">OFFSET(Lab_RFR!$G$10,A136,Lab_RFR!$J$7)</f>
        <v>3.8860776638440564E-2</v>
      </c>
      <c r="C136" s="63">
        <f ca="1">B136 + MAX(0.01,Lab_RFR!$E136*ABS(B136) )</f>
        <v>4.8860776638440566E-2</v>
      </c>
      <c r="D136" s="63">
        <f ca="1">IF(B136&lt;=0,B136,B136-Lab_RFR!$D136*ABS(B136))</f>
        <v>3.1088621310752452E-2</v>
      </c>
      <c r="E136" s="26"/>
      <c r="F136" s="65">
        <f ca="1">OFFSET(Lab_RFR!$G$10,A136,Lab_RFR!$J$7+1)</f>
        <v>3.931713374643464E-2</v>
      </c>
      <c r="G136" s="65">
        <f ca="1">B136 + MAX(0.01,Lab_RFR!$E136*ABS(B136) )+OFFSET(Lab_RFR!$G$10,A136,Lab_RFR!$J$7+2)</f>
        <v>4.9317133746434642E-2</v>
      </c>
      <c r="H136" s="65">
        <f ca="1">IF(B136&lt;=0,F136,B136-Lab_RFR!$D136*ABS(B136)+OFFSET(Lab_RFR!$G$10,A136,Lab_RFR!$J$7+2))</f>
        <v>3.1544978418746525E-2</v>
      </c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s="23" customFormat="1" ht="15" x14ac:dyDescent="0.25">
      <c r="A137" s="22">
        <v>127</v>
      </c>
      <c r="B137" s="63">
        <f ca="1">OFFSET(Lab_RFR!$G$10,A137,Lab_RFR!$J$7)</f>
        <v>3.8885457715177818E-2</v>
      </c>
      <c r="C137" s="63">
        <f ca="1">B137 + MAX(0.01,Lab_RFR!$E137*ABS(B137) )</f>
        <v>4.888545771517782E-2</v>
      </c>
      <c r="D137" s="63">
        <f ca="1">IF(B137&lt;=0,B137,B137-Lab_RFR!$D137*ABS(B137))</f>
        <v>3.1108366172142254E-2</v>
      </c>
      <c r="E137" s="26"/>
      <c r="F137" s="65">
        <f ca="1">OFFSET(Lab_RFR!$G$10,A137,Lab_RFR!$J$7+1)</f>
        <v>3.9338231356296882E-2</v>
      </c>
      <c r="G137" s="65">
        <f ca="1">B137 + MAX(0.01,Lab_RFR!$E137*ABS(B137) )+OFFSET(Lab_RFR!$G$10,A137,Lab_RFR!$J$7+2)</f>
        <v>4.9338231356296884E-2</v>
      </c>
      <c r="H137" s="65">
        <f ca="1">IF(B137&lt;=0,F137,B137-Lab_RFR!$D137*ABS(B137)+OFFSET(Lab_RFR!$G$10,A137,Lab_RFR!$J$7+2))</f>
        <v>3.1561139813261321E-2</v>
      </c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s="23" customFormat="1" ht="15" x14ac:dyDescent="0.25">
      <c r="A138" s="22">
        <v>128</v>
      </c>
      <c r="B138" s="63">
        <f ca="1">OFFSET(Lab_RFR!$G$10,A138,Lab_RFR!$J$7)</f>
        <v>3.8909753749760911E-2</v>
      </c>
      <c r="C138" s="63">
        <f ca="1">B138 + MAX(0.01,Lab_RFR!$E138*ABS(B138) )</f>
        <v>4.8909753749760913E-2</v>
      </c>
      <c r="D138" s="63">
        <f ca="1">IF(B138&lt;=0,B138,B138-Lab_RFR!$D138*ABS(B138))</f>
        <v>3.1127802999808728E-2</v>
      </c>
      <c r="E138" s="26"/>
      <c r="F138" s="65">
        <f ca="1">OFFSET(Lab_RFR!$G$10,A138,Lab_RFR!$J$7+1)</f>
        <v>3.9358999768859704E-2</v>
      </c>
      <c r="G138" s="65">
        <f ca="1">B138 + MAX(0.01,Lab_RFR!$E138*ABS(B138) )+OFFSET(Lab_RFR!$G$10,A138,Lab_RFR!$J$7+2)</f>
        <v>4.9358999768859706E-2</v>
      </c>
      <c r="H138" s="65">
        <f ca="1">IF(B138&lt;=0,F138,B138-Lab_RFR!$D138*ABS(B138)+OFFSET(Lab_RFR!$G$10,A138,Lab_RFR!$J$7+2))</f>
        <v>3.1577049018907524E-2</v>
      </c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s="23" customFormat="1" ht="15" x14ac:dyDescent="0.25">
      <c r="A139" s="22">
        <v>129</v>
      </c>
      <c r="B139" s="63">
        <f ca="1">OFFSET(Lab_RFR!$G$10,A139,Lab_RFR!$J$7)</f>
        <v>3.8933673680412673E-2</v>
      </c>
      <c r="C139" s="63">
        <f ca="1">B139 + MAX(0.01,Lab_RFR!$E139*ABS(B139) )</f>
        <v>4.8933673680412675E-2</v>
      </c>
      <c r="D139" s="63">
        <f ca="1">IF(B139&lt;=0,B139,B139-Lab_RFR!$D139*ABS(B139))</f>
        <v>3.1146938944330137E-2</v>
      </c>
      <c r="E139" s="26"/>
      <c r="F139" s="65">
        <f ca="1">OFFSET(Lab_RFR!$G$10,A139,Lab_RFR!$J$7+1)</f>
        <v>3.937944662645676E-2</v>
      </c>
      <c r="G139" s="65">
        <f ca="1">B139 + MAX(0.01,Lab_RFR!$E139*ABS(B139) )+OFFSET(Lab_RFR!$G$10,A139,Lab_RFR!$J$7+2)</f>
        <v>4.9379446626456762E-2</v>
      </c>
      <c r="H139" s="65">
        <f ca="1">IF(B139&lt;=0,F139,B139-Lab_RFR!$D139*ABS(B139)+OFFSET(Lab_RFR!$G$10,A139,Lab_RFR!$J$7+2))</f>
        <v>3.1592711890374228E-2</v>
      </c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s="23" customFormat="1" ht="15" x14ac:dyDescent="0.25">
      <c r="A140" s="22">
        <v>130</v>
      </c>
      <c r="B140" s="63">
        <f ca="1">OFFSET(Lab_RFR!$G$10,A140,Lab_RFR!$J$7)</f>
        <v>3.8957226171080217E-2</v>
      </c>
      <c r="C140" s="63">
        <f ca="1">B140 + MAX(0.01,Lab_RFR!$E140*ABS(B140) )</f>
        <v>4.8957226171080219E-2</v>
      </c>
      <c r="D140" s="63">
        <f ca="1">IF(B140&lt;=0,B140,B140-Lab_RFR!$D140*ABS(B140))</f>
        <v>3.1165780936864174E-2</v>
      </c>
      <c r="E140" s="26"/>
      <c r="F140" s="65">
        <f ca="1">OFFSET(Lab_RFR!$G$10,A140,Lab_RFR!$J$7+1)</f>
        <v>3.9399579336979684E-2</v>
      </c>
      <c r="G140" s="65">
        <f ca="1">B140 + MAX(0.01,Lab_RFR!$E140*ABS(B140) )+OFFSET(Lab_RFR!$G$10,A140,Lab_RFR!$J$7+2)</f>
        <v>4.9399579336979686E-2</v>
      </c>
      <c r="H140" s="65">
        <f ca="1">IF(B140&lt;=0,F140,B140-Lab_RFR!$D140*ABS(B140)+OFFSET(Lab_RFR!$G$10,A140,Lab_RFR!$J$7+2))</f>
        <v>3.1608134102763641E-2</v>
      </c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s="23" customFormat="1" ht="15" x14ac:dyDescent="0.25">
      <c r="A141" s="22">
        <v>131</v>
      </c>
      <c r="B141" s="63">
        <f ca="1">OFFSET(Lab_RFR!$G$10,A141,Lab_RFR!$J$7)</f>
        <v>3.8980419621848172E-2</v>
      </c>
      <c r="C141" s="63">
        <f ca="1">B141 + MAX(0.01,Lab_RFR!$E141*ABS(B141) )</f>
        <v>4.8980419621848174E-2</v>
      </c>
      <c r="D141" s="63">
        <f ca="1">IF(B141&lt;=0,B141,B141-Lab_RFR!$D141*ABS(B141))</f>
        <v>3.1184335697478537E-2</v>
      </c>
      <c r="E141" s="26"/>
      <c r="F141" s="65">
        <f ca="1">OFFSET(Lab_RFR!$G$10,A141,Lab_RFR!$J$7+1)</f>
        <v>3.9419405082769199E-2</v>
      </c>
      <c r="G141" s="65">
        <f ca="1">B141 + MAX(0.01,Lab_RFR!$E141*ABS(B141) )+OFFSET(Lab_RFR!$G$10,A141,Lab_RFR!$J$7+2)</f>
        <v>4.9419405082769201E-2</v>
      </c>
      <c r="H141" s="65">
        <f ca="1">IF(B141&lt;=0,F141,B141-Lab_RFR!$D141*ABS(B141)+OFFSET(Lab_RFR!$G$10,A141,Lab_RFR!$J$7+2))</f>
        <v>3.1623321158399567E-2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s="23" customFormat="1" ht="15" x14ac:dyDescent="0.25">
      <c r="A142" s="22">
        <v>132</v>
      </c>
      <c r="B142" s="63">
        <f ca="1">OFFSET(Lab_RFR!$G$10,A142,Lab_RFR!$J$7)</f>
        <v>3.9003262178887166E-2</v>
      </c>
      <c r="C142" s="63">
        <f ca="1">B142 + MAX(0.01,Lab_RFR!$E142*ABS(B142) )</f>
        <v>4.9003262178887168E-2</v>
      </c>
      <c r="D142" s="63">
        <f ca="1">IF(B142&lt;=0,B142,B142-Lab_RFR!$D142*ABS(B142))</f>
        <v>3.1202609743109733E-2</v>
      </c>
      <c r="E142" s="26"/>
      <c r="F142" s="65">
        <f ca="1">OFFSET(Lab_RFR!$G$10,A142,Lab_RFR!$J$7+1)</f>
        <v>3.9438930829108765E-2</v>
      </c>
      <c r="G142" s="65">
        <f ca="1">B142 + MAX(0.01,Lab_RFR!$E142*ABS(B142) )+OFFSET(Lab_RFR!$G$10,A142,Lab_RFR!$J$7+2)</f>
        <v>4.9438930829108767E-2</v>
      </c>
      <c r="H142" s="65">
        <f ca="1">IF(B142&lt;=0,F142,B142-Lab_RFR!$D142*ABS(B142)+OFFSET(Lab_RFR!$G$10,A142,Lab_RFR!$J$7+2))</f>
        <v>3.1638278393331332E-2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s="23" customFormat="1" ht="15" x14ac:dyDescent="0.25">
      <c r="A143" s="22">
        <v>133</v>
      </c>
      <c r="B143" s="63">
        <f ca="1">OFFSET(Lab_RFR!$G$10,A143,Lab_RFR!$J$7)</f>
        <v>3.9025761743954002E-2</v>
      </c>
      <c r="C143" s="63">
        <f ca="1">B143 + MAX(0.01,Lab_RFR!$E143*ABS(B143) )</f>
        <v>4.9025761743954004E-2</v>
      </c>
      <c r="D143" s="63">
        <f ca="1">IF(B143&lt;=0,B143,B143-Lab_RFR!$D143*ABS(B143))</f>
        <v>3.1220609395163201E-2</v>
      </c>
      <c r="E143" s="26"/>
      <c r="F143" s="65">
        <f ca="1">OFFSET(Lab_RFR!$G$10,A143,Lab_RFR!$J$7+1)</f>
        <v>3.9458163332339868E-2</v>
      </c>
      <c r="G143" s="65">
        <f ca="1">B143 + MAX(0.01,Lab_RFR!$E143*ABS(B143) )+OFFSET(Lab_RFR!$G$10,A143,Lab_RFR!$J$7+2)</f>
        <v>4.945816333233987E-2</v>
      </c>
      <c r="H143" s="65">
        <f ca="1">IF(B143&lt;=0,F143,B143-Lab_RFR!$D143*ABS(B143)+OFFSET(Lab_RFR!$G$10,A143,Lab_RFR!$J$7+2))</f>
        <v>3.1653010983549071E-2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s="23" customFormat="1" ht="15" x14ac:dyDescent="0.25">
      <c r="A144" s="22">
        <v>134</v>
      </c>
      <c r="B144" s="63">
        <f ca="1">OFFSET(Lab_RFR!$G$10,A144,Lab_RFR!$J$7)</f>
        <v>3.9047925983472842E-2</v>
      </c>
      <c r="C144" s="63">
        <f ca="1">B144 + MAX(0.01,Lab_RFR!$E144*ABS(B144) )</f>
        <v>4.9047925983472844E-2</v>
      </c>
      <c r="D144" s="63">
        <f ca="1">IF(B144&lt;=0,B144,B144-Lab_RFR!$D144*ABS(B144))</f>
        <v>3.1238340786778274E-2</v>
      </c>
      <c r="E144" s="26"/>
      <c r="F144" s="65">
        <f ca="1">OFFSET(Lab_RFR!$G$10,A144,Lab_RFR!$J$7+1)</f>
        <v>3.9477109147617817E-2</v>
      </c>
      <c r="G144" s="65">
        <f ca="1">B144 + MAX(0.01,Lab_RFR!$E144*ABS(B144) )+OFFSET(Lab_RFR!$G$10,A144,Lab_RFR!$J$7+2)</f>
        <v>4.9477109147617819E-2</v>
      </c>
      <c r="H144" s="65">
        <f ca="1">IF(B144&lt;=0,F144,B144-Lab_RFR!$D144*ABS(B144)+OFFSET(Lab_RFR!$G$10,A144,Lab_RFR!$J$7+2))</f>
        <v>3.1667523950923246E-2</v>
      </c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s="23" customFormat="1" ht="15" x14ac:dyDescent="0.25">
      <c r="A145" s="22">
        <v>135</v>
      </c>
      <c r="B145" s="63">
        <f ca="1">OFFSET(Lab_RFR!$G$10,A145,Lab_RFR!$J$7)</f>
        <v>3.9069762337215375E-2</v>
      </c>
      <c r="C145" s="63">
        <f ca="1">B145 + MAX(0.01,Lab_RFR!$E145*ABS(B145) )</f>
        <v>4.9069762337215377E-2</v>
      </c>
      <c r="D145" s="63">
        <f ca="1">IF(B145&lt;=0,B145,B145-Lab_RFR!$D145*ABS(B145))</f>
        <v>3.1255809869772298E-2</v>
      </c>
      <c r="E145" s="26"/>
      <c r="F145" s="65">
        <f ca="1">OFFSET(Lab_RFR!$G$10,A145,Lab_RFR!$J$7+1)</f>
        <v>3.9495774636326031E-2</v>
      </c>
      <c r="G145" s="65">
        <f ca="1">B145 + MAX(0.01,Lab_RFR!$E145*ABS(B145) )+OFFSET(Lab_RFR!$G$10,A145,Lab_RFR!$J$7+2)</f>
        <v>4.9495774636326033E-2</v>
      </c>
      <c r="H145" s="65">
        <f ca="1">IF(B145&lt;=0,F145,B145-Lab_RFR!$D145*ABS(B145)+OFFSET(Lab_RFR!$G$10,A145,Lab_RFR!$J$7+2))</f>
        <v>3.1681822168882955E-2</v>
      </c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s="23" customFormat="1" ht="15" x14ac:dyDescent="0.25">
      <c r="A146" s="22">
        <v>136</v>
      </c>
      <c r="B146" s="63">
        <f ca="1">OFFSET(Lab_RFR!$G$10,A146,Lab_RFR!$J$7)</f>
        <v>3.909127802660195E-2</v>
      </c>
      <c r="C146" s="63">
        <f ca="1">B146 + MAX(0.01,Lab_RFR!$E146*ABS(B146) )</f>
        <v>4.9091278026601952E-2</v>
      </c>
      <c r="D146" s="63">
        <f ca="1">IF(B146&lt;=0,B146,B146-Lab_RFR!$D146*ABS(B146))</f>
        <v>3.1273022421281563E-2</v>
      </c>
      <c r="E146" s="26"/>
      <c r="F146" s="65">
        <f ca="1">OFFSET(Lab_RFR!$G$10,A146,Lab_RFR!$J$7+1)</f>
        <v>3.9514165973167925E-2</v>
      </c>
      <c r="G146" s="65">
        <f ca="1">B146 + MAX(0.01,Lab_RFR!$E146*ABS(B146) )+OFFSET(Lab_RFR!$G$10,A146,Lab_RFR!$J$7+2)</f>
        <v>4.9514165973167927E-2</v>
      </c>
      <c r="H146" s="65">
        <f ca="1">IF(B146&lt;=0,F146,B146-Lab_RFR!$D146*ABS(B146)+OFFSET(Lab_RFR!$G$10,A146,Lab_RFR!$J$7+2))</f>
        <v>3.1695910367847538E-2</v>
      </c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s="23" customFormat="1" ht="15" x14ac:dyDescent="0.25">
      <c r="A147" s="22">
        <v>137</v>
      </c>
      <c r="B147" s="63">
        <f ca="1">OFFSET(Lab_RFR!$G$10,A147,Lab_RFR!$J$7)</f>
        <v>3.9112480062641897E-2</v>
      </c>
      <c r="C147" s="63">
        <f ca="1">B147 + MAX(0.01,Lab_RFR!$E147*ABS(B147) )</f>
        <v>4.9112480062641899E-2</v>
      </c>
      <c r="D147" s="63">
        <f ca="1">IF(B147&lt;=0,B147,B147-Lab_RFR!$D147*ABS(B147))</f>
        <v>3.1289984050113517E-2</v>
      </c>
      <c r="E147" s="26"/>
      <c r="F147" s="65">
        <f ca="1">OFFSET(Lab_RFR!$G$10,A147,Lab_RFR!$J$7+1)</f>
        <v>3.9532289152951039E-2</v>
      </c>
      <c r="G147" s="65">
        <f ca="1">B147 + MAX(0.01,Lab_RFR!$E147*ABS(B147) )+OFFSET(Lab_RFR!$G$10,A147,Lab_RFR!$J$7+2)</f>
        <v>4.9532289152951041E-2</v>
      </c>
      <c r="H147" s="65">
        <f ca="1">IF(B147&lt;=0,F147,B147-Lab_RFR!$D147*ABS(B147)+OFFSET(Lab_RFR!$G$10,A147,Lab_RFR!$J$7+2))</f>
        <v>3.170979314042266E-2</v>
      </c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s="23" customFormat="1" ht="15" x14ac:dyDescent="0.25">
      <c r="A148" s="22">
        <v>138</v>
      </c>
      <c r="B148" s="63">
        <f ca="1">OFFSET(Lab_RFR!$G$10,A148,Lab_RFR!$J$7)</f>
        <v>3.9133375253529668E-2</v>
      </c>
      <c r="C148" s="63">
        <f ca="1">B148 + MAX(0.01,Lab_RFR!$E148*ABS(B148) )</f>
        <v>4.9133375253529669E-2</v>
      </c>
      <c r="D148" s="63">
        <f ca="1">IF(B148&lt;=0,B148,B148-Lab_RFR!$D148*ABS(B148))</f>
        <v>3.1306700202823737E-2</v>
      </c>
      <c r="E148" s="26"/>
      <c r="F148" s="65">
        <f ca="1">OFFSET(Lab_RFR!$G$10,A148,Lab_RFR!$J$7+1)</f>
        <v>3.9550149997076733E-2</v>
      </c>
      <c r="G148" s="65">
        <f ca="1">B148 + MAX(0.01,Lab_RFR!$E148*ABS(B148) )+OFFSET(Lab_RFR!$G$10,A148,Lab_RFR!$J$7+2)</f>
        <v>4.9550149997076735E-2</v>
      </c>
      <c r="H148" s="65">
        <f ca="1">IF(B148&lt;=0,F148,B148-Lab_RFR!$D148*ABS(B148)+OFFSET(Lab_RFR!$G$10,A148,Lab_RFR!$J$7+2))</f>
        <v>3.1723474946370803E-2</v>
      </c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s="23" customFormat="1" ht="15" x14ac:dyDescent="0.25">
      <c r="A149" s="22">
        <v>139</v>
      </c>
      <c r="B149" s="63">
        <f ca="1">OFFSET(Lab_RFR!$G$10,A149,Lab_RFR!$J$7)</f>
        <v>3.9153970211917244E-2</v>
      </c>
      <c r="C149" s="63">
        <f ca="1">B149 + MAX(0.01,Lab_RFR!$E149*ABS(B149) )</f>
        <v>4.9153970211917246E-2</v>
      </c>
      <c r="D149" s="63">
        <f ca="1">IF(B149&lt;=0,B149,B149-Lab_RFR!$D149*ABS(B149))</f>
        <v>3.1323176169533798E-2</v>
      </c>
      <c r="E149" s="26"/>
      <c r="F149" s="65">
        <f ca="1">OFFSET(Lab_RFR!$G$10,A149,Lab_RFR!$J$7+1)</f>
        <v>3.9567754159755886E-2</v>
      </c>
      <c r="G149" s="65">
        <f ca="1">B149 + MAX(0.01,Lab_RFR!$E149*ABS(B149) )+OFFSET(Lab_RFR!$G$10,A149,Lab_RFR!$J$7+2)</f>
        <v>4.9567754159755888E-2</v>
      </c>
      <c r="H149" s="65">
        <f ca="1">IF(B149&lt;=0,F149,B149-Lab_RFR!$D149*ABS(B149)+OFFSET(Lab_RFR!$G$10,A149,Lab_RFR!$J$7+2))</f>
        <v>3.173696011737244E-2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s="23" customFormat="1" ht="15" x14ac:dyDescent="0.25">
      <c r="A150" s="22">
        <v>140</v>
      </c>
      <c r="B150" s="63">
        <f ca="1">OFFSET(Lab_RFR!$G$10,A150,Lab_RFR!$J$7)</f>
        <v>3.9174271361875901E-2</v>
      </c>
      <c r="C150" s="63">
        <f ca="1">B150 + MAX(0.01,Lab_RFR!$E150*ABS(B150) )</f>
        <v>4.9174271361875903E-2</v>
      </c>
      <c r="D150" s="63">
        <f ca="1">IF(B150&lt;=0,B150,B150-Lab_RFR!$D150*ABS(B150))</f>
        <v>3.1339417089500721E-2</v>
      </c>
      <c r="E150" s="26"/>
      <c r="F150" s="65">
        <f ca="1">OFFSET(Lab_RFR!$G$10,A150,Lab_RFR!$J$7+1)</f>
        <v>3.9585107133956798E-2</v>
      </c>
      <c r="G150" s="65">
        <f ca="1">B150 + MAX(0.01,Lab_RFR!$E150*ABS(B150) )+OFFSET(Lab_RFR!$G$10,A150,Lab_RFR!$J$7+2)</f>
        <v>4.95851071339568E-2</v>
      </c>
      <c r="H150" s="65">
        <f ca="1">IF(B150&lt;=0,F150,B150-Lab_RFR!$D150*ABS(B150)+OFFSET(Lab_RFR!$G$10,A150,Lab_RFR!$J$7+2))</f>
        <v>3.1750252861581618E-2</v>
      </c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s="23" customFormat="1" ht="15" x14ac:dyDescent="0.25">
      <c r="A151" s="22">
        <v>141</v>
      </c>
      <c r="B151" s="63">
        <f ca="1">OFFSET(Lab_RFR!$G$10,A151,Lab_RFR!$J$7)</f>
        <v>3.9194284945563318E-2</v>
      </c>
      <c r="C151" s="63">
        <f ca="1">B151 + MAX(0.01,Lab_RFR!$E151*ABS(B151) )</f>
        <v>4.919428494556332E-2</v>
      </c>
      <c r="D151" s="63">
        <f ca="1">IF(B151&lt;=0,B151,B151-Lab_RFR!$D151*ABS(B151))</f>
        <v>3.1355427956450653E-2</v>
      </c>
      <c r="E151" s="26"/>
      <c r="F151" s="65">
        <f ca="1">OFFSET(Lab_RFR!$G$10,A151,Lab_RFR!$J$7+1)</f>
        <v>3.9602214257104196E-2</v>
      </c>
      <c r="G151" s="65">
        <f ca="1">B151 + MAX(0.01,Lab_RFR!$E151*ABS(B151) )+OFFSET(Lab_RFR!$G$10,A151,Lab_RFR!$J$7+2)</f>
        <v>4.9602214257104198E-2</v>
      </c>
      <c r="H151" s="65">
        <f ca="1">IF(B151&lt;=0,F151,B151-Lab_RFR!$D151*ABS(B151)+OFFSET(Lab_RFR!$G$10,A151,Lab_RFR!$J$7+2))</f>
        <v>3.1763357267991531E-2</v>
      </c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s="23" customFormat="1" ht="15" x14ac:dyDescent="0.25">
      <c r="A152" s="22">
        <v>142</v>
      </c>
      <c r="B152" s="63">
        <f ca="1">OFFSET(Lab_RFR!$G$10,A152,Lab_RFR!$J$7)</f>
        <v>3.9214017029611581E-2</v>
      </c>
      <c r="C152" s="63">
        <f ca="1">B152 + MAX(0.01,Lab_RFR!$E152*ABS(B152) )</f>
        <v>4.9214017029611583E-2</v>
      </c>
      <c r="D152" s="63">
        <f ca="1">IF(B152&lt;=0,B152,B152-Lab_RFR!$D152*ABS(B152))</f>
        <v>3.1371213623689262E-2</v>
      </c>
      <c r="E152" s="26"/>
      <c r="F152" s="65">
        <f ca="1">OFFSET(Lab_RFR!$G$10,A152,Lab_RFR!$J$7+1)</f>
        <v>3.9619080716537969E-2</v>
      </c>
      <c r="G152" s="65">
        <f ca="1">B152 + MAX(0.01,Lab_RFR!$E152*ABS(B152) )+OFFSET(Lab_RFR!$G$10,A152,Lab_RFR!$J$7+2)</f>
        <v>4.9619080716537971E-2</v>
      </c>
      <c r="H152" s="65">
        <f ca="1">IF(B152&lt;=0,F152,B152-Lab_RFR!$D152*ABS(B152)+OFFSET(Lab_RFR!$G$10,A152,Lab_RFR!$J$7+2))</f>
        <v>3.177627731061565E-2</v>
      </c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s="23" customFormat="1" ht="15" x14ac:dyDescent="0.25">
      <c r="A153" s="22">
        <v>143</v>
      </c>
      <c r="B153" s="63">
        <f ca="1">OFFSET(Lab_RFR!$G$10,A153,Lab_RFR!$J$7)</f>
        <v>3.9233473511247619E-2</v>
      </c>
      <c r="C153" s="63">
        <f ca="1">B153 + MAX(0.01,Lab_RFR!$E153*ABS(B153) )</f>
        <v>4.923347351124762E-2</v>
      </c>
      <c r="D153" s="63">
        <f ca="1">IF(B153&lt;=0,B153,B153-Lab_RFR!$D153*ABS(B153))</f>
        <v>3.1386778808998095E-2</v>
      </c>
      <c r="E153" s="26"/>
      <c r="F153" s="65">
        <f ca="1">OFFSET(Lab_RFR!$G$10,A153,Lab_RFR!$J$7+1)</f>
        <v>3.963571155474499E-2</v>
      </c>
      <c r="G153" s="65">
        <f ca="1">B153 + MAX(0.01,Lab_RFR!$E153*ABS(B153) )+OFFSET(Lab_RFR!$G$10,A153,Lab_RFR!$J$7+2)</f>
        <v>4.9635711554744992E-2</v>
      </c>
      <c r="H153" s="65">
        <f ca="1">IF(B153&lt;=0,F153,B153-Lab_RFR!$D153*ABS(B153)+OFFSET(Lab_RFR!$G$10,A153,Lab_RFR!$J$7+2))</f>
        <v>3.1789016852495466E-2</v>
      </c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s="23" customFormat="1" ht="15" x14ac:dyDescent="0.25">
      <c r="A154" s="22">
        <v>144</v>
      </c>
      <c r="B154" s="63">
        <f ca="1">OFFSET(Lab_RFR!$G$10,A154,Lab_RFR!$J$7)</f>
        <v>3.9252660124159844E-2</v>
      </c>
      <c r="C154" s="63">
        <f ca="1">B154 + MAX(0.01,Lab_RFR!$E154*ABS(B154) )</f>
        <v>4.9252660124159846E-2</v>
      </c>
      <c r="D154" s="63">
        <f ca="1">IF(B154&lt;=0,B154,B154-Lab_RFR!$D154*ABS(B154))</f>
        <v>3.1402128099327874E-2</v>
      </c>
      <c r="E154" s="26"/>
      <c r="F154" s="65">
        <f ca="1">OFFSET(Lab_RFR!$G$10,A154,Lab_RFR!$J$7+1)</f>
        <v>3.9652111674373547E-2</v>
      </c>
      <c r="G154" s="65">
        <f ca="1">B154 + MAX(0.01,Lab_RFR!$E154*ABS(B154) )+OFFSET(Lab_RFR!$G$10,A154,Lab_RFR!$J$7+2)</f>
        <v>4.9652111674373549E-2</v>
      </c>
      <c r="H154" s="65">
        <f ca="1">IF(B154&lt;=0,F154,B154-Lab_RFR!$D154*ABS(B154)+OFFSET(Lab_RFR!$G$10,A154,Lab_RFR!$J$7+2))</f>
        <v>3.1801579649541577E-2</v>
      </c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s="23" customFormat="1" ht="15" x14ac:dyDescent="0.25">
      <c r="A155" s="22">
        <v>145</v>
      </c>
      <c r="B155" s="63">
        <f ca="1">OFFSET(Lab_RFR!$G$10,A155,Lab_RFR!$J$7)</f>
        <v>3.9271582444123876E-2</v>
      </c>
      <c r="C155" s="63">
        <f ca="1">B155 + MAX(0.01,Lab_RFR!$E155*ABS(B155) )</f>
        <v>4.9271582444123878E-2</v>
      </c>
      <c r="D155" s="63">
        <f ca="1">IF(B155&lt;=0,B155,B155-Lab_RFR!$D155*ABS(B155))</f>
        <v>3.1417265955299103E-2</v>
      </c>
      <c r="E155" s="26"/>
      <c r="F155" s="65">
        <f ca="1">OFFSET(Lab_RFR!$G$10,A155,Lab_RFR!$J$7+1)</f>
        <v>3.9668285843042383E-2</v>
      </c>
      <c r="G155" s="65">
        <f ca="1">B155 + MAX(0.01,Lab_RFR!$E155*ABS(B155) )+OFFSET(Lab_RFR!$G$10,A155,Lab_RFR!$J$7+2)</f>
        <v>4.9668285843042385E-2</v>
      </c>
      <c r="H155" s="65">
        <f ca="1">IF(B155&lt;=0,F155,B155-Lab_RFR!$D155*ABS(B155)+OFFSET(Lab_RFR!$G$10,A155,Lab_RFR!$J$7+2))</f>
        <v>3.1813969354217611E-2</v>
      </c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s="23" customFormat="1" ht="15" x14ac:dyDescent="0.25">
      <c r="A156" s="22">
        <v>146</v>
      </c>
      <c r="B156" s="63">
        <f ca="1">OFFSET(Lab_RFR!$G$10,A156,Lab_RFR!$J$7)</f>
        <v>3.9290245894397779E-2</v>
      </c>
      <c r="C156" s="63">
        <f ca="1">B156 + MAX(0.01,Lab_RFR!$E156*ABS(B156) )</f>
        <v>4.9290245894397781E-2</v>
      </c>
      <c r="D156" s="63">
        <f ca="1">IF(B156&lt;=0,B156,B156-Lab_RFR!$D156*ABS(B156))</f>
        <v>3.1432196715518224E-2</v>
      </c>
      <c r="E156" s="26"/>
      <c r="F156" s="65">
        <f ca="1">OFFSET(Lab_RFR!$G$10,A156,Lab_RFR!$J$7+1)</f>
        <v>3.9684238697953456E-2</v>
      </c>
      <c r="G156" s="65">
        <f ca="1">B156 + MAX(0.01,Lab_RFR!$E156*ABS(B156) )+OFFSET(Lab_RFR!$G$10,A156,Lab_RFR!$J$7+2)</f>
        <v>4.9684238697953458E-2</v>
      </c>
      <c r="H156" s="65">
        <f ca="1">IF(B156&lt;=0,F156,B156-Lab_RFR!$D156*ABS(B156)+OFFSET(Lab_RFR!$G$10,A156,Lab_RFR!$J$7+2))</f>
        <v>3.18261895190739E-2</v>
      </c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s="23" customFormat="1" ht="15" x14ac:dyDescent="0.25">
      <c r="A157" s="22">
        <v>147</v>
      </c>
      <c r="B157" s="63">
        <f ca="1">OFFSET(Lab_RFR!$G$10,A157,Lab_RFR!$J$7)</f>
        <v>3.9308655750898147E-2</v>
      </c>
      <c r="C157" s="63">
        <f ca="1">B157 + MAX(0.01,Lab_RFR!$E157*ABS(B157) )</f>
        <v>4.9308655750898149E-2</v>
      </c>
      <c r="D157" s="63">
        <f ca="1">IF(B157&lt;=0,B157,B157-Lab_RFR!$D157*ABS(B157))</f>
        <v>3.1446924600718518E-2</v>
      </c>
      <c r="E157" s="26"/>
      <c r="F157" s="65">
        <f ca="1">OFFSET(Lab_RFR!$G$10,A157,Lab_RFR!$J$7+1)</f>
        <v>3.9699974750315281E-2</v>
      </c>
      <c r="G157" s="65">
        <f ca="1">B157 + MAX(0.01,Lab_RFR!$E157*ABS(B157) )+OFFSET(Lab_RFR!$G$10,A157,Lab_RFR!$J$7+2)</f>
        <v>4.9699974750315283E-2</v>
      </c>
      <c r="H157" s="65">
        <f ca="1">IF(B157&lt;=0,F157,B157-Lab_RFR!$D157*ABS(B157)+OFFSET(Lab_RFR!$G$10,A157,Lab_RFR!$J$7+2))</f>
        <v>3.1838243600135652E-2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s="23" customFormat="1" ht="15" x14ac:dyDescent="0.25">
      <c r="A158" s="22">
        <v>148</v>
      </c>
      <c r="B158" s="63">
        <f ca="1">OFFSET(Lab_RFR!$G$10,A158,Lab_RFR!$J$7)</f>
        <v>3.9326817147166793E-2</v>
      </c>
      <c r="C158" s="63">
        <f ca="1">B158 + MAX(0.01,Lab_RFR!$E158*ABS(B158) )</f>
        <v>4.9326817147166795E-2</v>
      </c>
      <c r="D158" s="63">
        <f ca="1">IF(B158&lt;=0,B158,B158-Lab_RFR!$D158*ABS(B158))</f>
        <v>3.1461453717733436E-2</v>
      </c>
      <c r="E158" s="26"/>
      <c r="F158" s="65">
        <f ca="1">OFFSET(Lab_RFR!$G$10,A158,Lab_RFR!$J$7+1)</f>
        <v>3.9715498389590431E-2</v>
      </c>
      <c r="G158" s="65">
        <f ca="1">B158 + MAX(0.01,Lab_RFR!$E158*ABS(B158) )+OFFSET(Lab_RFR!$G$10,A158,Lab_RFR!$J$7+2)</f>
        <v>4.9715498389590433E-2</v>
      </c>
      <c r="H158" s="65">
        <f ca="1">IF(B158&lt;=0,F158,B158-Lab_RFR!$D158*ABS(B158)+OFFSET(Lab_RFR!$G$10,A158,Lab_RFR!$J$7+2))</f>
        <v>3.1850134960157074E-2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s="23" customFormat="1" ht="15" x14ac:dyDescent="0.25">
      <c r="A159" s="22">
        <v>149</v>
      </c>
      <c r="B159" s="63">
        <f ca="1">OFFSET(Lab_RFR!$G$10,A159,Lab_RFR!$J$7)</f>
        <v>3.9344735079138271E-2</v>
      </c>
      <c r="C159" s="63">
        <f ca="1">B159 + MAX(0.01,Lab_RFR!$E159*ABS(B159) )</f>
        <v>4.9344735079138273E-2</v>
      </c>
      <c r="D159" s="63">
        <f ca="1">IF(B159&lt;=0,B159,B159-Lab_RFR!$D159*ABS(B159))</f>
        <v>3.1475788063310618E-2</v>
      </c>
      <c r="E159" s="26"/>
      <c r="F159" s="65">
        <f ca="1">OFFSET(Lab_RFR!$G$10,A159,Lab_RFR!$J$7+1)</f>
        <v>3.9730813887571603E-2</v>
      </c>
      <c r="G159" s="65">
        <f ca="1">B159 + MAX(0.01,Lab_RFR!$E159*ABS(B159) )+OFFSET(Lab_RFR!$G$10,A159,Lab_RFR!$J$7+2)</f>
        <v>4.9730813887571605E-2</v>
      </c>
      <c r="H159" s="65">
        <f ca="1">IF(B159&lt;=0,F159,B159-Lab_RFR!$D159*ABS(B159)+OFFSET(Lab_RFR!$G$10,A159,Lab_RFR!$J$7+2))</f>
        <v>3.186186687174395E-2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s="23" customFormat="1" ht="15" x14ac:dyDescent="0.25">
      <c r="A160" s="22">
        <v>150</v>
      </c>
      <c r="B160" s="63">
        <f ca="1">OFFSET(Lab_RFR!$G$10,A160,Lab_RFR!$J$7)</f>
        <v>3.9362414409718216E-2</v>
      </c>
      <c r="C160" s="63">
        <f ca="1">B160 + MAX(0.01,Lab_RFR!$E160*ABS(B160) )</f>
        <v>4.9362414409718218E-2</v>
      </c>
      <c r="D160" s="63">
        <f ca="1">IF(B160&lt;=0,B160,B160-Lab_RFR!$D160*ABS(B160))</f>
        <v>3.1489931527774573E-2</v>
      </c>
      <c r="E160" s="26"/>
      <c r="F160" s="65">
        <f ca="1">OFFSET(Lab_RFR!$G$10,A160,Lab_RFR!$J$7+1)</f>
        <v>3.9745925402294935E-2</v>
      </c>
      <c r="G160" s="65">
        <f ca="1">B160 + MAX(0.01,Lab_RFR!$E160*ABS(B160) )+OFFSET(Lab_RFR!$G$10,A160,Lab_RFR!$J$7+2)</f>
        <v>4.9745925402294937E-2</v>
      </c>
      <c r="H160" s="65">
        <f ca="1">IF(B160&lt;=0,F160,B160-Lab_RFR!$D160*ABS(B160)+OFFSET(Lab_RFR!$G$10,A160,Lab_RFR!$J$7+2))</f>
        <v>3.1873442520351292E-2</v>
      </c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s="23" customFormat="1" ht="15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s="23" customFormat="1" ht="15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s="23" customFormat="1" ht="15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s="23" customFormat="1" ht="15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s="23" customFormat="1" ht="15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s="23" customFormat="1" ht="15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s="23" customFormat="1" ht="15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s="23" customFormat="1" ht="15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s="23" customFormat="1" ht="15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s="23" customFormat="1" ht="15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</sheetData>
  <sheetProtection password="CCF8" sheet="1" objects="1" scenarios="1"/>
  <mergeCells count="3">
    <mergeCell ref="H6:I6"/>
    <mergeCell ref="B8:D8"/>
    <mergeCell ref="F8:H8"/>
  </mergeCells>
  <dataValidations count="2">
    <dataValidation type="list" allowBlank="1" showInputMessage="1" showErrorMessage="1" sqref="O6">
      <formula1>$T$5:$T$9</formula1>
    </dataValidation>
    <dataValidation type="list" allowBlank="1" showInputMessage="1" showErrorMessage="1" sqref="H6:I6">
      <formula1>$T$12:$T$63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G21" sqref="G21"/>
    </sheetView>
  </sheetViews>
  <sheetFormatPr defaultColWidth="0" defaultRowHeight="15" x14ac:dyDescent="0.25"/>
  <cols>
    <col min="1" max="1" width="5.85546875" style="104" customWidth="1"/>
    <col min="2" max="2" width="12.140625" style="105" customWidth="1"/>
    <col min="3" max="3" width="5.7109375" style="104" customWidth="1"/>
    <col min="4" max="5" width="13.7109375" style="104" customWidth="1"/>
    <col min="6" max="6" width="15.7109375" style="104" customWidth="1"/>
    <col min="7" max="7" width="15.7109375" style="105" customWidth="1"/>
    <col min="8" max="8" width="5.5703125" style="105" customWidth="1"/>
    <col min="9" max="10" width="13.7109375" style="105" customWidth="1"/>
    <col min="11" max="11" width="8.7109375" style="104" customWidth="1"/>
    <col min="12" max="13" width="8.7109375" style="104" hidden="1" customWidth="1"/>
    <col min="14" max="14" width="8.7109375" style="104" customWidth="1"/>
    <col min="15" max="15" width="11.42578125" style="104" customWidth="1"/>
    <col min="16" max="16" width="0" hidden="1" customWidth="1"/>
    <col min="17" max="17" width="11.42578125" hidden="1" customWidth="1"/>
    <col min="18" max="32" width="0" hidden="1" customWidth="1"/>
    <col min="33" max="16384" width="11.42578125" hidden="1"/>
  </cols>
  <sheetData>
    <row r="1" spans="1:15" x14ac:dyDescent="0.25">
      <c r="A1" s="74"/>
      <c r="B1" s="75"/>
      <c r="C1" s="74"/>
      <c r="D1" s="74"/>
      <c r="E1" s="74"/>
      <c r="F1" s="74"/>
      <c r="G1" s="75"/>
      <c r="H1" s="75"/>
      <c r="I1" s="75"/>
      <c r="J1" s="75"/>
      <c r="K1" s="74"/>
      <c r="L1" s="74"/>
      <c r="M1" s="74"/>
      <c r="N1" s="74"/>
      <c r="O1" s="74"/>
    </row>
    <row r="2" spans="1:15" x14ac:dyDescent="0.25">
      <c r="A2" s="74"/>
      <c r="B2" s="75"/>
      <c r="C2" s="74"/>
      <c r="D2" s="74"/>
      <c r="E2" s="74"/>
      <c r="F2" s="74"/>
      <c r="G2" s="75"/>
      <c r="H2" s="75"/>
      <c r="I2" s="75"/>
      <c r="J2" s="75"/>
      <c r="K2" s="74"/>
      <c r="L2" s="74"/>
      <c r="M2" s="74"/>
      <c r="N2" s="74"/>
      <c r="O2" s="74"/>
    </row>
    <row r="3" spans="1:15" ht="15.75" thickBot="1" x14ac:dyDescent="0.3">
      <c r="A3" s="74"/>
      <c r="B3" s="75"/>
      <c r="C3" s="74"/>
      <c r="D3" s="74"/>
      <c r="E3" s="74"/>
      <c r="F3" s="74"/>
      <c r="G3" s="75"/>
      <c r="H3" s="75"/>
      <c r="I3" s="75"/>
      <c r="J3" s="75"/>
      <c r="K3" s="74"/>
      <c r="L3" s="74"/>
      <c r="M3" s="74"/>
      <c r="N3" s="74"/>
      <c r="O3" s="74"/>
    </row>
    <row r="4" spans="1:15" ht="16.5" thickTop="1" thickBot="1" x14ac:dyDescent="0.3">
      <c r="A4" s="74"/>
      <c r="B4" s="75"/>
      <c r="C4" s="74"/>
      <c r="D4" s="74"/>
      <c r="E4" s="74"/>
      <c r="F4" s="74"/>
      <c r="G4" s="75"/>
      <c r="H4" s="75"/>
      <c r="I4" s="164" t="s">
        <v>71</v>
      </c>
      <c r="J4" s="165"/>
      <c r="K4" s="74"/>
      <c r="L4" s="129">
        <f>VLOOKUP($I$4,L11:M64,2,FALSE)</f>
        <v>2</v>
      </c>
      <c r="M4" s="74"/>
      <c r="N4" s="74"/>
      <c r="O4" s="74"/>
    </row>
    <row r="5" spans="1:15" ht="15.75" thickTop="1" x14ac:dyDescent="0.25">
      <c r="A5" s="74"/>
      <c r="B5" s="75"/>
      <c r="C5" s="74"/>
      <c r="D5" s="74"/>
      <c r="E5" s="74"/>
      <c r="F5" s="74"/>
      <c r="G5" s="75"/>
      <c r="H5" s="75"/>
      <c r="I5" s="75"/>
      <c r="J5" s="75"/>
      <c r="K5" s="74"/>
      <c r="L5" s="74"/>
      <c r="M5" s="74"/>
      <c r="N5" s="74"/>
      <c r="O5" s="74"/>
    </row>
    <row r="6" spans="1:15" x14ac:dyDescent="0.25">
      <c r="A6" s="74"/>
      <c r="B6" s="75"/>
      <c r="C6" s="74"/>
      <c r="D6" s="74"/>
      <c r="E6" s="74"/>
      <c r="F6" s="74"/>
      <c r="G6" s="75"/>
      <c r="H6" s="75"/>
      <c r="I6" s="75"/>
      <c r="J6" s="75"/>
      <c r="K6" s="74"/>
      <c r="L6" s="74"/>
      <c r="M6" s="74"/>
      <c r="N6" s="74"/>
      <c r="O6" s="74"/>
    </row>
    <row r="7" spans="1:15" ht="15.75" thickBot="1" x14ac:dyDescent="0.3">
      <c r="A7" s="74"/>
      <c r="B7" s="74"/>
      <c r="C7" s="74"/>
      <c r="D7" s="74"/>
      <c r="E7" s="74"/>
      <c r="F7" s="74"/>
      <c r="G7" s="74"/>
      <c r="H7" s="129"/>
      <c r="I7" s="129"/>
      <c r="J7" s="129"/>
      <c r="K7" s="74"/>
      <c r="L7" s="74"/>
      <c r="M7" s="74"/>
      <c r="N7" s="74"/>
      <c r="O7" s="74"/>
    </row>
    <row r="8" spans="1:15" ht="15.75" customHeight="1" thickBot="1" x14ac:dyDescent="0.3">
      <c r="A8" s="74"/>
      <c r="B8" s="75" t="s">
        <v>225</v>
      </c>
      <c r="C8" s="74"/>
      <c r="D8" s="174" t="s">
        <v>226</v>
      </c>
      <c r="E8" s="176" t="s">
        <v>227</v>
      </c>
      <c r="F8" s="178" t="s">
        <v>228</v>
      </c>
      <c r="G8" s="172" t="s">
        <v>223</v>
      </c>
      <c r="H8" s="155"/>
      <c r="I8" s="180" t="s">
        <v>275</v>
      </c>
      <c r="J8" s="172"/>
      <c r="K8" s="74"/>
      <c r="L8" s="74"/>
      <c r="M8" s="74"/>
      <c r="N8" s="74"/>
      <c r="O8" s="74"/>
    </row>
    <row r="9" spans="1:15" ht="15.75" thickBot="1" x14ac:dyDescent="0.3">
      <c r="A9" s="74"/>
      <c r="B9" s="77">
        <v>0.3</v>
      </c>
      <c r="C9" s="74"/>
      <c r="D9" s="175"/>
      <c r="E9" s="177"/>
      <c r="F9" s="179"/>
      <c r="G9" s="173"/>
      <c r="H9" s="155"/>
      <c r="I9" s="181"/>
      <c r="J9" s="173"/>
      <c r="K9" s="74"/>
      <c r="L9" s="74"/>
      <c r="M9" s="74"/>
      <c r="N9" s="74"/>
      <c r="O9" s="74"/>
    </row>
    <row r="10" spans="1:15" x14ac:dyDescent="0.25">
      <c r="A10" s="74"/>
      <c r="B10" s="75"/>
      <c r="C10" s="74"/>
      <c r="D10" s="74"/>
      <c r="E10" s="74"/>
      <c r="F10" s="74"/>
      <c r="G10" s="75"/>
      <c r="H10" s="155"/>
      <c r="I10" s="74"/>
      <c r="J10" s="74"/>
      <c r="K10" s="74"/>
      <c r="L10" s="74"/>
      <c r="M10" s="74"/>
      <c r="N10" s="74"/>
      <c r="O10" s="74"/>
    </row>
    <row r="11" spans="1:15" x14ac:dyDescent="0.25">
      <c r="A11" s="74"/>
      <c r="B11" s="75">
        <v>1</v>
      </c>
      <c r="C11" s="74"/>
      <c r="D11" s="81">
        <f ca="1">100*OFFSET(BSL_RFR_spot_no_VA!$B$10,B11,$L$4)</f>
        <v>0.30300000000975658</v>
      </c>
      <c r="E11" s="81">
        <f ca="1">OFFSET(FS_Govts!$B$10,B11,$L$4)</f>
        <v>0</v>
      </c>
      <c r="F11" s="81">
        <f t="shared" ref="F11:F30" ca="1" si="0">IF(OR($L$4&gt;34,$I$16="No stress"),"Not applicable",D11+E11)</f>
        <v>0.30300000000975658</v>
      </c>
      <c r="G11" s="117">
        <f t="shared" ref="G11:G30" ca="1" si="1">IF(OR($L$4&gt;34,$I$16="No stress"),"Not applicable",MIN(1,(((1+D11/100)^-B11)-(1+F11/100)^-B11)/((1-$B$9)*(1+D11/100)^-B11)))</f>
        <v>0</v>
      </c>
      <c r="H11" s="155"/>
      <c r="I11" s="74"/>
      <c r="J11" s="74"/>
      <c r="K11" s="74"/>
      <c r="L11" s="74" t="s">
        <v>0</v>
      </c>
      <c r="M11" s="74">
        <v>1</v>
      </c>
      <c r="N11" s="74"/>
      <c r="O11" s="74"/>
    </row>
    <row r="12" spans="1:15" ht="15" customHeight="1" x14ac:dyDescent="0.25">
      <c r="A12" s="74"/>
      <c r="B12" s="75">
        <v>2</v>
      </c>
      <c r="C12" s="74"/>
      <c r="D12" s="89">
        <f ca="1">100*OFFSET(BSL_RFR_spot_no_VA!$B$10,B12,$L$4)</f>
        <v>0.4373934686727754</v>
      </c>
      <c r="E12" s="89">
        <f ca="1">OFFSET(FS_Govts!$B$10,B12,$L$4)</f>
        <v>0</v>
      </c>
      <c r="F12" s="89">
        <f t="shared" ca="1" si="0"/>
        <v>0.4373934686727754</v>
      </c>
      <c r="G12" s="118">
        <f t="shared" ca="1" si="1"/>
        <v>0</v>
      </c>
      <c r="H12" s="155"/>
      <c r="I12" s="182" t="s">
        <v>281</v>
      </c>
      <c r="J12" s="182"/>
      <c r="K12" s="74"/>
      <c r="L12" s="74" t="s">
        <v>71</v>
      </c>
      <c r="M12" s="74">
        <v>2</v>
      </c>
      <c r="N12" s="74"/>
      <c r="O12" s="74"/>
    </row>
    <row r="13" spans="1:15" x14ac:dyDescent="0.25">
      <c r="A13" s="74"/>
      <c r="B13" s="75">
        <v>3</v>
      </c>
      <c r="C13" s="74"/>
      <c r="D13" s="89">
        <f ca="1">100*OFFSET(BSL_RFR_spot_no_VA!$B$10,B13,$L$4)</f>
        <v>0.65218819684484952</v>
      </c>
      <c r="E13" s="89">
        <f ca="1">OFFSET(FS_Govts!$B$10,B13,$L$4)</f>
        <v>0</v>
      </c>
      <c r="F13" s="89">
        <f t="shared" ca="1" si="0"/>
        <v>0.65218819684484952</v>
      </c>
      <c r="G13" s="118">
        <f t="shared" ca="1" si="1"/>
        <v>0</v>
      </c>
      <c r="H13" s="155"/>
      <c r="I13" s="206" t="s">
        <v>294</v>
      </c>
      <c r="J13" s="206"/>
      <c r="K13" s="74"/>
      <c r="L13" s="74" t="s">
        <v>72</v>
      </c>
      <c r="M13" s="74">
        <v>3</v>
      </c>
      <c r="N13" s="74"/>
      <c r="O13" s="74"/>
    </row>
    <row r="14" spans="1:15" x14ac:dyDescent="0.25">
      <c r="A14" s="74"/>
      <c r="B14" s="75">
        <v>4</v>
      </c>
      <c r="C14" s="74"/>
      <c r="D14" s="89">
        <f ca="1">100*OFFSET(BSL_RFR_spot_no_VA!$B$10,B14,$L$4)</f>
        <v>0.90619187178981875</v>
      </c>
      <c r="E14" s="89">
        <f ca="1">OFFSET(FS_Govts!$B$10,B14,$L$4)</f>
        <v>0</v>
      </c>
      <c r="F14" s="89">
        <f t="shared" ca="1" si="0"/>
        <v>0.90619187178981875</v>
      </c>
      <c r="G14" s="118">
        <f t="shared" ca="1" si="1"/>
        <v>0</v>
      </c>
      <c r="H14" s="155"/>
      <c r="I14" s="208" t="s">
        <v>292</v>
      </c>
      <c r="J14" s="209"/>
      <c r="K14" s="74"/>
      <c r="L14" s="74" t="s">
        <v>11</v>
      </c>
      <c r="M14" s="74">
        <v>4</v>
      </c>
      <c r="N14" s="74"/>
      <c r="O14" s="74"/>
    </row>
    <row r="15" spans="1:15" x14ac:dyDescent="0.25">
      <c r="A15" s="74"/>
      <c r="B15" s="75">
        <v>5</v>
      </c>
      <c r="C15" s="74"/>
      <c r="D15" s="89">
        <f ca="1">100*OFFSET(BSL_RFR_spot_no_VA!$B$10,B15,$L$4)</f>
        <v>1.1725637894829388</v>
      </c>
      <c r="E15" s="89">
        <f ca="1">OFFSET(FS_Govts!$B$10,B15,$L$4)</f>
        <v>1.9208939062560403E-2</v>
      </c>
      <c r="F15" s="89">
        <f t="shared" ca="1" si="0"/>
        <v>1.1917727285454993</v>
      </c>
      <c r="G15" s="118">
        <f t="shared" ca="1" si="1"/>
        <v>1.3553930589475366E-3</v>
      </c>
      <c r="H15" s="155"/>
      <c r="I15" s="210" t="s">
        <v>282</v>
      </c>
      <c r="J15" s="211" t="s">
        <v>283</v>
      </c>
      <c r="K15" s="74"/>
      <c r="L15" s="74" t="s">
        <v>63</v>
      </c>
      <c r="M15" s="74">
        <v>5</v>
      </c>
      <c r="N15" s="74"/>
      <c r="O15" s="74"/>
    </row>
    <row r="16" spans="1:15" x14ac:dyDescent="0.25">
      <c r="A16" s="74"/>
      <c r="B16" s="75">
        <v>6</v>
      </c>
      <c r="C16" s="74"/>
      <c r="D16" s="89">
        <f ca="1">100*OFFSET(BSL_RFR_spot_no_VA!$B$10,B16,$L$4)</f>
        <v>1.4046000122653002</v>
      </c>
      <c r="E16" s="89">
        <f ca="1">OFFSET(FS_Govts!$B$10,B16,$L$4)</f>
        <v>2.8921135334674924E-2</v>
      </c>
      <c r="F16" s="89">
        <f t="shared" ca="1" si="0"/>
        <v>1.4335211475999752</v>
      </c>
      <c r="G16" s="118">
        <f t="shared" ca="1" si="1"/>
        <v>2.4421789533435006E-3</v>
      </c>
      <c r="H16" s="155"/>
      <c r="I16" s="207">
        <f>IF(ISERROR(VLOOKUP(I4,Stresses!B11:F46,3,FALSE)),"No stress",ROUND(VLOOKUP(I4,Stresses!B11:F46,3,FALSE),0))</f>
        <v>41</v>
      </c>
      <c r="J16" s="207">
        <f>IF(ISERROR(VLOOKUP(I4,Stresses!B11:F46,4,FALSE)),"No stress",ROUND(VLOOKUP(I4,Stresses!B11:F46,4,FALSE),0))</f>
        <v>46</v>
      </c>
      <c r="K16" s="74"/>
      <c r="L16" s="74" t="s">
        <v>73</v>
      </c>
      <c r="M16" s="74">
        <v>6</v>
      </c>
      <c r="N16" s="74"/>
      <c r="O16" s="74"/>
    </row>
    <row r="17" spans="1:15" x14ac:dyDescent="0.25">
      <c r="A17" s="74"/>
      <c r="B17" s="75">
        <v>7</v>
      </c>
      <c r="C17" s="74"/>
      <c r="D17" s="89">
        <f ca="1">100*OFFSET(BSL_RFR_spot_no_VA!$B$10,B17,$L$4)</f>
        <v>1.61219128923622</v>
      </c>
      <c r="E17" s="89">
        <f ca="1">OFFSET(FS_Govts!$B$10,B17,$L$4)</f>
        <v>3.7459284406815001E-2</v>
      </c>
      <c r="F17" s="89">
        <f t="shared" ca="1" si="0"/>
        <v>1.6496505736430349</v>
      </c>
      <c r="G17" s="118">
        <f t="shared" ca="1" si="1"/>
        <v>3.681064996089444E-3</v>
      </c>
      <c r="H17" s="155"/>
      <c r="I17" s="75"/>
      <c r="J17" s="75"/>
      <c r="K17" s="74"/>
      <c r="L17" s="74" t="s">
        <v>12</v>
      </c>
      <c r="M17" s="74">
        <v>7</v>
      </c>
      <c r="N17" s="74"/>
      <c r="O17" s="74"/>
    </row>
    <row r="18" spans="1:15" x14ac:dyDescent="0.25">
      <c r="A18" s="74"/>
      <c r="B18" s="75">
        <v>8</v>
      </c>
      <c r="C18" s="74"/>
      <c r="D18" s="89">
        <f ca="1">100*OFFSET(BSL_RFR_spot_no_VA!$B$10,B18,$L$4)</f>
        <v>1.7980091175877178</v>
      </c>
      <c r="E18" s="89">
        <f ca="1">OFFSET(FS_Govts!$B$10,B18,$L$4)</f>
        <v>4.4799038219460914E-2</v>
      </c>
      <c r="F18" s="89">
        <f t="shared" ca="1" si="0"/>
        <v>1.8428081558071787</v>
      </c>
      <c r="G18" s="118">
        <f t="shared" ca="1" si="1"/>
        <v>5.0195144368730656E-3</v>
      </c>
      <c r="H18" s="155"/>
      <c r="I18" s="75"/>
      <c r="J18" s="75"/>
      <c r="K18" s="74"/>
      <c r="L18" s="74" t="s">
        <v>1</v>
      </c>
      <c r="M18" s="74">
        <v>8</v>
      </c>
      <c r="N18" s="74"/>
      <c r="O18" s="74"/>
    </row>
    <row r="19" spans="1:15" x14ac:dyDescent="0.25">
      <c r="A19" s="74"/>
      <c r="B19" s="75">
        <v>9</v>
      </c>
      <c r="C19" s="74"/>
      <c r="D19" s="89">
        <f ca="1">100*OFFSET(BSL_RFR_spot_no_VA!$B$10,B19,$L$4)</f>
        <v>1.9680997635566744</v>
      </c>
      <c r="E19" s="89">
        <f ca="1">OFFSET(FS_Govts!$B$10,B19,$L$4)</f>
        <v>4.8998413766694643E-2</v>
      </c>
      <c r="F19" s="89">
        <f t="shared" ca="1" si="0"/>
        <v>2.0170981773233692</v>
      </c>
      <c r="G19" s="118">
        <f t="shared" ca="1" si="1"/>
        <v>6.1633850132347271E-3</v>
      </c>
      <c r="H19" s="155"/>
      <c r="I19" s="75"/>
      <c r="J19" s="75"/>
      <c r="K19" s="74"/>
      <c r="L19" s="74" t="s">
        <v>74</v>
      </c>
      <c r="M19" s="74">
        <v>9</v>
      </c>
      <c r="N19" s="74"/>
      <c r="O19" s="74"/>
    </row>
    <row r="20" spans="1:15" ht="15" customHeight="1" x14ac:dyDescent="0.25">
      <c r="A20" s="74"/>
      <c r="B20" s="75">
        <v>10</v>
      </c>
      <c r="C20" s="74"/>
      <c r="D20" s="89">
        <f ca="1">100*OFFSET(BSL_RFR_spot_no_VA!$B$10,B20,$L$4)</f>
        <v>2.1185920423063109</v>
      </c>
      <c r="E20" s="89">
        <f ca="1">OFFSET(FS_Govts!$B$10,B20,$L$4)</f>
        <v>5.0388889246304726E-2</v>
      </c>
      <c r="F20" s="89">
        <f t="shared" ca="1" si="0"/>
        <v>2.1689809315526158</v>
      </c>
      <c r="G20" s="118">
        <f t="shared" ca="1" si="1"/>
        <v>7.0299789524303014E-3</v>
      </c>
      <c r="H20" s="155"/>
      <c r="I20" s="75"/>
      <c r="J20" s="75"/>
      <c r="K20" s="74"/>
      <c r="L20" s="74" t="s">
        <v>75</v>
      </c>
      <c r="M20" s="74">
        <v>10</v>
      </c>
      <c r="N20" s="74"/>
      <c r="O20" s="74"/>
    </row>
    <row r="21" spans="1:15" x14ac:dyDescent="0.25">
      <c r="A21" s="74"/>
      <c r="B21" s="75">
        <v>11</v>
      </c>
      <c r="C21" s="74"/>
      <c r="D21" s="89">
        <f ca="1">100*OFFSET(BSL_RFR_spot_no_VA!$B$10,B21,$L$4)</f>
        <v>2.248763972224066</v>
      </c>
      <c r="E21" s="89">
        <f ca="1">OFFSET(FS_Govts!$B$10,B21,$L$4)</f>
        <v>5.0860394931286496E-2</v>
      </c>
      <c r="F21" s="89">
        <f t="shared" ca="1" si="0"/>
        <v>2.2996243671553525</v>
      </c>
      <c r="G21" s="118">
        <f t="shared" ca="1" si="1"/>
        <v>7.7932930983345928E-3</v>
      </c>
      <c r="H21" s="155"/>
      <c r="I21" s="75"/>
      <c r="J21" s="75"/>
      <c r="K21" s="74"/>
      <c r="L21" s="74" t="s">
        <v>76</v>
      </c>
      <c r="M21" s="74">
        <v>11</v>
      </c>
      <c r="N21" s="74"/>
      <c r="O21" s="74"/>
    </row>
    <row r="22" spans="1:15" x14ac:dyDescent="0.25">
      <c r="A22" s="74"/>
      <c r="B22" s="75">
        <v>12</v>
      </c>
      <c r="C22" s="74"/>
      <c r="D22" s="89">
        <f ca="1">100*OFFSET(BSL_RFR_spot_no_VA!$B$10,B22,$L$4)</f>
        <v>2.3625543569301355</v>
      </c>
      <c r="E22" s="89">
        <f ca="1">OFFSET(FS_Govts!$B$10,B22,$L$4)</f>
        <v>5.1331900616268258E-2</v>
      </c>
      <c r="F22" s="89">
        <f t="shared" ca="1" si="0"/>
        <v>2.413886257546404</v>
      </c>
      <c r="G22" s="118">
        <f t="shared" ca="1" si="1"/>
        <v>8.5686978776029713E-3</v>
      </c>
      <c r="H22" s="155"/>
      <c r="I22" s="75"/>
      <c r="J22" s="75"/>
      <c r="K22" s="74"/>
      <c r="L22" s="74" t="s">
        <v>77</v>
      </c>
      <c r="M22" s="74">
        <v>12</v>
      </c>
      <c r="N22" s="74"/>
      <c r="O22" s="74"/>
    </row>
    <row r="23" spans="1:15" x14ac:dyDescent="0.25">
      <c r="A23" s="74"/>
      <c r="B23" s="75">
        <v>13</v>
      </c>
      <c r="C23" s="74"/>
      <c r="D23" s="89">
        <f ca="1">100*OFFSET(BSL_RFR_spot_no_VA!$B$10,B23,$L$4)</f>
        <v>2.4568805192952681</v>
      </c>
      <c r="E23" s="89">
        <f ca="1">OFFSET(FS_Govts!$B$10,B23,$L$4)</f>
        <v>5.1803406301250028E-2</v>
      </c>
      <c r="F23" s="89">
        <f t="shared" ca="1" si="0"/>
        <v>2.5086839255965181</v>
      </c>
      <c r="G23" s="118">
        <f t="shared" ca="1" si="1"/>
        <v>9.3567833810531461E-3</v>
      </c>
      <c r="H23" s="155"/>
      <c r="I23" s="75"/>
      <c r="J23" s="75"/>
      <c r="K23" s="74"/>
      <c r="L23" s="74" t="s">
        <v>78</v>
      </c>
      <c r="M23" s="74">
        <v>13</v>
      </c>
      <c r="N23" s="74"/>
      <c r="O23" s="74"/>
    </row>
    <row r="24" spans="1:15" x14ac:dyDescent="0.25">
      <c r="A24" s="74"/>
      <c r="B24" s="75">
        <v>14</v>
      </c>
      <c r="C24" s="74"/>
      <c r="D24" s="89">
        <f ca="1">100*OFFSET(BSL_RFR_spot_no_VA!$B$10,B24,$L$4)</f>
        <v>2.5371308898389344</v>
      </c>
      <c r="E24" s="89">
        <f ca="1">OFFSET(FS_Govts!$B$10,B24,$L$4)</f>
        <v>5.2274911986231798E-2</v>
      </c>
      <c r="F24" s="89">
        <f t="shared" ca="1" si="0"/>
        <v>2.5894058018251664</v>
      </c>
      <c r="G24" s="118">
        <f t="shared" ca="1" si="1"/>
        <v>1.0157408352732095E-2</v>
      </c>
      <c r="H24" s="155"/>
      <c r="I24" s="75"/>
      <c r="J24" s="75"/>
      <c r="K24" s="74"/>
      <c r="L24" s="74" t="s">
        <v>13</v>
      </c>
      <c r="M24" s="74">
        <v>14</v>
      </c>
      <c r="N24" s="74"/>
      <c r="O24" s="74"/>
    </row>
    <row r="25" spans="1:15" x14ac:dyDescent="0.25">
      <c r="A25" s="74"/>
      <c r="B25" s="75">
        <v>15</v>
      </c>
      <c r="C25" s="74"/>
      <c r="D25" s="89">
        <f ca="1">100*OFFSET(BSL_RFR_spot_no_VA!$B$10,B25,$L$4)</f>
        <v>2.6014741844643252</v>
      </c>
      <c r="E25" s="89">
        <f ca="1">OFFSET(FS_Govts!$B$10,B25,$L$4)</f>
        <v>5.2746417671213568E-2</v>
      </c>
      <c r="F25" s="89">
        <f t="shared" ca="1" si="0"/>
        <v>2.6542206021355388</v>
      </c>
      <c r="G25" s="118">
        <f t="shared" ca="1" si="1"/>
        <v>1.0971044708163478E-2</v>
      </c>
      <c r="H25" s="155"/>
      <c r="I25" s="75"/>
      <c r="J25" s="75"/>
      <c r="K25" s="74"/>
      <c r="L25" s="74" t="s">
        <v>66</v>
      </c>
      <c r="M25" s="74">
        <v>15</v>
      </c>
      <c r="N25" s="74"/>
      <c r="O25" s="74"/>
    </row>
    <row r="26" spans="1:15" x14ac:dyDescent="0.25">
      <c r="A26" s="74"/>
      <c r="B26" s="75">
        <v>16</v>
      </c>
      <c r="C26" s="74"/>
      <c r="D26" s="89">
        <f ca="1">100*OFFSET(BSL_RFR_spot_no_VA!$B$10,B26,$L$4)</f>
        <v>2.6518645648737404</v>
      </c>
      <c r="E26" s="89">
        <f ca="1">OFFSET(FS_Govts!$B$10,B26,$L$4)</f>
        <v>5.4731976407332246E-2</v>
      </c>
      <c r="F26" s="89">
        <f t="shared" ca="1" si="0"/>
        <v>2.7065965412810726</v>
      </c>
      <c r="G26" s="118">
        <f t="shared" ca="1" si="1"/>
        <v>1.2131928145861842E-2</v>
      </c>
      <c r="H26" s="155"/>
      <c r="I26" s="75"/>
      <c r="J26" s="75"/>
      <c r="K26" s="74"/>
      <c r="L26" s="74" t="s">
        <v>79</v>
      </c>
      <c r="M26" s="74">
        <v>16</v>
      </c>
      <c r="N26" s="74"/>
      <c r="O26" s="74"/>
    </row>
    <row r="27" spans="1:15" x14ac:dyDescent="0.25">
      <c r="A27" s="74"/>
      <c r="B27" s="75">
        <v>17</v>
      </c>
      <c r="C27" s="74"/>
      <c r="D27" s="89">
        <f ca="1">100*OFFSET(BSL_RFR_spot_no_VA!$B$10,B27,$L$4)</f>
        <v>2.6877862776406136</v>
      </c>
      <c r="E27" s="89">
        <f ca="1">OFFSET(FS_Govts!$B$10,B27,$L$4)</f>
        <v>5.6717535143450917E-2</v>
      </c>
      <c r="F27" s="89">
        <f t="shared" ca="1" si="0"/>
        <v>2.7445038127840644</v>
      </c>
      <c r="G27" s="118">
        <f t="shared" ca="1" si="1"/>
        <v>1.3347279629646724E-2</v>
      </c>
      <c r="H27" s="155"/>
      <c r="I27" s="75"/>
      <c r="J27" s="75"/>
      <c r="K27" s="74"/>
      <c r="L27" s="74" t="s">
        <v>80</v>
      </c>
      <c r="M27" s="74">
        <v>17</v>
      </c>
      <c r="N27" s="74"/>
      <c r="O27" s="74"/>
    </row>
    <row r="28" spans="1:15" x14ac:dyDescent="0.25">
      <c r="A28" s="74"/>
      <c r="B28" s="75">
        <v>18</v>
      </c>
      <c r="C28" s="74"/>
      <c r="D28" s="89">
        <f ca="1">100*OFFSET(BSL_RFR_spot_no_VA!$B$10,B28,$L$4)</f>
        <v>2.7147425693922589</v>
      </c>
      <c r="E28" s="89">
        <f ca="1">OFFSET(FS_Govts!$B$10,B28,$L$4)</f>
        <v>5.8703093879569596E-2</v>
      </c>
      <c r="F28" s="89">
        <f t="shared" ca="1" si="0"/>
        <v>2.7734456632718283</v>
      </c>
      <c r="G28" s="118">
        <f t="shared" ca="1" si="1"/>
        <v>1.461663146800965E-2</v>
      </c>
      <c r="H28" s="155"/>
      <c r="I28" s="75"/>
      <c r="J28" s="75"/>
      <c r="K28" s="74"/>
      <c r="L28" s="74" t="s">
        <v>81</v>
      </c>
      <c r="M28" s="74">
        <v>18</v>
      </c>
      <c r="N28" s="74"/>
      <c r="O28" s="74"/>
    </row>
    <row r="29" spans="1:15" x14ac:dyDescent="0.25">
      <c r="A29" s="74"/>
      <c r="B29" s="75">
        <v>19</v>
      </c>
      <c r="C29" s="74"/>
      <c r="D29" s="89">
        <f ca="1">100*OFFSET(BSL_RFR_spot_no_VA!$B$10,B29,$L$4)</f>
        <v>2.7324280338081319</v>
      </c>
      <c r="E29" s="89">
        <f ca="1">OFFSET(FS_Govts!$B$10,B29,$L$4)</f>
        <v>6.0688652615688274E-2</v>
      </c>
      <c r="F29" s="89">
        <f t="shared" ca="1" si="0"/>
        <v>2.7931166864238204</v>
      </c>
      <c r="G29" s="118">
        <f t="shared" ca="1" si="1"/>
        <v>1.5940170455718182E-2</v>
      </c>
      <c r="H29" s="155"/>
      <c r="I29" s="75"/>
      <c r="J29" s="75"/>
      <c r="K29" s="74"/>
      <c r="L29" s="74" t="s">
        <v>14</v>
      </c>
      <c r="M29" s="74">
        <v>19</v>
      </c>
      <c r="N29" s="74"/>
      <c r="O29" s="74"/>
    </row>
    <row r="30" spans="1:15" x14ac:dyDescent="0.25">
      <c r="A30" s="74"/>
      <c r="B30" s="75">
        <v>20</v>
      </c>
      <c r="C30" s="74"/>
      <c r="D30" s="89">
        <f ca="1">100*OFFSET(BSL_RFR_spot_no_VA!$B$10,B30,$L$4)</f>
        <v>2.7405592660070477</v>
      </c>
      <c r="E30" s="89">
        <f ca="1">OFFSET(FS_Govts!$B$10,B30,$L$4)</f>
        <v>6.2674211351806952E-2</v>
      </c>
      <c r="F30" s="89">
        <f t="shared" ca="1" si="0"/>
        <v>2.8032334773588548</v>
      </c>
      <c r="G30" s="118">
        <f t="shared" ca="1" si="1"/>
        <v>1.7318117244377287E-2</v>
      </c>
      <c r="H30" s="155"/>
      <c r="I30" s="75"/>
      <c r="J30" s="75"/>
      <c r="K30" s="74"/>
      <c r="L30" s="74" t="s">
        <v>82</v>
      </c>
      <c r="M30" s="74">
        <v>20</v>
      </c>
      <c r="N30" s="74"/>
      <c r="O30" s="74"/>
    </row>
    <row r="31" spans="1:15" x14ac:dyDescent="0.25">
      <c r="A31" s="74"/>
      <c r="B31" s="75">
        <v>21</v>
      </c>
      <c r="C31" s="74"/>
      <c r="D31" s="95"/>
      <c r="E31" s="96"/>
      <c r="F31" s="97"/>
      <c r="G31" s="118">
        <f t="shared" ref="G31" ca="1" si="2">G30</f>
        <v>1.7318117244377287E-2</v>
      </c>
      <c r="H31" s="155"/>
      <c r="I31" s="75"/>
      <c r="J31" s="75"/>
      <c r="K31" s="74"/>
      <c r="L31" s="74" t="s">
        <v>83</v>
      </c>
      <c r="M31" s="74">
        <v>21</v>
      </c>
      <c r="N31" s="74"/>
      <c r="O31" s="74"/>
    </row>
    <row r="32" spans="1:15" x14ac:dyDescent="0.25">
      <c r="A32" s="74"/>
      <c r="B32" s="75">
        <v>22</v>
      </c>
      <c r="C32" s="74"/>
      <c r="D32" s="95"/>
      <c r="E32" s="96"/>
      <c r="F32" s="97"/>
      <c r="G32" s="118">
        <f t="shared" ref="G32:G40" ca="1" si="3">G31</f>
        <v>1.7318117244377287E-2</v>
      </c>
      <c r="H32" s="155"/>
      <c r="I32" s="75"/>
      <c r="J32" s="75"/>
      <c r="K32" s="74"/>
      <c r="L32" s="74" t="s">
        <v>84</v>
      </c>
      <c r="M32" s="74">
        <v>22</v>
      </c>
      <c r="N32" s="74"/>
      <c r="O32" s="74"/>
    </row>
    <row r="33" spans="1:15" x14ac:dyDescent="0.25">
      <c r="A33" s="74"/>
      <c r="B33" s="75">
        <v>23</v>
      </c>
      <c r="C33" s="74"/>
      <c r="D33" s="95"/>
      <c r="E33" s="96"/>
      <c r="F33" s="97"/>
      <c r="G33" s="118">
        <f t="shared" ca="1" si="3"/>
        <v>1.7318117244377287E-2</v>
      </c>
      <c r="H33" s="155"/>
      <c r="I33" s="75"/>
      <c r="J33" s="75"/>
      <c r="K33" s="74"/>
      <c r="L33" s="74" t="s">
        <v>85</v>
      </c>
      <c r="M33" s="74">
        <v>23</v>
      </c>
      <c r="N33" s="74"/>
      <c r="O33" s="74"/>
    </row>
    <row r="34" spans="1:15" x14ac:dyDescent="0.25">
      <c r="A34" s="74"/>
      <c r="B34" s="75">
        <v>24</v>
      </c>
      <c r="C34" s="74"/>
      <c r="D34" s="95"/>
      <c r="E34" s="96"/>
      <c r="F34" s="97"/>
      <c r="G34" s="118">
        <f t="shared" ca="1" si="3"/>
        <v>1.7318117244377287E-2</v>
      </c>
      <c r="H34" s="155"/>
      <c r="I34" s="75"/>
      <c r="J34" s="75"/>
      <c r="K34" s="74"/>
      <c r="L34" s="74" t="s">
        <v>2</v>
      </c>
      <c r="M34" s="74">
        <v>24</v>
      </c>
      <c r="N34" s="74"/>
      <c r="O34" s="74"/>
    </row>
    <row r="35" spans="1:15" x14ac:dyDescent="0.25">
      <c r="A35" s="74"/>
      <c r="B35" s="75">
        <v>25</v>
      </c>
      <c r="C35" s="74"/>
      <c r="D35" s="95"/>
      <c r="E35" s="96"/>
      <c r="F35" s="97"/>
      <c r="G35" s="118">
        <f t="shared" ca="1" si="3"/>
        <v>1.7318117244377287E-2</v>
      </c>
      <c r="H35" s="155"/>
      <c r="I35" s="75"/>
      <c r="J35" s="75"/>
      <c r="K35" s="74"/>
      <c r="L35" s="74" t="s">
        <v>3</v>
      </c>
      <c r="M35" s="74">
        <v>25</v>
      </c>
      <c r="N35" s="74"/>
      <c r="O35" s="74"/>
    </row>
    <row r="36" spans="1:15" x14ac:dyDescent="0.25">
      <c r="A36" s="74"/>
      <c r="B36" s="75">
        <v>26</v>
      </c>
      <c r="C36" s="74"/>
      <c r="D36" s="95"/>
      <c r="E36" s="96"/>
      <c r="F36" s="97"/>
      <c r="G36" s="118">
        <f t="shared" ca="1" si="3"/>
        <v>1.7318117244377287E-2</v>
      </c>
      <c r="H36" s="155"/>
      <c r="I36" s="75"/>
      <c r="J36" s="75"/>
      <c r="K36" s="74"/>
      <c r="L36" s="74" t="s">
        <v>86</v>
      </c>
      <c r="M36" s="74">
        <v>26</v>
      </c>
      <c r="N36" s="74"/>
      <c r="O36" s="74"/>
    </row>
    <row r="37" spans="1:15" x14ac:dyDescent="0.25">
      <c r="A37" s="74"/>
      <c r="B37" s="75">
        <v>27</v>
      </c>
      <c r="C37" s="74"/>
      <c r="D37" s="95"/>
      <c r="E37" s="96"/>
      <c r="F37" s="97"/>
      <c r="G37" s="118">
        <f t="shared" ca="1" si="3"/>
        <v>1.7318117244377287E-2</v>
      </c>
      <c r="H37" s="155"/>
      <c r="I37" s="75"/>
      <c r="J37" s="75"/>
      <c r="K37" s="74"/>
      <c r="L37" s="74" t="s">
        <v>15</v>
      </c>
      <c r="M37" s="74">
        <v>27</v>
      </c>
      <c r="N37" s="74"/>
      <c r="O37" s="74"/>
    </row>
    <row r="38" spans="1:15" x14ac:dyDescent="0.25">
      <c r="A38" s="74"/>
      <c r="B38" s="75">
        <v>28</v>
      </c>
      <c r="C38" s="74"/>
      <c r="D38" s="95"/>
      <c r="E38" s="96"/>
      <c r="F38" s="97"/>
      <c r="G38" s="118">
        <f t="shared" ca="1" si="3"/>
        <v>1.7318117244377287E-2</v>
      </c>
      <c r="H38" s="155"/>
      <c r="I38" s="75"/>
      <c r="J38" s="75"/>
      <c r="K38" s="74"/>
      <c r="L38" s="74" t="s">
        <v>16</v>
      </c>
      <c r="M38" s="74">
        <v>28</v>
      </c>
      <c r="N38" s="74"/>
      <c r="O38" s="74"/>
    </row>
    <row r="39" spans="1:15" x14ac:dyDescent="0.25">
      <c r="A39" s="74"/>
      <c r="B39" s="75">
        <v>29</v>
      </c>
      <c r="C39" s="74"/>
      <c r="D39" s="95"/>
      <c r="E39" s="96"/>
      <c r="F39" s="97"/>
      <c r="G39" s="118">
        <f t="shared" ca="1" si="3"/>
        <v>1.7318117244377287E-2</v>
      </c>
      <c r="H39" s="155"/>
      <c r="I39" s="75"/>
      <c r="J39" s="75"/>
      <c r="K39" s="74"/>
      <c r="L39" s="74" t="s">
        <v>87</v>
      </c>
      <c r="M39" s="74">
        <v>29</v>
      </c>
      <c r="N39" s="74"/>
      <c r="O39" s="74"/>
    </row>
    <row r="40" spans="1:15" x14ac:dyDescent="0.25">
      <c r="A40" s="74"/>
      <c r="B40" s="75">
        <v>30</v>
      </c>
      <c r="C40" s="74"/>
      <c r="D40" s="98"/>
      <c r="E40" s="99"/>
      <c r="F40" s="100"/>
      <c r="G40" s="119">
        <f t="shared" ca="1" si="3"/>
        <v>1.7318117244377287E-2</v>
      </c>
      <c r="H40" s="155"/>
      <c r="I40" s="75"/>
      <c r="J40" s="75"/>
      <c r="K40" s="74"/>
      <c r="L40" s="74" t="s">
        <v>88</v>
      </c>
      <c r="M40" s="74">
        <v>30</v>
      </c>
      <c r="N40" s="74"/>
      <c r="O40" s="74"/>
    </row>
    <row r="41" spans="1:15" x14ac:dyDescent="0.25">
      <c r="A41" s="74"/>
      <c r="B41" s="75"/>
      <c r="C41" s="74"/>
      <c r="D41" s="74"/>
      <c r="E41" s="74"/>
      <c r="F41" s="74"/>
      <c r="G41" s="75"/>
      <c r="H41" s="155"/>
      <c r="I41" s="75"/>
      <c r="J41" s="75"/>
      <c r="K41" s="74"/>
      <c r="L41" s="74" t="s">
        <v>89</v>
      </c>
      <c r="M41" s="74">
        <v>31</v>
      </c>
      <c r="N41" s="74"/>
      <c r="O41" s="74"/>
    </row>
    <row r="42" spans="1:15" x14ac:dyDescent="0.25">
      <c r="A42" s="74"/>
      <c r="B42" s="75"/>
      <c r="C42" s="74"/>
      <c r="D42" s="74"/>
      <c r="E42" s="74"/>
      <c r="F42" s="74"/>
      <c r="G42" s="75"/>
      <c r="H42" s="155"/>
      <c r="I42" s="75"/>
      <c r="J42" s="75"/>
      <c r="K42" s="74"/>
      <c r="L42" s="74" t="s">
        <v>4</v>
      </c>
      <c r="M42" s="74">
        <v>32</v>
      </c>
      <c r="N42" s="74"/>
      <c r="O42" s="74"/>
    </row>
    <row r="43" spans="1:15" x14ac:dyDescent="0.25">
      <c r="A43" s="74"/>
      <c r="B43" s="75"/>
      <c r="C43" s="74"/>
      <c r="D43" s="74"/>
      <c r="E43" s="74"/>
      <c r="F43" s="74"/>
      <c r="G43" s="75"/>
      <c r="H43" s="155"/>
      <c r="I43" s="75"/>
      <c r="J43" s="75"/>
      <c r="K43" s="74"/>
      <c r="L43" s="74" t="s">
        <v>17</v>
      </c>
      <c r="M43" s="74">
        <v>33</v>
      </c>
      <c r="N43" s="74"/>
      <c r="O43" s="74"/>
    </row>
    <row r="44" spans="1:15" x14ac:dyDescent="0.25">
      <c r="A44" s="74"/>
      <c r="B44" s="75"/>
      <c r="C44" s="74"/>
      <c r="D44" s="74"/>
      <c r="E44" s="74"/>
      <c r="F44" s="74"/>
      <c r="G44" s="75"/>
      <c r="H44" s="155"/>
      <c r="I44" s="75"/>
      <c r="J44" s="75"/>
      <c r="K44" s="74"/>
      <c r="L44" s="74" t="s">
        <v>5</v>
      </c>
      <c r="M44" s="74">
        <v>34</v>
      </c>
      <c r="N44" s="74"/>
      <c r="O44" s="74"/>
    </row>
    <row r="45" spans="1:15" x14ac:dyDescent="0.25">
      <c r="A45" s="74"/>
      <c r="B45" s="75"/>
      <c r="C45" s="74"/>
      <c r="D45" s="74"/>
      <c r="E45" s="74"/>
      <c r="F45" s="74"/>
      <c r="G45" s="75"/>
      <c r="H45" s="155"/>
      <c r="I45" s="75"/>
      <c r="J45" s="75"/>
      <c r="K45" s="74"/>
      <c r="L45" s="74" t="s">
        <v>18</v>
      </c>
      <c r="M45" s="74">
        <v>35</v>
      </c>
      <c r="N45" s="74"/>
      <c r="O45" s="74"/>
    </row>
    <row r="46" spans="1:15" x14ac:dyDescent="0.25">
      <c r="A46" s="74"/>
      <c r="B46" s="75"/>
      <c r="C46" s="74"/>
      <c r="D46" s="74"/>
      <c r="E46" s="74"/>
      <c r="F46" s="74"/>
      <c r="G46" s="75"/>
      <c r="H46" s="155"/>
      <c r="I46" s="75"/>
      <c r="J46" s="75"/>
      <c r="K46" s="74"/>
      <c r="L46" s="74" t="s">
        <v>19</v>
      </c>
      <c r="M46" s="74">
        <v>36</v>
      </c>
      <c r="N46" s="74"/>
      <c r="O46" s="74"/>
    </row>
    <row r="47" spans="1:15" x14ac:dyDescent="0.25">
      <c r="A47" s="74"/>
      <c r="B47" s="75"/>
      <c r="C47" s="74"/>
      <c r="D47" s="74"/>
      <c r="E47" s="74"/>
      <c r="F47" s="74"/>
      <c r="G47" s="75"/>
      <c r="H47" s="155"/>
      <c r="I47" s="75"/>
      <c r="J47" s="75"/>
      <c r="K47" s="74"/>
      <c r="L47" s="74" t="s">
        <v>20</v>
      </c>
      <c r="M47" s="74">
        <v>37</v>
      </c>
      <c r="N47" s="74"/>
      <c r="O47" s="74"/>
    </row>
    <row r="48" spans="1:15" x14ac:dyDescent="0.25">
      <c r="A48" s="74"/>
      <c r="B48" s="75"/>
      <c r="C48" s="74"/>
      <c r="D48" s="74"/>
      <c r="E48" s="74"/>
      <c r="F48" s="74"/>
      <c r="G48" s="75"/>
      <c r="H48" s="155"/>
      <c r="I48" s="75"/>
      <c r="J48" s="75"/>
      <c r="K48" s="74"/>
      <c r="L48" s="74" t="s">
        <v>21</v>
      </c>
      <c r="M48" s="74">
        <v>38</v>
      </c>
      <c r="N48" s="74"/>
      <c r="O48" s="74"/>
    </row>
    <row r="49" spans="1:15" x14ac:dyDescent="0.25">
      <c r="A49" s="74"/>
      <c r="B49" s="75"/>
      <c r="C49" s="74"/>
      <c r="D49" s="74"/>
      <c r="E49" s="74"/>
      <c r="F49" s="74"/>
      <c r="G49" s="75"/>
      <c r="H49" s="155"/>
      <c r="I49" s="75"/>
      <c r="J49" s="75"/>
      <c r="K49" s="74"/>
      <c r="L49" s="74" t="s">
        <v>22</v>
      </c>
      <c r="M49" s="74">
        <v>39</v>
      </c>
      <c r="N49" s="74"/>
      <c r="O49" s="74"/>
    </row>
    <row r="50" spans="1:15" x14ac:dyDescent="0.25">
      <c r="A50" s="74"/>
      <c r="B50" s="75"/>
      <c r="C50" s="74"/>
      <c r="D50" s="74"/>
      <c r="E50" s="74"/>
      <c r="F50" s="74"/>
      <c r="G50" s="75"/>
      <c r="H50" s="155"/>
      <c r="I50" s="75"/>
      <c r="J50" s="75"/>
      <c r="K50" s="74"/>
      <c r="L50" s="74" t="s">
        <v>23</v>
      </c>
      <c r="M50" s="74">
        <v>40</v>
      </c>
      <c r="N50" s="74"/>
      <c r="O50" s="74"/>
    </row>
    <row r="51" spans="1:15" x14ac:dyDescent="0.25">
      <c r="A51" s="74"/>
      <c r="B51" s="75"/>
      <c r="C51" s="74"/>
      <c r="D51" s="74"/>
      <c r="E51" s="74"/>
      <c r="F51" s="74"/>
      <c r="G51" s="75"/>
      <c r="H51" s="155"/>
      <c r="I51" s="75"/>
      <c r="J51" s="75"/>
      <c r="K51" s="74"/>
      <c r="L51" s="74" t="s">
        <v>24</v>
      </c>
      <c r="M51" s="74">
        <v>41</v>
      </c>
      <c r="N51" s="74"/>
      <c r="O51" s="74"/>
    </row>
    <row r="52" spans="1:15" x14ac:dyDescent="0.25">
      <c r="A52" s="74"/>
      <c r="B52" s="75"/>
      <c r="C52" s="74"/>
      <c r="D52" s="74"/>
      <c r="E52" s="74"/>
      <c r="F52" s="74"/>
      <c r="G52" s="75"/>
      <c r="H52" s="155"/>
      <c r="I52" s="75"/>
      <c r="J52" s="75"/>
      <c r="K52" s="74"/>
      <c r="L52" s="74" t="s">
        <v>33</v>
      </c>
      <c r="M52" s="74">
        <v>42</v>
      </c>
      <c r="N52" s="74"/>
      <c r="O52" s="74"/>
    </row>
    <row r="53" spans="1:15" x14ac:dyDescent="0.25">
      <c r="A53" s="74"/>
      <c r="B53" s="75"/>
      <c r="C53" s="74"/>
      <c r="D53" s="74"/>
      <c r="E53" s="74"/>
      <c r="F53" s="74"/>
      <c r="G53" s="75"/>
      <c r="H53" s="155"/>
      <c r="I53" s="75"/>
      <c r="J53" s="75"/>
      <c r="K53" s="74"/>
      <c r="L53" s="74" t="s">
        <v>25</v>
      </c>
      <c r="M53" s="74">
        <v>43</v>
      </c>
      <c r="N53" s="74"/>
      <c r="O53" s="74"/>
    </row>
    <row r="54" spans="1:15" x14ac:dyDescent="0.25">
      <c r="A54" s="74"/>
      <c r="B54" s="75"/>
      <c r="C54" s="74"/>
      <c r="D54" s="74"/>
      <c r="E54" s="74"/>
      <c r="F54" s="74"/>
      <c r="G54" s="75"/>
      <c r="H54" s="75"/>
      <c r="I54" s="75"/>
      <c r="J54" s="75"/>
      <c r="K54" s="74"/>
      <c r="L54" s="74" t="s">
        <v>26</v>
      </c>
      <c r="M54" s="74">
        <v>44</v>
      </c>
      <c r="N54" s="74"/>
      <c r="O54" s="74"/>
    </row>
    <row r="55" spans="1:15" x14ac:dyDescent="0.25">
      <c r="A55" s="74"/>
      <c r="B55" s="75"/>
      <c r="C55" s="74"/>
      <c r="D55" s="74"/>
      <c r="E55" s="74"/>
      <c r="F55" s="74"/>
      <c r="G55" s="75"/>
      <c r="H55" s="75"/>
      <c r="I55" s="75"/>
      <c r="J55" s="75"/>
      <c r="K55" s="74"/>
      <c r="L55" s="74" t="s">
        <v>27</v>
      </c>
      <c r="M55" s="74">
        <v>45</v>
      </c>
      <c r="N55" s="74"/>
      <c r="O55" s="74"/>
    </row>
    <row r="56" spans="1:15" x14ac:dyDescent="0.25">
      <c r="A56" s="74"/>
      <c r="B56" s="75"/>
      <c r="C56" s="74"/>
      <c r="D56" s="74"/>
      <c r="E56" s="74"/>
      <c r="F56" s="74"/>
      <c r="G56" s="75"/>
      <c r="H56" s="75"/>
      <c r="I56" s="75"/>
      <c r="J56" s="75"/>
      <c r="K56" s="74"/>
      <c r="L56" s="74" t="s">
        <v>28</v>
      </c>
      <c r="M56" s="74">
        <v>46</v>
      </c>
      <c r="N56" s="74"/>
      <c r="O56" s="74"/>
    </row>
    <row r="57" spans="1:15" x14ac:dyDescent="0.25">
      <c r="A57" s="74"/>
      <c r="B57" s="75"/>
      <c r="C57" s="74"/>
      <c r="D57" s="74"/>
      <c r="E57" s="74"/>
      <c r="F57" s="74"/>
      <c r="G57" s="75"/>
      <c r="H57" s="75"/>
      <c r="I57" s="75"/>
      <c r="J57" s="75"/>
      <c r="K57" s="74"/>
      <c r="L57" s="74" t="s">
        <v>29</v>
      </c>
      <c r="M57" s="74">
        <v>47</v>
      </c>
      <c r="N57" s="74"/>
      <c r="O57" s="74"/>
    </row>
    <row r="58" spans="1:15" x14ac:dyDescent="0.25">
      <c r="A58" s="74"/>
      <c r="B58" s="75"/>
      <c r="C58" s="74"/>
      <c r="D58" s="74"/>
      <c r="E58" s="74"/>
      <c r="F58" s="74"/>
      <c r="G58" s="75"/>
      <c r="H58" s="75"/>
      <c r="I58" s="75"/>
      <c r="J58" s="75"/>
      <c r="K58" s="74"/>
      <c r="L58" s="74" t="s">
        <v>30</v>
      </c>
      <c r="M58" s="74">
        <v>48</v>
      </c>
      <c r="N58" s="74"/>
      <c r="O58" s="74"/>
    </row>
    <row r="59" spans="1:15" x14ac:dyDescent="0.25">
      <c r="A59" s="74"/>
      <c r="B59" s="75"/>
      <c r="C59" s="74"/>
      <c r="D59" s="74"/>
      <c r="E59" s="74"/>
      <c r="F59" s="74"/>
      <c r="G59" s="75"/>
      <c r="H59" s="75"/>
      <c r="I59" s="75"/>
      <c r="J59" s="75"/>
      <c r="K59" s="74"/>
      <c r="L59" s="74" t="s">
        <v>31</v>
      </c>
      <c r="M59" s="74">
        <v>49</v>
      </c>
      <c r="N59" s="74"/>
      <c r="O59" s="74"/>
    </row>
    <row r="60" spans="1:15" x14ac:dyDescent="0.25">
      <c r="A60" s="74"/>
      <c r="B60" s="75"/>
      <c r="C60" s="74"/>
      <c r="D60" s="74"/>
      <c r="E60" s="74"/>
      <c r="F60" s="74"/>
      <c r="G60" s="75"/>
      <c r="H60" s="75"/>
      <c r="I60" s="75"/>
      <c r="J60" s="75"/>
      <c r="K60" s="74"/>
      <c r="L60" s="74" t="s">
        <v>190</v>
      </c>
      <c r="M60" s="74">
        <v>50</v>
      </c>
      <c r="N60" s="74"/>
      <c r="O60" s="74"/>
    </row>
    <row r="61" spans="1:15" x14ac:dyDescent="0.25">
      <c r="A61" s="74"/>
      <c r="B61" s="75"/>
      <c r="C61" s="74"/>
      <c r="D61" s="74"/>
      <c r="E61" s="74"/>
      <c r="F61" s="74"/>
      <c r="G61" s="75"/>
      <c r="H61" s="75"/>
      <c r="I61" s="75"/>
      <c r="J61" s="75"/>
      <c r="K61" s="74"/>
      <c r="L61" s="74" t="s">
        <v>32</v>
      </c>
      <c r="M61" s="74">
        <v>51</v>
      </c>
      <c r="N61" s="74"/>
      <c r="O61" s="74"/>
    </row>
    <row r="62" spans="1:15" x14ac:dyDescent="0.25">
      <c r="A62" s="74"/>
      <c r="B62" s="75"/>
      <c r="C62" s="74"/>
      <c r="D62" s="74"/>
      <c r="E62" s="74"/>
      <c r="F62" s="74"/>
      <c r="G62" s="75"/>
      <c r="H62" s="75"/>
      <c r="I62" s="75"/>
      <c r="J62" s="75"/>
      <c r="K62" s="74"/>
      <c r="L62" s="74" t="s">
        <v>68</v>
      </c>
      <c r="M62" s="74">
        <v>52</v>
      </c>
      <c r="N62" s="74"/>
      <c r="O62" s="74"/>
    </row>
    <row r="63" spans="1:15" x14ac:dyDescent="0.25">
      <c r="A63" s="74"/>
      <c r="B63" s="75"/>
      <c r="C63" s="74"/>
      <c r="D63" s="74"/>
      <c r="E63" s="74"/>
      <c r="F63" s="74"/>
      <c r="G63" s="75"/>
      <c r="H63" s="75"/>
      <c r="I63" s="75"/>
      <c r="J63" s="75"/>
      <c r="K63" s="74"/>
      <c r="L63" s="74" t="s">
        <v>6</v>
      </c>
      <c r="M63" s="74">
        <v>53</v>
      </c>
      <c r="N63" s="74"/>
      <c r="O63" s="74"/>
    </row>
    <row r="64" spans="1:15" x14ac:dyDescent="0.25">
      <c r="A64" s="74"/>
      <c r="B64" s="75"/>
      <c r="C64" s="74"/>
      <c r="D64" s="74"/>
      <c r="E64" s="74"/>
      <c r="F64" s="74"/>
      <c r="G64" s="75"/>
      <c r="H64" s="75"/>
      <c r="I64" s="75"/>
      <c r="J64" s="75"/>
      <c r="K64" s="74"/>
      <c r="L64" s="74"/>
      <c r="M64" s="74"/>
      <c r="N64" s="74"/>
      <c r="O64" s="74"/>
    </row>
    <row r="65" spans="1:15" x14ac:dyDescent="0.25">
      <c r="A65" s="74"/>
      <c r="B65" s="75"/>
      <c r="C65" s="74"/>
      <c r="D65" s="74"/>
      <c r="E65" s="74"/>
      <c r="F65" s="74"/>
      <c r="G65" s="75"/>
      <c r="H65" s="75"/>
      <c r="I65" s="75"/>
      <c r="J65" s="75"/>
      <c r="K65" s="74"/>
      <c r="L65" s="74"/>
      <c r="M65" s="74"/>
      <c r="N65" s="74"/>
      <c r="O65" s="74"/>
    </row>
    <row r="66" spans="1:15" x14ac:dyDescent="0.25">
      <c r="A66" s="74"/>
      <c r="B66" s="75"/>
      <c r="C66" s="74"/>
      <c r="D66" s="74"/>
      <c r="E66" s="74"/>
      <c r="F66" s="74"/>
      <c r="G66" s="75"/>
      <c r="H66" s="75"/>
      <c r="I66" s="75"/>
      <c r="J66" s="75"/>
      <c r="K66" s="74"/>
      <c r="L66" s="74"/>
      <c r="M66" s="74"/>
      <c r="N66" s="74"/>
      <c r="O66" s="74"/>
    </row>
    <row r="67" spans="1:15" x14ac:dyDescent="0.25">
      <c r="A67" s="74"/>
      <c r="B67" s="75"/>
      <c r="C67" s="74"/>
      <c r="D67" s="74"/>
      <c r="E67" s="74"/>
      <c r="F67" s="74"/>
      <c r="G67" s="75"/>
      <c r="H67" s="75"/>
      <c r="I67" s="75"/>
      <c r="J67" s="75"/>
      <c r="K67" s="74"/>
      <c r="L67" s="74"/>
      <c r="M67" s="74"/>
      <c r="N67" s="74"/>
      <c r="O67" s="74"/>
    </row>
    <row r="68" spans="1:15" x14ac:dyDescent="0.25">
      <c r="A68" s="74"/>
      <c r="B68" s="75"/>
      <c r="C68" s="74"/>
      <c r="D68" s="74"/>
      <c r="E68" s="74"/>
      <c r="F68" s="74"/>
      <c r="G68" s="75"/>
      <c r="H68" s="75"/>
      <c r="I68" s="75"/>
      <c r="J68" s="75"/>
      <c r="K68" s="74"/>
      <c r="L68" s="74"/>
      <c r="M68" s="74"/>
      <c r="N68" s="74"/>
      <c r="O68" s="74"/>
    </row>
    <row r="69" spans="1:15" x14ac:dyDescent="0.25">
      <c r="A69" s="74"/>
      <c r="B69" s="75"/>
      <c r="C69" s="74"/>
      <c r="D69" s="74"/>
      <c r="E69" s="74"/>
      <c r="F69" s="74"/>
      <c r="G69" s="75"/>
      <c r="H69" s="75"/>
      <c r="I69" s="75"/>
      <c r="J69" s="75"/>
      <c r="K69" s="74"/>
      <c r="L69" s="74"/>
      <c r="M69" s="74"/>
      <c r="N69" s="74"/>
      <c r="O69" s="74"/>
    </row>
    <row r="70" spans="1:15" x14ac:dyDescent="0.25">
      <c r="A70" s="74"/>
      <c r="B70" s="75"/>
      <c r="C70" s="74"/>
      <c r="D70" s="74"/>
      <c r="E70" s="74"/>
      <c r="F70" s="74"/>
      <c r="G70" s="75"/>
      <c r="H70" s="75"/>
      <c r="I70" s="75"/>
      <c r="J70" s="75"/>
      <c r="K70" s="74"/>
      <c r="L70" s="74"/>
      <c r="M70" s="74"/>
      <c r="N70" s="74"/>
      <c r="O70" s="74"/>
    </row>
  </sheetData>
  <sheetProtection password="CCF8" sheet="1" objects="1" scenarios="1"/>
  <mergeCells count="9">
    <mergeCell ref="I14:J14"/>
    <mergeCell ref="I4:J4"/>
    <mergeCell ref="I12:J12"/>
    <mergeCell ref="I13:J13"/>
    <mergeCell ref="G8:G9"/>
    <mergeCell ref="D8:D9"/>
    <mergeCell ref="E8:E9"/>
    <mergeCell ref="F8:F9"/>
    <mergeCell ref="I8:J9"/>
  </mergeCells>
  <dataValidations count="1">
    <dataValidation type="list" allowBlank="1" showInputMessage="1" showErrorMessage="1" sqref="I4:J4">
      <formula1>$L$12:$L$64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H5" sqref="H5:J5"/>
    </sheetView>
  </sheetViews>
  <sheetFormatPr defaultColWidth="0" defaultRowHeight="15" x14ac:dyDescent="0.25"/>
  <cols>
    <col min="1" max="1" width="5.85546875" style="104" customWidth="1"/>
    <col min="2" max="2" width="8" style="105" customWidth="1"/>
    <col min="3" max="3" width="9.7109375" style="104" customWidth="1"/>
    <col min="4" max="4" width="3.7109375" style="104" customWidth="1"/>
    <col min="5" max="6" width="8.7109375" style="104" customWidth="1"/>
    <col min="7" max="10" width="8.7109375" style="105" customWidth="1"/>
    <col min="11" max="11" width="11.7109375" style="104" customWidth="1"/>
    <col min="12" max="12" width="5.7109375" style="105" customWidth="1"/>
    <col min="13" max="13" width="11.85546875" style="104" bestFit="1" customWidth="1"/>
    <col min="14" max="14" width="11.85546875" style="104" customWidth="1"/>
    <col min="15" max="15" width="11.42578125" style="104" customWidth="1"/>
    <col min="16" max="16" width="13.28515625" style="104" customWidth="1"/>
    <col min="17" max="18" width="9.7109375" style="104" customWidth="1"/>
    <col min="19" max="19" width="5.7109375" style="104" customWidth="1"/>
    <col min="20" max="20" width="11.42578125" style="104" hidden="1" customWidth="1"/>
    <col min="21" max="22" width="11.42578125" style="104" customWidth="1"/>
    <col min="23" max="23" width="9.42578125" style="104" customWidth="1"/>
    <col min="24" max="24" width="11.42578125" style="104" customWidth="1"/>
    <col min="25" max="25" width="11.42578125" style="104" hidden="1" customWidth="1"/>
    <col min="26" max="26" width="5.7109375" style="105" hidden="1" customWidth="1"/>
    <col min="27" max="27" width="8.28515625" style="104" hidden="1" customWidth="1"/>
    <col min="28" max="30" width="11.42578125" style="104" hidden="1" customWidth="1"/>
    <col min="31" max="32" width="11.42578125" style="104" customWidth="1"/>
    <col min="33" max="33" width="0" hidden="1" customWidth="1"/>
    <col min="34" max="16384" width="11.42578125" hidden="1"/>
  </cols>
  <sheetData>
    <row r="1" spans="1:32" ht="20.100000000000001" customHeight="1" x14ac:dyDescent="0.25">
      <c r="A1" s="74"/>
      <c r="B1" s="75"/>
      <c r="C1" s="74"/>
      <c r="D1" s="74"/>
      <c r="E1" s="74"/>
      <c r="F1" s="74"/>
      <c r="G1" s="75"/>
      <c r="H1" s="75"/>
      <c r="I1" s="75"/>
      <c r="J1" s="75"/>
      <c r="K1" s="74"/>
      <c r="L1" s="75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5"/>
      <c r="AA1" s="74"/>
      <c r="AB1" s="74"/>
      <c r="AC1" s="74"/>
      <c r="AD1" s="74"/>
      <c r="AE1" s="74"/>
      <c r="AF1" s="74"/>
    </row>
    <row r="2" spans="1:32" ht="20.100000000000001" customHeight="1" x14ac:dyDescent="0.25">
      <c r="A2" s="74"/>
      <c r="B2" s="75"/>
      <c r="C2" s="74"/>
      <c r="D2" s="74"/>
      <c r="E2" s="74"/>
      <c r="F2" s="74"/>
      <c r="G2" s="75"/>
      <c r="H2" s="75"/>
      <c r="I2" s="75"/>
      <c r="J2" s="75"/>
      <c r="K2" s="74"/>
      <c r="L2" s="75"/>
      <c r="M2" s="74"/>
      <c r="N2" s="74"/>
      <c r="O2" s="74"/>
      <c r="P2" s="74"/>
      <c r="Q2" s="74"/>
      <c r="R2" s="74"/>
      <c r="S2" s="74"/>
      <c r="T2" s="74"/>
      <c r="U2" s="183" t="s">
        <v>278</v>
      </c>
      <c r="V2" s="184"/>
      <c r="W2" s="184"/>
      <c r="X2" s="185"/>
      <c r="Y2" s="74"/>
      <c r="Z2" s="75"/>
      <c r="AA2" s="74"/>
      <c r="AB2" s="74"/>
      <c r="AC2" s="74"/>
      <c r="AD2" s="74"/>
      <c r="AE2" s="74"/>
      <c r="AF2" s="74"/>
    </row>
    <row r="3" spans="1:32" ht="20.100000000000001" customHeight="1" x14ac:dyDescent="0.25">
      <c r="A3" s="74"/>
      <c r="B3" s="75"/>
      <c r="C3" s="74"/>
      <c r="D3" s="74"/>
      <c r="E3" s="74"/>
      <c r="F3" s="74"/>
      <c r="G3" s="75"/>
      <c r="H3" s="75"/>
      <c r="I3" s="75"/>
      <c r="J3" s="75"/>
      <c r="K3" s="74"/>
      <c r="L3" s="75"/>
      <c r="M3" s="74"/>
      <c r="N3" s="74"/>
      <c r="O3" s="74"/>
      <c r="P3" s="74"/>
      <c r="Q3" s="74"/>
      <c r="R3" s="74"/>
      <c r="S3" s="74"/>
      <c r="T3" s="74"/>
      <c r="U3" s="186"/>
      <c r="V3" s="187"/>
      <c r="W3" s="187"/>
      <c r="X3" s="188"/>
      <c r="Y3" s="74"/>
      <c r="Z3" s="75"/>
      <c r="AA3" s="74"/>
      <c r="AB3" s="74"/>
      <c r="AC3" s="74"/>
      <c r="AD3" s="74"/>
      <c r="AE3" s="74"/>
      <c r="AF3" s="74"/>
    </row>
    <row r="4" spans="1:32" ht="20.100000000000001" customHeight="1" thickBot="1" x14ac:dyDescent="0.3">
      <c r="A4" s="74"/>
      <c r="B4" s="75"/>
      <c r="C4" s="74"/>
      <c r="D4" s="74"/>
      <c r="E4" s="74"/>
      <c r="F4" s="74"/>
      <c r="G4" s="75"/>
      <c r="H4" s="75"/>
      <c r="I4" s="75"/>
      <c r="J4" s="75"/>
      <c r="K4" s="74"/>
      <c r="L4" s="75"/>
      <c r="M4" s="74"/>
      <c r="N4" s="74"/>
      <c r="O4" s="74"/>
      <c r="P4" s="74"/>
      <c r="Q4" s="74"/>
      <c r="R4" s="74"/>
      <c r="S4" s="74"/>
      <c r="T4" s="74"/>
      <c r="U4" s="186"/>
      <c r="V4" s="187"/>
      <c r="W4" s="187"/>
      <c r="X4" s="188"/>
      <c r="Y4" s="74"/>
      <c r="Z4" s="75"/>
      <c r="AA4" s="74"/>
      <c r="AB4" s="74"/>
      <c r="AC4" s="74"/>
      <c r="AD4" s="74"/>
      <c r="AE4" s="74"/>
      <c r="AF4" s="74"/>
    </row>
    <row r="5" spans="1:32" ht="20.100000000000001" customHeight="1" thickTop="1" thickBot="1" x14ac:dyDescent="0.3">
      <c r="A5" s="74"/>
      <c r="B5" s="75"/>
      <c r="C5" s="74"/>
      <c r="D5" s="74"/>
      <c r="E5" s="74"/>
      <c r="F5" s="74"/>
      <c r="G5" s="75"/>
      <c r="H5" s="194" t="s">
        <v>71</v>
      </c>
      <c r="I5" s="195"/>
      <c r="J5" s="196"/>
      <c r="K5" s="149">
        <f>VLOOKUP(H5,Y11:Z47,2,FALSE)</f>
        <v>2</v>
      </c>
      <c r="L5" s="75"/>
      <c r="M5" s="74"/>
      <c r="N5" s="74"/>
      <c r="O5" s="74"/>
      <c r="P5" s="74"/>
      <c r="Q5" s="148">
        <v>0</v>
      </c>
      <c r="R5" s="74"/>
      <c r="S5" s="74"/>
      <c r="T5" s="74" t="s">
        <v>220</v>
      </c>
      <c r="U5" s="186"/>
      <c r="V5" s="187"/>
      <c r="W5" s="187"/>
      <c r="X5" s="188"/>
      <c r="Y5" s="74"/>
      <c r="Z5" s="75"/>
      <c r="AA5" s="74"/>
      <c r="AB5" s="74"/>
      <c r="AC5" s="74"/>
      <c r="AD5" s="74"/>
      <c r="AE5" s="74"/>
      <c r="AF5" s="74"/>
    </row>
    <row r="6" spans="1:32" ht="20.100000000000001" customHeight="1" x14ac:dyDescent="0.25">
      <c r="A6" s="74"/>
      <c r="B6" s="75"/>
      <c r="C6" s="74"/>
      <c r="D6" s="74"/>
      <c r="E6" s="74"/>
      <c r="F6" s="74"/>
      <c r="G6" s="75"/>
      <c r="H6" s="75"/>
      <c r="I6" s="75"/>
      <c r="J6" s="74"/>
      <c r="K6" s="74"/>
      <c r="L6" s="75"/>
      <c r="M6" s="75"/>
      <c r="N6" s="75"/>
      <c r="O6" s="74"/>
      <c r="P6" s="74"/>
      <c r="Q6" s="74"/>
      <c r="R6" s="74"/>
      <c r="S6" s="74"/>
      <c r="T6" s="75">
        <f>VLOOKUP(T5,AB11:AC14,2,FALSE)</f>
        <v>3</v>
      </c>
      <c r="U6" s="189"/>
      <c r="V6" s="190"/>
      <c r="W6" s="190"/>
      <c r="X6" s="191"/>
      <c r="Y6" s="74"/>
      <c r="Z6" s="75"/>
      <c r="AA6" s="74"/>
      <c r="AB6" s="74"/>
      <c r="AC6" s="74"/>
      <c r="AD6" s="74"/>
      <c r="AE6" s="74"/>
      <c r="AF6" s="74"/>
    </row>
    <row r="7" spans="1:32" ht="20.100000000000001" customHeight="1" thickBot="1" x14ac:dyDescent="0.3">
      <c r="A7" s="74"/>
      <c r="B7" s="74"/>
      <c r="C7" s="74"/>
      <c r="D7" s="74"/>
      <c r="E7" s="74"/>
      <c r="F7" s="74"/>
      <c r="G7" s="75"/>
      <c r="H7" s="75"/>
      <c r="I7" s="75"/>
      <c r="J7" s="75"/>
      <c r="K7" s="75"/>
      <c r="L7" s="75"/>
      <c r="M7" s="74"/>
      <c r="N7" s="74"/>
      <c r="O7" s="74"/>
      <c r="P7" s="74"/>
      <c r="Q7" s="74"/>
      <c r="R7" s="74"/>
      <c r="S7" s="74"/>
      <c r="T7" s="75">
        <f>IF(Q5&lt;5,0,IF(Q5=5,1,1.5))</f>
        <v>0</v>
      </c>
      <c r="U7" s="74"/>
      <c r="V7" s="74"/>
      <c r="W7" s="74"/>
      <c r="X7" s="74"/>
      <c r="Y7" s="74"/>
      <c r="Z7" s="75"/>
      <c r="AA7" s="74"/>
      <c r="AB7" s="74"/>
      <c r="AC7" s="74"/>
      <c r="AD7" s="74"/>
      <c r="AE7" s="74"/>
      <c r="AF7" s="74"/>
    </row>
    <row r="8" spans="1:32" ht="15.75" customHeight="1" thickBot="1" x14ac:dyDescent="0.3">
      <c r="A8" s="74"/>
      <c r="B8" s="74"/>
      <c r="C8" s="192" t="s">
        <v>226</v>
      </c>
      <c r="D8" s="74"/>
      <c r="E8" s="180" t="s">
        <v>257</v>
      </c>
      <c r="F8" s="172"/>
      <c r="G8" s="180" t="s">
        <v>258</v>
      </c>
      <c r="H8" s="172"/>
      <c r="I8" s="180" t="s">
        <v>259</v>
      </c>
      <c r="J8" s="172"/>
      <c r="K8" s="74"/>
      <c r="L8" s="75" t="s">
        <v>225</v>
      </c>
      <c r="M8" s="200" t="s">
        <v>229</v>
      </c>
      <c r="N8" s="202" t="s">
        <v>230</v>
      </c>
      <c r="O8" s="178" t="s">
        <v>260</v>
      </c>
      <c r="P8" s="178" t="s">
        <v>223</v>
      </c>
      <c r="Q8" s="180" t="s">
        <v>231</v>
      </c>
      <c r="R8" s="172"/>
      <c r="S8" s="76"/>
      <c r="T8" s="76" t="s">
        <v>222</v>
      </c>
      <c r="U8" s="197" t="s">
        <v>236</v>
      </c>
      <c r="V8" s="198"/>
      <c r="W8" s="199"/>
      <c r="X8" s="74"/>
      <c r="Y8" s="74"/>
      <c r="Z8" s="75"/>
      <c r="AA8" s="74"/>
      <c r="AB8" s="74"/>
      <c r="AC8" s="74"/>
      <c r="AD8" s="74"/>
      <c r="AE8" s="74"/>
      <c r="AF8" s="74"/>
    </row>
    <row r="9" spans="1:32" ht="15.75" thickBot="1" x14ac:dyDescent="0.3">
      <c r="A9" s="74"/>
      <c r="B9" s="74"/>
      <c r="C9" s="193"/>
      <c r="D9" s="74"/>
      <c r="E9" s="181"/>
      <c r="F9" s="173"/>
      <c r="G9" s="181"/>
      <c r="H9" s="173"/>
      <c r="I9" s="181"/>
      <c r="J9" s="173"/>
      <c r="K9" s="74"/>
      <c r="L9" s="77">
        <v>0.3</v>
      </c>
      <c r="M9" s="201"/>
      <c r="N9" s="203"/>
      <c r="O9" s="179"/>
      <c r="P9" s="204"/>
      <c r="Q9" s="78" t="s">
        <v>232</v>
      </c>
      <c r="R9" s="79" t="s">
        <v>233</v>
      </c>
      <c r="S9" s="76"/>
      <c r="T9" s="76" t="s">
        <v>224</v>
      </c>
      <c r="U9" s="80" t="s">
        <v>214</v>
      </c>
      <c r="V9" s="80" t="s">
        <v>234</v>
      </c>
      <c r="W9" s="80" t="s">
        <v>235</v>
      </c>
      <c r="X9" s="74"/>
      <c r="Y9" s="74"/>
      <c r="Z9" s="75"/>
      <c r="AA9" s="74"/>
      <c r="AB9" s="74"/>
      <c r="AC9" s="74"/>
      <c r="AD9" s="74"/>
      <c r="AE9" s="74"/>
      <c r="AF9" s="74"/>
    </row>
    <row r="10" spans="1:32" x14ac:dyDescent="0.25">
      <c r="A10" s="74"/>
      <c r="B10" s="75"/>
      <c r="C10" s="74"/>
      <c r="D10" s="74"/>
      <c r="E10" s="158" t="s">
        <v>282</v>
      </c>
      <c r="F10" s="158" t="s">
        <v>283</v>
      </c>
      <c r="G10" s="158" t="str">
        <f>E10</f>
        <v>Adverse 1</v>
      </c>
      <c r="H10" s="158" t="str">
        <f t="shared" ref="H10:J10" si="0">F10</f>
        <v>Adverse 2</v>
      </c>
      <c r="I10" s="158" t="str">
        <f t="shared" si="0"/>
        <v>Adverse 1</v>
      </c>
      <c r="J10" s="158" t="str">
        <f t="shared" si="0"/>
        <v>Adverse 2</v>
      </c>
      <c r="K10" s="74"/>
      <c r="L10" s="75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5"/>
      <c r="AA10" s="74"/>
      <c r="AB10" s="74"/>
      <c r="AC10" s="74"/>
      <c r="AD10" s="74"/>
      <c r="AE10" s="74"/>
      <c r="AF10" s="74"/>
    </row>
    <row r="11" spans="1:32" x14ac:dyDescent="0.25">
      <c r="A11" s="74"/>
      <c r="B11" s="75">
        <v>1</v>
      </c>
      <c r="C11" s="127">
        <f ca="1">100*OFFSET(BSL_RFR_spot_no_VA!$B$10,B11,$K$5)</f>
        <v>0.30300000000975658</v>
      </c>
      <c r="D11" s="74"/>
      <c r="E11" s="120">
        <f ca="1">ROUND(VLOOKUP($Q$5,Stresses!$I$11:$K$17,2,FALSE)*(1+OFFSET(BSL_RFR_spot_no_VA!$B$10,$B11,$K$5))/(1+OFFSET(BSL_RFR_spot_no_VA!$B$10,$B11,1)),0)</f>
        <v>5</v>
      </c>
      <c r="F11" s="125">
        <f ca="1">ROUND(VLOOKUP($Q$5,Stresses!$I$11:$K$17,3,FALSE)*(1+OFFSET(BSL_RFR_spot_no_VA!$B$10,$B11,$K$5))/(1+OFFSET(BSL_RFR_spot_no_VA!$B$10,$B11,1)),0)</f>
        <v>93</v>
      </c>
      <c r="G11" s="120">
        <f ca="1">ROUND(VLOOKUP($Q$5,Stresses!$I$18:$K$24,2,FALSE)*(1+OFFSET(BSL_RFR_spot_no_VA!$B$10,$B11,$K$5))/(1+OFFSET(BSL_RFR_spot_no_VA!$B$10,$B11,1)),0)</f>
        <v>24</v>
      </c>
      <c r="H11" s="125">
        <f ca="1">ROUND(VLOOKUP($Q$5,Stresses!$I$18:$K$24,3,FALSE)*(1+OFFSET(BSL_RFR_spot_no_VA!$B$10,$B11,$K$5))/(1+OFFSET(BSL_RFR_spot_no_VA!$B$10,$B11,1)),0)</f>
        <v>86</v>
      </c>
      <c r="I11" s="120">
        <f ca="1">ROUND(VLOOKUP($Q$5,Stresses!$I$25:$K$31,2,FALSE)*(1+OFFSET(BSL_RFR_spot_no_VA!$B$10,$B11,$K$5))/(1+OFFSET(BSL_RFR_spot_no_VA!$B$10,$B11,1)),0)</f>
        <v>8</v>
      </c>
      <c r="J11" s="125">
        <f ca="1">ROUND(VLOOKUP($Q$5,Stresses!$I$25:$K$31,3,FALSE)*(1+OFFSET(BSL_RFR_spot_no_VA!$B$10,$B11,$K$5))/(1+OFFSET(BSL_RFR_spot_no_VA!$B$10,$B11,1)),0)</f>
        <v>32</v>
      </c>
      <c r="K11" s="74"/>
      <c r="L11" s="75">
        <f>B11</f>
        <v>1</v>
      </c>
      <c r="M11" s="82">
        <f ca="1">OFFSET(RC_Corps!$B$11,L11,$Q$5+1)</f>
        <v>0</v>
      </c>
      <c r="N11" s="115">
        <f ca="1">100*(100*((1+V11/100)*(1+C11/100)/(1+U11/100)-1)-C11)</f>
        <v>0</v>
      </c>
      <c r="O11" s="83">
        <f ca="1">C11+N11/100</f>
        <v>0.30300000000975658</v>
      </c>
      <c r="P11" s="117">
        <f ca="1">MIN(1,(((1+C11/100)^-L11)-(1+O11/100)^-L11)/((1-$L$9)*(1+C11/100)^-L11))</f>
        <v>0</v>
      </c>
      <c r="Q11" s="84">
        <f ca="1">OFFSET(RC_Corps!$J$11,L11,$Q$5+1)</f>
        <v>0.54230000000000012</v>
      </c>
      <c r="R11" s="85">
        <f ca="1">100*(100*((1+W11/100)*(1+C11/100)/(1+U11/100)-1)-C11)</f>
        <v>0.54229999999932943</v>
      </c>
      <c r="S11" s="74"/>
      <c r="T11" s="86" t="e">
        <f ca="1">OFFSET(#REF!,Main_Corps!L11,Main_Corps!$Q$5+1+(Main_Corps!$T$6-1)*5)+$T$7</f>
        <v>#REF!</v>
      </c>
      <c r="U11" s="87">
        <v>0.30300000000975658</v>
      </c>
      <c r="V11" s="87">
        <f t="shared" ref="V11:V30" ca="1" si="1">U11+M11/100</f>
        <v>0.30300000000975658</v>
      </c>
      <c r="W11" s="87">
        <f t="shared" ref="W11:W40" ca="1" si="2">U11+Q11/100</f>
        <v>0.30842300000975659</v>
      </c>
      <c r="X11" s="88"/>
      <c r="Y11" s="74" t="s">
        <v>0</v>
      </c>
      <c r="Z11" s="75">
        <v>1</v>
      </c>
      <c r="AA11" s="149"/>
      <c r="AB11" s="74" t="s">
        <v>218</v>
      </c>
      <c r="AC11" s="74">
        <v>1</v>
      </c>
      <c r="AD11" s="74"/>
      <c r="AE11" s="74"/>
      <c r="AF11" s="74"/>
    </row>
    <row r="12" spans="1:32" x14ac:dyDescent="0.25">
      <c r="A12" s="74"/>
      <c r="B12" s="75">
        <v>2</v>
      </c>
      <c r="C12" s="128">
        <f ca="1">100*OFFSET(BSL_RFR_spot_no_VA!$B$10,B12,$K$5)</f>
        <v>0.4373934686727754</v>
      </c>
      <c r="D12" s="74"/>
      <c r="E12" s="121">
        <f ca="1">ROUND(VLOOKUP($Q$5,Stresses!$I$11:$K$17,2,FALSE)*(1+OFFSET(BSL_RFR_spot_no_VA!$B$10,$B12,$K$5))/(1+OFFSET(BSL_RFR_spot_no_VA!$B$10,$B12,1)),0)</f>
        <v>5</v>
      </c>
      <c r="F12" s="123">
        <f ca="1">ROUND(VLOOKUP($Q$5,Stresses!$I$11:$K$17,3,FALSE)*(1+OFFSET(BSL_RFR_spot_no_VA!$B$10,$B12,$K$5))/(1+OFFSET(BSL_RFR_spot_no_VA!$B$10,$B12,1)),0)</f>
        <v>93</v>
      </c>
      <c r="G12" s="121">
        <f ca="1">ROUND(VLOOKUP($Q$5,Stresses!$I$18:$K$24,2,FALSE)*(1+OFFSET(BSL_RFR_spot_no_VA!$B$10,$B12,$K$5))/(1+OFFSET(BSL_RFR_spot_no_VA!$B$10,$B12,1)),0)</f>
        <v>24</v>
      </c>
      <c r="H12" s="123">
        <f ca="1">ROUND(VLOOKUP($Q$5,Stresses!$I$18:$K$24,3,FALSE)*(1+OFFSET(BSL_RFR_spot_no_VA!$B$10,$B12,$K$5))/(1+OFFSET(BSL_RFR_spot_no_VA!$B$10,$B12,1)),0)</f>
        <v>86</v>
      </c>
      <c r="I12" s="121">
        <f ca="1">ROUND(VLOOKUP($Q$5,Stresses!$I$25:$K$31,2,FALSE)*(1+OFFSET(BSL_RFR_spot_no_VA!$B$10,$B12,$K$5))/(1+OFFSET(BSL_RFR_spot_no_VA!$B$10,$B12,1)),0)</f>
        <v>8</v>
      </c>
      <c r="J12" s="123">
        <f ca="1">ROUND(VLOOKUP($Q$5,Stresses!$I$25:$K$31,3,FALSE)*(1+OFFSET(BSL_RFR_spot_no_VA!$B$10,$B12,$K$5))/(1+OFFSET(BSL_RFR_spot_no_VA!$B$10,$B12,1)),0)</f>
        <v>32</v>
      </c>
      <c r="K12" s="74"/>
      <c r="L12" s="75">
        <f t="shared" ref="L12:L40" si="3">B12</f>
        <v>2</v>
      </c>
      <c r="M12" s="90">
        <f ca="1">OFFSET(RC_Corps!$B$11,L12,$Q$5+1)</f>
        <v>0.59502528964938683</v>
      </c>
      <c r="N12" s="116">
        <f t="shared" ref="N12:N30" ca="1" si="4">100*(100*((1+V12/100)*(1+C12/100)/(1+U12/100)-1)-C12)</f>
        <v>0.59502528964916479</v>
      </c>
      <c r="O12" s="91">
        <f t="shared" ref="O12:O30" ca="1" si="5">C12+N12/100</f>
        <v>0.44334372156926705</v>
      </c>
      <c r="P12" s="118">
        <f t="shared" ref="P12:P30" ca="1" si="6">MIN(1,(((1+C12/100)^-L12)-(1+O12/100)^-L12)/((1-$L$9)*(1+C12/100)^-L12))</f>
        <v>1.6925182267930807E-4</v>
      </c>
      <c r="Q12" s="92">
        <f ca="1">OFFSET(RC_Corps!$J$11,L12,$Q$5+1)</f>
        <v>1.3405384850000002</v>
      </c>
      <c r="R12" s="93">
        <f t="shared" ref="R12:R40" ca="1" si="7">100*(100*((1+W12/100)*(1+C12/100)/(1+U12/100)-1)-C12)</f>
        <v>1.3405384849995983</v>
      </c>
      <c r="S12" s="74"/>
      <c r="T12" s="94" t="e">
        <f ca="1">OFFSET(#REF!,Main_Corps!L12,Main_Corps!$Q$5+1+(Main_Corps!$T$6-1)*5)+$T$7</f>
        <v>#REF!</v>
      </c>
      <c r="U12" s="87">
        <v>0.4373934686727754</v>
      </c>
      <c r="V12" s="87">
        <f t="shared" ca="1" si="1"/>
        <v>0.44334372156926927</v>
      </c>
      <c r="W12" s="87">
        <f t="shared" ca="1" si="2"/>
        <v>0.45079885352277538</v>
      </c>
      <c r="X12" s="88"/>
      <c r="Y12" s="74" t="s">
        <v>71</v>
      </c>
      <c r="Z12" s="75">
        <v>2</v>
      </c>
      <c r="AA12" s="149"/>
      <c r="AB12" s="74" t="s">
        <v>219</v>
      </c>
      <c r="AC12" s="74">
        <v>2</v>
      </c>
      <c r="AD12" s="74"/>
      <c r="AE12" s="74"/>
      <c r="AF12" s="74"/>
    </row>
    <row r="13" spans="1:32" x14ac:dyDescent="0.25">
      <c r="A13" s="74"/>
      <c r="B13" s="75">
        <v>3</v>
      </c>
      <c r="C13" s="128">
        <f ca="1">100*OFFSET(BSL_RFR_spot_no_VA!$B$10,B13,$K$5)</f>
        <v>0.65218819684484952</v>
      </c>
      <c r="D13" s="74"/>
      <c r="E13" s="121">
        <f ca="1">ROUND(VLOOKUP($Q$5,Stresses!$I$11:$K$17,2,FALSE)*(1+OFFSET(BSL_RFR_spot_no_VA!$B$10,$B13,$K$5))/(1+OFFSET(BSL_RFR_spot_no_VA!$B$10,$B13,1)),0)</f>
        <v>5</v>
      </c>
      <c r="F13" s="123">
        <f ca="1">ROUND(VLOOKUP($Q$5,Stresses!$I$11:$K$17,3,FALSE)*(1+OFFSET(BSL_RFR_spot_no_VA!$B$10,$B13,$K$5))/(1+OFFSET(BSL_RFR_spot_no_VA!$B$10,$B13,1)),0)</f>
        <v>93</v>
      </c>
      <c r="G13" s="121">
        <f ca="1">ROUND(VLOOKUP($Q$5,Stresses!$I$18:$K$24,2,FALSE)*(1+OFFSET(BSL_RFR_spot_no_VA!$B$10,$B13,$K$5))/(1+OFFSET(BSL_RFR_spot_no_VA!$B$10,$B13,1)),0)</f>
        <v>24</v>
      </c>
      <c r="H13" s="123">
        <f ca="1">ROUND(VLOOKUP($Q$5,Stresses!$I$18:$K$24,3,FALSE)*(1+OFFSET(BSL_RFR_spot_no_VA!$B$10,$B13,$K$5))/(1+OFFSET(BSL_RFR_spot_no_VA!$B$10,$B13,1)),0)</f>
        <v>86</v>
      </c>
      <c r="I13" s="121">
        <f ca="1">ROUND(VLOOKUP($Q$5,Stresses!$I$25:$K$31,2,FALSE)*(1+OFFSET(BSL_RFR_spot_no_VA!$B$10,$B13,$K$5))/(1+OFFSET(BSL_RFR_spot_no_VA!$B$10,$B13,1)),0)</f>
        <v>8</v>
      </c>
      <c r="J13" s="123">
        <f ca="1">ROUND(VLOOKUP($Q$5,Stresses!$I$25:$K$31,3,FALSE)*(1+OFFSET(BSL_RFR_spot_no_VA!$B$10,$B13,$K$5))/(1+OFFSET(BSL_RFR_spot_no_VA!$B$10,$B13,1)),0)</f>
        <v>32</v>
      </c>
      <c r="K13" s="74"/>
      <c r="L13" s="75">
        <f t="shared" si="3"/>
        <v>3</v>
      </c>
      <c r="M13" s="90">
        <f ca="1">OFFSET(RC_Corps!$B$11,L13,$Q$5+1)</f>
        <v>0.39668914656743048</v>
      </c>
      <c r="N13" s="116">
        <f t="shared" ca="1" si="4"/>
        <v>0.39668914656676435</v>
      </c>
      <c r="O13" s="91">
        <f t="shared" ca="1" si="5"/>
        <v>0.65615508831051716</v>
      </c>
      <c r="P13" s="118">
        <f t="shared" ca="1" si="6"/>
        <v>1.6889472287832642E-4</v>
      </c>
      <c r="Q13" s="92">
        <f ca="1">OFFSET(RC_Corps!$J$11,L13,$Q$5+1)</f>
        <v>1.3858561839943333</v>
      </c>
      <c r="R13" s="93">
        <f t="shared" ca="1" si="7"/>
        <v>1.3858561839952266</v>
      </c>
      <c r="S13" s="74"/>
      <c r="T13" s="94" t="e">
        <f ca="1">OFFSET(#REF!,Main_Corps!L13,Main_Corps!$Q$5+1+(Main_Corps!$T$6-1)*5)+$T$7</f>
        <v>#REF!</v>
      </c>
      <c r="U13" s="87">
        <v>0.65218819684484952</v>
      </c>
      <c r="V13" s="87">
        <f t="shared" ca="1" si="1"/>
        <v>0.65615508831052383</v>
      </c>
      <c r="W13" s="87">
        <f t="shared" ca="1" si="2"/>
        <v>0.66604675868479291</v>
      </c>
      <c r="X13" s="88"/>
      <c r="Y13" s="74" t="s">
        <v>72</v>
      </c>
      <c r="Z13" s="75">
        <v>3</v>
      </c>
      <c r="AA13" s="149"/>
      <c r="AB13" s="74" t="s">
        <v>220</v>
      </c>
      <c r="AC13" s="74">
        <v>3</v>
      </c>
      <c r="AD13" s="74"/>
      <c r="AE13" s="74"/>
      <c r="AF13" s="74"/>
    </row>
    <row r="14" spans="1:32" x14ac:dyDescent="0.25">
      <c r="A14" s="74"/>
      <c r="B14" s="75">
        <v>4</v>
      </c>
      <c r="C14" s="128">
        <f ca="1">100*OFFSET(BSL_RFR_spot_no_VA!$B$10,B14,$K$5)</f>
        <v>0.90619187178981875</v>
      </c>
      <c r="D14" s="74"/>
      <c r="E14" s="121">
        <f ca="1">ROUND(VLOOKUP($Q$5,Stresses!$I$11:$K$17,2,FALSE)*(1+OFFSET(BSL_RFR_spot_no_VA!$B$10,$B14,$K$5))/(1+OFFSET(BSL_RFR_spot_no_VA!$B$10,$B14,1)),0)</f>
        <v>5</v>
      </c>
      <c r="F14" s="123">
        <f ca="1">ROUND(VLOOKUP($Q$5,Stresses!$I$11:$K$17,3,FALSE)*(1+OFFSET(BSL_RFR_spot_no_VA!$B$10,$B14,$K$5))/(1+OFFSET(BSL_RFR_spot_no_VA!$B$10,$B14,1)),0)</f>
        <v>93</v>
      </c>
      <c r="G14" s="121">
        <f ca="1">ROUND(VLOOKUP($Q$5,Stresses!$I$18:$K$24,2,FALSE)*(1+OFFSET(BSL_RFR_spot_no_VA!$B$10,$B14,$K$5))/(1+OFFSET(BSL_RFR_spot_no_VA!$B$10,$B14,1)),0)</f>
        <v>24</v>
      </c>
      <c r="H14" s="123">
        <f ca="1">ROUND(VLOOKUP($Q$5,Stresses!$I$18:$K$24,3,FALSE)*(1+OFFSET(BSL_RFR_spot_no_VA!$B$10,$B14,$K$5))/(1+OFFSET(BSL_RFR_spot_no_VA!$B$10,$B14,1)),0)</f>
        <v>86</v>
      </c>
      <c r="I14" s="121">
        <f ca="1">ROUND(VLOOKUP($Q$5,Stresses!$I$25:$K$31,2,FALSE)*(1+OFFSET(BSL_RFR_spot_no_VA!$B$10,$B14,$K$5))/(1+OFFSET(BSL_RFR_spot_no_VA!$B$10,$B14,1)),0)</f>
        <v>8</v>
      </c>
      <c r="J14" s="123">
        <f ca="1">ROUND(VLOOKUP($Q$5,Stresses!$I$25:$K$31,3,FALSE)*(1+OFFSET(BSL_RFR_spot_no_VA!$B$10,$B14,$K$5))/(1+OFFSET(BSL_RFR_spot_no_VA!$B$10,$B14,1)),0)</f>
        <v>32</v>
      </c>
      <c r="K14" s="74"/>
      <c r="L14" s="75">
        <f t="shared" si="3"/>
        <v>4</v>
      </c>
      <c r="M14" s="90">
        <f ca="1">OFFSET(RC_Corps!$B$11,L14,$Q$5+1)</f>
        <v>0.8576576106779088</v>
      </c>
      <c r="N14" s="116">
        <f t="shared" ca="1" si="4"/>
        <v>0.85765761067779778</v>
      </c>
      <c r="O14" s="91">
        <f t="shared" ca="1" si="5"/>
        <v>0.91476844789659673</v>
      </c>
      <c r="P14" s="118">
        <f t="shared" ca="1" si="6"/>
        <v>4.8558560498949906E-4</v>
      </c>
      <c r="Q14" s="92">
        <f ca="1">OFFSET(RC_Corps!$J$11,L14,$Q$5+1)</f>
        <v>1.6262322390541883</v>
      </c>
      <c r="R14" s="93">
        <f t="shared" ca="1" si="7"/>
        <v>1.626232239053671</v>
      </c>
      <c r="S14" s="74"/>
      <c r="T14" s="94" t="e">
        <f ca="1">OFFSET(#REF!,Main_Corps!L14,Main_Corps!$Q$5+1+(Main_Corps!$T$6-1)*5)+$T$7</f>
        <v>#REF!</v>
      </c>
      <c r="U14" s="87">
        <v>0.90619187178981875</v>
      </c>
      <c r="V14" s="87">
        <f t="shared" ca="1" si="1"/>
        <v>0.91476844789659784</v>
      </c>
      <c r="W14" s="87">
        <f t="shared" ca="1" si="2"/>
        <v>0.92245419418036068</v>
      </c>
      <c r="X14" s="88"/>
      <c r="Y14" s="74" t="s">
        <v>11</v>
      </c>
      <c r="Z14" s="75">
        <v>4</v>
      </c>
      <c r="AA14" s="149"/>
      <c r="AB14" s="74" t="s">
        <v>221</v>
      </c>
      <c r="AC14" s="74">
        <v>4</v>
      </c>
      <c r="AD14" s="74"/>
      <c r="AE14" s="74"/>
      <c r="AF14" s="74"/>
    </row>
    <row r="15" spans="1:32" x14ac:dyDescent="0.25">
      <c r="A15" s="74"/>
      <c r="B15" s="75">
        <v>5</v>
      </c>
      <c r="C15" s="128">
        <f ca="1">100*OFFSET(BSL_RFR_spot_no_VA!$B$10,B15,$K$5)</f>
        <v>1.1725637894829388</v>
      </c>
      <c r="D15" s="74"/>
      <c r="E15" s="121">
        <f ca="1">ROUND(VLOOKUP($Q$5,Stresses!$I$11:$K$17,2,FALSE)*(1+OFFSET(BSL_RFR_spot_no_VA!$B$10,$B15,$K$5))/(1+OFFSET(BSL_RFR_spot_no_VA!$B$10,$B15,1)),0)</f>
        <v>5</v>
      </c>
      <c r="F15" s="123">
        <f ca="1">ROUND(VLOOKUP($Q$5,Stresses!$I$11:$K$17,3,FALSE)*(1+OFFSET(BSL_RFR_spot_no_VA!$B$10,$B15,$K$5))/(1+OFFSET(BSL_RFR_spot_no_VA!$B$10,$B15,1)),0)</f>
        <v>93</v>
      </c>
      <c r="G15" s="121">
        <f ca="1">ROUND(VLOOKUP($Q$5,Stresses!$I$18:$K$24,2,FALSE)*(1+OFFSET(BSL_RFR_spot_no_VA!$B$10,$B15,$K$5))/(1+OFFSET(BSL_RFR_spot_no_VA!$B$10,$B15,1)),0)</f>
        <v>24</v>
      </c>
      <c r="H15" s="123">
        <f ca="1">ROUND(VLOOKUP($Q$5,Stresses!$I$18:$K$24,3,FALSE)*(1+OFFSET(BSL_RFR_spot_no_VA!$B$10,$B15,$K$5))/(1+OFFSET(BSL_RFR_spot_no_VA!$B$10,$B15,1)),0)</f>
        <v>86</v>
      </c>
      <c r="I15" s="121">
        <f ca="1">ROUND(VLOOKUP($Q$5,Stresses!$I$25:$K$31,2,FALSE)*(1+OFFSET(BSL_RFR_spot_no_VA!$B$10,$B15,$K$5))/(1+OFFSET(BSL_RFR_spot_no_VA!$B$10,$B15,1)),0)</f>
        <v>8</v>
      </c>
      <c r="J15" s="123">
        <f ca="1">ROUND(VLOOKUP($Q$5,Stresses!$I$25:$K$31,3,FALSE)*(1+OFFSET(BSL_RFR_spot_no_VA!$B$10,$B15,$K$5))/(1+OFFSET(BSL_RFR_spot_no_VA!$B$10,$B15,1)),0)</f>
        <v>32</v>
      </c>
      <c r="K15" s="74"/>
      <c r="L15" s="75">
        <f t="shared" si="3"/>
        <v>5</v>
      </c>
      <c r="M15" s="90">
        <f ca="1">OFFSET(RC_Corps!$B$11,L15,$Q$5+1)</f>
        <v>1.218424085392189</v>
      </c>
      <c r="N15" s="116">
        <f t="shared" ca="1" si="4"/>
        <v>1.218424085391856</v>
      </c>
      <c r="O15" s="91">
        <f t="shared" ca="1" si="5"/>
        <v>1.1847480303368574</v>
      </c>
      <c r="P15" s="118">
        <f t="shared" ca="1" si="6"/>
        <v>8.5990563191953179E-4</v>
      </c>
      <c r="Q15" s="92">
        <f ca="1">OFFSET(RC_Corps!$J$11,L15,$Q$5+1)</f>
        <v>1.976000488354599</v>
      </c>
      <c r="R15" s="93">
        <f t="shared" ca="1" si="7"/>
        <v>1.9760004883551119</v>
      </c>
      <c r="S15" s="74"/>
      <c r="T15" s="94" t="e">
        <f ca="1">OFFSET(#REF!,Main_Corps!L15,Main_Corps!$Q$5+1+(Main_Corps!$T$6-1)*5)+$T$7</f>
        <v>#REF!</v>
      </c>
      <c r="U15" s="87">
        <v>1.1725637894829388</v>
      </c>
      <c r="V15" s="87">
        <f t="shared" ca="1" si="1"/>
        <v>1.1847480303368607</v>
      </c>
      <c r="W15" s="87">
        <f t="shared" ca="1" si="2"/>
        <v>1.1923237943664848</v>
      </c>
      <c r="X15" s="88"/>
      <c r="Y15" s="74" t="s">
        <v>63</v>
      </c>
      <c r="Z15" s="75">
        <v>5</v>
      </c>
      <c r="AA15" s="149"/>
      <c r="AB15" s="74"/>
      <c r="AC15" s="74"/>
      <c r="AD15" s="74"/>
      <c r="AE15" s="74"/>
      <c r="AF15" s="74"/>
    </row>
    <row r="16" spans="1:32" x14ac:dyDescent="0.25">
      <c r="A16" s="74"/>
      <c r="B16" s="75">
        <v>6</v>
      </c>
      <c r="C16" s="128">
        <f ca="1">100*OFFSET(BSL_RFR_spot_no_VA!$B$10,B16,$K$5)</f>
        <v>1.4046000122653002</v>
      </c>
      <c r="D16" s="74"/>
      <c r="E16" s="121">
        <f ca="1">ROUND(VLOOKUP($Q$5,Stresses!$I$11:$K$17,2,FALSE)*(1+OFFSET(BSL_RFR_spot_no_VA!$B$10,$B16,$K$5))/(1+OFFSET(BSL_RFR_spot_no_VA!$B$10,$B16,1)),0)</f>
        <v>5</v>
      </c>
      <c r="F16" s="123">
        <f ca="1">ROUND(VLOOKUP($Q$5,Stresses!$I$11:$K$17,3,FALSE)*(1+OFFSET(BSL_RFR_spot_no_VA!$B$10,$B16,$K$5))/(1+OFFSET(BSL_RFR_spot_no_VA!$B$10,$B16,1)),0)</f>
        <v>93</v>
      </c>
      <c r="G16" s="121">
        <f ca="1">ROUND(VLOOKUP($Q$5,Stresses!$I$18:$K$24,2,FALSE)*(1+OFFSET(BSL_RFR_spot_no_VA!$B$10,$B16,$K$5))/(1+OFFSET(BSL_RFR_spot_no_VA!$B$10,$B16,1)),0)</f>
        <v>24</v>
      </c>
      <c r="H16" s="123">
        <f ca="1">ROUND(VLOOKUP($Q$5,Stresses!$I$18:$K$24,3,FALSE)*(1+OFFSET(BSL_RFR_spot_no_VA!$B$10,$B16,$K$5))/(1+OFFSET(BSL_RFR_spot_no_VA!$B$10,$B16,1)),0)</f>
        <v>86</v>
      </c>
      <c r="I16" s="121">
        <f ca="1">ROUND(VLOOKUP($Q$5,Stresses!$I$25:$K$31,2,FALSE)*(1+OFFSET(BSL_RFR_spot_no_VA!$B$10,$B16,$K$5))/(1+OFFSET(BSL_RFR_spot_no_VA!$B$10,$B16,1)),0)</f>
        <v>8</v>
      </c>
      <c r="J16" s="123">
        <f ca="1">ROUND(VLOOKUP($Q$5,Stresses!$I$25:$K$31,3,FALSE)*(1+OFFSET(BSL_RFR_spot_no_VA!$B$10,$B16,$K$5))/(1+OFFSET(BSL_RFR_spot_no_VA!$B$10,$B16,1)),0)</f>
        <v>32</v>
      </c>
      <c r="K16" s="74"/>
      <c r="L16" s="75">
        <f t="shared" si="3"/>
        <v>6</v>
      </c>
      <c r="M16" s="90">
        <f ca="1">OFFSET(RC_Corps!$B$11,L16,$Q$5+1)</f>
        <v>1.5642069098998899</v>
      </c>
      <c r="N16" s="116">
        <f t="shared" ca="1" si="4"/>
        <v>1.5642069099008893</v>
      </c>
      <c r="O16" s="91">
        <f t="shared" ca="1" si="5"/>
        <v>1.4202420813643091</v>
      </c>
      <c r="P16" s="118">
        <f t="shared" ca="1" si="6"/>
        <v>1.3214639392135066E-3</v>
      </c>
      <c r="Q16" s="92">
        <f ca="1">OFFSET(RC_Corps!$J$11,L16,$Q$5+1)</f>
        <v>2.2461890507982547</v>
      </c>
      <c r="R16" s="93">
        <f t="shared" ca="1" si="7"/>
        <v>2.2461890507985416</v>
      </c>
      <c r="S16" s="74"/>
      <c r="T16" s="94" t="e">
        <f ca="1">OFFSET(#REF!,Main_Corps!L16,Main_Corps!$Q$5+1+(Main_Corps!$T$6-1)*5)+$T$7</f>
        <v>#REF!</v>
      </c>
      <c r="U16" s="87">
        <v>1.4046000122653002</v>
      </c>
      <c r="V16" s="87">
        <f t="shared" ca="1" si="1"/>
        <v>1.4202420813642991</v>
      </c>
      <c r="W16" s="87">
        <f t="shared" ca="1" si="2"/>
        <v>1.4270619027732827</v>
      </c>
      <c r="X16" s="88"/>
      <c r="Y16" s="74" t="s">
        <v>73</v>
      </c>
      <c r="Z16" s="75">
        <v>6</v>
      </c>
      <c r="AA16" s="149"/>
      <c r="AB16" s="74">
        <v>0</v>
      </c>
      <c r="AC16" s="74"/>
      <c r="AD16" s="74"/>
      <c r="AE16" s="74"/>
      <c r="AF16" s="74"/>
    </row>
    <row r="17" spans="1:32" x14ac:dyDescent="0.25">
      <c r="A17" s="74"/>
      <c r="B17" s="75">
        <v>7</v>
      </c>
      <c r="C17" s="128">
        <f ca="1">100*OFFSET(BSL_RFR_spot_no_VA!$B$10,B17,$K$5)</f>
        <v>1.61219128923622</v>
      </c>
      <c r="D17" s="74"/>
      <c r="E17" s="121">
        <f ca="1">ROUND(VLOOKUP($Q$5,Stresses!$I$11:$K$17,2,FALSE)*(1+OFFSET(BSL_RFR_spot_no_VA!$B$10,$B17,$K$5))/(1+OFFSET(BSL_RFR_spot_no_VA!$B$10,$B17,1)),0)</f>
        <v>5</v>
      </c>
      <c r="F17" s="123">
        <f ca="1">ROUND(VLOOKUP($Q$5,Stresses!$I$11:$K$17,3,FALSE)*(1+OFFSET(BSL_RFR_spot_no_VA!$B$10,$B17,$K$5))/(1+OFFSET(BSL_RFR_spot_no_VA!$B$10,$B17,1)),0)</f>
        <v>93</v>
      </c>
      <c r="G17" s="121">
        <f ca="1">ROUND(VLOOKUP($Q$5,Stresses!$I$18:$K$24,2,FALSE)*(1+OFFSET(BSL_RFR_spot_no_VA!$B$10,$B17,$K$5))/(1+OFFSET(BSL_RFR_spot_no_VA!$B$10,$B17,1)),0)</f>
        <v>24</v>
      </c>
      <c r="H17" s="123">
        <f ca="1">ROUND(VLOOKUP($Q$5,Stresses!$I$18:$K$24,3,FALSE)*(1+OFFSET(BSL_RFR_spot_no_VA!$B$10,$B17,$K$5))/(1+OFFSET(BSL_RFR_spot_no_VA!$B$10,$B17,1)),0)</f>
        <v>86</v>
      </c>
      <c r="I17" s="121">
        <f ca="1">ROUND(VLOOKUP($Q$5,Stresses!$I$25:$K$31,2,FALSE)*(1+OFFSET(BSL_RFR_spot_no_VA!$B$10,$B17,$K$5))/(1+OFFSET(BSL_RFR_spot_no_VA!$B$10,$B17,1)),0)</f>
        <v>8</v>
      </c>
      <c r="J17" s="123">
        <f ca="1">ROUND(VLOOKUP($Q$5,Stresses!$I$25:$K$31,3,FALSE)*(1+OFFSET(BSL_RFR_spot_no_VA!$B$10,$B17,$K$5))/(1+OFFSET(BSL_RFR_spot_no_VA!$B$10,$B17,1)),0)</f>
        <v>32</v>
      </c>
      <c r="K17" s="74"/>
      <c r="L17" s="75">
        <f t="shared" si="3"/>
        <v>7</v>
      </c>
      <c r="M17" s="90">
        <f ca="1">OFFSET(RC_Corps!$B$11,L17,$Q$5+1)</f>
        <v>1.8514684677563007</v>
      </c>
      <c r="N17" s="116">
        <f t="shared" ca="1" si="4"/>
        <v>1.8514684677573001</v>
      </c>
      <c r="O17" s="91">
        <f t="shared" ca="1" si="5"/>
        <v>1.630705973913793</v>
      </c>
      <c r="P17" s="118">
        <f t="shared" ca="1" si="6"/>
        <v>1.820765562279375E-3</v>
      </c>
      <c r="Q17" s="92">
        <f ca="1">OFFSET(RC_Corps!$J$11,L17,$Q$5+1)</f>
        <v>2.4530952957558334</v>
      </c>
      <c r="R17" s="93">
        <f t="shared" ca="1" si="7"/>
        <v>2.4530952957557695</v>
      </c>
      <c r="S17" s="74"/>
      <c r="T17" s="94" t="e">
        <f ca="1">OFFSET(#REF!,Main_Corps!L17,Main_Corps!$Q$5+1+(Main_Corps!$T$6-1)*5)+$T$7</f>
        <v>#REF!</v>
      </c>
      <c r="U17" s="87">
        <v>1.61219128923622</v>
      </c>
      <c r="V17" s="87">
        <f t="shared" ca="1" si="1"/>
        <v>1.630705973913783</v>
      </c>
      <c r="W17" s="87">
        <f t="shared" ca="1" si="2"/>
        <v>1.6367222421937784</v>
      </c>
      <c r="X17" s="88"/>
      <c r="Y17" s="74" t="s">
        <v>12</v>
      </c>
      <c r="Z17" s="75">
        <v>7</v>
      </c>
      <c r="AA17" s="149"/>
      <c r="AB17" s="74">
        <v>1</v>
      </c>
      <c r="AC17" s="74"/>
      <c r="AD17" s="74"/>
      <c r="AE17" s="74"/>
      <c r="AF17" s="74"/>
    </row>
    <row r="18" spans="1:32" x14ac:dyDescent="0.25">
      <c r="A18" s="74"/>
      <c r="B18" s="75">
        <v>8</v>
      </c>
      <c r="C18" s="128">
        <f ca="1">100*OFFSET(BSL_RFR_spot_no_VA!$B$10,B18,$K$5)</f>
        <v>1.7980091175877178</v>
      </c>
      <c r="D18" s="74"/>
      <c r="E18" s="121">
        <f ca="1">ROUND(VLOOKUP($Q$5,Stresses!$I$11:$K$17,2,FALSE)*(1+OFFSET(BSL_RFR_spot_no_VA!$B$10,$B18,$K$5))/(1+OFFSET(BSL_RFR_spot_no_VA!$B$10,$B18,1)),0)</f>
        <v>5</v>
      </c>
      <c r="F18" s="123">
        <f ca="1">ROUND(VLOOKUP($Q$5,Stresses!$I$11:$K$17,3,FALSE)*(1+OFFSET(BSL_RFR_spot_no_VA!$B$10,$B18,$K$5))/(1+OFFSET(BSL_RFR_spot_no_VA!$B$10,$B18,1)),0)</f>
        <v>93</v>
      </c>
      <c r="G18" s="121">
        <f ca="1">ROUND(VLOOKUP($Q$5,Stresses!$I$18:$K$24,2,FALSE)*(1+OFFSET(BSL_RFR_spot_no_VA!$B$10,$B18,$K$5))/(1+OFFSET(BSL_RFR_spot_no_VA!$B$10,$B18,1)),0)</f>
        <v>24</v>
      </c>
      <c r="H18" s="123">
        <f ca="1">ROUND(VLOOKUP($Q$5,Stresses!$I$18:$K$24,3,FALSE)*(1+OFFSET(BSL_RFR_spot_no_VA!$B$10,$B18,$K$5))/(1+OFFSET(BSL_RFR_spot_no_VA!$B$10,$B18,1)),0)</f>
        <v>86</v>
      </c>
      <c r="I18" s="121">
        <f ca="1">ROUND(VLOOKUP($Q$5,Stresses!$I$25:$K$31,2,FALSE)*(1+OFFSET(BSL_RFR_spot_no_VA!$B$10,$B18,$K$5))/(1+OFFSET(BSL_RFR_spot_no_VA!$B$10,$B18,1)),0)</f>
        <v>8</v>
      </c>
      <c r="J18" s="123">
        <f ca="1">ROUND(VLOOKUP($Q$5,Stresses!$I$25:$K$31,3,FALSE)*(1+OFFSET(BSL_RFR_spot_no_VA!$B$10,$B18,$K$5))/(1+OFFSET(BSL_RFR_spot_no_VA!$B$10,$B18,1)),0)</f>
        <v>32</v>
      </c>
      <c r="K18" s="74"/>
      <c r="L18" s="75">
        <f t="shared" si="3"/>
        <v>8</v>
      </c>
      <c r="M18" s="90">
        <f ca="1">OFFSET(RC_Corps!$B$11,L18,$Q$5+1)</f>
        <v>1.6638835964384311</v>
      </c>
      <c r="N18" s="116">
        <f t="shared" ca="1" si="4"/>
        <v>1.6638835964388754</v>
      </c>
      <c r="O18" s="91">
        <f t="shared" ca="1" si="5"/>
        <v>1.8146479535521065</v>
      </c>
      <c r="P18" s="118">
        <f t="shared" ca="1" si="6"/>
        <v>1.8666213364785893E-3</v>
      </c>
      <c r="Q18" s="92">
        <f ca="1">OFFSET(RC_Corps!$J$11,L18,$Q$5+1)</f>
        <v>2.6618420684559392</v>
      </c>
      <c r="R18" s="93">
        <f t="shared" ca="1" si="7"/>
        <v>2.6618420684565436</v>
      </c>
      <c r="S18" s="74"/>
      <c r="T18" s="94" t="e">
        <f ca="1">OFFSET(#REF!,Main_Corps!L18,Main_Corps!$Q$5+1+(Main_Corps!$T$6-1)*5)+$T$7</f>
        <v>#REF!</v>
      </c>
      <c r="U18" s="87">
        <v>1.7980091175877178</v>
      </c>
      <c r="V18" s="87">
        <f t="shared" ca="1" si="1"/>
        <v>1.8146479535521021</v>
      </c>
      <c r="W18" s="87">
        <f t="shared" ca="1" si="2"/>
        <v>1.8246275382722772</v>
      </c>
      <c r="X18" s="88"/>
      <c r="Y18" s="74" t="s">
        <v>1</v>
      </c>
      <c r="Z18" s="75">
        <v>8</v>
      </c>
      <c r="AA18" s="149"/>
      <c r="AB18" s="74">
        <v>2</v>
      </c>
      <c r="AC18" s="74"/>
      <c r="AD18" s="74"/>
      <c r="AE18" s="74"/>
      <c r="AF18" s="74"/>
    </row>
    <row r="19" spans="1:32" x14ac:dyDescent="0.25">
      <c r="A19" s="74"/>
      <c r="B19" s="75">
        <v>9</v>
      </c>
      <c r="C19" s="128">
        <f ca="1">100*OFFSET(BSL_RFR_spot_no_VA!$B$10,B19,$K$5)</f>
        <v>1.9680997635566744</v>
      </c>
      <c r="D19" s="74"/>
      <c r="E19" s="121">
        <f ca="1">ROUND(VLOOKUP($Q$5,Stresses!$I$11:$K$17,2,FALSE)*(1+OFFSET(BSL_RFR_spot_no_VA!$B$10,$B19,$K$5))/(1+OFFSET(BSL_RFR_spot_no_VA!$B$10,$B19,1)),0)</f>
        <v>5</v>
      </c>
      <c r="F19" s="123">
        <f ca="1">ROUND(VLOOKUP($Q$5,Stresses!$I$11:$K$17,3,FALSE)*(1+OFFSET(BSL_RFR_spot_no_VA!$B$10,$B19,$K$5))/(1+OFFSET(BSL_RFR_spot_no_VA!$B$10,$B19,1)),0)</f>
        <v>93</v>
      </c>
      <c r="G19" s="121">
        <f ca="1">ROUND(VLOOKUP($Q$5,Stresses!$I$18:$K$24,2,FALSE)*(1+OFFSET(BSL_RFR_spot_no_VA!$B$10,$B19,$K$5))/(1+OFFSET(BSL_RFR_spot_no_VA!$B$10,$B19,1)),0)</f>
        <v>24</v>
      </c>
      <c r="H19" s="123">
        <f ca="1">ROUND(VLOOKUP($Q$5,Stresses!$I$18:$K$24,3,FALSE)*(1+OFFSET(BSL_RFR_spot_no_VA!$B$10,$B19,$K$5))/(1+OFFSET(BSL_RFR_spot_no_VA!$B$10,$B19,1)),0)</f>
        <v>86</v>
      </c>
      <c r="I19" s="121">
        <f ca="1">ROUND(VLOOKUP($Q$5,Stresses!$I$25:$K$31,2,FALSE)*(1+OFFSET(BSL_RFR_spot_no_VA!$B$10,$B19,$K$5))/(1+OFFSET(BSL_RFR_spot_no_VA!$B$10,$B19,1)),0)</f>
        <v>8</v>
      </c>
      <c r="J19" s="123">
        <f ca="1">ROUND(VLOOKUP($Q$5,Stresses!$I$25:$K$31,3,FALSE)*(1+OFFSET(BSL_RFR_spot_no_VA!$B$10,$B19,$K$5))/(1+OFFSET(BSL_RFR_spot_no_VA!$B$10,$B19,1)),0)</f>
        <v>32</v>
      </c>
      <c r="K19" s="74"/>
      <c r="L19" s="75">
        <f t="shared" si="3"/>
        <v>9</v>
      </c>
      <c r="M19" s="90">
        <f ca="1">OFFSET(RC_Corps!$B$11,L19,$Q$5+1)</f>
        <v>1.4790271739236749</v>
      </c>
      <c r="N19" s="116">
        <f t="shared" ca="1" si="4"/>
        <v>1.4790271739228977</v>
      </c>
      <c r="O19" s="91">
        <f t="shared" ca="1" si="5"/>
        <v>1.9828900352959034</v>
      </c>
      <c r="P19" s="118">
        <f t="shared" ca="1" si="6"/>
        <v>1.8635514271356951E-3</v>
      </c>
      <c r="Q19" s="92">
        <f ca="1">OFFSET(RC_Corps!$J$11,L19,$Q$5+1)</f>
        <v>2.869144647480498</v>
      </c>
      <c r="R19" s="93">
        <f t="shared" ca="1" si="7"/>
        <v>2.8691446474815585</v>
      </c>
      <c r="S19" s="74"/>
      <c r="T19" s="94" t="e">
        <f ca="1">OFFSET(#REF!,Main_Corps!L19,Main_Corps!$Q$5+1+(Main_Corps!$T$6-1)*5)+$T$7</f>
        <v>#REF!</v>
      </c>
      <c r="U19" s="87">
        <v>1.9680997635566744</v>
      </c>
      <c r="V19" s="87">
        <f t="shared" ca="1" si="1"/>
        <v>1.9828900352959111</v>
      </c>
      <c r="W19" s="87">
        <f t="shared" ca="1" si="2"/>
        <v>1.9967912100314793</v>
      </c>
      <c r="X19" s="88"/>
      <c r="Y19" s="74" t="s">
        <v>74</v>
      </c>
      <c r="Z19" s="75">
        <v>9</v>
      </c>
      <c r="AA19" s="149"/>
      <c r="AB19" s="74">
        <v>3</v>
      </c>
      <c r="AC19" s="74"/>
      <c r="AD19" s="74"/>
      <c r="AE19" s="74"/>
      <c r="AF19" s="74"/>
    </row>
    <row r="20" spans="1:32" x14ac:dyDescent="0.25">
      <c r="A20" s="74"/>
      <c r="B20" s="75">
        <v>10</v>
      </c>
      <c r="C20" s="128">
        <f ca="1">100*OFFSET(BSL_RFR_spot_no_VA!$B$10,B20,$K$5)</f>
        <v>2.1185920423063109</v>
      </c>
      <c r="D20" s="74"/>
      <c r="E20" s="121">
        <f ca="1">ROUND(VLOOKUP($Q$5,Stresses!$I$11:$K$17,2,FALSE)*(1+OFFSET(BSL_RFR_spot_no_VA!$B$10,$B20,$K$5))/(1+OFFSET(BSL_RFR_spot_no_VA!$B$10,$B20,1)),0)</f>
        <v>5</v>
      </c>
      <c r="F20" s="123">
        <f ca="1">ROUND(VLOOKUP($Q$5,Stresses!$I$11:$K$17,3,FALSE)*(1+OFFSET(BSL_RFR_spot_no_VA!$B$10,$B20,$K$5))/(1+OFFSET(BSL_RFR_spot_no_VA!$B$10,$B20,1)),0)</f>
        <v>93</v>
      </c>
      <c r="G20" s="121">
        <f ca="1">ROUND(VLOOKUP($Q$5,Stresses!$I$18:$K$24,2,FALSE)*(1+OFFSET(BSL_RFR_spot_no_VA!$B$10,$B20,$K$5))/(1+OFFSET(BSL_RFR_spot_no_VA!$B$10,$B20,1)),0)</f>
        <v>24</v>
      </c>
      <c r="H20" s="123">
        <f ca="1">ROUND(VLOOKUP($Q$5,Stresses!$I$18:$K$24,3,FALSE)*(1+OFFSET(BSL_RFR_spot_no_VA!$B$10,$B20,$K$5))/(1+OFFSET(BSL_RFR_spot_no_VA!$B$10,$B20,1)),0)</f>
        <v>86</v>
      </c>
      <c r="I20" s="121">
        <f ca="1">ROUND(VLOOKUP($Q$5,Stresses!$I$25:$K$31,2,FALSE)*(1+OFFSET(BSL_RFR_spot_no_VA!$B$10,$B20,$K$5))/(1+OFFSET(BSL_RFR_spot_no_VA!$B$10,$B20,1)),0)</f>
        <v>8</v>
      </c>
      <c r="J20" s="123">
        <f ca="1">ROUND(VLOOKUP($Q$5,Stresses!$I$25:$K$31,3,FALSE)*(1+OFFSET(BSL_RFR_spot_no_VA!$B$10,$B20,$K$5))/(1+OFFSET(BSL_RFR_spot_no_VA!$B$10,$B20,1)),0)</f>
        <v>32</v>
      </c>
      <c r="K20" s="74"/>
      <c r="L20" s="75">
        <f t="shared" si="3"/>
        <v>10</v>
      </c>
      <c r="M20" s="90">
        <f ca="1">OFFSET(RC_Corps!$B$11,L20,$Q$5+1)</f>
        <v>1.3311385202585679</v>
      </c>
      <c r="N20" s="116">
        <f t="shared" ca="1" si="4"/>
        <v>1.3311385202596782</v>
      </c>
      <c r="O20" s="91">
        <f t="shared" ca="1" si="5"/>
        <v>2.1319034275089077</v>
      </c>
      <c r="P20" s="118">
        <f t="shared" ca="1" si="6"/>
        <v>1.8608402087227313E-3</v>
      </c>
      <c r="Q20" s="92">
        <f ca="1">OFFSET(RC_Corps!$J$11,L20,$Q$5+1)</f>
        <v>3.0731670694811575</v>
      </c>
      <c r="R20" s="93">
        <f t="shared" ca="1" si="7"/>
        <v>3.0731670694805757</v>
      </c>
      <c r="S20" s="74"/>
      <c r="T20" s="94" t="e">
        <f ca="1">OFFSET(#REF!,Main_Corps!L20,Main_Corps!$Q$5+1+(Main_Corps!$T$6-1)*5)+$T$7</f>
        <v>#REF!</v>
      </c>
      <c r="U20" s="87">
        <v>2.1185920423063109</v>
      </c>
      <c r="V20" s="87">
        <f t="shared" ca="1" si="1"/>
        <v>2.1319034275088966</v>
      </c>
      <c r="W20" s="87">
        <f t="shared" ca="1" si="2"/>
        <v>2.1493237130011225</v>
      </c>
      <c r="X20" s="88"/>
      <c r="Y20" s="74" t="s">
        <v>75</v>
      </c>
      <c r="Z20" s="75">
        <v>10</v>
      </c>
      <c r="AA20" s="149"/>
      <c r="AB20" s="74">
        <v>4</v>
      </c>
      <c r="AC20" s="74"/>
      <c r="AD20" s="74"/>
      <c r="AE20" s="74"/>
      <c r="AF20" s="74"/>
    </row>
    <row r="21" spans="1:32" x14ac:dyDescent="0.25">
      <c r="A21" s="74"/>
      <c r="B21" s="75">
        <v>11</v>
      </c>
      <c r="C21" s="128">
        <f ca="1">100*OFFSET(BSL_RFR_spot_no_VA!$B$10,B21,$K$5)</f>
        <v>2.248763972224066</v>
      </c>
      <c r="D21" s="74"/>
      <c r="E21" s="121">
        <f ca="1">ROUND(VLOOKUP($Q$5,Stresses!$I$11:$K$17,2,FALSE)*(1+OFFSET(BSL_RFR_spot_no_VA!$B$10,$B21,$K$5))/(1+OFFSET(BSL_RFR_spot_no_VA!$B$10,$B21,1)),0)</f>
        <v>5</v>
      </c>
      <c r="F21" s="123">
        <f ca="1">ROUND(VLOOKUP($Q$5,Stresses!$I$11:$K$17,3,FALSE)*(1+OFFSET(BSL_RFR_spot_no_VA!$B$10,$B21,$K$5))/(1+OFFSET(BSL_RFR_spot_no_VA!$B$10,$B21,1)),0)</f>
        <v>93</v>
      </c>
      <c r="G21" s="121">
        <f ca="1">ROUND(VLOOKUP($Q$5,Stresses!$I$18:$K$24,2,FALSE)*(1+OFFSET(BSL_RFR_spot_no_VA!$B$10,$B21,$K$5))/(1+OFFSET(BSL_RFR_spot_no_VA!$B$10,$B21,1)),0)</f>
        <v>24</v>
      </c>
      <c r="H21" s="123">
        <f ca="1">ROUND(VLOOKUP($Q$5,Stresses!$I$18:$K$24,3,FALSE)*(1+OFFSET(BSL_RFR_spot_no_VA!$B$10,$B21,$K$5))/(1+OFFSET(BSL_RFR_spot_no_VA!$B$10,$B21,1)),0)</f>
        <v>86</v>
      </c>
      <c r="I21" s="121">
        <f ca="1">ROUND(VLOOKUP($Q$5,Stresses!$I$25:$K$31,2,FALSE)*(1+OFFSET(BSL_RFR_spot_no_VA!$B$10,$B21,$K$5))/(1+OFFSET(BSL_RFR_spot_no_VA!$B$10,$B21,1)),0)</f>
        <v>8</v>
      </c>
      <c r="J21" s="123">
        <f ca="1">ROUND(VLOOKUP($Q$5,Stresses!$I$25:$K$31,3,FALSE)*(1+OFFSET(BSL_RFR_spot_no_VA!$B$10,$B21,$K$5))/(1+OFFSET(BSL_RFR_spot_no_VA!$B$10,$B21,1)),0)</f>
        <v>32</v>
      </c>
      <c r="K21" s="74"/>
      <c r="L21" s="75">
        <f t="shared" si="3"/>
        <v>11</v>
      </c>
      <c r="M21" s="90">
        <f ca="1">OFFSET(RC_Corps!$B$11,L21,$Q$5+1)</f>
        <v>1.2101363882651706</v>
      </c>
      <c r="N21" s="116">
        <f t="shared" ca="1" si="4"/>
        <v>1.2101363882655036</v>
      </c>
      <c r="O21" s="91">
        <f t="shared" ca="1" si="5"/>
        <v>2.260865336106721</v>
      </c>
      <c r="P21" s="118">
        <f t="shared" ca="1" si="6"/>
        <v>1.8584999298020878E-3</v>
      </c>
      <c r="Q21" s="92">
        <f ca="1">OFFSET(RC_Corps!$J$11,L21,$Q$5+1)</f>
        <v>3.2794017244393312</v>
      </c>
      <c r="R21" s="93">
        <f t="shared" ca="1" si="7"/>
        <v>3.2794017244386353</v>
      </c>
      <c r="S21" s="74"/>
      <c r="T21" s="94" t="e">
        <f ca="1">OFFSET(#REF!,Main_Corps!L21,Main_Corps!$Q$5+1+(Main_Corps!$T$6-1)*5)+$T$7</f>
        <v>#REF!</v>
      </c>
      <c r="U21" s="87">
        <v>2.248763972224066</v>
      </c>
      <c r="V21" s="87">
        <f t="shared" ca="1" si="1"/>
        <v>2.2608653361067175</v>
      </c>
      <c r="W21" s="87">
        <f t="shared" ca="1" si="2"/>
        <v>2.2815579894684594</v>
      </c>
      <c r="X21" s="88"/>
      <c r="Y21" s="74" t="s">
        <v>76</v>
      </c>
      <c r="Z21" s="75">
        <v>11</v>
      </c>
      <c r="AA21" s="149"/>
      <c r="AB21" s="74">
        <v>5</v>
      </c>
      <c r="AC21" s="74"/>
      <c r="AD21" s="74"/>
      <c r="AE21" s="74"/>
      <c r="AF21" s="74"/>
    </row>
    <row r="22" spans="1:32" x14ac:dyDescent="0.25">
      <c r="A22" s="74"/>
      <c r="B22" s="75">
        <v>12</v>
      </c>
      <c r="C22" s="128">
        <f ca="1">100*OFFSET(BSL_RFR_spot_no_VA!$B$10,B22,$K$5)</f>
        <v>2.3625543569301355</v>
      </c>
      <c r="D22" s="74"/>
      <c r="E22" s="121">
        <f ca="1">ROUND(VLOOKUP($Q$5,Stresses!$I$11:$K$17,2,FALSE)*(1+OFFSET(BSL_RFR_spot_no_VA!$B$10,$B22,$K$5))/(1+OFFSET(BSL_RFR_spot_no_VA!$B$10,$B22,1)),0)</f>
        <v>5</v>
      </c>
      <c r="F22" s="123">
        <f ca="1">ROUND(VLOOKUP($Q$5,Stresses!$I$11:$K$17,3,FALSE)*(1+OFFSET(BSL_RFR_spot_no_VA!$B$10,$B22,$K$5))/(1+OFFSET(BSL_RFR_spot_no_VA!$B$10,$B22,1)),0)</f>
        <v>93</v>
      </c>
      <c r="G22" s="121">
        <f ca="1">ROUND(VLOOKUP($Q$5,Stresses!$I$18:$K$24,2,FALSE)*(1+OFFSET(BSL_RFR_spot_no_VA!$B$10,$B22,$K$5))/(1+OFFSET(BSL_RFR_spot_no_VA!$B$10,$B22,1)),0)</f>
        <v>24</v>
      </c>
      <c r="H22" s="123">
        <f ca="1">ROUND(VLOOKUP($Q$5,Stresses!$I$18:$K$24,3,FALSE)*(1+OFFSET(BSL_RFR_spot_no_VA!$B$10,$B22,$K$5))/(1+OFFSET(BSL_RFR_spot_no_VA!$B$10,$B22,1)),0)</f>
        <v>86</v>
      </c>
      <c r="I22" s="121">
        <f ca="1">ROUND(VLOOKUP($Q$5,Stresses!$I$25:$K$31,2,FALSE)*(1+OFFSET(BSL_RFR_spot_no_VA!$B$10,$B22,$K$5))/(1+OFFSET(BSL_RFR_spot_no_VA!$B$10,$B22,1)),0)</f>
        <v>8</v>
      </c>
      <c r="J22" s="123">
        <f ca="1">ROUND(VLOOKUP($Q$5,Stresses!$I$25:$K$31,3,FALSE)*(1+OFFSET(BSL_RFR_spot_no_VA!$B$10,$B22,$K$5))/(1+OFFSET(BSL_RFR_spot_no_VA!$B$10,$B22,1)),0)</f>
        <v>32</v>
      </c>
      <c r="K22" s="74"/>
      <c r="L22" s="75">
        <f t="shared" si="3"/>
        <v>12</v>
      </c>
      <c r="M22" s="90">
        <f ca="1">OFFSET(RC_Corps!$B$11,L22,$Q$5+1)</f>
        <v>1.109299680183695</v>
      </c>
      <c r="N22" s="116">
        <f t="shared" ca="1" si="4"/>
        <v>1.1092996801842503</v>
      </c>
      <c r="O22" s="91">
        <f t="shared" ca="1" si="5"/>
        <v>2.373647353731978</v>
      </c>
      <c r="P22" s="118">
        <f t="shared" ca="1" si="6"/>
        <v>1.8564579120722944E-3</v>
      </c>
      <c r="Q22" s="92">
        <f ca="1">OFFSET(RC_Corps!$J$11,L22,$Q$5+1)</f>
        <v>3.486365013723427</v>
      </c>
      <c r="R22" s="93">
        <f t="shared" ca="1" si="7"/>
        <v>3.486365013722903</v>
      </c>
      <c r="S22" s="74"/>
      <c r="T22" s="94" t="e">
        <f ca="1">OFFSET(#REF!,Main_Corps!L22,Main_Corps!$Q$5+1+(Main_Corps!$T$6-1)*5)+$T$7</f>
        <v>#REF!</v>
      </c>
      <c r="U22" s="87">
        <v>2.3625543569301355</v>
      </c>
      <c r="V22" s="87">
        <f t="shared" ca="1" si="1"/>
        <v>2.3736473537319722</v>
      </c>
      <c r="W22" s="87">
        <f t="shared" ca="1" si="2"/>
        <v>2.3974180070673698</v>
      </c>
      <c r="X22" s="88"/>
      <c r="Y22" s="74" t="s">
        <v>77</v>
      </c>
      <c r="Z22" s="75">
        <v>12</v>
      </c>
      <c r="AA22" s="149"/>
      <c r="AB22" s="74">
        <v>6</v>
      </c>
      <c r="AC22" s="74"/>
      <c r="AD22" s="74"/>
      <c r="AE22" s="74"/>
      <c r="AF22" s="74"/>
    </row>
    <row r="23" spans="1:32" x14ac:dyDescent="0.25">
      <c r="A23" s="74"/>
      <c r="B23" s="75">
        <v>13</v>
      </c>
      <c r="C23" s="128">
        <f ca="1">100*OFFSET(BSL_RFR_spot_no_VA!$B$10,B23,$K$5)</f>
        <v>2.4568805192952681</v>
      </c>
      <c r="D23" s="74"/>
      <c r="E23" s="121">
        <f ca="1">ROUND(VLOOKUP($Q$5,Stresses!$I$11:$K$17,2,FALSE)*(1+OFFSET(BSL_RFR_spot_no_VA!$B$10,$B23,$K$5))/(1+OFFSET(BSL_RFR_spot_no_VA!$B$10,$B23,1)),0)</f>
        <v>5</v>
      </c>
      <c r="F23" s="123">
        <f ca="1">ROUND(VLOOKUP($Q$5,Stresses!$I$11:$K$17,3,FALSE)*(1+OFFSET(BSL_RFR_spot_no_VA!$B$10,$B23,$K$5))/(1+OFFSET(BSL_RFR_spot_no_VA!$B$10,$B23,1)),0)</f>
        <v>93</v>
      </c>
      <c r="G23" s="121">
        <f ca="1">ROUND(VLOOKUP($Q$5,Stresses!$I$18:$K$24,2,FALSE)*(1+OFFSET(BSL_RFR_spot_no_VA!$B$10,$B23,$K$5))/(1+OFFSET(BSL_RFR_spot_no_VA!$B$10,$B23,1)),0)</f>
        <v>24</v>
      </c>
      <c r="H23" s="123">
        <f ca="1">ROUND(VLOOKUP($Q$5,Stresses!$I$18:$K$24,3,FALSE)*(1+OFFSET(BSL_RFR_spot_no_VA!$B$10,$B23,$K$5))/(1+OFFSET(BSL_RFR_spot_no_VA!$B$10,$B23,1)),0)</f>
        <v>86</v>
      </c>
      <c r="I23" s="121">
        <f ca="1">ROUND(VLOOKUP($Q$5,Stresses!$I$25:$K$31,2,FALSE)*(1+OFFSET(BSL_RFR_spot_no_VA!$B$10,$B23,$K$5))/(1+OFFSET(BSL_RFR_spot_no_VA!$B$10,$B23,1)),0)</f>
        <v>8</v>
      </c>
      <c r="J23" s="123">
        <f ca="1">ROUND(VLOOKUP($Q$5,Stresses!$I$25:$K$31,3,FALSE)*(1+OFFSET(BSL_RFR_spot_no_VA!$B$10,$B23,$K$5))/(1+OFFSET(BSL_RFR_spot_no_VA!$B$10,$B23,1)),0)</f>
        <v>32</v>
      </c>
      <c r="K23" s="74"/>
      <c r="L23" s="75">
        <f t="shared" si="3"/>
        <v>13</v>
      </c>
      <c r="M23" s="90">
        <f ca="1">OFFSET(RC_Corps!$B$11,L23,$Q$5+1)</f>
        <v>1.0239751770542149</v>
      </c>
      <c r="N23" s="116">
        <f t="shared" ca="1" si="4"/>
        <v>1.023975177054659</v>
      </c>
      <c r="O23" s="91">
        <f t="shared" ca="1" si="5"/>
        <v>2.4671202710658147</v>
      </c>
      <c r="P23" s="118">
        <f t="shared" ca="1" si="6"/>
        <v>1.8547689959058488E-3</v>
      </c>
      <c r="Q23" s="92">
        <f ca="1">OFFSET(RC_Corps!$J$11,L23,$Q$5+1)</f>
        <v>3.6930780182648091</v>
      </c>
      <c r="R23" s="93">
        <f t="shared" ca="1" si="7"/>
        <v>3.69307801826535</v>
      </c>
      <c r="S23" s="74"/>
      <c r="T23" s="94" t="e">
        <f ca="1">OFFSET(#REF!,Main_Corps!L23,Main_Corps!$Q$5+1+(Main_Corps!$T$6-1)*5)+$T$7</f>
        <v>#REF!</v>
      </c>
      <c r="U23" s="87">
        <v>2.4568805192952681</v>
      </c>
      <c r="V23" s="87">
        <f t="shared" ca="1" si="1"/>
        <v>2.4671202710658102</v>
      </c>
      <c r="W23" s="87">
        <f t="shared" ca="1" si="2"/>
        <v>2.4938112994779162</v>
      </c>
      <c r="X23" s="88"/>
      <c r="Y23" s="74" t="s">
        <v>78</v>
      </c>
      <c r="Z23" s="75">
        <v>13</v>
      </c>
      <c r="AA23" s="149"/>
      <c r="AB23" s="74"/>
      <c r="AC23" s="74"/>
      <c r="AD23" s="74"/>
      <c r="AE23" s="74"/>
      <c r="AF23" s="74"/>
    </row>
    <row r="24" spans="1:32" x14ac:dyDescent="0.25">
      <c r="A24" s="74"/>
      <c r="B24" s="75">
        <v>14</v>
      </c>
      <c r="C24" s="128">
        <f ca="1">100*OFFSET(BSL_RFR_spot_no_VA!$B$10,B24,$K$5)</f>
        <v>2.5371308898389344</v>
      </c>
      <c r="D24" s="74"/>
      <c r="E24" s="121">
        <f ca="1">ROUND(VLOOKUP($Q$5,Stresses!$I$11:$K$17,2,FALSE)*(1+OFFSET(BSL_RFR_spot_no_VA!$B$10,$B24,$K$5))/(1+OFFSET(BSL_RFR_spot_no_VA!$B$10,$B24,1)),0)</f>
        <v>5</v>
      </c>
      <c r="F24" s="123">
        <f ca="1">ROUND(VLOOKUP($Q$5,Stresses!$I$11:$K$17,3,FALSE)*(1+OFFSET(BSL_RFR_spot_no_VA!$B$10,$B24,$K$5))/(1+OFFSET(BSL_RFR_spot_no_VA!$B$10,$B24,1)),0)</f>
        <v>93</v>
      </c>
      <c r="G24" s="121">
        <f ca="1">ROUND(VLOOKUP($Q$5,Stresses!$I$18:$K$24,2,FALSE)*(1+OFFSET(BSL_RFR_spot_no_VA!$B$10,$B24,$K$5))/(1+OFFSET(BSL_RFR_spot_no_VA!$B$10,$B24,1)),0)</f>
        <v>24</v>
      </c>
      <c r="H24" s="123">
        <f ca="1">ROUND(VLOOKUP($Q$5,Stresses!$I$18:$K$24,3,FALSE)*(1+OFFSET(BSL_RFR_spot_no_VA!$B$10,$B24,$K$5))/(1+OFFSET(BSL_RFR_spot_no_VA!$B$10,$B24,1)),0)</f>
        <v>86</v>
      </c>
      <c r="I24" s="121">
        <f ca="1">ROUND(VLOOKUP($Q$5,Stresses!$I$25:$K$31,2,FALSE)*(1+OFFSET(BSL_RFR_spot_no_VA!$B$10,$B24,$K$5))/(1+OFFSET(BSL_RFR_spot_no_VA!$B$10,$B24,1)),0)</f>
        <v>8</v>
      </c>
      <c r="J24" s="123">
        <f ca="1">ROUND(VLOOKUP($Q$5,Stresses!$I$25:$K$31,3,FALSE)*(1+OFFSET(BSL_RFR_spot_no_VA!$B$10,$B24,$K$5))/(1+OFFSET(BSL_RFR_spot_no_VA!$B$10,$B24,1)),0)</f>
        <v>32</v>
      </c>
      <c r="K24" s="74"/>
      <c r="L24" s="75">
        <f t="shared" si="3"/>
        <v>14</v>
      </c>
      <c r="M24" s="90">
        <f ca="1">OFFSET(RC_Corps!$B$11,L24,$Q$5+1)</f>
        <v>0.95083906074078228</v>
      </c>
      <c r="N24" s="116">
        <f t="shared" ca="1" si="4"/>
        <v>0.95083906074044933</v>
      </c>
      <c r="O24" s="91">
        <f t="shared" ca="1" si="5"/>
        <v>2.5466392804463389</v>
      </c>
      <c r="P24" s="118">
        <f t="shared" ca="1" si="6"/>
        <v>1.8533346624892695E-3</v>
      </c>
      <c r="Q24" s="92">
        <f ca="1">OFFSET(RC_Corps!$J$11,L24,$Q$5+1)</f>
        <v>3.8988837456229994</v>
      </c>
      <c r="R24" s="93">
        <f t="shared" ca="1" si="7"/>
        <v>3.898883745623305</v>
      </c>
      <c r="S24" s="74"/>
      <c r="T24" s="94" t="e">
        <f ca="1">OFFSET(#REF!,Main_Corps!L24,Main_Corps!$Q$5+1+(Main_Corps!$T$6-1)*5)+$T$7</f>
        <v>#REF!</v>
      </c>
      <c r="U24" s="87">
        <v>2.5371308898389344</v>
      </c>
      <c r="V24" s="87">
        <f t="shared" ca="1" si="1"/>
        <v>2.546639280446342</v>
      </c>
      <c r="W24" s="87">
        <f t="shared" ca="1" si="2"/>
        <v>2.5761197272951644</v>
      </c>
      <c r="X24" s="88"/>
      <c r="Y24" s="74" t="s">
        <v>13</v>
      </c>
      <c r="Z24" s="75">
        <v>14</v>
      </c>
      <c r="AA24" s="149"/>
      <c r="AB24" s="74"/>
      <c r="AC24" s="74"/>
      <c r="AD24" s="74"/>
      <c r="AE24" s="74"/>
      <c r="AF24" s="74"/>
    </row>
    <row r="25" spans="1:32" x14ac:dyDescent="0.25">
      <c r="A25" s="74"/>
      <c r="B25" s="75">
        <v>15</v>
      </c>
      <c r="C25" s="128">
        <f ca="1">100*OFFSET(BSL_RFR_spot_no_VA!$B$10,B25,$K$5)</f>
        <v>2.6014741844643252</v>
      </c>
      <c r="D25" s="74"/>
      <c r="E25" s="121">
        <f ca="1">ROUND(VLOOKUP($Q$5,Stresses!$I$11:$K$17,2,FALSE)*(1+OFFSET(BSL_RFR_spot_no_VA!$B$10,$B25,$K$5))/(1+OFFSET(BSL_RFR_spot_no_VA!$B$10,$B25,1)),0)</f>
        <v>5</v>
      </c>
      <c r="F25" s="123">
        <f ca="1">ROUND(VLOOKUP($Q$5,Stresses!$I$11:$K$17,3,FALSE)*(1+OFFSET(BSL_RFR_spot_no_VA!$B$10,$B25,$K$5))/(1+OFFSET(BSL_RFR_spot_no_VA!$B$10,$B25,1)),0)</f>
        <v>93</v>
      </c>
      <c r="G25" s="121">
        <f ca="1">ROUND(VLOOKUP($Q$5,Stresses!$I$18:$K$24,2,FALSE)*(1+OFFSET(BSL_RFR_spot_no_VA!$B$10,$B25,$K$5))/(1+OFFSET(BSL_RFR_spot_no_VA!$B$10,$B25,1)),0)</f>
        <v>24</v>
      </c>
      <c r="H25" s="123">
        <f ca="1">ROUND(VLOOKUP($Q$5,Stresses!$I$18:$K$24,3,FALSE)*(1+OFFSET(BSL_RFR_spot_no_VA!$B$10,$B25,$K$5))/(1+OFFSET(BSL_RFR_spot_no_VA!$B$10,$B25,1)),0)</f>
        <v>86</v>
      </c>
      <c r="I25" s="121">
        <f ca="1">ROUND(VLOOKUP($Q$5,Stresses!$I$25:$K$31,2,FALSE)*(1+OFFSET(BSL_RFR_spot_no_VA!$B$10,$B25,$K$5))/(1+OFFSET(BSL_RFR_spot_no_VA!$B$10,$B25,1)),0)</f>
        <v>8</v>
      </c>
      <c r="J25" s="123">
        <f ca="1">ROUND(VLOOKUP($Q$5,Stresses!$I$25:$K$31,3,FALSE)*(1+OFFSET(BSL_RFR_spot_no_VA!$B$10,$B25,$K$5))/(1+OFFSET(BSL_RFR_spot_no_VA!$B$10,$B25,1)),0)</f>
        <v>32</v>
      </c>
      <c r="K25" s="74"/>
      <c r="L25" s="75">
        <f t="shared" si="3"/>
        <v>15</v>
      </c>
      <c r="M25" s="90">
        <f ca="1">OFFSET(RC_Corps!$B$11,L25,$Q$5+1)</f>
        <v>0.88745380841892529</v>
      </c>
      <c r="N25" s="116">
        <f t="shared" ca="1" si="4"/>
        <v>0.88745380841803723</v>
      </c>
      <c r="O25" s="91">
        <f t="shared" ca="1" si="5"/>
        <v>2.6103487225485056</v>
      </c>
      <c r="P25" s="118">
        <f t="shared" ca="1" si="6"/>
        <v>1.8521873077397991E-3</v>
      </c>
      <c r="Q25" s="92">
        <f ca="1">OFFSET(RC_Corps!$J$11,L25,$Q$5+1)</f>
        <v>4.1033376096606453</v>
      </c>
      <c r="R25" s="93">
        <f t="shared" ca="1" si="7"/>
        <v>4.1033376096599739</v>
      </c>
      <c r="S25" s="74"/>
      <c r="T25" s="94" t="e">
        <f ca="1">OFFSET(#REF!,Main_Corps!L25,Main_Corps!$Q$5+1+(Main_Corps!$T$6-1)*5)+$T$7</f>
        <v>#REF!</v>
      </c>
      <c r="U25" s="87">
        <v>2.6014741844643252</v>
      </c>
      <c r="V25" s="87">
        <f t="shared" ca="1" si="1"/>
        <v>2.6103487225485145</v>
      </c>
      <c r="W25" s="87">
        <f t="shared" ca="1" si="2"/>
        <v>2.6425075605609316</v>
      </c>
      <c r="X25" s="88"/>
      <c r="Y25" s="74" t="s">
        <v>66</v>
      </c>
      <c r="Z25" s="75">
        <v>15</v>
      </c>
      <c r="AA25" s="149"/>
      <c r="AB25" s="74"/>
      <c r="AC25" s="74"/>
      <c r="AD25" s="74"/>
      <c r="AE25" s="74"/>
      <c r="AF25" s="74"/>
    </row>
    <row r="26" spans="1:32" x14ac:dyDescent="0.25">
      <c r="A26" s="74"/>
      <c r="B26" s="75">
        <v>16</v>
      </c>
      <c r="C26" s="128">
        <f ca="1">100*OFFSET(BSL_RFR_spot_no_VA!$B$10,B26,$K$5)</f>
        <v>2.6518645648737404</v>
      </c>
      <c r="D26" s="74"/>
      <c r="E26" s="121">
        <f ca="1">ROUND(VLOOKUP($Q$5,Stresses!$I$11:$K$17,2,FALSE)*(1+OFFSET(BSL_RFR_spot_no_VA!$B$10,$B26,$K$5))/(1+OFFSET(BSL_RFR_spot_no_VA!$B$10,$B26,1)),0)</f>
        <v>5</v>
      </c>
      <c r="F26" s="123">
        <f ca="1">ROUND(VLOOKUP($Q$5,Stresses!$I$11:$K$17,3,FALSE)*(1+OFFSET(BSL_RFR_spot_no_VA!$B$10,$B26,$K$5))/(1+OFFSET(BSL_RFR_spot_no_VA!$B$10,$B26,1)),0)</f>
        <v>93</v>
      </c>
      <c r="G26" s="121">
        <f ca="1">ROUND(VLOOKUP($Q$5,Stresses!$I$18:$K$24,2,FALSE)*(1+OFFSET(BSL_RFR_spot_no_VA!$B$10,$B26,$K$5))/(1+OFFSET(BSL_RFR_spot_no_VA!$B$10,$B26,1)),0)</f>
        <v>24</v>
      </c>
      <c r="H26" s="123">
        <f ca="1">ROUND(VLOOKUP($Q$5,Stresses!$I$18:$K$24,3,FALSE)*(1+OFFSET(BSL_RFR_spot_no_VA!$B$10,$B26,$K$5))/(1+OFFSET(BSL_RFR_spot_no_VA!$B$10,$B26,1)),0)</f>
        <v>86</v>
      </c>
      <c r="I26" s="121">
        <f ca="1">ROUND(VLOOKUP($Q$5,Stresses!$I$25:$K$31,2,FALSE)*(1+OFFSET(BSL_RFR_spot_no_VA!$B$10,$B26,$K$5))/(1+OFFSET(BSL_RFR_spot_no_VA!$B$10,$B26,1)),0)</f>
        <v>8</v>
      </c>
      <c r="J26" s="123">
        <f ca="1">ROUND(VLOOKUP($Q$5,Stresses!$I$25:$K$31,3,FALSE)*(1+OFFSET(BSL_RFR_spot_no_VA!$B$10,$B26,$K$5))/(1+OFFSET(BSL_RFR_spot_no_VA!$B$10,$B26,1)),0)</f>
        <v>32</v>
      </c>
      <c r="K26" s="74"/>
      <c r="L26" s="75">
        <f t="shared" si="3"/>
        <v>16</v>
      </c>
      <c r="M26" s="90">
        <f ca="1">OFFSET(RC_Corps!$B$11,L26,$Q$5+1)</f>
        <v>0.88745380841892529</v>
      </c>
      <c r="N26" s="116">
        <f t="shared" ca="1" si="4"/>
        <v>0.88745380841803723</v>
      </c>
      <c r="O26" s="91">
        <f t="shared" ca="1" si="5"/>
        <v>2.6607391029579208</v>
      </c>
      <c r="P26" s="118">
        <f t="shared" ca="1" si="6"/>
        <v>1.9746119703822019E-3</v>
      </c>
      <c r="Q26" s="92">
        <f ca="1">OFFSET(RC_Corps!$J$11,L26,$Q$5+1)</f>
        <v>4.3061390966487654</v>
      </c>
      <c r="R26" s="93">
        <f t="shared" ca="1" si="7"/>
        <v>4.3061390966481206</v>
      </c>
      <c r="S26" s="74"/>
      <c r="T26" s="94" t="e">
        <f ca="1">OFFSET(#REF!,Main_Corps!L26,Main_Corps!$Q$5+1+(Main_Corps!$T$6-1)*5)+$T$7</f>
        <v>#REF!</v>
      </c>
      <c r="U26" s="87">
        <v>2.6518645648737404</v>
      </c>
      <c r="V26" s="87">
        <f t="shared" ca="1" si="1"/>
        <v>2.6607391029579297</v>
      </c>
      <c r="W26" s="87">
        <f t="shared" ca="1" si="2"/>
        <v>2.6949259558402283</v>
      </c>
      <c r="X26" s="88"/>
      <c r="Y26" s="74" t="s">
        <v>79</v>
      </c>
      <c r="Z26" s="75">
        <v>16</v>
      </c>
      <c r="AA26" s="149"/>
      <c r="AB26" s="74"/>
      <c r="AC26" s="74"/>
      <c r="AD26" s="74"/>
      <c r="AE26" s="74"/>
      <c r="AF26" s="74"/>
    </row>
    <row r="27" spans="1:32" x14ac:dyDescent="0.25">
      <c r="A27" s="74"/>
      <c r="B27" s="75">
        <v>17</v>
      </c>
      <c r="C27" s="128">
        <f ca="1">100*OFFSET(BSL_RFR_spot_no_VA!$B$10,B27,$K$5)</f>
        <v>2.6877862776406136</v>
      </c>
      <c r="D27" s="74"/>
      <c r="E27" s="121">
        <f ca="1">ROUND(VLOOKUP($Q$5,Stresses!$I$11:$K$17,2,FALSE)*(1+OFFSET(BSL_RFR_spot_no_VA!$B$10,$B27,$K$5))/(1+OFFSET(BSL_RFR_spot_no_VA!$B$10,$B27,1)),0)</f>
        <v>5</v>
      </c>
      <c r="F27" s="123">
        <f ca="1">ROUND(VLOOKUP($Q$5,Stresses!$I$11:$K$17,3,FALSE)*(1+OFFSET(BSL_RFR_spot_no_VA!$B$10,$B27,$K$5))/(1+OFFSET(BSL_RFR_spot_no_VA!$B$10,$B27,1)),0)</f>
        <v>93</v>
      </c>
      <c r="G27" s="121">
        <f ca="1">ROUND(VLOOKUP($Q$5,Stresses!$I$18:$K$24,2,FALSE)*(1+OFFSET(BSL_RFR_spot_no_VA!$B$10,$B27,$K$5))/(1+OFFSET(BSL_RFR_spot_no_VA!$B$10,$B27,1)),0)</f>
        <v>24</v>
      </c>
      <c r="H27" s="123">
        <f ca="1">ROUND(VLOOKUP($Q$5,Stresses!$I$18:$K$24,3,FALSE)*(1+OFFSET(BSL_RFR_spot_no_VA!$B$10,$B27,$K$5))/(1+OFFSET(BSL_RFR_spot_no_VA!$B$10,$B27,1)),0)</f>
        <v>86</v>
      </c>
      <c r="I27" s="121">
        <f ca="1">ROUND(VLOOKUP($Q$5,Stresses!$I$25:$K$31,2,FALSE)*(1+OFFSET(BSL_RFR_spot_no_VA!$B$10,$B27,$K$5))/(1+OFFSET(BSL_RFR_spot_no_VA!$B$10,$B27,1)),0)</f>
        <v>8</v>
      </c>
      <c r="J27" s="123">
        <f ca="1">ROUND(VLOOKUP($Q$5,Stresses!$I$25:$K$31,3,FALSE)*(1+OFFSET(BSL_RFR_spot_no_VA!$B$10,$B27,$K$5))/(1+OFFSET(BSL_RFR_spot_no_VA!$B$10,$B27,1)),0)</f>
        <v>32</v>
      </c>
      <c r="K27" s="74"/>
      <c r="L27" s="75">
        <f t="shared" si="3"/>
        <v>17</v>
      </c>
      <c r="M27" s="90">
        <f ca="1">OFFSET(RC_Corps!$B$11,L27,$Q$5+1)</f>
        <v>0.88745380841892529</v>
      </c>
      <c r="N27" s="116">
        <f t="shared" ca="1" si="4"/>
        <v>0.88745380841803723</v>
      </c>
      <c r="O27" s="91">
        <f t="shared" ca="1" si="5"/>
        <v>2.696660815724794</v>
      </c>
      <c r="P27" s="118">
        <f t="shared" ca="1" si="6"/>
        <v>2.0972012378955174E-3</v>
      </c>
      <c r="Q27" s="92">
        <f ca="1">OFFSET(RC_Corps!$J$11,L27,$Q$5+1)</f>
        <v>4.5070876525428414</v>
      </c>
      <c r="R27" s="93">
        <f t="shared" ca="1" si="7"/>
        <v>4.5070876525432624</v>
      </c>
      <c r="S27" s="74"/>
      <c r="T27" s="94" t="e">
        <f ca="1">OFFSET(#REF!,Main_Corps!L27,Main_Corps!$Q$5+1+(Main_Corps!$T$6-1)*5)+$T$7</f>
        <v>#REF!</v>
      </c>
      <c r="U27" s="87">
        <v>2.6877862776406136</v>
      </c>
      <c r="V27" s="87">
        <f t="shared" ca="1" si="1"/>
        <v>2.6966608157248029</v>
      </c>
      <c r="W27" s="87">
        <f t="shared" ca="1" si="2"/>
        <v>2.7328571541660422</v>
      </c>
      <c r="X27" s="88"/>
      <c r="Y27" s="74" t="s">
        <v>80</v>
      </c>
      <c r="Z27" s="75">
        <v>17</v>
      </c>
      <c r="AA27" s="149"/>
      <c r="AB27" s="74"/>
      <c r="AC27" s="74"/>
      <c r="AD27" s="74"/>
      <c r="AE27" s="74"/>
      <c r="AF27" s="74"/>
    </row>
    <row r="28" spans="1:32" x14ac:dyDescent="0.25">
      <c r="A28" s="74"/>
      <c r="B28" s="75">
        <v>18</v>
      </c>
      <c r="C28" s="128">
        <f ca="1">100*OFFSET(BSL_RFR_spot_no_VA!$B$10,B28,$K$5)</f>
        <v>2.7147425693922589</v>
      </c>
      <c r="D28" s="74"/>
      <c r="E28" s="121">
        <f ca="1">ROUND(VLOOKUP($Q$5,Stresses!$I$11:$K$17,2,FALSE)*(1+OFFSET(BSL_RFR_spot_no_VA!$B$10,$B28,$K$5))/(1+OFFSET(BSL_RFR_spot_no_VA!$B$10,$B28,1)),0)</f>
        <v>5</v>
      </c>
      <c r="F28" s="123">
        <f ca="1">ROUND(VLOOKUP($Q$5,Stresses!$I$11:$K$17,3,FALSE)*(1+OFFSET(BSL_RFR_spot_no_VA!$B$10,$B28,$K$5))/(1+OFFSET(BSL_RFR_spot_no_VA!$B$10,$B28,1)),0)</f>
        <v>93</v>
      </c>
      <c r="G28" s="121">
        <f ca="1">ROUND(VLOOKUP($Q$5,Stresses!$I$18:$K$24,2,FALSE)*(1+OFFSET(BSL_RFR_spot_no_VA!$B$10,$B28,$K$5))/(1+OFFSET(BSL_RFR_spot_no_VA!$B$10,$B28,1)),0)</f>
        <v>24</v>
      </c>
      <c r="H28" s="123">
        <f ca="1">ROUND(VLOOKUP($Q$5,Stresses!$I$18:$K$24,3,FALSE)*(1+OFFSET(BSL_RFR_spot_no_VA!$B$10,$B28,$K$5))/(1+OFFSET(BSL_RFR_spot_no_VA!$B$10,$B28,1)),0)</f>
        <v>86</v>
      </c>
      <c r="I28" s="121">
        <f ca="1">ROUND(VLOOKUP($Q$5,Stresses!$I$25:$K$31,2,FALSE)*(1+OFFSET(BSL_RFR_spot_no_VA!$B$10,$B28,$K$5))/(1+OFFSET(BSL_RFR_spot_no_VA!$B$10,$B28,1)),0)</f>
        <v>8</v>
      </c>
      <c r="J28" s="123">
        <f ca="1">ROUND(VLOOKUP($Q$5,Stresses!$I$25:$K$31,3,FALSE)*(1+OFFSET(BSL_RFR_spot_no_VA!$B$10,$B28,$K$5))/(1+OFFSET(BSL_RFR_spot_no_VA!$B$10,$B28,1)),0)</f>
        <v>32</v>
      </c>
      <c r="K28" s="74"/>
      <c r="L28" s="75">
        <f t="shared" si="3"/>
        <v>18</v>
      </c>
      <c r="M28" s="90">
        <f ca="1">OFFSET(RC_Corps!$B$11,L28,$Q$5+1)</f>
        <v>0.88745380841892529</v>
      </c>
      <c r="N28" s="116">
        <f t="shared" ca="1" si="4"/>
        <v>0.88745380841803723</v>
      </c>
      <c r="O28" s="91">
        <f t="shared" ca="1" si="5"/>
        <v>2.7236171074764393</v>
      </c>
      <c r="P28" s="118">
        <f t="shared" ca="1" si="6"/>
        <v>2.2198878350851029E-3</v>
      </c>
      <c r="Q28" s="92">
        <f ca="1">OFFSET(RC_Corps!$J$11,L28,$Q$5+1)</f>
        <v>4.7060533666110107</v>
      </c>
      <c r="R28" s="93">
        <f t="shared" ca="1" si="7"/>
        <v>4.7060533666121174</v>
      </c>
      <c r="S28" s="74"/>
      <c r="T28" s="94" t="e">
        <f ca="1">OFFSET(#REF!,Main_Corps!L28,Main_Corps!$Q$5+1+(Main_Corps!$T$6-1)*5)+$T$7</f>
        <v>#REF!</v>
      </c>
      <c r="U28" s="87">
        <v>2.7147425693922589</v>
      </c>
      <c r="V28" s="87">
        <f t="shared" ca="1" si="1"/>
        <v>2.7236171074764481</v>
      </c>
      <c r="W28" s="87">
        <f t="shared" ca="1" si="2"/>
        <v>2.761803103058369</v>
      </c>
      <c r="X28" s="88"/>
      <c r="Y28" s="74" t="s">
        <v>81</v>
      </c>
      <c r="Z28" s="75">
        <v>18</v>
      </c>
      <c r="AA28" s="149"/>
      <c r="AB28" s="74"/>
      <c r="AC28" s="74"/>
      <c r="AD28" s="74"/>
      <c r="AE28" s="74"/>
      <c r="AF28" s="74"/>
    </row>
    <row r="29" spans="1:32" x14ac:dyDescent="0.25">
      <c r="A29" s="74"/>
      <c r="B29" s="75">
        <v>19</v>
      </c>
      <c r="C29" s="128">
        <f ca="1">100*OFFSET(BSL_RFR_spot_no_VA!$B$10,B29,$K$5)</f>
        <v>2.7324280338081319</v>
      </c>
      <c r="D29" s="74"/>
      <c r="E29" s="121">
        <f ca="1">ROUND(VLOOKUP($Q$5,Stresses!$I$11:$K$17,2,FALSE)*(1+OFFSET(BSL_RFR_spot_no_VA!$B$10,$B29,$K$5))/(1+OFFSET(BSL_RFR_spot_no_VA!$B$10,$B29,1)),0)</f>
        <v>5</v>
      </c>
      <c r="F29" s="123">
        <f ca="1">ROUND(VLOOKUP($Q$5,Stresses!$I$11:$K$17,3,FALSE)*(1+OFFSET(BSL_RFR_spot_no_VA!$B$10,$B29,$K$5))/(1+OFFSET(BSL_RFR_spot_no_VA!$B$10,$B29,1)),0)</f>
        <v>93</v>
      </c>
      <c r="G29" s="121">
        <f ca="1">ROUND(VLOOKUP($Q$5,Stresses!$I$18:$K$24,2,FALSE)*(1+OFFSET(BSL_RFR_spot_no_VA!$B$10,$B29,$K$5))/(1+OFFSET(BSL_RFR_spot_no_VA!$B$10,$B29,1)),0)</f>
        <v>24</v>
      </c>
      <c r="H29" s="123">
        <f ca="1">ROUND(VLOOKUP($Q$5,Stresses!$I$18:$K$24,3,FALSE)*(1+OFFSET(BSL_RFR_spot_no_VA!$B$10,$B29,$K$5))/(1+OFFSET(BSL_RFR_spot_no_VA!$B$10,$B29,1)),0)</f>
        <v>86</v>
      </c>
      <c r="I29" s="121">
        <f ca="1">ROUND(VLOOKUP($Q$5,Stresses!$I$25:$K$31,2,FALSE)*(1+OFFSET(BSL_RFR_spot_no_VA!$B$10,$B29,$K$5))/(1+OFFSET(BSL_RFR_spot_no_VA!$B$10,$B29,1)),0)</f>
        <v>8</v>
      </c>
      <c r="J29" s="123">
        <f ca="1">ROUND(VLOOKUP($Q$5,Stresses!$I$25:$K$31,3,FALSE)*(1+OFFSET(BSL_RFR_spot_no_VA!$B$10,$B29,$K$5))/(1+OFFSET(BSL_RFR_spot_no_VA!$B$10,$B29,1)),0)</f>
        <v>32</v>
      </c>
      <c r="K29" s="74"/>
      <c r="L29" s="75">
        <f t="shared" si="3"/>
        <v>19</v>
      </c>
      <c r="M29" s="90">
        <f ca="1">OFFSET(RC_Corps!$B$11,L29,$Q$5+1)</f>
        <v>0.88745380841892529</v>
      </c>
      <c r="N29" s="116">
        <f t="shared" ca="1" si="4"/>
        <v>0.88745380841803723</v>
      </c>
      <c r="O29" s="91">
        <f t="shared" ca="1" si="5"/>
        <v>2.7413025718923123</v>
      </c>
      <c r="P29" s="118">
        <f t="shared" ca="1" si="6"/>
        <v>2.3427107233936597E-3</v>
      </c>
      <c r="Q29" s="92">
        <f ca="1">OFFSET(RC_Corps!$J$11,L29,$Q$5+1)</f>
        <v>4.9029569952312837</v>
      </c>
      <c r="R29" s="93">
        <f t="shared" ca="1" si="7"/>
        <v>4.9029569952319108</v>
      </c>
      <c r="S29" s="74"/>
      <c r="T29" s="94" t="e">
        <f ca="1">OFFSET(#REF!,Main_Corps!L29,Main_Corps!$Q$5+1+(Main_Corps!$T$6-1)*5)+$T$7</f>
        <v>#REF!</v>
      </c>
      <c r="U29" s="87">
        <v>2.7324280338081319</v>
      </c>
      <c r="V29" s="87">
        <f t="shared" ca="1" si="1"/>
        <v>2.7413025718923212</v>
      </c>
      <c r="W29" s="87">
        <f t="shared" ca="1" si="2"/>
        <v>2.7814576037604448</v>
      </c>
      <c r="X29" s="88"/>
      <c r="Y29" s="74" t="s">
        <v>14</v>
      </c>
      <c r="Z29" s="75">
        <v>19</v>
      </c>
      <c r="AA29" s="149"/>
      <c r="AB29" s="74"/>
      <c r="AC29" s="74"/>
      <c r="AD29" s="74"/>
      <c r="AE29" s="74"/>
      <c r="AF29" s="74"/>
    </row>
    <row r="30" spans="1:32" x14ac:dyDescent="0.25">
      <c r="A30" s="74"/>
      <c r="B30" s="75">
        <v>20</v>
      </c>
      <c r="C30" s="128">
        <f ca="1">100*OFFSET(BSL_RFR_spot_no_VA!$B$10,B30,$K$5)</f>
        <v>2.7405592660070477</v>
      </c>
      <c r="D30" s="74"/>
      <c r="E30" s="121">
        <f ca="1">ROUND(VLOOKUP($Q$5,Stresses!$I$11:$K$17,2,FALSE)*(1+OFFSET(BSL_RFR_spot_no_VA!$B$10,$B30,$K$5))/(1+OFFSET(BSL_RFR_spot_no_VA!$B$10,$B30,1)),0)</f>
        <v>5</v>
      </c>
      <c r="F30" s="123">
        <f ca="1">ROUND(VLOOKUP($Q$5,Stresses!$I$11:$K$17,3,FALSE)*(1+OFFSET(BSL_RFR_spot_no_VA!$B$10,$B30,$K$5))/(1+OFFSET(BSL_RFR_spot_no_VA!$B$10,$B30,1)),0)</f>
        <v>93</v>
      </c>
      <c r="G30" s="121">
        <f ca="1">ROUND(VLOOKUP($Q$5,Stresses!$I$18:$K$24,2,FALSE)*(1+OFFSET(BSL_RFR_spot_no_VA!$B$10,$B30,$K$5))/(1+OFFSET(BSL_RFR_spot_no_VA!$B$10,$B30,1)),0)</f>
        <v>24</v>
      </c>
      <c r="H30" s="123">
        <f ca="1">ROUND(VLOOKUP($Q$5,Stresses!$I$18:$K$24,3,FALSE)*(1+OFFSET(BSL_RFR_spot_no_VA!$B$10,$B30,$K$5))/(1+OFFSET(BSL_RFR_spot_no_VA!$B$10,$B30,1)),0)</f>
        <v>86</v>
      </c>
      <c r="I30" s="121">
        <f ca="1">ROUND(VLOOKUP($Q$5,Stresses!$I$25:$K$31,2,FALSE)*(1+OFFSET(BSL_RFR_spot_no_VA!$B$10,$B30,$K$5))/(1+OFFSET(BSL_RFR_spot_no_VA!$B$10,$B30,1)),0)</f>
        <v>8</v>
      </c>
      <c r="J30" s="123">
        <f ca="1">ROUND(VLOOKUP($Q$5,Stresses!$I$25:$K$31,3,FALSE)*(1+OFFSET(BSL_RFR_spot_no_VA!$B$10,$B30,$K$5))/(1+OFFSET(BSL_RFR_spot_no_VA!$B$10,$B30,1)),0)</f>
        <v>32</v>
      </c>
      <c r="K30" s="74"/>
      <c r="L30" s="75">
        <f t="shared" si="3"/>
        <v>20</v>
      </c>
      <c r="M30" s="90">
        <f ca="1">OFFSET(RC_Corps!$B$11,L30,$Q$5+1)</f>
        <v>0.88745380841892529</v>
      </c>
      <c r="N30" s="116">
        <f t="shared" ca="1" si="4"/>
        <v>0.88745380841803723</v>
      </c>
      <c r="O30" s="91">
        <f t="shared" ca="1" si="5"/>
        <v>2.7494338040912281</v>
      </c>
      <c r="P30" s="118">
        <f t="shared" ca="1" si="6"/>
        <v>2.4657098283928504E-3</v>
      </c>
      <c r="Q30" s="92">
        <f ca="1">OFFSET(RC_Corps!$J$11,L30,$Q$5+1)</f>
        <v>5.0977560524088679</v>
      </c>
      <c r="R30" s="93">
        <f t="shared" ca="1" si="7"/>
        <v>5.0977560524079202</v>
      </c>
      <c r="S30" s="74"/>
      <c r="T30" s="94" t="e">
        <f ca="1">OFFSET(#REF!,Main_Corps!L30,Main_Corps!$Q$5+1+(Main_Corps!$T$6-1)*5)+$T$7</f>
        <v>#REF!</v>
      </c>
      <c r="U30" s="87">
        <v>2.7405592660070477</v>
      </c>
      <c r="V30" s="87">
        <f t="shared" ca="1" si="1"/>
        <v>2.7494338040912369</v>
      </c>
      <c r="W30" s="87">
        <f t="shared" ca="1" si="2"/>
        <v>2.7915368265311362</v>
      </c>
      <c r="X30" s="88"/>
      <c r="Y30" s="74" t="s">
        <v>82</v>
      </c>
      <c r="Z30" s="75">
        <v>20</v>
      </c>
      <c r="AA30" s="149"/>
      <c r="AB30" s="74"/>
      <c r="AC30" s="74"/>
      <c r="AD30" s="74"/>
      <c r="AE30" s="74"/>
      <c r="AF30" s="74"/>
    </row>
    <row r="31" spans="1:32" x14ac:dyDescent="0.25">
      <c r="A31" s="74"/>
      <c r="B31" s="75">
        <v>21</v>
      </c>
      <c r="C31" s="128">
        <f ca="1">100*OFFSET(BSL_RFR_spot_no_VA!$B$10,B31,$K$5)</f>
        <v>2.75253995646767</v>
      </c>
      <c r="D31" s="74"/>
      <c r="E31" s="121">
        <f ca="1">ROUND(VLOOKUP($Q$5,Stresses!$I$11:$K$17,2,FALSE)*(1+OFFSET(BSL_RFR_spot_no_VA!$B$10,$B31,$K$5))/(1+OFFSET(BSL_RFR_spot_no_VA!$B$10,$B31,1)),0)</f>
        <v>5</v>
      </c>
      <c r="F31" s="123">
        <f ca="1">ROUND(VLOOKUP($Q$5,Stresses!$I$11:$K$17,3,FALSE)*(1+OFFSET(BSL_RFR_spot_no_VA!$B$10,$B31,$K$5))/(1+OFFSET(BSL_RFR_spot_no_VA!$B$10,$B31,1)),0)</f>
        <v>93</v>
      </c>
      <c r="G31" s="121">
        <f ca="1">ROUND(VLOOKUP($Q$5,Stresses!$I$18:$K$24,2,FALSE)*(1+OFFSET(BSL_RFR_spot_no_VA!$B$10,$B31,$K$5))/(1+OFFSET(BSL_RFR_spot_no_VA!$B$10,$B31,1)),0)</f>
        <v>24</v>
      </c>
      <c r="H31" s="123">
        <f ca="1">ROUND(VLOOKUP($Q$5,Stresses!$I$18:$K$24,3,FALSE)*(1+OFFSET(BSL_RFR_spot_no_VA!$B$10,$B31,$K$5))/(1+OFFSET(BSL_RFR_spot_no_VA!$B$10,$B31,1)),0)</f>
        <v>86</v>
      </c>
      <c r="I31" s="121">
        <f ca="1">ROUND(VLOOKUP($Q$5,Stresses!$I$25:$K$31,2,FALSE)*(1+OFFSET(BSL_RFR_spot_no_VA!$B$10,$B31,$K$5))/(1+OFFSET(BSL_RFR_spot_no_VA!$B$10,$B31,1)),0)</f>
        <v>8</v>
      </c>
      <c r="J31" s="123">
        <f ca="1">ROUND(VLOOKUP($Q$5,Stresses!$I$25:$K$31,3,FALSE)*(1+OFFSET(BSL_RFR_spot_no_VA!$B$10,$B31,$K$5))/(1+OFFSET(BSL_RFR_spot_no_VA!$B$10,$B31,1)),0)</f>
        <v>32</v>
      </c>
      <c r="K31" s="74"/>
      <c r="L31" s="75">
        <f>B31</f>
        <v>21</v>
      </c>
      <c r="M31" s="95"/>
      <c r="N31" s="96"/>
      <c r="O31" s="97"/>
      <c r="P31" s="118">
        <f t="shared" ref="P31:P40" ca="1" si="8">P30</f>
        <v>2.4657098283928504E-3</v>
      </c>
      <c r="Q31" s="92">
        <f ca="1">OFFSET(RC_Corps!$J$11,Main_Corps!L31,Main_Corps!$Q$5+1)</f>
        <v>5.2904349408273621</v>
      </c>
      <c r="R31" s="93">
        <f t="shared" ca="1" si="7"/>
        <v>5.2910518643090043</v>
      </c>
      <c r="S31" s="74"/>
      <c r="T31" s="94" t="e">
        <f ca="1">OFFSET(#REF!,Main_Corps!L31,Main_Corps!$Q$5+1+(Main_Corps!$T$6-1)*5)+$T$7</f>
        <v>#REF!</v>
      </c>
      <c r="U31" s="87">
        <v>2.7405592660070477</v>
      </c>
      <c r="V31" s="87">
        <f t="shared" ref="V31:V40" si="9">U31+M31/100</f>
        <v>2.7405592660070477</v>
      </c>
      <c r="W31" s="87">
        <f t="shared" ca="1" si="2"/>
        <v>2.7934636154153214</v>
      </c>
      <c r="X31" s="88"/>
      <c r="Y31" s="74" t="s">
        <v>83</v>
      </c>
      <c r="Z31" s="75">
        <v>21</v>
      </c>
      <c r="AA31" s="149"/>
      <c r="AB31" s="74"/>
      <c r="AC31" s="74"/>
      <c r="AD31" s="74"/>
      <c r="AE31" s="74"/>
      <c r="AF31" s="74"/>
    </row>
    <row r="32" spans="1:32" x14ac:dyDescent="0.25">
      <c r="A32" s="74"/>
      <c r="B32" s="75">
        <v>22</v>
      </c>
      <c r="C32" s="128">
        <f ca="1">100*OFFSET(BSL_RFR_spot_no_VA!$B$10,B32,$K$5)</f>
        <v>2.7701533188912553</v>
      </c>
      <c r="D32" s="74"/>
      <c r="E32" s="121">
        <f ca="1">ROUND(VLOOKUP($Q$5,Stresses!$I$11:$K$17,2,FALSE)*(1+OFFSET(BSL_RFR_spot_no_VA!$B$10,$B32,$K$5))/(1+OFFSET(BSL_RFR_spot_no_VA!$B$10,$B32,1)),0)</f>
        <v>5</v>
      </c>
      <c r="F32" s="123">
        <f ca="1">ROUND(VLOOKUP($Q$5,Stresses!$I$11:$K$17,3,FALSE)*(1+OFFSET(BSL_RFR_spot_no_VA!$B$10,$B32,$K$5))/(1+OFFSET(BSL_RFR_spot_no_VA!$B$10,$B32,1)),0)</f>
        <v>93</v>
      </c>
      <c r="G32" s="121">
        <f ca="1">ROUND(VLOOKUP($Q$5,Stresses!$I$18:$K$24,2,FALSE)*(1+OFFSET(BSL_RFR_spot_no_VA!$B$10,$B32,$K$5))/(1+OFFSET(BSL_RFR_spot_no_VA!$B$10,$B32,1)),0)</f>
        <v>24</v>
      </c>
      <c r="H32" s="123">
        <f ca="1">ROUND(VLOOKUP($Q$5,Stresses!$I$18:$K$24,3,FALSE)*(1+OFFSET(BSL_RFR_spot_no_VA!$B$10,$B32,$K$5))/(1+OFFSET(BSL_RFR_spot_no_VA!$B$10,$B32,1)),0)</f>
        <v>86</v>
      </c>
      <c r="I32" s="121">
        <f ca="1">ROUND(VLOOKUP($Q$5,Stresses!$I$25:$K$31,2,FALSE)*(1+OFFSET(BSL_RFR_spot_no_VA!$B$10,$B32,$K$5))/(1+OFFSET(BSL_RFR_spot_no_VA!$B$10,$B32,1)),0)</f>
        <v>8</v>
      </c>
      <c r="J32" s="123">
        <f ca="1">ROUND(VLOOKUP($Q$5,Stresses!$I$25:$K$31,3,FALSE)*(1+OFFSET(BSL_RFR_spot_no_VA!$B$10,$B32,$K$5))/(1+OFFSET(BSL_RFR_spot_no_VA!$B$10,$B32,1)),0)</f>
        <v>32</v>
      </c>
      <c r="K32" s="74"/>
      <c r="L32" s="75">
        <f t="shared" si="3"/>
        <v>22</v>
      </c>
      <c r="M32" s="95"/>
      <c r="N32" s="96"/>
      <c r="O32" s="97"/>
      <c r="P32" s="118">
        <f t="shared" ca="1" si="8"/>
        <v>2.4657098283928504E-3</v>
      </c>
      <c r="Q32" s="92">
        <f ca="1">OFFSET(RC_Corps!$J$11,Main_Corps!L32,Main_Corps!$Q$5+1)</f>
        <v>5.4809978342539045</v>
      </c>
      <c r="R32" s="93">
        <f t="shared" ca="1" si="7"/>
        <v>5.4825766161958889</v>
      </c>
      <c r="S32" s="74"/>
      <c r="T32" s="94" t="e">
        <f ca="1">OFFSET(#REF!,Main_Corps!L32,Main_Corps!$Q$5+1+(Main_Corps!$T$6-1)*5)+$T$7</f>
        <v>#REF!</v>
      </c>
      <c r="U32" s="87">
        <v>2.7405592660070477</v>
      </c>
      <c r="V32" s="87">
        <f t="shared" si="9"/>
        <v>2.7405592660070477</v>
      </c>
      <c r="W32" s="87">
        <f t="shared" ca="1" si="2"/>
        <v>2.7953692443495868</v>
      </c>
      <c r="X32" s="88"/>
      <c r="Y32" s="74" t="s">
        <v>84</v>
      </c>
      <c r="Z32" s="75">
        <v>22</v>
      </c>
      <c r="AA32" s="149"/>
      <c r="AB32" s="74"/>
      <c r="AC32" s="74"/>
      <c r="AD32" s="74"/>
      <c r="AE32" s="74"/>
      <c r="AF32" s="74"/>
    </row>
    <row r="33" spans="1:32" x14ac:dyDescent="0.25">
      <c r="A33" s="74"/>
      <c r="B33" s="75">
        <v>23</v>
      </c>
      <c r="C33" s="128">
        <f ca="1">100*OFFSET(BSL_RFR_spot_no_VA!$B$10,B33,$K$5)</f>
        <v>2.791820093114894</v>
      </c>
      <c r="D33" s="74"/>
      <c r="E33" s="121">
        <f ca="1">ROUND(VLOOKUP($Q$5,Stresses!$I$11:$K$17,2,FALSE)*(1+OFFSET(BSL_RFR_spot_no_VA!$B$10,$B33,$K$5))/(1+OFFSET(BSL_RFR_spot_no_VA!$B$10,$B33,1)),0)</f>
        <v>5</v>
      </c>
      <c r="F33" s="123">
        <f ca="1">ROUND(VLOOKUP($Q$5,Stresses!$I$11:$K$17,3,FALSE)*(1+OFFSET(BSL_RFR_spot_no_VA!$B$10,$B33,$K$5))/(1+OFFSET(BSL_RFR_spot_no_VA!$B$10,$B33,1)),0)</f>
        <v>93</v>
      </c>
      <c r="G33" s="121">
        <f ca="1">ROUND(VLOOKUP($Q$5,Stresses!$I$18:$K$24,2,FALSE)*(1+OFFSET(BSL_RFR_spot_no_VA!$B$10,$B33,$K$5))/(1+OFFSET(BSL_RFR_spot_no_VA!$B$10,$B33,1)),0)</f>
        <v>24</v>
      </c>
      <c r="H33" s="123">
        <f ca="1">ROUND(VLOOKUP($Q$5,Stresses!$I$18:$K$24,3,FALSE)*(1+OFFSET(BSL_RFR_spot_no_VA!$B$10,$B33,$K$5))/(1+OFFSET(BSL_RFR_spot_no_VA!$B$10,$B33,1)),0)</f>
        <v>86</v>
      </c>
      <c r="I33" s="121">
        <f ca="1">ROUND(VLOOKUP($Q$5,Stresses!$I$25:$K$31,2,FALSE)*(1+OFFSET(BSL_RFR_spot_no_VA!$B$10,$B33,$K$5))/(1+OFFSET(BSL_RFR_spot_no_VA!$B$10,$B33,1)),0)</f>
        <v>8</v>
      </c>
      <c r="J33" s="123">
        <f ca="1">ROUND(VLOOKUP($Q$5,Stresses!$I$25:$K$31,3,FALSE)*(1+OFFSET(BSL_RFR_spot_no_VA!$B$10,$B33,$K$5))/(1+OFFSET(BSL_RFR_spot_no_VA!$B$10,$B33,1)),0)</f>
        <v>32</v>
      </c>
      <c r="K33" s="74"/>
      <c r="L33" s="75">
        <f t="shared" si="3"/>
        <v>23</v>
      </c>
      <c r="M33" s="95"/>
      <c r="N33" s="96"/>
      <c r="O33" s="97"/>
      <c r="P33" s="118">
        <f t="shared" ca="1" si="8"/>
        <v>2.4657098283928504E-3</v>
      </c>
      <c r="Q33" s="92">
        <f ca="1">OFFSET(RC_Corps!$J$11,Main_Corps!L33,Main_Corps!$Q$5+1)</f>
        <v>5.6694634707195544</v>
      </c>
      <c r="R33" s="93">
        <f t="shared" ca="1" si="7"/>
        <v>5.6722921626084499</v>
      </c>
      <c r="S33" s="74"/>
      <c r="T33" s="94" t="e">
        <f ca="1">OFFSET(#REF!,Main_Corps!L33,Main_Corps!$Q$5+1+(Main_Corps!$T$6-1)*5)+$T$7</f>
        <v>#REF!</v>
      </c>
      <c r="U33" s="87">
        <v>2.7405592660070477</v>
      </c>
      <c r="V33" s="87">
        <f t="shared" si="9"/>
        <v>2.7405592660070477</v>
      </c>
      <c r="W33" s="87">
        <f t="shared" ca="1" si="2"/>
        <v>2.7972539007142432</v>
      </c>
      <c r="X33" s="88"/>
      <c r="Y33" s="74" t="s">
        <v>85</v>
      </c>
      <c r="Z33" s="75">
        <v>23</v>
      </c>
      <c r="AA33" s="149"/>
      <c r="AB33" s="74"/>
      <c r="AC33" s="74"/>
      <c r="AD33" s="74"/>
      <c r="AE33" s="74"/>
      <c r="AF33" s="74"/>
    </row>
    <row r="34" spans="1:32" x14ac:dyDescent="0.25">
      <c r="A34" s="74"/>
      <c r="B34" s="75">
        <v>24</v>
      </c>
      <c r="C34" s="128">
        <f ca="1">100*OFFSET(BSL_RFR_spot_no_VA!$B$10,B34,$K$5)</f>
        <v>2.8163428162199633</v>
      </c>
      <c r="D34" s="74"/>
      <c r="E34" s="121">
        <f ca="1">ROUND(VLOOKUP($Q$5,Stresses!$I$11:$K$17,2,FALSE)*(1+OFFSET(BSL_RFR_spot_no_VA!$B$10,$B34,$K$5))/(1+OFFSET(BSL_RFR_spot_no_VA!$B$10,$B34,1)),0)</f>
        <v>5</v>
      </c>
      <c r="F34" s="123">
        <f ca="1">ROUND(VLOOKUP($Q$5,Stresses!$I$11:$K$17,3,FALSE)*(1+OFFSET(BSL_RFR_spot_no_VA!$B$10,$B34,$K$5))/(1+OFFSET(BSL_RFR_spot_no_VA!$B$10,$B34,1)),0)</f>
        <v>93</v>
      </c>
      <c r="G34" s="121">
        <f ca="1">ROUND(VLOOKUP($Q$5,Stresses!$I$18:$K$24,2,FALSE)*(1+OFFSET(BSL_RFR_spot_no_VA!$B$10,$B34,$K$5))/(1+OFFSET(BSL_RFR_spot_no_VA!$B$10,$B34,1)),0)</f>
        <v>24</v>
      </c>
      <c r="H34" s="123">
        <f ca="1">ROUND(VLOOKUP($Q$5,Stresses!$I$18:$K$24,3,FALSE)*(1+OFFSET(BSL_RFR_spot_no_VA!$B$10,$B34,$K$5))/(1+OFFSET(BSL_RFR_spot_no_VA!$B$10,$B34,1)),0)</f>
        <v>86</v>
      </c>
      <c r="I34" s="121">
        <f ca="1">ROUND(VLOOKUP($Q$5,Stresses!$I$25:$K$31,2,FALSE)*(1+OFFSET(BSL_RFR_spot_no_VA!$B$10,$B34,$K$5))/(1+OFFSET(BSL_RFR_spot_no_VA!$B$10,$B34,1)),0)</f>
        <v>8</v>
      </c>
      <c r="J34" s="123">
        <f ca="1">ROUND(VLOOKUP($Q$5,Stresses!$I$25:$K$31,3,FALSE)*(1+OFFSET(BSL_RFR_spot_no_VA!$B$10,$B34,$K$5))/(1+OFFSET(BSL_RFR_spot_no_VA!$B$10,$B34,1)),0)</f>
        <v>32</v>
      </c>
      <c r="K34" s="74"/>
      <c r="L34" s="75">
        <f t="shared" si="3"/>
        <v>24</v>
      </c>
      <c r="M34" s="95"/>
      <c r="N34" s="96"/>
      <c r="O34" s="97"/>
      <c r="P34" s="118">
        <f t="shared" ca="1" si="8"/>
        <v>2.4657098283928504E-3</v>
      </c>
      <c r="Q34" s="92">
        <f ca="1">OFFSET(RC_Corps!$J$11,Main_Corps!L34,Main_Corps!$Q$5+1)</f>
        <v>5.8558612962616792</v>
      </c>
      <c r="R34" s="93">
        <f t="shared" ca="1" si="7"/>
        <v>5.8601807000280282</v>
      </c>
      <c r="S34" s="74"/>
      <c r="T34" s="94" t="e">
        <f ca="1">OFFSET(#REF!,Main_Corps!L34,Main_Corps!$Q$5+1+(Main_Corps!$T$6-1)*5)+$T$7</f>
        <v>#REF!</v>
      </c>
      <c r="U34" s="87">
        <v>2.7405592660070477</v>
      </c>
      <c r="V34" s="87">
        <f t="shared" si="9"/>
        <v>2.7405592660070477</v>
      </c>
      <c r="W34" s="87">
        <f t="shared" ca="1" si="2"/>
        <v>2.7991178789696645</v>
      </c>
      <c r="X34" s="88"/>
      <c r="Y34" s="74" t="s">
        <v>2</v>
      </c>
      <c r="Z34" s="75">
        <v>24</v>
      </c>
      <c r="AA34" s="149"/>
      <c r="AB34" s="74"/>
      <c r="AC34" s="74"/>
      <c r="AD34" s="74"/>
      <c r="AE34" s="74"/>
      <c r="AF34" s="74"/>
    </row>
    <row r="35" spans="1:32" x14ac:dyDescent="0.25">
      <c r="A35" s="74"/>
      <c r="B35" s="75">
        <v>25</v>
      </c>
      <c r="C35" s="128">
        <f ca="1">100*OFFSET(BSL_RFR_spot_no_VA!$B$10,B35,$K$5)</f>
        <v>2.8428100945431689</v>
      </c>
      <c r="D35" s="74"/>
      <c r="E35" s="121">
        <f ca="1">ROUND(VLOOKUP($Q$5,Stresses!$I$11:$K$17,2,FALSE)*(1+OFFSET(BSL_RFR_spot_no_VA!$B$10,$B35,$K$5))/(1+OFFSET(BSL_RFR_spot_no_VA!$B$10,$B35,1)),0)</f>
        <v>5</v>
      </c>
      <c r="F35" s="123">
        <f ca="1">ROUND(VLOOKUP($Q$5,Stresses!$I$11:$K$17,3,FALSE)*(1+OFFSET(BSL_RFR_spot_no_VA!$B$10,$B35,$K$5))/(1+OFFSET(BSL_RFR_spot_no_VA!$B$10,$B35,1)),0)</f>
        <v>93</v>
      </c>
      <c r="G35" s="121">
        <f ca="1">ROUND(VLOOKUP($Q$5,Stresses!$I$18:$K$24,2,FALSE)*(1+OFFSET(BSL_RFR_spot_no_VA!$B$10,$B35,$K$5))/(1+OFFSET(BSL_RFR_spot_no_VA!$B$10,$B35,1)),0)</f>
        <v>24</v>
      </c>
      <c r="H35" s="123">
        <f ca="1">ROUND(VLOOKUP($Q$5,Stresses!$I$18:$K$24,3,FALSE)*(1+OFFSET(BSL_RFR_spot_no_VA!$B$10,$B35,$K$5))/(1+OFFSET(BSL_RFR_spot_no_VA!$B$10,$B35,1)),0)</f>
        <v>86</v>
      </c>
      <c r="I35" s="121">
        <f ca="1">ROUND(VLOOKUP($Q$5,Stresses!$I$25:$K$31,2,FALSE)*(1+OFFSET(BSL_RFR_spot_no_VA!$B$10,$B35,$K$5))/(1+OFFSET(BSL_RFR_spot_no_VA!$B$10,$B35,1)),0)</f>
        <v>8</v>
      </c>
      <c r="J35" s="123">
        <f ca="1">ROUND(VLOOKUP($Q$5,Stresses!$I$25:$K$31,3,FALSE)*(1+OFFSET(BSL_RFR_spot_no_VA!$B$10,$B35,$K$5))/(1+OFFSET(BSL_RFR_spot_no_VA!$B$10,$B35,1)),0)</f>
        <v>32</v>
      </c>
      <c r="K35" s="74"/>
      <c r="L35" s="75">
        <f t="shared" si="3"/>
        <v>25</v>
      </c>
      <c r="M35" s="95"/>
      <c r="N35" s="96"/>
      <c r="O35" s="97"/>
      <c r="P35" s="118">
        <f t="shared" ca="1" si="8"/>
        <v>2.4657098283928504E-3</v>
      </c>
      <c r="Q35" s="92">
        <f ca="1">OFFSET(RC_Corps!$J$11,Main_Corps!L35,Main_Corps!$Q$5+1)</f>
        <v>6.040228578439744</v>
      </c>
      <c r="R35" s="93">
        <f t="shared" ca="1" si="7"/>
        <v>6.0462400152183626</v>
      </c>
      <c r="S35" s="74"/>
      <c r="T35" s="94" t="e">
        <f ca="1">OFFSET(#REF!,Main_Corps!L35,Main_Corps!$Q$5+1+(Main_Corps!$T$6-1)*5)+$T$7</f>
        <v>#REF!</v>
      </c>
      <c r="U35" s="87">
        <v>2.7405592660070477</v>
      </c>
      <c r="V35" s="87">
        <f t="shared" si="9"/>
        <v>2.7405592660070477</v>
      </c>
      <c r="W35" s="87">
        <f t="shared" ca="1" si="2"/>
        <v>2.800961551791445</v>
      </c>
      <c r="X35" s="88"/>
      <c r="Y35" s="74" t="s">
        <v>3</v>
      </c>
      <c r="Z35" s="75">
        <v>25</v>
      </c>
      <c r="AA35" s="149"/>
      <c r="AB35" s="74"/>
      <c r="AC35" s="74"/>
      <c r="AD35" s="74"/>
      <c r="AE35" s="74"/>
      <c r="AF35" s="74"/>
    </row>
    <row r="36" spans="1:32" x14ac:dyDescent="0.25">
      <c r="A36" s="74"/>
      <c r="B36" s="75">
        <v>26</v>
      </c>
      <c r="C36" s="128">
        <f ca="1">100*OFFSET(BSL_RFR_spot_no_VA!$B$10,B36,$K$5)</f>
        <v>2.8705267155099801</v>
      </c>
      <c r="D36" s="74"/>
      <c r="E36" s="121">
        <f ca="1">ROUND(VLOOKUP($Q$5,Stresses!$I$11:$K$17,2,FALSE)*(1+OFFSET(BSL_RFR_spot_no_VA!$B$10,$B36,$K$5))/(1+OFFSET(BSL_RFR_spot_no_VA!$B$10,$B36,1)),0)</f>
        <v>5</v>
      </c>
      <c r="F36" s="123">
        <f ca="1">ROUND(VLOOKUP($Q$5,Stresses!$I$11:$K$17,3,FALSE)*(1+OFFSET(BSL_RFR_spot_no_VA!$B$10,$B36,$K$5))/(1+OFFSET(BSL_RFR_spot_no_VA!$B$10,$B36,1)),0)</f>
        <v>93</v>
      </c>
      <c r="G36" s="121">
        <f ca="1">ROUND(VLOOKUP($Q$5,Stresses!$I$18:$K$24,2,FALSE)*(1+OFFSET(BSL_RFR_spot_no_VA!$B$10,$B36,$K$5))/(1+OFFSET(BSL_RFR_spot_no_VA!$B$10,$B36,1)),0)</f>
        <v>24</v>
      </c>
      <c r="H36" s="123">
        <f ca="1">ROUND(VLOOKUP($Q$5,Stresses!$I$18:$K$24,3,FALSE)*(1+OFFSET(BSL_RFR_spot_no_VA!$B$10,$B36,$K$5))/(1+OFFSET(BSL_RFR_spot_no_VA!$B$10,$B36,1)),0)</f>
        <v>86</v>
      </c>
      <c r="I36" s="121">
        <f ca="1">ROUND(VLOOKUP($Q$5,Stresses!$I$25:$K$31,2,FALSE)*(1+OFFSET(BSL_RFR_spot_no_VA!$B$10,$B36,$K$5))/(1+OFFSET(BSL_RFR_spot_no_VA!$B$10,$B36,1)),0)</f>
        <v>8</v>
      </c>
      <c r="J36" s="123">
        <f ca="1">ROUND(VLOOKUP($Q$5,Stresses!$I$25:$K$31,3,FALSE)*(1+OFFSET(BSL_RFR_spot_no_VA!$B$10,$B36,$K$5))/(1+OFFSET(BSL_RFR_spot_no_VA!$B$10,$B36,1)),0)</f>
        <v>32</v>
      </c>
      <c r="K36" s="74"/>
      <c r="L36" s="75">
        <f t="shared" si="3"/>
        <v>26</v>
      </c>
      <c r="M36" s="95"/>
      <c r="N36" s="96"/>
      <c r="O36" s="97"/>
      <c r="P36" s="118">
        <f t="shared" ca="1" si="8"/>
        <v>2.4657098283928504E-3</v>
      </c>
      <c r="Q36" s="92">
        <f ca="1">OFFSET(RC_Corps!$J$11,Main_Corps!L36,Main_Corps!$Q$5+1)</f>
        <v>6.2226082261435343</v>
      </c>
      <c r="R36" s="93">
        <f t="shared" ca="1" si="7"/>
        <v>6.2304798644330361</v>
      </c>
      <c r="S36" s="74"/>
      <c r="T36" s="94" t="e">
        <f ca="1">OFFSET(#REF!,Main_Corps!L36,Main_Corps!$Q$5+1+(Main_Corps!$T$6-1)*5)+$T$7</f>
        <v>#REF!</v>
      </c>
      <c r="U36" s="87">
        <v>2.7405592660070477</v>
      </c>
      <c r="V36" s="87">
        <f t="shared" si="9"/>
        <v>2.7405592660070477</v>
      </c>
      <c r="W36" s="87">
        <f t="shared" ca="1" si="2"/>
        <v>2.802785348268483</v>
      </c>
      <c r="X36" s="88"/>
      <c r="Y36" s="74" t="s">
        <v>86</v>
      </c>
      <c r="Z36" s="75">
        <v>26</v>
      </c>
      <c r="AA36" s="149"/>
      <c r="AB36" s="74"/>
      <c r="AC36" s="74"/>
      <c r="AD36" s="74"/>
      <c r="AE36" s="74"/>
      <c r="AF36" s="74"/>
    </row>
    <row r="37" spans="1:32" x14ac:dyDescent="0.25">
      <c r="A37" s="74"/>
      <c r="B37" s="75">
        <v>27</v>
      </c>
      <c r="C37" s="128">
        <f ca="1">100*OFFSET(BSL_RFR_spot_no_VA!$B$10,B37,$K$5)</f>
        <v>2.8989620504342284</v>
      </c>
      <c r="D37" s="74"/>
      <c r="E37" s="121">
        <f ca="1">ROUND(VLOOKUP($Q$5,Stresses!$I$11:$K$17,2,FALSE)*(1+OFFSET(BSL_RFR_spot_no_VA!$B$10,$B37,$K$5))/(1+OFFSET(BSL_RFR_spot_no_VA!$B$10,$B37,1)),0)</f>
        <v>5</v>
      </c>
      <c r="F37" s="123">
        <f ca="1">ROUND(VLOOKUP($Q$5,Stresses!$I$11:$K$17,3,FALSE)*(1+OFFSET(BSL_RFR_spot_no_VA!$B$10,$B37,$K$5))/(1+OFFSET(BSL_RFR_spot_no_VA!$B$10,$B37,1)),0)</f>
        <v>93</v>
      </c>
      <c r="G37" s="121">
        <f ca="1">ROUND(VLOOKUP($Q$5,Stresses!$I$18:$K$24,2,FALSE)*(1+OFFSET(BSL_RFR_spot_no_VA!$B$10,$B37,$K$5))/(1+OFFSET(BSL_RFR_spot_no_VA!$B$10,$B37,1)),0)</f>
        <v>24</v>
      </c>
      <c r="H37" s="123">
        <f ca="1">ROUND(VLOOKUP($Q$5,Stresses!$I$18:$K$24,3,FALSE)*(1+OFFSET(BSL_RFR_spot_no_VA!$B$10,$B37,$K$5))/(1+OFFSET(BSL_RFR_spot_no_VA!$B$10,$B37,1)),0)</f>
        <v>86</v>
      </c>
      <c r="I37" s="121">
        <f ca="1">ROUND(VLOOKUP($Q$5,Stresses!$I$25:$K$31,2,FALSE)*(1+OFFSET(BSL_RFR_spot_no_VA!$B$10,$B37,$K$5))/(1+OFFSET(BSL_RFR_spot_no_VA!$B$10,$B37,1)),0)</f>
        <v>8</v>
      </c>
      <c r="J37" s="123">
        <f ca="1">ROUND(VLOOKUP($Q$5,Stresses!$I$25:$K$31,3,FALSE)*(1+OFFSET(BSL_RFR_spot_no_VA!$B$10,$B37,$K$5))/(1+OFFSET(BSL_RFR_spot_no_VA!$B$10,$B37,1)),0)</f>
        <v>32</v>
      </c>
      <c r="K37" s="74"/>
      <c r="L37" s="75">
        <f t="shared" si="3"/>
        <v>27</v>
      </c>
      <c r="M37" s="95"/>
      <c r="N37" s="96"/>
      <c r="O37" s="97"/>
      <c r="P37" s="118">
        <f t="shared" ca="1" si="8"/>
        <v>2.4657098283928504E-3</v>
      </c>
      <c r="Q37" s="92">
        <f ca="1">OFFSET(RC_Corps!$J$11,Main_Corps!L37,Main_Corps!$Q$5+1)</f>
        <v>6.4030471304103314</v>
      </c>
      <c r="R37" s="93">
        <f t="shared" ca="1" si="7"/>
        <v>6.4129191858230961</v>
      </c>
      <c r="S37" s="74"/>
      <c r="T37" s="94" t="e">
        <f ca="1">OFFSET(#REF!,Main_Corps!L37,Main_Corps!$Q$5+1+(Main_Corps!$T$6-1)*5)+$T$7</f>
        <v>#REF!</v>
      </c>
      <c r="U37" s="87">
        <v>2.7405592660070477</v>
      </c>
      <c r="V37" s="87">
        <f t="shared" si="9"/>
        <v>2.7405592660070477</v>
      </c>
      <c r="W37" s="87">
        <f t="shared" ca="1" si="2"/>
        <v>2.8045897373111508</v>
      </c>
      <c r="X37" s="88"/>
      <c r="Y37" s="74" t="s">
        <v>15</v>
      </c>
      <c r="Z37" s="75">
        <v>27</v>
      </c>
      <c r="AA37" s="149"/>
      <c r="AB37" s="74"/>
      <c r="AC37" s="74"/>
      <c r="AD37" s="74"/>
      <c r="AE37" s="74"/>
      <c r="AF37" s="74"/>
    </row>
    <row r="38" spans="1:32" x14ac:dyDescent="0.25">
      <c r="A38" s="74"/>
      <c r="B38" s="75">
        <v>28</v>
      </c>
      <c r="C38" s="128">
        <f ca="1">100*OFFSET(BSL_RFR_spot_no_VA!$B$10,B38,$K$5)</f>
        <v>2.9277115755954375</v>
      </c>
      <c r="D38" s="74"/>
      <c r="E38" s="121">
        <f ca="1">ROUND(VLOOKUP($Q$5,Stresses!$I$11:$K$17,2,FALSE)*(1+OFFSET(BSL_RFR_spot_no_VA!$B$10,$B38,$K$5))/(1+OFFSET(BSL_RFR_spot_no_VA!$B$10,$B38,1)),0)</f>
        <v>5</v>
      </c>
      <c r="F38" s="123">
        <f ca="1">ROUND(VLOOKUP($Q$5,Stresses!$I$11:$K$17,3,FALSE)*(1+OFFSET(BSL_RFR_spot_no_VA!$B$10,$B38,$K$5))/(1+OFFSET(BSL_RFR_spot_no_VA!$B$10,$B38,1)),0)</f>
        <v>93</v>
      </c>
      <c r="G38" s="121">
        <f ca="1">ROUND(VLOOKUP($Q$5,Stresses!$I$18:$K$24,2,FALSE)*(1+OFFSET(BSL_RFR_spot_no_VA!$B$10,$B38,$K$5))/(1+OFFSET(BSL_RFR_spot_no_VA!$B$10,$B38,1)),0)</f>
        <v>24</v>
      </c>
      <c r="H38" s="123">
        <f ca="1">ROUND(VLOOKUP($Q$5,Stresses!$I$18:$K$24,3,FALSE)*(1+OFFSET(BSL_RFR_spot_no_VA!$B$10,$B38,$K$5))/(1+OFFSET(BSL_RFR_spot_no_VA!$B$10,$B38,1)),0)</f>
        <v>86</v>
      </c>
      <c r="I38" s="121">
        <f ca="1">ROUND(VLOOKUP($Q$5,Stresses!$I$25:$K$31,2,FALSE)*(1+OFFSET(BSL_RFR_spot_no_VA!$B$10,$B38,$K$5))/(1+OFFSET(BSL_RFR_spot_no_VA!$B$10,$B38,1)),0)</f>
        <v>8</v>
      </c>
      <c r="J38" s="123">
        <f ca="1">ROUND(VLOOKUP($Q$5,Stresses!$I$25:$K$31,3,FALSE)*(1+OFFSET(BSL_RFR_spot_no_VA!$B$10,$B38,$K$5))/(1+OFFSET(BSL_RFR_spot_no_VA!$B$10,$B38,1)),0)</f>
        <v>32</v>
      </c>
      <c r="K38" s="74"/>
      <c r="L38" s="75">
        <f t="shared" si="3"/>
        <v>28</v>
      </c>
      <c r="M38" s="95"/>
      <c r="N38" s="96"/>
      <c r="O38" s="97"/>
      <c r="P38" s="118">
        <f t="shared" ca="1" si="8"/>
        <v>2.4657098283928504E-3</v>
      </c>
      <c r="Q38" s="92">
        <f ca="1">OFFSET(RC_Corps!$J$11,Main_Corps!L38,Main_Corps!$Q$5+1)</f>
        <v>6.5815948940230866</v>
      </c>
      <c r="R38" s="93">
        <f t="shared" ca="1" si="7"/>
        <v>6.5935839341269009</v>
      </c>
      <c r="S38" s="74"/>
      <c r="T38" s="94" t="e">
        <f ca="1">OFFSET(#REF!,Main_Corps!L38,Main_Corps!$Q$5+1+(Main_Corps!$T$6-1)*5)+$T$7</f>
        <v>#REF!</v>
      </c>
      <c r="U38" s="87">
        <v>2.7405592660070477</v>
      </c>
      <c r="V38" s="87">
        <f t="shared" si="9"/>
        <v>2.7405592660070477</v>
      </c>
      <c r="W38" s="87">
        <f t="shared" ca="1" si="2"/>
        <v>2.8063752149472787</v>
      </c>
      <c r="X38" s="88"/>
      <c r="Y38" s="74" t="s">
        <v>16</v>
      </c>
      <c r="Z38" s="75">
        <v>28</v>
      </c>
      <c r="AA38" s="149"/>
      <c r="AB38" s="74"/>
      <c r="AC38" s="74"/>
      <c r="AD38" s="74"/>
      <c r="AE38" s="74"/>
      <c r="AF38" s="74"/>
    </row>
    <row r="39" spans="1:32" x14ac:dyDescent="0.25">
      <c r="A39" s="74"/>
      <c r="B39" s="75">
        <v>29</v>
      </c>
      <c r="C39" s="128">
        <f ca="1">100*OFFSET(BSL_RFR_spot_no_VA!$B$10,B39,$K$5)</f>
        <v>2.956467914772154</v>
      </c>
      <c r="D39" s="74"/>
      <c r="E39" s="121">
        <f ca="1">ROUND(VLOOKUP($Q$5,Stresses!$I$11:$K$17,2,FALSE)*(1+OFFSET(BSL_RFR_spot_no_VA!$B$10,$B39,$K$5))/(1+OFFSET(BSL_RFR_spot_no_VA!$B$10,$B39,1)),0)</f>
        <v>5</v>
      </c>
      <c r="F39" s="123">
        <f ca="1">ROUND(VLOOKUP($Q$5,Stresses!$I$11:$K$17,3,FALSE)*(1+OFFSET(BSL_RFR_spot_no_VA!$B$10,$B39,$K$5))/(1+OFFSET(BSL_RFR_spot_no_VA!$B$10,$B39,1)),0)</f>
        <v>93</v>
      </c>
      <c r="G39" s="121">
        <f ca="1">ROUND(VLOOKUP($Q$5,Stresses!$I$18:$K$24,2,FALSE)*(1+OFFSET(BSL_RFR_spot_no_VA!$B$10,$B39,$K$5))/(1+OFFSET(BSL_RFR_spot_no_VA!$B$10,$B39,1)),0)</f>
        <v>24</v>
      </c>
      <c r="H39" s="123">
        <f ca="1">ROUND(VLOOKUP($Q$5,Stresses!$I$18:$K$24,3,FALSE)*(1+OFFSET(BSL_RFR_spot_no_VA!$B$10,$B39,$K$5))/(1+OFFSET(BSL_RFR_spot_no_VA!$B$10,$B39,1)),0)</f>
        <v>86</v>
      </c>
      <c r="I39" s="121">
        <f ca="1">ROUND(VLOOKUP($Q$5,Stresses!$I$25:$K$31,2,FALSE)*(1+OFFSET(BSL_RFR_spot_no_VA!$B$10,$B39,$K$5))/(1+OFFSET(BSL_RFR_spot_no_VA!$B$10,$B39,1)),0)</f>
        <v>8</v>
      </c>
      <c r="J39" s="123">
        <f ca="1">ROUND(VLOOKUP($Q$5,Stresses!$I$25:$K$31,3,FALSE)*(1+OFFSET(BSL_RFR_spot_no_VA!$B$10,$B39,$K$5))/(1+OFFSET(BSL_RFR_spot_no_VA!$B$10,$B39,1)),0)</f>
        <v>32</v>
      </c>
      <c r="K39" s="74"/>
      <c r="L39" s="75">
        <f t="shared" si="3"/>
        <v>29</v>
      </c>
      <c r="M39" s="95"/>
      <c r="N39" s="96"/>
      <c r="O39" s="97"/>
      <c r="P39" s="118">
        <f t="shared" ca="1" si="8"/>
        <v>2.4657098283928504E-3</v>
      </c>
      <c r="Q39" s="92">
        <f ca="1">OFFSET(RC_Corps!$J$11,Main_Corps!L39,Main_Corps!$Q$5+1)</f>
        <v>6.7583028542453443</v>
      </c>
      <c r="R39" s="93">
        <f t="shared" ca="1" si="7"/>
        <v>6.772505385823635</v>
      </c>
      <c r="S39" s="74"/>
      <c r="T39" s="94" t="e">
        <f ca="1">OFFSET(#REF!,Main_Corps!L39,Main_Corps!$Q$5+1+(Main_Corps!$T$6-1)*5)+$T$7</f>
        <v>#REF!</v>
      </c>
      <c r="U39" s="87">
        <v>2.7405592660070477</v>
      </c>
      <c r="V39" s="87">
        <f t="shared" si="9"/>
        <v>2.7405592660070477</v>
      </c>
      <c r="W39" s="87">
        <f t="shared" ca="1" si="2"/>
        <v>2.8081422945495009</v>
      </c>
      <c r="X39" s="88"/>
      <c r="Y39" s="74" t="s">
        <v>87</v>
      </c>
      <c r="Z39" s="75">
        <v>29</v>
      </c>
      <c r="AA39" s="149"/>
      <c r="AB39" s="74"/>
      <c r="AC39" s="74"/>
      <c r="AD39" s="74"/>
      <c r="AE39" s="74"/>
      <c r="AF39" s="74"/>
    </row>
    <row r="40" spans="1:32" x14ac:dyDescent="0.25">
      <c r="A40" s="74"/>
      <c r="B40" s="75">
        <v>30</v>
      </c>
      <c r="C40" s="126">
        <f ca="1">100*OFFSET(BSL_RFR_spot_no_VA!$B$10,B40,$K$5)</f>
        <v>2.9849988683873452</v>
      </c>
      <c r="D40" s="74"/>
      <c r="E40" s="122">
        <f ca="1">ROUND(VLOOKUP($Q$5,Stresses!$I$11:$K$17,2,FALSE)*(1+OFFSET(BSL_RFR_spot_no_VA!$B$10,$B40,$K$5))/(1+OFFSET(BSL_RFR_spot_no_VA!$B$10,$B40,1)),0)</f>
        <v>5</v>
      </c>
      <c r="F40" s="124">
        <f ca="1">ROUND(VLOOKUP($Q$5,Stresses!$I$11:$K$17,3,FALSE)*(1+OFFSET(BSL_RFR_spot_no_VA!$B$10,$B40,$K$5))/(1+OFFSET(BSL_RFR_spot_no_VA!$B$10,$B40,1)),0)</f>
        <v>93</v>
      </c>
      <c r="G40" s="121">
        <f ca="1">ROUND(VLOOKUP($Q$5,Stresses!$I$18:$K$24,2,FALSE)*(1+OFFSET(BSL_RFR_spot_no_VA!$B$10,$B40,$K$5))/(1+OFFSET(BSL_RFR_spot_no_VA!$B$10,$B40,1)),0)</f>
        <v>24</v>
      </c>
      <c r="H40" s="124">
        <f ca="1">ROUND(VLOOKUP($Q$5,Stresses!$I$18:$K$24,3,FALSE)*(1+OFFSET(BSL_RFR_spot_no_VA!$B$10,$B40,$K$5))/(1+OFFSET(BSL_RFR_spot_no_VA!$B$10,$B40,1)),0)</f>
        <v>86</v>
      </c>
      <c r="I40" s="121">
        <f ca="1">ROUND(VLOOKUP($Q$5,Stresses!$I$25:$K$31,2,FALSE)*(1+OFFSET(BSL_RFR_spot_no_VA!$B$10,$B40,$K$5))/(1+OFFSET(BSL_RFR_spot_no_VA!$B$10,$B40,1)),0)</f>
        <v>8</v>
      </c>
      <c r="J40" s="124">
        <f ca="1">ROUND(VLOOKUP($Q$5,Stresses!$I$25:$K$31,3,FALSE)*(1+OFFSET(BSL_RFR_spot_no_VA!$B$10,$B40,$K$5))/(1+OFFSET(BSL_RFR_spot_no_VA!$B$10,$B40,1)),0)</f>
        <v>32</v>
      </c>
      <c r="K40" s="74"/>
      <c r="L40" s="75">
        <f t="shared" si="3"/>
        <v>30</v>
      </c>
      <c r="M40" s="98"/>
      <c r="N40" s="99"/>
      <c r="O40" s="100"/>
      <c r="P40" s="119">
        <f t="shared" ca="1" si="8"/>
        <v>2.4657098283928504E-3</v>
      </c>
      <c r="Q40" s="101">
        <f ca="1">OFFSET(RC_Corps!$J$11,Main_Corps!L40,Main_Corps!$Q$5+1)</f>
        <v>6.9332233286514411</v>
      </c>
      <c r="R40" s="102">
        <f t="shared" ca="1" si="7"/>
        <v>6.9497188039124858</v>
      </c>
      <c r="S40" s="74"/>
      <c r="T40" s="103" t="e">
        <f ca="1">OFFSET(#REF!,Main_Corps!L40,Main_Corps!$Q$5+1+(Main_Corps!$T$6-1)*5)+$T$7</f>
        <v>#REF!</v>
      </c>
      <c r="U40" s="87">
        <v>2.7405592660070477</v>
      </c>
      <c r="V40" s="87">
        <f t="shared" si="9"/>
        <v>2.7405592660070477</v>
      </c>
      <c r="W40" s="87">
        <f t="shared" ca="1" si="2"/>
        <v>2.809891499293562</v>
      </c>
      <c r="X40" s="88"/>
      <c r="Y40" s="74" t="s">
        <v>88</v>
      </c>
      <c r="Z40" s="75">
        <v>30</v>
      </c>
      <c r="AA40" s="149"/>
      <c r="AB40" s="74"/>
      <c r="AC40" s="74"/>
      <c r="AD40" s="74"/>
      <c r="AE40" s="74"/>
      <c r="AF40" s="74"/>
    </row>
    <row r="41" spans="1:32" x14ac:dyDescent="0.25">
      <c r="A41" s="74"/>
      <c r="B41" s="75"/>
      <c r="C41" s="74"/>
      <c r="D41" s="74"/>
      <c r="E41" s="74"/>
      <c r="F41" s="74"/>
      <c r="G41" s="74"/>
      <c r="H41" s="74"/>
      <c r="I41" s="74"/>
      <c r="J41" s="74"/>
      <c r="K41" s="74"/>
      <c r="L41" s="75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 t="s">
        <v>89</v>
      </c>
      <c r="Z41" s="75">
        <v>31</v>
      </c>
      <c r="AA41" s="149"/>
      <c r="AB41" s="74"/>
      <c r="AC41" s="74"/>
      <c r="AD41" s="74"/>
      <c r="AE41" s="74"/>
      <c r="AF41" s="74"/>
    </row>
    <row r="42" spans="1:32" x14ac:dyDescent="0.25">
      <c r="A42" s="74"/>
      <c r="B42" s="75"/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 t="s">
        <v>4</v>
      </c>
      <c r="Z42" s="75">
        <v>32</v>
      </c>
      <c r="AA42" s="149"/>
      <c r="AB42" s="74"/>
      <c r="AC42" s="74"/>
      <c r="AD42" s="74"/>
      <c r="AE42" s="74"/>
      <c r="AF42" s="74"/>
    </row>
    <row r="43" spans="1:32" x14ac:dyDescent="0.25">
      <c r="A43" s="74"/>
      <c r="B43" s="75"/>
      <c r="C43" s="74"/>
      <c r="D43" s="74"/>
      <c r="E43" s="74"/>
      <c r="F43" s="74"/>
      <c r="G43" s="74"/>
      <c r="H43" s="74"/>
      <c r="I43" s="74"/>
      <c r="J43" s="74"/>
      <c r="K43" s="74"/>
      <c r="L43" s="75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 t="s">
        <v>17</v>
      </c>
      <c r="Z43" s="75">
        <v>33</v>
      </c>
      <c r="AA43" s="149"/>
      <c r="AB43" s="74"/>
      <c r="AC43" s="74"/>
      <c r="AD43" s="74"/>
      <c r="AE43" s="74"/>
      <c r="AF43" s="74"/>
    </row>
    <row r="44" spans="1:32" x14ac:dyDescent="0.25">
      <c r="A44" s="74"/>
      <c r="B44" s="75"/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 t="s">
        <v>5</v>
      </c>
      <c r="Z44" s="75">
        <v>34</v>
      </c>
      <c r="AA44" s="149"/>
      <c r="AB44" s="74"/>
      <c r="AC44" s="74"/>
      <c r="AD44" s="74"/>
      <c r="AE44" s="74"/>
      <c r="AF44" s="74"/>
    </row>
    <row r="45" spans="1:32" x14ac:dyDescent="0.25">
      <c r="A45" s="74"/>
      <c r="B45" s="75"/>
      <c r="C45" s="74"/>
      <c r="D45" s="74"/>
      <c r="E45" s="74"/>
      <c r="F45" s="74"/>
      <c r="G45" s="75"/>
      <c r="H45" s="75"/>
      <c r="I45" s="75"/>
      <c r="J45" s="75"/>
      <c r="K45" s="74"/>
      <c r="L45" s="75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 t="s">
        <v>25</v>
      </c>
      <c r="Z45" s="75">
        <v>43</v>
      </c>
      <c r="AA45" s="149"/>
      <c r="AB45" s="74"/>
      <c r="AC45" s="74"/>
      <c r="AD45" s="74"/>
      <c r="AE45" s="74"/>
      <c r="AF45" s="74"/>
    </row>
    <row r="46" spans="1:32" x14ac:dyDescent="0.25">
      <c r="A46" s="74"/>
      <c r="B46" s="75"/>
      <c r="C46" s="74"/>
      <c r="D46" s="74"/>
      <c r="E46" s="74"/>
      <c r="F46" s="74"/>
      <c r="G46" s="75"/>
      <c r="H46" s="75"/>
      <c r="I46" s="75"/>
      <c r="J46" s="75"/>
      <c r="K46" s="74"/>
      <c r="L46" s="75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 t="s">
        <v>68</v>
      </c>
      <c r="Z46" s="75">
        <v>52</v>
      </c>
      <c r="AA46" s="149"/>
      <c r="AB46" s="74"/>
      <c r="AC46" s="74"/>
      <c r="AD46" s="74"/>
      <c r="AE46" s="74"/>
      <c r="AF46" s="74"/>
    </row>
    <row r="47" spans="1:32" x14ac:dyDescent="0.25">
      <c r="A47" s="74"/>
      <c r="B47" s="75"/>
      <c r="C47" s="74"/>
      <c r="D47" s="74"/>
      <c r="E47" s="74"/>
      <c r="F47" s="74"/>
      <c r="G47" s="75"/>
      <c r="H47" s="75"/>
      <c r="I47" s="75"/>
      <c r="J47" s="75"/>
      <c r="K47" s="74"/>
      <c r="L47" s="75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 t="s">
        <v>273</v>
      </c>
      <c r="Z47" s="75">
        <v>53</v>
      </c>
      <c r="AA47" s="149"/>
      <c r="AB47" s="74"/>
      <c r="AC47" s="74"/>
      <c r="AD47" s="74"/>
      <c r="AE47" s="74"/>
      <c r="AF47" s="74"/>
    </row>
    <row r="48" spans="1:32" x14ac:dyDescent="0.25">
      <c r="A48" s="74"/>
      <c r="B48" s="75"/>
      <c r="C48" s="74"/>
      <c r="D48" s="74"/>
      <c r="E48" s="74"/>
      <c r="F48" s="74"/>
      <c r="G48" s="75"/>
      <c r="H48" s="75"/>
      <c r="I48" s="75"/>
      <c r="J48" s="75"/>
      <c r="K48" s="74"/>
      <c r="L48" s="75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5"/>
      <c r="AA48" s="74"/>
      <c r="AB48" s="74"/>
      <c r="AC48" s="74"/>
      <c r="AD48" s="74"/>
      <c r="AE48" s="74"/>
      <c r="AF48" s="74"/>
    </row>
    <row r="49" spans="1:32" x14ac:dyDescent="0.25">
      <c r="A49" s="74"/>
      <c r="B49" s="75"/>
      <c r="C49" s="74"/>
      <c r="D49" s="74"/>
      <c r="E49" s="74"/>
      <c r="F49" s="74"/>
      <c r="G49" s="75"/>
      <c r="H49" s="75"/>
      <c r="I49" s="75"/>
      <c r="J49" s="75"/>
      <c r="K49" s="74"/>
      <c r="L49" s="75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5"/>
      <c r="AA49" s="74"/>
      <c r="AB49" s="74"/>
      <c r="AC49" s="74"/>
      <c r="AD49" s="74"/>
      <c r="AE49" s="74"/>
      <c r="AF49" s="74"/>
    </row>
    <row r="50" spans="1:32" x14ac:dyDescent="0.25">
      <c r="A50" s="74"/>
      <c r="B50" s="75"/>
      <c r="C50" s="74"/>
      <c r="D50" s="74"/>
      <c r="E50" s="74"/>
      <c r="F50" s="74"/>
      <c r="G50" s="75"/>
      <c r="H50" s="75"/>
      <c r="I50" s="75"/>
      <c r="J50" s="75"/>
      <c r="K50" s="74"/>
      <c r="L50" s="75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5"/>
      <c r="AA50" s="74"/>
      <c r="AB50" s="74"/>
      <c r="AC50" s="74"/>
      <c r="AD50" s="74"/>
      <c r="AE50" s="74"/>
      <c r="AF50" s="74"/>
    </row>
    <row r="51" spans="1:32" x14ac:dyDescent="0.25">
      <c r="A51" s="74"/>
      <c r="B51" s="75"/>
      <c r="C51" s="74"/>
      <c r="D51" s="74"/>
      <c r="E51" s="74"/>
      <c r="F51" s="74"/>
      <c r="G51" s="75"/>
      <c r="H51" s="75"/>
      <c r="I51" s="75"/>
      <c r="J51" s="75"/>
      <c r="K51" s="74"/>
      <c r="L51" s="75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5"/>
      <c r="AA51" s="74"/>
      <c r="AB51" s="74"/>
      <c r="AC51" s="74"/>
      <c r="AD51" s="74"/>
      <c r="AE51" s="74"/>
      <c r="AF51" s="74"/>
    </row>
    <row r="52" spans="1:32" x14ac:dyDescent="0.25">
      <c r="A52" s="74"/>
      <c r="B52" s="75"/>
      <c r="C52" s="74"/>
      <c r="D52" s="74"/>
      <c r="E52" s="74"/>
      <c r="F52" s="74"/>
      <c r="G52" s="75"/>
      <c r="H52" s="75"/>
      <c r="I52" s="75"/>
      <c r="J52" s="75"/>
      <c r="K52" s="74"/>
      <c r="L52" s="75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4"/>
      <c r="AB52" s="74"/>
      <c r="AC52" s="74"/>
      <c r="AD52" s="74"/>
      <c r="AE52" s="74"/>
      <c r="AF52" s="74"/>
    </row>
    <row r="53" spans="1:32" x14ac:dyDescent="0.25">
      <c r="A53" s="74"/>
      <c r="B53" s="75"/>
      <c r="C53" s="74"/>
      <c r="D53" s="74"/>
      <c r="E53" s="74"/>
      <c r="F53" s="74"/>
      <c r="G53" s="75"/>
      <c r="H53" s="75"/>
      <c r="I53" s="75"/>
      <c r="J53" s="75"/>
      <c r="K53" s="74"/>
      <c r="L53" s="75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5"/>
      <c r="AA53" s="74"/>
      <c r="AB53" s="74"/>
      <c r="AC53" s="74"/>
      <c r="AD53" s="74"/>
      <c r="AE53" s="74"/>
      <c r="AF53" s="74"/>
    </row>
    <row r="54" spans="1:32" x14ac:dyDescent="0.25">
      <c r="A54" s="74"/>
      <c r="B54" s="75"/>
      <c r="C54" s="74"/>
      <c r="D54" s="74"/>
      <c r="E54" s="74"/>
      <c r="F54" s="74"/>
      <c r="G54" s="75"/>
      <c r="H54" s="75"/>
      <c r="I54" s="75"/>
      <c r="J54" s="75"/>
      <c r="K54" s="74"/>
      <c r="L54" s="75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5"/>
      <c r="AA54" s="74"/>
      <c r="AB54" s="74"/>
      <c r="AC54" s="74"/>
      <c r="AD54" s="74"/>
      <c r="AE54" s="74"/>
      <c r="AF54" s="74"/>
    </row>
    <row r="55" spans="1:32" x14ac:dyDescent="0.25">
      <c r="A55" s="74"/>
      <c r="B55" s="75"/>
      <c r="C55" s="74"/>
      <c r="D55" s="74"/>
      <c r="E55" s="74"/>
      <c r="F55" s="74"/>
      <c r="G55" s="75"/>
      <c r="H55" s="75"/>
      <c r="I55" s="75"/>
      <c r="J55" s="75"/>
      <c r="K55" s="74"/>
      <c r="L55" s="75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5"/>
      <c r="AA55" s="74"/>
      <c r="AB55" s="74"/>
      <c r="AC55" s="74"/>
      <c r="AD55" s="74"/>
      <c r="AE55" s="74"/>
      <c r="AF55" s="74"/>
    </row>
    <row r="56" spans="1:32" x14ac:dyDescent="0.25">
      <c r="A56" s="74"/>
      <c r="B56" s="75"/>
      <c r="C56" s="74"/>
      <c r="D56" s="74"/>
      <c r="E56" s="74"/>
      <c r="F56" s="74"/>
      <c r="G56" s="75"/>
      <c r="H56" s="75"/>
      <c r="I56" s="75"/>
      <c r="J56" s="75"/>
      <c r="K56" s="74"/>
      <c r="L56" s="75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5"/>
      <c r="AA56" s="74"/>
      <c r="AB56" s="74"/>
      <c r="AC56" s="74"/>
      <c r="AD56" s="74"/>
      <c r="AE56" s="74"/>
      <c r="AF56" s="74"/>
    </row>
    <row r="57" spans="1:32" x14ac:dyDescent="0.25">
      <c r="A57" s="74"/>
      <c r="B57" s="75"/>
      <c r="C57" s="74"/>
      <c r="D57" s="74"/>
      <c r="E57" s="74"/>
      <c r="F57" s="74"/>
      <c r="G57" s="75"/>
      <c r="H57" s="75"/>
      <c r="I57" s="75"/>
      <c r="J57" s="75"/>
      <c r="K57" s="74"/>
      <c r="L57" s="75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5"/>
      <c r="AA57" s="74"/>
      <c r="AB57" s="74"/>
      <c r="AC57" s="74"/>
      <c r="AD57" s="74"/>
      <c r="AE57" s="74"/>
      <c r="AF57" s="74"/>
    </row>
    <row r="58" spans="1:32" x14ac:dyDescent="0.25">
      <c r="A58" s="74"/>
      <c r="B58" s="75"/>
      <c r="C58" s="74"/>
      <c r="D58" s="74"/>
      <c r="E58" s="74"/>
      <c r="F58" s="74"/>
      <c r="G58" s="75"/>
      <c r="H58" s="75"/>
      <c r="I58" s="75"/>
      <c r="J58" s="75"/>
      <c r="K58" s="74"/>
      <c r="L58" s="75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5"/>
      <c r="AA58" s="74"/>
      <c r="AB58" s="74"/>
      <c r="AC58" s="74"/>
      <c r="AD58" s="74"/>
      <c r="AE58" s="74"/>
      <c r="AF58" s="74"/>
    </row>
    <row r="59" spans="1:32" x14ac:dyDescent="0.25">
      <c r="A59" s="74"/>
      <c r="B59" s="75"/>
      <c r="C59" s="74"/>
      <c r="D59" s="74"/>
      <c r="E59" s="74"/>
      <c r="F59" s="74"/>
      <c r="G59" s="75"/>
      <c r="H59" s="75"/>
      <c r="I59" s="75"/>
      <c r="J59" s="75"/>
      <c r="K59" s="74"/>
      <c r="L59" s="75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5"/>
      <c r="AA59" s="74"/>
      <c r="AB59" s="74"/>
      <c r="AC59" s="74"/>
      <c r="AD59" s="74"/>
      <c r="AE59" s="74"/>
      <c r="AF59" s="74"/>
    </row>
    <row r="60" spans="1:32" x14ac:dyDescent="0.25">
      <c r="A60" s="74"/>
      <c r="B60" s="75"/>
      <c r="C60" s="74"/>
      <c r="D60" s="74"/>
      <c r="E60" s="74"/>
      <c r="F60" s="74"/>
      <c r="G60" s="75"/>
      <c r="H60" s="75"/>
      <c r="I60" s="75"/>
      <c r="J60" s="75"/>
      <c r="K60" s="74"/>
      <c r="L60" s="75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5"/>
      <c r="AA60" s="74"/>
      <c r="AB60" s="74"/>
      <c r="AC60" s="74"/>
      <c r="AD60" s="74"/>
      <c r="AE60" s="74"/>
      <c r="AF60" s="74"/>
    </row>
    <row r="61" spans="1:32" x14ac:dyDescent="0.25">
      <c r="A61" s="74"/>
      <c r="B61" s="75"/>
      <c r="C61" s="74"/>
      <c r="D61" s="74"/>
      <c r="E61" s="74"/>
      <c r="F61" s="74"/>
      <c r="G61" s="75"/>
      <c r="H61" s="75"/>
      <c r="I61" s="75"/>
      <c r="J61" s="75"/>
      <c r="K61" s="74"/>
      <c r="L61" s="75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5"/>
      <c r="AA61" s="74"/>
      <c r="AB61" s="74"/>
      <c r="AC61" s="74"/>
      <c r="AD61" s="74"/>
      <c r="AE61" s="74"/>
      <c r="AF61" s="74"/>
    </row>
    <row r="62" spans="1:32" x14ac:dyDescent="0.25">
      <c r="A62" s="74"/>
      <c r="B62" s="75"/>
      <c r="C62" s="74"/>
      <c r="D62" s="74"/>
      <c r="E62" s="74"/>
      <c r="F62" s="74"/>
      <c r="G62" s="75"/>
      <c r="H62" s="75"/>
      <c r="I62" s="75"/>
      <c r="J62" s="75"/>
      <c r="K62" s="74"/>
      <c r="L62" s="75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5"/>
      <c r="AA62" s="74"/>
      <c r="AB62" s="74"/>
      <c r="AC62" s="74"/>
      <c r="AD62" s="74"/>
      <c r="AE62" s="74"/>
      <c r="AF62" s="74"/>
    </row>
    <row r="63" spans="1:32" x14ac:dyDescent="0.25">
      <c r="A63" s="74"/>
      <c r="B63" s="75"/>
      <c r="C63" s="74"/>
      <c r="D63" s="74"/>
      <c r="E63" s="74"/>
      <c r="F63" s="74"/>
      <c r="G63" s="75"/>
      <c r="H63" s="75"/>
      <c r="I63" s="75"/>
      <c r="J63" s="75"/>
      <c r="K63" s="74"/>
      <c r="L63" s="75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5"/>
      <c r="AA63" s="74"/>
      <c r="AB63" s="74"/>
      <c r="AC63" s="74"/>
      <c r="AD63" s="74"/>
      <c r="AE63" s="74"/>
      <c r="AF63" s="74"/>
    </row>
    <row r="64" spans="1:32" x14ac:dyDescent="0.25">
      <c r="A64" s="74"/>
      <c r="B64" s="75"/>
      <c r="C64" s="74"/>
      <c r="D64" s="74"/>
      <c r="E64" s="74"/>
      <c r="F64" s="74"/>
      <c r="G64" s="75"/>
      <c r="H64" s="75"/>
      <c r="I64" s="75"/>
      <c r="J64" s="75"/>
      <c r="K64" s="74"/>
      <c r="L64" s="75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5"/>
      <c r="AA64" s="74"/>
      <c r="AB64" s="74"/>
      <c r="AC64" s="74"/>
      <c r="AD64" s="74"/>
      <c r="AE64" s="74"/>
      <c r="AF64" s="74"/>
    </row>
    <row r="65" spans="1:32" x14ac:dyDescent="0.25">
      <c r="A65" s="74"/>
      <c r="B65" s="75"/>
      <c r="C65" s="74"/>
      <c r="D65" s="74"/>
      <c r="E65" s="74"/>
      <c r="F65" s="74"/>
      <c r="G65" s="75"/>
      <c r="H65" s="75"/>
      <c r="I65" s="75"/>
      <c r="J65" s="75"/>
      <c r="K65" s="74"/>
      <c r="L65" s="75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5"/>
      <c r="AA65" s="74"/>
      <c r="AB65" s="74"/>
      <c r="AC65" s="74"/>
      <c r="AD65" s="74"/>
      <c r="AE65" s="74"/>
      <c r="AF65" s="74"/>
    </row>
    <row r="66" spans="1:32" x14ac:dyDescent="0.25">
      <c r="A66" s="74"/>
      <c r="B66" s="75"/>
      <c r="C66" s="74"/>
      <c r="D66" s="74"/>
      <c r="E66" s="74"/>
      <c r="F66" s="74"/>
      <c r="G66" s="75"/>
      <c r="H66" s="75"/>
      <c r="I66" s="75"/>
      <c r="J66" s="75"/>
      <c r="K66" s="74"/>
      <c r="L66" s="75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5"/>
      <c r="AA66" s="74"/>
      <c r="AB66" s="74"/>
      <c r="AC66" s="74"/>
      <c r="AD66" s="74"/>
      <c r="AE66" s="74"/>
      <c r="AF66" s="74"/>
    </row>
    <row r="67" spans="1:32" x14ac:dyDescent="0.25">
      <c r="A67" s="74"/>
      <c r="B67" s="75"/>
      <c r="C67" s="74"/>
      <c r="D67" s="74"/>
      <c r="E67" s="74"/>
      <c r="F67" s="74"/>
      <c r="G67" s="75"/>
      <c r="H67" s="75"/>
      <c r="I67" s="75"/>
      <c r="J67" s="75"/>
      <c r="K67" s="74"/>
      <c r="L67" s="75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5"/>
      <c r="AA67" s="74"/>
      <c r="AB67" s="74"/>
      <c r="AC67" s="74"/>
      <c r="AD67" s="74"/>
      <c r="AE67" s="74"/>
      <c r="AF67" s="74"/>
    </row>
    <row r="68" spans="1:32" x14ac:dyDescent="0.25">
      <c r="A68" s="74"/>
      <c r="B68" s="75"/>
      <c r="C68" s="74"/>
      <c r="D68" s="74"/>
      <c r="E68" s="74"/>
      <c r="F68" s="74"/>
      <c r="G68" s="75"/>
      <c r="H68" s="75"/>
      <c r="I68" s="75"/>
      <c r="J68" s="75"/>
      <c r="K68" s="74"/>
      <c r="L68" s="75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5"/>
      <c r="AA68" s="74"/>
      <c r="AB68" s="74"/>
      <c r="AC68" s="74"/>
      <c r="AD68" s="74"/>
      <c r="AE68" s="74"/>
      <c r="AF68" s="74"/>
    </row>
    <row r="69" spans="1:32" x14ac:dyDescent="0.25">
      <c r="A69" s="74"/>
      <c r="B69" s="75"/>
      <c r="C69" s="74"/>
      <c r="D69" s="74"/>
      <c r="E69" s="74"/>
      <c r="F69" s="74"/>
      <c r="G69" s="75"/>
      <c r="H69" s="75"/>
      <c r="I69" s="75"/>
      <c r="J69" s="75"/>
      <c r="K69" s="74"/>
      <c r="L69" s="75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5"/>
      <c r="AA69" s="74"/>
      <c r="AB69" s="74"/>
      <c r="AC69" s="74"/>
      <c r="AD69" s="74"/>
      <c r="AE69" s="74"/>
      <c r="AF69" s="74"/>
    </row>
    <row r="70" spans="1:32" x14ac:dyDescent="0.25">
      <c r="A70" s="74"/>
      <c r="B70" s="75"/>
      <c r="C70" s="74"/>
      <c r="D70" s="74"/>
      <c r="E70" s="74"/>
      <c r="F70" s="74"/>
      <c r="G70" s="75"/>
      <c r="H70" s="75"/>
      <c r="I70" s="75"/>
      <c r="J70" s="75"/>
      <c r="K70" s="74"/>
      <c r="L70" s="75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5"/>
      <c r="AA70" s="74"/>
      <c r="AB70" s="74"/>
      <c r="AC70" s="74"/>
      <c r="AD70" s="74"/>
      <c r="AE70" s="74"/>
      <c r="AF70" s="74"/>
    </row>
  </sheetData>
  <sheetProtection password="CCF8" sheet="1" objects="1" scenarios="1"/>
  <mergeCells count="12">
    <mergeCell ref="U2:X6"/>
    <mergeCell ref="C8:C9"/>
    <mergeCell ref="E8:F9"/>
    <mergeCell ref="G8:H9"/>
    <mergeCell ref="I8:J9"/>
    <mergeCell ref="H5:J5"/>
    <mergeCell ref="U8:W8"/>
    <mergeCell ref="M8:M9"/>
    <mergeCell ref="N8:N9"/>
    <mergeCell ref="O8:O9"/>
    <mergeCell ref="P8:P9"/>
    <mergeCell ref="Q8:R8"/>
  </mergeCells>
  <conditionalFormatting sqref="U2">
    <cfRule type="expression" dxfId="0" priority="1">
      <formula>$Q$5&gt;3</formula>
    </cfRule>
  </conditionalFormatting>
  <dataValidations count="3">
    <dataValidation type="list" allowBlank="1" showInputMessage="1" showErrorMessage="1" sqref="Q5">
      <formula1>$AB$16:$AB$22</formula1>
    </dataValidation>
    <dataValidation type="list" allowBlank="1" showInputMessage="1" showErrorMessage="1" sqref="T5">
      <formula1>$AB$11:$AB$14</formula1>
    </dataValidation>
    <dataValidation type="list" allowBlank="1" showInputMessage="1" showErrorMessage="1" sqref="H5:J5">
      <formula1>$Y$12:$Y$47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6"/>
  <sheetViews>
    <sheetView workbookViewId="0">
      <pane ySplit="5" topLeftCell="A6" activePane="bottomLeft" state="frozen"/>
      <selection activeCell="C9" sqref="C9"/>
      <selection pane="bottomLeft" activeCell="A46" sqref="A46:XFD46"/>
    </sheetView>
  </sheetViews>
  <sheetFormatPr defaultColWidth="0" defaultRowHeight="20.100000000000001" customHeight="1" zeroHeight="1" x14ac:dyDescent="0.25"/>
  <cols>
    <col min="1" max="1" width="9.140625" style="27" customWidth="1"/>
    <col min="2" max="2" width="22.28515625" style="27" customWidth="1"/>
    <col min="3" max="4" width="9.140625" style="52" customWidth="1"/>
    <col min="5" max="5" width="14.140625" style="52" customWidth="1"/>
    <col min="6" max="6" width="9.140625" style="52" customWidth="1"/>
    <col min="7" max="7" width="11.42578125" style="52" customWidth="1"/>
    <col min="8" max="9" width="9.140625" style="27" customWidth="1"/>
    <col min="10" max="16384" width="9.140625" style="27" hidden="1"/>
  </cols>
  <sheetData>
    <row r="1" spans="1:9" ht="20.100000000000001" customHeight="1" x14ac:dyDescent="0.25">
      <c r="A1" s="22"/>
      <c r="B1" s="22"/>
      <c r="C1" s="108"/>
      <c r="D1" s="108"/>
      <c r="E1" s="108"/>
      <c r="F1" s="108"/>
      <c r="G1" s="108"/>
      <c r="H1" s="22"/>
      <c r="I1" s="22"/>
    </row>
    <row r="2" spans="1:9" ht="20.100000000000001" customHeight="1" x14ac:dyDescent="0.25">
      <c r="A2" s="22"/>
      <c r="B2" s="22"/>
      <c r="C2" s="108"/>
      <c r="D2" s="108"/>
      <c r="E2" s="108"/>
      <c r="F2" s="108"/>
      <c r="G2" s="108"/>
      <c r="H2" s="22"/>
      <c r="I2" s="22"/>
    </row>
    <row r="3" spans="1:9" ht="20.100000000000001" customHeight="1" x14ac:dyDescent="0.25">
      <c r="A3" s="22"/>
      <c r="B3" s="109" t="s">
        <v>116</v>
      </c>
      <c r="C3" s="108"/>
      <c r="D3" s="108"/>
      <c r="E3" s="108"/>
      <c r="F3" s="108"/>
      <c r="G3" s="108"/>
      <c r="H3" s="22"/>
      <c r="I3" s="22"/>
    </row>
    <row r="4" spans="1:9" ht="20.100000000000001" customHeight="1" x14ac:dyDescent="0.25">
      <c r="A4" s="22"/>
      <c r="B4" s="22"/>
      <c r="C4" s="108"/>
      <c r="D4" s="108"/>
      <c r="E4" s="108"/>
      <c r="F4" s="108"/>
      <c r="G4" s="108"/>
      <c r="H4" s="22"/>
      <c r="I4" s="22"/>
    </row>
    <row r="5" spans="1:9" ht="20.100000000000001" customHeight="1" x14ac:dyDescent="0.25">
      <c r="A5" s="22"/>
      <c r="B5" s="22"/>
      <c r="C5" s="114" t="s">
        <v>117</v>
      </c>
      <c r="D5" s="114" t="s">
        <v>8</v>
      </c>
      <c r="E5" s="114" t="s">
        <v>9</v>
      </c>
      <c r="F5" s="114" t="s">
        <v>118</v>
      </c>
      <c r="G5" s="114" t="s">
        <v>119</v>
      </c>
      <c r="H5" s="22"/>
      <c r="I5" s="22"/>
    </row>
    <row r="6" spans="1:9" ht="20.100000000000001" customHeight="1" x14ac:dyDescent="0.25">
      <c r="A6" s="22"/>
      <c r="B6" s="110" t="s">
        <v>120</v>
      </c>
      <c r="C6" s="53" t="s">
        <v>121</v>
      </c>
      <c r="D6" s="53">
        <v>20</v>
      </c>
      <c r="E6" s="53">
        <v>40</v>
      </c>
      <c r="F6" s="53">
        <v>4.2</v>
      </c>
      <c r="G6" s="53" t="s">
        <v>122</v>
      </c>
      <c r="H6" s="22"/>
      <c r="I6" s="22"/>
    </row>
    <row r="7" spans="1:9" ht="20.100000000000001" customHeight="1" x14ac:dyDescent="0.25">
      <c r="A7" s="22"/>
      <c r="B7" s="111" t="s">
        <v>123</v>
      </c>
      <c r="C7" s="54" t="s">
        <v>124</v>
      </c>
      <c r="D7" s="54">
        <v>7</v>
      </c>
      <c r="E7" s="54">
        <v>40</v>
      </c>
      <c r="F7" s="54">
        <v>4.2</v>
      </c>
      <c r="G7" s="54" t="s">
        <v>125</v>
      </c>
      <c r="H7" s="22"/>
      <c r="I7" s="22"/>
    </row>
    <row r="8" spans="1:9" ht="20.100000000000001" customHeight="1" x14ac:dyDescent="0.25">
      <c r="A8" s="22"/>
      <c r="B8" s="111" t="s">
        <v>126</v>
      </c>
      <c r="C8" s="54" t="s">
        <v>127</v>
      </c>
      <c r="D8" s="54">
        <v>15</v>
      </c>
      <c r="E8" s="54">
        <v>40</v>
      </c>
      <c r="F8" s="54">
        <v>4.2</v>
      </c>
      <c r="G8" s="54" t="s">
        <v>122</v>
      </c>
      <c r="H8" s="22"/>
      <c r="I8" s="22"/>
    </row>
    <row r="9" spans="1:9" ht="20.100000000000001" customHeight="1" x14ac:dyDescent="0.25">
      <c r="A9" s="22"/>
      <c r="B9" s="111" t="s">
        <v>128</v>
      </c>
      <c r="C9" s="54" t="s">
        <v>121</v>
      </c>
      <c r="D9" s="54">
        <v>20</v>
      </c>
      <c r="E9" s="54">
        <v>40</v>
      </c>
      <c r="F9" s="54">
        <v>4.2</v>
      </c>
      <c r="G9" s="54" t="s">
        <v>122</v>
      </c>
      <c r="H9" s="22"/>
      <c r="I9" s="22"/>
    </row>
    <row r="10" spans="1:9" ht="20.100000000000001" customHeight="1" x14ac:dyDescent="0.25">
      <c r="A10" s="22"/>
      <c r="B10" s="111" t="s">
        <v>129</v>
      </c>
      <c r="C10" s="54" t="s">
        <v>130</v>
      </c>
      <c r="D10" s="54">
        <v>15</v>
      </c>
      <c r="E10" s="54">
        <v>40</v>
      </c>
      <c r="F10" s="54">
        <v>4.2</v>
      </c>
      <c r="G10" s="54" t="s">
        <v>125</v>
      </c>
      <c r="H10" s="22"/>
      <c r="I10" s="22"/>
    </row>
    <row r="11" spans="1:9" ht="20.100000000000001" customHeight="1" x14ac:dyDescent="0.25">
      <c r="A11" s="22"/>
      <c r="B11" s="111" t="s">
        <v>131</v>
      </c>
      <c r="C11" s="54" t="s">
        <v>132</v>
      </c>
      <c r="D11" s="54">
        <v>20</v>
      </c>
      <c r="E11" s="54">
        <v>40</v>
      </c>
      <c r="F11" s="54">
        <v>4.2</v>
      </c>
      <c r="G11" s="54" t="s">
        <v>125</v>
      </c>
      <c r="H11" s="22"/>
      <c r="I11" s="22"/>
    </row>
    <row r="12" spans="1:9" ht="20.100000000000001" customHeight="1" x14ac:dyDescent="0.25">
      <c r="A12" s="22"/>
      <c r="B12" s="111" t="s">
        <v>133</v>
      </c>
      <c r="C12" s="54" t="s">
        <v>134</v>
      </c>
      <c r="D12" s="54">
        <v>25</v>
      </c>
      <c r="E12" s="54">
        <v>35</v>
      </c>
      <c r="F12" s="54">
        <v>3.2</v>
      </c>
      <c r="G12" s="54" t="s">
        <v>122</v>
      </c>
      <c r="H12" s="22"/>
      <c r="I12" s="22"/>
    </row>
    <row r="13" spans="1:9" ht="20.100000000000001" customHeight="1" x14ac:dyDescent="0.25">
      <c r="A13" s="22"/>
      <c r="B13" s="111" t="s">
        <v>135</v>
      </c>
      <c r="C13" s="54" t="s">
        <v>136</v>
      </c>
      <c r="D13" s="54">
        <v>10</v>
      </c>
      <c r="E13" s="54">
        <v>40</v>
      </c>
      <c r="F13" s="54">
        <v>4.2</v>
      </c>
      <c r="G13" s="54" t="s">
        <v>122</v>
      </c>
      <c r="H13" s="22"/>
      <c r="I13" s="22"/>
    </row>
    <row r="14" spans="1:9" ht="20.100000000000001" customHeight="1" x14ac:dyDescent="0.25">
      <c r="A14" s="22"/>
      <c r="B14" s="111" t="s">
        <v>137</v>
      </c>
      <c r="C14" s="54" t="s">
        <v>138</v>
      </c>
      <c r="D14" s="54">
        <v>15</v>
      </c>
      <c r="E14" s="54">
        <v>40</v>
      </c>
      <c r="F14" s="54">
        <v>4.2</v>
      </c>
      <c r="G14" s="54" t="s">
        <v>125</v>
      </c>
      <c r="H14" s="22"/>
      <c r="I14" s="22"/>
    </row>
    <row r="15" spans="1:9" ht="20.100000000000001" customHeight="1" x14ac:dyDescent="0.25">
      <c r="A15" s="22"/>
      <c r="B15" s="111" t="s">
        <v>139</v>
      </c>
      <c r="C15" s="54" t="s">
        <v>140</v>
      </c>
      <c r="D15" s="54">
        <v>10</v>
      </c>
      <c r="E15" s="54">
        <v>40</v>
      </c>
      <c r="F15" s="54">
        <v>4.2</v>
      </c>
      <c r="G15" s="54" t="s">
        <v>122</v>
      </c>
      <c r="H15" s="22"/>
      <c r="I15" s="22"/>
    </row>
    <row r="16" spans="1:9" ht="20.100000000000001" customHeight="1" x14ac:dyDescent="0.25">
      <c r="A16" s="22"/>
      <c r="B16" s="111" t="s">
        <v>141</v>
      </c>
      <c r="C16" s="54" t="s">
        <v>142</v>
      </c>
      <c r="D16" s="54">
        <v>10</v>
      </c>
      <c r="E16" s="54">
        <v>40</v>
      </c>
      <c r="F16" s="54">
        <v>4.2</v>
      </c>
      <c r="G16" s="54" t="s">
        <v>122</v>
      </c>
      <c r="H16" s="22"/>
      <c r="I16" s="22"/>
    </row>
    <row r="17" spans="1:9" ht="20.100000000000001" customHeight="1" x14ac:dyDescent="0.25">
      <c r="A17" s="22"/>
      <c r="B17" s="111" t="s">
        <v>143</v>
      </c>
      <c r="C17" s="54" t="s">
        <v>144</v>
      </c>
      <c r="D17" s="54">
        <v>10</v>
      </c>
      <c r="E17" s="54">
        <v>10</v>
      </c>
      <c r="F17" s="54">
        <v>4.2</v>
      </c>
      <c r="G17" s="54" t="s">
        <v>122</v>
      </c>
      <c r="H17" s="22"/>
      <c r="I17" s="22"/>
    </row>
    <row r="18" spans="1:9" ht="20.100000000000001" customHeight="1" x14ac:dyDescent="0.25">
      <c r="A18" s="22"/>
      <c r="B18" s="111" t="s">
        <v>145</v>
      </c>
      <c r="C18" s="54" t="s">
        <v>146</v>
      </c>
      <c r="D18" s="54">
        <v>25</v>
      </c>
      <c r="E18" s="54">
        <v>35</v>
      </c>
      <c r="F18" s="54">
        <v>3.2</v>
      </c>
      <c r="G18" s="54" t="s">
        <v>122</v>
      </c>
      <c r="H18" s="22"/>
      <c r="I18" s="22"/>
    </row>
    <row r="19" spans="1:9" ht="20.100000000000001" customHeight="1" x14ac:dyDescent="0.25">
      <c r="A19" s="22"/>
      <c r="B19" s="111" t="s">
        <v>147</v>
      </c>
      <c r="C19" s="54" t="s">
        <v>148</v>
      </c>
      <c r="D19" s="54">
        <v>50</v>
      </c>
      <c r="E19" s="54">
        <v>40</v>
      </c>
      <c r="F19" s="54">
        <v>4.2</v>
      </c>
      <c r="G19" s="54" t="s">
        <v>122</v>
      </c>
      <c r="H19" s="22"/>
      <c r="I19" s="22"/>
    </row>
    <row r="20" spans="1:9" ht="20.100000000000001" customHeight="1" x14ac:dyDescent="0.25">
      <c r="A20" s="22"/>
      <c r="B20" s="111" t="s">
        <v>149</v>
      </c>
      <c r="C20" s="54" t="s">
        <v>150</v>
      </c>
      <c r="D20" s="54">
        <v>25</v>
      </c>
      <c r="E20" s="54">
        <v>35</v>
      </c>
      <c r="F20" s="54">
        <v>4.2</v>
      </c>
      <c r="G20" s="54" t="s">
        <v>122</v>
      </c>
      <c r="H20" s="22"/>
      <c r="I20" s="22"/>
    </row>
    <row r="21" spans="1:9" ht="20.100000000000001" customHeight="1" x14ac:dyDescent="0.25">
      <c r="A21" s="22"/>
      <c r="B21" s="111" t="s">
        <v>151</v>
      </c>
      <c r="C21" s="54" t="s">
        <v>152</v>
      </c>
      <c r="D21" s="54">
        <v>10</v>
      </c>
      <c r="E21" s="54">
        <v>40</v>
      </c>
      <c r="F21" s="54">
        <v>4.2</v>
      </c>
      <c r="G21" s="54" t="s">
        <v>125</v>
      </c>
      <c r="H21" s="22"/>
      <c r="I21" s="22"/>
    </row>
    <row r="22" spans="1:9" ht="20.100000000000001" customHeight="1" x14ac:dyDescent="0.25">
      <c r="A22" s="22"/>
      <c r="B22" s="111" t="s">
        <v>153</v>
      </c>
      <c r="C22" s="54" t="s">
        <v>154</v>
      </c>
      <c r="D22" s="54">
        <v>30</v>
      </c>
      <c r="E22" s="54">
        <v>30</v>
      </c>
      <c r="F22" s="54">
        <v>4.2</v>
      </c>
      <c r="G22" s="54" t="s">
        <v>122</v>
      </c>
      <c r="H22" s="22"/>
      <c r="I22" s="22"/>
    </row>
    <row r="23" spans="1:9" ht="20.100000000000001" customHeight="1" x14ac:dyDescent="0.25">
      <c r="A23" s="22"/>
      <c r="B23" s="111" t="s">
        <v>155</v>
      </c>
      <c r="C23" s="54" t="s">
        <v>156</v>
      </c>
      <c r="D23" s="54">
        <v>10</v>
      </c>
      <c r="E23" s="54">
        <v>40</v>
      </c>
      <c r="F23" s="54">
        <v>4.2</v>
      </c>
      <c r="G23" s="54" t="s">
        <v>122</v>
      </c>
      <c r="H23" s="22"/>
      <c r="I23" s="22"/>
    </row>
    <row r="24" spans="1:9" ht="20.100000000000001" customHeight="1" x14ac:dyDescent="0.25">
      <c r="A24" s="22"/>
      <c r="B24" s="112" t="s">
        <v>157</v>
      </c>
      <c r="C24" s="54" t="s">
        <v>158</v>
      </c>
      <c r="D24" s="54">
        <v>15</v>
      </c>
      <c r="E24" s="54">
        <v>40</v>
      </c>
      <c r="F24" s="54">
        <v>4.2</v>
      </c>
      <c r="G24" s="54" t="s">
        <v>122</v>
      </c>
      <c r="H24" s="22"/>
      <c r="I24" s="22"/>
    </row>
    <row r="25" spans="1:9" ht="20.100000000000001" customHeight="1" x14ac:dyDescent="0.25">
      <c r="A25" s="22"/>
      <c r="B25" s="111" t="s">
        <v>159</v>
      </c>
      <c r="C25" s="54" t="s">
        <v>160</v>
      </c>
      <c r="D25" s="54">
        <v>10</v>
      </c>
      <c r="E25" s="54">
        <v>40</v>
      </c>
      <c r="F25" s="54">
        <v>4.2</v>
      </c>
      <c r="G25" s="54" t="s">
        <v>122</v>
      </c>
      <c r="H25" s="22"/>
      <c r="I25" s="22"/>
    </row>
    <row r="26" spans="1:9" ht="20.100000000000001" customHeight="1" x14ac:dyDescent="0.25">
      <c r="A26" s="22"/>
      <c r="B26" s="111" t="s">
        <v>161</v>
      </c>
      <c r="C26" s="54" t="s">
        <v>162</v>
      </c>
      <c r="D26" s="54">
        <v>15</v>
      </c>
      <c r="E26" s="54">
        <v>40</v>
      </c>
      <c r="F26" s="54">
        <v>4.2</v>
      </c>
      <c r="G26" s="54" t="s">
        <v>122</v>
      </c>
      <c r="H26" s="22"/>
      <c r="I26" s="22"/>
    </row>
    <row r="27" spans="1:9" ht="20.100000000000001" customHeight="1" x14ac:dyDescent="0.25">
      <c r="A27" s="22"/>
      <c r="B27" s="111" t="s">
        <v>163</v>
      </c>
      <c r="C27" s="54" t="s">
        <v>164</v>
      </c>
      <c r="D27" s="54">
        <v>10</v>
      </c>
      <c r="E27" s="54">
        <v>40</v>
      </c>
      <c r="F27" s="54">
        <v>4.2</v>
      </c>
      <c r="G27" s="54" t="s">
        <v>122</v>
      </c>
      <c r="H27" s="22"/>
      <c r="I27" s="22"/>
    </row>
    <row r="28" spans="1:9" ht="20.100000000000001" customHeight="1" x14ac:dyDescent="0.25">
      <c r="A28" s="22"/>
      <c r="B28" s="111" t="s">
        <v>165</v>
      </c>
      <c r="C28" s="54" t="s">
        <v>166</v>
      </c>
      <c r="D28" s="54">
        <v>20</v>
      </c>
      <c r="E28" s="54">
        <v>40</v>
      </c>
      <c r="F28" s="54">
        <v>3.2</v>
      </c>
      <c r="G28" s="54" t="s">
        <v>122</v>
      </c>
      <c r="H28" s="22"/>
      <c r="I28" s="22"/>
    </row>
    <row r="29" spans="1:9" ht="20.100000000000001" customHeight="1" x14ac:dyDescent="0.25">
      <c r="A29" s="22"/>
      <c r="B29" s="111" t="s">
        <v>167</v>
      </c>
      <c r="C29" s="54" t="s">
        <v>168</v>
      </c>
      <c r="D29" s="54">
        <v>20</v>
      </c>
      <c r="E29" s="54">
        <v>40</v>
      </c>
      <c r="F29" s="54">
        <v>4.2</v>
      </c>
      <c r="G29" s="54" t="s">
        <v>122</v>
      </c>
      <c r="H29" s="22"/>
      <c r="I29" s="22"/>
    </row>
    <row r="30" spans="1:9" ht="20.100000000000001" customHeight="1" x14ac:dyDescent="0.25">
      <c r="A30" s="22"/>
      <c r="B30" s="111" t="s">
        <v>169</v>
      </c>
      <c r="C30" s="54" t="s">
        <v>170</v>
      </c>
      <c r="D30" s="54">
        <v>10</v>
      </c>
      <c r="E30" s="54">
        <v>40</v>
      </c>
      <c r="F30" s="54">
        <v>4.2</v>
      </c>
      <c r="G30" s="54" t="s">
        <v>125</v>
      </c>
      <c r="H30" s="22"/>
      <c r="I30" s="22"/>
    </row>
    <row r="31" spans="1:9" ht="20.100000000000001" customHeight="1" x14ac:dyDescent="0.25">
      <c r="A31" s="22"/>
      <c r="B31" s="111" t="s">
        <v>171</v>
      </c>
      <c r="C31" s="54" t="s">
        <v>172</v>
      </c>
      <c r="D31" s="54">
        <v>10</v>
      </c>
      <c r="E31" s="54">
        <v>40</v>
      </c>
      <c r="F31" s="54">
        <v>4.2</v>
      </c>
      <c r="G31" s="54" t="s">
        <v>122</v>
      </c>
      <c r="H31" s="22"/>
      <c r="I31" s="22"/>
    </row>
    <row r="32" spans="1:9" ht="20.100000000000001" customHeight="1" x14ac:dyDescent="0.25">
      <c r="A32" s="22"/>
      <c r="B32" s="111" t="s">
        <v>173</v>
      </c>
      <c r="C32" s="54" t="s">
        <v>174</v>
      </c>
      <c r="D32" s="54">
        <v>30</v>
      </c>
      <c r="E32" s="54">
        <v>30</v>
      </c>
      <c r="F32" s="54">
        <v>4.2</v>
      </c>
      <c r="G32" s="54" t="s">
        <v>122</v>
      </c>
      <c r="H32" s="22"/>
      <c r="I32" s="22"/>
    </row>
    <row r="33" spans="1:9" ht="20.100000000000001" customHeight="1" x14ac:dyDescent="0.25">
      <c r="A33" s="22"/>
      <c r="B33" s="111" t="s">
        <v>175</v>
      </c>
      <c r="C33" s="54" t="s">
        <v>176</v>
      </c>
      <c r="D33" s="54">
        <v>30</v>
      </c>
      <c r="E33" s="54">
        <v>30</v>
      </c>
      <c r="F33" s="54">
        <v>4.2</v>
      </c>
      <c r="G33" s="54" t="s">
        <v>122</v>
      </c>
      <c r="H33" s="22"/>
      <c r="I33" s="22"/>
    </row>
    <row r="34" spans="1:9" ht="20.100000000000001" customHeight="1" x14ac:dyDescent="0.25">
      <c r="A34" s="22"/>
      <c r="B34" s="111" t="s">
        <v>177</v>
      </c>
      <c r="C34" s="54" t="s">
        <v>178</v>
      </c>
      <c r="D34" s="54">
        <v>20</v>
      </c>
      <c r="E34" s="54">
        <v>40</v>
      </c>
      <c r="F34" s="54">
        <v>4.2</v>
      </c>
      <c r="G34" s="54" t="s">
        <v>122</v>
      </c>
      <c r="H34" s="22"/>
      <c r="I34" s="22"/>
    </row>
    <row r="35" spans="1:9" ht="20.100000000000001" customHeight="1" x14ac:dyDescent="0.25">
      <c r="A35" s="22"/>
      <c r="B35" s="111" t="s">
        <v>179</v>
      </c>
      <c r="C35" s="54" t="s">
        <v>180</v>
      </c>
      <c r="D35" s="54">
        <v>15</v>
      </c>
      <c r="E35" s="54">
        <v>40</v>
      </c>
      <c r="F35" s="54">
        <v>4.2</v>
      </c>
      <c r="G35" s="54" t="s">
        <v>122</v>
      </c>
      <c r="H35" s="22"/>
      <c r="I35" s="22"/>
    </row>
    <row r="36" spans="1:9" ht="20.100000000000001" customHeight="1" x14ac:dyDescent="0.25">
      <c r="A36" s="22"/>
      <c r="B36" s="111" t="s">
        <v>181</v>
      </c>
      <c r="C36" s="54" t="s">
        <v>182</v>
      </c>
      <c r="D36" s="54">
        <v>20</v>
      </c>
      <c r="E36" s="54">
        <v>40</v>
      </c>
      <c r="F36" s="54">
        <v>4.2</v>
      </c>
      <c r="G36" s="54" t="s">
        <v>122</v>
      </c>
      <c r="H36" s="22"/>
      <c r="I36" s="22"/>
    </row>
    <row r="37" spans="1:9" ht="20.100000000000001" customHeight="1" x14ac:dyDescent="0.25">
      <c r="A37" s="22"/>
      <c r="B37" s="111" t="s">
        <v>183</v>
      </c>
      <c r="C37" s="54" t="s">
        <v>184</v>
      </c>
      <c r="D37" s="54">
        <v>20</v>
      </c>
      <c r="E37" s="54">
        <v>40</v>
      </c>
      <c r="F37" s="54">
        <v>4.2</v>
      </c>
      <c r="G37" s="163" t="s">
        <v>288</v>
      </c>
      <c r="H37" s="22"/>
      <c r="I37" s="22"/>
    </row>
    <row r="38" spans="1:9" ht="20.100000000000001" customHeight="1" x14ac:dyDescent="0.25">
      <c r="A38" s="22"/>
      <c r="B38" s="113" t="s">
        <v>185</v>
      </c>
      <c r="C38" s="55" t="s">
        <v>186</v>
      </c>
      <c r="D38" s="55">
        <v>50</v>
      </c>
      <c r="E38" s="55">
        <v>40</v>
      </c>
      <c r="F38" s="55">
        <v>4.2</v>
      </c>
      <c r="G38" s="55" t="s">
        <v>122</v>
      </c>
      <c r="H38" s="22"/>
      <c r="I38" s="22"/>
    </row>
    <row r="39" spans="1:9" ht="20.100000000000001" customHeight="1" x14ac:dyDescent="0.25">
      <c r="A39" s="22"/>
      <c r="B39" s="22"/>
      <c r="C39" s="108"/>
      <c r="D39" s="108"/>
      <c r="E39" s="108"/>
      <c r="F39" s="108"/>
      <c r="G39" s="108"/>
      <c r="H39" s="22"/>
      <c r="I39" s="22"/>
    </row>
    <row r="40" spans="1:9" ht="20.100000000000001" customHeight="1" x14ac:dyDescent="0.25">
      <c r="A40" s="22"/>
      <c r="B40" s="22"/>
      <c r="C40" s="108"/>
      <c r="D40" s="108"/>
      <c r="E40" s="108"/>
      <c r="F40" s="108"/>
      <c r="G40" s="108"/>
      <c r="H40" s="22"/>
      <c r="I40" s="22"/>
    </row>
    <row r="41" spans="1:9" ht="20.100000000000001" customHeight="1" x14ac:dyDescent="0.25">
      <c r="A41" s="22"/>
      <c r="B41" s="22"/>
      <c r="C41" s="108"/>
      <c r="D41" s="108"/>
      <c r="E41" s="108"/>
      <c r="F41" s="108"/>
      <c r="G41" s="108"/>
      <c r="H41" s="22"/>
      <c r="I41" s="22"/>
    </row>
    <row r="42" spans="1:9" ht="20.100000000000001" customHeight="1" x14ac:dyDescent="0.25">
      <c r="A42" s="22"/>
      <c r="B42" s="22" t="s">
        <v>187</v>
      </c>
      <c r="C42" s="108"/>
      <c r="D42" s="108"/>
      <c r="E42" s="108"/>
      <c r="F42" s="108"/>
      <c r="G42" s="108"/>
      <c r="H42" s="22"/>
      <c r="I42" s="22"/>
    </row>
    <row r="43" spans="1:9" ht="20.100000000000001" customHeight="1" x14ac:dyDescent="0.25">
      <c r="A43" s="22"/>
      <c r="B43" s="22" t="s">
        <v>188</v>
      </c>
      <c r="C43" s="108"/>
      <c r="D43" s="108"/>
      <c r="E43" s="108"/>
      <c r="F43" s="108"/>
      <c r="G43" s="108"/>
      <c r="H43" s="22"/>
      <c r="I43" s="22"/>
    </row>
    <row r="44" spans="1:9" ht="20.100000000000001" customHeight="1" x14ac:dyDescent="0.25">
      <c r="A44" s="22"/>
      <c r="B44" s="22" t="s">
        <v>189</v>
      </c>
      <c r="C44" s="108"/>
      <c r="D44" s="108"/>
      <c r="E44" s="108"/>
      <c r="F44" s="108"/>
      <c r="G44" s="108"/>
      <c r="H44" s="22"/>
      <c r="I44" s="22"/>
    </row>
    <row r="45" spans="1:9" ht="20.100000000000001" customHeight="1" x14ac:dyDescent="0.25">
      <c r="A45" s="22"/>
      <c r="B45" s="22"/>
      <c r="C45" s="108"/>
      <c r="D45" s="108"/>
      <c r="E45" s="108"/>
      <c r="F45" s="108"/>
      <c r="G45" s="108"/>
      <c r="H45" s="22"/>
      <c r="I45" s="22"/>
    </row>
    <row r="46" spans="1:9" ht="20.100000000000001" hidden="1" customHeight="1" x14ac:dyDescent="0.25"/>
  </sheetData>
  <sheetProtection password="CCF8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E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ht="53.25" customHeight="1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</row>
    <row r="3" spans="1:57" s="1" customFormat="1" ht="49.5" customHeight="1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</row>
    <row r="4" spans="1:57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2</v>
      </c>
      <c r="AO4" s="21">
        <v>4</v>
      </c>
      <c r="AP4" s="21">
        <v>4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2</v>
      </c>
      <c r="AW4" s="21">
        <v>2</v>
      </c>
      <c r="AX4" s="21">
        <v>4</v>
      </c>
      <c r="AY4" s="21">
        <v>4</v>
      </c>
      <c r="AZ4" s="21">
        <v>4</v>
      </c>
      <c r="BA4" s="21">
        <v>2</v>
      </c>
      <c r="BB4" s="21">
        <v>0</v>
      </c>
      <c r="BC4" s="21">
        <v>2</v>
      </c>
      <c r="BD4" s="16"/>
      <c r="BE4" s="16"/>
    </row>
    <row r="5" spans="1:57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</row>
    <row r="6" spans="1:57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</row>
    <row r="7" spans="1:57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</row>
    <row r="8" spans="1:57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</row>
    <row r="9" spans="1:57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</row>
    <row r="10" spans="1:57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6"/>
      <c r="BE10" s="16"/>
    </row>
    <row r="11" spans="1:57" x14ac:dyDescent="0.25">
      <c r="A11" s="3"/>
      <c r="B11" s="3">
        <v>1</v>
      </c>
      <c r="C11" s="6">
        <v>3.0300000000975658E-3</v>
      </c>
      <c r="D11" s="6">
        <v>3.0300000000975658E-3</v>
      </c>
      <c r="E11" s="6">
        <v>3.0300000000975658E-3</v>
      </c>
      <c r="F11" s="6">
        <v>3.0229999999620283E-3</v>
      </c>
      <c r="G11" s="6">
        <v>2.7754791112365673E-2</v>
      </c>
      <c r="H11" s="6">
        <v>3.0300000000975658E-3</v>
      </c>
      <c r="I11" s="6">
        <v>2.649999999994046E-3</v>
      </c>
      <c r="J11" s="6">
        <v>2.7669999999513362E-3</v>
      </c>
      <c r="K11" s="6">
        <v>3.0300000000975658E-3</v>
      </c>
      <c r="L11" s="6">
        <v>3.0300000000975658E-3</v>
      </c>
      <c r="M11" s="7">
        <v>3.0300000000975658E-3</v>
      </c>
      <c r="N11" s="7">
        <v>3.0300000000975658E-3</v>
      </c>
      <c r="O11" s="7">
        <v>3.0300000000975658E-3</v>
      </c>
      <c r="P11" s="7">
        <v>3.0570000000037956E-2</v>
      </c>
      <c r="Q11" s="7">
        <v>4.5348999999999418E-2</v>
      </c>
      <c r="R11" s="7">
        <v>3.0300000000975658E-3</v>
      </c>
      <c r="S11" s="7">
        <v>3.0300000000975658E-3</v>
      </c>
      <c r="T11" s="7">
        <v>3.0300000000975658E-3</v>
      </c>
      <c r="U11" s="7">
        <v>-1.4500000004669111E-4</v>
      </c>
      <c r="V11" s="7">
        <v>3.0300000000975658E-3</v>
      </c>
      <c r="W11" s="7">
        <v>3.0300000000975658E-3</v>
      </c>
      <c r="X11" s="7">
        <v>3.0300000000975658E-3</v>
      </c>
      <c r="Y11" s="7">
        <v>3.0300000000975658E-3</v>
      </c>
      <c r="Z11" s="7">
        <v>1.5875000000019623E-2</v>
      </c>
      <c r="AA11" s="7">
        <v>2.6100000000002677E-2</v>
      </c>
      <c r="AB11" s="7">
        <v>3.0300000000975658E-3</v>
      </c>
      <c r="AC11" s="7">
        <v>3.2400000000003759E-2</v>
      </c>
      <c r="AD11" s="7">
        <v>6.0300000000014231E-2</v>
      </c>
      <c r="AE11" s="7">
        <v>3.0300000000975658E-3</v>
      </c>
      <c r="AF11" s="7">
        <v>3.0300000000975658E-3</v>
      </c>
      <c r="AG11" s="7">
        <v>3.0300000000975658E-3</v>
      </c>
      <c r="AH11" s="7">
        <v>9.099999999999886E-3</v>
      </c>
      <c r="AI11" s="7">
        <v>-1.4500000004669111E-4</v>
      </c>
      <c r="AJ11" s="7">
        <v>6.1107966854165863E-3</v>
      </c>
      <c r="AK11" s="7">
        <v>2.4673592377281173E-2</v>
      </c>
      <c r="AL11" s="7">
        <v>9.0260999999951075E-2</v>
      </c>
      <c r="AM11" s="7">
        <v>1.124933709376208E-2</v>
      </c>
      <c r="AN11" s="7">
        <v>3.7238434276485988E-2</v>
      </c>
      <c r="AO11" s="7">
        <v>4.5969666243335983E-2</v>
      </c>
      <c r="AP11" s="7">
        <v>4.0514385486425164E-2</v>
      </c>
      <c r="AQ11" s="7">
        <v>3.505197620058631E-3</v>
      </c>
      <c r="AR11" s="7">
        <v>7.759735128111056E-2</v>
      </c>
      <c r="AS11" s="7">
        <v>1.0669996344800925E-3</v>
      </c>
      <c r="AT11" s="7">
        <v>3.2903423598620085E-2</v>
      </c>
      <c r="AU11" s="7">
        <v>3.3339999999988823E-2</v>
      </c>
      <c r="AV11" s="7">
        <v>3.2000775332461817E-2</v>
      </c>
      <c r="AW11" s="7">
        <v>2.0514185049507194E-3</v>
      </c>
      <c r="AX11" s="7">
        <v>4.7534047675186653E-2</v>
      </c>
      <c r="AY11" s="7">
        <v>2.5747871496058616E-2</v>
      </c>
      <c r="AZ11" s="7">
        <v>1.0242435353891022E-2</v>
      </c>
      <c r="BA11" s="7">
        <v>1.8943562908668943E-2</v>
      </c>
      <c r="BB11" s="7">
        <v>8.5328186716596255E-2</v>
      </c>
      <c r="BC11" s="7">
        <v>2.1914304859445011E-3</v>
      </c>
      <c r="BD11" s="13"/>
      <c r="BE11" s="3"/>
    </row>
    <row r="12" spans="1:57" x14ac:dyDescent="0.25">
      <c r="A12" s="3"/>
      <c r="B12" s="3">
        <v>2</v>
      </c>
      <c r="C12" s="6">
        <v>4.373934686727754E-3</v>
      </c>
      <c r="D12" s="6">
        <v>4.373934686727754E-3</v>
      </c>
      <c r="E12" s="6">
        <v>4.373934686727754E-3</v>
      </c>
      <c r="F12" s="6">
        <v>4.366929986807655E-3</v>
      </c>
      <c r="G12" s="6">
        <v>3.4937999999998803E-2</v>
      </c>
      <c r="H12" s="6">
        <v>4.373934686727754E-3</v>
      </c>
      <c r="I12" s="6">
        <v>4.5543307190429871E-3</v>
      </c>
      <c r="J12" s="6">
        <v>4.1107581087946876E-3</v>
      </c>
      <c r="K12" s="6">
        <v>4.373934686727754E-3</v>
      </c>
      <c r="L12" s="6">
        <v>4.373934686727754E-3</v>
      </c>
      <c r="M12" s="7">
        <v>4.373934686727754E-3</v>
      </c>
      <c r="N12" s="7">
        <v>4.373934686727754E-3</v>
      </c>
      <c r="O12" s="7">
        <v>4.373934686727754E-3</v>
      </c>
      <c r="P12" s="7">
        <v>3.5440000000038108E-2</v>
      </c>
      <c r="Q12" s="7">
        <v>4.5899776240350798E-2</v>
      </c>
      <c r="R12" s="7">
        <v>4.373934686727754E-3</v>
      </c>
      <c r="S12" s="7">
        <v>4.373934686727754E-3</v>
      </c>
      <c r="T12" s="7">
        <v>4.373934686727754E-3</v>
      </c>
      <c r="U12" s="7">
        <v>5.9121764812042343E-4</v>
      </c>
      <c r="V12" s="7">
        <v>4.373934686727754E-3</v>
      </c>
      <c r="W12" s="7">
        <v>4.373934686727754E-3</v>
      </c>
      <c r="X12" s="7">
        <v>4.373934686727754E-3</v>
      </c>
      <c r="Y12" s="7">
        <v>4.373934686727754E-3</v>
      </c>
      <c r="Z12" s="7">
        <v>1.7968661677295605E-2</v>
      </c>
      <c r="AA12" s="7">
        <v>2.9250000000002219E-2</v>
      </c>
      <c r="AB12" s="7">
        <v>4.373934686727754E-3</v>
      </c>
      <c r="AC12" s="7">
        <v>3.4739996220063407E-2</v>
      </c>
      <c r="AD12" s="7">
        <v>6.0403020297744359E-2</v>
      </c>
      <c r="AE12" s="7">
        <v>4.373934686727754E-3</v>
      </c>
      <c r="AF12" s="7">
        <v>4.373934686727754E-3</v>
      </c>
      <c r="AG12" s="7">
        <v>4.373934686727754E-3</v>
      </c>
      <c r="AH12" s="7">
        <v>1.1664891614292738E-2</v>
      </c>
      <c r="AI12" s="7">
        <v>5.9121764812042343E-4</v>
      </c>
      <c r="AJ12" s="7">
        <v>9.2826718776830575E-3</v>
      </c>
      <c r="AK12" s="7">
        <v>2.7752591635756163E-2</v>
      </c>
      <c r="AL12" s="7">
        <v>8.9816835403963458E-2</v>
      </c>
      <c r="AM12" s="7">
        <v>1.2580063692438248E-2</v>
      </c>
      <c r="AN12" s="7">
        <v>3.7346867607877643E-2</v>
      </c>
      <c r="AO12" s="7">
        <v>4.5760421002707607E-2</v>
      </c>
      <c r="AP12" s="7">
        <v>4.0922076047900102E-2</v>
      </c>
      <c r="AQ12" s="7">
        <v>5.4179246886736365E-3</v>
      </c>
      <c r="AR12" s="7">
        <v>7.0911816037021458E-2</v>
      </c>
      <c r="AS12" s="7">
        <v>1.1003432014016212E-3</v>
      </c>
      <c r="AT12" s="7">
        <v>3.4311737630145389E-2</v>
      </c>
      <c r="AU12" s="7">
        <v>3.6459999999988835E-2</v>
      </c>
      <c r="AV12" s="7">
        <v>3.655020933944253E-2</v>
      </c>
      <c r="AW12" s="7">
        <v>4.2755320163956334E-3</v>
      </c>
      <c r="AX12" s="7">
        <v>5.3640824430850609E-2</v>
      </c>
      <c r="AY12" s="7">
        <v>2.6885869239225091E-2</v>
      </c>
      <c r="AZ12" s="7">
        <v>1.3087017238974763E-2</v>
      </c>
      <c r="BA12" s="7">
        <v>2.1856041963825179E-2</v>
      </c>
      <c r="BB12" s="7">
        <v>8.8337015366465321E-2</v>
      </c>
      <c r="BC12" s="7">
        <v>3.8981270040465699E-3</v>
      </c>
      <c r="BD12" s="13"/>
      <c r="BE12" s="3"/>
    </row>
    <row r="13" spans="1:57" x14ac:dyDescent="0.25">
      <c r="A13" s="3"/>
      <c r="B13" s="3">
        <v>3</v>
      </c>
      <c r="C13" s="6">
        <v>6.5218819684484952E-3</v>
      </c>
      <c r="D13" s="6">
        <v>6.5218819684484952E-3</v>
      </c>
      <c r="E13" s="6">
        <v>6.5218819684484952E-3</v>
      </c>
      <c r="F13" s="6">
        <v>6.5148637691145872E-3</v>
      </c>
      <c r="G13" s="6">
        <v>4.408499999999882E-2</v>
      </c>
      <c r="H13" s="6">
        <v>6.5218819684484952E-3</v>
      </c>
      <c r="I13" s="6">
        <v>6.3453563032573879E-3</v>
      </c>
      <c r="J13" s="6">
        <v>6.2581982463663088E-3</v>
      </c>
      <c r="K13" s="6">
        <v>6.5218819684484952E-3</v>
      </c>
      <c r="L13" s="6">
        <v>6.5218819684484952E-3</v>
      </c>
      <c r="M13" s="7">
        <v>6.5218819684484952E-3</v>
      </c>
      <c r="N13" s="7">
        <v>6.5218819684484952E-3</v>
      </c>
      <c r="O13" s="7">
        <v>6.5218819684484952E-3</v>
      </c>
      <c r="P13" s="7">
        <v>4.0370000000038431E-2</v>
      </c>
      <c r="Q13" s="7">
        <v>4.8204999999999387E-2</v>
      </c>
      <c r="R13" s="7">
        <v>6.5218819684484952E-3</v>
      </c>
      <c r="S13" s="7">
        <v>6.5218819684484952E-3</v>
      </c>
      <c r="T13" s="7">
        <v>6.5218819684484952E-3</v>
      </c>
      <c r="U13" s="7">
        <v>1.9531373006833608E-3</v>
      </c>
      <c r="V13" s="7">
        <v>6.5218819684484952E-3</v>
      </c>
      <c r="W13" s="7">
        <v>6.5218819684484952E-3</v>
      </c>
      <c r="X13" s="7">
        <v>6.5218819684484952E-3</v>
      </c>
      <c r="Y13" s="7">
        <v>6.5218819684484952E-3</v>
      </c>
      <c r="Z13" s="7">
        <v>2.0157652784205116E-2</v>
      </c>
      <c r="AA13" s="7">
        <v>3.1410000000002158E-2</v>
      </c>
      <c r="AB13" s="7">
        <v>6.5218819684484952E-3</v>
      </c>
      <c r="AC13" s="7">
        <v>3.8052754782320175E-2</v>
      </c>
      <c r="AD13" s="7">
        <v>6.0933122705254306E-2</v>
      </c>
      <c r="AE13" s="7">
        <v>6.5218819684484952E-3</v>
      </c>
      <c r="AF13" s="7">
        <v>6.5218819684484952E-3</v>
      </c>
      <c r="AG13" s="7">
        <v>6.5218819684484952E-3</v>
      </c>
      <c r="AH13" s="7">
        <v>1.48495905905357E-2</v>
      </c>
      <c r="AI13" s="7">
        <v>1.9531373006833608E-3</v>
      </c>
      <c r="AJ13" s="7">
        <v>1.3522060074707243E-2</v>
      </c>
      <c r="AK13" s="7">
        <v>3.1910840768317961E-2</v>
      </c>
      <c r="AL13" s="7">
        <v>9.1097349322617038E-2</v>
      </c>
      <c r="AM13" s="7">
        <v>1.5464583019568545E-2</v>
      </c>
      <c r="AN13" s="7">
        <v>3.9256992184728556E-2</v>
      </c>
      <c r="AO13" s="7">
        <v>4.6087027059112939E-2</v>
      </c>
      <c r="AP13" s="7">
        <v>4.1463832212786045E-2</v>
      </c>
      <c r="AQ13" s="7">
        <v>8.9714985651347945E-3</v>
      </c>
      <c r="AR13" s="7">
        <v>7.1008124154291252E-2</v>
      </c>
      <c r="AS13" s="7">
        <v>1.4761836987418064E-3</v>
      </c>
      <c r="AT13" s="7">
        <v>3.579673892220403E-2</v>
      </c>
      <c r="AU13" s="7">
        <v>4.2379999999988982E-2</v>
      </c>
      <c r="AV13" s="7">
        <v>4.0427065094791326E-2</v>
      </c>
      <c r="AW13" s="7">
        <v>7.8012867606600533E-3</v>
      </c>
      <c r="AX13" s="7">
        <v>5.9291875539427163E-2</v>
      </c>
      <c r="AY13" s="7">
        <v>2.8114980234176024E-2</v>
      </c>
      <c r="AZ13" s="7">
        <v>1.5495542943784413E-2</v>
      </c>
      <c r="BA13" s="7">
        <v>2.4753086320306261E-2</v>
      </c>
      <c r="BB13" s="7">
        <v>9.0735068815974707E-2</v>
      </c>
      <c r="BC13" s="7">
        <v>7.8081483074650126E-3</v>
      </c>
      <c r="BD13" s="13"/>
      <c r="BE13" s="3"/>
    </row>
    <row r="14" spans="1:57" x14ac:dyDescent="0.25">
      <c r="A14" s="3"/>
      <c r="B14" s="3">
        <v>4</v>
      </c>
      <c r="C14" s="6">
        <v>9.0619187178981875E-3</v>
      </c>
      <c r="D14" s="6">
        <v>9.0619187178981875E-3</v>
      </c>
      <c r="E14" s="6">
        <v>9.0619187178981875E-3</v>
      </c>
      <c r="F14" s="6">
        <v>9.0548781857371363E-3</v>
      </c>
      <c r="G14" s="6">
        <v>4.8549999999999205E-2</v>
      </c>
      <c r="H14" s="6">
        <v>9.0619187178981875E-3</v>
      </c>
      <c r="I14" s="6">
        <v>9.1549620732371828E-3</v>
      </c>
      <c r="J14" s="6">
        <v>8.7973960805889373E-3</v>
      </c>
      <c r="K14" s="6">
        <v>9.0619187178981875E-3</v>
      </c>
      <c r="L14" s="6">
        <v>9.0619187178981875E-3</v>
      </c>
      <c r="M14" s="7">
        <v>9.0619187178981875E-3</v>
      </c>
      <c r="N14" s="7">
        <v>9.0619187178981875E-3</v>
      </c>
      <c r="O14" s="7">
        <v>9.0619187178981875E-3</v>
      </c>
      <c r="P14" s="7">
        <v>4.3820000000038384E-2</v>
      </c>
      <c r="Q14" s="7">
        <v>5.2157702607858347E-2</v>
      </c>
      <c r="R14" s="7">
        <v>9.0619187178981875E-3</v>
      </c>
      <c r="S14" s="7">
        <v>9.0619187178981875E-3</v>
      </c>
      <c r="T14" s="7">
        <v>9.0619187178981875E-3</v>
      </c>
      <c r="U14" s="7">
        <v>4.2446587080569032E-3</v>
      </c>
      <c r="V14" s="7">
        <v>9.0619187178981875E-3</v>
      </c>
      <c r="W14" s="7">
        <v>9.0619187178981875E-3</v>
      </c>
      <c r="X14" s="7">
        <v>9.0619187178981875E-3</v>
      </c>
      <c r="Y14" s="7">
        <v>9.0619187178981875E-3</v>
      </c>
      <c r="Z14" s="7">
        <v>2.2683475793886076E-2</v>
      </c>
      <c r="AA14" s="7">
        <v>3.3990000000001963E-2</v>
      </c>
      <c r="AB14" s="7">
        <v>9.0619187178981875E-3</v>
      </c>
      <c r="AC14" s="7">
        <v>4.0893834839001775E-2</v>
      </c>
      <c r="AD14" s="7">
        <v>6.1912365071135289E-2</v>
      </c>
      <c r="AE14" s="7">
        <v>9.0619187178981875E-3</v>
      </c>
      <c r="AF14" s="7">
        <v>9.0619187178981875E-3</v>
      </c>
      <c r="AG14" s="7">
        <v>9.0619187178981875E-3</v>
      </c>
      <c r="AH14" s="7">
        <v>1.8143304983735842E-2</v>
      </c>
      <c r="AI14" s="7">
        <v>4.2446587080569032E-3</v>
      </c>
      <c r="AJ14" s="7">
        <v>1.744890354648243E-2</v>
      </c>
      <c r="AK14" s="7">
        <v>3.3515932340024479E-2</v>
      </c>
      <c r="AL14" s="7">
        <v>9.4995999999945013E-2</v>
      </c>
      <c r="AM14" s="7">
        <v>1.8807065507532084E-2</v>
      </c>
      <c r="AN14" s="7">
        <v>4.1194334490732842E-2</v>
      </c>
      <c r="AO14" s="7">
        <v>4.6058669708263E-2</v>
      </c>
      <c r="AP14" s="7">
        <v>4.4340278483319118E-2</v>
      </c>
      <c r="AQ14" s="7">
        <v>1.329894024627376E-2</v>
      </c>
      <c r="AR14" s="7">
        <v>7.1048261789615985E-2</v>
      </c>
      <c r="AS14" s="7">
        <v>2.1289699857880429E-3</v>
      </c>
      <c r="AT14" s="7">
        <v>3.8121559934630289E-2</v>
      </c>
      <c r="AU14" s="7">
        <v>4.9309999999989085E-2</v>
      </c>
      <c r="AV14" s="7">
        <v>4.3411744594915591E-2</v>
      </c>
      <c r="AW14" s="7">
        <v>1.2133078337078329E-2</v>
      </c>
      <c r="AX14" s="7">
        <v>6.3951354320258336E-2</v>
      </c>
      <c r="AY14" s="7">
        <v>2.9332923980177616E-2</v>
      </c>
      <c r="AZ14" s="7">
        <v>1.7304728551568616E-2</v>
      </c>
      <c r="BA14" s="7">
        <v>2.7801595043124072E-2</v>
      </c>
      <c r="BB14" s="7">
        <v>9.1764472818021137E-2</v>
      </c>
      <c r="BC14" s="7">
        <v>1.2637713305870601E-2</v>
      </c>
      <c r="BD14" s="13"/>
      <c r="BE14" s="3"/>
    </row>
    <row r="15" spans="1:57" x14ac:dyDescent="0.25">
      <c r="A15" s="11"/>
      <c r="B15" s="8">
        <v>5</v>
      </c>
      <c r="C15" s="9">
        <v>1.1725637894829388E-2</v>
      </c>
      <c r="D15" s="9">
        <v>1.1725637894829388E-2</v>
      </c>
      <c r="E15" s="9">
        <v>1.1725637894829388E-2</v>
      </c>
      <c r="F15" s="9">
        <v>1.1718567528474333E-2</v>
      </c>
      <c r="G15" s="9">
        <v>5.1813999999998916E-2</v>
      </c>
      <c r="H15" s="9">
        <v>1.1725637894829388E-2</v>
      </c>
      <c r="I15" s="9">
        <v>1.1664049460484049E-2</v>
      </c>
      <c r="J15" s="9">
        <v>1.1459994671882967E-2</v>
      </c>
      <c r="K15" s="9">
        <v>1.1725637894829388E-2</v>
      </c>
      <c r="L15" s="9">
        <v>1.1725637894829388E-2</v>
      </c>
      <c r="M15" s="10">
        <v>1.1725637894829388E-2</v>
      </c>
      <c r="N15" s="10">
        <v>1.1725637894829388E-2</v>
      </c>
      <c r="O15" s="10">
        <v>1.1725637894829388E-2</v>
      </c>
      <c r="P15" s="10">
        <v>4.7340000000038351E-2</v>
      </c>
      <c r="Q15" s="10">
        <v>5.6296064748503349E-2</v>
      </c>
      <c r="R15" s="10">
        <v>1.1725637894829388E-2</v>
      </c>
      <c r="S15" s="10">
        <v>1.1725637894829388E-2</v>
      </c>
      <c r="T15" s="10">
        <v>1.1725637894829388E-2</v>
      </c>
      <c r="U15" s="10">
        <v>6.5543810040962214E-3</v>
      </c>
      <c r="V15" s="10">
        <v>1.1725637894829388E-2</v>
      </c>
      <c r="W15" s="10">
        <v>1.1725637894829388E-2</v>
      </c>
      <c r="X15" s="10">
        <v>1.1725637894829388E-2</v>
      </c>
      <c r="Y15" s="10">
        <v>1.1725637894829388E-2</v>
      </c>
      <c r="Z15" s="10">
        <v>2.5299270766395709E-2</v>
      </c>
      <c r="AA15" s="10">
        <v>3.6580000000002055E-2</v>
      </c>
      <c r="AB15" s="10">
        <v>1.1725637894829388E-2</v>
      </c>
      <c r="AC15" s="10">
        <v>4.1381459838332413E-2</v>
      </c>
      <c r="AD15" s="10">
        <v>6.2912052614273017E-2</v>
      </c>
      <c r="AE15" s="10">
        <v>1.1725637894829388E-2</v>
      </c>
      <c r="AF15" s="10">
        <v>1.1725637894829388E-2</v>
      </c>
      <c r="AG15" s="10">
        <v>1.1725637894829388E-2</v>
      </c>
      <c r="AH15" s="10">
        <v>2.1032912775309942E-2</v>
      </c>
      <c r="AI15" s="10">
        <v>6.5543810040962214E-3</v>
      </c>
      <c r="AJ15" s="10">
        <v>2.0770237015020232E-2</v>
      </c>
      <c r="AK15" s="10">
        <v>3.6335311548592042E-2</v>
      </c>
      <c r="AL15" s="10">
        <v>0.10079899999994302</v>
      </c>
      <c r="AM15" s="10">
        <v>2.1852926703996856E-2</v>
      </c>
      <c r="AN15" s="10">
        <v>4.3057987123722663E-2</v>
      </c>
      <c r="AO15" s="10">
        <v>4.6312189565096862E-2</v>
      </c>
      <c r="AP15" s="10">
        <v>4.6039920056333505E-2</v>
      </c>
      <c r="AQ15" s="10">
        <v>1.760457012826766E-2</v>
      </c>
      <c r="AR15" s="10">
        <v>7.1071200232324827E-2</v>
      </c>
      <c r="AS15" s="10">
        <v>2.9813570374401799E-3</v>
      </c>
      <c r="AT15" s="10">
        <v>3.919946859920409E-2</v>
      </c>
      <c r="AU15" s="10">
        <v>5.3179999999988903E-2</v>
      </c>
      <c r="AV15" s="10">
        <v>4.5933814213318325E-2</v>
      </c>
      <c r="AW15" s="10">
        <v>1.6204734081820771E-2</v>
      </c>
      <c r="AX15" s="10">
        <v>6.7578996905825583E-2</v>
      </c>
      <c r="AY15" s="10">
        <v>3.0403834962203558E-2</v>
      </c>
      <c r="AZ15" s="10">
        <v>1.848846260538406E-2</v>
      </c>
      <c r="BA15" s="10">
        <v>3.036382155604711E-2</v>
      </c>
      <c r="BB15" s="10">
        <v>9.3629614074487666E-2</v>
      </c>
      <c r="BC15" s="10">
        <v>1.7240637359609456E-2</v>
      </c>
      <c r="BD15" s="13"/>
      <c r="BE15" s="3"/>
    </row>
    <row r="16" spans="1:57" x14ac:dyDescent="0.25">
      <c r="A16" s="3"/>
      <c r="B16" s="3">
        <v>6</v>
      </c>
      <c r="C16" s="6">
        <v>1.4046000122653002E-2</v>
      </c>
      <c r="D16" s="6">
        <v>1.4046000122653002E-2</v>
      </c>
      <c r="E16" s="6">
        <v>1.4046000122653002E-2</v>
      </c>
      <c r="F16" s="6">
        <v>1.4038899639682079E-2</v>
      </c>
      <c r="G16" s="6">
        <v>5.4101987133687413E-2</v>
      </c>
      <c r="H16" s="6">
        <v>1.4046000122653002E-2</v>
      </c>
      <c r="I16" s="6">
        <v>1.3711227919651403E-2</v>
      </c>
      <c r="J16" s="6">
        <v>1.3779225834196218E-2</v>
      </c>
      <c r="K16" s="6">
        <v>1.4046000122653002E-2</v>
      </c>
      <c r="L16" s="6">
        <v>1.4046000122653002E-2</v>
      </c>
      <c r="M16" s="7">
        <v>1.4046000122653002E-2</v>
      </c>
      <c r="N16" s="7">
        <v>1.4046000122653002E-2</v>
      </c>
      <c r="O16" s="7">
        <v>1.4046000122653002E-2</v>
      </c>
      <c r="P16" s="7">
        <v>4.9970000000038706E-2</v>
      </c>
      <c r="Q16" s="7">
        <v>5.9795999999999516E-2</v>
      </c>
      <c r="R16" s="7">
        <v>1.4046000122653002E-2</v>
      </c>
      <c r="S16" s="7">
        <v>1.4046000122653002E-2</v>
      </c>
      <c r="T16" s="7">
        <v>1.4046000122653002E-2</v>
      </c>
      <c r="U16" s="7">
        <v>9.0950657551363001E-3</v>
      </c>
      <c r="V16" s="7">
        <v>1.4046000122653002E-2</v>
      </c>
      <c r="W16" s="7">
        <v>1.4046000122653002E-2</v>
      </c>
      <c r="X16" s="7">
        <v>1.4046000122653002E-2</v>
      </c>
      <c r="Y16" s="7">
        <v>1.4046000122653002E-2</v>
      </c>
      <c r="Z16" s="7">
        <v>2.7548477964961293E-2</v>
      </c>
      <c r="AA16" s="7">
        <v>3.834877471770981E-2</v>
      </c>
      <c r="AB16" s="7">
        <v>1.4046000122653002E-2</v>
      </c>
      <c r="AC16" s="7">
        <v>4.2509572691931119E-2</v>
      </c>
      <c r="AD16" s="7">
        <v>6.3464820079013773E-2</v>
      </c>
      <c r="AE16" s="7">
        <v>1.4046000122653002E-2</v>
      </c>
      <c r="AF16" s="7">
        <v>1.4046000122653002E-2</v>
      </c>
      <c r="AG16" s="7">
        <v>1.4046000122653002E-2</v>
      </c>
      <c r="AH16" s="7">
        <v>2.326118636858876E-2</v>
      </c>
      <c r="AI16" s="7">
        <v>9.0950657551363001E-3</v>
      </c>
      <c r="AJ16" s="7">
        <v>2.3400585116969408E-2</v>
      </c>
      <c r="AK16" s="7">
        <v>3.8848388014352642E-2</v>
      </c>
      <c r="AL16" s="7">
        <v>0.10424099999993852</v>
      </c>
      <c r="AM16" s="7">
        <v>2.4350746281322166E-2</v>
      </c>
      <c r="AN16" s="7">
        <v>4.4964405369201987E-2</v>
      </c>
      <c r="AO16" s="7">
        <v>4.7019243082128126E-2</v>
      </c>
      <c r="AP16" s="7">
        <v>4.6908370314888259E-2</v>
      </c>
      <c r="AQ16" s="7">
        <v>2.1033110713704506E-2</v>
      </c>
      <c r="AR16" s="7">
        <v>7.0146646564340998E-2</v>
      </c>
      <c r="AS16" s="7">
        <v>4.0366642274596298E-3</v>
      </c>
      <c r="AT16" s="7">
        <v>4.0422021900302196E-2</v>
      </c>
      <c r="AU16" s="7">
        <v>5.5789999999989348E-2</v>
      </c>
      <c r="AV16" s="7">
        <v>4.7905467633276855E-2</v>
      </c>
      <c r="AW16" s="7">
        <v>1.9458462062169168E-2</v>
      </c>
      <c r="AX16" s="7">
        <v>7.0632744218410037E-2</v>
      </c>
      <c r="AY16" s="7">
        <v>3.1157848405754196E-2</v>
      </c>
      <c r="AZ16" s="7">
        <v>1.9390151230607833E-2</v>
      </c>
      <c r="BA16" s="7">
        <v>3.2755073515726707E-2</v>
      </c>
      <c r="BB16" s="7">
        <v>9.4412944989284986E-2</v>
      </c>
      <c r="BC16" s="7">
        <v>2.1407811454232872E-2</v>
      </c>
      <c r="BD16" s="13"/>
      <c r="BE16" s="3"/>
    </row>
    <row r="17" spans="1:57" x14ac:dyDescent="0.25">
      <c r="A17" s="3"/>
      <c r="B17" s="3">
        <v>7</v>
      </c>
      <c r="C17" s="6">
        <v>1.61219128923622E-2</v>
      </c>
      <c r="D17" s="6">
        <v>1.61219128923622E-2</v>
      </c>
      <c r="E17" s="6">
        <v>1.61219128923622E-2</v>
      </c>
      <c r="F17" s="6">
        <v>1.6114781198444117E-2</v>
      </c>
      <c r="G17" s="6">
        <v>5.5531999999999027E-2</v>
      </c>
      <c r="H17" s="6">
        <v>1.61219128923622E-2</v>
      </c>
      <c r="I17" s="6">
        <v>1.5401869739580576E-2</v>
      </c>
      <c r="J17" s="6">
        <v>1.5853966575263501E-2</v>
      </c>
      <c r="K17" s="6">
        <v>1.61219128923622E-2</v>
      </c>
      <c r="L17" s="6">
        <v>1.61219128923622E-2</v>
      </c>
      <c r="M17" s="7">
        <v>1.61219128923622E-2</v>
      </c>
      <c r="N17" s="7">
        <v>1.61219128923622E-2</v>
      </c>
      <c r="O17" s="7">
        <v>1.61219128923622E-2</v>
      </c>
      <c r="P17" s="7">
        <v>5.2680000000038252E-2</v>
      </c>
      <c r="Q17" s="7">
        <v>6.2347957904570706E-2</v>
      </c>
      <c r="R17" s="7">
        <v>1.61219128923622E-2</v>
      </c>
      <c r="S17" s="7">
        <v>1.61219128923622E-2</v>
      </c>
      <c r="T17" s="7">
        <v>1.61219128923622E-2</v>
      </c>
      <c r="U17" s="7">
        <v>1.1170122477971667E-2</v>
      </c>
      <c r="V17" s="7">
        <v>1.61219128923622E-2</v>
      </c>
      <c r="W17" s="7">
        <v>1.61219128923622E-2</v>
      </c>
      <c r="X17" s="7">
        <v>1.61219128923622E-2</v>
      </c>
      <c r="Y17" s="7">
        <v>1.61219128923622E-2</v>
      </c>
      <c r="Z17" s="7">
        <v>2.957478191146734E-2</v>
      </c>
      <c r="AA17" s="7">
        <v>4.0070000000001826E-2</v>
      </c>
      <c r="AB17" s="7">
        <v>1.61219128923622E-2</v>
      </c>
      <c r="AC17" s="7">
        <v>4.3319492712371899E-2</v>
      </c>
      <c r="AD17" s="7">
        <v>6.5015738197002459E-2</v>
      </c>
      <c r="AE17" s="7">
        <v>1.61219128923622E-2</v>
      </c>
      <c r="AF17" s="7">
        <v>1.61219128923622E-2</v>
      </c>
      <c r="AG17" s="7">
        <v>1.61219128923622E-2</v>
      </c>
      <c r="AH17" s="7">
        <v>2.4991261380541641E-2</v>
      </c>
      <c r="AI17" s="7">
        <v>1.1170122477971667E-2</v>
      </c>
      <c r="AJ17" s="7">
        <v>2.5504518133690146E-2</v>
      </c>
      <c r="AK17" s="7">
        <v>4.0986528499966424E-2</v>
      </c>
      <c r="AL17" s="7">
        <v>0.10784199999993782</v>
      </c>
      <c r="AM17" s="7">
        <v>2.6541964064686452E-2</v>
      </c>
      <c r="AN17" s="7">
        <v>4.6798024417928241E-2</v>
      </c>
      <c r="AO17" s="7">
        <v>4.7348637586499542E-2</v>
      </c>
      <c r="AP17" s="7">
        <v>4.7669472174273864E-2</v>
      </c>
      <c r="AQ17" s="7">
        <v>2.3721835640441169E-2</v>
      </c>
      <c r="AR17" s="7">
        <v>6.8922239678876007E-2</v>
      </c>
      <c r="AS17" s="7">
        <v>5.171281031864039E-3</v>
      </c>
      <c r="AT17" s="7">
        <v>4.1845386633382331E-2</v>
      </c>
      <c r="AU17" s="7">
        <v>5.8889999999989007E-2</v>
      </c>
      <c r="AV17" s="7">
        <v>4.9308821309962836E-2</v>
      </c>
      <c r="AW17" s="7">
        <v>2.2427856585305994E-2</v>
      </c>
      <c r="AX17" s="7">
        <v>7.3225705996886159E-2</v>
      </c>
      <c r="AY17" s="7">
        <v>3.189697335481867E-2</v>
      </c>
      <c r="AZ17" s="7">
        <v>2.0212705394986541E-2</v>
      </c>
      <c r="BA17" s="7">
        <v>3.3939583455166344E-2</v>
      </c>
      <c r="BB17" s="7">
        <v>9.4802045113617339E-2</v>
      </c>
      <c r="BC17" s="7">
        <v>2.4733966752499281E-2</v>
      </c>
      <c r="BD17" s="13"/>
      <c r="BE17" s="3"/>
    </row>
    <row r="18" spans="1:57" x14ac:dyDescent="0.25">
      <c r="A18" s="3"/>
      <c r="B18" s="3">
        <v>8</v>
      </c>
      <c r="C18" s="6">
        <v>1.7980091175877178E-2</v>
      </c>
      <c r="D18" s="6">
        <v>1.7980091175877178E-2</v>
      </c>
      <c r="E18" s="6">
        <v>1.7980091175877178E-2</v>
      </c>
      <c r="F18" s="6">
        <v>1.7972927604564592E-2</v>
      </c>
      <c r="G18" s="6">
        <v>5.6318937168651662E-2</v>
      </c>
      <c r="H18" s="6">
        <v>1.7980091175877178E-2</v>
      </c>
      <c r="I18" s="6">
        <v>1.7040299208114007E-2</v>
      </c>
      <c r="J18" s="6">
        <v>1.771094794757877E-2</v>
      </c>
      <c r="K18" s="6">
        <v>1.7980091175877178E-2</v>
      </c>
      <c r="L18" s="6">
        <v>1.7980091175877178E-2</v>
      </c>
      <c r="M18" s="7">
        <v>1.7980091175877178E-2</v>
      </c>
      <c r="N18" s="7">
        <v>1.7980091175877178E-2</v>
      </c>
      <c r="O18" s="7">
        <v>1.7980091175877178E-2</v>
      </c>
      <c r="P18" s="7">
        <v>5.5490000000038453E-2</v>
      </c>
      <c r="Q18" s="7">
        <v>6.4145160486261732E-2</v>
      </c>
      <c r="R18" s="7">
        <v>1.7980091175877178E-2</v>
      </c>
      <c r="S18" s="7">
        <v>1.7980091175877178E-2</v>
      </c>
      <c r="T18" s="7">
        <v>1.7980091175877178E-2</v>
      </c>
      <c r="U18" s="7">
        <v>1.3033036557110744E-2</v>
      </c>
      <c r="V18" s="7">
        <v>1.7980091175877178E-2</v>
      </c>
      <c r="W18" s="7">
        <v>1.7980091175877178E-2</v>
      </c>
      <c r="X18" s="7">
        <v>1.7980091175877178E-2</v>
      </c>
      <c r="Y18" s="7">
        <v>1.7980091175877178E-2</v>
      </c>
      <c r="Z18" s="7">
        <v>3.103969035066112E-2</v>
      </c>
      <c r="AA18" s="7">
        <v>4.2030000000001344E-2</v>
      </c>
      <c r="AB18" s="7">
        <v>1.7980091175877178E-2</v>
      </c>
      <c r="AC18" s="7">
        <v>4.3856087135857313E-2</v>
      </c>
      <c r="AD18" s="7">
        <v>6.5587031495623727E-2</v>
      </c>
      <c r="AE18" s="7">
        <v>1.7980091175877178E-2</v>
      </c>
      <c r="AF18" s="7">
        <v>1.7980091175877178E-2</v>
      </c>
      <c r="AG18" s="7">
        <v>1.7980091175877178E-2</v>
      </c>
      <c r="AH18" s="7">
        <v>2.6350521291967022E-2</v>
      </c>
      <c r="AI18" s="7">
        <v>1.3033036557110744E-2</v>
      </c>
      <c r="AJ18" s="7">
        <v>2.7288029959697147E-2</v>
      </c>
      <c r="AK18" s="7">
        <v>4.2706831876529572E-2</v>
      </c>
      <c r="AL18" s="7">
        <v>0.11899799999993066</v>
      </c>
      <c r="AM18" s="7">
        <v>2.8523285336230053E-2</v>
      </c>
      <c r="AN18" s="7">
        <v>4.7941488645418584E-2</v>
      </c>
      <c r="AO18" s="7">
        <v>4.7062582959299215E-2</v>
      </c>
      <c r="AP18" s="7">
        <v>4.8859471756656614E-2</v>
      </c>
      <c r="AQ18" s="7">
        <v>2.5887385130247909E-2</v>
      </c>
      <c r="AR18" s="7">
        <v>6.7957387424845805E-2</v>
      </c>
      <c r="AS18" s="7">
        <v>6.327752839271783E-3</v>
      </c>
      <c r="AT18" s="7">
        <v>4.2087428091618584E-2</v>
      </c>
      <c r="AU18" s="7">
        <v>6.2319999999989051E-2</v>
      </c>
      <c r="AV18" s="7">
        <v>5.0385844156410231E-2</v>
      </c>
      <c r="AW18" s="7">
        <v>2.4498344612934098E-2</v>
      </c>
      <c r="AX18" s="7">
        <v>7.5276905393601989E-2</v>
      </c>
      <c r="AY18" s="7">
        <v>3.2445932059667948E-2</v>
      </c>
      <c r="AZ18" s="7">
        <v>2.0990393728979484E-2</v>
      </c>
      <c r="BA18" s="7">
        <v>3.5744140913456013E-2</v>
      </c>
      <c r="BB18" s="7">
        <v>9.5546333220016155E-2</v>
      </c>
      <c r="BC18" s="7">
        <v>2.7373583054906003E-2</v>
      </c>
      <c r="BD18" s="13"/>
      <c r="BE18" s="3"/>
    </row>
    <row r="19" spans="1:57" x14ac:dyDescent="0.25">
      <c r="A19" s="3"/>
      <c r="B19" s="3">
        <v>9</v>
      </c>
      <c r="C19" s="6">
        <v>1.9680997635566744E-2</v>
      </c>
      <c r="D19" s="6">
        <v>1.9680997635566744E-2</v>
      </c>
      <c r="E19" s="6">
        <v>1.9680997635566744E-2</v>
      </c>
      <c r="F19" s="6">
        <v>1.9673800821484289E-2</v>
      </c>
      <c r="G19" s="6">
        <v>5.66781443820632E-2</v>
      </c>
      <c r="H19" s="6">
        <v>1.9680997635566744E-2</v>
      </c>
      <c r="I19" s="6">
        <v>1.8626970886393313E-2</v>
      </c>
      <c r="J19" s="6">
        <v>1.9410606380292128E-2</v>
      </c>
      <c r="K19" s="6">
        <v>1.9680997635566744E-2</v>
      </c>
      <c r="L19" s="6">
        <v>1.9680997635566744E-2</v>
      </c>
      <c r="M19" s="7">
        <v>1.9680997635566744E-2</v>
      </c>
      <c r="N19" s="7">
        <v>1.9680997635566744E-2</v>
      </c>
      <c r="O19" s="7">
        <v>1.9680997635566744E-2</v>
      </c>
      <c r="P19" s="7">
        <v>5.8430000000038396E-2</v>
      </c>
      <c r="Q19" s="7">
        <v>6.5368250456842247E-2</v>
      </c>
      <c r="R19" s="7">
        <v>1.9680997635566744E-2</v>
      </c>
      <c r="S19" s="7">
        <v>1.9680997635566744E-2</v>
      </c>
      <c r="T19" s="7">
        <v>1.9680997635566744E-2</v>
      </c>
      <c r="U19" s="7">
        <v>1.462412666708035E-2</v>
      </c>
      <c r="V19" s="7">
        <v>1.9680997635566744E-2</v>
      </c>
      <c r="W19" s="7">
        <v>1.9680997635566744E-2</v>
      </c>
      <c r="X19" s="7">
        <v>1.9680997635566744E-2</v>
      </c>
      <c r="Y19" s="7">
        <v>1.9680997635566744E-2</v>
      </c>
      <c r="Z19" s="7">
        <v>3.232742547948253E-2</v>
      </c>
      <c r="AA19" s="7">
        <v>4.3160000000001641E-2</v>
      </c>
      <c r="AB19" s="7">
        <v>1.9680997635566744E-2</v>
      </c>
      <c r="AC19" s="7">
        <v>4.4228209672600993E-2</v>
      </c>
      <c r="AD19" s="7">
        <v>6.7246319559079115E-2</v>
      </c>
      <c r="AE19" s="7">
        <v>1.9680997635566744E-2</v>
      </c>
      <c r="AF19" s="7">
        <v>1.9680997635566744E-2</v>
      </c>
      <c r="AG19" s="7">
        <v>1.9680997635566744E-2</v>
      </c>
      <c r="AH19" s="7">
        <v>2.741658443686612E-2</v>
      </c>
      <c r="AI19" s="7">
        <v>1.462412666708035E-2</v>
      </c>
      <c r="AJ19" s="7">
        <v>2.8783707887223731E-2</v>
      </c>
      <c r="AK19" s="7">
        <v>4.4307558468109187E-2</v>
      </c>
      <c r="AL19" s="7">
        <v>0.1269187633611073</v>
      </c>
      <c r="AM19" s="7">
        <v>3.0280052530934576E-2</v>
      </c>
      <c r="AN19" s="7">
        <v>4.9122705058917804E-2</v>
      </c>
      <c r="AO19" s="7">
        <v>4.7324592494607298E-2</v>
      </c>
      <c r="AP19" s="7">
        <v>5.102954149343053E-2</v>
      </c>
      <c r="AQ19" s="7">
        <v>2.7653661717667921E-2</v>
      </c>
      <c r="AR19" s="7">
        <v>6.7171028275481381E-2</v>
      </c>
      <c r="AS19" s="7">
        <v>7.3899515699806795E-3</v>
      </c>
      <c r="AT19" s="7">
        <v>4.328790779730185E-2</v>
      </c>
      <c r="AU19" s="7">
        <v>6.4289999999988856E-2</v>
      </c>
      <c r="AV19" s="7">
        <v>5.1308969796867387E-2</v>
      </c>
      <c r="AW19" s="7">
        <v>2.6384031450040757E-2</v>
      </c>
      <c r="AX19" s="7">
        <v>7.6994850625018207E-2</v>
      </c>
      <c r="AY19" s="7">
        <v>3.2858951585753138E-2</v>
      </c>
      <c r="AZ19" s="7">
        <v>2.1729365339792084E-2</v>
      </c>
      <c r="BA19" s="7">
        <v>3.6863883463789104E-2</v>
      </c>
      <c r="BB19" s="7">
        <v>9.632175634285467E-2</v>
      </c>
      <c r="BC19" s="7">
        <v>2.9721555496327268E-2</v>
      </c>
      <c r="BD19" s="13"/>
      <c r="BE19" s="3"/>
    </row>
    <row r="20" spans="1:57" x14ac:dyDescent="0.25">
      <c r="A20" s="3"/>
      <c r="B20" s="8">
        <v>10</v>
      </c>
      <c r="C20" s="9">
        <v>2.1185920423063109E-2</v>
      </c>
      <c r="D20" s="9">
        <v>2.1185920423063109E-2</v>
      </c>
      <c r="E20" s="9">
        <v>2.1185920423063109E-2</v>
      </c>
      <c r="F20" s="9">
        <v>2.1178691137814454E-2</v>
      </c>
      <c r="G20" s="9">
        <v>5.6760510276344434E-2</v>
      </c>
      <c r="H20" s="9">
        <v>2.1185920423063109E-2</v>
      </c>
      <c r="I20" s="9">
        <v>2.0116862381024836E-2</v>
      </c>
      <c r="J20" s="9">
        <v>2.0914310271008096E-2</v>
      </c>
      <c r="K20" s="9">
        <v>2.1185920423063109E-2</v>
      </c>
      <c r="L20" s="9">
        <v>2.1185920423063109E-2</v>
      </c>
      <c r="M20" s="10">
        <v>2.1185920423063109E-2</v>
      </c>
      <c r="N20" s="10">
        <v>2.1185920423063109E-2</v>
      </c>
      <c r="O20" s="10">
        <v>2.1185920423063109E-2</v>
      </c>
      <c r="P20" s="10">
        <v>6.130000000003899E-2</v>
      </c>
      <c r="Q20" s="10">
        <v>6.6112999999999644E-2</v>
      </c>
      <c r="R20" s="10">
        <v>2.1185920423063109E-2</v>
      </c>
      <c r="S20" s="10">
        <v>2.1185920423063109E-2</v>
      </c>
      <c r="T20" s="10">
        <v>2.1185920423063109E-2</v>
      </c>
      <c r="U20" s="10">
        <v>1.5796551988203289E-2</v>
      </c>
      <c r="V20" s="10">
        <v>2.1185920423063109E-2</v>
      </c>
      <c r="W20" s="10">
        <v>2.1185920423063109E-2</v>
      </c>
      <c r="X20" s="10">
        <v>2.1185920423063109E-2</v>
      </c>
      <c r="Y20" s="10">
        <v>2.1185920423063109E-2</v>
      </c>
      <c r="Z20" s="10">
        <v>3.3537963634474366E-2</v>
      </c>
      <c r="AA20" s="10">
        <v>4.3610000000001481E-2</v>
      </c>
      <c r="AB20" s="10">
        <v>2.1185920423063109E-2</v>
      </c>
      <c r="AC20" s="10">
        <v>4.4489983382365539E-2</v>
      </c>
      <c r="AD20" s="10">
        <v>6.8542076757702519E-2</v>
      </c>
      <c r="AE20" s="10">
        <v>2.1185920423063109E-2</v>
      </c>
      <c r="AF20" s="10">
        <v>2.1185920423063109E-2</v>
      </c>
      <c r="AG20" s="10">
        <v>2.1185920423063109E-2</v>
      </c>
      <c r="AH20" s="10">
        <v>2.8341740300581009E-2</v>
      </c>
      <c r="AI20" s="10">
        <v>1.5796551988203289E-2</v>
      </c>
      <c r="AJ20" s="10">
        <v>3.0014676649098959E-2</v>
      </c>
      <c r="AK20" s="10">
        <v>4.5609854591570409E-2</v>
      </c>
      <c r="AL20" s="10">
        <v>0.13050499999992038</v>
      </c>
      <c r="AM20" s="10">
        <v>3.1813923827803015E-2</v>
      </c>
      <c r="AN20" s="10">
        <v>5.0208696968329081E-2</v>
      </c>
      <c r="AO20" s="10">
        <v>4.8621211267854125E-2</v>
      </c>
      <c r="AP20" s="10">
        <v>5.3319945633341082E-2</v>
      </c>
      <c r="AQ20" s="10">
        <v>2.9097221122147854E-2</v>
      </c>
      <c r="AR20" s="10">
        <v>6.642610907860047E-2</v>
      </c>
      <c r="AS20" s="10">
        <v>8.4359180223341212E-3</v>
      </c>
      <c r="AT20" s="10">
        <v>4.6858956510667849E-2</v>
      </c>
      <c r="AU20" s="10">
        <v>6.5179999999989136E-2</v>
      </c>
      <c r="AV20" s="10">
        <v>5.2000220805840325E-2</v>
      </c>
      <c r="AW20" s="10">
        <v>2.8099871715068669E-2</v>
      </c>
      <c r="AX20" s="10">
        <v>7.8619937502004467E-2</v>
      </c>
      <c r="AY20" s="10">
        <v>3.3461581524034223E-2</v>
      </c>
      <c r="AZ20" s="10">
        <v>2.2434792374713464E-2</v>
      </c>
      <c r="BA20" s="10">
        <v>3.7273287470709793E-2</v>
      </c>
      <c r="BB20" s="10">
        <v>9.6722152074692813E-2</v>
      </c>
      <c r="BC20" s="10">
        <v>3.1522092488294851E-2</v>
      </c>
      <c r="BD20" s="13"/>
      <c r="BE20" s="3"/>
    </row>
    <row r="21" spans="1:57" x14ac:dyDescent="0.25">
      <c r="A21" s="3"/>
      <c r="B21" s="3">
        <v>11</v>
      </c>
      <c r="C21" s="6">
        <v>2.248763972224066E-2</v>
      </c>
      <c r="D21" s="6">
        <v>2.248763972224066E-2</v>
      </c>
      <c r="E21" s="6">
        <v>2.248763972224066E-2</v>
      </c>
      <c r="F21" s="6">
        <v>2.2485963332447234E-2</v>
      </c>
      <c r="G21" s="6">
        <v>5.6660828817469033E-2</v>
      </c>
      <c r="H21" s="6">
        <v>2.248763972224066E-2</v>
      </c>
      <c r="I21" s="6">
        <v>2.1398644153429069E-2</v>
      </c>
      <c r="J21" s="6">
        <v>2.2219437930011132E-2</v>
      </c>
      <c r="K21" s="6">
        <v>2.248763972224066E-2</v>
      </c>
      <c r="L21" s="6">
        <v>2.248763972224066E-2</v>
      </c>
      <c r="M21" s="7">
        <v>2.248763972224066E-2</v>
      </c>
      <c r="N21" s="7">
        <v>2.248763972224066E-2</v>
      </c>
      <c r="O21" s="7">
        <v>2.248763972224066E-2</v>
      </c>
      <c r="P21" s="7">
        <v>6.3614746792816979E-2</v>
      </c>
      <c r="Q21" s="7">
        <v>6.6459906553092862E-2</v>
      </c>
      <c r="R21" s="7">
        <v>2.248763972224066E-2</v>
      </c>
      <c r="S21" s="7">
        <v>2.248763972224066E-2</v>
      </c>
      <c r="T21" s="7">
        <v>2.248763972224066E-2</v>
      </c>
      <c r="U21" s="7">
        <v>1.698889389371927E-2</v>
      </c>
      <c r="V21" s="7">
        <v>2.248763972224066E-2</v>
      </c>
      <c r="W21" s="7">
        <v>2.248763972224066E-2</v>
      </c>
      <c r="X21" s="7">
        <v>2.248763972224066E-2</v>
      </c>
      <c r="Y21" s="7">
        <v>2.248763972224066E-2</v>
      </c>
      <c r="Z21" s="7">
        <v>3.4546485727326992E-2</v>
      </c>
      <c r="AA21" s="7">
        <v>4.4227138981631331E-2</v>
      </c>
      <c r="AB21" s="7">
        <v>2.248763972224066E-2</v>
      </c>
      <c r="AC21" s="7">
        <v>4.4667189709260979E-2</v>
      </c>
      <c r="AD21" s="7">
        <v>6.9198587635867836E-2</v>
      </c>
      <c r="AE21" s="7">
        <v>2.248763972224066E-2</v>
      </c>
      <c r="AF21" s="7">
        <v>2.248763972224066E-2</v>
      </c>
      <c r="AG21" s="7">
        <v>2.248763972224066E-2</v>
      </c>
      <c r="AH21" s="7">
        <v>2.9237841457651514E-2</v>
      </c>
      <c r="AI21" s="7">
        <v>1.698889389371927E-2</v>
      </c>
      <c r="AJ21" s="7">
        <v>3.1116135929405653E-2</v>
      </c>
      <c r="AK21" s="7">
        <v>4.680817136268689E-2</v>
      </c>
      <c r="AL21" s="7">
        <v>0.13215882568951343</v>
      </c>
      <c r="AM21" s="7">
        <v>3.3204774118177793E-2</v>
      </c>
      <c r="AN21" s="7">
        <v>5.0966069033507866E-2</v>
      </c>
      <c r="AO21" s="7">
        <v>4.9742745576616398E-2</v>
      </c>
      <c r="AP21" s="7">
        <v>5.4998266816408625E-2</v>
      </c>
      <c r="AQ21" s="7">
        <v>3.025848836586742E-2</v>
      </c>
      <c r="AR21" s="7">
        <v>6.5650738357730054E-2</v>
      </c>
      <c r="AS21" s="7">
        <v>9.4527210580022114E-3</v>
      </c>
      <c r="AT21" s="7">
        <v>4.8133070163148828E-2</v>
      </c>
      <c r="AU21" s="7">
        <v>6.5546297045560031E-2</v>
      </c>
      <c r="AV21" s="7">
        <v>5.2423288231073562E-2</v>
      </c>
      <c r="AW21" s="7">
        <v>2.9473027333322133E-2</v>
      </c>
      <c r="AX21" s="7">
        <v>8.0375685853885326E-2</v>
      </c>
      <c r="AY21" s="7">
        <v>3.3796954847105543E-2</v>
      </c>
      <c r="AZ21" s="7">
        <v>2.3111188182805664E-2</v>
      </c>
      <c r="BA21" s="7">
        <v>3.8545054264489842E-2</v>
      </c>
      <c r="BB21" s="7">
        <v>9.6520389355990943E-2</v>
      </c>
      <c r="BC21" s="7">
        <v>3.3077435894145468E-2</v>
      </c>
      <c r="BD21" s="13"/>
      <c r="BE21" s="3"/>
    </row>
    <row r="22" spans="1:57" x14ac:dyDescent="0.25">
      <c r="A22" s="3"/>
      <c r="B22" s="3">
        <v>12</v>
      </c>
      <c r="C22" s="6">
        <v>2.3625543569301355E-2</v>
      </c>
      <c r="D22" s="6">
        <v>2.3625543569301355E-2</v>
      </c>
      <c r="E22" s="6">
        <v>2.3625543569301355E-2</v>
      </c>
      <c r="F22" s="6">
        <v>2.3631355195500525E-2</v>
      </c>
      <c r="G22" s="6">
        <v>5.64410162492468E-2</v>
      </c>
      <c r="H22" s="6">
        <v>2.3625543569301355E-2</v>
      </c>
      <c r="I22" s="6">
        <v>2.2497283399222079E-2</v>
      </c>
      <c r="J22" s="6">
        <v>2.3351627518161333E-2</v>
      </c>
      <c r="K22" s="6">
        <v>2.3625543569301355E-2</v>
      </c>
      <c r="L22" s="6">
        <v>2.3625543569301355E-2</v>
      </c>
      <c r="M22" s="7">
        <v>2.3625543569301355E-2</v>
      </c>
      <c r="N22" s="7">
        <v>2.3625543569301355E-2</v>
      </c>
      <c r="O22" s="7">
        <v>2.3625543569301355E-2</v>
      </c>
      <c r="P22" s="7">
        <v>6.5378707835402894E-2</v>
      </c>
      <c r="Q22" s="7">
        <v>6.6575466169621844E-2</v>
      </c>
      <c r="R22" s="7">
        <v>2.3625543569301355E-2</v>
      </c>
      <c r="S22" s="7">
        <v>2.3625543569301355E-2</v>
      </c>
      <c r="T22" s="7">
        <v>2.3625543569301355E-2</v>
      </c>
      <c r="U22" s="7">
        <v>1.8109474601476494E-2</v>
      </c>
      <c r="V22" s="7">
        <v>2.3625543569301355E-2</v>
      </c>
      <c r="W22" s="7">
        <v>2.3625543569301355E-2</v>
      </c>
      <c r="X22" s="7">
        <v>2.3625543569301355E-2</v>
      </c>
      <c r="Y22" s="7">
        <v>2.3625543569301355E-2</v>
      </c>
      <c r="Z22" s="7">
        <v>3.5370036244816161E-2</v>
      </c>
      <c r="AA22" s="7">
        <v>4.5040063913877271E-2</v>
      </c>
      <c r="AB22" s="7">
        <v>2.3625543569301355E-2</v>
      </c>
      <c r="AC22" s="7">
        <v>4.4781549972264356E-2</v>
      </c>
      <c r="AD22" s="7">
        <v>6.9412159014400565E-2</v>
      </c>
      <c r="AE22" s="7">
        <v>2.3625543569301355E-2</v>
      </c>
      <c r="AF22" s="7">
        <v>2.3625543569301355E-2</v>
      </c>
      <c r="AG22" s="7">
        <v>2.3625543569301355E-2</v>
      </c>
      <c r="AH22" s="7">
        <v>3.0088515658057702E-2</v>
      </c>
      <c r="AI22" s="7">
        <v>1.8109474601476494E-2</v>
      </c>
      <c r="AJ22" s="7">
        <v>3.1985755319775322E-2</v>
      </c>
      <c r="AK22" s="7">
        <v>4.7869925056076568E-2</v>
      </c>
      <c r="AL22" s="7">
        <v>0.13264120757456399</v>
      </c>
      <c r="AM22" s="7">
        <v>3.4448548409977464E-2</v>
      </c>
      <c r="AN22" s="7">
        <v>5.1442272001280154E-2</v>
      </c>
      <c r="AO22" s="7">
        <v>5.0495569301941323E-2</v>
      </c>
      <c r="AP22" s="7">
        <v>5.6107051888132808E-2</v>
      </c>
      <c r="AQ22" s="7">
        <v>3.1130159697565496E-2</v>
      </c>
      <c r="AR22" s="7">
        <v>6.4854371846595704E-2</v>
      </c>
      <c r="AS22" s="7">
        <v>1.0426803622887615E-2</v>
      </c>
      <c r="AT22" s="7">
        <v>4.8244640695445984E-2</v>
      </c>
      <c r="AU22" s="7">
        <v>6.5584364218489233E-2</v>
      </c>
      <c r="AV22" s="7">
        <v>5.2640073625270789E-2</v>
      </c>
      <c r="AW22" s="7">
        <v>3.049475135943136E-2</v>
      </c>
      <c r="AX22" s="7">
        <v>8.2155386552539955E-2</v>
      </c>
      <c r="AY22" s="7">
        <v>3.3826937538342872E-2</v>
      </c>
      <c r="AZ22" s="7">
        <v>2.3762595184402047E-2</v>
      </c>
      <c r="BA22" s="7">
        <v>4.0143906722800882E-2</v>
      </c>
      <c r="BB22" s="7">
        <v>9.5834361825033909E-2</v>
      </c>
      <c r="BC22" s="7">
        <v>3.4469210574390896E-2</v>
      </c>
      <c r="BD22" s="13"/>
      <c r="BE22" s="3"/>
    </row>
    <row r="23" spans="1:57" x14ac:dyDescent="0.25">
      <c r="A23" s="3"/>
      <c r="B23" s="3">
        <v>13</v>
      </c>
      <c r="C23" s="6">
        <v>2.4568805192952681E-2</v>
      </c>
      <c r="D23" s="6">
        <v>2.4568805192952681E-2</v>
      </c>
      <c r="E23" s="6">
        <v>2.4568805192952681E-2</v>
      </c>
      <c r="F23" s="6">
        <v>2.4646555107918688E-2</v>
      </c>
      <c r="G23" s="6">
        <v>5.6142701302852593E-2</v>
      </c>
      <c r="H23" s="6">
        <v>2.4568805192952681E-2</v>
      </c>
      <c r="I23" s="6">
        <v>2.3459456474963281E-2</v>
      </c>
      <c r="J23" s="6">
        <v>2.4326056283072495E-2</v>
      </c>
      <c r="K23" s="6">
        <v>2.4568805192952681E-2</v>
      </c>
      <c r="L23" s="6">
        <v>2.4568805192952681E-2</v>
      </c>
      <c r="M23" s="7">
        <v>2.4568805192952681E-2</v>
      </c>
      <c r="N23" s="7">
        <v>2.4568805192952681E-2</v>
      </c>
      <c r="O23" s="7">
        <v>2.4568805192952681E-2</v>
      </c>
      <c r="P23" s="7">
        <v>6.6693419286615097E-2</v>
      </c>
      <c r="Q23" s="7">
        <v>6.6607286782452313E-2</v>
      </c>
      <c r="R23" s="7">
        <v>2.4568805192952681E-2</v>
      </c>
      <c r="S23" s="7">
        <v>2.4568805192952681E-2</v>
      </c>
      <c r="T23" s="7">
        <v>2.4568805192952681E-2</v>
      </c>
      <c r="U23" s="7">
        <v>1.8998455325683228E-2</v>
      </c>
      <c r="V23" s="7">
        <v>2.4568805192952681E-2</v>
      </c>
      <c r="W23" s="7">
        <v>2.4568805192952681E-2</v>
      </c>
      <c r="X23" s="7">
        <v>2.4568805192952681E-2</v>
      </c>
      <c r="Y23" s="7">
        <v>2.4568805192952681E-2</v>
      </c>
      <c r="Z23" s="7">
        <v>3.6052367633083504E-2</v>
      </c>
      <c r="AA23" s="7">
        <v>4.590740642188651E-2</v>
      </c>
      <c r="AB23" s="7">
        <v>2.4568805192952681E-2</v>
      </c>
      <c r="AC23" s="7">
        <v>4.4850220375493688E-2</v>
      </c>
      <c r="AD23" s="7">
        <v>6.9313666212895697E-2</v>
      </c>
      <c r="AE23" s="7">
        <v>2.4568805192952681E-2</v>
      </c>
      <c r="AF23" s="7">
        <v>2.4568805192952681E-2</v>
      </c>
      <c r="AG23" s="7">
        <v>2.4568805192952681E-2</v>
      </c>
      <c r="AH23" s="7">
        <v>3.0872389786214205E-2</v>
      </c>
      <c r="AI23" s="7">
        <v>1.8998455325683228E-2</v>
      </c>
      <c r="AJ23" s="7">
        <v>3.2690599510313723E-2</v>
      </c>
      <c r="AK23" s="7">
        <v>4.871960160163602E-2</v>
      </c>
      <c r="AL23" s="7">
        <v>0.13223694453358847</v>
      </c>
      <c r="AM23" s="7">
        <v>3.5525796215210681E-2</v>
      </c>
      <c r="AN23" s="7">
        <v>5.1716366042626083E-2</v>
      </c>
      <c r="AO23" s="7">
        <v>5.0983893296984384E-2</v>
      </c>
      <c r="AP23" s="7">
        <v>5.6802492082852041E-2</v>
      </c>
      <c r="AQ23" s="7">
        <v>3.172549272480385E-2</v>
      </c>
      <c r="AR23" s="7">
        <v>6.405600010422341E-2</v>
      </c>
      <c r="AS23" s="7">
        <v>1.1415761450054518E-2</v>
      </c>
      <c r="AT23" s="7">
        <v>4.9024841693276588E-2</v>
      </c>
      <c r="AU23" s="7">
        <v>6.5393984657344584E-2</v>
      </c>
      <c r="AV23" s="7">
        <v>5.2710680260738663E-2</v>
      </c>
      <c r="AW23" s="7">
        <v>3.1212716464027901E-2</v>
      </c>
      <c r="AX23" s="7">
        <v>8.3807839503979631E-2</v>
      </c>
      <c r="AY23" s="7">
        <v>3.3789770621797555E-2</v>
      </c>
      <c r="AZ23" s="7">
        <v>2.439270897526935E-2</v>
      </c>
      <c r="BA23" s="7">
        <v>4.1383863926473197E-2</v>
      </c>
      <c r="BB23" s="7">
        <v>9.4814062815970157E-2</v>
      </c>
      <c r="BC23" s="7">
        <v>3.5689355982406079E-2</v>
      </c>
      <c r="BD23" s="13"/>
      <c r="BE23" s="3"/>
    </row>
    <row r="24" spans="1:57" x14ac:dyDescent="0.25">
      <c r="A24" s="3"/>
      <c r="B24" s="3">
        <v>14</v>
      </c>
      <c r="C24" s="6">
        <v>2.5371308898389344E-2</v>
      </c>
      <c r="D24" s="6">
        <v>2.5371308898389344E-2</v>
      </c>
      <c r="E24" s="6">
        <v>2.5371308898389344E-2</v>
      </c>
      <c r="F24" s="6">
        <v>2.5554826596738245E-2</v>
      </c>
      <c r="G24" s="6">
        <v>5.5794470452113831E-2</v>
      </c>
      <c r="H24" s="6">
        <v>2.5371308898389344E-2</v>
      </c>
      <c r="I24" s="6">
        <v>2.431849691415322E-2</v>
      </c>
      <c r="J24" s="6">
        <v>2.5126754421985309E-2</v>
      </c>
      <c r="K24" s="6">
        <v>2.5371308898389344E-2</v>
      </c>
      <c r="L24" s="6">
        <v>2.5371308898389344E-2</v>
      </c>
      <c r="M24" s="7">
        <v>2.5371308898389344E-2</v>
      </c>
      <c r="N24" s="7">
        <v>2.5371308898389344E-2</v>
      </c>
      <c r="O24" s="7">
        <v>2.5371308898389344E-2</v>
      </c>
      <c r="P24" s="7">
        <v>6.7623921598481074E-2</v>
      </c>
      <c r="Q24" s="7">
        <v>6.6667750657272373E-2</v>
      </c>
      <c r="R24" s="7">
        <v>2.5371308898389344E-2</v>
      </c>
      <c r="S24" s="7">
        <v>2.5371308898389344E-2</v>
      </c>
      <c r="T24" s="7">
        <v>2.5371308898389344E-2</v>
      </c>
      <c r="U24" s="7">
        <v>1.963972268764258E-2</v>
      </c>
      <c r="V24" s="7">
        <v>2.5371308898389344E-2</v>
      </c>
      <c r="W24" s="7">
        <v>2.5371308898389344E-2</v>
      </c>
      <c r="X24" s="7">
        <v>2.5371308898389344E-2</v>
      </c>
      <c r="Y24" s="7">
        <v>2.5371308898389344E-2</v>
      </c>
      <c r="Z24" s="7">
        <v>3.6624700251399744E-2</v>
      </c>
      <c r="AA24" s="7">
        <v>4.6727020686526011E-2</v>
      </c>
      <c r="AB24" s="7">
        <v>2.5371308898389344E-2</v>
      </c>
      <c r="AC24" s="7">
        <v>4.4885263645436879E-2</v>
      </c>
      <c r="AD24" s="7">
        <v>6.8995920620688267E-2</v>
      </c>
      <c r="AE24" s="7">
        <v>2.5371308898389344E-2</v>
      </c>
      <c r="AF24" s="7">
        <v>2.5371308898389344E-2</v>
      </c>
      <c r="AG24" s="7">
        <v>2.5371308898389344E-2</v>
      </c>
      <c r="AH24" s="7">
        <v>3.1584105145264996E-2</v>
      </c>
      <c r="AI24" s="7">
        <v>1.963972268764258E-2</v>
      </c>
      <c r="AJ24" s="7">
        <v>3.3300515636667249E-2</v>
      </c>
      <c r="AK24" s="7">
        <v>4.9355378367204494E-2</v>
      </c>
      <c r="AL24" s="7">
        <v>0.13116462188184563</v>
      </c>
      <c r="AM24" s="7">
        <v>3.6423848982646057E-2</v>
      </c>
      <c r="AN24" s="7">
        <v>5.1843941730876253E-2</v>
      </c>
      <c r="AO24" s="7">
        <v>5.1281756783856602E-2</v>
      </c>
      <c r="AP24" s="7">
        <v>5.7195576856824637E-2</v>
      </c>
      <c r="AQ24" s="7">
        <v>3.2146312753025041E-2</v>
      </c>
      <c r="AR24" s="7">
        <v>6.3268164271121474E-2</v>
      </c>
      <c r="AS24" s="7">
        <v>1.2367497756128776E-2</v>
      </c>
      <c r="AT24" s="7">
        <v>5.0317236248654806E-2</v>
      </c>
      <c r="AU24" s="7">
        <v>6.5045387430215262E-2</v>
      </c>
      <c r="AV24" s="7">
        <v>5.2677189234151767E-2</v>
      </c>
      <c r="AW24" s="7">
        <v>3.1758501958987662E-2</v>
      </c>
      <c r="AX24" s="7">
        <v>8.5207552126122188E-2</v>
      </c>
      <c r="AY24" s="7">
        <v>3.3809292659263024E-2</v>
      </c>
      <c r="AZ24" s="7">
        <v>2.5004968199730193E-2</v>
      </c>
      <c r="BA24" s="7">
        <v>4.2313860276923299E-2</v>
      </c>
      <c r="BB24" s="7">
        <v>9.3567978436556398E-2</v>
      </c>
      <c r="BC24" s="7">
        <v>3.6733110157493476E-2</v>
      </c>
      <c r="BD24" s="13"/>
      <c r="BE24" s="3"/>
    </row>
    <row r="25" spans="1:57" x14ac:dyDescent="0.25">
      <c r="A25" s="3"/>
      <c r="B25" s="8">
        <v>15</v>
      </c>
      <c r="C25" s="9">
        <v>2.6014741844643252E-2</v>
      </c>
      <c r="D25" s="9">
        <v>2.6014741844643252E-2</v>
      </c>
      <c r="E25" s="9">
        <v>2.6014741844643252E-2</v>
      </c>
      <c r="F25" s="9">
        <v>2.6373735716792357E-2</v>
      </c>
      <c r="G25" s="9">
        <v>5.5416245499955386E-2</v>
      </c>
      <c r="H25" s="9">
        <v>2.6014741844643252E-2</v>
      </c>
      <c r="I25" s="9">
        <v>2.5098896099178702E-2</v>
      </c>
      <c r="J25" s="9">
        <v>2.5737043092763034E-2</v>
      </c>
      <c r="K25" s="9">
        <v>2.6014741844643252E-2</v>
      </c>
      <c r="L25" s="9">
        <v>2.6014741844643252E-2</v>
      </c>
      <c r="M25" s="10">
        <v>2.6014741844643252E-2</v>
      </c>
      <c r="N25" s="10">
        <v>2.6014741844643252E-2</v>
      </c>
      <c r="O25" s="10">
        <v>2.6014741844643252E-2</v>
      </c>
      <c r="P25" s="10">
        <v>6.8210000000038074E-2</v>
      </c>
      <c r="Q25" s="10">
        <v>6.6847999999999574E-2</v>
      </c>
      <c r="R25" s="10">
        <v>2.6014741844643252E-2</v>
      </c>
      <c r="S25" s="10">
        <v>2.6014741844643252E-2</v>
      </c>
      <c r="T25" s="10">
        <v>2.6014741844643252E-2</v>
      </c>
      <c r="U25" s="10">
        <v>2.0043863418036434E-2</v>
      </c>
      <c r="V25" s="10">
        <v>2.6014741844643252E-2</v>
      </c>
      <c r="W25" s="10">
        <v>2.6014741844643252E-2</v>
      </c>
      <c r="X25" s="10">
        <v>2.6014741844643252E-2</v>
      </c>
      <c r="Y25" s="10">
        <v>2.6014741844643252E-2</v>
      </c>
      <c r="Z25" s="10">
        <v>3.7109887747928116E-2</v>
      </c>
      <c r="AA25" s="10">
        <v>4.742000000000135E-2</v>
      </c>
      <c r="AB25" s="10">
        <v>2.6014741844643252E-2</v>
      </c>
      <c r="AC25" s="10">
        <v>4.4895356447519852E-2</v>
      </c>
      <c r="AD25" s="10">
        <v>6.8525871789568704E-2</v>
      </c>
      <c r="AE25" s="10">
        <v>2.6014741844643252E-2</v>
      </c>
      <c r="AF25" s="10">
        <v>2.6014741844643252E-2</v>
      </c>
      <c r="AG25" s="10">
        <v>2.6014741844643252E-2</v>
      </c>
      <c r="AH25" s="10">
        <v>3.2225846680950632E-2</v>
      </c>
      <c r="AI25" s="10">
        <v>2.0043863418036434E-2</v>
      </c>
      <c r="AJ25" s="10">
        <v>3.3693365246176166E-2</v>
      </c>
      <c r="AK25" s="10">
        <v>4.9787224825786458E-2</v>
      </c>
      <c r="AL25" s="10">
        <v>0.1295961091338107</v>
      </c>
      <c r="AM25" s="10">
        <v>3.7133530071383314E-2</v>
      </c>
      <c r="AN25" s="10">
        <v>5.1864889842096362E-2</v>
      </c>
      <c r="AO25" s="10">
        <v>5.1442921022817556E-2</v>
      </c>
      <c r="AP25" s="10">
        <v>5.7366715748442099E-2</v>
      </c>
      <c r="AQ25" s="10">
        <v>3.248616815566141E-2</v>
      </c>
      <c r="AR25" s="10">
        <v>6.2499112403237023E-2</v>
      </c>
      <c r="AS25" s="10">
        <v>1.3255609441740646E-2</v>
      </c>
      <c r="AT25" s="10">
        <v>5.1675000057757048E-2</v>
      </c>
      <c r="AU25" s="10">
        <v>6.458884917679808E-2</v>
      </c>
      <c r="AV25" s="10">
        <v>5.2569650503753396E-2</v>
      </c>
      <c r="AW25" s="10">
        <v>3.2248386255387285E-2</v>
      </c>
      <c r="AX25" s="10">
        <v>8.6238061634814844E-2</v>
      </c>
      <c r="AY25" s="10">
        <v>3.3951800716165437E-2</v>
      </c>
      <c r="AZ25" s="10">
        <v>2.5601229676723403E-2</v>
      </c>
      <c r="BA25" s="10">
        <v>4.3097592617907576E-2</v>
      </c>
      <c r="BB25" s="10">
        <v>9.2175707264608997E-2</v>
      </c>
      <c r="BC25" s="10">
        <v>3.759721078460343E-2</v>
      </c>
      <c r="BD25" s="13"/>
      <c r="BE25" s="3"/>
    </row>
    <row r="26" spans="1:57" x14ac:dyDescent="0.25">
      <c r="A26" s="3"/>
      <c r="B26" s="3">
        <v>16</v>
      </c>
      <c r="C26" s="6">
        <v>2.6518645648737404E-2</v>
      </c>
      <c r="D26" s="6">
        <v>2.6518645648737404E-2</v>
      </c>
      <c r="E26" s="6">
        <v>2.6518645648737404E-2</v>
      </c>
      <c r="F26" s="6">
        <v>2.7116868566085417E-2</v>
      </c>
      <c r="G26" s="6">
        <v>5.5022037830696702E-2</v>
      </c>
      <c r="H26" s="6">
        <v>2.6518645648737404E-2</v>
      </c>
      <c r="I26" s="6">
        <v>2.5817822736709184E-2</v>
      </c>
      <c r="J26" s="6">
        <v>2.6161389141753588E-2</v>
      </c>
      <c r="K26" s="6">
        <v>2.6518645648737404E-2</v>
      </c>
      <c r="L26" s="6">
        <v>2.6518645648737404E-2</v>
      </c>
      <c r="M26" s="7">
        <v>2.6518645648737404E-2</v>
      </c>
      <c r="N26" s="7">
        <v>2.6518645648737404E-2</v>
      </c>
      <c r="O26" s="7">
        <v>2.6518645648737404E-2</v>
      </c>
      <c r="P26" s="7">
        <v>6.8485293168066619E-2</v>
      </c>
      <c r="Q26" s="7">
        <v>6.7197652546608033E-2</v>
      </c>
      <c r="R26" s="7">
        <v>2.6518645648737404E-2</v>
      </c>
      <c r="S26" s="7">
        <v>2.6518645648737404E-2</v>
      </c>
      <c r="T26" s="7">
        <v>2.6518645648737404E-2</v>
      </c>
      <c r="U26" s="7">
        <v>2.0254268032862344E-2</v>
      </c>
      <c r="V26" s="7">
        <v>2.6518645648737404E-2</v>
      </c>
      <c r="W26" s="7">
        <v>2.6518645648737404E-2</v>
      </c>
      <c r="X26" s="7">
        <v>2.6518645648737404E-2</v>
      </c>
      <c r="Y26" s="7">
        <v>2.6518645648737404E-2</v>
      </c>
      <c r="Z26" s="7">
        <v>3.752502625170262E-2</v>
      </c>
      <c r="AA26" s="7">
        <v>4.7938841696648415E-2</v>
      </c>
      <c r="AB26" s="7">
        <v>2.6518645648737404E-2</v>
      </c>
      <c r="AC26" s="7">
        <v>4.4886857196152485E-2</v>
      </c>
      <c r="AD26" s="7">
        <v>6.7952388573101485E-2</v>
      </c>
      <c r="AE26" s="7">
        <v>2.6518645648737404E-2</v>
      </c>
      <c r="AF26" s="7">
        <v>2.6518645648737404E-2</v>
      </c>
      <c r="AG26" s="7">
        <v>2.6518645648737404E-2</v>
      </c>
      <c r="AH26" s="7">
        <v>3.2803061382333354E-2</v>
      </c>
      <c r="AI26" s="7">
        <v>2.0254268032862344E-2</v>
      </c>
      <c r="AJ26" s="7">
        <v>3.399426424906915E-2</v>
      </c>
      <c r="AK26" s="7">
        <v>5.0034415669713006E-2</v>
      </c>
      <c r="AL26" s="7">
        <v>0.127668398728632</v>
      </c>
      <c r="AM26" s="7">
        <v>3.7655058610217562E-2</v>
      </c>
      <c r="AN26" s="7">
        <v>5.1808296616595362E-2</v>
      </c>
      <c r="AO26" s="7">
        <v>5.1506107348671115E-2</v>
      </c>
      <c r="AP26" s="7">
        <v>5.7375033770936668E-2</v>
      </c>
      <c r="AQ26" s="7">
        <v>3.2803591864352555E-2</v>
      </c>
      <c r="AR26" s="7">
        <v>6.1754165162066998E-2</v>
      </c>
      <c r="AS26" s="7">
        <v>1.41180232242335E-2</v>
      </c>
      <c r="AT26" s="7">
        <v>5.2809665770715553E-2</v>
      </c>
      <c r="AU26" s="7">
        <v>6.4060792918799958E-2</v>
      </c>
      <c r="AV26" s="7">
        <v>5.2409852187749628E-2</v>
      </c>
      <c r="AW26" s="7">
        <v>3.2749989501888788E-2</v>
      </c>
      <c r="AX26" s="7">
        <v>8.6827834429960449E-2</v>
      </c>
      <c r="AY26" s="7">
        <v>3.4245008988204484E-2</v>
      </c>
      <c r="AZ26" s="7">
        <v>2.6178444515435162E-2</v>
      </c>
      <c r="BA26" s="7">
        <v>4.3837287730781327E-2</v>
      </c>
      <c r="BB26" s="7">
        <v>9.069608876666102E-2</v>
      </c>
      <c r="BC26" s="7">
        <v>3.8287631401242361E-2</v>
      </c>
      <c r="BD26" s="13"/>
      <c r="BE26" s="3"/>
    </row>
    <row r="27" spans="1:57" x14ac:dyDescent="0.25">
      <c r="A27" s="3"/>
      <c r="B27" s="3">
        <v>17</v>
      </c>
      <c r="C27" s="6">
        <v>2.6877862776406136E-2</v>
      </c>
      <c r="D27" s="6">
        <v>2.6877862776406136E-2</v>
      </c>
      <c r="E27" s="6">
        <v>2.6877862776406136E-2</v>
      </c>
      <c r="F27" s="6">
        <v>2.7794952078075141E-2</v>
      </c>
      <c r="G27" s="6">
        <v>5.4621741103529908E-2</v>
      </c>
      <c r="H27" s="6">
        <v>2.6877862776406136E-2</v>
      </c>
      <c r="I27" s="6">
        <v>2.6483713844573709E-2</v>
      </c>
      <c r="J27" s="6">
        <v>2.6461861943517295E-2</v>
      </c>
      <c r="K27" s="6">
        <v>2.6877862776406136E-2</v>
      </c>
      <c r="L27" s="6">
        <v>2.6877862776406136E-2</v>
      </c>
      <c r="M27" s="7">
        <v>2.6877862776406136E-2</v>
      </c>
      <c r="N27" s="7">
        <v>2.6877862776406136E-2</v>
      </c>
      <c r="O27" s="7">
        <v>2.6877862776406136E-2</v>
      </c>
      <c r="P27" s="7">
        <v>6.8514917046724744E-2</v>
      </c>
      <c r="Q27" s="7">
        <v>6.7647557992392526E-2</v>
      </c>
      <c r="R27" s="7">
        <v>2.6877862776406136E-2</v>
      </c>
      <c r="S27" s="7">
        <v>2.6877862776406136E-2</v>
      </c>
      <c r="T27" s="7">
        <v>2.6877862776406136E-2</v>
      </c>
      <c r="U27" s="7">
        <v>2.0435658582158789E-2</v>
      </c>
      <c r="V27" s="7">
        <v>2.6877862776406136E-2</v>
      </c>
      <c r="W27" s="7">
        <v>2.6877862776406136E-2</v>
      </c>
      <c r="X27" s="7">
        <v>2.6877862776406136E-2</v>
      </c>
      <c r="Y27" s="7">
        <v>2.6877862776406136E-2</v>
      </c>
      <c r="Z27" s="7">
        <v>3.7883145815963637E-2</v>
      </c>
      <c r="AA27" s="7">
        <v>4.8307932538790288E-2</v>
      </c>
      <c r="AB27" s="7">
        <v>2.6877862776406136E-2</v>
      </c>
      <c r="AC27" s="7">
        <v>4.4864497160252537E-2</v>
      </c>
      <c r="AD27" s="7">
        <v>6.7311407970171988E-2</v>
      </c>
      <c r="AE27" s="7">
        <v>2.6877862776406136E-2</v>
      </c>
      <c r="AF27" s="7">
        <v>2.6877862776406136E-2</v>
      </c>
      <c r="AG27" s="7">
        <v>2.6877862776406136E-2</v>
      </c>
      <c r="AH27" s="7">
        <v>3.3322303033103351E-2</v>
      </c>
      <c r="AI27" s="7">
        <v>2.0435658582158789E-2</v>
      </c>
      <c r="AJ27" s="7">
        <v>3.4245043895991811E-2</v>
      </c>
      <c r="AK27" s="7">
        <v>5.015991200628056E-2</v>
      </c>
      <c r="AL27" s="7">
        <v>0.12549117624359396</v>
      </c>
      <c r="AM27" s="7">
        <v>3.8016466250144321E-2</v>
      </c>
      <c r="AN27" s="7">
        <v>5.1695635677474705E-2</v>
      </c>
      <c r="AO27" s="7">
        <v>5.1496522069355066E-2</v>
      </c>
      <c r="AP27" s="7">
        <v>5.7264493128313942E-2</v>
      </c>
      <c r="AQ27" s="7">
        <v>3.3108412919492736E-2</v>
      </c>
      <c r="AR27" s="7">
        <v>6.1036611695401533E-2</v>
      </c>
      <c r="AS27" s="7">
        <v>1.4929583477001573E-2</v>
      </c>
      <c r="AT27" s="7">
        <v>5.3704093439584266E-2</v>
      </c>
      <c r="AU27" s="7">
        <v>6.3487803595064563E-2</v>
      </c>
      <c r="AV27" s="7">
        <v>5.2213774888050013E-2</v>
      </c>
      <c r="AW27" s="7">
        <v>3.3250955708782781E-2</v>
      </c>
      <c r="AX27" s="7">
        <v>8.7071161088180027E-2</v>
      </c>
      <c r="AY27" s="7">
        <v>3.4638589616317939E-2</v>
      </c>
      <c r="AZ27" s="7">
        <v>2.6733911171396452E-2</v>
      </c>
      <c r="BA27" s="7">
        <v>4.4530573023828124E-2</v>
      </c>
      <c r="BB27" s="7">
        <v>8.9172679952861822E-2</v>
      </c>
      <c r="BC27" s="7">
        <v>3.8841109529080819E-2</v>
      </c>
      <c r="BD27" s="13"/>
      <c r="BE27" s="3"/>
    </row>
    <row r="28" spans="1:57" x14ac:dyDescent="0.25">
      <c r="A28" s="3"/>
      <c r="B28" s="3">
        <v>18</v>
      </c>
      <c r="C28" s="6">
        <v>2.7147425693922589E-2</v>
      </c>
      <c r="D28" s="6">
        <v>2.7147425693922589E-2</v>
      </c>
      <c r="E28" s="6">
        <v>2.7147425693922589E-2</v>
      </c>
      <c r="F28" s="6">
        <v>2.8416608347933581E-2</v>
      </c>
      <c r="G28" s="6">
        <v>5.4222331846847993E-2</v>
      </c>
      <c r="H28" s="6">
        <v>2.7147425693922589E-2</v>
      </c>
      <c r="I28" s="6">
        <v>2.7102325555822926E-2</v>
      </c>
      <c r="J28" s="6">
        <v>2.6697763202345515E-2</v>
      </c>
      <c r="K28" s="6">
        <v>2.7147425693922589E-2</v>
      </c>
      <c r="L28" s="6">
        <v>2.7147425693922589E-2</v>
      </c>
      <c r="M28" s="7">
        <v>2.7147425693922589E-2</v>
      </c>
      <c r="N28" s="7">
        <v>2.7147425693922589E-2</v>
      </c>
      <c r="O28" s="7">
        <v>2.7147425693922589E-2</v>
      </c>
      <c r="P28" s="7">
        <v>6.8359073348013055E-2</v>
      </c>
      <c r="Q28" s="7">
        <v>6.8112346270961188E-2</v>
      </c>
      <c r="R28" s="7">
        <v>2.7147425693922589E-2</v>
      </c>
      <c r="S28" s="7">
        <v>2.7147425693922589E-2</v>
      </c>
      <c r="T28" s="7">
        <v>2.7147425693922589E-2</v>
      </c>
      <c r="U28" s="7">
        <v>2.0700394838304437E-2</v>
      </c>
      <c r="V28" s="7">
        <v>2.7147425693922589E-2</v>
      </c>
      <c r="W28" s="7">
        <v>2.7147425693922589E-2</v>
      </c>
      <c r="X28" s="7">
        <v>2.7147425693922589E-2</v>
      </c>
      <c r="Y28" s="7">
        <v>2.7147425693922589E-2</v>
      </c>
      <c r="Z28" s="7">
        <v>3.8194339782078313E-2</v>
      </c>
      <c r="AA28" s="7">
        <v>4.856052887754414E-2</v>
      </c>
      <c r="AB28" s="7">
        <v>2.7147425693922589E-2</v>
      </c>
      <c r="AC28" s="7">
        <v>4.4831841102872971E-2</v>
      </c>
      <c r="AD28" s="7">
        <v>6.6629451199033962E-2</v>
      </c>
      <c r="AE28" s="7">
        <v>2.7147425693922589E-2</v>
      </c>
      <c r="AF28" s="7">
        <v>2.7147425693922589E-2</v>
      </c>
      <c r="AG28" s="7">
        <v>2.7147425693922589E-2</v>
      </c>
      <c r="AH28" s="7">
        <v>3.3790175242460307E-2</v>
      </c>
      <c r="AI28" s="7">
        <v>2.0700394838304437E-2</v>
      </c>
      <c r="AJ28" s="7">
        <v>3.4448392668855465E-2</v>
      </c>
      <c r="AK28" s="7">
        <v>5.0223369693618958E-2</v>
      </c>
      <c r="AL28" s="7">
        <v>0.12315200852264074</v>
      </c>
      <c r="AM28" s="7">
        <v>3.8244842894391784E-2</v>
      </c>
      <c r="AN28" s="7">
        <v>5.1542911147926418E-2</v>
      </c>
      <c r="AO28" s="7">
        <v>5.1432356356208242E-2</v>
      </c>
      <c r="AP28" s="7">
        <v>5.7068048353388523E-2</v>
      </c>
      <c r="AQ28" s="7">
        <v>3.3400437983973852E-2</v>
      </c>
      <c r="AR28" s="7">
        <v>6.0348314746063725E-2</v>
      </c>
      <c r="AS28" s="7">
        <v>1.5655395918860782E-2</v>
      </c>
      <c r="AT28" s="7">
        <v>5.4393739837893307E-2</v>
      </c>
      <c r="AU28" s="7">
        <v>6.2889353813406546E-2</v>
      </c>
      <c r="AV28" s="7">
        <v>5.1993237235188783E-2</v>
      </c>
      <c r="AW28" s="7">
        <v>3.3727919850693011E-2</v>
      </c>
      <c r="AX28" s="7">
        <v>8.7080486795613865E-2</v>
      </c>
      <c r="AY28" s="7">
        <v>3.5079206156141129E-2</v>
      </c>
      <c r="AZ28" s="7">
        <v>2.7266250358019439E-2</v>
      </c>
      <c r="BA28" s="7">
        <v>4.5156934302419627E-2</v>
      </c>
      <c r="BB28" s="7">
        <v>8.7637593131890457E-2</v>
      </c>
      <c r="BC28" s="7">
        <v>3.9293337648718119E-2</v>
      </c>
      <c r="BD28" s="13"/>
      <c r="BE28" s="3"/>
    </row>
    <row r="29" spans="1:57" x14ac:dyDescent="0.25">
      <c r="A29" s="3"/>
      <c r="B29" s="3">
        <v>19</v>
      </c>
      <c r="C29" s="6">
        <v>2.7324280338081319E-2</v>
      </c>
      <c r="D29" s="6">
        <v>2.7324280338081319E-2</v>
      </c>
      <c r="E29" s="6">
        <v>2.7324280338081319E-2</v>
      </c>
      <c r="F29" s="6">
        <v>2.8988876241415884E-2</v>
      </c>
      <c r="G29" s="6">
        <v>5.3828693041480413E-2</v>
      </c>
      <c r="H29" s="6">
        <v>2.7324280338081319E-2</v>
      </c>
      <c r="I29" s="6">
        <v>2.7678524971582297E-2</v>
      </c>
      <c r="J29" s="6">
        <v>2.6912972043648509E-2</v>
      </c>
      <c r="K29" s="6">
        <v>2.7324280338081319E-2</v>
      </c>
      <c r="L29" s="6">
        <v>2.7324280338081319E-2</v>
      </c>
      <c r="M29" s="7">
        <v>2.7324280338081319E-2</v>
      </c>
      <c r="N29" s="7">
        <v>2.7324280338081319E-2</v>
      </c>
      <c r="O29" s="7">
        <v>2.7324280338081319E-2</v>
      </c>
      <c r="P29" s="7">
        <v>6.8064582727934031E-2</v>
      </c>
      <c r="Q29" s="7">
        <v>6.851582492795627E-2</v>
      </c>
      <c r="R29" s="7">
        <v>2.7324280338081319E-2</v>
      </c>
      <c r="S29" s="7">
        <v>2.7324280338081319E-2</v>
      </c>
      <c r="T29" s="7">
        <v>2.7324280338081319E-2</v>
      </c>
      <c r="U29" s="7">
        <v>2.0980896442767794E-2</v>
      </c>
      <c r="V29" s="7">
        <v>2.7324280338081319E-2</v>
      </c>
      <c r="W29" s="7">
        <v>2.7324280338081319E-2</v>
      </c>
      <c r="X29" s="7">
        <v>2.7324280338081319E-2</v>
      </c>
      <c r="Y29" s="7">
        <v>2.7324280338081319E-2</v>
      </c>
      <c r="Z29" s="7">
        <v>3.84665384699312E-2</v>
      </c>
      <c r="AA29" s="7">
        <v>4.8722300347508352E-2</v>
      </c>
      <c r="AB29" s="7">
        <v>2.7324280338081319E-2</v>
      </c>
      <c r="AC29" s="7">
        <v>4.4791602216405879E-2</v>
      </c>
      <c r="AD29" s="7">
        <v>6.5926089353712358E-2</v>
      </c>
      <c r="AE29" s="7">
        <v>2.7324280338081319E-2</v>
      </c>
      <c r="AF29" s="7">
        <v>2.7324280338081319E-2</v>
      </c>
      <c r="AG29" s="7">
        <v>2.7324280338081319E-2</v>
      </c>
      <c r="AH29" s="7">
        <v>3.4212845523629021E-2</v>
      </c>
      <c r="AI29" s="7">
        <v>2.0980896442767794E-2</v>
      </c>
      <c r="AJ29" s="7">
        <v>3.4606257179606192E-2</v>
      </c>
      <c r="AK29" s="7">
        <v>5.0271147867871235E-2</v>
      </c>
      <c r="AL29" s="7">
        <v>0.12072019481877638</v>
      </c>
      <c r="AM29" s="7">
        <v>3.8359999735762429E-2</v>
      </c>
      <c r="AN29" s="7">
        <v>5.1362133141016786E-2</v>
      </c>
      <c r="AO29" s="7">
        <v>5.1327505356731251E-2</v>
      </c>
      <c r="AP29" s="7">
        <v>5.6810540048912062E-2</v>
      </c>
      <c r="AQ29" s="7">
        <v>3.3679740562920779E-2</v>
      </c>
      <c r="AR29" s="7">
        <v>5.9690129303108908E-2</v>
      </c>
      <c r="AS29" s="7">
        <v>1.6269020992056182E-2</v>
      </c>
      <c r="AT29" s="7">
        <v>5.4905766719974158E-2</v>
      </c>
      <c r="AU29" s="7">
        <v>6.2279702349846922E-2</v>
      </c>
      <c r="AV29" s="7">
        <v>5.1757027150148627E-2</v>
      </c>
      <c r="AW29" s="7">
        <v>3.416347695155042E-2</v>
      </c>
      <c r="AX29" s="7">
        <v>8.6946182061433452E-2</v>
      </c>
      <c r="AY29" s="7">
        <v>3.5526855961896864E-2</v>
      </c>
      <c r="AZ29" s="7">
        <v>2.7774959667712817E-2</v>
      </c>
      <c r="BA29" s="7">
        <v>4.5700338609209634E-2</v>
      </c>
      <c r="BB29" s="7">
        <v>8.6114274363026322E-2</v>
      </c>
      <c r="BC29" s="7">
        <v>3.9671964423530381E-2</v>
      </c>
      <c r="BD29" s="13"/>
      <c r="BE29" s="3"/>
    </row>
    <row r="30" spans="1:57" x14ac:dyDescent="0.25">
      <c r="A30" s="3"/>
      <c r="B30" s="8">
        <v>20</v>
      </c>
      <c r="C30" s="9">
        <v>2.7405592660070477E-2</v>
      </c>
      <c r="D30" s="9">
        <v>2.7405592660070477E-2</v>
      </c>
      <c r="E30" s="9">
        <v>2.7405592660070477E-2</v>
      </c>
      <c r="F30" s="9">
        <v>2.9517580818735567E-2</v>
      </c>
      <c r="G30" s="9">
        <v>5.3444190576372952E-2</v>
      </c>
      <c r="H30" s="9">
        <v>2.7405592660070477E-2</v>
      </c>
      <c r="I30" s="9">
        <v>2.8216474906620936E-2</v>
      </c>
      <c r="J30" s="9">
        <v>2.7140263735980108E-2</v>
      </c>
      <c r="K30" s="9">
        <v>2.7405592660070477E-2</v>
      </c>
      <c r="L30" s="9">
        <v>2.7405592660070477E-2</v>
      </c>
      <c r="M30" s="10">
        <v>2.7405592660070477E-2</v>
      </c>
      <c r="N30" s="10">
        <v>2.7405592660070477E-2</v>
      </c>
      <c r="O30" s="10">
        <v>2.7405592660070477E-2</v>
      </c>
      <c r="P30" s="10">
        <v>6.7667987750318348E-2</v>
      </c>
      <c r="Q30" s="10">
        <v>6.878599999999957E-2</v>
      </c>
      <c r="R30" s="10">
        <v>2.7405592660070477E-2</v>
      </c>
      <c r="S30" s="10">
        <v>2.7405592660070477E-2</v>
      </c>
      <c r="T30" s="10">
        <v>2.7405592660070477E-2</v>
      </c>
      <c r="U30" s="10">
        <v>2.118982020147242E-2</v>
      </c>
      <c r="V30" s="10">
        <v>2.7405592660070477E-2</v>
      </c>
      <c r="W30" s="10">
        <v>2.7405592660070477E-2</v>
      </c>
      <c r="X30" s="10">
        <v>2.7405592660070477E-2</v>
      </c>
      <c r="Y30" s="10">
        <v>2.7405592660070477E-2</v>
      </c>
      <c r="Z30" s="10">
        <v>3.8706051296581334E-2</v>
      </c>
      <c r="AA30" s="10">
        <v>4.881322344243566E-2</v>
      </c>
      <c r="AB30" s="10">
        <v>2.7405592660070477E-2</v>
      </c>
      <c r="AC30" s="10">
        <v>4.4745862265489711E-2</v>
      </c>
      <c r="AD30" s="10">
        <v>6.5215710956432638E-2</v>
      </c>
      <c r="AE30" s="10">
        <v>2.7405592660070477E-2</v>
      </c>
      <c r="AF30" s="10">
        <v>2.7405592660070477E-2</v>
      </c>
      <c r="AG30" s="10">
        <v>2.7405592660070477E-2</v>
      </c>
      <c r="AH30" s="10">
        <v>3.4595854584872354E-2</v>
      </c>
      <c r="AI30" s="10">
        <v>2.118982020147242E-2</v>
      </c>
      <c r="AJ30" s="10">
        <v>3.4719981135394651E-2</v>
      </c>
      <c r="AK30" s="10">
        <v>5.0340094798686064E-2</v>
      </c>
      <c r="AL30" s="10">
        <v>0.1182498423692</v>
      </c>
      <c r="AM30" s="10">
        <v>3.8376268869135588E-2</v>
      </c>
      <c r="AN30" s="10">
        <v>5.1162355723491038E-2</v>
      </c>
      <c r="AO30" s="10">
        <v>5.1192657443080991E-2</v>
      </c>
      <c r="AP30" s="10">
        <v>5.6510754484995429E-2</v>
      </c>
      <c r="AQ30" s="10">
        <v>3.3946569752669742E-2</v>
      </c>
      <c r="AR30" s="10">
        <v>5.9062197937865379E-2</v>
      </c>
      <c r="AS30" s="10">
        <v>1.6773187203655615E-2</v>
      </c>
      <c r="AT30" s="10">
        <v>5.5261036353019266E-2</v>
      </c>
      <c r="AU30" s="10">
        <v>6.1669245257709893E-2</v>
      </c>
      <c r="AV30" s="10">
        <v>5.1511696439650922E-2</v>
      </c>
      <c r="AW30" s="10">
        <v>3.4544394875655637E-2</v>
      </c>
      <c r="AX30" s="10">
        <v>8.6742367590505465E-2</v>
      </c>
      <c r="AY30" s="10">
        <v>3.5950902303858223E-2</v>
      </c>
      <c r="AZ30" s="10">
        <v>2.8260117167629772E-2</v>
      </c>
      <c r="BA30" s="10">
        <v>4.6147744712595973E-2</v>
      </c>
      <c r="BB30" s="10">
        <v>8.4619567056317013E-2</v>
      </c>
      <c r="BC30" s="10">
        <v>3.9998705246816479E-2</v>
      </c>
      <c r="BD30" s="13"/>
      <c r="BE30" s="3"/>
    </row>
    <row r="31" spans="1:57" x14ac:dyDescent="0.25">
      <c r="A31" s="3"/>
      <c r="B31" s="3">
        <v>21</v>
      </c>
      <c r="C31" s="6">
        <v>2.75253995646767E-2</v>
      </c>
      <c r="D31" s="6">
        <v>2.75253995646767E-2</v>
      </c>
      <c r="E31" s="6">
        <v>2.75253995646767E-2</v>
      </c>
      <c r="F31" s="6">
        <v>3.0007600617346419E-2</v>
      </c>
      <c r="G31" s="6">
        <v>5.3071083577704625E-2</v>
      </c>
      <c r="H31" s="6">
        <v>2.75253995646767E-2</v>
      </c>
      <c r="I31" s="6">
        <v>2.8719770860550886E-2</v>
      </c>
      <c r="J31" s="6">
        <v>2.739902140632422E-2</v>
      </c>
      <c r="K31" s="6">
        <v>2.75253995646767E-2</v>
      </c>
      <c r="L31" s="6">
        <v>2.75253995646767E-2</v>
      </c>
      <c r="M31" s="7">
        <v>2.75253995646767E-2</v>
      </c>
      <c r="N31" s="7">
        <v>2.75253995646767E-2</v>
      </c>
      <c r="O31" s="7">
        <v>2.75253995646767E-2</v>
      </c>
      <c r="P31" s="7">
        <v>6.7197849793082964E-2</v>
      </c>
      <c r="Q31" s="7">
        <v>6.8871532293117488E-2</v>
      </c>
      <c r="R31" s="7">
        <v>2.75253995646767E-2</v>
      </c>
      <c r="S31" s="7">
        <v>2.75253995646767E-2</v>
      </c>
      <c r="T31" s="7">
        <v>2.75253995646767E-2</v>
      </c>
      <c r="U31" s="7">
        <v>2.1279325762954882E-2</v>
      </c>
      <c r="V31" s="7">
        <v>2.75253995646767E-2</v>
      </c>
      <c r="W31" s="7">
        <v>2.75253995646767E-2</v>
      </c>
      <c r="X31" s="7">
        <v>2.75253995646767E-2</v>
      </c>
      <c r="Y31" s="7">
        <v>2.75253995646767E-2</v>
      </c>
      <c r="Z31" s="7">
        <v>3.8917954289313217E-2</v>
      </c>
      <c r="AA31" s="7">
        <v>4.8848947461102021E-2</v>
      </c>
      <c r="AB31" s="7">
        <v>2.75253995646767E-2</v>
      </c>
      <c r="AC31" s="7">
        <v>4.4696228487758338E-2</v>
      </c>
      <c r="AD31" s="7">
        <v>6.4508812037182173E-2</v>
      </c>
      <c r="AE31" s="7">
        <v>2.75253995646767E-2</v>
      </c>
      <c r="AF31" s="7">
        <v>2.75253995646767E-2</v>
      </c>
      <c r="AG31" s="7">
        <v>2.75253995646767E-2</v>
      </c>
      <c r="AH31" s="7">
        <v>3.4944074804287073E-2</v>
      </c>
      <c r="AI31" s="7">
        <v>2.1279325762954882E-2</v>
      </c>
      <c r="AJ31" s="7">
        <v>3.4792020730761708E-2</v>
      </c>
      <c r="AK31" s="7">
        <v>5.0450624456103821E-2</v>
      </c>
      <c r="AL31" s="7">
        <v>0.11578245192281145</v>
      </c>
      <c r="AM31" s="7">
        <v>3.8306547402163105E-2</v>
      </c>
      <c r="AN31" s="7">
        <v>5.0950420733780533E-2</v>
      </c>
      <c r="AO31" s="7">
        <v>5.1036076946849862E-2</v>
      </c>
      <c r="AP31" s="7">
        <v>5.6182916545642891E-2</v>
      </c>
      <c r="AQ31" s="7">
        <v>3.4201288101112004E-2</v>
      </c>
      <c r="AR31" s="7">
        <v>5.8464162371135719E-2</v>
      </c>
      <c r="AS31" s="7">
        <v>1.724134301855762E-2</v>
      </c>
      <c r="AT31" s="7">
        <v>5.5478472701256942E-2</v>
      </c>
      <c r="AU31" s="7">
        <v>6.1065494714464874E-2</v>
      </c>
      <c r="AV31" s="7">
        <v>5.1262129304252113E-2</v>
      </c>
      <c r="AW31" s="7">
        <v>3.4864265571115549E-2</v>
      </c>
      <c r="AX31" s="7">
        <v>8.6523661229100046E-2</v>
      </c>
      <c r="AY31" s="7">
        <v>3.6331984518959581E-2</v>
      </c>
      <c r="AZ31" s="7">
        <v>2.8722181465202334E-2</v>
      </c>
      <c r="BA31" s="7">
        <v>4.6493372075325556E-2</v>
      </c>
      <c r="BB31" s="7">
        <v>8.3165273674196127E-2</v>
      </c>
      <c r="BC31" s="7">
        <v>4.0287759121941269E-2</v>
      </c>
      <c r="BD31" s="13"/>
      <c r="BE31" s="3"/>
    </row>
    <row r="32" spans="1:57" x14ac:dyDescent="0.25">
      <c r="A32" s="3"/>
      <c r="B32" s="3">
        <v>22</v>
      </c>
      <c r="C32" s="6">
        <v>2.7701533188912553E-2</v>
      </c>
      <c r="D32" s="6">
        <v>2.7701533188912553E-2</v>
      </c>
      <c r="E32" s="6">
        <v>2.7701533188912553E-2</v>
      </c>
      <c r="F32" s="6">
        <v>3.0463064772815684E-2</v>
      </c>
      <c r="G32" s="6">
        <v>5.2710820590833318E-2</v>
      </c>
      <c r="H32" s="6">
        <v>2.7701533188912553E-2</v>
      </c>
      <c r="I32" s="6">
        <v>2.919154463432827E-2</v>
      </c>
      <c r="J32" s="6">
        <v>2.7683497207959595E-2</v>
      </c>
      <c r="K32" s="6">
        <v>2.7701533188912553E-2</v>
      </c>
      <c r="L32" s="6">
        <v>2.7701533188912553E-2</v>
      </c>
      <c r="M32" s="7">
        <v>2.7701533188912553E-2</v>
      </c>
      <c r="N32" s="7">
        <v>2.7701533188912553E-2</v>
      </c>
      <c r="O32" s="7">
        <v>2.7701533188912553E-2</v>
      </c>
      <c r="P32" s="7">
        <v>6.6676482742308307E-2</v>
      </c>
      <c r="Q32" s="7">
        <v>6.8795598016380355E-2</v>
      </c>
      <c r="R32" s="7">
        <v>2.7701533188912553E-2</v>
      </c>
      <c r="S32" s="7">
        <v>2.7701533188912553E-2</v>
      </c>
      <c r="T32" s="7">
        <v>2.7701533188912553E-2</v>
      </c>
      <c r="U32" s="7">
        <v>2.1287468678927057E-2</v>
      </c>
      <c r="V32" s="7">
        <v>2.7701533188912553E-2</v>
      </c>
      <c r="W32" s="7">
        <v>2.7701533188912553E-2</v>
      </c>
      <c r="X32" s="7">
        <v>2.7701533188912553E-2</v>
      </c>
      <c r="Y32" s="7">
        <v>2.7701533188912553E-2</v>
      </c>
      <c r="Z32" s="7">
        <v>3.9106372051608052E-2</v>
      </c>
      <c r="AA32" s="7">
        <v>4.8841796823457795E-2</v>
      </c>
      <c r="AB32" s="7">
        <v>2.7701533188912553E-2</v>
      </c>
      <c r="AC32" s="7">
        <v>4.4643947350548885E-2</v>
      </c>
      <c r="AD32" s="7">
        <v>6.3812951379679683E-2</v>
      </c>
      <c r="AE32" s="7">
        <v>2.7701533188912553E-2</v>
      </c>
      <c r="AF32" s="7">
        <v>2.7701533188912553E-2</v>
      </c>
      <c r="AG32" s="7">
        <v>2.7701533188912553E-2</v>
      </c>
      <c r="AH32" s="7">
        <v>3.5261740315584378E-2</v>
      </c>
      <c r="AI32" s="7">
        <v>2.1287468678927057E-2</v>
      </c>
      <c r="AJ32" s="7">
        <v>3.4830136119313737E-2</v>
      </c>
      <c r="AK32" s="7">
        <v>5.0582766383162836E-2</v>
      </c>
      <c r="AL32" s="7">
        <v>0.11334914831526532</v>
      </c>
      <c r="AM32" s="7">
        <v>3.8170274597395526E-2</v>
      </c>
      <c r="AN32" s="7">
        <v>5.0731499352340892E-2</v>
      </c>
      <c r="AO32" s="7">
        <v>5.0864176288926144E-2</v>
      </c>
      <c r="AP32" s="7">
        <v>5.5837788547927758E-2</v>
      </c>
      <c r="AQ32" s="7">
        <v>3.4444328877925923E-2</v>
      </c>
      <c r="AR32" s="7">
        <v>5.7895316809571273E-2</v>
      </c>
      <c r="AS32" s="7">
        <v>1.7691272981096295E-2</v>
      </c>
      <c r="AT32" s="7">
        <v>5.558395377079961E-2</v>
      </c>
      <c r="AU32" s="7">
        <v>6.0473798589626648E-2</v>
      </c>
      <c r="AV32" s="7">
        <v>5.1011955571734102E-2</v>
      </c>
      <c r="AW32" s="7">
        <v>3.5132649395694493E-2</v>
      </c>
      <c r="AX32" s="7">
        <v>8.6306585230788269E-2</v>
      </c>
      <c r="AY32" s="7">
        <v>3.6672040047591503E-2</v>
      </c>
      <c r="AZ32" s="7">
        <v>2.9161855441163009E-2</v>
      </c>
      <c r="BA32" s="7">
        <v>4.6751994018234155E-2</v>
      </c>
      <c r="BB32" s="7">
        <v>8.1759352822856624E-2</v>
      </c>
      <c r="BC32" s="7">
        <v>4.0538762430340158E-2</v>
      </c>
      <c r="BD32" s="13"/>
      <c r="BE32" s="3"/>
    </row>
    <row r="33" spans="1:57" x14ac:dyDescent="0.25">
      <c r="A33" s="3"/>
      <c r="B33" s="3">
        <v>23</v>
      </c>
      <c r="C33" s="6">
        <v>2.791820093114894E-2</v>
      </c>
      <c r="D33" s="6">
        <v>2.791820093114894E-2</v>
      </c>
      <c r="E33" s="6">
        <v>2.791820093114894E-2</v>
      </c>
      <c r="F33" s="6">
        <v>3.088750092951198E-2</v>
      </c>
      <c r="G33" s="6">
        <v>5.2364255828631467E-2</v>
      </c>
      <c r="H33" s="6">
        <v>2.791820093114894E-2</v>
      </c>
      <c r="I33" s="6">
        <v>2.9634544137147945E-2</v>
      </c>
      <c r="J33" s="6">
        <v>2.7984590931557918E-2</v>
      </c>
      <c r="K33" s="6">
        <v>2.791820093114894E-2</v>
      </c>
      <c r="L33" s="6">
        <v>2.791820093114894E-2</v>
      </c>
      <c r="M33" s="7">
        <v>2.791820093114894E-2</v>
      </c>
      <c r="N33" s="7">
        <v>2.791820093114894E-2</v>
      </c>
      <c r="O33" s="7">
        <v>2.791820093114894E-2</v>
      </c>
      <c r="P33" s="7">
        <v>6.612128244750215E-2</v>
      </c>
      <c r="Q33" s="7">
        <v>6.8593519552687443E-2</v>
      </c>
      <c r="R33" s="7">
        <v>2.791820093114894E-2</v>
      </c>
      <c r="S33" s="7">
        <v>2.791820093114894E-2</v>
      </c>
      <c r="T33" s="7">
        <v>2.791820093114894E-2</v>
      </c>
      <c r="U33" s="7">
        <v>2.1261374861684113E-2</v>
      </c>
      <c r="V33" s="7">
        <v>2.791820093114894E-2</v>
      </c>
      <c r="W33" s="7">
        <v>2.791820093114894E-2</v>
      </c>
      <c r="X33" s="7">
        <v>2.791820093114894E-2</v>
      </c>
      <c r="Y33" s="7">
        <v>2.791820093114894E-2</v>
      </c>
      <c r="Z33" s="7">
        <v>3.927468622354735E-2</v>
      </c>
      <c r="AA33" s="7">
        <v>4.880151759261131E-2</v>
      </c>
      <c r="AB33" s="7">
        <v>2.791820093114894E-2</v>
      </c>
      <c r="AC33" s="7">
        <v>4.4589988284516213E-2</v>
      </c>
      <c r="AD33" s="7">
        <v>6.3133465892395435E-2</v>
      </c>
      <c r="AE33" s="7">
        <v>2.791820093114894E-2</v>
      </c>
      <c r="AF33" s="7">
        <v>2.791820093114894E-2</v>
      </c>
      <c r="AG33" s="7">
        <v>2.791820093114894E-2</v>
      </c>
      <c r="AH33" s="7">
        <v>3.5552507764288643E-2</v>
      </c>
      <c r="AI33" s="7">
        <v>2.1261374861684113E-2</v>
      </c>
      <c r="AJ33" s="7">
        <v>3.4841570308958403E-2</v>
      </c>
      <c r="AK33" s="7">
        <v>5.0711985390513581E-2</v>
      </c>
      <c r="AL33" s="7">
        <v>0.11097261608079134</v>
      </c>
      <c r="AM33" s="7">
        <v>3.7984068747477062E-2</v>
      </c>
      <c r="AN33" s="7">
        <v>5.0509491829688669E-2</v>
      </c>
      <c r="AO33" s="7">
        <v>5.0681940424234018E-2</v>
      </c>
      <c r="AP33" s="7">
        <v>5.5483489248456586E-2</v>
      </c>
      <c r="AQ33" s="7">
        <v>3.4676166501171224E-2</v>
      </c>
      <c r="AR33" s="7">
        <v>5.7354720002683379E-2</v>
      </c>
      <c r="AS33" s="7">
        <v>1.8122946397613804E-2</v>
      </c>
      <c r="AT33" s="7">
        <v>5.5600926284874674E-2</v>
      </c>
      <c r="AU33" s="7">
        <v>5.9897875669743472E-2</v>
      </c>
      <c r="AV33" s="7">
        <v>5.076385515925752E-2</v>
      </c>
      <c r="AW33" s="7">
        <v>3.5360655936858665E-2</v>
      </c>
      <c r="AX33" s="7">
        <v>8.6098736008731969E-2</v>
      </c>
      <c r="AY33" s="7">
        <v>3.6976841458965071E-2</v>
      </c>
      <c r="AZ33" s="7">
        <v>2.9579992692756463E-2</v>
      </c>
      <c r="BA33" s="7">
        <v>4.6940185331115769E-2</v>
      </c>
      <c r="BB33" s="7">
        <v>8.0406844130171073E-2</v>
      </c>
      <c r="BC33" s="7">
        <v>4.0748626211676964E-2</v>
      </c>
      <c r="BD33" s="13"/>
      <c r="BE33" s="3"/>
    </row>
    <row r="34" spans="1:57" x14ac:dyDescent="0.25">
      <c r="A34" s="3"/>
      <c r="B34" s="3">
        <v>24</v>
      </c>
      <c r="C34" s="6">
        <v>2.8163428162199633E-2</v>
      </c>
      <c r="D34" s="6">
        <v>2.8163428162199633E-2</v>
      </c>
      <c r="E34" s="6">
        <v>2.8163428162199633E-2</v>
      </c>
      <c r="F34" s="6">
        <v>3.1283947979432902E-2</v>
      </c>
      <c r="G34" s="6">
        <v>5.2031808520464962E-2</v>
      </c>
      <c r="H34" s="6">
        <v>2.8163428162199633E-2</v>
      </c>
      <c r="I34" s="6">
        <v>3.0051195853405099E-2</v>
      </c>
      <c r="J34" s="6">
        <v>2.8295457286601877E-2</v>
      </c>
      <c r="K34" s="6">
        <v>2.8163428162199633E-2</v>
      </c>
      <c r="L34" s="6">
        <v>2.8163428162199633E-2</v>
      </c>
      <c r="M34" s="7">
        <v>2.8163428162199633E-2</v>
      </c>
      <c r="N34" s="7">
        <v>2.8163428162199633E-2</v>
      </c>
      <c r="O34" s="7">
        <v>2.8163428162199633E-2</v>
      </c>
      <c r="P34" s="7">
        <v>6.5545758957843425E-2</v>
      </c>
      <c r="Q34" s="7">
        <v>6.8294101894693426E-2</v>
      </c>
      <c r="R34" s="7">
        <v>2.8163428162199633E-2</v>
      </c>
      <c r="S34" s="7">
        <v>2.8163428162199633E-2</v>
      </c>
      <c r="T34" s="7">
        <v>2.8163428162199633E-2</v>
      </c>
      <c r="U34" s="7">
        <v>2.1237524289098086E-2</v>
      </c>
      <c r="V34" s="7">
        <v>2.8163428162199633E-2</v>
      </c>
      <c r="W34" s="7">
        <v>2.8163428162199633E-2</v>
      </c>
      <c r="X34" s="7">
        <v>2.8163428162199633E-2</v>
      </c>
      <c r="Y34" s="7">
        <v>2.8163428162199633E-2</v>
      </c>
      <c r="Z34" s="7">
        <v>3.9425691825874853E-2</v>
      </c>
      <c r="AA34" s="7">
        <v>4.873584073505377E-2</v>
      </c>
      <c r="AB34" s="7">
        <v>2.8163428162199633E-2</v>
      </c>
      <c r="AC34" s="7">
        <v>4.4535106150277004E-2</v>
      </c>
      <c r="AD34" s="7">
        <v>6.2474011026351084E-2</v>
      </c>
      <c r="AE34" s="7">
        <v>2.8163428162199633E-2</v>
      </c>
      <c r="AF34" s="7">
        <v>2.8163428162199633E-2</v>
      </c>
      <c r="AG34" s="7">
        <v>2.8163428162199633E-2</v>
      </c>
      <c r="AH34" s="7">
        <v>3.5819526557921311E-2</v>
      </c>
      <c r="AI34" s="7">
        <v>2.1237524289098086E-2</v>
      </c>
      <c r="AJ34" s="7">
        <v>3.4831747181452544E-2</v>
      </c>
      <c r="AK34" s="7">
        <v>5.0818376612091987E-2</v>
      </c>
      <c r="AL34" s="7">
        <v>0.10866876802052761</v>
      </c>
      <c r="AM34" s="7">
        <v>3.7759945635717607E-2</v>
      </c>
      <c r="AN34" s="7">
        <v>5.028732598566843E-2</v>
      </c>
      <c r="AO34" s="7">
        <v>5.0493245822484933E-2</v>
      </c>
      <c r="AP34" s="7">
        <v>5.5126110652990334E-2</v>
      </c>
      <c r="AQ34" s="7">
        <v>3.4897296007641243E-2</v>
      </c>
      <c r="AR34" s="7">
        <v>5.6841277552434288E-2</v>
      </c>
      <c r="AS34" s="7">
        <v>1.8536592802065321E-2</v>
      </c>
      <c r="AT34" s="7">
        <v>5.554833334015763E-2</v>
      </c>
      <c r="AU34" s="7">
        <v>5.9340217497927839E-2</v>
      </c>
      <c r="AV34" s="7">
        <v>5.0519785001312156E-2</v>
      </c>
      <c r="AW34" s="7">
        <v>3.555721781818999E-2</v>
      </c>
      <c r="AX34" s="7">
        <v>8.5907883382838612E-2</v>
      </c>
      <c r="AY34" s="7">
        <v>3.7251174312369351E-2</v>
      </c>
      <c r="AZ34" s="7">
        <v>2.9977533031208425E-2</v>
      </c>
      <c r="BA34" s="7">
        <v>4.7071362857516785E-2</v>
      </c>
      <c r="BB34" s="7">
        <v>7.9110585718385584E-2</v>
      </c>
      <c r="BC34" s="7">
        <v>4.0914762136234906E-2</v>
      </c>
      <c r="BD34" s="13"/>
      <c r="BE34" s="3"/>
    </row>
    <row r="35" spans="1:57" x14ac:dyDescent="0.25">
      <c r="A35" s="3"/>
      <c r="B35" s="8">
        <v>25</v>
      </c>
      <c r="C35" s="9">
        <v>2.8428100945431689E-2</v>
      </c>
      <c r="D35" s="9">
        <v>2.8428100945431689E-2</v>
      </c>
      <c r="E35" s="9">
        <v>2.8428100945431689E-2</v>
      </c>
      <c r="F35" s="9">
        <v>3.1655043228155044E-2</v>
      </c>
      <c r="G35" s="9">
        <v>5.1713581184026802E-2</v>
      </c>
      <c r="H35" s="9">
        <v>2.8428100945431689E-2</v>
      </c>
      <c r="I35" s="9">
        <v>3.0443654449995083E-2</v>
      </c>
      <c r="J35" s="9">
        <v>2.8610946089470346E-2</v>
      </c>
      <c r="K35" s="9">
        <v>2.8428100945431689E-2</v>
      </c>
      <c r="L35" s="9">
        <v>2.8428100945431689E-2</v>
      </c>
      <c r="M35" s="10">
        <v>2.8428100945431689E-2</v>
      </c>
      <c r="N35" s="10">
        <v>2.8428100945431689E-2</v>
      </c>
      <c r="O35" s="10">
        <v>2.8428100945431689E-2</v>
      </c>
      <c r="P35" s="10">
        <v>6.4960345616092763E-2</v>
      </c>
      <c r="Q35" s="10">
        <v>6.7920789776707347E-2</v>
      </c>
      <c r="R35" s="10">
        <v>2.8428100945431689E-2</v>
      </c>
      <c r="S35" s="10">
        <v>2.8428100945431689E-2</v>
      </c>
      <c r="T35" s="10">
        <v>2.8428100945431689E-2</v>
      </c>
      <c r="U35" s="10">
        <v>2.1244400509865757E-2</v>
      </c>
      <c r="V35" s="10">
        <v>2.8428100945431689E-2</v>
      </c>
      <c r="W35" s="10">
        <v>2.8428100945431689E-2</v>
      </c>
      <c r="X35" s="10">
        <v>2.8428100945431689E-2</v>
      </c>
      <c r="Y35" s="10">
        <v>2.8428100945431689E-2</v>
      </c>
      <c r="Z35" s="10">
        <v>3.9561716049739459E-2</v>
      </c>
      <c r="AA35" s="10">
        <v>4.8650911922860862E-2</v>
      </c>
      <c r="AB35" s="10">
        <v>2.8428100945431689E-2</v>
      </c>
      <c r="AC35" s="10">
        <v>4.447988839823025E-2</v>
      </c>
      <c r="AD35" s="10">
        <v>6.183697169331448E-2</v>
      </c>
      <c r="AE35" s="10">
        <v>2.8428100945431689E-2</v>
      </c>
      <c r="AF35" s="10">
        <v>2.8428100945431689E-2</v>
      </c>
      <c r="AG35" s="10">
        <v>2.8428100945431689E-2</v>
      </c>
      <c r="AH35" s="10">
        <v>3.6065508111627231E-2</v>
      </c>
      <c r="AI35" s="10">
        <v>2.1244400509865757E-2</v>
      </c>
      <c r="AJ35" s="10">
        <v>3.4804675162491083E-2</v>
      </c>
      <c r="AK35" s="10">
        <v>5.0885382274898472E-2</v>
      </c>
      <c r="AL35" s="10">
        <v>0.10644816495423592</v>
      </c>
      <c r="AM35" s="10">
        <v>3.7506352811416788E-2</v>
      </c>
      <c r="AN35" s="10">
        <v>5.0067182347256933E-2</v>
      </c>
      <c r="AO35" s="10">
        <v>5.0301102902729822E-2</v>
      </c>
      <c r="AP35" s="10">
        <v>5.4770186494149664E-2</v>
      </c>
      <c r="AQ35" s="10">
        <v>3.5108218814091652E-2</v>
      </c>
      <c r="AR35" s="10">
        <v>5.6353802493532834E-2</v>
      </c>
      <c r="AS35" s="10">
        <v>1.8932619905652093E-2</v>
      </c>
      <c r="AT35" s="10">
        <v>5.5441496723360961E-2</v>
      </c>
      <c r="AU35" s="10">
        <v>5.8802392261345648E-2</v>
      </c>
      <c r="AV35" s="10">
        <v>5.0281149855976537E-2</v>
      </c>
      <c r="AW35" s="10">
        <v>3.5729557175131932E-2</v>
      </c>
      <c r="AX35" s="10">
        <v>8.5742436324665938E-2</v>
      </c>
      <c r="AY35" s="10">
        <v>3.7499035464757746E-2</v>
      </c>
      <c r="AZ35" s="10">
        <v>3.0355457979162281E-2</v>
      </c>
      <c r="BA35" s="10">
        <v>4.7156426183422306E-2</v>
      </c>
      <c r="BB35" s="10">
        <v>7.7871771422066471E-2</v>
      </c>
      <c r="BC35" s="10">
        <v>4.1034891442366161E-2</v>
      </c>
      <c r="BD35" s="13"/>
      <c r="BE35" s="3"/>
    </row>
    <row r="36" spans="1:57" x14ac:dyDescent="0.25">
      <c r="A36" s="3"/>
      <c r="B36" s="3">
        <v>26</v>
      </c>
      <c r="C36" s="6">
        <v>2.8705267155099801E-2</v>
      </c>
      <c r="D36" s="6">
        <v>2.8705267155099801E-2</v>
      </c>
      <c r="E36" s="6">
        <v>2.8705267155099801E-2</v>
      </c>
      <c r="F36" s="6">
        <v>3.2003090673703438E-2</v>
      </c>
      <c r="G36" s="6">
        <v>5.1409447883476123E-2</v>
      </c>
      <c r="H36" s="6">
        <v>2.8705267155099801E-2</v>
      </c>
      <c r="I36" s="6">
        <v>3.0813842687855031E-2</v>
      </c>
      <c r="J36" s="6">
        <v>2.8927190548849291E-2</v>
      </c>
      <c r="K36" s="6">
        <v>2.8705267155099801E-2</v>
      </c>
      <c r="L36" s="6">
        <v>2.8705267155099801E-2</v>
      </c>
      <c r="M36" s="7">
        <v>2.8705267155099801E-2</v>
      </c>
      <c r="N36" s="7">
        <v>2.8705267155099801E-2</v>
      </c>
      <c r="O36" s="7">
        <v>2.8705267155099801E-2</v>
      </c>
      <c r="P36" s="7">
        <v>6.4373037684590351E-2</v>
      </c>
      <c r="Q36" s="7">
        <v>6.7492609984297847E-2</v>
      </c>
      <c r="R36" s="7">
        <v>2.8705267155099801E-2</v>
      </c>
      <c r="S36" s="7">
        <v>2.8705267155099801E-2</v>
      </c>
      <c r="T36" s="7">
        <v>2.8705267155099801E-2</v>
      </c>
      <c r="U36" s="7">
        <v>2.1299154336666293E-2</v>
      </c>
      <c r="V36" s="7">
        <v>2.8705267155099801E-2</v>
      </c>
      <c r="W36" s="7">
        <v>2.8705267155099801E-2</v>
      </c>
      <c r="X36" s="7">
        <v>2.8705267155099801E-2</v>
      </c>
      <c r="Y36" s="7">
        <v>2.8705267155099801E-2</v>
      </c>
      <c r="Z36" s="7">
        <v>3.9684709584464128E-2</v>
      </c>
      <c r="AA36" s="7">
        <v>4.8551622723647991E-2</v>
      </c>
      <c r="AB36" s="7">
        <v>2.8705267155099801E-2</v>
      </c>
      <c r="AC36" s="7">
        <v>4.4424791051696388E-2</v>
      </c>
      <c r="AD36" s="7">
        <v>6.1223776176337674E-2</v>
      </c>
      <c r="AE36" s="7">
        <v>2.8705267155099801E-2</v>
      </c>
      <c r="AF36" s="7">
        <v>2.8705267155099801E-2</v>
      </c>
      <c r="AG36" s="7">
        <v>2.8705267155099801E-2</v>
      </c>
      <c r="AH36" s="7">
        <v>3.6292789320384156E-2</v>
      </c>
      <c r="AI36" s="7">
        <v>2.1299154336666293E-2</v>
      </c>
      <c r="AJ36" s="7">
        <v>3.4763604168842388E-2</v>
      </c>
      <c r="AK36" s="7">
        <v>5.0902932605188633E-2</v>
      </c>
      <c r="AL36" s="7">
        <v>0.10431720503434483</v>
      </c>
      <c r="AM36" s="7">
        <v>3.7233024312809393E-2</v>
      </c>
      <c r="AN36" s="7">
        <v>4.9850665398908811E-2</v>
      </c>
      <c r="AO36" s="7">
        <v>5.010784209968433E-2</v>
      </c>
      <c r="AP36" s="7">
        <v>5.441905049318807E-2</v>
      </c>
      <c r="AQ36" s="7">
        <v>3.5309432897609572E-2</v>
      </c>
      <c r="AR36" s="7">
        <v>5.5891059827345657E-2</v>
      </c>
      <c r="AS36" s="7">
        <v>1.9311554539328091E-2</v>
      </c>
      <c r="AT36" s="7">
        <v>5.5292813199942836E-2</v>
      </c>
      <c r="AU36" s="7">
        <v>5.8285275855613605E-2</v>
      </c>
      <c r="AV36" s="7">
        <v>5.0048931937644481E-2</v>
      </c>
      <c r="AW36" s="7">
        <v>3.5883546134305444E-2</v>
      </c>
      <c r="AX36" s="7">
        <v>8.5603196781641744E-2</v>
      </c>
      <c r="AY36" s="7">
        <v>3.7723785719795178E-2</v>
      </c>
      <c r="AZ36" s="7">
        <v>3.0714760171885347E-2</v>
      </c>
      <c r="BA36" s="7">
        <v>4.7204255655392213E-2</v>
      </c>
      <c r="BB36" s="7">
        <v>7.669038308745213E-2</v>
      </c>
      <c r="BC36" s="7">
        <v>4.1110223943938706E-2</v>
      </c>
      <c r="BD36" s="13"/>
      <c r="BE36" s="3"/>
    </row>
    <row r="37" spans="1:57" x14ac:dyDescent="0.25">
      <c r="A37" s="3"/>
      <c r="B37" s="3">
        <v>27</v>
      </c>
      <c r="C37" s="6">
        <v>2.8989620504342284E-2</v>
      </c>
      <c r="D37" s="6">
        <v>2.8989620504342284E-2</v>
      </c>
      <c r="E37" s="6">
        <v>2.8989620504342284E-2</v>
      </c>
      <c r="F37" s="6">
        <v>3.2330115134323822E-2</v>
      </c>
      <c r="G37" s="6">
        <v>5.1119120332505874E-2</v>
      </c>
      <c r="H37" s="6">
        <v>2.8989620504342284E-2</v>
      </c>
      <c r="I37" s="6">
        <v>3.116348391236512E-2</v>
      </c>
      <c r="J37" s="6">
        <v>2.9241301389260288E-2</v>
      </c>
      <c r="K37" s="6">
        <v>2.8989620504342284E-2</v>
      </c>
      <c r="L37" s="6">
        <v>2.8989620504342284E-2</v>
      </c>
      <c r="M37" s="7">
        <v>2.8989620504342284E-2</v>
      </c>
      <c r="N37" s="7">
        <v>2.8989620504342284E-2</v>
      </c>
      <c r="O37" s="7">
        <v>2.8989620504342284E-2</v>
      </c>
      <c r="P37" s="7">
        <v>6.3789898911921883E-2</v>
      </c>
      <c r="Q37" s="7">
        <v>6.7024945930105995E-2</v>
      </c>
      <c r="R37" s="7">
        <v>2.8989620504342284E-2</v>
      </c>
      <c r="S37" s="7">
        <v>2.8989620504342284E-2</v>
      </c>
      <c r="T37" s="7">
        <v>2.8989620504342284E-2</v>
      </c>
      <c r="U37" s="7">
        <v>2.1394768661621155E-2</v>
      </c>
      <c r="V37" s="7">
        <v>2.8989620504342284E-2</v>
      </c>
      <c r="W37" s="7">
        <v>2.8989620504342284E-2</v>
      </c>
      <c r="X37" s="7">
        <v>2.8989620504342284E-2</v>
      </c>
      <c r="Y37" s="7">
        <v>2.8989620504342284E-2</v>
      </c>
      <c r="Z37" s="7">
        <v>3.9796317592351693E-2</v>
      </c>
      <c r="AA37" s="7">
        <v>4.8441867978976205E-2</v>
      </c>
      <c r="AB37" s="7">
        <v>2.8989620504342284E-2</v>
      </c>
      <c r="AC37" s="7">
        <v>4.437016642235303E-2</v>
      </c>
      <c r="AD37" s="7">
        <v>6.0635136676580936E-2</v>
      </c>
      <c r="AE37" s="7">
        <v>2.8989620504342284E-2</v>
      </c>
      <c r="AF37" s="7">
        <v>2.8989620504342284E-2</v>
      </c>
      <c r="AG37" s="7">
        <v>2.8989620504342284E-2</v>
      </c>
      <c r="AH37" s="7">
        <v>3.6503388508422052E-2</v>
      </c>
      <c r="AI37" s="7">
        <v>2.1394768661621155E-2</v>
      </c>
      <c r="AJ37" s="7">
        <v>3.4712170887891469E-2</v>
      </c>
      <c r="AK37" s="7">
        <v>5.0877749114640825E-2</v>
      </c>
      <c r="AL37" s="7">
        <v>0.10227910407802221</v>
      </c>
      <c r="AM37" s="7">
        <v>3.6962066591587961E-2</v>
      </c>
      <c r="AN37" s="7">
        <v>4.9638934779203669E-2</v>
      </c>
      <c r="AO37" s="7">
        <v>4.9915257881559594E-2</v>
      </c>
      <c r="AP37" s="7">
        <v>5.4075111842508905E-2</v>
      </c>
      <c r="AQ37" s="7">
        <v>3.5501426104824541E-2</v>
      </c>
      <c r="AR37" s="7">
        <v>5.5451799104851762E-2</v>
      </c>
      <c r="AS37" s="7">
        <v>1.9673999986906221E-2</v>
      </c>
      <c r="AT37" s="7">
        <v>5.5112308834339929E-2</v>
      </c>
      <c r="AU37" s="7">
        <v>5.7789228256092784E-2</v>
      </c>
      <c r="AV37" s="7">
        <v>4.9823789984046352E-2</v>
      </c>
      <c r="AW37" s="7">
        <v>3.6023988067127366E-2</v>
      </c>
      <c r="AX37" s="7">
        <v>8.5458602331728528E-2</v>
      </c>
      <c r="AY37" s="7">
        <v>3.7928268610099902E-2</v>
      </c>
      <c r="AZ37" s="7">
        <v>3.1056422501617442E-2</v>
      </c>
      <c r="BA37" s="7">
        <v>4.7222103136008498E-2</v>
      </c>
      <c r="BB37" s="7">
        <v>7.5565525025817593E-2</v>
      </c>
      <c r="BC37" s="7">
        <v>4.1154181350823382E-2</v>
      </c>
      <c r="BD37" s="13"/>
      <c r="BE37" s="3"/>
    </row>
    <row r="38" spans="1:57" x14ac:dyDescent="0.25">
      <c r="A38" s="3"/>
      <c r="B38" s="3">
        <v>28</v>
      </c>
      <c r="C38" s="6">
        <v>2.9277115755954375E-2</v>
      </c>
      <c r="D38" s="6">
        <v>2.9277115755954375E-2</v>
      </c>
      <c r="E38" s="6">
        <v>2.9277115755954375E-2</v>
      </c>
      <c r="F38" s="6">
        <v>3.2637905632348252E-2</v>
      </c>
      <c r="G38" s="6">
        <v>5.0842197502376063E-2</v>
      </c>
      <c r="H38" s="6">
        <v>2.9277115755954375E-2</v>
      </c>
      <c r="I38" s="6">
        <v>3.1494128784941511E-2</v>
      </c>
      <c r="J38" s="6">
        <v>2.9551137534255867E-2</v>
      </c>
      <c r="K38" s="6">
        <v>2.9277115755954375E-2</v>
      </c>
      <c r="L38" s="6">
        <v>2.9277115755954375E-2</v>
      </c>
      <c r="M38" s="7">
        <v>2.9277115755954375E-2</v>
      </c>
      <c r="N38" s="7">
        <v>2.9277115755954375E-2</v>
      </c>
      <c r="O38" s="7">
        <v>2.9277115755954375E-2</v>
      </c>
      <c r="P38" s="7">
        <v>6.3215464681410705E-2</v>
      </c>
      <c r="Q38" s="7">
        <v>6.653017820534135E-2</v>
      </c>
      <c r="R38" s="7">
        <v>2.9277115755954375E-2</v>
      </c>
      <c r="S38" s="7">
        <v>2.9277115755954375E-2</v>
      </c>
      <c r="T38" s="7">
        <v>2.9277115755954375E-2</v>
      </c>
      <c r="U38" s="7">
        <v>2.1520937467893075E-2</v>
      </c>
      <c r="V38" s="7">
        <v>2.9277115755954375E-2</v>
      </c>
      <c r="W38" s="7">
        <v>2.9277115755954375E-2</v>
      </c>
      <c r="X38" s="7">
        <v>2.9277115755954375E-2</v>
      </c>
      <c r="Y38" s="7">
        <v>2.9277115755954375E-2</v>
      </c>
      <c r="Z38" s="7">
        <v>3.9897935412927188E-2</v>
      </c>
      <c r="AA38" s="7">
        <v>4.8324747298889248E-2</v>
      </c>
      <c r="AB38" s="7">
        <v>2.9277115755954375E-2</v>
      </c>
      <c r="AC38" s="7">
        <v>4.4316284637417214E-2</v>
      </c>
      <c r="AD38" s="7">
        <v>6.0071233961285886E-2</v>
      </c>
      <c r="AE38" s="7">
        <v>2.9277115755954375E-2</v>
      </c>
      <c r="AF38" s="7">
        <v>2.9277115755954375E-2</v>
      </c>
      <c r="AG38" s="7">
        <v>2.9277115755954375E-2</v>
      </c>
      <c r="AH38" s="7">
        <v>3.6699053641568113E-2</v>
      </c>
      <c r="AI38" s="7">
        <v>2.1520937467893075E-2</v>
      </c>
      <c r="AJ38" s="7">
        <v>3.4653321582481356E-2</v>
      </c>
      <c r="AK38" s="7">
        <v>5.0818917289309429E-2</v>
      </c>
      <c r="AL38" s="7">
        <v>0.1003346910774936</v>
      </c>
      <c r="AM38" s="7">
        <v>3.6713775727631237E-2</v>
      </c>
      <c r="AN38" s="7">
        <v>4.9432806396513707E-2</v>
      </c>
      <c r="AO38" s="7">
        <v>4.972472103914849E-2</v>
      </c>
      <c r="AP38" s="7">
        <v>5.3740067954166637E-2</v>
      </c>
      <c r="AQ38" s="7">
        <v>3.568467168957401E-2</v>
      </c>
      <c r="AR38" s="7">
        <v>5.503477805249557E-2</v>
      </c>
      <c r="AS38" s="7">
        <v>2.0020605110001144E-2</v>
      </c>
      <c r="AT38" s="7">
        <v>5.4908083416414399E-2</v>
      </c>
      <c r="AU38" s="7">
        <v>5.731422847146761E-2</v>
      </c>
      <c r="AV38" s="7">
        <v>4.9606135396837336E-2</v>
      </c>
      <c r="AW38" s="7">
        <v>3.6154838977240367E-2</v>
      </c>
      <c r="AX38" s="7">
        <v>8.5272011575621143E-2</v>
      </c>
      <c r="AY38" s="7">
        <v>3.8114903748527773E-2</v>
      </c>
      <c r="AZ38" s="7">
        <v>3.1381404131240576E-2</v>
      </c>
      <c r="BA38" s="7">
        <v>4.7215901103776714E-2</v>
      </c>
      <c r="BB38" s="7">
        <v>7.4495681677072767E-2</v>
      </c>
      <c r="BC38" s="7">
        <v>4.118069578016148E-2</v>
      </c>
      <c r="BD38" s="13"/>
      <c r="BE38" s="3"/>
    </row>
    <row r="39" spans="1:57" x14ac:dyDescent="0.25">
      <c r="A39" s="3"/>
      <c r="B39" s="3">
        <v>29</v>
      </c>
      <c r="C39" s="6">
        <v>2.956467914772154E-2</v>
      </c>
      <c r="D39" s="6">
        <v>2.956467914772154E-2</v>
      </c>
      <c r="E39" s="6">
        <v>2.956467914772154E-2</v>
      </c>
      <c r="F39" s="6">
        <v>3.2928050520637298E-2</v>
      </c>
      <c r="G39" s="6">
        <v>5.0578202861299548E-2</v>
      </c>
      <c r="H39" s="6">
        <v>2.956467914772154E-2</v>
      </c>
      <c r="I39" s="6">
        <v>3.1807177489174832E-2</v>
      </c>
      <c r="J39" s="6">
        <v>2.985513278491303E-2</v>
      </c>
      <c r="K39" s="6">
        <v>2.956467914772154E-2</v>
      </c>
      <c r="L39" s="6">
        <v>2.956467914772154E-2</v>
      </c>
      <c r="M39" s="7">
        <v>2.956467914772154E-2</v>
      </c>
      <c r="N39" s="7">
        <v>2.956467914772154E-2</v>
      </c>
      <c r="O39" s="7">
        <v>2.956467914772154E-2</v>
      </c>
      <c r="P39" s="7">
        <v>6.2653063511055596E-2</v>
      </c>
      <c r="Q39" s="7">
        <v>6.6018216089527959E-2</v>
      </c>
      <c r="R39" s="7">
        <v>2.956467914772154E-2</v>
      </c>
      <c r="S39" s="7">
        <v>2.956467914772154E-2</v>
      </c>
      <c r="T39" s="7">
        <v>2.956467914772154E-2</v>
      </c>
      <c r="U39" s="7">
        <v>2.1669627043159778E-2</v>
      </c>
      <c r="V39" s="7">
        <v>2.956467914772154E-2</v>
      </c>
      <c r="W39" s="7">
        <v>2.956467914772154E-2</v>
      </c>
      <c r="X39" s="7">
        <v>2.956467914772154E-2</v>
      </c>
      <c r="Y39" s="7">
        <v>2.956467914772154E-2</v>
      </c>
      <c r="Z39" s="7">
        <v>3.9990752679940789E-2</v>
      </c>
      <c r="AA39" s="7">
        <v>4.8202723815672366E-2</v>
      </c>
      <c r="AB39" s="7">
        <v>2.956467914772154E-2</v>
      </c>
      <c r="AC39" s="7">
        <v>4.4263350485314046E-2</v>
      </c>
      <c r="AD39" s="7">
        <v>5.953185917388959E-2</v>
      </c>
      <c r="AE39" s="7">
        <v>2.956467914772154E-2</v>
      </c>
      <c r="AF39" s="7">
        <v>2.956467914772154E-2</v>
      </c>
      <c r="AG39" s="7">
        <v>2.956467914772154E-2</v>
      </c>
      <c r="AH39" s="7">
        <v>3.6881303315859704E-2</v>
      </c>
      <c r="AI39" s="7">
        <v>2.1669627043159778E-2</v>
      </c>
      <c r="AJ39" s="7">
        <v>3.4589147763432138E-2</v>
      </c>
      <c r="AK39" s="7">
        <v>5.0733839054402319E-2</v>
      </c>
      <c r="AL39" s="7">
        <v>9.8483044211677973E-2</v>
      </c>
      <c r="AM39" s="7">
        <v>3.6503704641014156E-2</v>
      </c>
      <c r="AN39" s="7">
        <v>4.9232830748222822E-2</v>
      </c>
      <c r="AO39" s="7">
        <v>4.9537266787894607E-2</v>
      </c>
      <c r="AP39" s="7">
        <v>5.3415069308264229E-2</v>
      </c>
      <c r="AQ39" s="7">
        <v>3.5859625444005339E-2</v>
      </c>
      <c r="AR39" s="7">
        <v>5.4638779456127384E-2</v>
      </c>
      <c r="AS39" s="7">
        <v>2.0352042023578099E-2</v>
      </c>
      <c r="AT39" s="7">
        <v>5.46866687867269E-2</v>
      </c>
      <c r="AU39" s="7">
        <v>5.6859977923607863E-2</v>
      </c>
      <c r="AV39" s="7">
        <v>4.9396191030190106E-2</v>
      </c>
      <c r="AW39" s="7">
        <v>3.6279383227533657E-2</v>
      </c>
      <c r="AX39" s="7">
        <v>8.5009092425900823E-2</v>
      </c>
      <c r="AY39" s="7">
        <v>3.8285760866138663E-2</v>
      </c>
      <c r="AZ39" s="7">
        <v>3.1690631371269928E-2</v>
      </c>
      <c r="BA39" s="7">
        <v>4.7190508895545102E-2</v>
      </c>
      <c r="BB39" s="7">
        <v>7.3478915014225876E-2</v>
      </c>
      <c r="BC39" s="7">
        <v>4.1201210142439937E-2</v>
      </c>
      <c r="BD39" s="13"/>
      <c r="BE39" s="3"/>
    </row>
    <row r="40" spans="1:57" x14ac:dyDescent="0.25">
      <c r="A40" s="3"/>
      <c r="B40" s="8">
        <v>30</v>
      </c>
      <c r="C40" s="9">
        <v>2.9849988683873452E-2</v>
      </c>
      <c r="D40" s="9">
        <v>2.9849988683873452E-2</v>
      </c>
      <c r="E40" s="9">
        <v>2.9849988683873452E-2</v>
      </c>
      <c r="F40" s="9">
        <v>3.3201966190310017E-2</v>
      </c>
      <c r="G40" s="9">
        <v>5.0326612285546357E-2</v>
      </c>
      <c r="H40" s="9">
        <v>2.9849988683873452E-2</v>
      </c>
      <c r="I40" s="9">
        <v>3.210389833940952E-2</v>
      </c>
      <c r="J40" s="9">
        <v>3.0152163867596338E-2</v>
      </c>
      <c r="K40" s="9">
        <v>2.9849988683873452E-2</v>
      </c>
      <c r="L40" s="9">
        <v>2.9849988683873452E-2</v>
      </c>
      <c r="M40" s="10">
        <v>2.9849988683873452E-2</v>
      </c>
      <c r="N40" s="10">
        <v>2.9849988683873452E-2</v>
      </c>
      <c r="O40" s="10">
        <v>2.9849988683873452E-2</v>
      </c>
      <c r="P40" s="10">
        <v>6.2105073711745229E-2</v>
      </c>
      <c r="Q40" s="10">
        <v>6.5496939185589298E-2</v>
      </c>
      <c r="R40" s="10">
        <v>2.9849988683873452E-2</v>
      </c>
      <c r="S40" s="10">
        <v>2.9849988683873452E-2</v>
      </c>
      <c r="T40" s="10">
        <v>2.9849988683873452E-2</v>
      </c>
      <c r="U40" s="10">
        <v>2.1834559384364072E-2</v>
      </c>
      <c r="V40" s="10">
        <v>2.9849988683873452E-2</v>
      </c>
      <c r="W40" s="10">
        <v>2.9849988683873452E-2</v>
      </c>
      <c r="X40" s="10">
        <v>2.9849988683873452E-2</v>
      </c>
      <c r="Y40" s="10">
        <v>2.9849988683873452E-2</v>
      </c>
      <c r="Z40" s="10">
        <v>4.0075788554189806E-2</v>
      </c>
      <c r="AA40" s="10">
        <v>4.8077749955544258E-2</v>
      </c>
      <c r="AB40" s="10">
        <v>2.9849988683873452E-2</v>
      </c>
      <c r="AC40" s="10">
        <v>4.4211516685208618E-2</v>
      </c>
      <c r="AD40" s="10">
        <v>5.9016522672724614E-2</v>
      </c>
      <c r="AE40" s="10">
        <v>2.9849988683873452E-2</v>
      </c>
      <c r="AF40" s="10">
        <v>2.9849988683873452E-2</v>
      </c>
      <c r="AG40" s="10">
        <v>2.9849988683873452E-2</v>
      </c>
      <c r="AH40" s="10">
        <v>3.7051461331295776E-2</v>
      </c>
      <c r="AI40" s="10">
        <v>2.1834559384364072E-2</v>
      </c>
      <c r="AJ40" s="10">
        <v>3.4521064838700211E-2</v>
      </c>
      <c r="AK40" s="10">
        <v>5.0628540696260993E-2</v>
      </c>
      <c r="AL40" s="10">
        <v>9.6721992227506215E-2</v>
      </c>
      <c r="AM40" s="10">
        <v>3.6344037814486363E-2</v>
      </c>
      <c r="AN40" s="10">
        <v>4.9039353827361909E-2</v>
      </c>
      <c r="AO40" s="10">
        <v>4.9353664264704777E-2</v>
      </c>
      <c r="AP40" s="10">
        <v>5.3100847499644388E-2</v>
      </c>
      <c r="AQ40" s="10">
        <v>3.6026723971039232E-2</v>
      </c>
      <c r="AR40" s="10">
        <v>5.4262622958603846E-2</v>
      </c>
      <c r="AS40" s="10">
        <v>2.0668990013293032E-2</v>
      </c>
      <c r="AT40" s="10">
        <v>5.4453319017221169E-2</v>
      </c>
      <c r="AU40" s="10">
        <v>5.6425979631233636E-2</v>
      </c>
      <c r="AV40" s="10">
        <v>4.9194036743271941E-2</v>
      </c>
      <c r="AW40" s="10">
        <v>3.640037417320019E-2</v>
      </c>
      <c r="AX40" s="10">
        <v>8.4636637122846414E-2</v>
      </c>
      <c r="AY40" s="10">
        <v>3.8442619029166014E-2</v>
      </c>
      <c r="AZ40" s="10">
        <v>3.1984992007051405E-2</v>
      </c>
      <c r="BA40" s="10">
        <v>4.7149910081617952E-2</v>
      </c>
      <c r="BB40" s="10">
        <v>7.2513014732361158E-2</v>
      </c>
      <c r="BC40" s="10">
        <v>4.1225232579679361E-2</v>
      </c>
      <c r="BD40" s="13"/>
      <c r="BE40" s="3"/>
    </row>
    <row r="41" spans="1:57" x14ac:dyDescent="0.25">
      <c r="A41" s="3"/>
      <c r="B41" s="3">
        <v>31</v>
      </c>
      <c r="C41" s="6">
        <v>3.0131306206842012E-2</v>
      </c>
      <c r="D41" s="6">
        <v>3.0131306206842012E-2</v>
      </c>
      <c r="E41" s="6">
        <v>3.0131306206842012E-2</v>
      </c>
      <c r="F41" s="6">
        <v>3.3460920736224864E-2</v>
      </c>
      <c r="G41" s="6">
        <v>5.0086874903195522E-2</v>
      </c>
      <c r="H41" s="6">
        <v>3.0131306206842012E-2</v>
      </c>
      <c r="I41" s="6">
        <v>3.238544349888195E-2</v>
      </c>
      <c r="J41" s="6">
        <v>3.0441449327922365E-2</v>
      </c>
      <c r="K41" s="6">
        <v>3.0131306206842012E-2</v>
      </c>
      <c r="L41" s="6">
        <v>3.0131306206842012E-2</v>
      </c>
      <c r="M41" s="7">
        <v>3.0131306206842012E-2</v>
      </c>
      <c r="N41" s="7">
        <v>3.0131306206842012E-2</v>
      </c>
      <c r="O41" s="7">
        <v>3.0131306206842012E-2</v>
      </c>
      <c r="P41" s="7">
        <v>6.1573128338807015E-2</v>
      </c>
      <c r="Q41" s="7">
        <v>6.4972564350084028E-2</v>
      </c>
      <c r="R41" s="7">
        <v>3.0131306206842012E-2</v>
      </c>
      <c r="S41" s="7">
        <v>3.0131306206842012E-2</v>
      </c>
      <c r="T41" s="7">
        <v>3.0131306206842012E-2</v>
      </c>
      <c r="U41" s="7">
        <v>2.2010821522927548E-2</v>
      </c>
      <c r="V41" s="7">
        <v>3.0131306206842012E-2</v>
      </c>
      <c r="W41" s="7">
        <v>3.0131306206842012E-2</v>
      </c>
      <c r="X41" s="7">
        <v>3.0131306206842012E-2</v>
      </c>
      <c r="Y41" s="7">
        <v>3.0131306206842012E-2</v>
      </c>
      <c r="Z41" s="7">
        <v>4.015392007891827E-2</v>
      </c>
      <c r="AA41" s="7">
        <v>4.7951367557560465E-2</v>
      </c>
      <c r="AB41" s="7">
        <v>3.0131306206842012E-2</v>
      </c>
      <c r="AC41" s="7">
        <v>4.4160894400655293E-2</v>
      </c>
      <c r="AD41" s="7">
        <v>5.8524537411999589E-2</v>
      </c>
      <c r="AE41" s="7">
        <v>3.0131306206842012E-2</v>
      </c>
      <c r="AF41" s="7">
        <v>3.0131306206842012E-2</v>
      </c>
      <c r="AG41" s="7">
        <v>3.0131306206842012E-2</v>
      </c>
      <c r="AH41" s="7">
        <v>3.721068573096975E-2</v>
      </c>
      <c r="AI41" s="7">
        <v>2.2010821522927548E-2</v>
      </c>
      <c r="AJ41" s="7">
        <v>3.4449755125757653E-2</v>
      </c>
      <c r="AK41" s="7">
        <v>5.0507922909586611E-2</v>
      </c>
      <c r="AL41" s="7">
        <v>9.5048504365738751E-2</v>
      </c>
      <c r="AM41" s="7">
        <v>3.6240920936320142E-2</v>
      </c>
      <c r="AN41" s="7">
        <v>4.8852564637668738E-2</v>
      </c>
      <c r="AO41" s="7">
        <v>4.9174471598292246E-2</v>
      </c>
      <c r="AP41" s="7">
        <v>5.2797814864228076E-2</v>
      </c>
      <c r="AQ41" s="7">
        <v>3.6186383773795683E-2</v>
      </c>
      <c r="AR41" s="7">
        <v>5.390517301859088E-2</v>
      </c>
      <c r="AS41" s="7">
        <v>2.0972124034218664E-2</v>
      </c>
      <c r="AT41" s="7">
        <v>5.4212246210541659E-2</v>
      </c>
      <c r="AU41" s="7">
        <v>5.6011598775746352E-2</v>
      </c>
      <c r="AV41" s="7">
        <v>4.8999644787684149E-2</v>
      </c>
      <c r="AW41" s="7">
        <v>3.6519710152301155E-2</v>
      </c>
      <c r="AX41" s="7">
        <v>8.4133491959488715E-2</v>
      </c>
      <c r="AY41" s="7">
        <v>3.858701437221379E-2</v>
      </c>
      <c r="AZ41" s="7">
        <v>3.2265332072813457E-2</v>
      </c>
      <c r="BA41" s="7">
        <v>4.7097371516705566E-2</v>
      </c>
      <c r="BB41" s="7">
        <v>7.1595611535614223E-2</v>
      </c>
      <c r="BC41" s="7">
        <v>4.1258197056718293E-2</v>
      </c>
      <c r="BD41" s="13"/>
      <c r="BE41" s="3"/>
    </row>
    <row r="42" spans="1:57" x14ac:dyDescent="0.25">
      <c r="A42" s="3"/>
      <c r="B42" s="3">
        <v>32</v>
      </c>
      <c r="C42" s="6">
        <v>3.0407348197908357E-2</v>
      </c>
      <c r="D42" s="6">
        <v>3.0407348197908357E-2</v>
      </c>
      <c r="E42" s="6">
        <v>3.0407348197908357E-2</v>
      </c>
      <c r="F42" s="6">
        <v>3.3706053622478249E-2</v>
      </c>
      <c r="G42" s="6">
        <v>4.9858428565244584E-2</v>
      </c>
      <c r="H42" s="6">
        <v>3.0407348197908357E-2</v>
      </c>
      <c r="I42" s="6">
        <v>3.2652862352761547E-2</v>
      </c>
      <c r="J42" s="6">
        <v>3.0722471619048619E-2</v>
      </c>
      <c r="K42" s="6">
        <v>3.0407348197908357E-2</v>
      </c>
      <c r="L42" s="6">
        <v>3.0407348197908357E-2</v>
      </c>
      <c r="M42" s="7">
        <v>3.0407348197908357E-2</v>
      </c>
      <c r="N42" s="7">
        <v>3.0407348197908357E-2</v>
      </c>
      <c r="O42" s="7">
        <v>3.0407348197908357E-2</v>
      </c>
      <c r="P42" s="7">
        <v>6.1058278797749388E-2</v>
      </c>
      <c r="Q42" s="7">
        <v>6.4449950230063058E-2</v>
      </c>
      <c r="R42" s="7">
        <v>3.0407348197908357E-2</v>
      </c>
      <c r="S42" s="7">
        <v>3.0407348197908357E-2</v>
      </c>
      <c r="T42" s="7">
        <v>3.0407348197908357E-2</v>
      </c>
      <c r="U42" s="7">
        <v>2.2194567553766253E-2</v>
      </c>
      <c r="V42" s="7">
        <v>3.0407348197908357E-2</v>
      </c>
      <c r="W42" s="7">
        <v>3.0407348197908357E-2</v>
      </c>
      <c r="X42" s="7">
        <v>3.0407348197908357E-2</v>
      </c>
      <c r="Y42" s="7">
        <v>3.0407348197908357E-2</v>
      </c>
      <c r="Z42" s="7">
        <v>4.0225905163713493E-2</v>
      </c>
      <c r="AA42" s="7">
        <v>4.7824787901252552E-2</v>
      </c>
      <c r="AB42" s="7">
        <v>3.0407348197908357E-2</v>
      </c>
      <c r="AC42" s="7">
        <v>4.4111561612396599E-2</v>
      </c>
      <c r="AD42" s="7">
        <v>5.8055082624031806E-2</v>
      </c>
      <c r="AE42" s="7">
        <v>3.0407348197908357E-2</v>
      </c>
      <c r="AF42" s="7">
        <v>3.0407348197908357E-2</v>
      </c>
      <c r="AG42" s="7">
        <v>3.0407348197908357E-2</v>
      </c>
      <c r="AH42" s="7">
        <v>3.7359993147451975E-2</v>
      </c>
      <c r="AI42" s="7">
        <v>2.2194567553766253E-2</v>
      </c>
      <c r="AJ42" s="7">
        <v>3.4374758824761598E-2</v>
      </c>
      <c r="AK42" s="7">
        <v>5.0375964481832236E-2</v>
      </c>
      <c r="AL42" s="7">
        <v>9.3458989556487682E-2</v>
      </c>
      <c r="AM42" s="7">
        <v>3.6185270814884873E-2</v>
      </c>
      <c r="AN42" s="7">
        <v>4.8672532348321029E-2</v>
      </c>
      <c r="AO42" s="7">
        <v>4.9000079714076161E-2</v>
      </c>
      <c r="AP42" s="7">
        <v>5.2506142064709271E-2</v>
      </c>
      <c r="AQ42" s="7">
        <v>3.6339000927613885E-2</v>
      </c>
      <c r="AR42" s="7">
        <v>5.3565343976799129E-2</v>
      </c>
      <c r="AS42" s="7">
        <v>2.1262106586602547E-2</v>
      </c>
      <c r="AT42" s="7">
        <v>5.3966812610482862E-2</v>
      </c>
      <c r="AU42" s="7">
        <v>5.561610889840729E-2</v>
      </c>
      <c r="AV42" s="7">
        <v>4.8812907342872025E-2</v>
      </c>
      <c r="AW42" s="7">
        <v>3.6637348166337125E-2</v>
      </c>
      <c r="AX42" s="7">
        <v>8.3522897951625819E-2</v>
      </c>
      <c r="AY42" s="7">
        <v>3.8720278853545453E-2</v>
      </c>
      <c r="AZ42" s="7">
        <v>3.2532454355433948E-2</v>
      </c>
      <c r="BA42" s="7">
        <v>4.7035572102870349E-2</v>
      </c>
      <c r="BB42" s="7">
        <v>7.0724261677374223E-2</v>
      </c>
      <c r="BC42" s="7">
        <v>4.129479693573157E-2</v>
      </c>
      <c r="BD42" s="13"/>
      <c r="BE42" s="3"/>
    </row>
    <row r="43" spans="1:57" x14ac:dyDescent="0.25">
      <c r="A43" s="3"/>
      <c r="B43" s="3">
        <v>33</v>
      </c>
      <c r="C43" s="6">
        <v>3.0677185789040218E-2</v>
      </c>
      <c r="D43" s="6">
        <v>3.0677185789040218E-2</v>
      </c>
      <c r="E43" s="6">
        <v>3.0677185789040218E-2</v>
      </c>
      <c r="F43" s="6">
        <v>3.393839214556893E-2</v>
      </c>
      <c r="G43" s="6">
        <v>4.9640711223091438E-2</v>
      </c>
      <c r="H43" s="6">
        <v>3.0677185789040218E-2</v>
      </c>
      <c r="I43" s="6">
        <v>3.2907112961328311E-2</v>
      </c>
      <c r="J43" s="6">
        <v>3.0994916765358926E-2</v>
      </c>
      <c r="K43" s="6">
        <v>3.0677185789040218E-2</v>
      </c>
      <c r="L43" s="6">
        <v>3.0677185789040218E-2</v>
      </c>
      <c r="M43" s="7">
        <v>3.0677185789040218E-2</v>
      </c>
      <c r="N43" s="7">
        <v>3.0677185789040218E-2</v>
      </c>
      <c r="O43" s="7">
        <v>3.0677185789040218E-2</v>
      </c>
      <c r="P43" s="7">
        <v>6.0561125332174504E-2</v>
      </c>
      <c r="Q43" s="7">
        <v>6.3932849582272633E-2</v>
      </c>
      <c r="R43" s="7">
        <v>3.0677185789040218E-2</v>
      </c>
      <c r="S43" s="7">
        <v>3.0677185789040218E-2</v>
      </c>
      <c r="T43" s="7">
        <v>3.0677185789040218E-2</v>
      </c>
      <c r="U43" s="7">
        <v>2.2382789616949061E-2</v>
      </c>
      <c r="V43" s="7">
        <v>3.0677185789040218E-2</v>
      </c>
      <c r="W43" s="7">
        <v>3.0677185789040218E-2</v>
      </c>
      <c r="X43" s="7">
        <v>3.0677185789040218E-2</v>
      </c>
      <c r="Y43" s="7">
        <v>3.0677185789040218E-2</v>
      </c>
      <c r="Z43" s="7">
        <v>4.0292401338252626E-2</v>
      </c>
      <c r="AA43" s="7">
        <v>4.7698955902178541E-2</v>
      </c>
      <c r="AB43" s="7">
        <v>3.0677185789040218E-2</v>
      </c>
      <c r="AC43" s="7">
        <v>4.406356981600057E-2</v>
      </c>
      <c r="AD43" s="7">
        <v>5.7607252239198603E-2</v>
      </c>
      <c r="AE43" s="7">
        <v>3.0677185789040218E-2</v>
      </c>
      <c r="AF43" s="7">
        <v>3.0677185789040218E-2</v>
      </c>
      <c r="AG43" s="7">
        <v>3.0677185789040218E-2</v>
      </c>
      <c r="AH43" s="7">
        <v>3.7500279212167253E-2</v>
      </c>
      <c r="AI43" s="7">
        <v>2.2382789616949061E-2</v>
      </c>
      <c r="AJ43" s="7">
        <v>3.429525503517783E-2</v>
      </c>
      <c r="AK43" s="7">
        <v>5.0235888625519642E-2</v>
      </c>
      <c r="AL43" s="7">
        <v>9.1949522827746932E-2</v>
      </c>
      <c r="AM43" s="7">
        <v>3.6166631403442784E-2</v>
      </c>
      <c r="AN43" s="7">
        <v>4.8499235392457152E-2</v>
      </c>
      <c r="AO43" s="7">
        <v>4.8830747287193832E-2</v>
      </c>
      <c r="AP43" s="7">
        <v>5.2225818524302303E-2</v>
      </c>
      <c r="AQ43" s="7">
        <v>3.6484951164412305E-2</v>
      </c>
      <c r="AR43" s="7">
        <v>5.3242102950933345E-2</v>
      </c>
      <c r="AS43" s="7">
        <v>2.1539582088372811E-2</v>
      </c>
      <c r="AT43" s="7">
        <v>5.371968742631994E-2</v>
      </c>
      <c r="AU43" s="7">
        <v>5.5238726985235909E-2</v>
      </c>
      <c r="AV43" s="7">
        <v>4.8633657956111742E-2</v>
      </c>
      <c r="AW43" s="7">
        <v>3.6752891675205124E-2</v>
      </c>
      <c r="AX43" s="7">
        <v>8.2834079742579059E-2</v>
      </c>
      <c r="AY43" s="7">
        <v>3.8843571932931864E-2</v>
      </c>
      <c r="AZ43" s="7">
        <v>3.2787118112574287E-2</v>
      </c>
      <c r="BA43" s="7">
        <v>4.6966707452892553E-2</v>
      </c>
      <c r="BB43" s="7">
        <v>6.9896509194337098E-2</v>
      </c>
      <c r="BC43" s="7">
        <v>4.132821317693125E-2</v>
      </c>
      <c r="BD43" s="13"/>
      <c r="BE43" s="3"/>
    </row>
    <row r="44" spans="1:57" x14ac:dyDescent="0.25">
      <c r="A44" s="3"/>
      <c r="B44" s="3">
        <v>34</v>
      </c>
      <c r="C44" s="6">
        <v>3.0940166977495576E-2</v>
      </c>
      <c r="D44" s="6">
        <v>3.0940166977495576E-2</v>
      </c>
      <c r="E44" s="6">
        <v>3.0940166977495576E-2</v>
      </c>
      <c r="F44" s="6">
        <v>3.4158865311802566E-2</v>
      </c>
      <c r="G44" s="6">
        <v>4.9433169183244363E-2</v>
      </c>
      <c r="H44" s="6">
        <v>3.0940166977495576E-2</v>
      </c>
      <c r="I44" s="6">
        <v>3.3149071928291862E-2</v>
      </c>
      <c r="J44" s="6">
        <v>3.1258627437870556E-2</v>
      </c>
      <c r="K44" s="6">
        <v>3.0940166977495576E-2</v>
      </c>
      <c r="L44" s="6">
        <v>3.0940166977495576E-2</v>
      </c>
      <c r="M44" s="7">
        <v>3.0940166977495576E-2</v>
      </c>
      <c r="N44" s="7">
        <v>3.0940166977495576E-2</v>
      </c>
      <c r="O44" s="7">
        <v>3.0940166977495576E-2</v>
      </c>
      <c r="P44" s="7">
        <v>6.0081920959319746E-2</v>
      </c>
      <c r="Q44" s="7">
        <v>6.342411788523683E-2</v>
      </c>
      <c r="R44" s="7">
        <v>3.0940166977495576E-2</v>
      </c>
      <c r="S44" s="7">
        <v>3.0940166977495576E-2</v>
      </c>
      <c r="T44" s="7">
        <v>3.0940166977495576E-2</v>
      </c>
      <c r="U44" s="7">
        <v>2.257314064988214E-2</v>
      </c>
      <c r="V44" s="7">
        <v>3.0940166977495576E-2</v>
      </c>
      <c r="W44" s="7">
        <v>3.0940166977495576E-2</v>
      </c>
      <c r="X44" s="7">
        <v>3.0940166977495576E-2</v>
      </c>
      <c r="Y44" s="7">
        <v>3.0940166977495576E-2</v>
      </c>
      <c r="Z44" s="7">
        <v>4.0353981149032769E-2</v>
      </c>
      <c r="AA44" s="7">
        <v>4.7574601764172275E-2</v>
      </c>
      <c r="AB44" s="7">
        <v>3.0940166977495576E-2</v>
      </c>
      <c r="AC44" s="7">
        <v>4.4016949400019323E-2</v>
      </c>
      <c r="AD44" s="7">
        <v>5.7180091474769768E-2</v>
      </c>
      <c r="AE44" s="7">
        <v>3.0940166977495576E-2</v>
      </c>
      <c r="AF44" s="7">
        <v>3.0940166977495576E-2</v>
      </c>
      <c r="AG44" s="7">
        <v>3.0940166977495576E-2</v>
      </c>
      <c r="AH44" s="7">
        <v>3.7632335682393103E-2</v>
      </c>
      <c r="AI44" s="7">
        <v>2.257314064988214E-2</v>
      </c>
      <c r="AJ44" s="7">
        <v>3.4210302695080408E-2</v>
      </c>
      <c r="AK44" s="7">
        <v>5.0090299078920042E-2</v>
      </c>
      <c r="AL44" s="7">
        <v>9.0516014067190786E-2</v>
      </c>
      <c r="AM44" s="7">
        <v>3.6176759419637161E-2</v>
      </c>
      <c r="AN44" s="7">
        <v>4.8332584273778734E-2</v>
      </c>
      <c r="AO44" s="7">
        <v>4.8666628702006776E-2</v>
      </c>
      <c r="AP44" s="7">
        <v>5.1956699475903756E-2</v>
      </c>
      <c r="AQ44" s="7">
        <v>3.6624590245183164E-2</v>
      </c>
      <c r="AR44" s="7">
        <v>5.2934471111161674E-2</v>
      </c>
      <c r="AS44" s="7">
        <v>2.1805173096607122E-2</v>
      </c>
      <c r="AT44" s="7">
        <v>5.3472975037808679E-2</v>
      </c>
      <c r="AU44" s="7">
        <v>5.4878639947572472E-2</v>
      </c>
      <c r="AV44" s="7">
        <v>4.846168823097452E-2</v>
      </c>
      <c r="AW44" s="7">
        <v>3.6866044949712018E-2</v>
      </c>
      <c r="AX44" s="7">
        <v>8.2090803207705232E-2</v>
      </c>
      <c r="AY44" s="7">
        <v>3.895790662682419E-2</v>
      </c>
      <c r="AZ44" s="7">
        <v>3.3030039633324959E-2</v>
      </c>
      <c r="BA44" s="7">
        <v>4.6892575263541181E-2</v>
      </c>
      <c r="BB44" s="7">
        <v>6.9109930910526529E-2</v>
      </c>
      <c r="BC44" s="7">
        <v>4.1352651810811158E-2</v>
      </c>
      <c r="BD44" s="13"/>
      <c r="BE44" s="3"/>
    </row>
    <row r="45" spans="1:57" x14ac:dyDescent="0.25">
      <c r="A45" s="3"/>
      <c r="B45" s="8">
        <v>35</v>
      </c>
      <c r="C45" s="9">
        <v>3.1195855835838948E-2</v>
      </c>
      <c r="D45" s="9">
        <v>3.1195855835838948E-2</v>
      </c>
      <c r="E45" s="9">
        <v>3.1195855835838948E-2</v>
      </c>
      <c r="F45" s="9">
        <v>3.4368315610007638E-2</v>
      </c>
      <c r="G45" s="9">
        <v>4.9235262979790306E-2</v>
      </c>
      <c r="H45" s="9">
        <v>3.1195855835838948E-2</v>
      </c>
      <c r="I45" s="9">
        <v>3.3379542950704222E-2</v>
      </c>
      <c r="J45" s="9">
        <v>3.1513566330003684E-2</v>
      </c>
      <c r="K45" s="9">
        <v>3.1195855835838948E-2</v>
      </c>
      <c r="L45" s="9">
        <v>3.1195855835838948E-2</v>
      </c>
      <c r="M45" s="10">
        <v>3.1195855835838948E-2</v>
      </c>
      <c r="N45" s="10">
        <v>3.1195855835838948E-2</v>
      </c>
      <c r="O45" s="10">
        <v>3.1195855835838948E-2</v>
      </c>
      <c r="P45" s="10">
        <v>5.9620654109161952E-2</v>
      </c>
      <c r="Q45" s="10">
        <v>6.292588540919497E-2</v>
      </c>
      <c r="R45" s="10">
        <v>3.1195855835838948E-2</v>
      </c>
      <c r="S45" s="10">
        <v>3.1195855835838948E-2</v>
      </c>
      <c r="T45" s="10">
        <v>3.1195855835838948E-2</v>
      </c>
      <c r="U45" s="10">
        <v>2.2763796345721454E-2</v>
      </c>
      <c r="V45" s="10">
        <v>3.1195855835838948E-2</v>
      </c>
      <c r="W45" s="10">
        <v>3.1195855835838948E-2</v>
      </c>
      <c r="X45" s="10">
        <v>3.1195855835838948E-2</v>
      </c>
      <c r="Y45" s="10">
        <v>3.1195855835838948E-2</v>
      </c>
      <c r="Z45" s="10">
        <v>4.0411144872825489E-2</v>
      </c>
      <c r="AA45" s="10">
        <v>4.745228264648671E-2</v>
      </c>
      <c r="AB45" s="10">
        <v>3.1195855835838948E-2</v>
      </c>
      <c r="AC45" s="10">
        <v>4.3971713978618654E-2</v>
      </c>
      <c r="AD45" s="10">
        <v>5.6772624254374016E-2</v>
      </c>
      <c r="AE45" s="10">
        <v>3.1195855835838948E-2</v>
      </c>
      <c r="AF45" s="10">
        <v>3.1195855835838948E-2</v>
      </c>
      <c r="AG45" s="10">
        <v>3.1195855835838948E-2</v>
      </c>
      <c r="AH45" s="10">
        <v>3.7756864840769122E-2</v>
      </c>
      <c r="AI45" s="10">
        <v>2.2763796345721454E-2</v>
      </c>
      <c r="AJ45" s="10">
        <v>3.4118857427382965E-2</v>
      </c>
      <c r="AK45" s="10">
        <v>4.9941291646656616E-2</v>
      </c>
      <c r="AL45" s="10">
        <v>8.9154331651285945E-2</v>
      </c>
      <c r="AM45" s="10">
        <v>3.6209134499991746E-2</v>
      </c>
      <c r="AN45" s="10">
        <v>4.817243944099725E-2</v>
      </c>
      <c r="AO45" s="10">
        <v>4.8507796459845043E-2</v>
      </c>
      <c r="AP45" s="10">
        <v>5.1698542543821002E-2</v>
      </c>
      <c r="AQ45" s="10">
        <v>3.6758254529746459E-2</v>
      </c>
      <c r="AR45" s="10">
        <v>5.264152375920883E-2</v>
      </c>
      <c r="AS45" s="10">
        <v>2.2059477898405566E-2</v>
      </c>
      <c r="AT45" s="10">
        <v>5.3228319911793109E-2</v>
      </c>
      <c r="AU45" s="10">
        <v>5.4535024437551538E-2</v>
      </c>
      <c r="AV45" s="10">
        <v>4.8296760799128258E-2</v>
      </c>
      <c r="AW45" s="10">
        <v>3.6976593087521881E-2</v>
      </c>
      <c r="AX45" s="10">
        <v>8.131214394780617E-2</v>
      </c>
      <c r="AY45" s="10">
        <v>3.9064171064174813E-2</v>
      </c>
      <c r="AZ45" s="10">
        <v>3.3261893372296569E-2</v>
      </c>
      <c r="BA45" s="10">
        <v>4.68146451674325E-2</v>
      </c>
      <c r="BB45" s="10">
        <v>6.8362168201762774E-2</v>
      </c>
      <c r="BC45" s="10">
        <v>4.1363100921717022E-2</v>
      </c>
      <c r="BD45" s="13"/>
      <c r="BE45" s="3"/>
    </row>
    <row r="46" spans="1:57" x14ac:dyDescent="0.25">
      <c r="A46" s="3"/>
      <c r="B46" s="3">
        <v>36</v>
      </c>
      <c r="C46" s="6">
        <v>3.144398481580124E-2</v>
      </c>
      <c r="D46" s="6">
        <v>3.144398481580124E-2</v>
      </c>
      <c r="E46" s="6">
        <v>3.144398481580124E-2</v>
      </c>
      <c r="F46" s="6">
        <v>3.4567509058226253E-2</v>
      </c>
      <c r="G46" s="6">
        <v>4.9046471431714256E-2</v>
      </c>
      <c r="H46" s="6">
        <v>3.144398481580124E-2</v>
      </c>
      <c r="I46" s="6">
        <v>3.3599264264289497E-2</v>
      </c>
      <c r="J46" s="6">
        <v>3.1759787490517777E-2</v>
      </c>
      <c r="K46" s="6">
        <v>3.144398481580124E-2</v>
      </c>
      <c r="L46" s="6">
        <v>3.144398481580124E-2</v>
      </c>
      <c r="M46" s="7">
        <v>3.144398481580124E-2</v>
      </c>
      <c r="N46" s="7">
        <v>3.144398481580124E-2</v>
      </c>
      <c r="O46" s="7">
        <v>3.144398481580124E-2</v>
      </c>
      <c r="P46" s="7">
        <v>5.9177114183623702E-2</v>
      </c>
      <c r="Q46" s="7">
        <v>6.2439698792535081E-2</v>
      </c>
      <c r="R46" s="7">
        <v>3.144398481580124E-2</v>
      </c>
      <c r="S46" s="7">
        <v>3.144398481580124E-2</v>
      </c>
      <c r="T46" s="7">
        <v>3.144398481580124E-2</v>
      </c>
      <c r="U46" s="7">
        <v>2.2953347038736194E-2</v>
      </c>
      <c r="V46" s="7">
        <v>3.144398481580124E-2</v>
      </c>
      <c r="W46" s="7">
        <v>3.144398481580124E-2</v>
      </c>
      <c r="X46" s="7">
        <v>3.144398481580124E-2</v>
      </c>
      <c r="Y46" s="7">
        <v>3.144398481580124E-2</v>
      </c>
      <c r="Z46" s="7">
        <v>4.0464331070952486E-2</v>
      </c>
      <c r="AA46" s="7">
        <v>4.7332416348871975E-2</v>
      </c>
      <c r="AB46" s="7">
        <v>3.144398481580124E-2</v>
      </c>
      <c r="AC46" s="7">
        <v>4.3927863891258356E-2</v>
      </c>
      <c r="AD46" s="7">
        <v>5.6383873527619199E-2</v>
      </c>
      <c r="AE46" s="7">
        <v>3.144398481580124E-2</v>
      </c>
      <c r="AF46" s="7">
        <v>3.144398481580124E-2</v>
      </c>
      <c r="AG46" s="7">
        <v>3.144398481580124E-2</v>
      </c>
      <c r="AH46" s="7">
        <v>3.7874491631413321E-2</v>
      </c>
      <c r="AI46" s="7">
        <v>2.2953347038736194E-2</v>
      </c>
      <c r="AJ46" s="7">
        <v>3.402088107993162E-2</v>
      </c>
      <c r="AK46" s="7">
        <v>4.9790545727375735E-2</v>
      </c>
      <c r="AL46" s="7">
        <v>8.7860391112977831E-2</v>
      </c>
      <c r="AM46" s="7">
        <v>3.6258585938008014E-2</v>
      </c>
      <c r="AN46" s="7">
        <v>4.8018625284141692E-2</v>
      </c>
      <c r="AO46" s="7">
        <v>4.8354259161087487E-2</v>
      </c>
      <c r="AP46" s="7">
        <v>5.1451036126008765E-2</v>
      </c>
      <c r="AQ46" s="7">
        <v>3.6886261677181453E-2</v>
      </c>
      <c r="AR46" s="7">
        <v>5.2362389535833165E-2</v>
      </c>
      <c r="AS46" s="7">
        <v>2.230306911433444E-2</v>
      </c>
      <c r="AT46" s="7">
        <v>5.2986992519966858E-2</v>
      </c>
      <c r="AU46" s="7">
        <v>5.4207061502772103E-2</v>
      </c>
      <c r="AV46" s="7">
        <v>4.8138619376955738E-2</v>
      </c>
      <c r="AW46" s="7">
        <v>3.7084385981231316E-2</v>
      </c>
      <c r="AX46" s="7">
        <v>8.0513215828576179E-2</v>
      </c>
      <c r="AY46" s="7">
        <v>3.9163146417342087E-2</v>
      </c>
      <c r="AZ46" s="7">
        <v>3.3483313462234099E-2</v>
      </c>
      <c r="BA46" s="7">
        <v>4.673411603827482E-2</v>
      </c>
      <c r="BB46" s="7">
        <v>6.7650948648571241E-2</v>
      </c>
      <c r="BC46" s="7">
        <v>4.1356688479615045E-2</v>
      </c>
      <c r="BD46" s="13"/>
      <c r="BE46" s="3"/>
    </row>
    <row r="47" spans="1:57" x14ac:dyDescent="0.25">
      <c r="A47" s="3"/>
      <c r="B47" s="3">
        <v>37</v>
      </c>
      <c r="C47" s="6">
        <v>3.1684417199984383E-2</v>
      </c>
      <c r="D47" s="6">
        <v>3.1684417199984383E-2</v>
      </c>
      <c r="E47" s="6">
        <v>3.1684417199984383E-2</v>
      </c>
      <c r="F47" s="6">
        <v>3.4757143824913017E-2</v>
      </c>
      <c r="G47" s="6">
        <v>4.8866294320702774E-2</v>
      </c>
      <c r="H47" s="6">
        <v>3.1684417199984383E-2</v>
      </c>
      <c r="I47" s="6">
        <v>3.380891515720319E-2</v>
      </c>
      <c r="J47" s="6">
        <v>3.199741383613075E-2</v>
      </c>
      <c r="K47" s="6">
        <v>3.1684417199984383E-2</v>
      </c>
      <c r="L47" s="6">
        <v>3.1684417199984383E-2</v>
      </c>
      <c r="M47" s="7">
        <v>3.1684417199984383E-2</v>
      </c>
      <c r="N47" s="7">
        <v>3.1684417199984383E-2</v>
      </c>
      <c r="O47" s="7">
        <v>3.1684417199984383E-2</v>
      </c>
      <c r="P47" s="7">
        <v>5.8750943422980262E-2</v>
      </c>
      <c r="Q47" s="7">
        <v>6.1966637231500199E-2</v>
      </c>
      <c r="R47" s="7">
        <v>3.1684417199984383E-2</v>
      </c>
      <c r="S47" s="7">
        <v>3.1684417199984383E-2</v>
      </c>
      <c r="T47" s="7">
        <v>3.1684417199984383E-2</v>
      </c>
      <c r="U47" s="7">
        <v>2.3140712600110636E-2</v>
      </c>
      <c r="V47" s="7">
        <v>3.1684417199984383E-2</v>
      </c>
      <c r="W47" s="7">
        <v>3.1684417199984383E-2</v>
      </c>
      <c r="X47" s="7">
        <v>3.1684417199984383E-2</v>
      </c>
      <c r="Y47" s="7">
        <v>3.1684417199984383E-2</v>
      </c>
      <c r="Z47" s="7">
        <v>4.051392539519294E-2</v>
      </c>
      <c r="AA47" s="7">
        <v>4.7215308592126748E-2</v>
      </c>
      <c r="AB47" s="7">
        <v>3.1684417199984383E-2</v>
      </c>
      <c r="AC47" s="7">
        <v>4.3885389035518862E-2</v>
      </c>
      <c r="AD47" s="7">
        <v>5.6012876101523501E-2</v>
      </c>
      <c r="AE47" s="7">
        <v>3.1684417199984383E-2</v>
      </c>
      <c r="AF47" s="7">
        <v>3.1684417199984383E-2</v>
      </c>
      <c r="AG47" s="7">
        <v>3.1684417199984383E-2</v>
      </c>
      <c r="AH47" s="7">
        <v>3.798577391758351E-2</v>
      </c>
      <c r="AI47" s="7">
        <v>2.3140712600110636E-2</v>
      </c>
      <c r="AJ47" s="7">
        <v>3.3920264484696538E-2</v>
      </c>
      <c r="AK47" s="7">
        <v>4.9639399493737857E-2</v>
      </c>
      <c r="AL47" s="7">
        <v>8.6630217001527843E-2</v>
      </c>
      <c r="AM47" s="7">
        <v>3.632100587492193E-2</v>
      </c>
      <c r="AN47" s="7">
        <v>4.7870941073897777E-2</v>
      </c>
      <c r="AO47" s="7">
        <v>4.8205975946494117E-2</v>
      </c>
      <c r="AP47" s="7">
        <v>5.1213821346038912E-2</v>
      </c>
      <c r="AQ47" s="7">
        <v>3.7008911428156432E-2</v>
      </c>
      <c r="AR47" s="7">
        <v>5.2096249005891382E-2</v>
      </c>
      <c r="AS47" s="7">
        <v>2.2536493047743633E-2</v>
      </c>
      <c r="AT47" s="7">
        <v>5.2749959726753559E-2</v>
      </c>
      <c r="AU47" s="7">
        <v>5.3893947249918916E-2</v>
      </c>
      <c r="AV47" s="7">
        <v>4.7986996530836379E-2</v>
      </c>
      <c r="AW47" s="7">
        <v>3.7189325413559349E-2</v>
      </c>
      <c r="AX47" s="7">
        <v>7.9705835602826181E-2</v>
      </c>
      <c r="AY47" s="7">
        <v>3.9255521894001388E-2</v>
      </c>
      <c r="AZ47" s="7">
        <v>3.3694895464001728E-2</v>
      </c>
      <c r="BA47" s="7">
        <v>4.6651963112889883E-2</v>
      </c>
      <c r="BB47" s="7">
        <v>6.6974100021807148E-2</v>
      </c>
      <c r="BC47" s="7">
        <v>4.1336753686716854E-2</v>
      </c>
      <c r="BD47" s="13"/>
      <c r="BE47" s="3"/>
    </row>
    <row r="48" spans="1:57" x14ac:dyDescent="0.25">
      <c r="A48" s="3"/>
      <c r="B48" s="3">
        <v>38</v>
      </c>
      <c r="C48" s="6">
        <v>3.1917117460834143E-2</v>
      </c>
      <c r="D48" s="6">
        <v>3.1917117460834143E-2</v>
      </c>
      <c r="E48" s="6">
        <v>3.1917117460834143E-2</v>
      </c>
      <c r="F48" s="6">
        <v>3.4937857665027883E-2</v>
      </c>
      <c r="G48" s="6">
        <v>4.8694254024871597E-2</v>
      </c>
      <c r="H48" s="6">
        <v>3.1917117460834143E-2</v>
      </c>
      <c r="I48" s="6">
        <v>3.4009121693311162E-2</v>
      </c>
      <c r="J48" s="6">
        <v>3.2226619486388941E-2</v>
      </c>
      <c r="K48" s="6">
        <v>3.1917117460834143E-2</v>
      </c>
      <c r="L48" s="6">
        <v>3.1917117460834143E-2</v>
      </c>
      <c r="M48" s="7">
        <v>3.1917117460834143E-2</v>
      </c>
      <c r="N48" s="7">
        <v>3.1917117460834143E-2</v>
      </c>
      <c r="O48" s="7">
        <v>3.1917117460834143E-2</v>
      </c>
      <c r="P48" s="7">
        <v>5.8341677802187686E-2</v>
      </c>
      <c r="Q48" s="7">
        <v>6.1507407587998886E-2</v>
      </c>
      <c r="R48" s="7">
        <v>3.1917117460834143E-2</v>
      </c>
      <c r="S48" s="7">
        <v>3.1917117460834143E-2</v>
      </c>
      <c r="T48" s="7">
        <v>3.1917117460834143E-2</v>
      </c>
      <c r="U48" s="7">
        <v>2.332507514461768E-2</v>
      </c>
      <c r="V48" s="7">
        <v>3.1917117460834143E-2</v>
      </c>
      <c r="W48" s="7">
        <v>3.1917117460834143E-2</v>
      </c>
      <c r="X48" s="7">
        <v>3.1917117460834143E-2</v>
      </c>
      <c r="Y48" s="7">
        <v>3.1917117460834143E-2</v>
      </c>
      <c r="Z48" s="7">
        <v>4.0560267969613539E-2</v>
      </c>
      <c r="AA48" s="7">
        <v>4.7101175143088092E-2</v>
      </c>
      <c r="AB48" s="7">
        <v>3.1917117460834143E-2</v>
      </c>
      <c r="AC48" s="7">
        <v>4.3844271163714366E-2</v>
      </c>
      <c r="AD48" s="7">
        <v>5.5658693240246526E-2</v>
      </c>
      <c r="AE48" s="7">
        <v>3.1917117460834143E-2</v>
      </c>
      <c r="AF48" s="7">
        <v>3.1917117460834143E-2</v>
      </c>
      <c r="AG48" s="7">
        <v>3.1917117460834143E-2</v>
      </c>
      <c r="AH48" s="7">
        <v>3.809121117862091E-2</v>
      </c>
      <c r="AI48" s="7">
        <v>2.332507514461768E-2</v>
      </c>
      <c r="AJ48" s="7">
        <v>3.3820968091123005E-2</v>
      </c>
      <c r="AK48" s="7">
        <v>4.9488911691970783E-2</v>
      </c>
      <c r="AL48" s="7">
        <v>8.5459984395176658E-2</v>
      </c>
      <c r="AM48" s="7">
        <v>3.6393127272730919E-2</v>
      </c>
      <c r="AN48" s="7">
        <v>4.7729169486598666E-2</v>
      </c>
      <c r="AO48" s="7">
        <v>4.8062868096940603E-2</v>
      </c>
      <c r="AP48" s="7">
        <v>5.0986508958951848E-2</v>
      </c>
      <c r="AQ48" s="7">
        <v>3.7126486433502137E-2</v>
      </c>
      <c r="AR48" s="7">
        <v>5.1842332811922187E-2</v>
      </c>
      <c r="AS48" s="7">
        <v>2.2760269579943815E-2</v>
      </c>
      <c r="AT48" s="7">
        <v>5.2517942463603751E-2</v>
      </c>
      <c r="AU48" s="7">
        <v>5.359490042859183E-2</v>
      </c>
      <c r="AV48" s="7">
        <v>4.7841619638813837E-2</v>
      </c>
      <c r="AW48" s="7">
        <v>3.7291354639339414E-2</v>
      </c>
      <c r="AX48" s="7">
        <v>7.8899111290415158E-2</v>
      </c>
      <c r="AY48" s="7">
        <v>3.9341907331954085E-2</v>
      </c>
      <c r="AZ48" s="7">
        <v>3.3897198251988891E-2</v>
      </c>
      <c r="BA48" s="7">
        <v>4.6568976818577967E-2</v>
      </c>
      <c r="BB48" s="7">
        <v>6.6329558504576003E-2</v>
      </c>
      <c r="BC48" s="7">
        <v>4.1307437205508224E-2</v>
      </c>
      <c r="BD48" s="13"/>
      <c r="BE48" s="3"/>
    </row>
    <row r="49" spans="1:57" x14ac:dyDescent="0.25">
      <c r="A49" s="3"/>
      <c r="B49" s="3">
        <v>39</v>
      </c>
      <c r="C49" s="6">
        <v>3.2142127811350507E-2</v>
      </c>
      <c r="D49" s="6">
        <v>3.2142127811350507E-2</v>
      </c>
      <c r="E49" s="6">
        <v>3.2142127811350507E-2</v>
      </c>
      <c r="F49" s="6">
        <v>3.5110234364728266E-2</v>
      </c>
      <c r="G49" s="6">
        <v>4.8529896367129233E-2</v>
      </c>
      <c r="H49" s="6">
        <v>3.2142127811350507E-2</v>
      </c>
      <c r="I49" s="6">
        <v>3.4200461760878209E-2</v>
      </c>
      <c r="J49" s="6">
        <v>3.2447615877666758E-2</v>
      </c>
      <c r="K49" s="6">
        <v>3.2142127811350507E-2</v>
      </c>
      <c r="L49" s="6">
        <v>3.2142127811350507E-2</v>
      </c>
      <c r="M49" s="7">
        <v>3.2142127811350507E-2</v>
      </c>
      <c r="N49" s="7">
        <v>3.2142127811350507E-2</v>
      </c>
      <c r="O49" s="7">
        <v>3.2142127811350507E-2</v>
      </c>
      <c r="P49" s="7">
        <v>5.7948779146458795E-2</v>
      </c>
      <c r="Q49" s="7">
        <v>6.1062422035254915E-2</v>
      </c>
      <c r="R49" s="7">
        <v>3.2142127811350507E-2</v>
      </c>
      <c r="S49" s="7">
        <v>3.2142127811350507E-2</v>
      </c>
      <c r="T49" s="7">
        <v>3.2142127811350507E-2</v>
      </c>
      <c r="U49" s="7">
        <v>2.3505825608217901E-2</v>
      </c>
      <c r="V49" s="7">
        <v>3.2142127811350507E-2</v>
      </c>
      <c r="W49" s="7">
        <v>3.2142127811350507E-2</v>
      </c>
      <c r="X49" s="7">
        <v>3.2142127811350507E-2</v>
      </c>
      <c r="Y49" s="7">
        <v>3.2142127811350507E-2</v>
      </c>
      <c r="Z49" s="7">
        <v>4.0603659606041731E-2</v>
      </c>
      <c r="AA49" s="7">
        <v>4.699015977751797E-2</v>
      </c>
      <c r="AB49" s="7">
        <v>3.2142127811350507E-2</v>
      </c>
      <c r="AC49" s="7">
        <v>4.3804485746632427E-2</v>
      </c>
      <c r="AD49" s="7">
        <v>5.5320418013164785E-2</v>
      </c>
      <c r="AE49" s="7">
        <v>3.2142127811350507E-2</v>
      </c>
      <c r="AF49" s="7">
        <v>3.2142127811350507E-2</v>
      </c>
      <c r="AG49" s="7">
        <v>3.2142127811350507E-2</v>
      </c>
      <c r="AH49" s="7">
        <v>3.8191251907770063E-2</v>
      </c>
      <c r="AI49" s="7">
        <v>2.3505825608217901E-2</v>
      </c>
      <c r="AJ49" s="7">
        <v>3.3726032568551112E-2</v>
      </c>
      <c r="AK49" s="7">
        <v>4.9339912471697112E-2</v>
      </c>
      <c r="AL49" s="7">
        <v>8.4346045135405889E-2</v>
      </c>
      <c r="AM49" s="7">
        <v>3.6472350891544991E-2</v>
      </c>
      <c r="AN49" s="7">
        <v>4.7593083219723997E-2</v>
      </c>
      <c r="AO49" s="7">
        <v>4.7924828346619819E-2</v>
      </c>
      <c r="AP49" s="7">
        <v>5.0768692296457862E-2</v>
      </c>
      <c r="AQ49" s="7">
        <v>3.7239253103082959E-2</v>
      </c>
      <c r="AR49" s="7">
        <v>5.1599919542093309E-2</v>
      </c>
      <c r="AS49" s="7">
        <v>2.2974892460823515E-2</v>
      </c>
      <c r="AT49" s="7">
        <v>5.2291462983207859E-2</v>
      </c>
      <c r="AU49" s="7">
        <v>5.3309167646125477E-2</v>
      </c>
      <c r="AV49" s="7">
        <v>4.7702215431408179E-2</v>
      </c>
      <c r="AW49" s="7">
        <v>3.7390449954279203E-2</v>
      </c>
      <c r="AX49" s="7">
        <v>7.8099950780895711E-2</v>
      </c>
      <c r="AY49" s="7">
        <v>3.942284382783412E-2</v>
      </c>
      <c r="AZ49" s="7">
        <v>3.4090745961673052E-2</v>
      </c>
      <c r="BA49" s="7">
        <v>4.6485794822690663E-2</v>
      </c>
      <c r="BB49" s="7">
        <v>6.5715372627594526E-2</v>
      </c>
      <c r="BC49" s="7">
        <v>4.1272155723157233E-2</v>
      </c>
      <c r="BD49" s="13"/>
      <c r="BE49" s="3"/>
    </row>
    <row r="50" spans="1:57" x14ac:dyDescent="0.25">
      <c r="A50" s="3"/>
      <c r="B50" s="8">
        <v>40</v>
      </c>
      <c r="C50" s="9">
        <v>3.2359549625772921E-2</v>
      </c>
      <c r="D50" s="9">
        <v>3.2359549625772921E-2</v>
      </c>
      <c r="E50" s="9">
        <v>3.2359549625772921E-2</v>
      </c>
      <c r="F50" s="9">
        <v>3.5274809351833802E-2</v>
      </c>
      <c r="G50" s="9">
        <v>4.8372790877855065E-2</v>
      </c>
      <c r="H50" s="9">
        <v>3.2359549625772921E-2</v>
      </c>
      <c r="I50" s="9">
        <v>3.4383469542511369E-2</v>
      </c>
      <c r="J50" s="9">
        <v>3.2660640850069145E-2</v>
      </c>
      <c r="K50" s="9">
        <v>3.2359549625772921E-2</v>
      </c>
      <c r="L50" s="9">
        <v>3.2359549625772921E-2</v>
      </c>
      <c r="M50" s="10">
        <v>3.2359549625772921E-2</v>
      </c>
      <c r="N50" s="10">
        <v>3.2359549625772921E-2</v>
      </c>
      <c r="O50" s="10">
        <v>3.2359549625772921E-2</v>
      </c>
      <c r="P50" s="10">
        <v>5.7571660226503063E-2</v>
      </c>
      <c r="Q50" s="10">
        <v>6.0631861275868948E-2</v>
      </c>
      <c r="R50" s="10">
        <v>3.2359549625772921E-2</v>
      </c>
      <c r="S50" s="10">
        <v>3.2359549625772921E-2</v>
      </c>
      <c r="T50" s="10">
        <v>3.2359549625772921E-2</v>
      </c>
      <c r="U50" s="10">
        <v>2.3682521189025474E-2</v>
      </c>
      <c r="V50" s="10">
        <v>3.2359549625772921E-2</v>
      </c>
      <c r="W50" s="10">
        <v>3.2359549625772921E-2</v>
      </c>
      <c r="X50" s="10">
        <v>3.2359549625772921E-2</v>
      </c>
      <c r="Y50" s="10">
        <v>3.2359549625772921E-2</v>
      </c>
      <c r="Z50" s="10">
        <v>4.0644367059290865E-2</v>
      </c>
      <c r="AA50" s="10">
        <v>4.6882348874404567E-2</v>
      </c>
      <c r="AB50" s="10">
        <v>3.2359549625772921E-2</v>
      </c>
      <c r="AC50" s="10">
        <v>4.3766003486600535E-2</v>
      </c>
      <c r="AD50" s="10">
        <v>5.4997180155826442E-2</v>
      </c>
      <c r="AE50" s="10">
        <v>3.2359549625772921E-2</v>
      </c>
      <c r="AF50" s="10">
        <v>3.2359549625772921E-2</v>
      </c>
      <c r="AG50" s="10">
        <v>3.2359549625772921E-2</v>
      </c>
      <c r="AH50" s="10">
        <v>3.8286299926058032E-2</v>
      </c>
      <c r="AI50" s="10">
        <v>2.3682521189025474E-2</v>
      </c>
      <c r="AJ50" s="10">
        <v>3.363776373602656E-2</v>
      </c>
      <c r="AK50" s="10">
        <v>4.9193045210198738E-2</v>
      </c>
      <c r="AL50" s="10">
        <v>8.3284942724755506E-2</v>
      </c>
      <c r="AM50" s="10">
        <v>3.6556609654214034E-2</v>
      </c>
      <c r="AN50" s="10">
        <v>4.7462450095887343E-2</v>
      </c>
      <c r="AO50" s="10">
        <v>4.7791728352298168E-2</v>
      </c>
      <c r="AP50" s="10">
        <v>5.0559957104423958E-2</v>
      </c>
      <c r="AQ50" s="10">
        <v>3.7347462456225555E-2</v>
      </c>
      <c r="AR50" s="10">
        <v>5.1368333423389201E-2</v>
      </c>
      <c r="AS50" s="10">
        <v>2.3180829881592313E-2</v>
      </c>
      <c r="AT50" s="10">
        <v>5.2070883565960902E-2</v>
      </c>
      <c r="AU50" s="10">
        <v>5.3036026768162658E-2</v>
      </c>
      <c r="AV50" s="10">
        <v>4.7568513412924229E-2</v>
      </c>
      <c r="AW50" s="10">
        <v>3.7486613857750539E-2</v>
      </c>
      <c r="AX50" s="10">
        <v>7.7313493110894527E-2</v>
      </c>
      <c r="AY50" s="10">
        <v>3.9498812744713119E-2</v>
      </c>
      <c r="AZ50" s="10">
        <v>3.4276029947132303E-2</v>
      </c>
      <c r="BA50" s="10">
        <v>4.6402928528206822E-2</v>
      </c>
      <c r="BB50" s="10">
        <v>6.5129704059685434E-2</v>
      </c>
      <c r="BC50" s="10">
        <v>4.1233732474099227E-2</v>
      </c>
      <c r="BD50" s="13"/>
      <c r="BE50" s="3"/>
    </row>
    <row r="51" spans="1:57" x14ac:dyDescent="0.25">
      <c r="A51" s="3"/>
      <c r="B51" s="3">
        <v>41</v>
      </c>
      <c r="C51" s="6">
        <v>3.2569528705961304E-2</v>
      </c>
      <c r="D51" s="6">
        <v>3.2569528705961304E-2</v>
      </c>
      <c r="E51" s="6">
        <v>3.2569528705961304E-2</v>
      </c>
      <c r="F51" s="6">
        <v>3.543207460044262E-2</v>
      </c>
      <c r="G51" s="6">
        <v>4.8222530626019777E-2</v>
      </c>
      <c r="H51" s="6">
        <v>3.2569528705961304E-2</v>
      </c>
      <c r="I51" s="6">
        <v>3.4558639486124587E-2</v>
      </c>
      <c r="J51" s="6">
        <v>3.2865950080769313E-2</v>
      </c>
      <c r="K51" s="6">
        <v>3.2569528705961304E-2</v>
      </c>
      <c r="L51" s="6">
        <v>3.2569528705961304E-2</v>
      </c>
      <c r="M51" s="7">
        <v>3.2569528705961304E-2</v>
      </c>
      <c r="N51" s="7">
        <v>3.2569528705961304E-2</v>
      </c>
      <c r="O51" s="7">
        <v>3.2569528705961304E-2</v>
      </c>
      <c r="P51" s="7">
        <v>5.7209704248657012E-2</v>
      </c>
      <c r="Q51" s="7">
        <v>6.0215725868339565E-2</v>
      </c>
      <c r="R51" s="7">
        <v>3.2569528705961304E-2</v>
      </c>
      <c r="S51" s="7">
        <v>3.2569528705961304E-2</v>
      </c>
      <c r="T51" s="7">
        <v>3.2569528705961304E-2</v>
      </c>
      <c r="U51" s="7">
        <v>2.3854851340040506E-2</v>
      </c>
      <c r="V51" s="7">
        <v>3.2569528705961304E-2</v>
      </c>
      <c r="W51" s="7">
        <v>3.2569528705961304E-2</v>
      </c>
      <c r="X51" s="7">
        <v>3.2569528705961304E-2</v>
      </c>
      <c r="Y51" s="7">
        <v>3.2569528705961304E-2</v>
      </c>
      <c r="Z51" s="7">
        <v>4.0682627487945267E-2</v>
      </c>
      <c r="AA51" s="7">
        <v>4.677778327790505E-2</v>
      </c>
      <c r="AB51" s="7">
        <v>3.2569528705961304E-2</v>
      </c>
      <c r="AC51" s="7">
        <v>4.3728791545599499E-2</v>
      </c>
      <c r="AD51" s="7">
        <v>5.4688149039989309E-2</v>
      </c>
      <c r="AE51" s="7">
        <v>3.2569528705961304E-2</v>
      </c>
      <c r="AF51" s="7">
        <v>3.2569528705961304E-2</v>
      </c>
      <c r="AG51" s="7">
        <v>3.2569528705961304E-2</v>
      </c>
      <c r="AH51" s="7">
        <v>3.8376719789306346E-2</v>
      </c>
      <c r="AI51" s="7">
        <v>2.3854851340040506E-2</v>
      </c>
      <c r="AJ51" s="7">
        <v>3.355695402538128E-2</v>
      </c>
      <c r="AK51" s="7">
        <v>4.90488009352541E-2</v>
      </c>
      <c r="AL51" s="7">
        <v>8.2273418929579956E-2</v>
      </c>
      <c r="AM51" s="7">
        <v>3.6644261756777485E-2</v>
      </c>
      <c r="AN51" s="7">
        <v>4.7337036969955948E-2</v>
      </c>
      <c r="AO51" s="7">
        <v>4.7663424672877319E-2</v>
      </c>
      <c r="AP51" s="7">
        <v>5.0359888943934283E-2</v>
      </c>
      <c r="AQ51" s="7">
        <v>3.74513509603418E-2</v>
      </c>
      <c r="AR51" s="7">
        <v>5.1146941923783551E-2</v>
      </c>
      <c r="AS51" s="7">
        <v>2.3378525244221571E-2</v>
      </c>
      <c r="AT51" s="7">
        <v>5.1856438209903821E-2</v>
      </c>
      <c r="AU51" s="7">
        <v>5.2774788938040329E-2</v>
      </c>
      <c r="AV51" s="7">
        <v>4.7440248401182883E-2</v>
      </c>
      <c r="AW51" s="7">
        <v>3.757986949947778E-2</v>
      </c>
      <c r="AX51" s="7">
        <v>7.6543468497788369E-2</v>
      </c>
      <c r="AY51" s="7">
        <v>3.9570243376380487E-2</v>
      </c>
      <c r="AZ51" s="7">
        <v>3.4453510711799806E-2</v>
      </c>
      <c r="BA51" s="7">
        <v>4.6320785006773502E-2</v>
      </c>
      <c r="BB51" s="7">
        <v>6.4570826131926218E-2</v>
      </c>
      <c r="BC51" s="7">
        <v>4.1190486213747324E-2</v>
      </c>
      <c r="BD51" s="13"/>
      <c r="BE51" s="3"/>
    </row>
    <row r="52" spans="1:57" x14ac:dyDescent="0.25">
      <c r="A52" s="3"/>
      <c r="B52" s="3">
        <v>42</v>
      </c>
      <c r="C52" s="6">
        <v>3.277224359542541E-2</v>
      </c>
      <c r="D52" s="6">
        <v>3.277224359542541E-2</v>
      </c>
      <c r="E52" s="6">
        <v>3.277224359542541E-2</v>
      </c>
      <c r="F52" s="6">
        <v>3.5582482935217152E-2</v>
      </c>
      <c r="G52" s="6">
        <v>4.8078731737620117E-2</v>
      </c>
      <c r="H52" s="6">
        <v>3.277224359542541E-2</v>
      </c>
      <c r="I52" s="6">
        <v>3.4726429843719986E-2</v>
      </c>
      <c r="J52" s="6">
        <v>3.3063810374586167E-2</v>
      </c>
      <c r="K52" s="6">
        <v>3.277224359542541E-2</v>
      </c>
      <c r="L52" s="6">
        <v>3.277224359542541E-2</v>
      </c>
      <c r="M52" s="7">
        <v>3.277224359542541E-2</v>
      </c>
      <c r="N52" s="7">
        <v>3.277224359542541E-2</v>
      </c>
      <c r="O52" s="7">
        <v>3.277224359542541E-2</v>
      </c>
      <c r="P52" s="7">
        <v>5.6862279877226918E-2</v>
      </c>
      <c r="Q52" s="7">
        <v>5.9813877774900659E-2</v>
      </c>
      <c r="R52" s="7">
        <v>3.277224359542541E-2</v>
      </c>
      <c r="S52" s="7">
        <v>3.277224359542541E-2</v>
      </c>
      <c r="T52" s="7">
        <v>3.277224359542541E-2</v>
      </c>
      <c r="U52" s="7">
        <v>2.4022610525595622E-2</v>
      </c>
      <c r="V52" s="7">
        <v>3.277224359542541E-2</v>
      </c>
      <c r="W52" s="7">
        <v>3.277224359542541E-2</v>
      </c>
      <c r="X52" s="7">
        <v>3.277224359542541E-2</v>
      </c>
      <c r="Y52" s="7">
        <v>3.277224359542541E-2</v>
      </c>
      <c r="Z52" s="7">
        <v>4.0718652254837284E-2</v>
      </c>
      <c r="AA52" s="7">
        <v>4.6676467938735255E-2</v>
      </c>
      <c r="AB52" s="7">
        <v>3.277224359542541E-2</v>
      </c>
      <c r="AC52" s="7">
        <v>4.3692814541195002E-2</v>
      </c>
      <c r="AD52" s="7">
        <v>5.4392535217175464E-2</v>
      </c>
      <c r="AE52" s="7">
        <v>3.277224359542541E-2</v>
      </c>
      <c r="AF52" s="7">
        <v>3.277224359542541E-2</v>
      </c>
      <c r="AG52" s="7">
        <v>3.277224359542541E-2</v>
      </c>
      <c r="AH52" s="7">
        <v>3.8462841434149908E-2</v>
      </c>
      <c r="AI52" s="7">
        <v>2.4022610525595622E-2</v>
      </c>
      <c r="AJ52" s="7">
        <v>3.3480508296743983E-2</v>
      </c>
      <c r="AK52" s="7">
        <v>4.8907546659175072E-2</v>
      </c>
      <c r="AL52" s="7">
        <v>8.130841441664538E-2</v>
      </c>
      <c r="AM52" s="7">
        <v>3.6734006036166278E-2</v>
      </c>
      <c r="AN52" s="7">
        <v>4.7216612688690152E-2</v>
      </c>
      <c r="AO52" s="7">
        <v>4.7539763543757774E-2</v>
      </c>
      <c r="AP52" s="7">
        <v>5.0168078684905693E-2</v>
      </c>
      <c r="AQ52" s="7">
        <v>3.7551141348364681E-2</v>
      </c>
      <c r="AR52" s="7">
        <v>5.093515332605536E-2</v>
      </c>
      <c r="AS52" s="7">
        <v>2.3568398063199547E-2</v>
      </c>
      <c r="AT52" s="7">
        <v>5.1648258558380178E-2</v>
      </c>
      <c r="AU52" s="7">
        <v>5.2524799552902346E-2</v>
      </c>
      <c r="AV52" s="7">
        <v>4.7317162373942345E-2</v>
      </c>
      <c r="AW52" s="7">
        <v>3.7670256163984339E-2</v>
      </c>
      <c r="AX52" s="7">
        <v>7.5792495055069242E-2</v>
      </c>
      <c r="AY52" s="7">
        <v>3.9637519493272988E-2</v>
      </c>
      <c r="AZ52" s="7">
        <v>3.4623619787153004E-2</v>
      </c>
      <c r="BA52" s="7">
        <v>4.6239685175251344E-2</v>
      </c>
      <c r="BB52" s="7">
        <v>6.4037120768067446E-2</v>
      </c>
      <c r="BC52" s="7">
        <v>4.1125299557907002E-2</v>
      </c>
      <c r="BD52" s="13"/>
      <c r="BE52" s="3"/>
    </row>
    <row r="53" spans="1:57" x14ac:dyDescent="0.25">
      <c r="A53" s="3"/>
      <c r="B53" s="3">
        <v>43</v>
      </c>
      <c r="C53" s="6">
        <v>3.2967896316118184E-2</v>
      </c>
      <c r="D53" s="6">
        <v>3.2967896316118184E-2</v>
      </c>
      <c r="E53" s="6">
        <v>3.2967896316118184E-2</v>
      </c>
      <c r="F53" s="6">
        <v>3.5726451822577943E-2</v>
      </c>
      <c r="G53" s="6">
        <v>4.7941032692920604E-2</v>
      </c>
      <c r="H53" s="6">
        <v>3.2967896316118184E-2</v>
      </c>
      <c r="I53" s="6">
        <v>3.4887265834226966E-2</v>
      </c>
      <c r="J53" s="6">
        <v>3.3254494428053727E-2</v>
      </c>
      <c r="K53" s="6">
        <v>3.2967896316118184E-2</v>
      </c>
      <c r="L53" s="6">
        <v>3.2967896316118184E-2</v>
      </c>
      <c r="M53" s="7">
        <v>3.2967896316118184E-2</v>
      </c>
      <c r="N53" s="7">
        <v>3.2967896316118184E-2</v>
      </c>
      <c r="O53" s="7">
        <v>3.2967896316118184E-2</v>
      </c>
      <c r="P53" s="7">
        <v>5.6528752702574181E-2</v>
      </c>
      <c r="Q53" s="7">
        <v>5.9426073885773478E-2</v>
      </c>
      <c r="R53" s="7">
        <v>3.2967896316118184E-2</v>
      </c>
      <c r="S53" s="7">
        <v>3.2967896316118184E-2</v>
      </c>
      <c r="T53" s="7">
        <v>3.2967896316118184E-2</v>
      </c>
      <c r="U53" s="7">
        <v>2.4185676350217955E-2</v>
      </c>
      <c r="V53" s="7">
        <v>3.2967896316118184E-2</v>
      </c>
      <c r="W53" s="7">
        <v>3.2967896316118184E-2</v>
      </c>
      <c r="X53" s="7">
        <v>3.2967896316118184E-2</v>
      </c>
      <c r="Y53" s="7">
        <v>3.2967896316118184E-2</v>
      </c>
      <c r="Z53" s="7">
        <v>4.0752630176322802E-2</v>
      </c>
      <c r="AA53" s="7">
        <v>4.6578379747983067E-2</v>
      </c>
      <c r="AB53" s="7">
        <v>3.2967896316118184E-2</v>
      </c>
      <c r="AC53" s="7">
        <v>4.3658035352856617E-2</v>
      </c>
      <c r="AD53" s="7">
        <v>5.410959089715095E-2</v>
      </c>
      <c r="AE53" s="7">
        <v>3.2967896316118184E-2</v>
      </c>
      <c r="AF53" s="7">
        <v>3.2967896316118184E-2</v>
      </c>
      <c r="AG53" s="7">
        <v>3.2967896316118184E-2</v>
      </c>
      <c r="AH53" s="7">
        <v>3.8544964183464092E-2</v>
      </c>
      <c r="AI53" s="7">
        <v>2.4185676350217955E-2</v>
      </c>
      <c r="AJ53" s="7">
        <v>3.3404785308416507E-2</v>
      </c>
      <c r="AK53" s="7">
        <v>4.8769548699878484E-2</v>
      </c>
      <c r="AL53" s="7">
        <v>8.0387065193520346E-2</v>
      </c>
      <c r="AM53" s="7">
        <v>3.6824814681064355E-2</v>
      </c>
      <c r="AN53" s="7">
        <v>4.7100950300974276E-2</v>
      </c>
      <c r="AO53" s="7">
        <v>4.7420584675218258E-2</v>
      </c>
      <c r="AP53" s="7">
        <v>4.9984126509487803E-2</v>
      </c>
      <c r="AQ53" s="7">
        <v>3.7647043408616687E-2</v>
      </c>
      <c r="AR53" s="7">
        <v>5.0732414319535568E-2</v>
      </c>
      <c r="AS53" s="7">
        <v>2.3750844951170302E-2</v>
      </c>
      <c r="AT53" s="7">
        <v>5.1446395093966757E-2</v>
      </c>
      <c r="AU53" s="7">
        <v>5.228543845994249E-2</v>
      </c>
      <c r="AV53" s="7">
        <v>4.7199005771254132E-2</v>
      </c>
      <c r="AW53" s="7">
        <v>3.7757825596542727E-2</v>
      </c>
      <c r="AX53" s="7">
        <v>7.506232071703578E-2</v>
      </c>
      <c r="AY53" s="7">
        <v>3.9700984953190632E-2</v>
      </c>
      <c r="AZ53" s="7">
        <v>3.4786761542435984E-2</v>
      </c>
      <c r="BA53" s="7">
        <v>4.6159878873198057E-2</v>
      </c>
      <c r="BB53" s="7">
        <v>6.3527074333147304E-2</v>
      </c>
      <c r="BC53" s="7">
        <v>4.1019409990079359E-2</v>
      </c>
      <c r="BD53" s="13"/>
      <c r="BE53" s="3"/>
    </row>
    <row r="54" spans="1:57" x14ac:dyDescent="0.25">
      <c r="A54" s="3"/>
      <c r="B54" s="3">
        <v>44</v>
      </c>
      <c r="C54" s="6">
        <v>3.3156705036428313E-2</v>
      </c>
      <c r="D54" s="6">
        <v>3.3156705036428313E-2</v>
      </c>
      <c r="E54" s="6">
        <v>3.3156705036428313E-2</v>
      </c>
      <c r="F54" s="6">
        <v>3.5864366721347407E-2</v>
      </c>
      <c r="G54" s="6">
        <v>4.7809093472744424E-2</v>
      </c>
      <c r="H54" s="6">
        <v>3.3156705036428313E-2</v>
      </c>
      <c r="I54" s="6">
        <v>3.5041542478005061E-2</v>
      </c>
      <c r="J54" s="6">
        <v>3.3438276764704344E-2</v>
      </c>
      <c r="K54" s="6">
        <v>3.3156705036428313E-2</v>
      </c>
      <c r="L54" s="6">
        <v>3.3156705036428313E-2</v>
      </c>
      <c r="M54" s="7">
        <v>3.3156705036428313E-2</v>
      </c>
      <c r="N54" s="7">
        <v>3.3156705036428313E-2</v>
      </c>
      <c r="O54" s="7">
        <v>3.3156705036428313E-2</v>
      </c>
      <c r="P54" s="7">
        <v>5.620849388825766E-2</v>
      </c>
      <c r="Q54" s="7">
        <v>5.9051992973783163E-2</v>
      </c>
      <c r="R54" s="7">
        <v>3.3156705036428313E-2</v>
      </c>
      <c r="S54" s="7">
        <v>3.3156705036428313E-2</v>
      </c>
      <c r="T54" s="7">
        <v>3.3156705036428313E-2</v>
      </c>
      <c r="U54" s="7">
        <v>2.4343991971356616E-2</v>
      </c>
      <c r="V54" s="7">
        <v>3.3156705036428313E-2</v>
      </c>
      <c r="W54" s="7">
        <v>3.3156705036428313E-2</v>
      </c>
      <c r="X54" s="7">
        <v>3.3156705036428313E-2</v>
      </c>
      <c r="Y54" s="7">
        <v>3.3156705036428313E-2</v>
      </c>
      <c r="Z54" s="7">
        <v>4.0784730309509687E-2</v>
      </c>
      <c r="AA54" s="7">
        <v>4.6483473897474203E-2</v>
      </c>
      <c r="AB54" s="7">
        <v>3.3156705036428313E-2</v>
      </c>
      <c r="AC54" s="7">
        <v>4.3624415773127145E-2</v>
      </c>
      <c r="AD54" s="7">
        <v>5.3838609641890578E-2</v>
      </c>
      <c r="AE54" s="7">
        <v>3.3156705036428313E-2</v>
      </c>
      <c r="AF54" s="7">
        <v>3.3156705036428313E-2</v>
      </c>
      <c r="AG54" s="7">
        <v>3.3156705036428313E-2</v>
      </c>
      <c r="AH54" s="7">
        <v>3.8623360210813917E-2</v>
      </c>
      <c r="AI54" s="7">
        <v>2.4343991971356616E-2</v>
      </c>
      <c r="AJ54" s="7">
        <v>3.332652423390714E-2</v>
      </c>
      <c r="AK54" s="7">
        <v>4.8634991871967292E-2</v>
      </c>
      <c r="AL54" s="7">
        <v>7.9506696187507941E-2</v>
      </c>
      <c r="AM54" s="7">
        <v>3.6915879534779039E-2</v>
      </c>
      <c r="AN54" s="7">
        <v>4.6989828676225365E-2</v>
      </c>
      <c r="AO54" s="7">
        <v>4.7305724259910864E-2</v>
      </c>
      <c r="AP54" s="7">
        <v>4.9807644754519487E-2</v>
      </c>
      <c r="AQ54" s="7">
        <v>3.773925474293871E-2</v>
      </c>
      <c r="AR54" s="7">
        <v>5.0538207643397559E-2</v>
      </c>
      <c r="AS54" s="7">
        <v>2.3926240652136999E-2</v>
      </c>
      <c r="AT54" s="7">
        <v>5.1250834442790438E-2</v>
      </c>
      <c r="AU54" s="7">
        <v>5.2056119577760462E-2</v>
      </c>
      <c r="AV54" s="7">
        <v>4.7085538372230173E-2</v>
      </c>
      <c r="AW54" s="7">
        <v>3.7842639013451862E-2</v>
      </c>
      <c r="AX54" s="7">
        <v>7.4354018709744896E-2</v>
      </c>
      <c r="AY54" s="7">
        <v>3.9760948526662565E-2</v>
      </c>
      <c r="AZ54" s="7">
        <v>3.4943314914680057E-2</v>
      </c>
      <c r="BA54" s="7">
        <v>4.6081557379115567E-2</v>
      </c>
      <c r="BB54" s="7">
        <v>6.3039272787202894E-2</v>
      </c>
      <c r="BC54" s="7">
        <v>4.085637082796767E-2</v>
      </c>
      <c r="BD54" s="13"/>
      <c r="BE54" s="3"/>
    </row>
    <row r="55" spans="1:57" x14ac:dyDescent="0.25">
      <c r="A55" s="3"/>
      <c r="B55" s="8">
        <v>45</v>
      </c>
      <c r="C55" s="9">
        <v>3.3338898282050389E-2</v>
      </c>
      <c r="D55" s="9">
        <v>3.3338898282050389E-2</v>
      </c>
      <c r="E55" s="9">
        <v>3.3338898282050389E-2</v>
      </c>
      <c r="F55" s="9">
        <v>3.5996584053477276E-2</v>
      </c>
      <c r="G55" s="9">
        <v>4.7682594607495687E-2</v>
      </c>
      <c r="H55" s="9">
        <v>3.3338898282050389E-2</v>
      </c>
      <c r="I55" s="9">
        <v>3.5189627143517477E-2</v>
      </c>
      <c r="J55" s="9">
        <v>3.3615430602548235E-2</v>
      </c>
      <c r="K55" s="9">
        <v>3.3338898282050389E-2</v>
      </c>
      <c r="L55" s="9">
        <v>3.3338898282050389E-2</v>
      </c>
      <c r="M55" s="10">
        <v>3.3338898282050389E-2</v>
      </c>
      <c r="N55" s="10">
        <v>3.3338898282050389E-2</v>
      </c>
      <c r="O55" s="10">
        <v>3.3338898282050389E-2</v>
      </c>
      <c r="P55" s="10">
        <v>5.59008865854973E-2</v>
      </c>
      <c r="Q55" s="10">
        <v>5.8691257280787834E-2</v>
      </c>
      <c r="R55" s="10">
        <v>3.3338898282050389E-2</v>
      </c>
      <c r="S55" s="10">
        <v>3.3338898282050389E-2</v>
      </c>
      <c r="T55" s="10">
        <v>3.3338898282050389E-2</v>
      </c>
      <c r="U55" s="10">
        <v>2.4497551939920648E-2</v>
      </c>
      <c r="V55" s="10">
        <v>3.3338898282050389E-2</v>
      </c>
      <c r="W55" s="10">
        <v>3.3338898282050389E-2</v>
      </c>
      <c r="X55" s="10">
        <v>3.3338898282050389E-2</v>
      </c>
      <c r="Y55" s="10">
        <v>3.3338898282050389E-2</v>
      </c>
      <c r="Z55" s="10">
        <v>4.0815104350682807E-2</v>
      </c>
      <c r="AA55" s="10">
        <v>4.6391689037693196E-2</v>
      </c>
      <c r="AB55" s="10">
        <v>3.3338898282050389E-2</v>
      </c>
      <c r="AC55" s="10">
        <v>4.3591917031647442E-2</v>
      </c>
      <c r="AD55" s="10">
        <v>5.3578925492311136E-2</v>
      </c>
      <c r="AE55" s="10">
        <v>3.3338898282050389E-2</v>
      </c>
      <c r="AF55" s="10">
        <v>3.3338898282050389E-2</v>
      </c>
      <c r="AG55" s="10">
        <v>3.3338898282050389E-2</v>
      </c>
      <c r="AH55" s="10">
        <v>3.8698277546533655E-2</v>
      </c>
      <c r="AI55" s="10">
        <v>2.4497551939920648E-2</v>
      </c>
      <c r="AJ55" s="10">
        <v>3.3242767279463514E-2</v>
      </c>
      <c r="AK55" s="10">
        <v>4.8503995273355693E-2</v>
      </c>
      <c r="AL55" s="10">
        <v>7.8664812961162234E-2</v>
      </c>
      <c r="AM55" s="10">
        <v>3.7006569105919151E-2</v>
      </c>
      <c r="AN55" s="10">
        <v>4.6883033656513806E-2</v>
      </c>
      <c r="AO55" s="10">
        <v>4.7195017339345169E-2</v>
      </c>
      <c r="AP55" s="10">
        <v>4.9638259852960998E-2</v>
      </c>
      <c r="AQ55" s="10">
        <v>3.7827961490560558E-2</v>
      </c>
      <c r="AR55" s="10">
        <v>5.0352049805279187E-2</v>
      </c>
      <c r="AS55" s="10">
        <v>2.4094939095151702E-2</v>
      </c>
      <c r="AT55" s="10">
        <v>5.1061513482767218E-2</v>
      </c>
      <c r="AU55" s="10">
        <v>5.1836290101984428E-2</v>
      </c>
      <c r="AV55" s="10">
        <v>4.6976529840343506E-2</v>
      </c>
      <c r="AW55" s="10">
        <v>3.7924764670239197E-2</v>
      </c>
      <c r="AX55" s="10">
        <v>7.3668144258424384E-2</v>
      </c>
      <c r="AY55" s="10">
        <v>3.9817688060197698E-2</v>
      </c>
      <c r="AZ55" s="10">
        <v>3.5093635052805494E-2</v>
      </c>
      <c r="BA55" s="10">
        <v>4.6004863806511587E-2</v>
      </c>
      <c r="BB55" s="10">
        <v>6.2572396433981936E-2</v>
      </c>
      <c r="BC55" s="10">
        <v>4.0621870955729333E-2</v>
      </c>
      <c r="BD55" s="13"/>
      <c r="BE55" s="3"/>
    </row>
    <row r="56" spans="1:57" x14ac:dyDescent="0.25">
      <c r="A56" s="3"/>
      <c r="B56" s="3">
        <v>46</v>
      </c>
      <c r="C56" s="6">
        <v>3.3514710381748802E-2</v>
      </c>
      <c r="D56" s="6">
        <v>3.3514710381748802E-2</v>
      </c>
      <c r="E56" s="6">
        <v>3.3514710381748802E-2</v>
      </c>
      <c r="F56" s="6">
        <v>3.6123433845804964E-2</v>
      </c>
      <c r="G56" s="6">
        <v>4.7561236169700427E-2</v>
      </c>
      <c r="H56" s="6">
        <v>3.3514710381748802E-2</v>
      </c>
      <c r="I56" s="6">
        <v>3.5331861840793399E-2</v>
      </c>
      <c r="J56" s="6">
        <v>3.3786225464103481E-2</v>
      </c>
      <c r="K56" s="6">
        <v>3.3514710381748802E-2</v>
      </c>
      <c r="L56" s="6">
        <v>3.3514710381748802E-2</v>
      </c>
      <c r="M56" s="7">
        <v>3.3514710381748802E-2</v>
      </c>
      <c r="N56" s="7">
        <v>3.3514710381748802E-2</v>
      </c>
      <c r="O56" s="7">
        <v>3.3514710381748802E-2</v>
      </c>
      <c r="P56" s="7">
        <v>5.560533058642636E-2</v>
      </c>
      <c r="Q56" s="7">
        <v>5.8343449726477203E-2</v>
      </c>
      <c r="R56" s="7">
        <v>3.3514710381748802E-2</v>
      </c>
      <c r="S56" s="7">
        <v>3.3514710381748802E-2</v>
      </c>
      <c r="T56" s="7">
        <v>3.3514710381748802E-2</v>
      </c>
      <c r="U56" s="7">
        <v>2.4646390792232298E-2</v>
      </c>
      <c r="V56" s="7">
        <v>3.3514710381748802E-2</v>
      </c>
      <c r="W56" s="7">
        <v>3.3514710381748802E-2</v>
      </c>
      <c r="X56" s="7">
        <v>3.3514710381748802E-2</v>
      </c>
      <c r="Y56" s="7">
        <v>3.3514710381748802E-2</v>
      </c>
      <c r="Z56" s="7">
        <v>4.0843888705330844E-2</v>
      </c>
      <c r="AA56" s="7">
        <v>4.6302951453524477E-2</v>
      </c>
      <c r="AB56" s="7">
        <v>3.3514710381748802E-2</v>
      </c>
      <c r="AC56" s="7">
        <v>4.3560500214854692E-2</v>
      </c>
      <c r="AD56" s="7">
        <v>5.3329911695468413E-2</v>
      </c>
      <c r="AE56" s="7">
        <v>3.3514710381748802E-2</v>
      </c>
      <c r="AF56" s="7">
        <v>3.3514710381748802E-2</v>
      </c>
      <c r="AG56" s="7">
        <v>3.3514710381748802E-2</v>
      </c>
      <c r="AH56" s="7">
        <v>3.8769942694173887E-2</v>
      </c>
      <c r="AI56" s="7">
        <v>2.4646390792232298E-2</v>
      </c>
      <c r="AJ56" s="7">
        <v>3.3152956321618188E-2</v>
      </c>
      <c r="AK56" s="7">
        <v>4.8376625264209716E-2</v>
      </c>
      <c r="AL56" s="7">
        <v>7.7859092303268929E-2</v>
      </c>
      <c r="AM56" s="7">
        <v>3.7096394054473514E-2</v>
      </c>
      <c r="AN56" s="7">
        <v>4.6780358842503533E-2</v>
      </c>
      <c r="AO56" s="7">
        <v>4.7088299650926313E-2</v>
      </c>
      <c r="AP56" s="7">
        <v>4.9475613579458511E-2</v>
      </c>
      <c r="AQ56" s="7">
        <v>3.7913339016419689E-2</v>
      </c>
      <c r="AR56" s="7">
        <v>5.0173488891464446E-2</v>
      </c>
      <c r="AS56" s="7">
        <v>2.4257274448454824E-2</v>
      </c>
      <c r="AT56" s="7">
        <v>5.0878330825616658E-2</v>
      </c>
      <c r="AU56" s="7">
        <v>5.1625429418308721E-2</v>
      </c>
      <c r="AV56" s="7">
        <v>4.6871760012088481E-2</v>
      </c>
      <c r="AW56" s="7">
        <v>3.8004275885777039E-2</v>
      </c>
      <c r="AX56" s="7">
        <v>7.3004859353933638E-2</v>
      </c>
      <c r="AY56" s="7">
        <v>3.9871454079183799E-2</v>
      </c>
      <c r="AZ56" s="7">
        <v>3.5238054872883895E-2</v>
      </c>
      <c r="BA56" s="7">
        <v>4.5929901742373547E-2</v>
      </c>
      <c r="BB56" s="7">
        <v>6.2125214479533897E-2</v>
      </c>
      <c r="BC56" s="7">
        <v>4.0312687010734205E-2</v>
      </c>
      <c r="BD56" s="13"/>
      <c r="BE56" s="3"/>
    </row>
    <row r="57" spans="1:57" x14ac:dyDescent="0.25">
      <c r="A57" s="3"/>
      <c r="B57" s="3">
        <v>47</v>
      </c>
      <c r="C57" s="6">
        <v>3.3684377902897022E-2</v>
      </c>
      <c r="D57" s="6">
        <v>3.3684377902897022E-2</v>
      </c>
      <c r="E57" s="6">
        <v>3.3684377902897022E-2</v>
      </c>
      <c r="F57" s="6">
        <v>3.624522208585268E-2</v>
      </c>
      <c r="G57" s="6">
        <v>4.7444736740826388E-2</v>
      </c>
      <c r="H57" s="6">
        <v>3.3684377902897022E-2</v>
      </c>
      <c r="I57" s="6">
        <v>3.5468565291400633E-2</v>
      </c>
      <c r="J57" s="6">
        <v>3.3950925378035013E-2</v>
      </c>
      <c r="K57" s="6">
        <v>3.3684377902897022E-2</v>
      </c>
      <c r="L57" s="6">
        <v>3.3684377902897022E-2</v>
      </c>
      <c r="M57" s="7">
        <v>3.3684377902897022E-2</v>
      </c>
      <c r="N57" s="7">
        <v>3.3684377902897022E-2</v>
      </c>
      <c r="O57" s="7">
        <v>3.3684377902897022E-2</v>
      </c>
      <c r="P57" s="7">
        <v>5.5321245593640267E-2</v>
      </c>
      <c r="Q57" s="7">
        <v>5.8008127554547428E-2</v>
      </c>
      <c r="R57" s="7">
        <v>3.3684377902897022E-2</v>
      </c>
      <c r="S57" s="7">
        <v>3.3684377902897022E-2</v>
      </c>
      <c r="T57" s="7">
        <v>3.3684377902897022E-2</v>
      </c>
      <c r="U57" s="7">
        <v>2.4790573856596332E-2</v>
      </c>
      <c r="V57" s="7">
        <v>3.3684377902897022E-2</v>
      </c>
      <c r="W57" s="7">
        <v>3.3684377902897022E-2</v>
      </c>
      <c r="X57" s="7">
        <v>3.3684377902897022E-2</v>
      </c>
      <c r="Y57" s="7">
        <v>3.3684377902897022E-2</v>
      </c>
      <c r="Z57" s="7">
        <v>4.0871206279823546E-2</v>
      </c>
      <c r="AA57" s="7">
        <v>4.6217178437216511E-2</v>
      </c>
      <c r="AB57" s="7">
        <v>3.3684377902897022E-2</v>
      </c>
      <c r="AC57" s="7">
        <v>4.3530126600026531E-2</v>
      </c>
      <c r="AD57" s="7">
        <v>5.3090979160999252E-2</v>
      </c>
      <c r="AE57" s="7">
        <v>3.3684377902897022E-2</v>
      </c>
      <c r="AF57" s="7">
        <v>3.3684377902897022E-2</v>
      </c>
      <c r="AG57" s="7">
        <v>3.3684377902897022E-2</v>
      </c>
      <c r="AH57" s="7">
        <v>3.8838562914651487E-2</v>
      </c>
      <c r="AI57" s="7">
        <v>2.4790573856596332E-2</v>
      </c>
      <c r="AJ57" s="7">
        <v>3.3064691526297763E-2</v>
      </c>
      <c r="AK57" s="7">
        <v>4.8252906129513828E-2</v>
      </c>
      <c r="AL57" s="7">
        <v>7.7087372236137597E-2</v>
      </c>
      <c r="AM57" s="7">
        <v>3.7184979414842889E-2</v>
      </c>
      <c r="AN57" s="7">
        <v>4.6681606093063044E-2</v>
      </c>
      <c r="AO57" s="7">
        <v>4.698540905431936E-2</v>
      </c>
      <c r="AP57" s="7">
        <v>4.9319363761875401E-2</v>
      </c>
      <c r="AQ57" s="7">
        <v>3.7995552563523161E-2</v>
      </c>
      <c r="AR57" s="7">
        <v>5.0002102479053345E-2</v>
      </c>
      <c r="AS57" s="7">
        <v>2.4413562159411706E-2</v>
      </c>
      <c r="AT57" s="7">
        <v>5.0701156141389925E-2</v>
      </c>
      <c r="AU57" s="7">
        <v>5.1423047817863221E-2</v>
      </c>
      <c r="AV57" s="7">
        <v>4.6771018988462032E-2</v>
      </c>
      <c r="AW57" s="7">
        <v>3.8081249439655851E-2</v>
      </c>
      <c r="AX57" s="7">
        <v>7.2364031465664391E-2</v>
      </c>
      <c r="AY57" s="7">
        <v>3.9922472914874829E-2</v>
      </c>
      <c r="AZ57" s="7">
        <v>3.537688652399984E-2</v>
      </c>
      <c r="BA57" s="7">
        <v>4.5856742426779284E-2</v>
      </c>
      <c r="BB57" s="7">
        <v>6.1696579557771081E-2</v>
      </c>
      <c r="BC57" s="7">
        <v>3.9960428496292E-2</v>
      </c>
      <c r="BD57" s="13"/>
      <c r="BE57" s="3"/>
    </row>
    <row r="58" spans="1:57" x14ac:dyDescent="0.25">
      <c r="A58" s="3"/>
      <c r="B58" s="3">
        <v>48</v>
      </c>
      <c r="C58" s="6">
        <v>3.3848136881062585E-2</v>
      </c>
      <c r="D58" s="6">
        <v>3.3848136881062585E-2</v>
      </c>
      <c r="E58" s="6">
        <v>3.3848136881062585E-2</v>
      </c>
      <c r="F58" s="6">
        <v>3.6362232828146102E-2</v>
      </c>
      <c r="G58" s="6">
        <v>4.7332832375319489E-2</v>
      </c>
      <c r="H58" s="6">
        <v>3.3848136881062585E-2</v>
      </c>
      <c r="I58" s="6">
        <v>3.5600034800558067E-2</v>
      </c>
      <c r="J58" s="6">
        <v>3.410978755194205E-2</v>
      </c>
      <c r="K58" s="6">
        <v>3.3848136881062585E-2</v>
      </c>
      <c r="L58" s="6">
        <v>3.3848136881062585E-2</v>
      </c>
      <c r="M58" s="7">
        <v>3.3848136881062585E-2</v>
      </c>
      <c r="N58" s="7">
        <v>3.3848136881062585E-2</v>
      </c>
      <c r="O58" s="7">
        <v>3.3848136881062585E-2</v>
      </c>
      <c r="P58" s="7">
        <v>5.5048073407975906E-2</v>
      </c>
      <c r="Q58" s="7">
        <v>5.7684833085560383E-2</v>
      </c>
      <c r="R58" s="7">
        <v>3.3848136881062585E-2</v>
      </c>
      <c r="S58" s="7">
        <v>3.3848136881062585E-2</v>
      </c>
      <c r="T58" s="7">
        <v>3.3848136881062585E-2</v>
      </c>
      <c r="U58" s="7">
        <v>2.4930189846749995E-2</v>
      </c>
      <c r="V58" s="7">
        <v>3.3848136881062585E-2</v>
      </c>
      <c r="W58" s="7">
        <v>3.3848136881062585E-2</v>
      </c>
      <c r="X58" s="7">
        <v>3.3848136881062585E-2</v>
      </c>
      <c r="Y58" s="7">
        <v>3.3848136881062585E-2</v>
      </c>
      <c r="Z58" s="7">
        <v>4.0897168036380993E-2</v>
      </c>
      <c r="AA58" s="7">
        <v>4.6134281004917899E-2</v>
      </c>
      <c r="AB58" s="7">
        <v>3.3848136881062585E-2</v>
      </c>
      <c r="AC58" s="7">
        <v>4.3500757918949029E-2</v>
      </c>
      <c r="AD58" s="7">
        <v>5.2861574745228124E-2</v>
      </c>
      <c r="AE58" s="7">
        <v>3.3848136881062585E-2</v>
      </c>
      <c r="AF58" s="7">
        <v>3.3848136881062585E-2</v>
      </c>
      <c r="AG58" s="7">
        <v>3.3848136881062585E-2</v>
      </c>
      <c r="AH58" s="7">
        <v>3.8904328226100793E-2</v>
      </c>
      <c r="AI58" s="7">
        <v>2.4930189846749995E-2</v>
      </c>
      <c r="AJ58" s="7">
        <v>3.2986185094816101E-2</v>
      </c>
      <c r="AK58" s="7">
        <v>4.8132828830072194E-2</v>
      </c>
      <c r="AL58" s="7">
        <v>7.6347641829183077E-2</v>
      </c>
      <c r="AM58" s="7">
        <v>3.7272042194460786E-2</v>
      </c>
      <c r="AN58" s="7">
        <v>4.6586585802275371E-2</v>
      </c>
      <c r="AO58" s="7">
        <v>4.6886186617529191E-2</v>
      </c>
      <c r="AP58" s="7">
        <v>4.9169184586361103E-2</v>
      </c>
      <c r="AQ58" s="7">
        <v>3.8074757869604792E-2</v>
      </c>
      <c r="AR58" s="7">
        <v>4.9837495656127606E-2</v>
      </c>
      <c r="AS58" s="7">
        <v>2.4564099969720976E-2</v>
      </c>
      <c r="AT58" s="7">
        <v>5.0529837711055681E-2</v>
      </c>
      <c r="AU58" s="7">
        <v>5.1228685087634007E-2</v>
      </c>
      <c r="AV58" s="7">
        <v>4.6674107076508875E-2</v>
      </c>
      <c r="AW58" s="7">
        <v>3.8155764275664916E-2</v>
      </c>
      <c r="AX58" s="7">
        <v>7.1745311178217364E-2</v>
      </c>
      <c r="AY58" s="7">
        <v>3.9970949425804703E-2</v>
      </c>
      <c r="AZ58" s="7">
        <v>3.5510422765854033E-2</v>
      </c>
      <c r="BA58" s="7">
        <v>4.5785430720194142E-2</v>
      </c>
      <c r="BB58" s="7">
        <v>6.128542233573131E-2</v>
      </c>
      <c r="BC58" s="7">
        <v>3.9599122383459529E-2</v>
      </c>
      <c r="BD58" s="13"/>
      <c r="BE58" s="3"/>
    </row>
    <row r="59" spans="1:57" x14ac:dyDescent="0.25">
      <c r="A59" s="3"/>
      <c r="B59" s="3">
        <v>49</v>
      </c>
      <c r="C59" s="6">
        <v>3.4006220686892963E-2</v>
      </c>
      <c r="D59" s="6">
        <v>3.4006220686892963E-2</v>
      </c>
      <c r="E59" s="6">
        <v>3.4006220686892963E-2</v>
      </c>
      <c r="F59" s="6">
        <v>3.6474730082129314E-2</v>
      </c>
      <c r="G59" s="6">
        <v>4.7225275578720138E-2</v>
      </c>
      <c r="H59" s="6">
        <v>3.4006220686892963E-2</v>
      </c>
      <c r="I59" s="6">
        <v>3.5726547953568888E-2</v>
      </c>
      <c r="J59" s="6">
        <v>3.4263061419922858E-2</v>
      </c>
      <c r="K59" s="6">
        <v>3.4006220686892963E-2</v>
      </c>
      <c r="L59" s="6">
        <v>3.4006220686892963E-2</v>
      </c>
      <c r="M59" s="7">
        <v>3.4006220686892963E-2</v>
      </c>
      <c r="N59" s="7">
        <v>3.4006220686892963E-2</v>
      </c>
      <c r="O59" s="7">
        <v>3.4006220686892963E-2</v>
      </c>
      <c r="P59" s="7">
        <v>5.4785279275646692E-2</v>
      </c>
      <c r="Q59" s="7">
        <v>5.7373102125225284E-2</v>
      </c>
      <c r="R59" s="7">
        <v>3.4006220686892963E-2</v>
      </c>
      <c r="S59" s="7">
        <v>3.4006220686892963E-2</v>
      </c>
      <c r="T59" s="7">
        <v>3.4006220686892963E-2</v>
      </c>
      <c r="U59" s="7">
        <v>2.506534490010015E-2</v>
      </c>
      <c r="V59" s="7">
        <v>3.4006220686892963E-2</v>
      </c>
      <c r="W59" s="7">
        <v>3.4006220686892963E-2</v>
      </c>
      <c r="X59" s="7">
        <v>3.4006220686892963E-2</v>
      </c>
      <c r="Y59" s="7">
        <v>3.4006220686892963E-2</v>
      </c>
      <c r="Z59" s="7">
        <v>4.092187434609551E-2</v>
      </c>
      <c r="AA59" s="7">
        <v>4.6054166076366698E-2</v>
      </c>
      <c r="AB59" s="7">
        <v>3.4006220686892963E-2</v>
      </c>
      <c r="AC59" s="7">
        <v>4.3472356563792003E-2</v>
      </c>
      <c r="AD59" s="7">
        <v>5.264117943753388E-2</v>
      </c>
      <c r="AE59" s="7">
        <v>3.4006220686892963E-2</v>
      </c>
      <c r="AF59" s="7">
        <v>3.4006220686892963E-2</v>
      </c>
      <c r="AG59" s="7">
        <v>3.4006220686892963E-2</v>
      </c>
      <c r="AH59" s="7">
        <v>3.8967413159723518E-2</v>
      </c>
      <c r="AI59" s="7">
        <v>2.506534490010015E-2</v>
      </c>
      <c r="AJ59" s="7">
        <v>3.2924249903734104E-2</v>
      </c>
      <c r="AK59" s="7">
        <v>4.8016358175712481E-2</v>
      </c>
      <c r="AL59" s="7">
        <v>7.5638031094737324E-2</v>
      </c>
      <c r="AM59" s="7">
        <v>3.735737327646782E-2</v>
      </c>
      <c r="AN59" s="7">
        <v>4.649511700467146E-2</v>
      </c>
      <c r="AO59" s="7">
        <v>4.6790477428155119E-2</v>
      </c>
      <c r="AP59" s="7">
        <v>4.9024766596351466E-2</v>
      </c>
      <c r="AQ59" s="7">
        <v>3.8151101748793437E-2</v>
      </c>
      <c r="AR59" s="7">
        <v>4.9679299152572964E-2</v>
      </c>
      <c r="AS59" s="7">
        <v>2.4709168898499723E-2</v>
      </c>
      <c r="AT59" s="7">
        <v>5.0364208524435572E-2</v>
      </c>
      <c r="AU59" s="7">
        <v>5.1041909031277033E-2</v>
      </c>
      <c r="AV59" s="7">
        <v>4.6580834618410671E-2</v>
      </c>
      <c r="AW59" s="7">
        <v>3.8227900456619945E-2</v>
      </c>
      <c r="AX59" s="7">
        <v>7.1148192894840312E-2</v>
      </c>
      <c r="AY59" s="7">
        <v>4.0017069372430658E-2</v>
      </c>
      <c r="AZ59" s="7">
        <v>3.5638938260411868E-2</v>
      </c>
      <c r="BA59" s="7">
        <v>4.5715990062358491E-2</v>
      </c>
      <c r="BB59" s="7">
        <v>6.0890746277408647E-2</v>
      </c>
      <c r="BC59" s="7">
        <v>3.9256298039836546E-2</v>
      </c>
      <c r="BD59" s="13"/>
      <c r="BE59" s="3"/>
    </row>
    <row r="60" spans="1:57" x14ac:dyDescent="0.25">
      <c r="A60" s="3"/>
      <c r="B60" s="8">
        <v>50</v>
      </c>
      <c r="C60" s="9">
        <v>3.4158858404450987E-2</v>
      </c>
      <c r="D60" s="9">
        <v>3.4158858404450987E-2</v>
      </c>
      <c r="E60" s="9">
        <v>3.4158858404450987E-2</v>
      </c>
      <c r="F60" s="9">
        <v>3.6582959508256963E-2</v>
      </c>
      <c r="G60" s="9">
        <v>4.712183431202055E-2</v>
      </c>
      <c r="H60" s="9">
        <v>3.4158858404450987E-2</v>
      </c>
      <c r="I60" s="9">
        <v>3.5848364155842694E-2</v>
      </c>
      <c r="J60" s="9">
        <v>3.4410987987665953E-2</v>
      </c>
      <c r="K60" s="9">
        <v>3.4158858404450987E-2</v>
      </c>
      <c r="L60" s="9">
        <v>3.4158858404450987E-2</v>
      </c>
      <c r="M60" s="10">
        <v>3.4158858404450987E-2</v>
      </c>
      <c r="N60" s="10">
        <v>3.4158858404450987E-2</v>
      </c>
      <c r="O60" s="10">
        <v>3.4158858404450987E-2</v>
      </c>
      <c r="P60" s="10">
        <v>5.4532352587026933E-2</v>
      </c>
      <c r="Q60" s="10">
        <v>5.7072470477257831E-2</v>
      </c>
      <c r="R60" s="10">
        <v>3.4158858404450987E-2</v>
      </c>
      <c r="S60" s="10">
        <v>3.4158858404450987E-2</v>
      </c>
      <c r="T60" s="10">
        <v>3.4158858404450987E-2</v>
      </c>
      <c r="U60" s="10">
        <v>2.519615778620099E-2</v>
      </c>
      <c r="V60" s="10">
        <v>3.4158858404450987E-2</v>
      </c>
      <c r="W60" s="10">
        <v>3.4158858404450987E-2</v>
      </c>
      <c r="X60" s="10">
        <v>3.4158858404450987E-2</v>
      </c>
      <c r="Y60" s="10">
        <v>3.4158858404450987E-2</v>
      </c>
      <c r="Z60" s="10">
        <v>4.0945416169144044E-2</v>
      </c>
      <c r="AA60" s="10">
        <v>4.5976738215586233E-2</v>
      </c>
      <c r="AB60" s="10">
        <v>3.4158858404450987E-2</v>
      </c>
      <c r="AC60" s="10">
        <v>4.3444885745519413E-2</v>
      </c>
      <c r="AD60" s="10">
        <v>5.242930650500921E-2</v>
      </c>
      <c r="AE60" s="10">
        <v>3.4158858404450987E-2</v>
      </c>
      <c r="AF60" s="10">
        <v>3.4158858404450987E-2</v>
      </c>
      <c r="AG60" s="10">
        <v>3.4158858404450987E-2</v>
      </c>
      <c r="AH60" s="10">
        <v>3.9027978305577138E-2</v>
      </c>
      <c r="AI60" s="10">
        <v>2.519615778620099E-2</v>
      </c>
      <c r="AJ60" s="10">
        <v>3.2884617753679901E-2</v>
      </c>
      <c r="AK60" s="10">
        <v>4.7903438696083933E-2</v>
      </c>
      <c r="AL60" s="10">
        <v>7.4956801156396802E-2</v>
      </c>
      <c r="AM60" s="10">
        <v>3.7440822779099658E-2</v>
      </c>
      <c r="AN60" s="10">
        <v>4.6407027349200547E-2</v>
      </c>
      <c r="AO60" s="10">
        <v>4.669813118320687E-2</v>
      </c>
      <c r="AP60" s="10">
        <v>4.88858164643724E-2</v>
      </c>
      <c r="AQ60" s="10">
        <v>3.8224722639336628E-2</v>
      </c>
      <c r="AR60" s="10">
        <v>4.9527167581734366E-2</v>
      </c>
      <c r="AS60" s="10">
        <v>2.4849034188266561E-2</v>
      </c>
      <c r="AT60" s="10">
        <v>5.0204091184663291E-2</v>
      </c>
      <c r="AU60" s="10">
        <v>5.086231396203833E-2</v>
      </c>
      <c r="AV60" s="10">
        <v>4.6491021737808502E-2</v>
      </c>
      <c r="AW60" s="10">
        <v>3.8297738325791197E-2</v>
      </c>
      <c r="AX60" s="10">
        <v>7.0572062014804926E-2</v>
      </c>
      <c r="AY60" s="10">
        <v>4.0061001494386517E-2</v>
      </c>
      <c r="AZ60" s="10">
        <v>3.5762690780714035E-2</v>
      </c>
      <c r="BA60" s="10">
        <v>4.5648426591632818E-2</v>
      </c>
      <c r="BB60" s="10">
        <v>6.0511622619310979E-2</v>
      </c>
      <c r="BC60" s="10">
        <v>3.8954192955778177E-2</v>
      </c>
      <c r="BD60" s="13"/>
      <c r="BE60" s="3"/>
    </row>
    <row r="61" spans="1:57" x14ac:dyDescent="0.25">
      <c r="A61" s="3"/>
      <c r="B61" s="3">
        <v>51</v>
      </c>
      <c r="C61" s="6">
        <v>3.4306273619725491E-2</v>
      </c>
      <c r="D61" s="6">
        <v>3.4306273619725491E-2</v>
      </c>
      <c r="E61" s="6">
        <v>3.4306273619725491E-2</v>
      </c>
      <c r="F61" s="6">
        <v>3.6687149945091813E-2</v>
      </c>
      <c r="G61" s="6">
        <v>4.7022291030763164E-2</v>
      </c>
      <c r="H61" s="6">
        <v>3.4306273619725491E-2</v>
      </c>
      <c r="I61" s="6">
        <v>3.5965726033315493E-2</v>
      </c>
      <c r="J61" s="6">
        <v>3.4553799413034492E-2</v>
      </c>
      <c r="K61" s="6">
        <v>3.4306273619725491E-2</v>
      </c>
      <c r="L61" s="6">
        <v>3.4306273619725491E-2</v>
      </c>
      <c r="M61" s="7">
        <v>3.4306273619725491E-2</v>
      </c>
      <c r="N61" s="7">
        <v>3.4306273619725491E-2</v>
      </c>
      <c r="O61" s="7">
        <v>3.4306273619725491E-2</v>
      </c>
      <c r="P61" s="7">
        <v>5.4288807080106194E-2</v>
      </c>
      <c r="Q61" s="7">
        <v>5.6782478927938973E-2</v>
      </c>
      <c r="R61" s="7">
        <v>3.4306273619725491E-2</v>
      </c>
      <c r="S61" s="7">
        <v>3.4306273619725491E-2</v>
      </c>
      <c r="T61" s="7">
        <v>3.4306273619725491E-2</v>
      </c>
      <c r="U61" s="7">
        <v>2.5322756064454666E-2</v>
      </c>
      <c r="V61" s="7">
        <v>3.4306273619725491E-2</v>
      </c>
      <c r="W61" s="7">
        <v>3.4306273619725491E-2</v>
      </c>
      <c r="X61" s="7">
        <v>3.4306273619725491E-2</v>
      </c>
      <c r="Y61" s="7">
        <v>3.4306273619725491E-2</v>
      </c>
      <c r="Z61" s="7">
        <v>4.0967876086706934E-2</v>
      </c>
      <c r="AA61" s="7">
        <v>4.5901901012718183E-2</v>
      </c>
      <c r="AB61" s="7">
        <v>3.4306273619725491E-2</v>
      </c>
      <c r="AC61" s="7">
        <v>4.3418309613374451E-2</v>
      </c>
      <c r="AD61" s="7">
        <v>5.2225499636982198E-2</v>
      </c>
      <c r="AE61" s="7">
        <v>3.4306273619725491E-2</v>
      </c>
      <c r="AF61" s="7">
        <v>3.4306273619725491E-2</v>
      </c>
      <c r="AG61" s="7">
        <v>3.4306273619725491E-2</v>
      </c>
      <c r="AH61" s="7">
        <v>3.9086171676986359E-2</v>
      </c>
      <c r="AI61" s="7">
        <v>2.5322756064454666E-2</v>
      </c>
      <c r="AJ61" s="7">
        <v>3.2870653328920918E-2</v>
      </c>
      <c r="AK61" s="7">
        <v>4.7793999436383849E-2</v>
      </c>
      <c r="AL61" s="7">
        <v>7.4302334816047866E-2</v>
      </c>
      <c r="AM61" s="7">
        <v>3.752228819885417E-2</v>
      </c>
      <c r="AN61" s="7">
        <v>4.6322152974187736E-2</v>
      </c>
      <c r="AO61" s="7">
        <v>4.6609002601035066E-2</v>
      </c>
      <c r="AP61" s="7">
        <v>4.875205659844406E-2</v>
      </c>
      <c r="AQ61" s="7">
        <v>3.8295751118640142E-2</v>
      </c>
      <c r="AR61" s="7">
        <v>4.9380777791236508E-2</v>
      </c>
      <c r="AS61" s="7">
        <v>2.4983946210657137E-2</v>
      </c>
      <c r="AT61" s="7">
        <v>5.0049301834217186E-2</v>
      </c>
      <c r="AU61" s="7">
        <v>5.0689519198844124E-2</v>
      </c>
      <c r="AV61" s="7">
        <v>4.6404498026807683E-2</v>
      </c>
      <c r="AW61" s="7">
        <v>3.8365357838261893E-2</v>
      </c>
      <c r="AX61" s="7">
        <v>7.0016231360346071E-2</v>
      </c>
      <c r="AY61" s="7">
        <v>4.0102899331937669E-2</v>
      </c>
      <c r="AZ61" s="7">
        <v>3.5881922340466499E-2</v>
      </c>
      <c r="BA61" s="7">
        <v>4.5582732564853901E-2</v>
      </c>
      <c r="BB61" s="7">
        <v>6.0147185591511443E-2</v>
      </c>
      <c r="BC61" s="7">
        <v>3.8706609554115534E-2</v>
      </c>
      <c r="BD61" s="13"/>
      <c r="BE61" s="3"/>
    </row>
    <row r="62" spans="1:57" x14ac:dyDescent="0.25">
      <c r="A62" s="3"/>
      <c r="B62" s="3">
        <v>52</v>
      </c>
      <c r="C62" s="6">
        <v>3.4448683537658509E-2</v>
      </c>
      <c r="D62" s="6">
        <v>3.4448683537658509E-2</v>
      </c>
      <c r="E62" s="6">
        <v>3.4448683537658509E-2</v>
      </c>
      <c r="F62" s="6">
        <v>3.678751478708886E-2</v>
      </c>
      <c r="G62" s="6">
        <v>4.6926441764587601E-2</v>
      </c>
      <c r="H62" s="6">
        <v>3.4448683537658509E-2</v>
      </c>
      <c r="I62" s="6">
        <v>3.607886070796007E-2</v>
      </c>
      <c r="J62" s="6">
        <v>3.4691718772271951E-2</v>
      </c>
      <c r="K62" s="6">
        <v>3.4448683537658509E-2</v>
      </c>
      <c r="L62" s="6">
        <v>3.4448683537658509E-2</v>
      </c>
      <c r="M62" s="7">
        <v>3.4448683537658509E-2</v>
      </c>
      <c r="N62" s="7">
        <v>3.4448683537658509E-2</v>
      </c>
      <c r="O62" s="7">
        <v>3.4448683537658509E-2</v>
      </c>
      <c r="P62" s="7">
        <v>5.4054180670124019E-2</v>
      </c>
      <c r="Q62" s="7">
        <v>5.6502677001993629E-2</v>
      </c>
      <c r="R62" s="7">
        <v>3.4448683537658509E-2</v>
      </c>
      <c r="S62" s="7">
        <v>3.4448683537658509E-2</v>
      </c>
      <c r="T62" s="7">
        <v>3.4448683537658509E-2</v>
      </c>
      <c r="U62" s="7">
        <v>2.5445273012610459E-2</v>
      </c>
      <c r="V62" s="7">
        <v>3.4448683537658509E-2</v>
      </c>
      <c r="W62" s="7">
        <v>3.4448683537658509E-2</v>
      </c>
      <c r="X62" s="7">
        <v>3.4448683537658509E-2</v>
      </c>
      <c r="Y62" s="7">
        <v>3.4448683537658509E-2</v>
      </c>
      <c r="Z62" s="7">
        <v>4.0989329205266767E-2</v>
      </c>
      <c r="AA62" s="7">
        <v>4.5829558172720386E-2</v>
      </c>
      <c r="AB62" s="7">
        <v>3.4448683537658509E-2</v>
      </c>
      <c r="AC62" s="7">
        <v>4.3392593342484798E-2</v>
      </c>
      <c r="AD62" s="7">
        <v>5.2029331119731959E-2</v>
      </c>
      <c r="AE62" s="7">
        <v>3.4448683537658509E-2</v>
      </c>
      <c r="AF62" s="7">
        <v>3.4448683537658509E-2</v>
      </c>
      <c r="AG62" s="7">
        <v>3.4448683537658509E-2</v>
      </c>
      <c r="AH62" s="7">
        <v>3.9142129917884461E-2</v>
      </c>
      <c r="AI62" s="7">
        <v>2.5445273012610459E-2</v>
      </c>
      <c r="AJ62" s="7">
        <v>3.2879296003287761E-2</v>
      </c>
      <c r="AK62" s="7">
        <v>4.7687957865797825E-2</v>
      </c>
      <c r="AL62" s="7">
        <v>7.3673127598500754E-2</v>
      </c>
      <c r="AM62" s="7">
        <v>3.7601704800950264E-2</v>
      </c>
      <c r="AN62" s="7">
        <v>4.6240338308903617E-2</v>
      </c>
      <c r="AO62" s="7">
        <v>4.6522951690897818E-2</v>
      </c>
      <c r="AP62" s="7">
        <v>4.862322463134916E-2</v>
      </c>
      <c r="AQ62" s="7">
        <v>3.8364310387032585E-2</v>
      </c>
      <c r="AR62" s="7">
        <v>4.9239827319982776E-2</v>
      </c>
      <c r="AS62" s="7">
        <v>2.5114141330097928E-2</v>
      </c>
      <c r="AT62" s="7">
        <v>4.9899653279543266E-2</v>
      </c>
      <c r="AU62" s="7">
        <v>5.0523167588307993E-2</v>
      </c>
      <c r="AV62" s="7">
        <v>4.6321102192137475E-2</v>
      </c>
      <c r="AW62" s="7">
        <v>3.8430838032088577E-2</v>
      </c>
      <c r="AX62" s="7">
        <v>6.94799690972705E-2</v>
      </c>
      <c r="AY62" s="7">
        <v>4.0142902826782789E-2</v>
      </c>
      <c r="AZ62" s="7">
        <v>3.5996860248346474E-2</v>
      </c>
      <c r="BA62" s="7">
        <v>4.5518889194060108E-2</v>
      </c>
      <c r="BB62" s="7">
        <v>5.9796627903482724E-2</v>
      </c>
      <c r="BC62" s="7">
        <v>3.8508212607873293E-2</v>
      </c>
      <c r="BD62" s="13"/>
      <c r="BE62" s="3"/>
    </row>
    <row r="63" spans="1:57" x14ac:dyDescent="0.25">
      <c r="A63" s="3"/>
      <c r="B63" s="3">
        <v>53</v>
      </c>
      <c r="C63" s="6">
        <v>3.4586298361738432E-2</v>
      </c>
      <c r="D63" s="6">
        <v>3.4586298361738432E-2</v>
      </c>
      <c r="E63" s="6">
        <v>3.4586298361738432E-2</v>
      </c>
      <c r="F63" s="6">
        <v>3.6884253230088815E-2</v>
      </c>
      <c r="G63" s="6">
        <v>4.6834095240775087E-2</v>
      </c>
      <c r="H63" s="6">
        <v>3.4586298361738432E-2</v>
      </c>
      <c r="I63" s="6">
        <v>3.6187980961292388E-2</v>
      </c>
      <c r="J63" s="6">
        <v>3.4824959971695213E-2</v>
      </c>
      <c r="K63" s="6">
        <v>3.4586298361738432E-2</v>
      </c>
      <c r="L63" s="6">
        <v>3.4586298361738432E-2</v>
      </c>
      <c r="M63" s="7">
        <v>3.4586298361738432E-2</v>
      </c>
      <c r="N63" s="7">
        <v>3.4586298361738432E-2</v>
      </c>
      <c r="O63" s="7">
        <v>3.4586298361738432E-2</v>
      </c>
      <c r="P63" s="7">
        <v>5.3828035001594721E-2</v>
      </c>
      <c r="Q63" s="7">
        <v>5.6232625733989794E-2</v>
      </c>
      <c r="R63" s="7">
        <v>3.4586298361738432E-2</v>
      </c>
      <c r="S63" s="7">
        <v>3.4586298361738432E-2</v>
      </c>
      <c r="T63" s="7">
        <v>3.4586298361738432E-2</v>
      </c>
      <c r="U63" s="7">
        <v>2.5563845181639566E-2</v>
      </c>
      <c r="V63" s="7">
        <v>3.4586298361738432E-2</v>
      </c>
      <c r="W63" s="7">
        <v>3.4586298361738432E-2</v>
      </c>
      <c r="X63" s="7">
        <v>3.4586298361738432E-2</v>
      </c>
      <c r="Y63" s="7">
        <v>3.4586298361738432E-2</v>
      </c>
      <c r="Z63" s="7">
        <v>4.1009843950798652E-2</v>
      </c>
      <c r="AA63" s="7">
        <v>4.5759614364851764E-2</v>
      </c>
      <c r="AB63" s="7">
        <v>3.4586298361738432E-2</v>
      </c>
      <c r="AC63" s="7">
        <v>4.3367703195411833E-2</v>
      </c>
      <c r="AD63" s="7">
        <v>5.1840400062997727E-2</v>
      </c>
      <c r="AE63" s="7">
        <v>3.4586298361738432E-2</v>
      </c>
      <c r="AF63" s="7">
        <v>3.4586298361738432E-2</v>
      </c>
      <c r="AG63" s="7">
        <v>3.4586298361738432E-2</v>
      </c>
      <c r="AH63" s="7">
        <v>3.9195979373756407E-2</v>
      </c>
      <c r="AI63" s="7">
        <v>2.5563845181639566E-2</v>
      </c>
      <c r="AJ63" s="7">
        <v>3.2906577555387617E-2</v>
      </c>
      <c r="AK63" s="7">
        <v>4.7585223053831616E-2</v>
      </c>
      <c r="AL63" s="7">
        <v>7.3067779317888437E-2</v>
      </c>
      <c r="AM63" s="7">
        <v>3.767903782784221E-2</v>
      </c>
      <c r="AN63" s="7">
        <v>4.6161435822050567E-2</v>
      </c>
      <c r="AO63" s="7">
        <v>4.6439843909160672E-2</v>
      </c>
      <c r="AP63" s="7">
        <v>4.8499072830284762E-2</v>
      </c>
      <c r="AQ63" s="7">
        <v>3.8430516721738917E-2</v>
      </c>
      <c r="AR63" s="7">
        <v>4.910403295742749E-2</v>
      </c>
      <c r="AS63" s="7">
        <v>2.5239842724700035E-2</v>
      </c>
      <c r="AT63" s="7">
        <v>4.9754957460099947E-2</v>
      </c>
      <c r="AU63" s="7">
        <v>5.0362924068956039E-2</v>
      </c>
      <c r="AV63" s="7">
        <v>4.6240681674931894E-2</v>
      </c>
      <c r="AW63" s="7">
        <v>3.8494256614469702E-2</v>
      </c>
      <c r="AX63" s="7">
        <v>6.8962519952549428E-2</v>
      </c>
      <c r="AY63" s="7">
        <v>4.018113973202686E-2</v>
      </c>
      <c r="AZ63" s="7">
        <v>3.6107718091098917E-2</v>
      </c>
      <c r="BA63" s="7">
        <v>4.5456868996831101E-2</v>
      </c>
      <c r="BB63" s="7">
        <v>5.9459196503302891E-2</v>
      </c>
      <c r="BC63" s="7">
        <v>3.8350673029854621E-2</v>
      </c>
      <c r="BD63" s="13"/>
      <c r="BE63" s="3"/>
    </row>
    <row r="64" spans="1:57" x14ac:dyDescent="0.25">
      <c r="A64" s="3"/>
      <c r="B64" s="3">
        <v>54</v>
      </c>
      <c r="C64" s="6">
        <v>3.4719320882829363E-2</v>
      </c>
      <c r="D64" s="6">
        <v>3.4719320882829363E-2</v>
      </c>
      <c r="E64" s="6">
        <v>3.4719320882829363E-2</v>
      </c>
      <c r="F64" s="6">
        <v>3.6977551399300923E-2</v>
      </c>
      <c r="G64" s="6">
        <v>4.6745072053704373E-2</v>
      </c>
      <c r="H64" s="6">
        <v>3.4719320882829363E-2</v>
      </c>
      <c r="I64" s="6">
        <v>3.6293286297223837E-2</v>
      </c>
      <c r="J64" s="6">
        <v>3.4953727772564225E-2</v>
      </c>
      <c r="K64" s="6">
        <v>3.4719320882829363E-2</v>
      </c>
      <c r="L64" s="6">
        <v>3.4719320882829363E-2</v>
      </c>
      <c r="M64" s="7">
        <v>3.4719320882829363E-2</v>
      </c>
      <c r="N64" s="7">
        <v>3.4719320882829363E-2</v>
      </c>
      <c r="O64" s="7">
        <v>3.4719320882829363E-2</v>
      </c>
      <c r="P64" s="7">
        <v>5.3609954798651716E-2</v>
      </c>
      <c r="Q64" s="7">
        <v>5.5971899653995516E-2</v>
      </c>
      <c r="R64" s="7">
        <v>3.4719320882829363E-2</v>
      </c>
      <c r="S64" s="7">
        <v>3.4719320882829363E-2</v>
      </c>
      <c r="T64" s="7">
        <v>3.4719320882829363E-2</v>
      </c>
      <c r="U64" s="7">
        <v>2.567861045983566E-2</v>
      </c>
      <c r="V64" s="7">
        <v>3.4719320882829363E-2</v>
      </c>
      <c r="W64" s="7">
        <v>3.4719320882829363E-2</v>
      </c>
      <c r="X64" s="7">
        <v>3.4719320882829363E-2</v>
      </c>
      <c r="Y64" s="7">
        <v>3.4719320882829363E-2</v>
      </c>
      <c r="Z64" s="7">
        <v>4.1029482767721781E-2</v>
      </c>
      <c r="AA64" s="7">
        <v>4.5691975877223179E-2</v>
      </c>
      <c r="AB64" s="7">
        <v>3.4719320882829363E-2</v>
      </c>
      <c r="AC64" s="7">
        <v>4.3343606562466608E-2</v>
      </c>
      <c r="AD64" s="7">
        <v>5.1658330693202137E-2</v>
      </c>
      <c r="AE64" s="7">
        <v>3.4719320882829363E-2</v>
      </c>
      <c r="AF64" s="7">
        <v>3.4719320882829363E-2</v>
      </c>
      <c r="AG64" s="7">
        <v>3.4719320882829363E-2</v>
      </c>
      <c r="AH64" s="7">
        <v>3.9247837043807632E-2</v>
      </c>
      <c r="AI64" s="7">
        <v>2.567861045983566E-2</v>
      </c>
      <c r="AJ64" s="7">
        <v>3.2949184193076464E-2</v>
      </c>
      <c r="AK64" s="7">
        <v>4.748569824280735E-2</v>
      </c>
      <c r="AL64" s="7">
        <v>7.2484986184879752E-2</v>
      </c>
      <c r="AM64" s="7">
        <v>3.7754276181272139E-2</v>
      </c>
      <c r="AN64" s="7">
        <v>4.6085305733209792E-2</v>
      </c>
      <c r="AO64" s="7">
        <v>4.635955022578897E-2</v>
      </c>
      <c r="AP64" s="7">
        <v>4.8379367455930078E-2</v>
      </c>
      <c r="AQ64" s="7">
        <v>3.8494479902587253E-2</v>
      </c>
      <c r="AR64" s="7">
        <v>4.8973129400593951E-2</v>
      </c>
      <c r="AS64" s="7">
        <v>2.5361261164419391E-2</v>
      </c>
      <c r="AT64" s="7">
        <v>4.9615027381851196E-2</v>
      </c>
      <c r="AU64" s="7">
        <v>5.0208474288949034E-2</v>
      </c>
      <c r="AV64" s="7">
        <v>4.6163092255418814E-2</v>
      </c>
      <c r="AW64" s="7">
        <v>3.8555689642489677E-2</v>
      </c>
      <c r="AX64" s="7">
        <v>6.8463121170755814E-2</v>
      </c>
      <c r="AY64" s="7">
        <v>4.0217726856679015E-2</v>
      </c>
      <c r="AZ64" s="7">
        <v>3.6214696649549127E-2</v>
      </c>
      <c r="BA64" s="7">
        <v>4.5396637740780843E-2</v>
      </c>
      <c r="BB64" s="7">
        <v>5.9134188611014382E-2</v>
      </c>
      <c r="BC64" s="7">
        <v>3.8227153127837088E-2</v>
      </c>
      <c r="BD64" s="13"/>
      <c r="BE64" s="3"/>
    </row>
    <row r="65" spans="1:57" x14ac:dyDescent="0.25">
      <c r="A65" s="3"/>
      <c r="B65" s="8">
        <v>55</v>
      </c>
      <c r="C65" s="9">
        <v>3.4847946234068061E-2</v>
      </c>
      <c r="D65" s="9">
        <v>3.4847946234068061E-2</v>
      </c>
      <c r="E65" s="9">
        <v>3.4847946234068061E-2</v>
      </c>
      <c r="F65" s="9">
        <v>3.706758337264815E-2</v>
      </c>
      <c r="G65" s="9">
        <v>4.665920388089817E-2</v>
      </c>
      <c r="H65" s="9">
        <v>3.4847946234068061E-2</v>
      </c>
      <c r="I65" s="9">
        <v>3.6394963914285317E-2</v>
      </c>
      <c r="J65" s="9">
        <v>3.5078217903111497E-2</v>
      </c>
      <c r="K65" s="9">
        <v>3.4847946234068061E-2</v>
      </c>
      <c r="L65" s="9">
        <v>3.4847946234068061E-2</v>
      </c>
      <c r="M65" s="10">
        <v>3.4847946234068061E-2</v>
      </c>
      <c r="N65" s="10">
        <v>3.4847946234068061E-2</v>
      </c>
      <c r="O65" s="10">
        <v>3.4847946234068061E-2</v>
      </c>
      <c r="P65" s="10">
        <v>5.3399547073387454E-2</v>
      </c>
      <c r="Q65" s="10">
        <v>5.5720088148988989E-2</v>
      </c>
      <c r="R65" s="10">
        <v>3.4847946234068061E-2</v>
      </c>
      <c r="S65" s="10">
        <v>3.4847946234068061E-2</v>
      </c>
      <c r="T65" s="10">
        <v>3.4847946234068061E-2</v>
      </c>
      <c r="U65" s="10">
        <v>2.5789706550899405E-2</v>
      </c>
      <c r="V65" s="10">
        <v>3.4847946234068061E-2</v>
      </c>
      <c r="W65" s="10">
        <v>3.4847946234068061E-2</v>
      </c>
      <c r="X65" s="10">
        <v>3.4847946234068061E-2</v>
      </c>
      <c r="Y65" s="10">
        <v>3.4847946234068061E-2</v>
      </c>
      <c r="Z65" s="10">
        <v>4.1048302735268605E-2</v>
      </c>
      <c r="AA65" s="10">
        <v>4.56265511127949E-2</v>
      </c>
      <c r="AB65" s="10">
        <v>3.4847946234068061E-2</v>
      </c>
      <c r="AC65" s="10">
        <v>4.3320271984794712E-2</v>
      </c>
      <c r="AD65" s="10">
        <v>5.148277072314511E-2</v>
      </c>
      <c r="AE65" s="10">
        <v>3.4847946234068061E-2</v>
      </c>
      <c r="AF65" s="10">
        <v>3.4847946234068061E-2</v>
      </c>
      <c r="AG65" s="10">
        <v>3.4847946234068061E-2</v>
      </c>
      <c r="AH65" s="10">
        <v>3.9297811429437779E-2</v>
      </c>
      <c r="AI65" s="10">
        <v>2.5789706550899405E-2</v>
      </c>
      <c r="AJ65" s="10">
        <v>3.3004341795408232E-2</v>
      </c>
      <c r="AK65" s="10">
        <v>4.7389282922627007E-2</v>
      </c>
      <c r="AL65" s="10">
        <v>7.1923533455905186E-2</v>
      </c>
      <c r="AM65" s="10">
        <v>3.7827427300528793E-2</v>
      </c>
      <c r="AN65" s="10">
        <v>4.6011815699860792E-2</v>
      </c>
      <c r="AO65" s="10">
        <v>4.6281947120396794E-2</v>
      </c>
      <c r="AP65" s="10">
        <v>4.8263888093215135E-2</v>
      </c>
      <c r="AQ65" s="10">
        <v>3.855630361098128E-2</v>
      </c>
      <c r="AR65" s="10">
        <v>4.8846868003941335E-2</v>
      </c>
      <c r="AS65" s="10">
        <v>2.5478595747093102E-2</v>
      </c>
      <c r="AT65" s="10">
        <v>4.9479678614029021E-2</v>
      </c>
      <c r="AU65" s="10">
        <v>5.005952328473473E-2</v>
      </c>
      <c r="AV65" s="10">
        <v>4.6088197651235729E-2</v>
      </c>
      <c r="AW65" s="10">
        <v>3.8615211281533668E-2</v>
      </c>
      <c r="AX65" s="10">
        <v>6.798101435738424E-2</v>
      </c>
      <c r="AY65" s="10">
        <v>4.0252771166312096E-2</v>
      </c>
      <c r="AZ65" s="10">
        <v>3.631798475160708E-2</v>
      </c>
      <c r="BA65" s="10">
        <v>4.5338156049359313E-2</v>
      </c>
      <c r="BB65" s="10">
        <v>5.8820948021365727E-2</v>
      </c>
      <c r="BC65" s="10">
        <v>3.8132010137819972E-2</v>
      </c>
      <c r="BD65" s="13"/>
      <c r="BE65" s="3"/>
    </row>
    <row r="66" spans="1:57" x14ac:dyDescent="0.25">
      <c r="A66" s="3"/>
      <c r="B66" s="3">
        <v>56</v>
      </c>
      <c r="C66" s="6">
        <v>3.4972361776870464E-2</v>
      </c>
      <c r="D66" s="6">
        <v>3.4972361776870464E-2</v>
      </c>
      <c r="E66" s="6">
        <v>3.4972361776870464E-2</v>
      </c>
      <c r="F66" s="6">
        <v>3.7154512110717963E-2</v>
      </c>
      <c r="G66" s="6">
        <v>4.6576332745428939E-2</v>
      </c>
      <c r="H66" s="6">
        <v>3.4972361776870464E-2</v>
      </c>
      <c r="I66" s="6">
        <v>3.649318959609027E-2</v>
      </c>
      <c r="J66" s="6">
        <v>3.5198617236801955E-2</v>
      </c>
      <c r="K66" s="6">
        <v>3.4972361776870464E-2</v>
      </c>
      <c r="L66" s="6">
        <v>3.4972361776870464E-2</v>
      </c>
      <c r="M66" s="7">
        <v>3.4972361776870464E-2</v>
      </c>
      <c r="N66" s="7">
        <v>3.4972361776870464E-2</v>
      </c>
      <c r="O66" s="7">
        <v>3.4972361776870464E-2</v>
      </c>
      <c r="P66" s="7">
        <v>5.3196440238865161E-2</v>
      </c>
      <c r="Q66" s="7">
        <v>5.5476796331056732E-2</v>
      </c>
      <c r="R66" s="7">
        <v>3.4972361776870464E-2</v>
      </c>
      <c r="S66" s="7">
        <v>3.4972361776870464E-2</v>
      </c>
      <c r="T66" s="7">
        <v>3.4972361776870464E-2</v>
      </c>
      <c r="U66" s="7">
        <v>2.5897269788465849E-2</v>
      </c>
      <c r="V66" s="7">
        <v>3.4972361776870464E-2</v>
      </c>
      <c r="W66" s="7">
        <v>3.4972361776870464E-2</v>
      </c>
      <c r="X66" s="7">
        <v>3.4972361776870464E-2</v>
      </c>
      <c r="Y66" s="7">
        <v>3.4972361776870464E-2</v>
      </c>
      <c r="Z66" s="7">
        <v>4.1066356112086977E-2</v>
      </c>
      <c r="AA66" s="7">
        <v>4.5563250956709878E-2</v>
      </c>
      <c r="AB66" s="7">
        <v>3.4972361776870464E-2</v>
      </c>
      <c r="AC66" s="7">
        <v>4.329766916353317E-2</v>
      </c>
      <c r="AD66" s="7">
        <v>5.1313389803989695E-2</v>
      </c>
      <c r="AE66" s="7">
        <v>3.4972361776870464E-2</v>
      </c>
      <c r="AF66" s="7">
        <v>3.4972361776870464E-2</v>
      </c>
      <c r="AG66" s="7">
        <v>3.4972361776870464E-2</v>
      </c>
      <c r="AH66" s="7">
        <v>3.9346003291949483E-2</v>
      </c>
      <c r="AI66" s="7">
        <v>2.5897269788465849E-2</v>
      </c>
      <c r="AJ66" s="7">
        <v>3.3069723352123326E-2</v>
      </c>
      <c r="AK66" s="7">
        <v>4.7295874495549173E-2</v>
      </c>
      <c r="AL66" s="7">
        <v>7.1382288613290656E-2</v>
      </c>
      <c r="AM66" s="7">
        <v>3.7898513013079116E-2</v>
      </c>
      <c r="AN66" s="7">
        <v>4.594084048984004E-2</v>
      </c>
      <c r="AO66" s="7">
        <v>4.6206916523565011E-2</v>
      </c>
      <c r="AP66" s="7">
        <v>4.8152426970756501E-2</v>
      </c>
      <c r="AQ66" s="7">
        <v>3.8616085803641731E-2</v>
      </c>
      <c r="AR66" s="7">
        <v>4.8725015616972955E-2</v>
      </c>
      <c r="AS66" s="7">
        <v>2.5592034593386881E-2</v>
      </c>
      <c r="AT66" s="7">
        <v>4.9348730430567089E-2</v>
      </c>
      <c r="AU66" s="7">
        <v>4.9915794225116272E-2</v>
      </c>
      <c r="AV66" s="7">
        <v>4.6015869116057706E-2</v>
      </c>
      <c r="AW66" s="7">
        <v>3.8672893627424543E-2</v>
      </c>
      <c r="AX66" s="7">
        <v>6.7515454119872143E-2</v>
      </c>
      <c r="AY66" s="7">
        <v>4.0286370758405354E-2</v>
      </c>
      <c r="AZ66" s="7">
        <v>3.6417760066243199E-2</v>
      </c>
      <c r="BA66" s="7">
        <v>4.5281380724945253E-2</v>
      </c>
      <c r="BB66" s="7">
        <v>5.8518861667282929E-2</v>
      </c>
      <c r="BC66" s="7">
        <v>3.8060566329170209E-2</v>
      </c>
      <c r="BD66" s="13"/>
      <c r="BE66" s="3"/>
    </row>
    <row r="67" spans="1:57" x14ac:dyDescent="0.25">
      <c r="A67" s="3"/>
      <c r="B67" s="3">
        <v>57</v>
      </c>
      <c r="C67" s="6">
        <v>3.5092747089719767E-2</v>
      </c>
      <c r="D67" s="6">
        <v>3.5092747089719767E-2</v>
      </c>
      <c r="E67" s="6">
        <v>3.5092747089719767E-2</v>
      </c>
      <c r="F67" s="6">
        <v>3.7238490303173055E-2</v>
      </c>
      <c r="G67" s="6">
        <v>4.6496310323770773E-2</v>
      </c>
      <c r="H67" s="6">
        <v>3.5092747089719767E-2</v>
      </c>
      <c r="I67" s="6">
        <v>3.6588128527910602E-2</v>
      </c>
      <c r="J67" s="6">
        <v>3.5315104019991717E-2</v>
      </c>
      <c r="K67" s="6">
        <v>3.5092747089719767E-2</v>
      </c>
      <c r="L67" s="6">
        <v>3.5092747089719767E-2</v>
      </c>
      <c r="M67" s="7">
        <v>3.5092747089719767E-2</v>
      </c>
      <c r="N67" s="7">
        <v>3.5092747089719767E-2</v>
      </c>
      <c r="O67" s="7">
        <v>3.5092747089719767E-2</v>
      </c>
      <c r="P67" s="7">
        <v>5.3000283163079809E-2</v>
      </c>
      <c r="Q67" s="7">
        <v>5.5241645518492755E-2</v>
      </c>
      <c r="R67" s="7">
        <v>3.5092747089719767E-2</v>
      </c>
      <c r="S67" s="7">
        <v>3.5092747089719767E-2</v>
      </c>
      <c r="T67" s="7">
        <v>3.5092747089719767E-2</v>
      </c>
      <c r="U67" s="7">
        <v>2.6001434223822839E-2</v>
      </c>
      <c r="V67" s="7">
        <v>3.5092747089719767E-2</v>
      </c>
      <c r="W67" s="7">
        <v>3.5092747089719767E-2</v>
      </c>
      <c r="X67" s="7">
        <v>3.5092747089719767E-2</v>
      </c>
      <c r="Y67" s="7">
        <v>3.5092747089719767E-2</v>
      </c>
      <c r="Z67" s="7">
        <v>4.1083690818335628E-2</v>
      </c>
      <c r="AA67" s="7">
        <v>4.5501989039524071E-2</v>
      </c>
      <c r="AB67" s="7">
        <v>3.5092747089719767E-2</v>
      </c>
      <c r="AC67" s="7">
        <v>4.3275768957786509E-2</v>
      </c>
      <c r="AD67" s="7">
        <v>5.1149878062440868E-2</v>
      </c>
      <c r="AE67" s="7">
        <v>3.5092747089719767E-2</v>
      </c>
      <c r="AF67" s="7">
        <v>3.5092747089719767E-2</v>
      </c>
      <c r="AG67" s="7">
        <v>3.5092747089719767E-2</v>
      </c>
      <c r="AH67" s="7">
        <v>3.9392506330616195E-2</v>
      </c>
      <c r="AI67" s="7">
        <v>2.6001434223822839E-2</v>
      </c>
      <c r="AJ67" s="7">
        <v>3.3143373812992261E-2</v>
      </c>
      <c r="AK67" s="7">
        <v>4.720536960359345E-2</v>
      </c>
      <c r="AL67" s="7">
        <v>7.0860195056627884E-2</v>
      </c>
      <c r="AM67" s="7">
        <v>3.7967566176493106E-2</v>
      </c>
      <c r="AN67" s="7">
        <v>4.5872261646900503E-2</v>
      </c>
      <c r="AO67" s="7">
        <v>4.6134345716181802E-2</v>
      </c>
      <c r="AP67" s="7">
        <v>4.8044788281739415E-2</v>
      </c>
      <c r="AQ67" s="7">
        <v>3.8673919062596873E-2</v>
      </c>
      <c r="AR67" s="7">
        <v>4.8607353504428907E-2</v>
      </c>
      <c r="AS67" s="7">
        <v>2.5701755501969847E-2</v>
      </c>
      <c r="AT67" s="7">
        <v>4.9222006663093953E-2</v>
      </c>
      <c r="AU67" s="7">
        <v>4.9777027222964954E-2</v>
      </c>
      <c r="AV67" s="7">
        <v>4.5945985043590154E-2</v>
      </c>
      <c r="AW67" s="7">
        <v>3.8728806580709874E-2</v>
      </c>
      <c r="AX67" s="7">
        <v>6.70657142266744E-2</v>
      </c>
      <c r="AY67" s="7">
        <v>4.0318615728245577E-2</v>
      </c>
      <c r="AZ67" s="7">
        <v>3.651418984228072E-2</v>
      </c>
      <c r="BA67" s="7">
        <v>4.5226265835987212E-2</v>
      </c>
      <c r="BB67" s="7">
        <v>5.8227356432841715E-2</v>
      </c>
      <c r="BC67" s="7">
        <v>3.8008928811771536E-2</v>
      </c>
      <c r="BD67" s="13"/>
      <c r="BE67" s="3"/>
    </row>
    <row r="68" spans="1:57" x14ac:dyDescent="0.25">
      <c r="A68" s="3"/>
      <c r="B68" s="3">
        <v>58</v>
      </c>
      <c r="C68" s="6">
        <v>3.5209274036807292E-2</v>
      </c>
      <c r="D68" s="6">
        <v>3.5209274036807292E-2</v>
      </c>
      <c r="E68" s="6">
        <v>3.5209274036807292E-2</v>
      </c>
      <c r="F68" s="6">
        <v>3.731966114027685E-2</v>
      </c>
      <c r="G68" s="6">
        <v>4.6418997297714704E-2</v>
      </c>
      <c r="H68" s="6">
        <v>3.5209274036807292E-2</v>
      </c>
      <c r="I68" s="6">
        <v>3.6679936046365658E-2</v>
      </c>
      <c r="J68" s="6">
        <v>3.5427848135485274E-2</v>
      </c>
      <c r="K68" s="6">
        <v>3.5209274036807292E-2</v>
      </c>
      <c r="L68" s="6">
        <v>3.5209274036807292E-2</v>
      </c>
      <c r="M68" s="7">
        <v>3.5209274036807292E-2</v>
      </c>
      <c r="N68" s="7">
        <v>3.5209274036807292E-2</v>
      </c>
      <c r="O68" s="7">
        <v>3.5209274036807292E-2</v>
      </c>
      <c r="P68" s="7">
        <v>5.2810744191856385E-2</v>
      </c>
      <c r="Q68" s="7">
        <v>5.5014273415585402E-2</v>
      </c>
      <c r="R68" s="7">
        <v>3.5209274036807292E-2</v>
      </c>
      <c r="S68" s="7">
        <v>3.5209274036807292E-2</v>
      </c>
      <c r="T68" s="7">
        <v>3.5209274036807292E-2</v>
      </c>
      <c r="U68" s="7">
        <v>2.6102330935175999E-2</v>
      </c>
      <c r="V68" s="7">
        <v>3.5209274036807292E-2</v>
      </c>
      <c r="W68" s="7">
        <v>3.5209274036807292E-2</v>
      </c>
      <c r="X68" s="7">
        <v>3.5209274036807292E-2</v>
      </c>
      <c r="Y68" s="7">
        <v>3.5209274036807292E-2</v>
      </c>
      <c r="Z68" s="7">
        <v>4.1100350863214619E-2</v>
      </c>
      <c r="AA68" s="7">
        <v>4.5442681916522565E-2</v>
      </c>
      <c r="AB68" s="7">
        <v>3.5209274036807292E-2</v>
      </c>
      <c r="AC68" s="7">
        <v>4.3254543373703713E-2</v>
      </c>
      <c r="AD68" s="7">
        <v>5.099194472377655E-2</v>
      </c>
      <c r="AE68" s="7">
        <v>3.5209274036807292E-2</v>
      </c>
      <c r="AF68" s="7">
        <v>3.5209274036807292E-2</v>
      </c>
      <c r="AG68" s="7">
        <v>3.5209274036807292E-2</v>
      </c>
      <c r="AH68" s="7">
        <v>3.9437407790703594E-2</v>
      </c>
      <c r="AI68" s="7">
        <v>2.6102330935175999E-2</v>
      </c>
      <c r="AJ68" s="7">
        <v>3.3223648706849795E-2</v>
      </c>
      <c r="AK68" s="7">
        <v>4.7117665178658452E-2</v>
      </c>
      <c r="AL68" s="7">
        <v>7.0356266280658275E-2</v>
      </c>
      <c r="AM68" s="7">
        <v>3.8034627964856682E-2</v>
      </c>
      <c r="AN68" s="7">
        <v>4.5805967155264637E-2</v>
      </c>
      <c r="AO68" s="7">
        <v>4.6064127197169791E-2</v>
      </c>
      <c r="AP68" s="7">
        <v>4.7940787515694083E-2</v>
      </c>
      <c r="AQ68" s="7">
        <v>3.872989092283996E-2</v>
      </c>
      <c r="AR68" s="7">
        <v>4.8493676343932535E-2</v>
      </c>
      <c r="AS68" s="7">
        <v>2.5807926566448369E-2</v>
      </c>
      <c r="AT68" s="7">
        <v>4.9099336320563847E-2</v>
      </c>
      <c r="AU68" s="7">
        <v>4.9642978215147737E-2</v>
      </c>
      <c r="AV68" s="7">
        <v>4.5878430580682972E-2</v>
      </c>
      <c r="AW68" s="7">
        <v>3.8783017763509342E-2</v>
      </c>
      <c r="AX68" s="7">
        <v>6.6631091852477953E-2</v>
      </c>
      <c r="AY68" s="7">
        <v>4.034958893905527E-2</v>
      </c>
      <c r="AZ68" s="7">
        <v>3.6607431595678586E-2</v>
      </c>
      <c r="BA68" s="7">
        <v>4.5172763607273403E-2</v>
      </c>
      <c r="BB68" s="7">
        <v>5.794589620289381E-2</v>
      </c>
      <c r="BC68" s="7">
        <v>3.797384694244621E-2</v>
      </c>
      <c r="BD68" s="13"/>
      <c r="BE68" s="3"/>
    </row>
    <row r="69" spans="1:57" x14ac:dyDescent="0.25">
      <c r="A69" s="3"/>
      <c r="B69" s="3">
        <v>59</v>
      </c>
      <c r="C69" s="6">
        <v>3.5322106897954342E-2</v>
      </c>
      <c r="D69" s="6">
        <v>3.5322106897954342E-2</v>
      </c>
      <c r="E69" s="6">
        <v>3.5322106897954342E-2</v>
      </c>
      <c r="F69" s="6">
        <v>3.7398159017164145E-2</v>
      </c>
      <c r="G69" s="6">
        <v>4.6344262748630127E-2</v>
      </c>
      <c r="H69" s="6">
        <v>3.5322106897954342E-2</v>
      </c>
      <c r="I69" s="6">
        <v>3.6768758328461715E-2</v>
      </c>
      <c r="J69" s="6">
        <v>3.5537011391180595E-2</v>
      </c>
      <c r="K69" s="6">
        <v>3.5322106897954342E-2</v>
      </c>
      <c r="L69" s="6">
        <v>3.5322106897954342E-2</v>
      </c>
      <c r="M69" s="7">
        <v>3.5322106897954342E-2</v>
      </c>
      <c r="N69" s="7">
        <v>3.5322106897954342E-2</v>
      </c>
      <c r="O69" s="7">
        <v>3.5322106897954342E-2</v>
      </c>
      <c r="P69" s="7">
        <v>5.2627510162074342E-2</v>
      </c>
      <c r="Q69" s="7">
        <v>5.4794334060271677E-2</v>
      </c>
      <c r="R69" s="7">
        <v>3.5322106897954342E-2</v>
      </c>
      <c r="S69" s="7">
        <v>3.5322106897954342E-2</v>
      </c>
      <c r="T69" s="7">
        <v>3.5322106897954342E-2</v>
      </c>
      <c r="U69" s="7">
        <v>2.6200087516248471E-2</v>
      </c>
      <c r="V69" s="7">
        <v>3.5322106897954342E-2</v>
      </c>
      <c r="W69" s="7">
        <v>3.5322106897954342E-2</v>
      </c>
      <c r="X69" s="7">
        <v>3.5322106897954342E-2</v>
      </c>
      <c r="Y69" s="7">
        <v>3.5322106897954342E-2</v>
      </c>
      <c r="Z69" s="7">
        <v>4.1116376724778192E-2</v>
      </c>
      <c r="AA69" s="7">
        <v>4.5385249179693332E-2</v>
      </c>
      <c r="AB69" s="7">
        <v>3.5322106897954342E-2</v>
      </c>
      <c r="AC69" s="7">
        <v>4.323396554652259E-2</v>
      </c>
      <c r="AD69" s="7">
        <v>5.0839316819774272E-2</v>
      </c>
      <c r="AE69" s="7">
        <v>3.5322106897954342E-2</v>
      </c>
      <c r="AF69" s="7">
        <v>3.5322106897954342E-2</v>
      </c>
      <c r="AG69" s="7">
        <v>3.5322106897954342E-2</v>
      </c>
      <c r="AH69" s="7">
        <v>3.9480789009740613E-2</v>
      </c>
      <c r="AI69" s="7">
        <v>2.6200087516248471E-2</v>
      </c>
      <c r="AJ69" s="7">
        <v>3.3309163735148584E-2</v>
      </c>
      <c r="AK69" s="7">
        <v>4.7032659265061838E-2</v>
      </c>
      <c r="AL69" s="7">
        <v>6.9869580511598972E-2</v>
      </c>
      <c r="AM69" s="7">
        <v>3.8099745680433061E-2</v>
      </c>
      <c r="AN69" s="7">
        <v>4.5741851107654607E-2</v>
      </c>
      <c r="AO69" s="7">
        <v>4.5996158527985109E-2</v>
      </c>
      <c r="AP69" s="7">
        <v>4.7840250808042217E-2</v>
      </c>
      <c r="AQ69" s="7">
        <v>3.8784084179028344E-2</v>
      </c>
      <c r="AR69" s="7">
        <v>4.8383791296077838E-2</v>
      </c>
      <c r="AS69" s="7">
        <v>2.5910706755697399E-2</v>
      </c>
      <c r="AT69" s="7">
        <v>4.8980554020803702E-2</v>
      </c>
      <c r="AU69" s="7">
        <v>4.9513417909969437E-2</v>
      </c>
      <c r="AV69" s="7">
        <v>4.5813097252292767E-2</v>
      </c>
      <c r="AW69" s="7">
        <v>3.883559247098689E-2</v>
      </c>
      <c r="AX69" s="7">
        <v>6.6210910356348629E-2</v>
      </c>
      <c r="AY69" s="7">
        <v>4.0379366708132691E-2</v>
      </c>
      <c r="AZ69" s="7">
        <v>3.6697633748806302E-2</v>
      </c>
      <c r="BA69" s="7">
        <v>4.5120825145960275E-2</v>
      </c>
      <c r="BB69" s="7">
        <v>5.7673979135612896E-2</v>
      </c>
      <c r="BC69" s="7">
        <v>3.7952598515347491E-2</v>
      </c>
      <c r="BD69" s="13"/>
      <c r="BE69" s="3"/>
    </row>
    <row r="70" spans="1:57" x14ac:dyDescent="0.25">
      <c r="A70" s="3"/>
      <c r="B70" s="8">
        <v>60</v>
      </c>
      <c r="C70" s="9">
        <v>3.5431402544813473E-2</v>
      </c>
      <c r="D70" s="9">
        <v>3.5431402544813473E-2</v>
      </c>
      <c r="E70" s="9">
        <v>3.5431402544813473E-2</v>
      </c>
      <c r="F70" s="9">
        <v>3.7474110177589504E-2</v>
      </c>
      <c r="G70" s="9">
        <v>4.6271983592133248E-2</v>
      </c>
      <c r="H70" s="9">
        <v>3.5431402544813473E-2</v>
      </c>
      <c r="I70" s="9">
        <v>3.6854733025564856E-2</v>
      </c>
      <c r="J70" s="9">
        <v>3.564274782517729E-2</v>
      </c>
      <c r="K70" s="9">
        <v>3.5431402544813473E-2</v>
      </c>
      <c r="L70" s="9">
        <v>3.5431402544813473E-2</v>
      </c>
      <c r="M70" s="10">
        <v>3.5431402544813473E-2</v>
      </c>
      <c r="N70" s="10">
        <v>3.5431402544813473E-2</v>
      </c>
      <c r="O70" s="10">
        <v>3.5431402544813473E-2</v>
      </c>
      <c r="P70" s="10">
        <v>5.2450285421343557E-2</v>
      </c>
      <c r="Q70" s="10">
        <v>5.4581497595321382E-2</v>
      </c>
      <c r="R70" s="10">
        <v>3.5431402544813473E-2</v>
      </c>
      <c r="S70" s="10">
        <v>3.5431402544813473E-2</v>
      </c>
      <c r="T70" s="10">
        <v>3.5431402544813473E-2</v>
      </c>
      <c r="U70" s="10">
        <v>2.6294827709679502E-2</v>
      </c>
      <c r="V70" s="10">
        <v>3.5431402544813473E-2</v>
      </c>
      <c r="W70" s="10">
        <v>3.5431402544813473E-2</v>
      </c>
      <c r="X70" s="10">
        <v>3.5431402544813473E-2</v>
      </c>
      <c r="Y70" s="10">
        <v>3.5431402544813473E-2</v>
      </c>
      <c r="Z70" s="10">
        <v>4.1131805687925072E-2</v>
      </c>
      <c r="AA70" s="10">
        <v>4.5329613515966649E-2</v>
      </c>
      <c r="AB70" s="10">
        <v>3.5431402544813473E-2</v>
      </c>
      <c r="AC70" s="10">
        <v>4.3214009717158497E-2</v>
      </c>
      <c r="AD70" s="10">
        <v>5.0691737979435381E-2</v>
      </c>
      <c r="AE70" s="10">
        <v>3.5431402544813473E-2</v>
      </c>
      <c r="AF70" s="10">
        <v>3.5431402544813473E-2</v>
      </c>
      <c r="AG70" s="10">
        <v>3.5431402544813473E-2</v>
      </c>
      <c r="AH70" s="10">
        <v>3.9522725909234113E-2</v>
      </c>
      <c r="AI70" s="10">
        <v>2.6294827709679502E-2</v>
      </c>
      <c r="AJ70" s="10">
        <v>3.3398753174054718E-2</v>
      </c>
      <c r="AK70" s="10">
        <v>4.6950251655657471E-2</v>
      </c>
      <c r="AL70" s="10">
        <v>6.9399275772403124E-2</v>
      </c>
      <c r="AM70" s="10">
        <v>3.8162970993555367E-2</v>
      </c>
      <c r="AN70" s="10">
        <v>4.5679813380153256E-2</v>
      </c>
      <c r="AO70" s="10">
        <v>4.5930342160646953E-2</v>
      </c>
      <c r="AP70" s="10">
        <v>4.7743014312247256E-2</v>
      </c>
      <c r="AQ70" s="10">
        <v>3.8836577172524978E-2</v>
      </c>
      <c r="AR70" s="10">
        <v>4.8277517142107262E-2</v>
      </c>
      <c r="AS70" s="10">
        <v>2.6010246459320818E-2</v>
      </c>
      <c r="AT70" s="10">
        <v>4.8865500271089601E-2</v>
      </c>
      <c r="AU70" s="10">
        <v>4.9388130800548824E-2</v>
      </c>
      <c r="AV70" s="10">
        <v>4.5749882600201852E-2</v>
      </c>
      <c r="AW70" s="10">
        <v>3.8886593650839796E-2</v>
      </c>
      <c r="AX70" s="10">
        <v>6.580452094327871E-2</v>
      </c>
      <c r="AY70" s="10">
        <v>4.040801941918426E-2</v>
      </c>
      <c r="AZ70" s="10">
        <v>3.6784936225021658E-2</v>
      </c>
      <c r="BA70" s="10">
        <v>4.5070401030707696E-2</v>
      </c>
      <c r="BB70" s="10">
        <v>5.741113514385332E-2</v>
      </c>
      <c r="BC70" s="10">
        <v>3.7942898226418054E-2</v>
      </c>
      <c r="BD70" s="13"/>
      <c r="BE70" s="3"/>
    </row>
    <row r="71" spans="1:57" x14ac:dyDescent="0.25">
      <c r="A71" s="3"/>
      <c r="B71" s="3">
        <v>61</v>
      </c>
      <c r="C71" s="6">
        <v>3.553731065123733E-2</v>
      </c>
      <c r="D71" s="6">
        <v>3.553731065123733E-2</v>
      </c>
      <c r="E71" s="6">
        <v>3.553731065123733E-2</v>
      </c>
      <c r="F71" s="6">
        <v>3.7547633303120609E-2</v>
      </c>
      <c r="G71" s="6">
        <v>4.6202044051107505E-2</v>
      </c>
      <c r="H71" s="6">
        <v>3.553731065123733E-2</v>
      </c>
      <c r="I71" s="6">
        <v>3.6937989847289465E-2</v>
      </c>
      <c r="J71" s="6">
        <v>3.5745204020499077E-2</v>
      </c>
      <c r="K71" s="6">
        <v>3.553731065123733E-2</v>
      </c>
      <c r="L71" s="6">
        <v>3.553731065123733E-2</v>
      </c>
      <c r="M71" s="7">
        <v>3.553731065123733E-2</v>
      </c>
      <c r="N71" s="7">
        <v>3.553731065123733E-2</v>
      </c>
      <c r="O71" s="7">
        <v>3.553731065123733E-2</v>
      </c>
      <c r="P71" s="7">
        <v>5.2278790866121749E-2</v>
      </c>
      <c r="Q71" s="7">
        <v>5.4375449907689166E-2</v>
      </c>
      <c r="R71" s="7">
        <v>3.553731065123733E-2</v>
      </c>
      <c r="S71" s="7">
        <v>3.553731065123733E-2</v>
      </c>
      <c r="T71" s="7">
        <v>3.553731065123733E-2</v>
      </c>
      <c r="U71" s="7">
        <v>2.638667115696669E-2</v>
      </c>
      <c r="V71" s="7">
        <v>3.553731065123733E-2</v>
      </c>
      <c r="W71" s="7">
        <v>3.553731065123733E-2</v>
      </c>
      <c r="X71" s="7">
        <v>3.553731065123733E-2</v>
      </c>
      <c r="Y71" s="7">
        <v>3.553731065123733E-2</v>
      </c>
      <c r="Z71" s="7">
        <v>4.1146672145666363E-2</v>
      </c>
      <c r="AA71" s="7">
        <v>4.5275700722882339E-2</v>
      </c>
      <c r="AB71" s="7">
        <v>3.553731065123733E-2</v>
      </c>
      <c r="AC71" s="7">
        <v>4.3194651204615075E-2</v>
      </c>
      <c r="AD71" s="7">
        <v>5.0548967299542724E-2</v>
      </c>
      <c r="AE71" s="7">
        <v>3.553731065123733E-2</v>
      </c>
      <c r="AF71" s="7">
        <v>3.553731065123733E-2</v>
      </c>
      <c r="AG71" s="7">
        <v>3.553731065123733E-2</v>
      </c>
      <c r="AH71" s="7">
        <v>3.9563289438078186E-2</v>
      </c>
      <c r="AI71" s="7">
        <v>2.638667115696669E-2</v>
      </c>
      <c r="AJ71" s="7">
        <v>3.3491435392453139E-2</v>
      </c>
      <c r="AK71" s="7">
        <v>4.6870344375551376E-2</v>
      </c>
      <c r="AL71" s="7">
        <v>6.8944545347131347E-2</v>
      </c>
      <c r="AM71" s="7">
        <v>3.8224358531708136E-2</v>
      </c>
      <c r="AN71" s="7">
        <v>4.5619759316351427E-2</v>
      </c>
      <c r="AO71" s="7">
        <v>4.5866585254746406E-2</v>
      </c>
      <c r="AP71" s="7">
        <v>4.7648923597817694E-2</v>
      </c>
      <c r="AQ71" s="7">
        <v>3.888744406002953E-2</v>
      </c>
      <c r="AR71" s="7">
        <v>4.8174683484529135E-2</v>
      </c>
      <c r="AS71" s="7">
        <v>2.6106687999984945E-2</v>
      </c>
      <c r="AT71" s="7">
        <v>4.8754021628296895E-2</v>
      </c>
      <c r="AU71" s="7">
        <v>4.9266914241891113E-2</v>
      </c>
      <c r="AV71" s="7">
        <v>4.568868983676766E-2</v>
      </c>
      <c r="AW71" s="7">
        <v>3.8936081905337705E-2</v>
      </c>
      <c r="AX71" s="7">
        <v>6.5411303483285277E-2</v>
      </c>
      <c r="AY71" s="7">
        <v>4.0435612069682936E-2</v>
      </c>
      <c r="AZ71" s="7">
        <v>3.6869471001667709E-2</v>
      </c>
      <c r="BA71" s="7">
        <v>4.5021441786768035E-2</v>
      </c>
      <c r="BB71" s="7">
        <v>5.715692357125457E-2</v>
      </c>
      <c r="BC71" s="7">
        <v>3.7942823543666071E-2</v>
      </c>
      <c r="BD71" s="13"/>
      <c r="BE71" s="3"/>
    </row>
    <row r="72" spans="1:57" x14ac:dyDescent="0.25">
      <c r="A72" s="3"/>
      <c r="B72" s="3">
        <v>62</v>
      </c>
      <c r="C72" s="6">
        <v>3.5639973928065283E-2</v>
      </c>
      <c r="D72" s="6">
        <v>3.5639973928065283E-2</v>
      </c>
      <c r="E72" s="6">
        <v>3.5639973928065283E-2</v>
      </c>
      <c r="F72" s="6">
        <v>3.7618840053068814E-2</v>
      </c>
      <c r="G72" s="6">
        <v>4.6134335164945917E-2</v>
      </c>
      <c r="H72" s="6">
        <v>3.5639973928065283E-2</v>
      </c>
      <c r="I72" s="6">
        <v>3.7018651099790079E-2</v>
      </c>
      <c r="J72" s="6">
        <v>3.5844519424020227E-2</v>
      </c>
      <c r="K72" s="6">
        <v>3.5639973928065283E-2</v>
      </c>
      <c r="L72" s="6">
        <v>3.5639973928065283E-2</v>
      </c>
      <c r="M72" s="7">
        <v>3.5639973928065283E-2</v>
      </c>
      <c r="N72" s="7">
        <v>3.5639973928065283E-2</v>
      </c>
      <c r="O72" s="7">
        <v>3.5639973928065283E-2</v>
      </c>
      <c r="P72" s="7">
        <v>5.2112763006966434E-2</v>
      </c>
      <c r="Q72" s="7">
        <v>5.4175892171725026E-2</v>
      </c>
      <c r="R72" s="7">
        <v>3.5639973928065283E-2</v>
      </c>
      <c r="S72" s="7">
        <v>3.5639973928065283E-2</v>
      </c>
      <c r="T72" s="7">
        <v>3.5639973928065283E-2</v>
      </c>
      <c r="U72" s="7">
        <v>2.6475733241812849E-2</v>
      </c>
      <c r="V72" s="7">
        <v>3.5639973928065283E-2</v>
      </c>
      <c r="W72" s="7">
        <v>3.5639973928065283E-2</v>
      </c>
      <c r="X72" s="7">
        <v>3.5639973928065283E-2</v>
      </c>
      <c r="Y72" s="7">
        <v>3.5639973928065283E-2</v>
      </c>
      <c r="Z72" s="7">
        <v>4.1161007868096844E-2</v>
      </c>
      <c r="AA72" s="7">
        <v>4.5223439690823097E-2</v>
      </c>
      <c r="AB72" s="7">
        <v>3.5639973928065283E-2</v>
      </c>
      <c r="AC72" s="7">
        <v>4.3175866375276151E-2</v>
      </c>
      <c r="AD72" s="7">
        <v>5.041077829160967E-2</v>
      </c>
      <c r="AE72" s="7">
        <v>3.5639973928065283E-2</v>
      </c>
      <c r="AF72" s="7">
        <v>3.5639973928065283E-2</v>
      </c>
      <c r="AG72" s="7">
        <v>3.5639973928065283E-2</v>
      </c>
      <c r="AH72" s="7">
        <v>3.9602545973103753E-2</v>
      </c>
      <c r="AI72" s="7">
        <v>2.6475733241812849E-2</v>
      </c>
      <c r="AJ72" s="7">
        <v>3.3586384152762383E-2</v>
      </c>
      <c r="AK72" s="7">
        <v>4.6792842041577298E-2</v>
      </c>
      <c r="AL72" s="7">
        <v>6.850463361488246E-2</v>
      </c>
      <c r="AM72" s="7">
        <v>3.8283964753308641E-2</v>
      </c>
      <c r="AN72" s="7">
        <v>4.5561599422524246E-2</v>
      </c>
      <c r="AO72" s="7">
        <v>4.5804799487769277E-2</v>
      </c>
      <c r="AP72" s="7">
        <v>4.7557833076209644E-2</v>
      </c>
      <c r="AQ72" s="7">
        <v>3.8936755064971962E-2</v>
      </c>
      <c r="AR72" s="7">
        <v>4.807513000624497E-2</v>
      </c>
      <c r="AS72" s="7">
        <v>2.6200166114379586E-2</v>
      </c>
      <c r="AT72" s="7">
        <v>4.8645970763604662E-2</v>
      </c>
      <c r="AU72" s="7">
        <v>4.9149577588999849E-2</v>
      </c>
      <c r="AV72" s="7">
        <v>4.5629427514462195E-2</v>
      </c>
      <c r="AW72" s="7">
        <v>3.8984115511372819E-2</v>
      </c>
      <c r="AX72" s="7">
        <v>6.5030666701882733E-2</v>
      </c>
      <c r="AY72" s="7">
        <v>4.0462204760908893E-2</v>
      </c>
      <c r="AZ72" s="7">
        <v>3.6951362624424222E-2</v>
      </c>
      <c r="BA72" s="7">
        <v>4.4973898266165602E-2</v>
      </c>
      <c r="BB72" s="7">
        <v>5.6910931049306557E-2</v>
      </c>
      <c r="BC72" s="7">
        <v>3.7950754300519751E-2</v>
      </c>
      <c r="BD72" s="13"/>
      <c r="BE72" s="3"/>
    </row>
    <row r="73" spans="1:57" x14ac:dyDescent="0.25">
      <c r="A73" s="3"/>
      <c r="B73" s="3">
        <v>63</v>
      </c>
      <c r="C73" s="6">
        <v>3.5739528374509E-2</v>
      </c>
      <c r="D73" s="6">
        <v>3.5739528374509E-2</v>
      </c>
      <c r="E73" s="6">
        <v>3.5739528374509E-2</v>
      </c>
      <c r="F73" s="6">
        <v>3.7687835559861993E-2</v>
      </c>
      <c r="G73" s="6">
        <v>4.6068754332885264E-2</v>
      </c>
      <c r="H73" s="6">
        <v>3.5739528374509E-2</v>
      </c>
      <c r="I73" s="6">
        <v>3.7096832182468953E-2</v>
      </c>
      <c r="J73" s="6">
        <v>3.5940826665355363E-2</v>
      </c>
      <c r="K73" s="6">
        <v>3.5739528374509E-2</v>
      </c>
      <c r="L73" s="6">
        <v>3.5739528374509E-2</v>
      </c>
      <c r="M73" s="7">
        <v>3.5739528374509E-2</v>
      </c>
      <c r="N73" s="7">
        <v>3.5739528374509E-2</v>
      </c>
      <c r="O73" s="7">
        <v>3.5739528374509E-2</v>
      </c>
      <c r="P73" s="7">
        <v>5.1951953067030932E-2</v>
      </c>
      <c r="Q73" s="7">
        <v>5.3982540324639672E-2</v>
      </c>
      <c r="R73" s="7">
        <v>3.5739528374509E-2</v>
      </c>
      <c r="S73" s="7">
        <v>3.5739528374509E-2</v>
      </c>
      <c r="T73" s="7">
        <v>3.5739528374509E-2</v>
      </c>
      <c r="U73" s="7">
        <v>2.6562125007949966E-2</v>
      </c>
      <c r="V73" s="7">
        <v>3.5739528374509E-2</v>
      </c>
      <c r="W73" s="7">
        <v>3.5739528374509E-2</v>
      </c>
      <c r="X73" s="7">
        <v>3.5739528374509E-2</v>
      </c>
      <c r="Y73" s="7">
        <v>3.5739528374509E-2</v>
      </c>
      <c r="Z73" s="7">
        <v>4.1174842242896803E-2</v>
      </c>
      <c r="AA73" s="7">
        <v>4.5172762359293017E-2</v>
      </c>
      <c r="AB73" s="7">
        <v>3.5739528374509E-2</v>
      </c>
      <c r="AC73" s="7">
        <v>4.3157632609967411E-2</v>
      </c>
      <c r="AD73" s="7">
        <v>5.027695790136244E-2</v>
      </c>
      <c r="AE73" s="7">
        <v>3.5739528374509E-2</v>
      </c>
      <c r="AF73" s="7">
        <v>3.5739528374509E-2</v>
      </c>
      <c r="AG73" s="7">
        <v>3.5739528374509E-2</v>
      </c>
      <c r="AH73" s="7">
        <v>3.9640557681527078E-2</v>
      </c>
      <c r="AI73" s="7">
        <v>2.6562125007949966E-2</v>
      </c>
      <c r="AJ73" s="7">
        <v>3.36829046369862E-2</v>
      </c>
      <c r="AK73" s="7">
        <v>4.6717652120795705E-2</v>
      </c>
      <c r="AL73" s="7">
        <v>6.8078832224874875E-2</v>
      </c>
      <c r="AM73" s="7">
        <v>3.8341847053520395E-2</v>
      </c>
      <c r="AN73" s="7">
        <v>4.5505249075018517E-2</v>
      </c>
      <c r="AO73" s="7">
        <v>4.5744900862198845E-2</v>
      </c>
      <c r="AP73" s="7">
        <v>4.7469605455708441E-2</v>
      </c>
      <c r="AQ73" s="7">
        <v>3.8984576712784991E-2</v>
      </c>
      <c r="AR73" s="7">
        <v>4.7978705783997988E-2</v>
      </c>
      <c r="AS73" s="7">
        <v>2.6290808404532573E-2</v>
      </c>
      <c r="AT73" s="7">
        <v>4.8541206452167085E-2</v>
      </c>
      <c r="AU73" s="7">
        <v>4.9035941393089422E-2</v>
      </c>
      <c r="AV73" s="7">
        <v>4.5572009211582332E-2</v>
      </c>
      <c r="AW73" s="7">
        <v>3.9030750454752017E-2</v>
      </c>
      <c r="AX73" s="7">
        <v>6.4662047908164544E-2</v>
      </c>
      <c r="AY73" s="7">
        <v>4.0487853137346486E-2</v>
      </c>
      <c r="AZ73" s="7">
        <v>3.7030728685754744E-2</v>
      </c>
      <c r="BA73" s="7">
        <v>4.492772194901451E-2</v>
      </c>
      <c r="BB73" s="7">
        <v>5.6672769522089883E-2</v>
      </c>
      <c r="BC73" s="7">
        <v>3.7965323196724965E-2</v>
      </c>
      <c r="BD73" s="13"/>
      <c r="BE73" s="3"/>
    </row>
    <row r="74" spans="1:57" x14ac:dyDescent="0.25">
      <c r="A74" s="3"/>
      <c r="B74" s="3">
        <v>64</v>
      </c>
      <c r="C74" s="6">
        <v>3.5836103539884423E-2</v>
      </c>
      <c r="D74" s="6">
        <v>3.5836103539884423E-2</v>
      </c>
      <c r="E74" s="6">
        <v>3.5836103539884423E-2</v>
      </c>
      <c r="F74" s="6">
        <v>3.7754718884058791E-2</v>
      </c>
      <c r="G74" s="6">
        <v>4.6005204889319806E-2</v>
      </c>
      <c r="H74" s="6">
        <v>3.5836103539884423E-2</v>
      </c>
      <c r="I74" s="6">
        <v>3.7172642046731319E-2</v>
      </c>
      <c r="J74" s="6">
        <v>3.6034251872422152E-2</v>
      </c>
      <c r="K74" s="6">
        <v>3.5836103539884423E-2</v>
      </c>
      <c r="L74" s="6">
        <v>3.5836103539884423E-2</v>
      </c>
      <c r="M74" s="7">
        <v>3.5836103539884423E-2</v>
      </c>
      <c r="N74" s="7">
        <v>3.5836103539884423E-2</v>
      </c>
      <c r="O74" s="7">
        <v>3.5836103539884423E-2</v>
      </c>
      <c r="P74" s="7">
        <v>5.1796126117916064E-2</v>
      </c>
      <c r="Q74" s="7">
        <v>5.3795124496728741E-2</v>
      </c>
      <c r="R74" s="7">
        <v>3.5836103539884423E-2</v>
      </c>
      <c r="S74" s="7">
        <v>3.5836103539884423E-2</v>
      </c>
      <c r="T74" s="7">
        <v>3.5836103539884423E-2</v>
      </c>
      <c r="U74" s="7">
        <v>2.6645953135945977E-2</v>
      </c>
      <c r="V74" s="7">
        <v>3.5836103539884423E-2</v>
      </c>
      <c r="W74" s="7">
        <v>3.5836103539884423E-2</v>
      </c>
      <c r="X74" s="7">
        <v>3.5836103539884423E-2</v>
      </c>
      <c r="Y74" s="7">
        <v>3.5836103539884423E-2</v>
      </c>
      <c r="Z74" s="7">
        <v>4.1188202490712422E-2</v>
      </c>
      <c r="AA74" s="7">
        <v>4.5123603653341338E-2</v>
      </c>
      <c r="AB74" s="7">
        <v>3.5836103539884423E-2</v>
      </c>
      <c r="AC74" s="7">
        <v>4.3139928269484429E-2</v>
      </c>
      <c r="AD74" s="7">
        <v>5.0147305596788927E-2</v>
      </c>
      <c r="AE74" s="7">
        <v>3.5836103539884423E-2</v>
      </c>
      <c r="AF74" s="7">
        <v>3.5836103539884423E-2</v>
      </c>
      <c r="AG74" s="7">
        <v>3.5836103539884423E-2</v>
      </c>
      <c r="AH74" s="7">
        <v>3.9677382849455656E-2</v>
      </c>
      <c r="AI74" s="7">
        <v>2.6645953135945977E-2</v>
      </c>
      <c r="AJ74" s="7">
        <v>3.3780413353329486E-2</v>
      </c>
      <c r="AK74" s="7">
        <v>4.6644685107252615E-2</v>
      </c>
      <c r="AL74" s="7">
        <v>6.766647658544267E-2</v>
      </c>
      <c r="AM74" s="7">
        <v>3.83980630590528E-2</v>
      </c>
      <c r="AN74" s="7">
        <v>4.5450628240586211E-2</v>
      </c>
      <c r="AO74" s="7">
        <v>4.5686809512120563E-2</v>
      </c>
      <c r="AP74" s="7">
        <v>4.7384111225681202E-2</v>
      </c>
      <c r="AQ74" s="7">
        <v>3.9030972051097734E-2</v>
      </c>
      <c r="AR74" s="7">
        <v>4.7885268652191115E-2</v>
      </c>
      <c r="AS74" s="7">
        <v>2.6378735761159788E-2</v>
      </c>
      <c r="AT74" s="7">
        <v>4.8439593504519873E-2</v>
      </c>
      <c r="AU74" s="7">
        <v>4.8925836652809584E-2</v>
      </c>
      <c r="AV74" s="7">
        <v>4.5516353234197338E-2</v>
      </c>
      <c r="AW74" s="7">
        <v>3.9076040475614304E-2</v>
      </c>
      <c r="AX74" s="7">
        <v>6.4304912389246294E-2</v>
      </c>
      <c r="AY74" s="7">
        <v>4.051260878125662E-2</v>
      </c>
      <c r="AZ74" s="7">
        <v>3.7107680270013876E-2</v>
      </c>
      <c r="BA74" s="7">
        <v>4.4882865179371123E-2</v>
      </c>
      <c r="BB74" s="7">
        <v>5.6442074426010791E-2</v>
      </c>
      <c r="BC74" s="7">
        <v>3.7985375033190216E-2</v>
      </c>
      <c r="BD74" s="13"/>
      <c r="BE74" s="3"/>
    </row>
    <row r="75" spans="1:57" x14ac:dyDescent="0.25">
      <c r="A75" s="3"/>
      <c r="B75" s="8">
        <v>65</v>
      </c>
      <c r="C75" s="9">
        <v>3.5929822790722543E-2</v>
      </c>
      <c r="D75" s="9">
        <v>3.5929822790722543E-2</v>
      </c>
      <c r="E75" s="9">
        <v>3.5929822790722543E-2</v>
      </c>
      <c r="F75" s="9">
        <v>3.781958343274705E-2</v>
      </c>
      <c r="G75" s="9">
        <v>4.5943595709038165E-2</v>
      </c>
      <c r="H75" s="9">
        <v>3.5929822790722543E-2</v>
      </c>
      <c r="I75" s="9">
        <v>3.7246183620045725E-2</v>
      </c>
      <c r="J75" s="9">
        <v>3.612491498115733E-2</v>
      </c>
      <c r="K75" s="9">
        <v>3.5929822790722543E-2</v>
      </c>
      <c r="L75" s="9">
        <v>3.5929822790722543E-2</v>
      </c>
      <c r="M75" s="10">
        <v>3.5929822790722543E-2</v>
      </c>
      <c r="N75" s="10">
        <v>3.5929822790722543E-2</v>
      </c>
      <c r="O75" s="10">
        <v>3.5929822790722543E-2</v>
      </c>
      <c r="P75" s="10">
        <v>5.1645060255388175E-2</v>
      </c>
      <c r="Q75" s="10">
        <v>5.361338841406238E-2</v>
      </c>
      <c r="R75" s="10">
        <v>3.5929822790722543E-2</v>
      </c>
      <c r="S75" s="10">
        <v>3.5929822790722543E-2</v>
      </c>
      <c r="T75" s="10">
        <v>3.5929822790722543E-2</v>
      </c>
      <c r="U75" s="10">
        <v>2.672731996633404E-2</v>
      </c>
      <c r="V75" s="10">
        <v>3.5929822790722543E-2</v>
      </c>
      <c r="W75" s="10">
        <v>3.5929822790722543E-2</v>
      </c>
      <c r="X75" s="10">
        <v>3.5929822790722543E-2</v>
      </c>
      <c r="Y75" s="10">
        <v>3.5929822790722543E-2</v>
      </c>
      <c r="Z75" s="10">
        <v>4.120111385831926E-2</v>
      </c>
      <c r="AA75" s="10">
        <v>4.5075901405103869E-2</v>
      </c>
      <c r="AB75" s="10">
        <v>3.5929822790722543E-2</v>
      </c>
      <c r="AC75" s="10">
        <v>4.3122732659192753E-2</v>
      </c>
      <c r="AD75" s="10">
        <v>5.0021632520675263E-2</v>
      </c>
      <c r="AE75" s="10">
        <v>3.5929822790722543E-2</v>
      </c>
      <c r="AF75" s="10">
        <v>3.5929822790722543E-2</v>
      </c>
      <c r="AG75" s="10">
        <v>3.5929822790722543E-2</v>
      </c>
      <c r="AH75" s="10">
        <v>3.9713076180105222E-2</v>
      </c>
      <c r="AI75" s="10">
        <v>2.672731996633404E-2</v>
      </c>
      <c r="AJ75" s="10">
        <v>3.3878421244504686E-2</v>
      </c>
      <c r="AK75" s="10">
        <v>4.6573854632862677E-2</v>
      </c>
      <c r="AL75" s="10">
        <v>6.7266942641325711E-2</v>
      </c>
      <c r="AM75" s="10">
        <v>3.8452670076726259E-2</v>
      </c>
      <c r="AN75" s="10">
        <v>4.5397661210062168E-2</v>
      </c>
      <c r="AO75" s="10">
        <v>4.5630449511457005E-2</v>
      </c>
      <c r="AP75" s="10">
        <v>4.7301228170040455E-2</v>
      </c>
      <c r="AQ75" s="10">
        <v>3.9076000855841286E-2</v>
      </c>
      <c r="AR75" s="10">
        <v>4.7794684613368776E-2</v>
      </c>
      <c r="AS75" s="10">
        <v>2.6464062760682694E-2</v>
      </c>
      <c r="AT75" s="10">
        <v>4.8341002653293108E-2</v>
      </c>
      <c r="AU75" s="10">
        <v>4.8819104117326928E-2</v>
      </c>
      <c r="AV75" s="10">
        <v>4.546238233418487E-2</v>
      </c>
      <c r="AW75" s="10">
        <v>3.9120037122391871E-2</v>
      </c>
      <c r="AX75" s="10">
        <v>6.3958752570365984E-2</v>
      </c>
      <c r="AY75" s="10">
        <v>4.0536519567497153E-2</v>
      </c>
      <c r="AZ75" s="10">
        <v>3.7182322367609544E-2</v>
      </c>
      <c r="BA75" s="10">
        <v>4.483928134688453E-2</v>
      </c>
      <c r="BB75" s="10">
        <v>5.6218503012537724E-2</v>
      </c>
      <c r="BC75" s="10">
        <v>3.8009932987636663E-2</v>
      </c>
      <c r="BD75" s="13"/>
      <c r="BE75" s="3"/>
    </row>
    <row r="76" spans="1:57" x14ac:dyDescent="0.25">
      <c r="A76" s="3"/>
      <c r="B76" s="3">
        <v>66</v>
      </c>
      <c r="C76" s="6">
        <v>3.6020803579340788E-2</v>
      </c>
      <c r="D76" s="6">
        <v>3.6020803579340788E-2</v>
      </c>
      <c r="E76" s="6">
        <v>3.6020803579340788E-2</v>
      </c>
      <c r="F76" s="6">
        <v>3.7882517344681954E-2</v>
      </c>
      <c r="G76" s="6">
        <v>4.5883840840401646E-2</v>
      </c>
      <c r="H76" s="6">
        <v>3.6020803579340788E-2</v>
      </c>
      <c r="I76" s="6">
        <v>3.7317554198265546E-2</v>
      </c>
      <c r="J76" s="6">
        <v>3.6212930037482272E-2</v>
      </c>
      <c r="K76" s="6">
        <v>3.6020803579340788E-2</v>
      </c>
      <c r="L76" s="6">
        <v>3.6020803579340788E-2</v>
      </c>
      <c r="M76" s="7">
        <v>3.6020803579340788E-2</v>
      </c>
      <c r="N76" s="7">
        <v>3.6020803579340788E-2</v>
      </c>
      <c r="O76" s="7">
        <v>3.6020803579340788E-2</v>
      </c>
      <c r="P76" s="7">
        <v>5.1498545816295982E-2</v>
      </c>
      <c r="Q76" s="7">
        <v>5.3437088787483322E-2</v>
      </c>
      <c r="R76" s="7">
        <v>3.6020803579340788E-2</v>
      </c>
      <c r="S76" s="7">
        <v>3.6020803579340788E-2</v>
      </c>
      <c r="T76" s="7">
        <v>3.6020803579340788E-2</v>
      </c>
      <c r="U76" s="7">
        <v>2.6806323558721479E-2</v>
      </c>
      <c r="V76" s="7">
        <v>3.6020803579340788E-2</v>
      </c>
      <c r="W76" s="7">
        <v>3.6020803579340788E-2</v>
      </c>
      <c r="X76" s="7">
        <v>3.6020803579340788E-2</v>
      </c>
      <c r="Y76" s="7">
        <v>3.6020803579340788E-2</v>
      </c>
      <c r="Z76" s="7">
        <v>4.1213599792108813E-2</v>
      </c>
      <c r="AA76" s="7">
        <v>4.5029596264497984E-2</v>
      </c>
      <c r="AB76" s="7">
        <v>3.6020803579340788E-2</v>
      </c>
      <c r="AC76" s="7">
        <v>4.3106025993161934E-2</v>
      </c>
      <c r="AD76" s="7">
        <v>4.9899760703588036E-2</v>
      </c>
      <c r="AE76" s="7">
        <v>3.6020803579340788E-2</v>
      </c>
      <c r="AF76" s="7">
        <v>3.6020803579340788E-2</v>
      </c>
      <c r="AG76" s="7">
        <v>3.6020803579340788E-2</v>
      </c>
      <c r="AH76" s="7">
        <v>3.9747689064937752E-2</v>
      </c>
      <c r="AI76" s="7">
        <v>2.6806323558721479E-2</v>
      </c>
      <c r="AJ76" s="7">
        <v>3.3976519448928988E-2</v>
      </c>
      <c r="AK76" s="7">
        <v>4.6505077525519578E-2</v>
      </c>
      <c r="AL76" s="7">
        <v>6.6879643915274123E-2</v>
      </c>
      <c r="AM76" s="7">
        <v>3.8505724666985763E-2</v>
      </c>
      <c r="AN76" s="7">
        <v>4.5346276345502368E-2</v>
      </c>
      <c r="AO76" s="7">
        <v>4.5575748685469097E-2</v>
      </c>
      <c r="AP76" s="7">
        <v>4.7220840909366846E-2</v>
      </c>
      <c r="AQ76" s="7">
        <v>3.9119719824185717E-2</v>
      </c>
      <c r="AR76" s="7">
        <v>4.770682729189768E-2</v>
      </c>
      <c r="AS76" s="7">
        <v>2.6546898037482558E-2</v>
      </c>
      <c r="AT76" s="7">
        <v>4.8245310406298314E-2</v>
      </c>
      <c r="AU76" s="7">
        <v>4.8715593638119392E-2</v>
      </c>
      <c r="AV76" s="7">
        <v>4.5410023443019032E-2</v>
      </c>
      <c r="AW76" s="7">
        <v>3.9162789812180243E-2</v>
      </c>
      <c r="AX76" s="7">
        <v>6.3623087016815294E-2</v>
      </c>
      <c r="AY76" s="7">
        <v>4.0559629983050627E-2</v>
      </c>
      <c r="AZ76" s="7">
        <v>3.7254754260447109E-2</v>
      </c>
      <c r="BA76" s="7">
        <v>4.4796925023655509E-2</v>
      </c>
      <c r="BB76" s="7">
        <v>5.6001732802677617E-2</v>
      </c>
      <c r="BC76" s="7">
        <v>3.8038170601176979E-2</v>
      </c>
      <c r="BD76" s="13"/>
      <c r="BE76" s="3"/>
    </row>
    <row r="77" spans="1:57" x14ac:dyDescent="0.25">
      <c r="A77" s="3"/>
      <c r="B77" s="3">
        <v>67</v>
      </c>
      <c r="C77" s="6">
        <v>3.6109157710806139E-2</v>
      </c>
      <c r="D77" s="6">
        <v>3.6109157710806139E-2</v>
      </c>
      <c r="E77" s="6">
        <v>3.6109157710806139E-2</v>
      </c>
      <c r="F77" s="6">
        <v>3.7943603845164819E-2</v>
      </c>
      <c r="G77" s="6">
        <v>4.5825859164559724E-2</v>
      </c>
      <c r="H77" s="6">
        <v>3.6109157710806139E-2</v>
      </c>
      <c r="I77" s="6">
        <v>3.7386845808873082E-2</v>
      </c>
      <c r="J77" s="6">
        <v>3.6298405490128527E-2</v>
      </c>
      <c r="K77" s="6">
        <v>3.6109157710806139E-2</v>
      </c>
      <c r="L77" s="6">
        <v>3.6109157710806139E-2</v>
      </c>
      <c r="M77" s="7">
        <v>3.6109157710806139E-2</v>
      </c>
      <c r="N77" s="7">
        <v>3.6109157710806139E-2</v>
      </c>
      <c r="O77" s="7">
        <v>3.6109157710806139E-2</v>
      </c>
      <c r="P77" s="7">
        <v>5.1356384637069041E-2</v>
      </c>
      <c r="Q77" s="7">
        <v>5.3265994698626029E-2</v>
      </c>
      <c r="R77" s="7">
        <v>3.6109157710806139E-2</v>
      </c>
      <c r="S77" s="7">
        <v>3.6109157710806139E-2</v>
      </c>
      <c r="T77" s="7">
        <v>3.6109157710806139E-2</v>
      </c>
      <c r="U77" s="7">
        <v>2.6883057778447794E-2</v>
      </c>
      <c r="V77" s="7">
        <v>3.6109157710806139E-2</v>
      </c>
      <c r="W77" s="7">
        <v>3.6109157710806139E-2</v>
      </c>
      <c r="X77" s="7">
        <v>3.6109157710806139E-2</v>
      </c>
      <c r="Y77" s="7">
        <v>3.6109157710806139E-2</v>
      </c>
      <c r="Z77" s="7">
        <v>4.1225682094128357E-2</v>
      </c>
      <c r="AA77" s="7">
        <v>4.498463160233146E-2</v>
      </c>
      <c r="AB77" s="7">
        <v>3.6109157710806139E-2</v>
      </c>
      <c r="AC77" s="7">
        <v>4.3089789358228936E-2</v>
      </c>
      <c r="AD77" s="7">
        <v>4.9781522333357087E-2</v>
      </c>
      <c r="AE77" s="7">
        <v>3.6109157710806139E-2</v>
      </c>
      <c r="AF77" s="7">
        <v>3.6109157710806139E-2</v>
      </c>
      <c r="AG77" s="7">
        <v>3.6109157710806139E-2</v>
      </c>
      <c r="AH77" s="7">
        <v>3.9781269830540422E-2</v>
      </c>
      <c r="AI77" s="7">
        <v>2.6883057778447794E-2</v>
      </c>
      <c r="AJ77" s="7">
        <v>3.4074367268712269E-2</v>
      </c>
      <c r="AK77" s="7">
        <v>4.6438273825212484E-2</v>
      </c>
      <c r="AL77" s="7">
        <v>6.6504028791637415E-2</v>
      </c>
      <c r="AM77" s="7">
        <v>3.8557282318765651E-2</v>
      </c>
      <c r="AN77" s="7">
        <v>4.5296405840712373E-2</v>
      </c>
      <c r="AO77" s="7">
        <v>4.5522638426778617E-2</v>
      </c>
      <c r="AP77" s="7">
        <v>4.7142840470855374E-2</v>
      </c>
      <c r="AQ77" s="7">
        <v>3.9162182755179575E-2</v>
      </c>
      <c r="AR77" s="7">
        <v>4.7621577427606754E-2</v>
      </c>
      <c r="AS77" s="7">
        <v>2.6627344632889738E-2</v>
      </c>
      <c r="AT77" s="7">
        <v>4.8152398875004776E-2</v>
      </c>
      <c r="AU77" s="7">
        <v>4.861516356639406E-2</v>
      </c>
      <c r="AV77" s="7">
        <v>4.5359207420860859E-2</v>
      </c>
      <c r="AW77" s="7">
        <v>3.920434589576427E-2</v>
      </c>
      <c r="AX77" s="7">
        <v>6.3297459335782014E-2</v>
      </c>
      <c r="AY77" s="7">
        <v>4.0581981415157342E-2</v>
      </c>
      <c r="AZ77" s="7">
        <v>3.7325069880727701E-2</v>
      </c>
      <c r="BA77" s="7">
        <v>4.4755752064173926E-2</v>
      </c>
      <c r="BB77" s="7">
        <v>5.5791460162667672E-2</v>
      </c>
      <c r="BC77" s="7">
        <v>3.8069388423240813E-2</v>
      </c>
      <c r="BD77" s="13"/>
      <c r="BE77" s="3"/>
    </row>
    <row r="78" spans="1:57" x14ac:dyDescent="0.25">
      <c r="A78" s="3"/>
      <c r="B78" s="3">
        <v>68</v>
      </c>
      <c r="C78" s="6">
        <v>3.6194991605916993E-2</v>
      </c>
      <c r="D78" s="6">
        <v>3.6194991605916993E-2</v>
      </c>
      <c r="E78" s="6">
        <v>3.6194991605916993E-2</v>
      </c>
      <c r="F78" s="6">
        <v>3.8002921573363047E-2</v>
      </c>
      <c r="G78" s="6">
        <v>4.5769574078902808E-2</v>
      </c>
      <c r="H78" s="6">
        <v>3.6194991605916993E-2</v>
      </c>
      <c r="I78" s="6">
        <v>3.7454145547568318E-2</v>
      </c>
      <c r="J78" s="6">
        <v>3.6381444473329472E-2</v>
      </c>
      <c r="K78" s="6">
        <v>3.6194991605916993E-2</v>
      </c>
      <c r="L78" s="6">
        <v>3.6194991605916993E-2</v>
      </c>
      <c r="M78" s="7">
        <v>3.6194991605916993E-2</v>
      </c>
      <c r="N78" s="7">
        <v>3.6194991605916993E-2</v>
      </c>
      <c r="O78" s="7">
        <v>3.6194991605916993E-2</v>
      </c>
      <c r="P78" s="7">
        <v>5.1218389353500315E-2</v>
      </c>
      <c r="Q78" s="7">
        <v>5.3099886991160083E-2</v>
      </c>
      <c r="R78" s="7">
        <v>3.6194991605916993E-2</v>
      </c>
      <c r="S78" s="7">
        <v>3.6194991605916993E-2</v>
      </c>
      <c r="T78" s="7">
        <v>3.6194991605916993E-2</v>
      </c>
      <c r="U78" s="7">
        <v>2.6957612403936348E-2</v>
      </c>
      <c r="V78" s="7">
        <v>3.6194991605916993E-2</v>
      </c>
      <c r="W78" s="7">
        <v>3.6194991605916993E-2</v>
      </c>
      <c r="X78" s="7">
        <v>3.6194991605916993E-2</v>
      </c>
      <c r="Y78" s="7">
        <v>3.6194991605916993E-2</v>
      </c>
      <c r="Z78" s="7">
        <v>4.1237381062614542E-2</v>
      </c>
      <c r="AA78" s="7">
        <v>4.4940953408458606E-2</v>
      </c>
      <c r="AB78" s="7">
        <v>3.6194991605916993E-2</v>
      </c>
      <c r="AC78" s="7">
        <v>4.3074004678294697E-2</v>
      </c>
      <c r="AD78" s="7">
        <v>4.9666759077227951E-2</v>
      </c>
      <c r="AE78" s="7">
        <v>3.6194991605916993E-2</v>
      </c>
      <c r="AF78" s="7">
        <v>3.6194991605916993E-2</v>
      </c>
      <c r="AG78" s="7">
        <v>3.6194991605916993E-2</v>
      </c>
      <c r="AH78" s="7">
        <v>3.9813863963749307E-2</v>
      </c>
      <c r="AI78" s="7">
        <v>2.6957612403936348E-2</v>
      </c>
      <c r="AJ78" s="7">
        <v>3.4171681980018187E-2</v>
      </c>
      <c r="AK78" s="7">
        <v>4.6373366767029411E-2</v>
      </c>
      <c r="AL78" s="7">
        <v>6.6139578021283674E-2</v>
      </c>
      <c r="AM78" s="7">
        <v>3.8607397206379623E-2</v>
      </c>
      <c r="AN78" s="7">
        <v>4.5247985494928367E-2</v>
      </c>
      <c r="AO78" s="7">
        <v>4.5471053516818571E-2</v>
      </c>
      <c r="AP78" s="7">
        <v>4.7067123885050188E-2</v>
      </c>
      <c r="AQ78" s="7">
        <v>3.9203440718903249E-2</v>
      </c>
      <c r="AR78" s="7">
        <v>4.7538822406381964E-2</v>
      </c>
      <c r="AS78" s="7">
        <v>2.6705500322341535E-2</v>
      </c>
      <c r="AT78" s="7">
        <v>4.8062155585594679E-2</v>
      </c>
      <c r="AU78" s="7">
        <v>4.8517680193123969E-2</v>
      </c>
      <c r="AV78" s="7">
        <v>4.5309868820405219E-2</v>
      </c>
      <c r="AW78" s="7">
        <v>3.9244750725852651E-2</v>
      </c>
      <c r="AX78" s="7">
        <v>6.2981437022038289E-2</v>
      </c>
      <c r="AY78" s="7">
        <v>4.0603612411478585E-2</v>
      </c>
      <c r="AZ78" s="7">
        <v>3.7393358145026978E-2</v>
      </c>
      <c r="BA78" s="7">
        <v>4.471571967494814E-2</v>
      </c>
      <c r="BB78" s="7">
        <v>5.5587398991096215E-2</v>
      </c>
      <c r="BC78" s="7">
        <v>3.8102994475815333E-2</v>
      </c>
      <c r="BD78" s="13"/>
      <c r="BE78" s="3"/>
    </row>
    <row r="79" spans="1:57" x14ac:dyDescent="0.25">
      <c r="A79" s="3"/>
      <c r="B79" s="3">
        <v>69</v>
      </c>
      <c r="C79" s="6">
        <v>3.6278406558398757E-2</v>
      </c>
      <c r="D79" s="6">
        <v>3.6278406558398757E-2</v>
      </c>
      <c r="E79" s="6">
        <v>3.6278406558398757E-2</v>
      </c>
      <c r="F79" s="6">
        <v>3.8060544884496617E-2</v>
      </c>
      <c r="G79" s="6">
        <v>4.5714913203036112E-2</v>
      </c>
      <c r="H79" s="6">
        <v>3.6278406558398757E-2</v>
      </c>
      <c r="I79" s="6">
        <v>3.7519535890388145E-2</v>
      </c>
      <c r="J79" s="6">
        <v>3.6462145078716146E-2</v>
      </c>
      <c r="K79" s="6">
        <v>3.6278406558398757E-2</v>
      </c>
      <c r="L79" s="6">
        <v>3.6278406558398757E-2</v>
      </c>
      <c r="M79" s="7">
        <v>3.6278406558398757E-2</v>
      </c>
      <c r="N79" s="7">
        <v>3.6278406558398757E-2</v>
      </c>
      <c r="O79" s="7">
        <v>3.6278406558398757E-2</v>
      </c>
      <c r="P79" s="7">
        <v>5.1084382740989032E-2</v>
      </c>
      <c r="Q79" s="7">
        <v>5.2938557673429143E-2</v>
      </c>
      <c r="R79" s="7">
        <v>3.6278406558398757E-2</v>
      </c>
      <c r="S79" s="7">
        <v>3.6278406558398757E-2</v>
      </c>
      <c r="T79" s="7">
        <v>3.6278406558398757E-2</v>
      </c>
      <c r="U79" s="7">
        <v>2.7030073249165731E-2</v>
      </c>
      <c r="V79" s="7">
        <v>3.6278406558398757E-2</v>
      </c>
      <c r="W79" s="7">
        <v>3.6278406558398757E-2</v>
      </c>
      <c r="X79" s="7">
        <v>3.6278406558398757E-2</v>
      </c>
      <c r="Y79" s="7">
        <v>3.6278406558398757E-2</v>
      </c>
      <c r="Z79" s="7">
        <v>4.1248715618736664E-2</v>
      </c>
      <c r="AA79" s="7">
        <v>4.4898510187090457E-2</v>
      </c>
      <c r="AB79" s="7">
        <v>3.6278406558398757E-2</v>
      </c>
      <c r="AC79" s="7">
        <v>4.305865467910075E-2</v>
      </c>
      <c r="AD79" s="7">
        <v>4.955532145301933E-2</v>
      </c>
      <c r="AE79" s="7">
        <v>3.6278406558398757E-2</v>
      </c>
      <c r="AF79" s="7">
        <v>3.6278406558398757E-2</v>
      </c>
      <c r="AG79" s="7">
        <v>3.6278406558398757E-2</v>
      </c>
      <c r="AH79" s="7">
        <v>3.9845514317213615E-2</v>
      </c>
      <c r="AI79" s="7">
        <v>2.7030073249165731E-2</v>
      </c>
      <c r="AJ79" s="7">
        <v>3.4268230186655035E-2</v>
      </c>
      <c r="AK79" s="7">
        <v>4.6310282738327713E-2</v>
      </c>
      <c r="AL79" s="7">
        <v>6.5785802428880213E-2</v>
      </c>
      <c r="AM79" s="7">
        <v>3.8656122012622696E-2</v>
      </c>
      <c r="AN79" s="7">
        <v>4.5200954499301504E-2</v>
      </c>
      <c r="AO79" s="7">
        <v>4.542093195338115E-2</v>
      </c>
      <c r="AP79" s="7">
        <v>4.6993593808190681E-2</v>
      </c>
      <c r="AQ79" s="7">
        <v>3.9243542214892457E-2</v>
      </c>
      <c r="AR79" s="7">
        <v>4.7458455824913814E-2</v>
      </c>
      <c r="AS79" s="7">
        <v>2.6781457922061991E-2</v>
      </c>
      <c r="AT79" s="7">
        <v>4.7974473278458163E-2</v>
      </c>
      <c r="AU79" s="7">
        <v>4.8423017228827581E-2</v>
      </c>
      <c r="AV79" s="7">
        <v>4.5261945664877956E-2</v>
      </c>
      <c r="AW79" s="7">
        <v>3.9284047727334404E-2</v>
      </c>
      <c r="AX79" s="7">
        <v>6.2674610280376353E-2</v>
      </c>
      <c r="AY79" s="7">
        <v>4.062455891531358E-2</v>
      </c>
      <c r="AZ79" s="7">
        <v>3.7459703265442235E-2</v>
      </c>
      <c r="BA79" s="7">
        <v>4.4676786459338036E-2</v>
      </c>
      <c r="BB79" s="7">
        <v>5.5389279508385014E-2</v>
      </c>
      <c r="BC79" s="7">
        <v>3.813848786377716E-2</v>
      </c>
      <c r="BD79" s="13"/>
      <c r="BE79" s="3"/>
    </row>
    <row r="80" spans="1:57" x14ac:dyDescent="0.25">
      <c r="A80" s="3"/>
      <c r="B80" s="8">
        <v>70</v>
      </c>
      <c r="C80" s="9">
        <v>3.635949898496138E-2</v>
      </c>
      <c r="D80" s="9">
        <v>3.635949898496138E-2</v>
      </c>
      <c r="E80" s="9">
        <v>3.635949898496138E-2</v>
      </c>
      <c r="F80" s="9">
        <v>3.8116544129076502E-2</v>
      </c>
      <c r="G80" s="9">
        <v>4.5661808105668333E-2</v>
      </c>
      <c r="H80" s="9">
        <v>3.635949898496138E-2</v>
      </c>
      <c r="I80" s="9">
        <v>3.7583094983352661E-2</v>
      </c>
      <c r="J80" s="9">
        <v>3.6540600616012497E-2</v>
      </c>
      <c r="K80" s="9">
        <v>3.635949898496138E-2</v>
      </c>
      <c r="L80" s="9">
        <v>3.635949898496138E-2</v>
      </c>
      <c r="M80" s="10">
        <v>3.635949898496138E-2</v>
      </c>
      <c r="N80" s="10">
        <v>3.635949898496138E-2</v>
      </c>
      <c r="O80" s="10">
        <v>3.635949898496138E-2</v>
      </c>
      <c r="P80" s="10">
        <v>5.0954197094053688E-2</v>
      </c>
      <c r="Q80" s="10">
        <v>5.2781809337050012E-2</v>
      </c>
      <c r="R80" s="10">
        <v>3.635949898496138E-2</v>
      </c>
      <c r="S80" s="10">
        <v>3.635949898496138E-2</v>
      </c>
      <c r="T80" s="10">
        <v>3.635949898496138E-2</v>
      </c>
      <c r="U80" s="10">
        <v>2.7100522296766405E-2</v>
      </c>
      <c r="V80" s="10">
        <v>3.635949898496138E-2</v>
      </c>
      <c r="W80" s="10">
        <v>3.635949898496138E-2</v>
      </c>
      <c r="X80" s="10">
        <v>3.635949898496138E-2</v>
      </c>
      <c r="Y80" s="10">
        <v>3.635949898496138E-2</v>
      </c>
      <c r="Z80" s="10">
        <v>4.1259703421052896E-2</v>
      </c>
      <c r="AA80" s="10">
        <v>4.4857252850931228E-2</v>
      </c>
      <c r="AB80" s="10">
        <v>3.635949898496138E-2</v>
      </c>
      <c r="AC80" s="10">
        <v>4.3043722853678856E-2</v>
      </c>
      <c r="AD80" s="10">
        <v>4.9447068245812797E-2</v>
      </c>
      <c r="AE80" s="10">
        <v>3.635949898496138E-2</v>
      </c>
      <c r="AF80" s="10">
        <v>3.635949898496138E-2</v>
      </c>
      <c r="AG80" s="10">
        <v>3.635949898496138E-2</v>
      </c>
      <c r="AH80" s="10">
        <v>3.9876261297359106E-2</v>
      </c>
      <c r="AI80" s="10">
        <v>2.7100522296766405E-2</v>
      </c>
      <c r="AJ80" s="10">
        <v>3.4363820470282302E-2</v>
      </c>
      <c r="AK80" s="10">
        <v>4.624895121604844E-2</v>
      </c>
      <c r="AL80" s="10">
        <v>6.5442240805009266E-2</v>
      </c>
      <c r="AM80" s="10">
        <v>3.8703507805124104E-2</v>
      </c>
      <c r="AN80" s="10">
        <v>4.5155255235760361E-2</v>
      </c>
      <c r="AO80" s="10">
        <v>4.5372214784711096E-2</v>
      </c>
      <c r="AP80" s="10">
        <v>4.6922158168932304E-2</v>
      </c>
      <c r="AQ80" s="10">
        <v>3.928253332054843E-2</v>
      </c>
      <c r="AR80" s="10">
        <v>4.7380377087006931E-2</v>
      </c>
      <c r="AS80" s="10">
        <v>2.6855305576555466E-2</v>
      </c>
      <c r="AT80" s="10">
        <v>4.7889249700779901E-2</v>
      </c>
      <c r="AU80" s="10">
        <v>4.8331055320337768E-2</v>
      </c>
      <c r="AV80" s="10">
        <v>4.5215379239540443E-2</v>
      </c>
      <c r="AW80" s="10">
        <v>3.93222784686027E-2</v>
      </c>
      <c r="AX80" s="10">
        <v>6.237659084913405E-2</v>
      </c>
      <c r="AY80" s="10">
        <v>4.0644854478528281E-2</v>
      </c>
      <c r="AZ80" s="10">
        <v>3.7524185039468083E-2</v>
      </c>
      <c r="BA80" s="10">
        <v>4.4638912442200418E-2</v>
      </c>
      <c r="BB80" s="10">
        <v>5.5196847140252192E-2</v>
      </c>
      <c r="BC80" s="10">
        <v>3.8175444987869067E-2</v>
      </c>
      <c r="BD80" s="13"/>
      <c r="BE80" s="3"/>
    </row>
    <row r="81" spans="1:57" x14ac:dyDescent="0.25">
      <c r="A81" s="3"/>
      <c r="B81" s="3">
        <v>71</v>
      </c>
      <c r="C81" s="6">
        <v>3.6438360667246261E-2</v>
      </c>
      <c r="D81" s="6">
        <v>3.6438360667246261E-2</v>
      </c>
      <c r="E81" s="6">
        <v>3.6438360667246261E-2</v>
      </c>
      <c r="F81" s="6">
        <v>3.8170985911166522E-2</v>
      </c>
      <c r="G81" s="6">
        <v>4.5610194050905939E-2</v>
      </c>
      <c r="H81" s="6">
        <v>3.6438360667246261E-2</v>
      </c>
      <c r="I81" s="6">
        <v>3.7644896911440684E-2</v>
      </c>
      <c r="J81" s="6">
        <v>3.6616899862330854E-2</v>
      </c>
      <c r="K81" s="6">
        <v>3.6438360667246261E-2</v>
      </c>
      <c r="L81" s="6">
        <v>3.6438360667246261E-2</v>
      </c>
      <c r="M81" s="7">
        <v>3.6438360667246261E-2</v>
      </c>
      <c r="N81" s="7">
        <v>3.6438360667246261E-2</v>
      </c>
      <c r="O81" s="7">
        <v>3.6438360667246261E-2</v>
      </c>
      <c r="P81" s="7">
        <v>5.0827673643654148E-2</v>
      </c>
      <c r="Q81" s="7">
        <v>5.2629454594737224E-2</v>
      </c>
      <c r="R81" s="7">
        <v>3.6438360667246261E-2</v>
      </c>
      <c r="S81" s="7">
        <v>3.6438360667246261E-2</v>
      </c>
      <c r="T81" s="7">
        <v>3.6438360667246261E-2</v>
      </c>
      <c r="U81" s="7">
        <v>2.7169037838110199E-2</v>
      </c>
      <c r="V81" s="7">
        <v>3.6438360667246261E-2</v>
      </c>
      <c r="W81" s="7">
        <v>3.6438360667246261E-2</v>
      </c>
      <c r="X81" s="7">
        <v>3.6438360667246261E-2</v>
      </c>
      <c r="Y81" s="7">
        <v>3.6438360667246261E-2</v>
      </c>
      <c r="Z81" s="7">
        <v>4.1270360969004161E-2</v>
      </c>
      <c r="AA81" s="7">
        <v>4.4817134615465326E-2</v>
      </c>
      <c r="AB81" s="7">
        <v>3.6438360667246261E-2</v>
      </c>
      <c r="AC81" s="7">
        <v>4.3029193428629098E-2</v>
      </c>
      <c r="AD81" s="7">
        <v>4.934186596686696E-2</v>
      </c>
      <c r="AE81" s="7">
        <v>3.6438360667246261E-2</v>
      </c>
      <c r="AF81" s="7">
        <v>3.6438360667246261E-2</v>
      </c>
      <c r="AG81" s="7">
        <v>3.6438360667246261E-2</v>
      </c>
      <c r="AH81" s="7">
        <v>3.9906143036485764E-2</v>
      </c>
      <c r="AI81" s="7">
        <v>2.7169037838110199E-2</v>
      </c>
      <c r="AJ81" s="7">
        <v>3.4458297133082016E-2</v>
      </c>
      <c r="AK81" s="7">
        <v>4.6189304689051136E-2</v>
      </c>
      <c r="AL81" s="7">
        <v>6.5108457967153033E-2</v>
      </c>
      <c r="AM81" s="7">
        <v>3.8749603955360534E-2</v>
      </c>
      <c r="AN81" s="7">
        <v>4.5110833087762092E-2</v>
      </c>
      <c r="AO81" s="7">
        <v>4.5324845950421189E-2</v>
      </c>
      <c r="AP81" s="7">
        <v>4.6852729838137153E-2</v>
      </c>
      <c r="AQ81" s="7">
        <v>3.9320457830192002E-2</v>
      </c>
      <c r="AR81" s="7">
        <v>4.7304491029046547E-2</v>
      </c>
      <c r="AS81" s="7">
        <v>2.6927127028123277E-2</v>
      </c>
      <c r="AT81" s="7">
        <v>4.7806387395890937E-2</v>
      </c>
      <c r="AU81" s="7">
        <v>4.8241681601957076E-2</v>
      </c>
      <c r="AV81" s="7">
        <v>4.5170113896036757E-2</v>
      </c>
      <c r="AW81" s="7">
        <v>3.9359482733151818E-2</v>
      </c>
      <c r="AX81" s="7">
        <v>6.2087010842507118E-2</v>
      </c>
      <c r="AY81" s="7">
        <v>4.0664530454542769E-2</v>
      </c>
      <c r="AZ81" s="7">
        <v>3.7586879120134364E-2</v>
      </c>
      <c r="BA81" s="7">
        <v>4.460205907820658E-2</v>
      </c>
      <c r="BB81" s="7">
        <v>5.5009861487429035E-2</v>
      </c>
      <c r="BC81" s="7">
        <v>3.8213507919142797E-2</v>
      </c>
      <c r="BD81" s="13"/>
      <c r="BE81" s="3"/>
    </row>
    <row r="82" spans="1:57" x14ac:dyDescent="0.25">
      <c r="A82" s="3"/>
      <c r="B82" s="3">
        <v>72</v>
      </c>
      <c r="C82" s="6">
        <v>3.6515078984981741E-2</v>
      </c>
      <c r="D82" s="6">
        <v>3.6515078984981741E-2</v>
      </c>
      <c r="E82" s="6">
        <v>3.6515078984981741E-2</v>
      </c>
      <c r="F82" s="6">
        <v>3.8223933327452331E-2</v>
      </c>
      <c r="G82" s="6">
        <v>4.5560009762536158E-2</v>
      </c>
      <c r="H82" s="6">
        <v>3.6515078984981741E-2</v>
      </c>
      <c r="I82" s="6">
        <v>3.7705011948549583E-2</v>
      </c>
      <c r="J82" s="6">
        <v>3.6691127300038096E-2</v>
      </c>
      <c r="K82" s="6">
        <v>3.6515078984981741E-2</v>
      </c>
      <c r="L82" s="6">
        <v>3.6515078984981741E-2</v>
      </c>
      <c r="M82" s="7">
        <v>3.6515078984981741E-2</v>
      </c>
      <c r="N82" s="7">
        <v>3.6515078984981741E-2</v>
      </c>
      <c r="O82" s="7">
        <v>3.6515078984981741E-2</v>
      </c>
      <c r="P82" s="7">
        <v>5.070466201069701E-2</v>
      </c>
      <c r="Q82" s="7">
        <v>5.2481315539598006E-2</v>
      </c>
      <c r="R82" s="7">
        <v>3.6515078984981741E-2</v>
      </c>
      <c r="S82" s="7">
        <v>3.6515078984981741E-2</v>
      </c>
      <c r="T82" s="7">
        <v>3.6515078984981741E-2</v>
      </c>
      <c r="U82" s="7">
        <v>2.7235694617490092E-2</v>
      </c>
      <c r="V82" s="7">
        <v>3.6515078984981741E-2</v>
      </c>
      <c r="W82" s="7">
        <v>3.6515078984981741E-2</v>
      </c>
      <c r="X82" s="7">
        <v>3.6515078984981741E-2</v>
      </c>
      <c r="Y82" s="7">
        <v>3.6515078984981741E-2</v>
      </c>
      <c r="Z82" s="7">
        <v>4.1280703696613408E-2</v>
      </c>
      <c r="AA82" s="7">
        <v>4.4778110894429402E-2</v>
      </c>
      <c r="AB82" s="7">
        <v>3.6515078984981741E-2</v>
      </c>
      <c r="AC82" s="7">
        <v>4.301505133132566E-2</v>
      </c>
      <c r="AD82" s="7">
        <v>4.9239588351675634E-2</v>
      </c>
      <c r="AE82" s="7">
        <v>3.6515078984981741E-2</v>
      </c>
      <c r="AF82" s="7">
        <v>3.6515078984981741E-2</v>
      </c>
      <c r="AG82" s="7">
        <v>3.6515078984981741E-2</v>
      </c>
      <c r="AH82" s="7">
        <v>3.9935195550534042E-2</v>
      </c>
      <c r="AI82" s="7">
        <v>2.7235694617490092E-2</v>
      </c>
      <c r="AJ82" s="7">
        <v>3.4551534863239031E-2</v>
      </c>
      <c r="AK82" s="7">
        <v>4.6131278569452761E-2</v>
      </c>
      <c r="AL82" s="7">
        <v>6.4784042974920464E-2</v>
      </c>
      <c r="AM82" s="7">
        <v>3.8794458091659934E-2</v>
      </c>
      <c r="AN82" s="7">
        <v>4.5067636262408506E-2</v>
      </c>
      <c r="AO82" s="7">
        <v>4.527877212937792E-2</v>
      </c>
      <c r="AP82" s="7">
        <v>4.6785226320442463E-2</v>
      </c>
      <c r="AQ82" s="7">
        <v>3.9357357385383152E-2</v>
      </c>
      <c r="AR82" s="7">
        <v>4.7230707572400776E-2</v>
      </c>
      <c r="AS82" s="7">
        <v>2.699700186955134E-2</v>
      </c>
      <c r="AT82" s="7">
        <v>4.7725793492322754E-2</v>
      </c>
      <c r="AU82" s="7">
        <v>4.8154789278535892E-2</v>
      </c>
      <c r="AV82" s="7">
        <v>4.5126096868914223E-2</v>
      </c>
      <c r="AW82" s="7">
        <v>3.9395698590829253E-2</v>
      </c>
      <c r="AX82" s="7">
        <v>6.1805521624220594E-2</v>
      </c>
      <c r="AY82" s="7">
        <v>4.0683616173458725E-2</v>
      </c>
      <c r="AZ82" s="7">
        <v>3.7647857267838924E-2</v>
      </c>
      <c r="BA82" s="7">
        <v>4.4566189247039922E-2</v>
      </c>
      <c r="BB82" s="7">
        <v>5.4828095374533481E-2</v>
      </c>
      <c r="BC82" s="7">
        <v>3.8252374574859083E-2</v>
      </c>
      <c r="BD82" s="13"/>
      <c r="BE82" s="3"/>
    </row>
    <row r="83" spans="1:57" x14ac:dyDescent="0.25">
      <c r="A83" s="3"/>
      <c r="B83" s="3">
        <v>73</v>
      </c>
      <c r="C83" s="6">
        <v>3.6589737139910428E-2</v>
      </c>
      <c r="D83" s="6">
        <v>3.6589737139910428E-2</v>
      </c>
      <c r="E83" s="6">
        <v>3.6589737139910428E-2</v>
      </c>
      <c r="F83" s="6">
        <v>3.8275446188724915E-2</v>
      </c>
      <c r="G83" s="6">
        <v>4.5511197204979981E-2</v>
      </c>
      <c r="H83" s="6">
        <v>3.6589737139910428E-2</v>
      </c>
      <c r="I83" s="6">
        <v>3.776350678993512E-2</v>
      </c>
      <c r="J83" s="6">
        <v>3.6763363343279343E-2</v>
      </c>
      <c r="K83" s="6">
        <v>3.6589737139910428E-2</v>
      </c>
      <c r="L83" s="6">
        <v>3.6589737139910428E-2</v>
      </c>
      <c r="M83" s="7">
        <v>3.6589737139910428E-2</v>
      </c>
      <c r="N83" s="7">
        <v>3.6589737139910428E-2</v>
      </c>
      <c r="O83" s="7">
        <v>3.6589737139910428E-2</v>
      </c>
      <c r="P83" s="7">
        <v>5.0585019693985656E-2</v>
      </c>
      <c r="Q83" s="7">
        <v>5.2337223227332696E-2</v>
      </c>
      <c r="R83" s="7">
        <v>3.6589737139910428E-2</v>
      </c>
      <c r="S83" s="7">
        <v>3.6589737139910428E-2</v>
      </c>
      <c r="T83" s="7">
        <v>3.6589737139910428E-2</v>
      </c>
      <c r="U83" s="7">
        <v>2.7300563978071901E-2</v>
      </c>
      <c r="V83" s="7">
        <v>3.6589737139910428E-2</v>
      </c>
      <c r="W83" s="7">
        <v>3.6589737139910428E-2</v>
      </c>
      <c r="X83" s="7">
        <v>3.6589737139910428E-2</v>
      </c>
      <c r="Y83" s="7">
        <v>3.6589737139910428E-2</v>
      </c>
      <c r="Z83" s="7">
        <v>4.1290746057425221E-2</v>
      </c>
      <c r="AA83" s="7">
        <v>4.4740139197260609E-2</v>
      </c>
      <c r="AB83" s="7">
        <v>3.6589737139910428E-2</v>
      </c>
      <c r="AC83" s="7">
        <v>4.3001282158149801E-2</v>
      </c>
      <c r="AD83" s="7">
        <v>4.9140115894257042E-2</v>
      </c>
      <c r="AE83" s="7">
        <v>3.6589737139910428E-2</v>
      </c>
      <c r="AF83" s="7">
        <v>3.6589737139910428E-2</v>
      </c>
      <c r="AG83" s="7">
        <v>3.6589737139910428E-2</v>
      </c>
      <c r="AH83" s="7">
        <v>3.9963452883901018E-2</v>
      </c>
      <c r="AI83" s="7">
        <v>2.7300563978071901E-2</v>
      </c>
      <c r="AJ83" s="7">
        <v>3.4643434181762744E-2</v>
      </c>
      <c r="AK83" s="7">
        <v>4.6074811096193713E-2</v>
      </c>
      <c r="AL83" s="7">
        <v>6.4468607486138252E-2</v>
      </c>
      <c r="AM83" s="7">
        <v>3.8838116079116913E-2</v>
      </c>
      <c r="AN83" s="7">
        <v>4.5025615623388138E-2</v>
      </c>
      <c r="AO83" s="7">
        <v>4.5233942594599119E-2</v>
      </c>
      <c r="AP83" s="7">
        <v>4.6719569466314725E-2</v>
      </c>
      <c r="AQ83" s="7">
        <v>3.9393271597087276E-2</v>
      </c>
      <c r="AR83" s="7">
        <v>4.7158941400702759E-2</v>
      </c>
      <c r="AS83" s="7">
        <v>2.7065005781045981E-2</v>
      </c>
      <c r="AT83" s="7">
        <v>4.7647379494828002E-2</v>
      </c>
      <c r="AU83" s="7">
        <v>4.8070277238166925E-2</v>
      </c>
      <c r="AV83" s="7">
        <v>4.5083278103646984E-2</v>
      </c>
      <c r="AW83" s="7">
        <v>3.9430962468229414E-2</v>
      </c>
      <c r="AX83" s="7">
        <v>6.1531792721199574E-2</v>
      </c>
      <c r="AY83" s="7">
        <v>4.070213910116327E-2</v>
      </c>
      <c r="AZ83" s="7">
        <v>3.7707187585187762E-2</v>
      </c>
      <c r="BA83" s="7">
        <v>4.4531267238154149E-2</v>
      </c>
      <c r="BB83" s="7">
        <v>5.4651333971561966E-2</v>
      </c>
      <c r="BC83" s="7">
        <v>3.8291790400666992E-2</v>
      </c>
      <c r="BD83" s="13"/>
      <c r="BE83" s="3"/>
    </row>
    <row r="84" spans="1:57" x14ac:dyDescent="0.25">
      <c r="A84" s="3"/>
      <c r="B84" s="3">
        <v>74</v>
      </c>
      <c r="C84" s="6">
        <v>3.6662414370244312E-2</v>
      </c>
      <c r="D84" s="6">
        <v>3.6662414370244312E-2</v>
      </c>
      <c r="E84" s="6">
        <v>3.6662414370244312E-2</v>
      </c>
      <c r="F84" s="6">
        <v>3.8325581225242544E-2</v>
      </c>
      <c r="G84" s="6">
        <v>4.5463701379688137E-2</v>
      </c>
      <c r="H84" s="6">
        <v>3.6662414370244312E-2</v>
      </c>
      <c r="I84" s="6">
        <v>3.7820444768504879E-2</v>
      </c>
      <c r="J84" s="6">
        <v>3.6833684553358115E-2</v>
      </c>
      <c r="K84" s="6">
        <v>3.6662414370244312E-2</v>
      </c>
      <c r="L84" s="6">
        <v>3.6662414370244312E-2</v>
      </c>
      <c r="M84" s="7">
        <v>3.6662414370244312E-2</v>
      </c>
      <c r="N84" s="7">
        <v>3.6662414370244312E-2</v>
      </c>
      <c r="O84" s="7">
        <v>3.6662414370244312E-2</v>
      </c>
      <c r="P84" s="7">
        <v>5.0468611590821721E-2</v>
      </c>
      <c r="Q84" s="7">
        <v>5.2197017182143757E-2</v>
      </c>
      <c r="R84" s="7">
        <v>3.6662414370244312E-2</v>
      </c>
      <c r="S84" s="7">
        <v>3.6662414370244312E-2</v>
      </c>
      <c r="T84" s="7">
        <v>3.6662414370244312E-2</v>
      </c>
      <c r="U84" s="7">
        <v>2.7363714007792694E-2</v>
      </c>
      <c r="V84" s="7">
        <v>3.6662414370244312E-2</v>
      </c>
      <c r="W84" s="7">
        <v>3.6662414370244312E-2</v>
      </c>
      <c r="X84" s="7">
        <v>3.6662414370244312E-2</v>
      </c>
      <c r="Y84" s="7">
        <v>3.6662414370244312E-2</v>
      </c>
      <c r="Z84" s="7">
        <v>4.1300501601596151E-2</v>
      </c>
      <c r="AA84" s="7">
        <v>4.470317902912524E-2</v>
      </c>
      <c r="AB84" s="7">
        <v>3.6662414370244312E-2</v>
      </c>
      <c r="AC84" s="7">
        <v>4.2987872143795292E-2</v>
      </c>
      <c r="AD84" s="7">
        <v>4.9043335414970857E-2</v>
      </c>
      <c r="AE84" s="7">
        <v>3.6662414370244312E-2</v>
      </c>
      <c r="AF84" s="7">
        <v>3.6662414370244312E-2</v>
      </c>
      <c r="AG84" s="7">
        <v>3.6662414370244312E-2</v>
      </c>
      <c r="AH84" s="7">
        <v>3.9990947242522168E-2</v>
      </c>
      <c r="AI84" s="7">
        <v>2.7363714007792694E-2</v>
      </c>
      <c r="AJ84" s="7">
        <v>3.4733917552276949E-2</v>
      </c>
      <c r="AK84" s="7">
        <v>4.6019843233449098E-2</v>
      </c>
      <c r="AL84" s="7">
        <v>6.4161784241658637E-2</v>
      </c>
      <c r="AM84" s="7">
        <v>3.8880622020642353E-2</v>
      </c>
      <c r="AN84" s="7">
        <v>4.4984724534183229E-2</v>
      </c>
      <c r="AO84" s="7">
        <v>4.5190309075110902E-2</v>
      </c>
      <c r="AP84" s="7">
        <v>4.6655685203327302E-2</v>
      </c>
      <c r="AQ84" s="7">
        <v>3.9428238160222007E-2</v>
      </c>
      <c r="AR84" s="7">
        <v>4.7089111660116423E-2</v>
      </c>
      <c r="AS84" s="7">
        <v>2.713121075243019E-2</v>
      </c>
      <c r="AT84" s="7">
        <v>4.7571061079090482E-2</v>
      </c>
      <c r="AU84" s="7">
        <v>4.7988049692333723E-2</v>
      </c>
      <c r="AV84" s="7">
        <v>4.5041610095511775E-2</v>
      </c>
      <c r="AW84" s="7">
        <v>3.9465309217842526E-2</v>
      </c>
      <c r="AX84" s="7">
        <v>6.1265510782874566E-2</v>
      </c>
      <c r="AY84" s="7">
        <v>4.0720124984045869E-2</v>
      </c>
      <c r="AZ84" s="7">
        <v>3.7764934736071121E-2</v>
      </c>
      <c r="BA84" s="7">
        <v>4.4497258727319133E-2</v>
      </c>
      <c r="BB84" s="7">
        <v>5.4479373982023516E-2</v>
      </c>
      <c r="BC84" s="7">
        <v>3.8331541315957285E-2</v>
      </c>
      <c r="BD84" s="13"/>
      <c r="BE84" s="3"/>
    </row>
    <row r="85" spans="1:57" x14ac:dyDescent="0.25">
      <c r="A85" s="3"/>
      <c r="B85" s="8">
        <v>75</v>
      </c>
      <c r="C85" s="9">
        <v>3.6733186155557318E-2</v>
      </c>
      <c r="D85" s="9">
        <v>3.6733186155557318E-2</v>
      </c>
      <c r="E85" s="9">
        <v>3.6733186155557318E-2</v>
      </c>
      <c r="F85" s="9">
        <v>3.8374392277295E-2</v>
      </c>
      <c r="G85" s="9">
        <v>4.541747013583608E-2</v>
      </c>
      <c r="H85" s="9">
        <v>3.6733186155557318E-2</v>
      </c>
      <c r="I85" s="9">
        <v>3.7875886056214503E-2</v>
      </c>
      <c r="J85" s="9">
        <v>3.6902163843232305E-2</v>
      </c>
      <c r="K85" s="9">
        <v>3.6733186155557318E-2</v>
      </c>
      <c r="L85" s="9">
        <v>3.6733186155557318E-2</v>
      </c>
      <c r="M85" s="10">
        <v>3.6733186155557318E-2</v>
      </c>
      <c r="N85" s="10">
        <v>3.6733186155557318E-2</v>
      </c>
      <c r="O85" s="10">
        <v>3.6733186155557318E-2</v>
      </c>
      <c r="P85" s="10">
        <v>5.0355309548460125E-2</v>
      </c>
      <c r="Q85" s="10">
        <v>5.2060544926659125E-2</v>
      </c>
      <c r="R85" s="10">
        <v>3.6733186155557318E-2</v>
      </c>
      <c r="S85" s="10">
        <v>3.6733186155557318E-2</v>
      </c>
      <c r="T85" s="10">
        <v>3.6733186155557318E-2</v>
      </c>
      <c r="U85" s="10">
        <v>2.742520968377371E-2</v>
      </c>
      <c r="V85" s="10">
        <v>3.6733186155557318E-2</v>
      </c>
      <c r="W85" s="10">
        <v>3.6733186155557318E-2</v>
      </c>
      <c r="X85" s="10">
        <v>3.6733186155557318E-2</v>
      </c>
      <c r="Y85" s="10">
        <v>3.6733186155557318E-2</v>
      </c>
      <c r="Z85" s="10">
        <v>4.130998304594935E-2</v>
      </c>
      <c r="AA85" s="10">
        <v>4.4667191793969385E-2</v>
      </c>
      <c r="AB85" s="10">
        <v>3.6733186155557318E-2</v>
      </c>
      <c r="AC85" s="10">
        <v>4.2974808131688969E-2</v>
      </c>
      <c r="AD85" s="10">
        <v>4.8949139659342222E-2</v>
      </c>
      <c r="AE85" s="10">
        <v>3.6733186155557318E-2</v>
      </c>
      <c r="AF85" s="10">
        <v>3.6733186155557318E-2</v>
      </c>
      <c r="AG85" s="10">
        <v>3.6733186155557318E-2</v>
      </c>
      <c r="AH85" s="10">
        <v>4.0017709116320077E-2</v>
      </c>
      <c r="AI85" s="10">
        <v>2.742520968377371E-2</v>
      </c>
      <c r="AJ85" s="10">
        <v>3.4822926054439263E-2</v>
      </c>
      <c r="AK85" s="10">
        <v>4.5966318565978215E-2</v>
      </c>
      <c r="AL85" s="10">
        <v>6.3863225667774914E-2</v>
      </c>
      <c r="AM85" s="10">
        <v>3.8922018274442971E-2</v>
      </c>
      <c r="AN85" s="10">
        <v>4.4944918710999593E-2</v>
      </c>
      <c r="AO85" s="10">
        <v>4.5147825624666238E-2</v>
      </c>
      <c r="AP85" s="10">
        <v>4.6593503285442539E-2</v>
      </c>
      <c r="AQ85" s="10">
        <v>3.9462292961091716E-2</v>
      </c>
      <c r="AR85" s="10">
        <v>4.7021141680832823E-2</v>
      </c>
      <c r="AS85" s="10">
        <v>2.7195685291551142E-2</v>
      </c>
      <c r="AT85" s="10">
        <v>4.7496757891475561E-2</v>
      </c>
      <c r="AU85" s="10">
        <v>4.7908015841488627E-2</v>
      </c>
      <c r="AV85" s="10">
        <v>4.5001047738672639E-2</v>
      </c>
      <c r="AW85" s="10">
        <v>3.9498772185643016E-2</v>
      </c>
      <c r="AX85" s="10">
        <v>6.1006378589476995E-2</v>
      </c>
      <c r="AY85" s="10">
        <v>4.0737597980774476E-2</v>
      </c>
      <c r="AZ85" s="10">
        <v>3.7821160150107058E-2</v>
      </c>
      <c r="BA85" s="10">
        <v>4.4464130746796782E-2</v>
      </c>
      <c r="BB85" s="10">
        <v>5.4312022892222256E-2</v>
      </c>
      <c r="BC85" s="10">
        <v>3.8371447721360585E-2</v>
      </c>
      <c r="BD85" s="13"/>
      <c r="BE85" s="3"/>
    </row>
    <row r="86" spans="1:57" x14ac:dyDescent="0.25">
      <c r="A86" s="3"/>
      <c r="B86" s="3">
        <v>76</v>
      </c>
      <c r="C86" s="6">
        <v>3.6802124412137704E-2</v>
      </c>
      <c r="D86" s="6">
        <v>3.6802124412137704E-2</v>
      </c>
      <c r="E86" s="6">
        <v>3.6802124412137704E-2</v>
      </c>
      <c r="F86" s="6">
        <v>3.8421930472170462E-2</v>
      </c>
      <c r="G86" s="6">
        <v>4.5372453994256157E-2</v>
      </c>
      <c r="H86" s="6">
        <v>3.6802124412137704E-2</v>
      </c>
      <c r="I86" s="6">
        <v>3.7929887851712252E-2</v>
      </c>
      <c r="J86" s="6">
        <v>3.6968870671452603E-2</v>
      </c>
      <c r="K86" s="6">
        <v>3.6802124412137704E-2</v>
      </c>
      <c r="L86" s="6">
        <v>3.6802124412137704E-2</v>
      </c>
      <c r="M86" s="7">
        <v>3.6802124412137704E-2</v>
      </c>
      <c r="N86" s="7">
        <v>3.6802124412137704E-2</v>
      </c>
      <c r="O86" s="7">
        <v>3.6802124412137704E-2</v>
      </c>
      <c r="P86" s="7">
        <v>5.0244991944620621E-2</v>
      </c>
      <c r="Q86" s="7">
        <v>5.1927661535803304E-2</v>
      </c>
      <c r="R86" s="7">
        <v>3.6802124412137704E-2</v>
      </c>
      <c r="S86" s="7">
        <v>3.6802124412137704E-2</v>
      </c>
      <c r="T86" s="7">
        <v>3.6802124412137704E-2</v>
      </c>
      <c r="U86" s="7">
        <v>2.7485113014144691E-2</v>
      </c>
      <c r="V86" s="7">
        <v>3.6802124412137704E-2</v>
      </c>
      <c r="W86" s="7">
        <v>3.6802124412137704E-2</v>
      </c>
      <c r="X86" s="7">
        <v>3.6802124412137704E-2</v>
      </c>
      <c r="Y86" s="7">
        <v>3.6802124412137704E-2</v>
      </c>
      <c r="Z86" s="7">
        <v>4.1319202337705585E-2</v>
      </c>
      <c r="AA86" s="7">
        <v>4.4632140700908263E-2</v>
      </c>
      <c r="AB86" s="7">
        <v>3.6802124412137704E-2</v>
      </c>
      <c r="AC86" s="7">
        <v>4.2962077545550148E-2</v>
      </c>
      <c r="AD86" s="7">
        <v>4.8857426925546843E-2</v>
      </c>
      <c r="AE86" s="7">
        <v>3.6802124412137704E-2</v>
      </c>
      <c r="AF86" s="7">
        <v>3.6802124412137704E-2</v>
      </c>
      <c r="AG86" s="7">
        <v>3.6802124412137704E-2</v>
      </c>
      <c r="AH86" s="7">
        <v>4.0043767391993779E-2</v>
      </c>
      <c r="AI86" s="7">
        <v>2.7485113014144691E-2</v>
      </c>
      <c r="AJ86" s="7">
        <v>3.4910416537385469E-2</v>
      </c>
      <c r="AK86" s="7">
        <v>4.5914183193095592E-2</v>
      </c>
      <c r="AL86" s="7">
        <v>6.3572602586160487E-2</v>
      </c>
      <c r="AM86" s="7">
        <v>3.8962345484103267E-2</v>
      </c>
      <c r="AN86" s="7">
        <v>4.4906156084864923E-2</v>
      </c>
      <c r="AO86" s="7">
        <v>4.5106448497155727E-2</v>
      </c>
      <c r="AP86" s="7">
        <v>4.6532957059127744E-2</v>
      </c>
      <c r="AQ86" s="7">
        <v>3.9495470178177783E-2</v>
      </c>
      <c r="AR86" s="7">
        <v>4.6954958718182338E-2</v>
      </c>
      <c r="AS86" s="7">
        <v>2.7258494619788687E-2</v>
      </c>
      <c r="AT86" s="7">
        <v>4.7424393354756011E-2</v>
      </c>
      <c r="AU86" s="7">
        <v>4.7830089564185663E-2</v>
      </c>
      <c r="AV86" s="7">
        <v>4.4961548184863753E-2</v>
      </c>
      <c r="AW86" s="7">
        <v>3.953138327688599E-2</v>
      </c>
      <c r="AX86" s="7">
        <v>6.0754114110974644E-2</v>
      </c>
      <c r="AY86" s="7">
        <v>4.0754580782421224E-2</v>
      </c>
      <c r="AZ86" s="7">
        <v>3.7875922213499003E-2</v>
      </c>
      <c r="BA86" s="7">
        <v>4.4431851650685195E-2</v>
      </c>
      <c r="BB86" s="7">
        <v>5.414909827667036E-2</v>
      </c>
      <c r="BC86" s="7">
        <v>3.8411359401526513E-2</v>
      </c>
      <c r="BD86" s="13"/>
      <c r="BE86" s="3"/>
    </row>
    <row r="87" spans="1:57" x14ac:dyDescent="0.25">
      <c r="A87" s="3"/>
      <c r="B87" s="3">
        <v>77</v>
      </c>
      <c r="C87" s="6">
        <v>3.6869297678928659E-2</v>
      </c>
      <c r="D87" s="6">
        <v>3.6869297678928659E-2</v>
      </c>
      <c r="E87" s="6">
        <v>3.6869297678928659E-2</v>
      </c>
      <c r="F87" s="6">
        <v>3.8468244388621287E-2</v>
      </c>
      <c r="G87" s="6">
        <v>4.5328605983627313E-2</v>
      </c>
      <c r="H87" s="6">
        <v>3.6869297678928659E-2</v>
      </c>
      <c r="I87" s="6">
        <v>3.798250455527663E-2</v>
      </c>
      <c r="J87" s="6">
        <v>3.703387122590307E-2</v>
      </c>
      <c r="K87" s="6">
        <v>3.6869297678928659E-2</v>
      </c>
      <c r="L87" s="6">
        <v>3.6869297678928659E-2</v>
      </c>
      <c r="M87" s="7">
        <v>3.6869297678928659E-2</v>
      </c>
      <c r="N87" s="7">
        <v>3.6869297678928659E-2</v>
      </c>
      <c r="O87" s="7">
        <v>3.6869297678928659E-2</v>
      </c>
      <c r="P87" s="7">
        <v>5.0137543295315501E-2</v>
      </c>
      <c r="Q87" s="7">
        <v>5.1798229214255587E-2</v>
      </c>
      <c r="R87" s="7">
        <v>3.6869297678928659E-2</v>
      </c>
      <c r="S87" s="7">
        <v>3.6869297678928659E-2</v>
      </c>
      <c r="T87" s="7">
        <v>3.6869297678928659E-2</v>
      </c>
      <c r="U87" s="7">
        <v>2.7543483176440953E-2</v>
      </c>
      <c r="V87" s="7">
        <v>3.6869297678928659E-2</v>
      </c>
      <c r="W87" s="7">
        <v>3.6869297678928659E-2</v>
      </c>
      <c r="X87" s="7">
        <v>3.6869297678928659E-2</v>
      </c>
      <c r="Y87" s="7">
        <v>3.6869297678928659E-2</v>
      </c>
      <c r="Z87" s="7">
        <v>4.1328170712535028E-2</v>
      </c>
      <c r="AA87" s="7">
        <v>4.459799067416359E-2</v>
      </c>
      <c r="AB87" s="7">
        <v>3.6869297678928659E-2</v>
      </c>
      <c r="AC87" s="7">
        <v>4.2949668362089133E-2</v>
      </c>
      <c r="AD87" s="7">
        <v>4.8768100718383334E-2</v>
      </c>
      <c r="AE87" s="7">
        <v>3.6869297678928659E-2</v>
      </c>
      <c r="AF87" s="7">
        <v>3.6869297678928659E-2</v>
      </c>
      <c r="AG87" s="7">
        <v>3.6869297678928659E-2</v>
      </c>
      <c r="AH87" s="7">
        <v>4.0069149457026443E-2</v>
      </c>
      <c r="AI87" s="7">
        <v>2.7543483176440953E-2</v>
      </c>
      <c r="AJ87" s="7">
        <v>3.4996359182650316E-2</v>
      </c>
      <c r="AK87" s="7">
        <v>4.586338562259229E-2</v>
      </c>
      <c r="AL87" s="7">
        <v>6.3289603022161467E-2</v>
      </c>
      <c r="AM87" s="7">
        <v>3.9001642618164745E-2</v>
      </c>
      <c r="AN87" s="7">
        <v>4.4868396672372635E-2</v>
      </c>
      <c r="AO87" s="7">
        <v>4.5066136028523163E-2</v>
      </c>
      <c r="AP87" s="7">
        <v>4.6473983245183925E-2</v>
      </c>
      <c r="AQ87" s="7">
        <v>3.9527802376720045E-2</v>
      </c>
      <c r="AR87" s="7">
        <v>4.6890493711875925E-2</v>
      </c>
      <c r="AS87" s="7">
        <v>2.7319700855503504E-2</v>
      </c>
      <c r="AT87" s="7">
        <v>4.7353894480536729E-2</v>
      </c>
      <c r="AU87" s="7">
        <v>4.7754189128013769E-2</v>
      </c>
      <c r="AV87" s="7">
        <v>4.4923070711076152E-2</v>
      </c>
      <c r="AW87" s="7">
        <v>3.9563173019935283E-2</v>
      </c>
      <c r="AX87" s="7">
        <v>6.0508449617020288E-2</v>
      </c>
      <c r="AY87" s="7">
        <v>4.0771094722090506E-2</v>
      </c>
      <c r="AZ87" s="7">
        <v>3.7929276447279836E-2</v>
      </c>
      <c r="BA87" s="7">
        <v>4.4400391076690804E-2</v>
      </c>
      <c r="BB87" s="7">
        <v>5.3990427155028886E-2</v>
      </c>
      <c r="BC87" s="7">
        <v>3.8451151184206944E-2</v>
      </c>
      <c r="BD87" s="13"/>
      <c r="BE87" s="3"/>
    </row>
    <row r="88" spans="1:57" x14ac:dyDescent="0.25">
      <c r="A88" s="3"/>
      <c r="B88" s="3">
        <v>78</v>
      </c>
      <c r="C88" s="6">
        <v>3.6934771294243829E-2</v>
      </c>
      <c r="D88" s="6">
        <v>3.6934771294243829E-2</v>
      </c>
      <c r="E88" s="6">
        <v>3.6934771294243829E-2</v>
      </c>
      <c r="F88" s="6">
        <v>3.8513380209822978E-2</v>
      </c>
      <c r="G88" s="6">
        <v>4.5285881488006163E-2</v>
      </c>
      <c r="H88" s="6">
        <v>3.6934771294243829E-2</v>
      </c>
      <c r="I88" s="6">
        <v>3.8033787932008511E-2</v>
      </c>
      <c r="J88" s="6">
        <v>3.7097228597732457E-2</v>
      </c>
      <c r="K88" s="6">
        <v>3.6934771294243829E-2</v>
      </c>
      <c r="L88" s="6">
        <v>3.6934771294243829E-2</v>
      </c>
      <c r="M88" s="7">
        <v>3.6934771294243829E-2</v>
      </c>
      <c r="N88" s="7">
        <v>3.6934771294243829E-2</v>
      </c>
      <c r="O88" s="7">
        <v>3.6934771294243829E-2</v>
      </c>
      <c r="P88" s="7">
        <v>5.0032853888291262E-2</v>
      </c>
      <c r="Q88" s="7">
        <v>5.16721168969283E-2</v>
      </c>
      <c r="R88" s="7">
        <v>3.6934771294243829E-2</v>
      </c>
      <c r="S88" s="7">
        <v>3.6934771294243829E-2</v>
      </c>
      <c r="T88" s="7">
        <v>3.6934771294243829E-2</v>
      </c>
      <c r="U88" s="7">
        <v>2.7600376651955028E-2</v>
      </c>
      <c r="V88" s="7">
        <v>3.6934771294243829E-2</v>
      </c>
      <c r="W88" s="7">
        <v>3.6934771294243829E-2</v>
      </c>
      <c r="X88" s="7">
        <v>3.6934771294243829E-2</v>
      </c>
      <c r="Y88" s="7">
        <v>3.6934771294243829E-2</v>
      </c>
      <c r="Z88" s="7">
        <v>4.1336898747493356E-2</v>
      </c>
      <c r="AA88" s="7">
        <v>4.4564708266679576E-2</v>
      </c>
      <c r="AB88" s="7">
        <v>3.6934771294243829E-2</v>
      </c>
      <c r="AC88" s="7">
        <v>4.2937569084849914E-2</v>
      </c>
      <c r="AD88" s="7">
        <v>4.8681069427726653E-2</v>
      </c>
      <c r="AE88" s="7">
        <v>3.6934771294243829E-2</v>
      </c>
      <c r="AF88" s="7">
        <v>3.6934771294243829E-2</v>
      </c>
      <c r="AG88" s="7">
        <v>3.6934771294243829E-2</v>
      </c>
      <c r="AH88" s="7">
        <v>4.0093881295701905E-2</v>
      </c>
      <c r="AI88" s="7">
        <v>2.7600376651955028E-2</v>
      </c>
      <c r="AJ88" s="7">
        <v>3.5080735416888276E-2</v>
      </c>
      <c r="AK88" s="7">
        <v>4.5813876665644626E-2</v>
      </c>
      <c r="AL88" s="7">
        <v>6.3013931103055532E-2</v>
      </c>
      <c r="AM88" s="7">
        <v>3.9039947016692222E-2</v>
      </c>
      <c r="AN88" s="7">
        <v>4.4831602454552533E-2</v>
      </c>
      <c r="AO88" s="7">
        <v>4.5026848524958529E-2</v>
      </c>
      <c r="AP88" s="7">
        <v>4.6416521735232807E-2</v>
      </c>
      <c r="AQ88" s="7">
        <v>3.9559320597500225E-2</v>
      </c>
      <c r="AR88" s="7">
        <v>4.6827681061995419E-2</v>
      </c>
      <c r="AS88" s="7">
        <v>2.7379363186200267E-2</v>
      </c>
      <c r="AT88" s="7">
        <v>4.7285191688815065E-2</v>
      </c>
      <c r="AU88" s="7">
        <v>4.7680236920710328E-2</v>
      </c>
      <c r="AV88" s="7">
        <v>4.4885576595682375E-2</v>
      </c>
      <c r="AW88" s="7">
        <v>3.9594170628003189E-2</v>
      </c>
      <c r="AX88" s="7">
        <v>6.0269130837365958E-2</v>
      </c>
      <c r="AY88" s="7">
        <v>4.078715987506909E-2</v>
      </c>
      <c r="AZ88" s="7">
        <v>3.798127567384002E-2</v>
      </c>
      <c r="BA88" s="7">
        <v>4.4369719905363869E-2</v>
      </c>
      <c r="BB88" s="7">
        <v>5.383584539637587E-2</v>
      </c>
      <c r="BC88" s="7">
        <v>3.8490719239513194E-2</v>
      </c>
      <c r="BD88" s="13"/>
      <c r="BE88" s="3"/>
    </row>
    <row r="89" spans="1:57" x14ac:dyDescent="0.25">
      <c r="A89" s="3"/>
      <c r="B89" s="3">
        <v>79</v>
      </c>
      <c r="C89" s="6">
        <v>3.6998607563509811E-2</v>
      </c>
      <c r="D89" s="6">
        <v>3.6998607563509811E-2</v>
      </c>
      <c r="E89" s="6">
        <v>3.6998607563509811E-2</v>
      </c>
      <c r="F89" s="6">
        <v>3.8557381865733209E-2</v>
      </c>
      <c r="G89" s="6">
        <v>4.5244238104862111E-2</v>
      </c>
      <c r="H89" s="6">
        <v>3.6998607563509811E-2</v>
      </c>
      <c r="I89" s="6">
        <v>3.8083787264153957E-2</v>
      </c>
      <c r="J89" s="6">
        <v>3.7159002945883923E-2</v>
      </c>
      <c r="K89" s="6">
        <v>3.6998607563509811E-2</v>
      </c>
      <c r="L89" s="6">
        <v>3.6998607563509811E-2</v>
      </c>
      <c r="M89" s="7">
        <v>3.6998607563509811E-2</v>
      </c>
      <c r="N89" s="7">
        <v>3.6998607563509811E-2</v>
      </c>
      <c r="O89" s="7">
        <v>3.6998607563509811E-2</v>
      </c>
      <c r="P89" s="7">
        <v>4.9930819440459295E-2</v>
      </c>
      <c r="Q89" s="7">
        <v>5.1549199871734785E-2</v>
      </c>
      <c r="R89" s="7">
        <v>3.6998607563509811E-2</v>
      </c>
      <c r="S89" s="7">
        <v>3.6998607563509811E-2</v>
      </c>
      <c r="T89" s="7">
        <v>3.6998607563509811E-2</v>
      </c>
      <c r="U89" s="7">
        <v>2.7655847355594565E-2</v>
      </c>
      <c r="V89" s="7">
        <v>3.6998607563509811E-2</v>
      </c>
      <c r="W89" s="7">
        <v>3.6998607563509811E-2</v>
      </c>
      <c r="X89" s="7">
        <v>3.6998607563509811E-2</v>
      </c>
      <c r="Y89" s="7">
        <v>3.6998607563509811E-2</v>
      </c>
      <c r="Z89" s="7">
        <v>4.1345396409345314E-2</v>
      </c>
      <c r="AA89" s="7">
        <v>4.4532261577481469E-2</v>
      </c>
      <c r="AB89" s="7">
        <v>3.6998607563509811E-2</v>
      </c>
      <c r="AC89" s="7">
        <v>4.2925768719175972E-2</v>
      </c>
      <c r="AD89" s="7">
        <v>4.8596246029592782E-2</v>
      </c>
      <c r="AE89" s="7">
        <v>3.6998607563509811E-2</v>
      </c>
      <c r="AF89" s="7">
        <v>3.6998607563509811E-2</v>
      </c>
      <c r="AG89" s="7">
        <v>3.6998607563509811E-2</v>
      </c>
      <c r="AH89" s="7">
        <v>4.0117987577834135E-2</v>
      </c>
      <c r="AI89" s="7">
        <v>2.7655847355594565E-2</v>
      </c>
      <c r="AJ89" s="7">
        <v>3.5163536123804962E-2</v>
      </c>
      <c r="AK89" s="7">
        <v>4.5765609333531243E-2</v>
      </c>
      <c r="AL89" s="7">
        <v>6.2745306038720194E-2</v>
      </c>
      <c r="AM89" s="7">
        <v>3.9077294442805943E-2</v>
      </c>
      <c r="AN89" s="7">
        <v>4.4795737263373159E-2</v>
      </c>
      <c r="AO89" s="7">
        <v>4.4988548157133712E-2</v>
      </c>
      <c r="AP89" s="7">
        <v>4.6360515401854929E-2</v>
      </c>
      <c r="AQ89" s="7">
        <v>3.9590054440205469E-2</v>
      </c>
      <c r="AR89" s="7">
        <v>4.6766458420475887E-2</v>
      </c>
      <c r="AS89" s="7">
        <v>2.7437538030143482E-2</v>
      </c>
      <c r="AT89" s="7">
        <v>4.7218218634968778E-2</v>
      </c>
      <c r="AU89" s="7">
        <v>4.7608159199949984E-2</v>
      </c>
      <c r="AV89" s="7">
        <v>4.4849029002468122E-2</v>
      </c>
      <c r="AW89" s="7">
        <v>3.9624404058711704E-2</v>
      </c>
      <c r="AX89" s="7">
        <v>6.0035916171526482E-2</v>
      </c>
      <c r="AY89" s="7">
        <v>4.0802795150414184E-2</v>
      </c>
      <c r="AZ89" s="7">
        <v>3.8031970172573093E-2</v>
      </c>
      <c r="BA89" s="7">
        <v>4.4339810217664199E-2</v>
      </c>
      <c r="BB89" s="7">
        <v>5.3685197166954968E-2</v>
      </c>
      <c r="BC89" s="7">
        <v>3.8529977922037828E-2</v>
      </c>
      <c r="BD89" s="13"/>
      <c r="BE89" s="3"/>
    </row>
    <row r="90" spans="1:57" x14ac:dyDescent="0.25">
      <c r="A90" s="3"/>
      <c r="B90" s="8">
        <v>80</v>
      </c>
      <c r="C90" s="9">
        <v>3.7060865918317365E-2</v>
      </c>
      <c r="D90" s="9">
        <v>3.7060865918317365E-2</v>
      </c>
      <c r="E90" s="9">
        <v>3.7060865918317365E-2</v>
      </c>
      <c r="F90" s="9">
        <v>3.8600291165679756E-2</v>
      </c>
      <c r="G90" s="9">
        <v>4.5203635512831353E-2</v>
      </c>
      <c r="H90" s="9">
        <v>3.7060865918317365E-2</v>
      </c>
      <c r="I90" s="9">
        <v>3.8132549493366197E-2</v>
      </c>
      <c r="J90" s="9">
        <v>3.7219251652636398E-2</v>
      </c>
      <c r="K90" s="9">
        <v>3.7060865918317365E-2</v>
      </c>
      <c r="L90" s="9">
        <v>3.7060865918317365E-2</v>
      </c>
      <c r="M90" s="10">
        <v>3.7060865918317365E-2</v>
      </c>
      <c r="N90" s="10">
        <v>3.7060865918317365E-2</v>
      </c>
      <c r="O90" s="10">
        <v>3.7060865918317365E-2</v>
      </c>
      <c r="P90" s="10">
        <v>4.9831340777758637E-2</v>
      </c>
      <c r="Q90" s="10">
        <v>5.142935942381488E-2</v>
      </c>
      <c r="R90" s="10">
        <v>3.7060865918317365E-2</v>
      </c>
      <c r="S90" s="10">
        <v>3.7060865918317365E-2</v>
      </c>
      <c r="T90" s="10">
        <v>3.7060865918317365E-2</v>
      </c>
      <c r="U90" s="10">
        <v>2.7709946760950066E-2</v>
      </c>
      <c r="V90" s="10">
        <v>3.7060865918317365E-2</v>
      </c>
      <c r="W90" s="10">
        <v>3.7060865918317365E-2</v>
      </c>
      <c r="X90" s="10">
        <v>3.7060865918317365E-2</v>
      </c>
      <c r="Y90" s="10">
        <v>3.7060865918317365E-2</v>
      </c>
      <c r="Z90" s="10">
        <v>4.1353673098734722E-2</v>
      </c>
      <c r="AA90" s="10">
        <v>4.4500620172781558E-2</v>
      </c>
      <c r="AB90" s="10">
        <v>3.7060865918317365E-2</v>
      </c>
      <c r="AC90" s="10">
        <v>4.291425674828786E-2</v>
      </c>
      <c r="AD90" s="10">
        <v>4.8513547808108015E-2</v>
      </c>
      <c r="AE90" s="10">
        <v>3.7060865918317365E-2</v>
      </c>
      <c r="AF90" s="10">
        <v>3.7060865918317365E-2</v>
      </c>
      <c r="AG90" s="10">
        <v>3.7060865918317365E-2</v>
      </c>
      <c r="AH90" s="10">
        <v>4.0141491740847579E-2</v>
      </c>
      <c r="AI90" s="10">
        <v>2.7709946760950066E-2</v>
      </c>
      <c r="AJ90" s="10">
        <v>3.5244760112322027E-2</v>
      </c>
      <c r="AK90" s="10">
        <v>4.5718538736758685E-2</v>
      </c>
      <c r="AL90" s="10">
        <v>6.2483461177769373E-2</v>
      </c>
      <c r="AM90" s="10">
        <v>3.9113719137549685E-2</v>
      </c>
      <c r="AN90" s="10">
        <v>4.4760766675406405E-2</v>
      </c>
      <c r="AO90" s="10">
        <v>4.4951198860225139E-2</v>
      </c>
      <c r="AP90" s="10">
        <v>4.630590992143846E-2</v>
      </c>
      <c r="AQ90" s="10">
        <v>3.9620032141725048E-2</v>
      </c>
      <c r="AR90" s="10">
        <v>4.6706766496907859E-2</v>
      </c>
      <c r="AS90" s="10">
        <v>2.749427918810543E-2</v>
      </c>
      <c r="AT90" s="10">
        <v>4.7152912044330808E-2</v>
      </c>
      <c r="AU90" s="10">
        <v>4.7537885860415185E-2</v>
      </c>
      <c r="AV90" s="10">
        <v>4.4813392872053326E-2</v>
      </c>
      <c r="AW90" s="10">
        <v>3.9653900071434878E-2</v>
      </c>
      <c r="AX90" s="10">
        <v>5.9808575946014741E-2</v>
      </c>
      <c r="AY90" s="10">
        <v>4.0818018374803033E-2</v>
      </c>
      <c r="AZ90" s="10">
        <v>3.8081407825405922E-2</v>
      </c>
      <c r="BA90" s="10">
        <v>4.4310635251531005E-2</v>
      </c>
      <c r="BB90" s="10">
        <v>5.353833441788769E-2</v>
      </c>
      <c r="BC90" s="10">
        <v>3.8568857074076313E-2</v>
      </c>
      <c r="BD90" s="13"/>
      <c r="BE90" s="3"/>
    </row>
    <row r="91" spans="1:57" x14ac:dyDescent="0.25">
      <c r="A91" s="3"/>
      <c r="B91" s="3">
        <v>81</v>
      </c>
      <c r="C91" s="6">
        <v>3.7121603067099107E-2</v>
      </c>
      <c r="D91" s="6">
        <v>3.7121603067099107E-2</v>
      </c>
      <c r="E91" s="6">
        <v>3.7121603067099107E-2</v>
      </c>
      <c r="F91" s="6">
        <v>3.8642147921931214E-2</v>
      </c>
      <c r="G91" s="6">
        <v>4.5164035348475462E-2</v>
      </c>
      <c r="H91" s="6">
        <v>3.7121603067099107E-2</v>
      </c>
      <c r="I91" s="6">
        <v>3.8180119353647735E-2</v>
      </c>
      <c r="J91" s="6">
        <v>3.7278029470579233E-2</v>
      </c>
      <c r="K91" s="6">
        <v>3.7121603067099107E-2</v>
      </c>
      <c r="L91" s="6">
        <v>3.7121603067099107E-2</v>
      </c>
      <c r="M91" s="7">
        <v>3.7121603067099107E-2</v>
      </c>
      <c r="N91" s="7">
        <v>3.7121603067099107E-2</v>
      </c>
      <c r="O91" s="7">
        <v>3.7121603067099107E-2</v>
      </c>
      <c r="P91" s="7">
        <v>4.973432353597107E-2</v>
      </c>
      <c r="Q91" s="7">
        <v>5.1312482500312395E-2</v>
      </c>
      <c r="R91" s="7">
        <v>3.7121603067099107E-2</v>
      </c>
      <c r="S91" s="7">
        <v>3.7121603067099107E-2</v>
      </c>
      <c r="T91" s="7">
        <v>3.7121603067099107E-2</v>
      </c>
      <c r="U91" s="7">
        <v>2.7762724020377716E-2</v>
      </c>
      <c r="V91" s="7">
        <v>3.7121603067099107E-2</v>
      </c>
      <c r="W91" s="7">
        <v>3.7121603067099107E-2</v>
      </c>
      <c r="X91" s="7">
        <v>3.7121603067099107E-2</v>
      </c>
      <c r="Y91" s="7">
        <v>3.7121603067099107E-2</v>
      </c>
      <c r="Z91" s="7">
        <v>4.1361737690592371E-2</v>
      </c>
      <c r="AA91" s="7">
        <v>4.4469755010804857E-2</v>
      </c>
      <c r="AB91" s="7">
        <v>3.7121603067099107E-2</v>
      </c>
      <c r="AC91" s="7">
        <v>4.2903023110442362E-2</v>
      </c>
      <c r="AD91" s="7">
        <v>4.8432896096787026E-2</v>
      </c>
      <c r="AE91" s="7">
        <v>3.7121603067099107E-2</v>
      </c>
      <c r="AF91" s="7">
        <v>3.7121603067099107E-2</v>
      </c>
      <c r="AG91" s="7">
        <v>3.7121603067099107E-2</v>
      </c>
      <c r="AH91" s="7">
        <v>4.0164416065784581E-2</v>
      </c>
      <c r="AI91" s="7">
        <v>2.7762724020377716E-2</v>
      </c>
      <c r="AJ91" s="7">
        <v>3.5324412804393912E-2</v>
      </c>
      <c r="AK91" s="7">
        <v>4.5672621987066453E-2</v>
      </c>
      <c r="AL91" s="7">
        <v>6.2228143132886604E-2</v>
      </c>
      <c r="AM91" s="7">
        <v>3.9149253876803236E-2</v>
      </c>
      <c r="AN91" s="7">
        <v>4.4726657912200318E-2</v>
      </c>
      <c r="AO91" s="7">
        <v>4.4914766239467552E-2</v>
      </c>
      <c r="AP91" s="7">
        <v>4.6252653608856109E-2</v>
      </c>
      <c r="AQ91" s="7">
        <v>3.9649280649714402E-2</v>
      </c>
      <c r="AR91" s="7">
        <v>4.6648548877587626E-2</v>
      </c>
      <c r="AS91" s="7">
        <v>2.7549637985885056E-2</v>
      </c>
      <c r="AT91" s="7">
        <v>4.7089211554348198E-2</v>
      </c>
      <c r="AU91" s="7">
        <v>4.746935021685994E-2</v>
      </c>
      <c r="AV91" s="7">
        <v>4.4778634820230367E-2</v>
      </c>
      <c r="AW91" s="7">
        <v>3.968268428239341E-2</v>
      </c>
      <c r="AX91" s="7">
        <v>5.9586891717170021E-2</v>
      </c>
      <c r="AY91" s="7">
        <v>4.0832846369368347E-2</v>
      </c>
      <c r="AZ91" s="7">
        <v>3.8129634252928701E-2</v>
      </c>
      <c r="BA91" s="7">
        <v>4.4282169358039747E-2</v>
      </c>
      <c r="BB91" s="7">
        <v>5.3395116409636234E-2</v>
      </c>
      <c r="BC91" s="7">
        <v>3.8607299721078236E-2</v>
      </c>
      <c r="BD91" s="13"/>
      <c r="BE91" s="3"/>
    </row>
    <row r="92" spans="1:57" x14ac:dyDescent="0.25">
      <c r="A92" s="3"/>
      <c r="B92" s="3">
        <v>82</v>
      </c>
      <c r="C92" s="6">
        <v>3.7180873137766079E-2</v>
      </c>
      <c r="D92" s="6">
        <v>3.7180873137766079E-2</v>
      </c>
      <c r="E92" s="6">
        <v>3.7180873137766079E-2</v>
      </c>
      <c r="F92" s="6">
        <v>3.8682990064943024E-2</v>
      </c>
      <c r="G92" s="6">
        <v>4.5125401091372197E-2</v>
      </c>
      <c r="H92" s="6">
        <v>3.7180873137766079E-2</v>
      </c>
      <c r="I92" s="6">
        <v>3.8226539495648915E-2</v>
      </c>
      <c r="J92" s="6">
        <v>3.7335388661430269E-2</v>
      </c>
      <c r="K92" s="6">
        <v>3.7180873137766079E-2</v>
      </c>
      <c r="L92" s="6">
        <v>3.7180873137766079E-2</v>
      </c>
      <c r="M92" s="7">
        <v>3.7180873137766079E-2</v>
      </c>
      <c r="N92" s="7">
        <v>3.7180873137766079E-2</v>
      </c>
      <c r="O92" s="7">
        <v>3.7180873137766079E-2</v>
      </c>
      <c r="P92" s="7">
        <v>4.9639677881092137E-2</v>
      </c>
      <c r="Q92" s="7">
        <v>5.1198461394754036E-2</v>
      </c>
      <c r="R92" s="7">
        <v>3.7180873137766079E-2</v>
      </c>
      <c r="S92" s="7">
        <v>3.7180873137766079E-2</v>
      </c>
      <c r="T92" s="7">
        <v>3.7180873137766079E-2</v>
      </c>
      <c r="U92" s="7">
        <v>2.7814226080010718E-2</v>
      </c>
      <c r="V92" s="7">
        <v>3.7180873137766079E-2</v>
      </c>
      <c r="W92" s="7">
        <v>3.7180873137766079E-2</v>
      </c>
      <c r="X92" s="7">
        <v>3.7180873137766079E-2</v>
      </c>
      <c r="Y92" s="7">
        <v>3.7180873137766079E-2</v>
      </c>
      <c r="Z92" s="7">
        <v>4.1369598571150856E-2</v>
      </c>
      <c r="AA92" s="7">
        <v>4.4439638370272316E-2</v>
      </c>
      <c r="AB92" s="7">
        <v>3.7180873137766079E-2</v>
      </c>
      <c r="AC92" s="7">
        <v>4.289205817714814E-2</v>
      </c>
      <c r="AD92" s="7">
        <v>4.835421603766199E-2</v>
      </c>
      <c r="AE92" s="7">
        <v>3.7180873137766079E-2</v>
      </c>
      <c r="AF92" s="7">
        <v>3.7180873137766079E-2</v>
      </c>
      <c r="AG92" s="7">
        <v>3.7180873137766079E-2</v>
      </c>
      <c r="AH92" s="7">
        <v>4.0186781747754141E-2</v>
      </c>
      <c r="AI92" s="7">
        <v>2.7814226080010718E-2</v>
      </c>
      <c r="AJ92" s="7">
        <v>3.5402505111288729E-2</v>
      </c>
      <c r="AK92" s="7">
        <v>4.5627818102637052E-2</v>
      </c>
      <c r="AL92" s="7">
        <v>6.1979110969643925E-2</v>
      </c>
      <c r="AM92" s="7">
        <v>3.9183930029205838E-2</v>
      </c>
      <c r="AN92" s="7">
        <v>4.4693379746933548E-2</v>
      </c>
      <c r="AO92" s="7">
        <v>4.4879217480976008E-2</v>
      </c>
      <c r="AP92" s="7">
        <v>4.6200697263137469E-2</v>
      </c>
      <c r="AQ92" s="7">
        <v>3.9677825691728286E-2</v>
      </c>
      <c r="AR92" s="7">
        <v>4.6591751856827512E-2</v>
      </c>
      <c r="AS92" s="7">
        <v>2.7603663408198642E-2</v>
      </c>
      <c r="AT92" s="7">
        <v>4.7027059564276774E-2</v>
      </c>
      <c r="AU92" s="7">
        <v>4.7402488801975728E-2</v>
      </c>
      <c r="AV92" s="7">
        <v>4.4744723042760448E-2</v>
      </c>
      <c r="AW92" s="7">
        <v>3.9710781217508595E-2</v>
      </c>
      <c r="AX92" s="7">
        <v>5.9370655617404067E-2</v>
      </c>
      <c r="AY92" s="7">
        <v>4.0847295020180363E-2</v>
      </c>
      <c r="AZ92" s="7">
        <v>3.8176692941784829E-2</v>
      </c>
      <c r="BA92" s="7">
        <v>4.4254387957592956E-2</v>
      </c>
      <c r="BB92" s="7">
        <v>5.3255409270279275E-2</v>
      </c>
      <c r="BC92" s="7">
        <v>3.8645260101195733E-2</v>
      </c>
      <c r="BD92" s="13"/>
      <c r="BE92" s="3"/>
    </row>
    <row r="93" spans="1:57" x14ac:dyDescent="0.25">
      <c r="A93" s="3"/>
      <c r="B93" s="3">
        <v>83</v>
      </c>
      <c r="C93" s="6">
        <v>3.7238727812644923E-2</v>
      </c>
      <c r="D93" s="6">
        <v>3.7238727812644923E-2</v>
      </c>
      <c r="E93" s="6">
        <v>3.7238727812644923E-2</v>
      </c>
      <c r="F93" s="6">
        <v>3.8722853750908559E-2</v>
      </c>
      <c r="G93" s="6">
        <v>4.5087697956929906E-2</v>
      </c>
      <c r="H93" s="6">
        <v>3.7238727812644923E-2</v>
      </c>
      <c r="I93" s="6">
        <v>3.8271850602956015E-2</v>
      </c>
      <c r="J93" s="6">
        <v>3.7391379127112989E-2</v>
      </c>
      <c r="K93" s="6">
        <v>3.7238727812644923E-2</v>
      </c>
      <c r="L93" s="6">
        <v>3.7238727812644923E-2</v>
      </c>
      <c r="M93" s="7">
        <v>3.7238727812644923E-2</v>
      </c>
      <c r="N93" s="7">
        <v>3.7238727812644923E-2</v>
      </c>
      <c r="O93" s="7">
        <v>3.7238727812644923E-2</v>
      </c>
      <c r="P93" s="7">
        <v>4.9547318247937788E-2</v>
      </c>
      <c r="Q93" s="7">
        <v>5.1087193450061408E-2</v>
      </c>
      <c r="R93" s="7">
        <v>3.7238727812644923E-2</v>
      </c>
      <c r="S93" s="7">
        <v>3.7238727812644923E-2</v>
      </c>
      <c r="T93" s="7">
        <v>3.7238727812644923E-2</v>
      </c>
      <c r="U93" s="7">
        <v>2.7864497789666043E-2</v>
      </c>
      <c r="V93" s="7">
        <v>3.7238727812644923E-2</v>
      </c>
      <c r="W93" s="7">
        <v>3.7238727812644923E-2</v>
      </c>
      <c r="X93" s="7">
        <v>3.7238727812644923E-2</v>
      </c>
      <c r="Y93" s="7">
        <v>3.7238727812644923E-2</v>
      </c>
      <c r="Z93" s="7">
        <v>4.1377263671882325E-2</v>
      </c>
      <c r="AA93" s="7">
        <v>4.4410243782449621E-2</v>
      </c>
      <c r="AB93" s="7">
        <v>3.7238727812644923E-2</v>
      </c>
      <c r="AC93" s="7">
        <v>4.2881352732402345E-2</v>
      </c>
      <c r="AD93" s="7">
        <v>4.8277436356910508E-2</v>
      </c>
      <c r="AE93" s="7">
        <v>3.7238727812644923E-2</v>
      </c>
      <c r="AF93" s="7">
        <v>3.7238727812644923E-2</v>
      </c>
      <c r="AG93" s="7">
        <v>3.7238727812644923E-2</v>
      </c>
      <c r="AH93" s="7">
        <v>4.0208608961293857E-2</v>
      </c>
      <c r="AI93" s="7">
        <v>2.7864497789666043E-2</v>
      </c>
      <c r="AJ93" s="7">
        <v>3.5479052471698136E-2</v>
      </c>
      <c r="AK93" s="7">
        <v>4.5584087916733074E-2</v>
      </c>
      <c r="AL93" s="7">
        <v>6.1736135453578811E-2</v>
      </c>
      <c r="AM93" s="7">
        <v>3.9217777614283467E-2</v>
      </c>
      <c r="AN93" s="7">
        <v>4.4660902416947978E-2</v>
      </c>
      <c r="AO93" s="7">
        <v>4.4844521267583648E-2</v>
      </c>
      <c r="AP93" s="7">
        <v>4.6149994023366503E-2</v>
      </c>
      <c r="AQ93" s="7">
        <v>3.9705691840216328E-2</v>
      </c>
      <c r="AR93" s="7">
        <v>4.6536324279610852E-2</v>
      </c>
      <c r="AS93" s="7">
        <v>2.7656402224495391E-2</v>
      </c>
      <c r="AT93" s="7">
        <v>4.6966401092296772E-2</v>
      </c>
      <c r="AU93" s="7">
        <v>4.7337241177962674E-2</v>
      </c>
      <c r="AV93" s="7">
        <v>4.4711627226205808E-2</v>
      </c>
      <c r="AW93" s="7">
        <v>3.9738214363031377E-2</v>
      </c>
      <c r="AX93" s="7">
        <v>5.9159669742597343E-2</v>
      </c>
      <c r="AY93" s="7">
        <v>4.0861379342967075E-2</v>
      </c>
      <c r="AZ93" s="7">
        <v>3.8222625363929952E-2</v>
      </c>
      <c r="BA93" s="7">
        <v>4.4227267496501188E-2</v>
      </c>
      <c r="BB93" s="7">
        <v>5.3119085584911518E-2</v>
      </c>
      <c r="BC93" s="7">
        <v>3.8682701979745326E-2</v>
      </c>
      <c r="BD93" s="13"/>
      <c r="BE93" s="3"/>
    </row>
    <row r="94" spans="1:57" x14ac:dyDescent="0.25">
      <c r="A94" s="3"/>
      <c r="B94" s="3">
        <v>84</v>
      </c>
      <c r="C94" s="6">
        <v>3.7295216456066926E-2</v>
      </c>
      <c r="D94" s="6">
        <v>3.7295216456066926E-2</v>
      </c>
      <c r="E94" s="6">
        <v>3.7295216456066926E-2</v>
      </c>
      <c r="F94" s="6">
        <v>3.8761773462196114E-2</v>
      </c>
      <c r="G94" s="6">
        <v>4.5050892796352882E-2</v>
      </c>
      <c r="H94" s="6">
        <v>3.7295216456066926E-2</v>
      </c>
      <c r="I94" s="6">
        <v>3.8316091500937732E-2</v>
      </c>
      <c r="J94" s="6">
        <v>3.7446048533488208E-2</v>
      </c>
      <c r="K94" s="6">
        <v>3.7295216456066926E-2</v>
      </c>
      <c r="L94" s="6">
        <v>3.7295216456066926E-2</v>
      </c>
      <c r="M94" s="7">
        <v>3.7295216456066926E-2</v>
      </c>
      <c r="N94" s="7">
        <v>3.7295216456066926E-2</v>
      </c>
      <c r="O94" s="7">
        <v>3.7295216456066926E-2</v>
      </c>
      <c r="P94" s="7">
        <v>4.9457163095749213E-2</v>
      </c>
      <c r="Q94" s="7">
        <v>5.0978580779228233E-2</v>
      </c>
      <c r="R94" s="7">
        <v>3.7295216456066926E-2</v>
      </c>
      <c r="S94" s="7">
        <v>3.7295216456066926E-2</v>
      </c>
      <c r="T94" s="7">
        <v>3.7295216456066926E-2</v>
      </c>
      <c r="U94" s="7">
        <v>2.7913582007690563E-2</v>
      </c>
      <c r="V94" s="7">
        <v>3.7295216456066926E-2</v>
      </c>
      <c r="W94" s="7">
        <v>3.7295216456066926E-2</v>
      </c>
      <c r="X94" s="7">
        <v>3.7295216456066926E-2</v>
      </c>
      <c r="Y94" s="7">
        <v>3.7295216456066926E-2</v>
      </c>
      <c r="Z94" s="7">
        <v>4.1384740500650441E-2</v>
      </c>
      <c r="AA94" s="7">
        <v>4.4381545966658331E-2</v>
      </c>
      <c r="AB94" s="7">
        <v>3.7295216456066926E-2</v>
      </c>
      <c r="AC94" s="7">
        <v>4.2870897952916431E-2</v>
      </c>
      <c r="AD94" s="7">
        <v>4.8202489155748207E-2</v>
      </c>
      <c r="AE94" s="7">
        <v>3.7295216456066926E-2</v>
      </c>
      <c r="AF94" s="7">
        <v>3.7295216456066926E-2</v>
      </c>
      <c r="AG94" s="7">
        <v>3.7295216456066926E-2</v>
      </c>
      <c r="AH94" s="7">
        <v>4.0229916921065811E-2</v>
      </c>
      <c r="AI94" s="7">
        <v>2.7913582007690563E-2</v>
      </c>
      <c r="AJ94" s="7">
        <v>3.555407402889732E-2</v>
      </c>
      <c r="AK94" s="7">
        <v>4.5541393989913193E-2</v>
      </c>
      <c r="AL94" s="7">
        <v>6.1498998350797418E-2</v>
      </c>
      <c r="AM94" s="7">
        <v>3.9250825360147346E-2</v>
      </c>
      <c r="AN94" s="7">
        <v>4.462919754177852E-2</v>
      </c>
      <c r="AO94" s="7">
        <v>4.4810647699430994E-2</v>
      </c>
      <c r="AP94" s="7">
        <v>4.6100499234083658E-2</v>
      </c>
      <c r="AQ94" s="7">
        <v>3.9732902573643258E-2</v>
      </c>
      <c r="AR94" s="7">
        <v>4.6482217394755221E-2</v>
      </c>
      <c r="AS94" s="7">
        <v>2.7707899107221046E-2</v>
      </c>
      <c r="AT94" s="7">
        <v>4.6907183639840477E-2</v>
      </c>
      <c r="AU94" s="7">
        <v>4.7273549760783684E-2</v>
      </c>
      <c r="AV94" s="7">
        <v>4.4679318464395434E-2</v>
      </c>
      <c r="AW94" s="7">
        <v>3.976500621398249E-2</v>
      </c>
      <c r="AX94" s="7">
        <v>5.8953745578339101E-2</v>
      </c>
      <c r="AY94" s="7">
        <v>4.087511354259532E-2</v>
      </c>
      <c r="AZ94" s="7">
        <v>3.8267471088327287E-2</v>
      </c>
      <c r="BA94" s="7">
        <v>4.4200785404249654E-2</v>
      </c>
      <c r="BB94" s="7">
        <v>5.2986024013710997E-2</v>
      </c>
      <c r="BC94" s="7">
        <v>3.8719597206912093E-2</v>
      </c>
      <c r="BD94" s="13"/>
      <c r="BE94" s="3"/>
    </row>
    <row r="95" spans="1:57" x14ac:dyDescent="0.25">
      <c r="A95" s="3"/>
      <c r="B95" s="8">
        <v>85</v>
      </c>
      <c r="C95" s="9">
        <v>3.7350386234955124E-2</v>
      </c>
      <c r="D95" s="9">
        <v>3.7350386234955124E-2</v>
      </c>
      <c r="E95" s="9">
        <v>3.7350386234955124E-2</v>
      </c>
      <c r="F95" s="9">
        <v>3.8799782101200275E-2</v>
      </c>
      <c r="G95" s="9">
        <v>4.5014954003239627E-2</v>
      </c>
      <c r="H95" s="9">
        <v>3.7350386234955124E-2</v>
      </c>
      <c r="I95" s="9">
        <v>3.8359299258684754E-2</v>
      </c>
      <c r="J95" s="9">
        <v>3.7499442427133323E-2</v>
      </c>
      <c r="K95" s="9">
        <v>3.7350386234955124E-2</v>
      </c>
      <c r="L95" s="9">
        <v>3.7350386234955124E-2</v>
      </c>
      <c r="M95" s="10">
        <v>3.7350386234955124E-2</v>
      </c>
      <c r="N95" s="10">
        <v>3.7350386234955124E-2</v>
      </c>
      <c r="O95" s="10">
        <v>3.7350386234955124E-2</v>
      </c>
      <c r="P95" s="10">
        <v>4.9369134679629001E-2</v>
      </c>
      <c r="Q95" s="10">
        <v>5.0872530002698202E-2</v>
      </c>
      <c r="R95" s="10">
        <v>3.7350386234955124E-2</v>
      </c>
      <c r="S95" s="10">
        <v>3.7350386234955124E-2</v>
      </c>
      <c r="T95" s="10">
        <v>3.7350386234955124E-2</v>
      </c>
      <c r="U95" s="10">
        <v>2.7961519700817172E-2</v>
      </c>
      <c r="V95" s="10">
        <v>3.7350386234955124E-2</v>
      </c>
      <c r="W95" s="10">
        <v>3.7350386234955124E-2</v>
      </c>
      <c r="X95" s="10">
        <v>3.7350386234955124E-2</v>
      </c>
      <c r="Y95" s="10">
        <v>3.7350386234955124E-2</v>
      </c>
      <c r="Z95" s="10">
        <v>4.139203617033349E-2</v>
      </c>
      <c r="AA95" s="10">
        <v>4.4353520769133903E-2</v>
      </c>
      <c r="AB95" s="10">
        <v>3.7350386234955124E-2</v>
      </c>
      <c r="AC95" s="10">
        <v>4.2860685389296549E-2</v>
      </c>
      <c r="AD95" s="10">
        <v>4.8129309715427393E-2</v>
      </c>
      <c r="AE95" s="10">
        <v>3.7350386234955124E-2</v>
      </c>
      <c r="AF95" s="10">
        <v>3.7350386234955124E-2</v>
      </c>
      <c r="AG95" s="10">
        <v>3.7350386234955124E-2</v>
      </c>
      <c r="AH95" s="10">
        <v>4.0250723938273003E-2</v>
      </c>
      <c r="AI95" s="10">
        <v>2.7961519700817172E-2</v>
      </c>
      <c r="AJ95" s="10">
        <v>3.5627591927445579E-2</v>
      </c>
      <c r="AK95" s="10">
        <v>4.5499700525895248E-2</v>
      </c>
      <c r="AL95" s="10">
        <v>6.1267491777819316E-2</v>
      </c>
      <c r="AM95" s="10">
        <v>3.9283100760276524E-2</v>
      </c>
      <c r="AN95" s="10">
        <v>4.459823804631724E-2</v>
      </c>
      <c r="AO95" s="10">
        <v>4.4777568219062536E-2</v>
      </c>
      <c r="AP95" s="10">
        <v>4.6052170319515584E-2</v>
      </c>
      <c r="AQ95" s="10">
        <v>3.9759480333985575E-2</v>
      </c>
      <c r="AR95" s="10">
        <v>4.6429384717808109E-2</v>
      </c>
      <c r="AS95" s="10">
        <v>2.7758196743014718E-2</v>
      </c>
      <c r="AT95" s="10">
        <v>4.6849357062936026E-2</v>
      </c>
      <c r="AU95" s="10">
        <v>4.7211359656171181E-2</v>
      </c>
      <c r="AV95" s="10">
        <v>4.4647769180151897E-2</v>
      </c>
      <c r="AW95" s="10">
        <v>3.9791178320444098E-2</v>
      </c>
      <c r="AX95" s="10">
        <v>5.8752703462720879E-2</v>
      </c>
      <c r="AY95" s="10">
        <v>4.0888511067792788E-2</v>
      </c>
      <c r="AZ95" s="10">
        <v>3.8311267885604794E-2</v>
      </c>
      <c r="BA95" s="10">
        <v>4.4174920051669453E-2</v>
      </c>
      <c r="BB95" s="10">
        <v>5.2856108936426338E-2</v>
      </c>
      <c r="BC95" s="10">
        <v>3.8755924483310444E-2</v>
      </c>
      <c r="BD95" s="13"/>
      <c r="BE95" s="3"/>
    </row>
    <row r="96" spans="1:57" x14ac:dyDescent="0.25">
      <c r="A96" s="3"/>
      <c r="B96" s="3">
        <v>86</v>
      </c>
      <c r="C96" s="6">
        <v>3.7404282232756936E-2</v>
      </c>
      <c r="D96" s="6">
        <v>3.7404282232756936E-2</v>
      </c>
      <c r="E96" s="6">
        <v>3.7404282232756936E-2</v>
      </c>
      <c r="F96" s="6">
        <v>3.883691107809506E-2</v>
      </c>
      <c r="G96" s="6">
        <v>4.4979851426321993E-2</v>
      </c>
      <c r="H96" s="6">
        <v>3.7404282232756936E-2</v>
      </c>
      <c r="I96" s="6">
        <v>3.8401509284531121E-2</v>
      </c>
      <c r="J96" s="6">
        <v>3.7551604345541723E-2</v>
      </c>
      <c r="K96" s="6">
        <v>3.7404282232756936E-2</v>
      </c>
      <c r="L96" s="6">
        <v>3.7404282232756936E-2</v>
      </c>
      <c r="M96" s="7">
        <v>3.7404282232756936E-2</v>
      </c>
      <c r="N96" s="7">
        <v>3.7404282232756936E-2</v>
      </c>
      <c r="O96" s="7">
        <v>3.7404282232756936E-2</v>
      </c>
      <c r="P96" s="7">
        <v>4.9283158836729735E-2</v>
      </c>
      <c r="Q96" s="7">
        <v>5.0768952001507772E-2</v>
      </c>
      <c r="R96" s="7">
        <v>3.7404282232756936E-2</v>
      </c>
      <c r="S96" s="7">
        <v>3.7404282232756936E-2</v>
      </c>
      <c r="T96" s="7">
        <v>3.7404282232756936E-2</v>
      </c>
      <c r="U96" s="7">
        <v>2.8008350039148588E-2</v>
      </c>
      <c r="V96" s="7">
        <v>3.7404282232756936E-2</v>
      </c>
      <c r="W96" s="7">
        <v>3.7404282232756936E-2</v>
      </c>
      <c r="X96" s="7">
        <v>3.7404282232756936E-2</v>
      </c>
      <c r="Y96" s="7">
        <v>3.7404282232756936E-2</v>
      </c>
      <c r="Z96" s="7">
        <v>4.1399157425152877E-2</v>
      </c>
      <c r="AA96" s="7">
        <v>4.4326145105095582E-2</v>
      </c>
      <c r="AB96" s="7">
        <v>3.7404282232756936E-2</v>
      </c>
      <c r="AC96" s="7">
        <v>4.2850706948137862E-2</v>
      </c>
      <c r="AD96" s="7">
        <v>4.805783631530236E-2</v>
      </c>
      <c r="AE96" s="7">
        <v>3.7404282232756936E-2</v>
      </c>
      <c r="AF96" s="7">
        <v>3.7404282232756936E-2</v>
      </c>
      <c r="AG96" s="7">
        <v>3.7404282232756936E-2</v>
      </c>
      <c r="AH96" s="7">
        <v>4.027104747314203E-2</v>
      </c>
      <c r="AI96" s="7">
        <v>2.8008350039148588E-2</v>
      </c>
      <c r="AJ96" s="7">
        <v>3.5699630712701325E-2</v>
      </c>
      <c r="AK96" s="7">
        <v>4.5458973291092386E-2</v>
      </c>
      <c r="AL96" s="7">
        <v>6.104141759666204E-2</v>
      </c>
      <c r="AM96" s="7">
        <v>3.9314630129021033E-2</v>
      </c>
      <c r="AN96" s="7">
        <v>4.4567998088779204E-2</v>
      </c>
      <c r="AO96" s="7">
        <v>4.4745255540791229E-2</v>
      </c>
      <c r="AP96" s="7">
        <v>4.600496666601428E-2</v>
      </c>
      <c r="AQ96" s="7">
        <v>3.9785446580836936E-2</v>
      </c>
      <c r="AR96" s="7">
        <v>4.6377781902960713E-2</v>
      </c>
      <c r="AS96" s="7">
        <v>2.7807335937294786E-2</v>
      </c>
      <c r="AT96" s="7">
        <v>4.6792873450312467E-2</v>
      </c>
      <c r="AU96" s="7">
        <v>4.7150618506515807E-2</v>
      </c>
      <c r="AV96" s="7">
        <v>4.4616953051926034E-2</v>
      </c>
      <c r="AW96" s="7">
        <v>3.9816751331764877E-2</v>
      </c>
      <c r="AX96" s="7">
        <v>5.8556372083442998E-2</v>
      </c>
      <c r="AY96" s="7">
        <v>4.0901584661541035E-2</v>
      </c>
      <c r="AZ96" s="7">
        <v>3.8354051826157143E-2</v>
      </c>
      <c r="BA96" s="7">
        <v>4.414965071017618E-2</v>
      </c>
      <c r="BB96" s="7">
        <v>5.2729230121227877E-2</v>
      </c>
      <c r="BC96" s="7">
        <v>3.879166830332248E-2</v>
      </c>
      <c r="BD96" s="13"/>
      <c r="BE96" s="3"/>
    </row>
    <row r="97" spans="1:57" x14ac:dyDescent="0.25">
      <c r="A97" s="3"/>
      <c r="B97" s="3">
        <v>87</v>
      </c>
      <c r="C97" s="6">
        <v>3.7456947557058307E-2</v>
      </c>
      <c r="D97" s="6">
        <v>3.7456947557058307E-2</v>
      </c>
      <c r="E97" s="6">
        <v>3.7456947557058307E-2</v>
      </c>
      <c r="F97" s="6">
        <v>3.8873190392936019E-2</v>
      </c>
      <c r="G97" s="6">
        <v>4.4945556287908195E-2</v>
      </c>
      <c r="H97" s="6">
        <v>3.7456947557058307E-2</v>
      </c>
      <c r="I97" s="6">
        <v>3.8442755415606822E-2</v>
      </c>
      <c r="J97" s="6">
        <v>3.760257592110583E-2</v>
      </c>
      <c r="K97" s="6">
        <v>3.7456947557058307E-2</v>
      </c>
      <c r="L97" s="6">
        <v>3.7456947557058307E-2</v>
      </c>
      <c r="M97" s="7">
        <v>3.7456947557058307E-2</v>
      </c>
      <c r="N97" s="7">
        <v>3.7456947557058307E-2</v>
      </c>
      <c r="O97" s="7">
        <v>3.7456947557058307E-2</v>
      </c>
      <c r="P97" s="7">
        <v>4.9199164786168925E-2</v>
      </c>
      <c r="Q97" s="7">
        <v>5.0667761685281087E-2</v>
      </c>
      <c r="R97" s="7">
        <v>3.7456947557058307E-2</v>
      </c>
      <c r="S97" s="7">
        <v>3.7456947557058307E-2</v>
      </c>
      <c r="T97" s="7">
        <v>3.7456947557058307E-2</v>
      </c>
      <c r="U97" s="7">
        <v>2.8054110486404493E-2</v>
      </c>
      <c r="V97" s="7">
        <v>3.7456947557058307E-2</v>
      </c>
      <c r="W97" s="7">
        <v>3.7456947557058307E-2</v>
      </c>
      <c r="X97" s="7">
        <v>3.7456947557058307E-2</v>
      </c>
      <c r="Y97" s="7">
        <v>3.7456947557058307E-2</v>
      </c>
      <c r="Z97" s="7">
        <v>4.1406110664914175E-2</v>
      </c>
      <c r="AA97" s="7">
        <v>4.4299396903904276E-2</v>
      </c>
      <c r="AB97" s="7">
        <v>3.7456947557058307E-2</v>
      </c>
      <c r="AC97" s="7">
        <v>4.2840954875000614E-2</v>
      </c>
      <c r="AD97" s="7">
        <v>4.7988010062982589E-2</v>
      </c>
      <c r="AE97" s="7">
        <v>3.7456947557058307E-2</v>
      </c>
      <c r="AF97" s="7">
        <v>3.7456947557058307E-2</v>
      </c>
      <c r="AG97" s="7">
        <v>3.7456947557058307E-2</v>
      </c>
      <c r="AH97" s="7">
        <v>4.0290904183789777E-2</v>
      </c>
      <c r="AI97" s="7">
        <v>2.8054110486404493E-2</v>
      </c>
      <c r="AJ97" s="7">
        <v>3.5770216818795664E-2</v>
      </c>
      <c r="AK97" s="7">
        <v>4.5419179537801169E-2</v>
      </c>
      <c r="AL97" s="7">
        <v>6.082058685163183E-2</v>
      </c>
      <c r="AM97" s="7">
        <v>3.9345438655546738E-2</v>
      </c>
      <c r="AN97" s="7">
        <v>4.4538452993153399E-2</v>
      </c>
      <c r="AO97" s="7">
        <v>4.4713683584086228E-2</v>
      </c>
      <c r="AP97" s="7">
        <v>4.5958849512122368E-2</v>
      </c>
      <c r="AQ97" s="7">
        <v>3.981082184233764E-2</v>
      </c>
      <c r="AR97" s="7">
        <v>4.6327366623326149E-2</v>
      </c>
      <c r="AS97" s="7">
        <v>2.785535571265263E-2</v>
      </c>
      <c r="AT97" s="7">
        <v>4.6737687007999629E-2</v>
      </c>
      <c r="AU97" s="7">
        <v>4.709127634784438E-2</v>
      </c>
      <c r="AV97" s="7">
        <v>4.4586844945015303E-2</v>
      </c>
      <c r="AW97" s="7">
        <v>3.9841745038729615E-2</v>
      </c>
      <c r="AX97" s="7">
        <v>5.8364588007065343E-2</v>
      </c>
      <c r="AY97" s="7">
        <v>4.0914346407517677E-2</v>
      </c>
      <c r="AZ97" s="7">
        <v>3.8395857372144349E-2</v>
      </c>
      <c r="BA97" s="7">
        <v>4.4124957512217122E-2</v>
      </c>
      <c r="BB97" s="7">
        <v>5.2605282416034571E-2</v>
      </c>
      <c r="BC97" s="7">
        <v>3.8826818050600176E-2</v>
      </c>
      <c r="BD97" s="13"/>
      <c r="BE97" s="3"/>
    </row>
    <row r="98" spans="1:57" x14ac:dyDescent="0.25">
      <c r="A98" s="3"/>
      <c r="B98" s="3">
        <v>88</v>
      </c>
      <c r="C98" s="6">
        <v>3.7508423441213301E-2</v>
      </c>
      <c r="D98" s="6">
        <v>3.7508423441213301E-2</v>
      </c>
      <c r="E98" s="6">
        <v>3.7508423441213301E-2</v>
      </c>
      <c r="F98" s="6">
        <v>3.8908648712519645E-2</v>
      </c>
      <c r="G98" s="6">
        <v>4.4912041107612044E-2</v>
      </c>
      <c r="H98" s="6">
        <v>3.7508423441213301E-2</v>
      </c>
      <c r="I98" s="6">
        <v>3.8483070001837483E-2</v>
      </c>
      <c r="J98" s="6">
        <v>3.7652396979230174E-2</v>
      </c>
      <c r="K98" s="6">
        <v>3.7508423441213301E-2</v>
      </c>
      <c r="L98" s="6">
        <v>3.7508423441213301E-2</v>
      </c>
      <c r="M98" s="7">
        <v>3.7508423441213301E-2</v>
      </c>
      <c r="N98" s="7">
        <v>3.7508423441213301E-2</v>
      </c>
      <c r="O98" s="7">
        <v>3.7508423441213301E-2</v>
      </c>
      <c r="P98" s="7">
        <v>4.9117084941730615E-2</v>
      </c>
      <c r="Q98" s="7">
        <v>5.0568877774199716E-2</v>
      </c>
      <c r="R98" s="7">
        <v>3.7508423441213301E-2</v>
      </c>
      <c r="S98" s="7">
        <v>3.7508423441213301E-2</v>
      </c>
      <c r="T98" s="7">
        <v>3.7508423441213301E-2</v>
      </c>
      <c r="U98" s="7">
        <v>2.8098836885587009E-2</v>
      </c>
      <c r="V98" s="7">
        <v>3.7508423441213301E-2</v>
      </c>
      <c r="W98" s="7">
        <v>3.7508423441213301E-2</v>
      </c>
      <c r="X98" s="7">
        <v>3.7508423441213301E-2</v>
      </c>
      <c r="Y98" s="7">
        <v>3.7508423441213301E-2</v>
      </c>
      <c r="Z98" s="7">
        <v>4.1412901967347038E-2</v>
      </c>
      <c r="AA98" s="7">
        <v>4.4273255057162952E-2</v>
      </c>
      <c r="AB98" s="7">
        <v>3.7508423441213301E-2</v>
      </c>
      <c r="AC98" s="7">
        <v>4.2831421738227515E-2</v>
      </c>
      <c r="AD98" s="7">
        <v>4.7919774735674325E-2</v>
      </c>
      <c r="AE98" s="7">
        <v>3.7508423441213301E-2</v>
      </c>
      <c r="AF98" s="7">
        <v>3.7508423441213301E-2</v>
      </c>
      <c r="AG98" s="7">
        <v>3.7508423441213301E-2</v>
      </c>
      <c r="AH98" s="7">
        <v>4.0310309971760994E-2</v>
      </c>
      <c r="AI98" s="7">
        <v>2.8098836885587009E-2</v>
      </c>
      <c r="AJ98" s="7">
        <v>3.583937813272442E-2</v>
      </c>
      <c r="AK98" s="7">
        <v>4.5380287930989915E-2</v>
      </c>
      <c r="AL98" s="7">
        <v>6.0604819244538088E-2</v>
      </c>
      <c r="AM98" s="7">
        <v>3.937555045603669E-2</v>
      </c>
      <c r="AN98" s="7">
        <v>4.4509579185836756E-2</v>
      </c>
      <c r="AO98" s="7">
        <v>4.468282741077112E-2</v>
      </c>
      <c r="AP98" s="7">
        <v>4.5913781845722035E-2</v>
      </c>
      <c r="AQ98" s="7">
        <v>3.9835625763132931E-2</v>
      </c>
      <c r="AR98" s="7">
        <v>4.6278098458971684E-2</v>
      </c>
      <c r="AS98" s="7">
        <v>2.7902293401457889E-2</v>
      </c>
      <c r="AT98" s="7">
        <v>4.6683753950156337E-2</v>
      </c>
      <c r="AU98" s="7">
        <v>4.7033285476144382E-2</v>
      </c>
      <c r="AV98" s="7">
        <v>4.4557420847054274E-2</v>
      </c>
      <c r="AW98" s="7">
        <v>3.9866178413763498E-2</v>
      </c>
      <c r="AX98" s="7">
        <v>5.8177195238322321E-2</v>
      </c>
      <c r="AY98" s="7">
        <v>4.092680777294655E-2</v>
      </c>
      <c r="AZ98" s="7">
        <v>3.8436717463806058E-2</v>
      </c>
      <c r="BA98" s="7">
        <v>4.4100821413000091E-2</v>
      </c>
      <c r="BB98" s="7">
        <v>5.2484165460601639E-2</v>
      </c>
      <c r="BC98" s="7">
        <v>3.8861367223889998E-2</v>
      </c>
      <c r="BD98" s="13"/>
      <c r="BE98" s="3"/>
    </row>
    <row r="99" spans="1:57" x14ac:dyDescent="0.25">
      <c r="A99" s="3"/>
      <c r="B99" s="3">
        <v>89</v>
      </c>
      <c r="C99" s="6">
        <v>3.7558749340304676E-2</v>
      </c>
      <c r="D99" s="6">
        <v>3.7558749340304676E-2</v>
      </c>
      <c r="E99" s="6">
        <v>3.7558749340304676E-2</v>
      </c>
      <c r="F99" s="6">
        <v>3.8943313442378891E-2</v>
      </c>
      <c r="G99" s="6">
        <v>4.4879279630987368E-2</v>
      </c>
      <c r="H99" s="6">
        <v>3.7558749340304676E-2</v>
      </c>
      <c r="I99" s="6">
        <v>3.8522483984779532E-2</v>
      </c>
      <c r="J99" s="6">
        <v>3.7701105630906673E-2</v>
      </c>
      <c r="K99" s="6">
        <v>3.7558749340304676E-2</v>
      </c>
      <c r="L99" s="6">
        <v>3.7558749340304676E-2</v>
      </c>
      <c r="M99" s="7">
        <v>3.7558749340304676E-2</v>
      </c>
      <c r="N99" s="7">
        <v>3.7558749340304676E-2</v>
      </c>
      <c r="O99" s="7">
        <v>3.7558749340304676E-2</v>
      </c>
      <c r="P99" s="7">
        <v>4.9036854736467461E-2</v>
      </c>
      <c r="Q99" s="7">
        <v>5.0472222594107219E-2</v>
      </c>
      <c r="R99" s="7">
        <v>3.7558749340304676E-2</v>
      </c>
      <c r="S99" s="7">
        <v>3.7558749340304676E-2</v>
      </c>
      <c r="T99" s="7">
        <v>3.7558749340304676E-2</v>
      </c>
      <c r="U99" s="7">
        <v>2.814256354023903E-2</v>
      </c>
      <c r="V99" s="7">
        <v>3.7558749340304676E-2</v>
      </c>
      <c r="W99" s="7">
        <v>3.7558749340304676E-2</v>
      </c>
      <c r="X99" s="7">
        <v>3.7558749340304676E-2</v>
      </c>
      <c r="Y99" s="7">
        <v>3.7558749340304676E-2</v>
      </c>
      <c r="Z99" s="7">
        <v>4.1419537108720483E-2</v>
      </c>
      <c r="AA99" s="7">
        <v>4.424769936963191E-2</v>
      </c>
      <c r="AB99" s="7">
        <v>3.7558749340304676E-2</v>
      </c>
      <c r="AC99" s="7">
        <v>4.2822100413565378E-2</v>
      </c>
      <c r="AD99" s="7">
        <v>4.7853076631904079E-2</v>
      </c>
      <c r="AE99" s="7">
        <v>3.7558749340304676E-2</v>
      </c>
      <c r="AF99" s="7">
        <v>3.7558749340304676E-2</v>
      </c>
      <c r="AG99" s="7">
        <v>3.7558749340304676E-2</v>
      </c>
      <c r="AH99" s="7">
        <v>4.0329280024497649E-2</v>
      </c>
      <c r="AI99" s="7">
        <v>2.814256354023903E-2</v>
      </c>
      <c r="AJ99" s="7">
        <v>3.5907143623952198E-2</v>
      </c>
      <c r="AK99" s="7">
        <v>4.5342268478609338E-2</v>
      </c>
      <c r="AL99" s="7">
        <v>6.0393942645303955E-2</v>
      </c>
      <c r="AM99" s="7">
        <v>3.9404988624005988E-2</v>
      </c>
      <c r="AN99" s="7">
        <v>4.4481354136183926E-2</v>
      </c>
      <c r="AO99" s="7">
        <v>4.465266316580796E-2</v>
      </c>
      <c r="AP99" s="7">
        <v>4.5869728307777136E-2</v>
      </c>
      <c r="AQ99" s="7">
        <v>3.9859877149545531E-2</v>
      </c>
      <c r="AR99" s="7">
        <v>4.6229938792147651E-2</v>
      </c>
      <c r="AS99" s="7">
        <v>2.7948184733033843E-2</v>
      </c>
      <c r="AT99" s="7">
        <v>4.6631032395831218E-2</v>
      </c>
      <c r="AU99" s="7">
        <v>4.6976600322362838E-2</v>
      </c>
      <c r="AV99" s="7">
        <v>4.4528657807497929E-2</v>
      </c>
      <c r="AW99" s="7">
        <v>3.9890069649240356E-2</v>
      </c>
      <c r="AX99" s="7">
        <v>5.7994044807527789E-2</v>
      </c>
      <c r="AY99" s="7">
        <v>4.0938979648160512E-2</v>
      </c>
      <c r="AZ99" s="7">
        <v>3.8476663600472083E-2</v>
      </c>
      <c r="BA99" s="7">
        <v>4.4077224153575845E-2</v>
      </c>
      <c r="BB99" s="7">
        <v>5.2365783417779976E-2</v>
      </c>
      <c r="BC99" s="7">
        <v>3.8895312774548163E-2</v>
      </c>
      <c r="BD99" s="13"/>
      <c r="BE99" s="3"/>
    </row>
    <row r="100" spans="1:57" x14ac:dyDescent="0.25">
      <c r="A100" s="3"/>
      <c r="B100" s="8">
        <v>90</v>
      </c>
      <c r="C100" s="9">
        <v>3.7607963021744073E-2</v>
      </c>
      <c r="D100" s="9">
        <v>3.7607963021744073E-2</v>
      </c>
      <c r="E100" s="9">
        <v>3.7607963021744073E-2</v>
      </c>
      <c r="F100" s="9">
        <v>3.8977210794263417E-2</v>
      </c>
      <c r="G100" s="9">
        <v>4.4847246762720561E-2</v>
      </c>
      <c r="H100" s="9">
        <v>3.7607963021744073E-2</v>
      </c>
      <c r="I100" s="9">
        <v>3.8561026971639434E-2</v>
      </c>
      <c r="J100" s="9">
        <v>3.774873836006587E-2</v>
      </c>
      <c r="K100" s="9">
        <v>3.7607963021744073E-2</v>
      </c>
      <c r="L100" s="9">
        <v>3.7607963021744073E-2</v>
      </c>
      <c r="M100" s="10">
        <v>3.7607963021744073E-2</v>
      </c>
      <c r="N100" s="10">
        <v>3.7607963021744073E-2</v>
      </c>
      <c r="O100" s="10">
        <v>3.7607963021744073E-2</v>
      </c>
      <c r="P100" s="10">
        <v>4.8958412458382616E-2</v>
      </c>
      <c r="Q100" s="10">
        <v>5.0377721883943627E-2</v>
      </c>
      <c r="R100" s="10">
        <v>3.7607963021744073E-2</v>
      </c>
      <c r="S100" s="10">
        <v>3.7607963021744073E-2</v>
      </c>
      <c r="T100" s="10">
        <v>3.7607963021744073E-2</v>
      </c>
      <c r="U100" s="10">
        <v>2.8185323291465059E-2</v>
      </c>
      <c r="V100" s="10">
        <v>3.7607963021744073E-2</v>
      </c>
      <c r="W100" s="10">
        <v>3.7607963021744073E-2</v>
      </c>
      <c r="X100" s="10">
        <v>3.7607963021744073E-2</v>
      </c>
      <c r="Y100" s="10">
        <v>3.7607963021744073E-2</v>
      </c>
      <c r="Z100" s="10">
        <v>4.1426021582873673E-2</v>
      </c>
      <c r="AA100" s="10">
        <v>4.4222710512814567E-2</v>
      </c>
      <c r="AB100" s="10">
        <v>3.7607963021744073E-2</v>
      </c>
      <c r="AC100" s="10">
        <v>4.28129840695608E-2</v>
      </c>
      <c r="AD100" s="10">
        <v>4.7787864432843552E-2</v>
      </c>
      <c r="AE100" s="10">
        <v>3.7607963021744073E-2</v>
      </c>
      <c r="AF100" s="10">
        <v>3.7607963021744073E-2</v>
      </c>
      <c r="AG100" s="10">
        <v>3.7607963021744073E-2</v>
      </c>
      <c r="AH100" s="10">
        <v>4.0347828854980561E-2</v>
      </c>
      <c r="AI100" s="10">
        <v>2.8185323291465059E-2</v>
      </c>
      <c r="AJ100" s="10">
        <v>3.597354303039535E-2</v>
      </c>
      <c r="AK100" s="10">
        <v>4.5305092465328878E-2</v>
      </c>
      <c r="AL100" s="10">
        <v>6.0187792635288284E-2</v>
      </c>
      <c r="AM100" s="10">
        <v>3.9433775278657102E-2</v>
      </c>
      <c r="AN100" s="10">
        <v>4.4453756300702807E-2</v>
      </c>
      <c r="AO100" s="10">
        <v>4.4623168021465709E-2</v>
      </c>
      <c r="AP100" s="10">
        <v>4.5826655102194636E-2</v>
      </c>
      <c r="AQ100" s="10">
        <v>3.9883594012140255E-2</v>
      </c>
      <c r="AR100" s="10">
        <v>4.6182850709197254E-2</v>
      </c>
      <c r="AS100" s="10">
        <v>2.7993063915757066E-2</v>
      </c>
      <c r="AT100" s="10">
        <v>4.6579482271395856E-2</v>
      </c>
      <c r="AU100" s="10">
        <v>4.6921177335446096E-2</v>
      </c>
      <c r="AV100" s="10">
        <v>4.450053388082531E-2</v>
      </c>
      <c r="AW100" s="10">
        <v>3.991343619396015E-2</v>
      </c>
      <c r="AX100" s="10">
        <v>5.7814994384190799E-2</v>
      </c>
      <c r="AY100" s="10">
        <v>4.0950872383167747E-2</v>
      </c>
      <c r="AZ100" s="10">
        <v>3.8515725916636434E-2</v>
      </c>
      <c r="BA100" s="10">
        <v>4.4054148225308731E-2</v>
      </c>
      <c r="BB100" s="10">
        <v>5.2250044722504718E-2</v>
      </c>
      <c r="BC100" s="10">
        <v>3.8928654539812868E-2</v>
      </c>
      <c r="BD100" s="13"/>
      <c r="BE100" s="3"/>
    </row>
    <row r="101" spans="1:57" x14ac:dyDescent="0.25">
      <c r="A101" s="3"/>
      <c r="B101" s="3">
        <v>91</v>
      </c>
      <c r="C101" s="6">
        <v>3.7656100650812707E-2</v>
      </c>
      <c r="D101" s="6">
        <v>3.7656100650812707E-2</v>
      </c>
      <c r="E101" s="6">
        <v>3.7656100650812707E-2</v>
      </c>
      <c r="F101" s="6">
        <v>3.9010365849420081E-2</v>
      </c>
      <c r="G101" s="6">
        <v>4.481591850405553E-2</v>
      </c>
      <c r="H101" s="6">
        <v>3.7656100650812707E-2</v>
      </c>
      <c r="I101" s="6">
        <v>3.859872730481162E-2</v>
      </c>
      <c r="J101" s="6">
        <v>3.7795330106007663E-2</v>
      </c>
      <c r="K101" s="6">
        <v>3.7656100650812707E-2</v>
      </c>
      <c r="L101" s="6">
        <v>3.7656100650812707E-2</v>
      </c>
      <c r="M101" s="7">
        <v>3.7656100650812707E-2</v>
      </c>
      <c r="N101" s="7">
        <v>3.7656100650812707E-2</v>
      </c>
      <c r="O101" s="7">
        <v>3.7656100650812707E-2</v>
      </c>
      <c r="P101" s="7">
        <v>4.8881699096426035E-2</v>
      </c>
      <c r="Q101" s="7">
        <v>5.028530461475178E-2</v>
      </c>
      <c r="R101" s="7">
        <v>3.7656100650812707E-2</v>
      </c>
      <c r="S101" s="7">
        <v>3.7656100650812707E-2</v>
      </c>
      <c r="T101" s="7">
        <v>3.7656100650812707E-2</v>
      </c>
      <c r="U101" s="7">
        <v>2.8227147590903501E-2</v>
      </c>
      <c r="V101" s="7">
        <v>3.7656100650812707E-2</v>
      </c>
      <c r="W101" s="7">
        <v>3.7656100650812707E-2</v>
      </c>
      <c r="X101" s="7">
        <v>3.7656100650812707E-2</v>
      </c>
      <c r="Y101" s="7">
        <v>3.7656100650812707E-2</v>
      </c>
      <c r="Z101" s="7">
        <v>4.1432360618813835E-2</v>
      </c>
      <c r="AA101" s="7">
        <v>4.4198269981086558E-2</v>
      </c>
      <c r="AB101" s="7">
        <v>3.7656100650812707E-2</v>
      </c>
      <c r="AC101" s="7">
        <v>4.2804066153682818E-2</v>
      </c>
      <c r="AD101" s="7">
        <v>4.772408907255854E-2</v>
      </c>
      <c r="AE101" s="7">
        <v>3.7656100650812707E-2</v>
      </c>
      <c r="AF101" s="7">
        <v>3.7656100650812707E-2</v>
      </c>
      <c r="AG101" s="7">
        <v>3.7656100650812707E-2</v>
      </c>
      <c r="AH101" s="7">
        <v>4.0365970338757551E-2</v>
      </c>
      <c r="AI101" s="7">
        <v>2.8227147590903501E-2</v>
      </c>
      <c r="AJ101" s="7">
        <v>3.6038606592920797E-2</v>
      </c>
      <c r="AK101" s="7">
        <v>4.5268732389589283E-2</v>
      </c>
      <c r="AL101" s="7">
        <v>5.9986212080789469E-2</v>
      </c>
      <c r="AM101" s="7">
        <v>3.946193161122391E-2</v>
      </c>
      <c r="AN101" s="7">
        <v>4.4426765070663343E-2</v>
      </c>
      <c r="AO101" s="7">
        <v>4.4594320124673459E-2</v>
      </c>
      <c r="AP101" s="7">
        <v>4.5784529911381711E-2</v>
      </c>
      <c r="AQ101" s="7">
        <v>3.9906793605844815E-2</v>
      </c>
      <c r="AR101" s="7">
        <v>4.6136798908674725E-2</v>
      </c>
      <c r="AS101" s="7">
        <v>2.8036963714396457E-2</v>
      </c>
      <c r="AT101" s="7">
        <v>4.6529065218343657E-2</v>
      </c>
      <c r="AU101" s="7">
        <v>4.686697487284941E-2</v>
      </c>
      <c r="AV101" s="7">
        <v>4.4473028073219512E-2</v>
      </c>
      <c r="AW101" s="7">
        <v>3.9936294787874527E-2</v>
      </c>
      <c r="AX101" s="7">
        <v>5.7639907915082667E-2</v>
      </c>
      <c r="AY101" s="7">
        <v>4.0962495821475375E-2</v>
      </c>
      <c r="AZ101" s="7">
        <v>3.8553933253419936E-2</v>
      </c>
      <c r="BA101" s="7">
        <v>4.4031576835749098E-2</v>
      </c>
      <c r="BB101" s="7">
        <v>5.2136861847184246E-2</v>
      </c>
      <c r="BC101" s="7">
        <v>3.8961394758218582E-2</v>
      </c>
      <c r="BD101" s="13"/>
      <c r="BE101" s="3"/>
    </row>
    <row r="102" spans="1:57" x14ac:dyDescent="0.25">
      <c r="A102" s="3"/>
      <c r="B102" s="3">
        <v>92</v>
      </c>
      <c r="C102" s="6">
        <v>3.7703196871419653E-2</v>
      </c>
      <c r="D102" s="6">
        <v>3.7703196871419653E-2</v>
      </c>
      <c r="E102" s="6">
        <v>3.7703196871419653E-2</v>
      </c>
      <c r="F102" s="6">
        <v>3.9042802617972328E-2</v>
      </c>
      <c r="G102" s="6">
        <v>4.478527189414816E-2</v>
      </c>
      <c r="H102" s="6">
        <v>3.7703196871419653E-2</v>
      </c>
      <c r="I102" s="6">
        <v>3.8635612127233987E-2</v>
      </c>
      <c r="J102" s="6">
        <v>3.7840914341193521E-2</v>
      </c>
      <c r="K102" s="6">
        <v>3.7703196871419653E-2</v>
      </c>
      <c r="L102" s="6">
        <v>3.7703196871419653E-2</v>
      </c>
      <c r="M102" s="7">
        <v>3.7703196871419653E-2</v>
      </c>
      <c r="N102" s="7">
        <v>3.7703196871419653E-2</v>
      </c>
      <c r="O102" s="7">
        <v>3.7703196871419653E-2</v>
      </c>
      <c r="P102" s="7">
        <v>4.8806658196097086E-2</v>
      </c>
      <c r="Q102" s="7">
        <v>5.0194902819530096E-2</v>
      </c>
      <c r="R102" s="7">
        <v>3.7703196871419653E-2</v>
      </c>
      <c r="S102" s="7">
        <v>3.7703196871419653E-2</v>
      </c>
      <c r="T102" s="7">
        <v>3.7703196871419653E-2</v>
      </c>
      <c r="U102" s="7">
        <v>2.826806656982872E-2</v>
      </c>
      <c r="V102" s="7">
        <v>3.7703196871419653E-2</v>
      </c>
      <c r="W102" s="7">
        <v>3.7703196871419653E-2</v>
      </c>
      <c r="X102" s="7">
        <v>3.7703196871419653E-2</v>
      </c>
      <c r="Y102" s="7">
        <v>3.7703196871419653E-2</v>
      </c>
      <c r="Z102" s="7">
        <v>4.1438559196993685E-2</v>
      </c>
      <c r="AA102" s="7">
        <v>4.4174360050232675E-2</v>
      </c>
      <c r="AB102" s="7">
        <v>3.7703196871419653E-2</v>
      </c>
      <c r="AC102" s="7">
        <v>4.2795340379152114E-2</v>
      </c>
      <c r="AD102" s="7">
        <v>4.7661703616519668E-2</v>
      </c>
      <c r="AE102" s="7">
        <v>3.7703196871419653E-2</v>
      </c>
      <c r="AF102" s="7">
        <v>3.7703196871419653E-2</v>
      </c>
      <c r="AG102" s="7">
        <v>3.7703196871419653E-2</v>
      </c>
      <c r="AH102" s="7">
        <v>4.0383717748560866E-2</v>
      </c>
      <c r="AI102" s="7">
        <v>2.826806656982872E-2</v>
      </c>
      <c r="AJ102" s="7">
        <v>3.6102364831579248E-2</v>
      </c>
      <c r="AK102" s="7">
        <v>4.5233161903849739E-2</v>
      </c>
      <c r="AL102" s="7">
        <v>5.9789050734462945E-2</v>
      </c>
      <c r="AM102" s="7">
        <v>3.9489477929298911E-2</v>
      </c>
      <c r="AN102" s="7">
        <v>4.4400360722888887E-2</v>
      </c>
      <c r="AO102" s="7">
        <v>4.4566098547375033E-2</v>
      </c>
      <c r="AP102" s="7">
        <v>4.5743321817100391E-2</v>
      </c>
      <c r="AQ102" s="7">
        <v>3.9929492467779548E-2</v>
      </c>
      <c r="AR102" s="7">
        <v>4.6091749615223332E-2</v>
      </c>
      <c r="AS102" s="7">
        <v>2.8079915522995158E-2</v>
      </c>
      <c r="AT102" s="7">
        <v>4.6479744506195297E-2</v>
      </c>
      <c r="AU102" s="7">
        <v>4.6813953097976313E-2</v>
      </c>
      <c r="AV102" s="7">
        <v>4.4446120292490177E-2</v>
      </c>
      <c r="AW102" s="7">
        <v>3.9958661495124392E-2</v>
      </c>
      <c r="AX102" s="7">
        <v>5.7468655285093373E-2</v>
      </c>
      <c r="AY102" s="7">
        <v>4.0973859331402851E-2</v>
      </c>
      <c r="AZ102" s="7">
        <v>3.8591313225733614E-2</v>
      </c>
      <c r="BA102" s="7">
        <v>4.4009493875913019E-2</v>
      </c>
      <c r="BB102" s="7">
        <v>5.2026151082268601E-2</v>
      </c>
      <c r="BC102" s="7">
        <v>3.8993537655486188E-2</v>
      </c>
      <c r="BD102" s="13"/>
      <c r="BE102" s="3"/>
    </row>
    <row r="103" spans="1:57" x14ac:dyDescent="0.25">
      <c r="A103" s="3"/>
      <c r="B103" s="3">
        <v>93</v>
      </c>
      <c r="C103" s="6">
        <v>3.7749284882351075E-2</v>
      </c>
      <c r="D103" s="6">
        <v>3.7749284882351075E-2</v>
      </c>
      <c r="E103" s="6">
        <v>3.7749284882351075E-2</v>
      </c>
      <c r="F103" s="6">
        <v>3.907454409466915E-2</v>
      </c>
      <c r="G103" s="6">
        <v>4.4755284955079411E-2</v>
      </c>
      <c r="H103" s="6">
        <v>3.7749284882351075E-2</v>
      </c>
      <c r="I103" s="6">
        <v>3.8671707443845849E-2</v>
      </c>
      <c r="J103" s="6">
        <v>3.7885523144673749E-2</v>
      </c>
      <c r="K103" s="6">
        <v>3.7749284882351075E-2</v>
      </c>
      <c r="L103" s="6">
        <v>3.7749284882351075E-2</v>
      </c>
      <c r="M103" s="7">
        <v>3.7749284882351075E-2</v>
      </c>
      <c r="N103" s="7">
        <v>3.7749284882351075E-2</v>
      </c>
      <c r="O103" s="7">
        <v>3.7749284882351075E-2</v>
      </c>
      <c r="P103" s="7">
        <v>4.8733235723992907E-2</v>
      </c>
      <c r="Q103" s="7">
        <v>5.0106451433252985E-2</v>
      </c>
      <c r="R103" s="7">
        <v>3.7749284882351075E-2</v>
      </c>
      <c r="S103" s="7">
        <v>3.7749284882351075E-2</v>
      </c>
      <c r="T103" s="7">
        <v>3.7749284882351075E-2</v>
      </c>
      <c r="U103" s="7">
        <v>2.8308109104569823E-2</v>
      </c>
      <c r="V103" s="7">
        <v>3.7749284882351075E-2</v>
      </c>
      <c r="W103" s="7">
        <v>3.7749284882351075E-2</v>
      </c>
      <c r="X103" s="7">
        <v>3.7749284882351075E-2</v>
      </c>
      <c r="Y103" s="7">
        <v>3.7749284882351075E-2</v>
      </c>
      <c r="Z103" s="7">
        <v>4.1444622064390702E-2</v>
      </c>
      <c r="AA103" s="7">
        <v>4.4150963738266213E-2</v>
      </c>
      <c r="AB103" s="7">
        <v>3.7749284882351075E-2</v>
      </c>
      <c r="AC103" s="7">
        <v>4.2786800712430129E-2</v>
      </c>
      <c r="AD103" s="7">
        <v>4.7600663147794542E-2</v>
      </c>
      <c r="AE103" s="7">
        <v>3.7749284882351075E-2</v>
      </c>
      <c r="AF103" s="7">
        <v>3.7749284882351075E-2</v>
      </c>
      <c r="AG103" s="7">
        <v>3.7749284882351075E-2</v>
      </c>
      <c r="AH103" s="7">
        <v>4.040108378669105E-2</v>
      </c>
      <c r="AI103" s="7">
        <v>2.8308109104569823E-2</v>
      </c>
      <c r="AJ103" s="7">
        <v>3.6164848357735258E-2</v>
      </c>
      <c r="AK103" s="7">
        <v>4.5198355757906761E-2</v>
      </c>
      <c r="AL103" s="7">
        <v>5.959616486253938E-2</v>
      </c>
      <c r="AM103" s="7">
        <v>3.9516433699148923E-2</v>
      </c>
      <c r="AN103" s="7">
        <v>4.4374524373520075E-2</v>
      </c>
      <c r="AO103" s="7">
        <v>4.4538483239709326E-2</v>
      </c>
      <c r="AP103" s="7">
        <v>4.5703001226249373E-2</v>
      </c>
      <c r="AQ103" s="7">
        <v>3.9951706452938218E-2</v>
      </c>
      <c r="AR103" s="7">
        <v>4.6047670498821525E-2</v>
      </c>
      <c r="AS103" s="7">
        <v>2.8121949433574267E-2</v>
      </c>
      <c r="AT103" s="7">
        <v>4.6431484950248514E-2</v>
      </c>
      <c r="AU103" s="7">
        <v>4.6762073884060174E-2</v>
      </c>
      <c r="AV103" s="7">
        <v>4.4419791301023137E-2</v>
      </c>
      <c r="AW103" s="7">
        <v>3.9980551735469438E-2</v>
      </c>
      <c r="AX103" s="7">
        <v>5.7301111999326304E-2</v>
      </c>
      <c r="AY103" s="7">
        <v>4.0984971835100747E-2</v>
      </c>
      <c r="AZ103" s="7">
        <v>3.8627892285430621E-2</v>
      </c>
      <c r="BA103" s="7">
        <v>4.3987883888955137E-2</v>
      </c>
      <c r="BB103" s="7">
        <v>5.1917832330883762E-2</v>
      </c>
      <c r="BC103" s="7">
        <v>3.9025089090904297E-2</v>
      </c>
      <c r="BD103" s="13"/>
      <c r="BE103" s="3"/>
    </row>
    <row r="104" spans="1:57" x14ac:dyDescent="0.25">
      <c r="A104" s="3"/>
      <c r="B104" s="3">
        <v>94</v>
      </c>
      <c r="C104" s="6">
        <v>3.7794396509269079E-2</v>
      </c>
      <c r="D104" s="6">
        <v>3.7794396509269079E-2</v>
      </c>
      <c r="E104" s="6">
        <v>3.7794396509269079E-2</v>
      </c>
      <c r="F104" s="6">
        <v>3.910561231125298E-2</v>
      </c>
      <c r="G104" s="6">
        <v>4.472593664026836E-2</v>
      </c>
      <c r="H104" s="6">
        <v>3.7794396509269079E-2</v>
      </c>
      <c r="I104" s="6">
        <v>3.8707038179406572E-2</v>
      </c>
      <c r="J104" s="6">
        <v>3.7929187271401377E-2</v>
      </c>
      <c r="K104" s="6">
        <v>3.7794396509269079E-2</v>
      </c>
      <c r="L104" s="6">
        <v>3.7794396509269079E-2</v>
      </c>
      <c r="M104" s="7">
        <v>3.7794396509269079E-2</v>
      </c>
      <c r="N104" s="7">
        <v>3.7794396509269079E-2</v>
      </c>
      <c r="O104" s="7">
        <v>3.7794396509269079E-2</v>
      </c>
      <c r="P104" s="7">
        <v>4.8661379940688976E-2</v>
      </c>
      <c r="Q104" s="7">
        <v>5.0019888142414093E-2</v>
      </c>
      <c r="R104" s="7">
        <v>3.7794396509269079E-2</v>
      </c>
      <c r="S104" s="7">
        <v>3.7794396509269079E-2</v>
      </c>
      <c r="T104" s="7">
        <v>3.7794396509269079E-2</v>
      </c>
      <c r="U104" s="7">
        <v>2.8347302878424019E-2</v>
      </c>
      <c r="V104" s="7">
        <v>3.7794396509269079E-2</v>
      </c>
      <c r="W104" s="7">
        <v>3.7794396509269079E-2</v>
      </c>
      <c r="X104" s="7">
        <v>3.7794396509269079E-2</v>
      </c>
      <c r="Y104" s="7">
        <v>3.7794396509269079E-2</v>
      </c>
      <c r="Z104" s="7">
        <v>4.1450553748481944E-2</v>
      </c>
      <c r="AA104" s="7">
        <v>4.4128064768408581E-2</v>
      </c>
      <c r="AB104" s="7">
        <v>3.7794396509269079E-2</v>
      </c>
      <c r="AC104" s="7">
        <v>4.2778441361345676E-2</v>
      </c>
      <c r="AD104" s="7">
        <v>4.7540924660366635E-2</v>
      </c>
      <c r="AE104" s="7">
        <v>3.7794396509269079E-2</v>
      </c>
      <c r="AF104" s="7">
        <v>3.7794396509269079E-2</v>
      </c>
      <c r="AG104" s="7">
        <v>3.7794396509269079E-2</v>
      </c>
      <c r="AH104" s="7">
        <v>4.0418080615335361E-2</v>
      </c>
      <c r="AI104" s="7">
        <v>2.8347302878424019E-2</v>
      </c>
      <c r="AJ104" s="7">
        <v>3.6226087717045719E-2</v>
      </c>
      <c r="AK104" s="7">
        <v>4.5164289745149855E-2</v>
      </c>
      <c r="AL104" s="7">
        <v>5.9407416895946197E-2</v>
      </c>
      <c r="AM104" s="7">
        <v>3.9542817586056156E-2</v>
      </c>
      <c r="AN104" s="7">
        <v>4.4349237934556696E-2</v>
      </c>
      <c r="AO104" s="7">
        <v>4.4511454985842969E-2</v>
      </c>
      <c r="AP104" s="7">
        <v>4.5663539801230391E-2</v>
      </c>
      <c r="AQ104" s="7">
        <v>3.9973450767854857E-2</v>
      </c>
      <c r="AR104" s="7">
        <v>4.6004530599007776E-2</v>
      </c>
      <c r="AS104" s="7">
        <v>2.8163094300919234E-2</v>
      </c>
      <c r="AT104" s="7">
        <v>4.6384252833886475E-2</v>
      </c>
      <c r="AU104" s="7">
        <v>4.6711300724030069E-2</v>
      </c>
      <c r="AV104" s="7">
        <v>4.4394022671559119E-2</v>
      </c>
      <c r="AW104" s="7">
        <v>4.0001980314172902E-2</v>
      </c>
      <c r="AX104" s="7">
        <v>5.7137158884978945E-2</v>
      </c>
      <c r="AY104" s="7">
        <v>4.0995841835458346E-2</v>
      </c>
      <c r="AZ104" s="7">
        <v>3.8663695780707386E-2</v>
      </c>
      <c r="BA104" s="7">
        <v>4.3966732040214396E-2</v>
      </c>
      <c r="BB104" s="7">
        <v>5.1811828916498825E-2</v>
      </c>
      <c r="BC104" s="7">
        <v>3.9056056255636129E-2</v>
      </c>
      <c r="BD104" s="13"/>
      <c r="BE104" s="3"/>
    </row>
    <row r="105" spans="1:57" x14ac:dyDescent="0.25">
      <c r="A105" s="3"/>
      <c r="B105" s="8">
        <v>95</v>
      </c>
      <c r="C105" s="9">
        <v>3.783856227270066E-2</v>
      </c>
      <c r="D105" s="9">
        <v>3.783856227270066E-2</v>
      </c>
      <c r="E105" s="9">
        <v>3.783856227270066E-2</v>
      </c>
      <c r="F105" s="9">
        <v>3.9136028385680088E-2</v>
      </c>
      <c r="G105" s="9">
        <v>4.4697206786047605E-2</v>
      </c>
      <c r="H105" s="9">
        <v>3.783856227270066E-2</v>
      </c>
      <c r="I105" s="9">
        <v>3.874162823291627E-2</v>
      </c>
      <c r="J105" s="9">
        <v>3.797193621767847E-2</v>
      </c>
      <c r="K105" s="9">
        <v>3.783856227270066E-2</v>
      </c>
      <c r="L105" s="9">
        <v>3.783856227270066E-2</v>
      </c>
      <c r="M105" s="10">
        <v>3.783856227270066E-2</v>
      </c>
      <c r="N105" s="10">
        <v>3.783856227270066E-2</v>
      </c>
      <c r="O105" s="10">
        <v>3.783856227270066E-2</v>
      </c>
      <c r="P105" s="10">
        <v>4.8591041281385472E-2</v>
      </c>
      <c r="Q105" s="10">
        <v>4.993515324348885E-2</v>
      </c>
      <c r="R105" s="10">
        <v>3.783856227270066E-2</v>
      </c>
      <c r="S105" s="10">
        <v>3.783856227270066E-2</v>
      </c>
      <c r="T105" s="10">
        <v>3.783856227270066E-2</v>
      </c>
      <c r="U105" s="10">
        <v>2.8385674440242425E-2</v>
      </c>
      <c r="V105" s="10">
        <v>3.783856227270066E-2</v>
      </c>
      <c r="W105" s="10">
        <v>3.783856227270066E-2</v>
      </c>
      <c r="X105" s="10">
        <v>3.783856227270066E-2</v>
      </c>
      <c r="Y105" s="10">
        <v>3.783856227270066E-2</v>
      </c>
      <c r="Z105" s="10">
        <v>4.1456358570211682E-2</v>
      </c>
      <c r="AA105" s="10">
        <v>4.4105647534109504E-2</v>
      </c>
      <c r="AB105" s="10">
        <v>3.783856227270066E-2</v>
      </c>
      <c r="AC105" s="10">
        <v>4.2770256763820846E-2</v>
      </c>
      <c r="AD105" s="10">
        <v>4.7482446959077773E-2</v>
      </c>
      <c r="AE105" s="10">
        <v>3.783856227270066E-2</v>
      </c>
      <c r="AF105" s="10">
        <v>3.783856227270066E-2</v>
      </c>
      <c r="AG105" s="10">
        <v>3.783856227270066E-2</v>
      </c>
      <c r="AH105" s="10">
        <v>4.0434719884975268E-2</v>
      </c>
      <c r="AI105" s="10">
        <v>2.8385674440242425E-2</v>
      </c>
      <c r="AJ105" s="10">
        <v>3.6286113258939823E-2</v>
      </c>
      <c r="AK105" s="10">
        <v>4.5130940651628482E-2</v>
      </c>
      <c r="AL105" s="10">
        <v>5.9222675103576705E-2</v>
      </c>
      <c r="AM105" s="10">
        <v>3.9568647492723041E-2</v>
      </c>
      <c r="AN105" s="10">
        <v>4.4324484072993275E-2</v>
      </c>
      <c r="AO105" s="10">
        <v>4.4484995362304103E-2</v>
      </c>
      <c r="AP105" s="10">
        <v>4.5624910394586937E-2</v>
      </c>
      <c r="AQ105" s="10">
        <v>3.9994740002380569E-2</v>
      </c>
      <c r="AR105" s="10">
        <v>4.5962300253751254E-2</v>
      </c>
      <c r="AS105" s="10">
        <v>2.8203377803696306E-2</v>
      </c>
      <c r="AT105" s="10">
        <v>4.6338015835220459E-2</v>
      </c>
      <c r="AU105" s="10">
        <v>4.6661598645945546E-2</v>
      </c>
      <c r="AV105" s="10">
        <v>4.4368796745609895E-2</v>
      </c>
      <c r="AW105" s="10">
        <v>4.002296145041595E-2</v>
      </c>
      <c r="AX105" s="10">
        <v>5.6976681811659491E-2</v>
      </c>
      <c r="AY105" s="10">
        <v>4.1006477441081879E-2</v>
      </c>
      <c r="AZ105" s="10">
        <v>3.8698748012007789E-2</v>
      </c>
      <c r="BA105" s="10">
        <v>4.394602408860826E-2</v>
      </c>
      <c r="BB105" s="10">
        <v>5.1708067402686186E-2</v>
      </c>
      <c r="BC105" s="10">
        <v>3.9086447415602299E-2</v>
      </c>
      <c r="BD105" s="13"/>
      <c r="BE105" s="3"/>
    </row>
    <row r="106" spans="1:57" x14ac:dyDescent="0.25">
      <c r="A106" s="3"/>
      <c r="B106" s="3">
        <v>96</v>
      </c>
      <c r="C106" s="6">
        <v>3.7881811452254333E-2</v>
      </c>
      <c r="D106" s="6">
        <v>3.7881811452254333E-2</v>
      </c>
      <c r="E106" s="6">
        <v>3.7881811452254333E-2</v>
      </c>
      <c r="F106" s="6">
        <v>3.9165812568406233E-2</v>
      </c>
      <c r="G106" s="6">
        <v>4.4669076066185864E-2</v>
      </c>
      <c r="H106" s="6">
        <v>3.7881811452254333E-2</v>
      </c>
      <c r="I106" s="6">
        <v>3.8775500528863249E-2</v>
      </c>
      <c r="J106" s="6">
        <v>3.8013798282959588E-2</v>
      </c>
      <c r="K106" s="6">
        <v>3.7881811452254333E-2</v>
      </c>
      <c r="L106" s="6">
        <v>3.7881811452254333E-2</v>
      </c>
      <c r="M106" s="7">
        <v>3.7881811452254333E-2</v>
      </c>
      <c r="N106" s="7">
        <v>3.7881811452254333E-2</v>
      </c>
      <c r="O106" s="7">
        <v>3.7881811452254333E-2</v>
      </c>
      <c r="P106" s="7">
        <v>4.8522172243790296E-2</v>
      </c>
      <c r="Q106" s="7">
        <v>4.985218950975101E-2</v>
      </c>
      <c r="R106" s="7">
        <v>3.7881811452254333E-2</v>
      </c>
      <c r="S106" s="7">
        <v>3.7881811452254333E-2</v>
      </c>
      <c r="T106" s="7">
        <v>3.7881811452254333E-2</v>
      </c>
      <c r="U106" s="7">
        <v>2.8423249259861061E-2</v>
      </c>
      <c r="V106" s="7">
        <v>3.7881811452254333E-2</v>
      </c>
      <c r="W106" s="7">
        <v>3.7881811452254333E-2</v>
      </c>
      <c r="X106" s="7">
        <v>3.7881811452254333E-2</v>
      </c>
      <c r="Y106" s="7">
        <v>3.7881811452254333E-2</v>
      </c>
      <c r="Z106" s="7">
        <v>4.1462040656035537E-2</v>
      </c>
      <c r="AA106" s="7">
        <v>4.408369706599613E-2</v>
      </c>
      <c r="AB106" s="7">
        <v>3.7881811452254333E-2</v>
      </c>
      <c r="AC106" s="7">
        <v>4.2762241577169124E-2</v>
      </c>
      <c r="AD106" s="7">
        <v>4.7425190565733688E-2</v>
      </c>
      <c r="AE106" s="7">
        <v>3.7881811452254333E-2</v>
      </c>
      <c r="AF106" s="7">
        <v>3.7881811452254333E-2</v>
      </c>
      <c r="AG106" s="7">
        <v>3.7881811452254333E-2</v>
      </c>
      <c r="AH106" s="7">
        <v>4.0451012761015592E-2</v>
      </c>
      <c r="AI106" s="7">
        <v>2.8423249259861061E-2</v>
      </c>
      <c r="AJ106" s="7">
        <v>3.6344955028845938E-2</v>
      </c>
      <c r="AK106" s="7">
        <v>4.5098286207795768E-2</v>
      </c>
      <c r="AL106" s="7">
        <v>5.9041813286056621E-2</v>
      </c>
      <c r="AM106" s="7">
        <v>3.9593940595801458E-2</v>
      </c>
      <c r="AN106" s="7">
        <v>4.4300246172379154E-2</v>
      </c>
      <c r="AO106" s="7">
        <v>4.445908669866494E-2</v>
      </c>
      <c r="AP106" s="7">
        <v>4.5587086987617154E-2</v>
      </c>
      <c r="AQ106" s="7">
        <v>4.0015588159686866E-2</v>
      </c>
      <c r="AR106" s="7">
        <v>4.5920951032639712E-2</v>
      </c>
      <c r="AS106" s="7">
        <v>2.8242826502122176E-2</v>
      </c>
      <c r="AT106" s="7">
        <v>4.6292742957807276E-2</v>
      </c>
      <c r="AU106" s="7">
        <v>4.6612934133606121E-2</v>
      </c>
      <c r="AV106" s="7">
        <v>4.4344096594343796E-2</v>
      </c>
      <c r="AW106" s="7">
        <v>4.0043508804308736E-2</v>
      </c>
      <c r="AX106" s="7">
        <v>5.6819571428877724E-2</v>
      </c>
      <c r="AY106" s="7">
        <v>4.101688638949641E-2</v>
      </c>
      <c r="AZ106" s="7">
        <v>3.8733072284654169E-2</v>
      </c>
      <c r="BA106" s="7">
        <v>4.3925746359328555E-2</v>
      </c>
      <c r="BB106" s="7">
        <v>5.1606477424103625E-2</v>
      </c>
      <c r="BC106" s="7">
        <v>3.9116271692639426E-2</v>
      </c>
      <c r="BD106" s="13"/>
      <c r="BE106" s="3"/>
    </row>
    <row r="107" spans="1:57" x14ac:dyDescent="0.25">
      <c r="A107" s="3"/>
      <c r="B107" s="3">
        <v>97</v>
      </c>
      <c r="C107" s="6">
        <v>3.7924172147276947E-2</v>
      </c>
      <c r="D107" s="6">
        <v>3.7924172147276947E-2</v>
      </c>
      <c r="E107" s="6">
        <v>3.7924172147276947E-2</v>
      </c>
      <c r="F107" s="6">
        <v>3.9194984285935153E-2</v>
      </c>
      <c r="G107" s="6">
        <v>4.4641525949154826E-2</v>
      </c>
      <c r="H107" s="6">
        <v>3.7924172147276947E-2</v>
      </c>
      <c r="I107" s="6">
        <v>3.8808677065505615E-2</v>
      </c>
      <c r="J107" s="6">
        <v>3.8054800628229746E-2</v>
      </c>
      <c r="K107" s="6">
        <v>3.7924172147276947E-2</v>
      </c>
      <c r="L107" s="6">
        <v>3.7924172147276947E-2</v>
      </c>
      <c r="M107" s="7">
        <v>3.7924172147276947E-2</v>
      </c>
      <c r="N107" s="7">
        <v>3.7924172147276947E-2</v>
      </c>
      <c r="O107" s="7">
        <v>3.7924172147276947E-2</v>
      </c>
      <c r="P107" s="7">
        <v>4.8454727282748911E-2</v>
      </c>
      <c r="Q107" s="7">
        <v>4.9770942065906043E-2</v>
      </c>
      <c r="R107" s="7">
        <v>3.7924172147276947E-2</v>
      </c>
      <c r="S107" s="7">
        <v>3.7924172147276947E-2</v>
      </c>
      <c r="T107" s="7">
        <v>3.7924172147276947E-2</v>
      </c>
      <c r="U107" s="7">
        <v>2.846005178054134E-2</v>
      </c>
      <c r="V107" s="7">
        <v>3.7924172147276947E-2</v>
      </c>
      <c r="W107" s="7">
        <v>3.7924172147276947E-2</v>
      </c>
      <c r="X107" s="7">
        <v>3.7924172147276947E-2</v>
      </c>
      <c r="Y107" s="7">
        <v>3.7924172147276947E-2</v>
      </c>
      <c r="Z107" s="7">
        <v>4.1467603949113752E-2</v>
      </c>
      <c r="AA107" s="7">
        <v>4.4062199000640678E-2</v>
      </c>
      <c r="AB107" s="7">
        <v>3.7924172147276947E-2</v>
      </c>
      <c r="AC107" s="7">
        <v>4.275439066793818E-2</v>
      </c>
      <c r="AD107" s="7">
        <v>4.7369117630931434E-2</v>
      </c>
      <c r="AE107" s="7">
        <v>3.7924172147276947E-2</v>
      </c>
      <c r="AF107" s="7">
        <v>3.7924172147276947E-2</v>
      </c>
      <c r="AG107" s="7">
        <v>3.7924172147276947E-2</v>
      </c>
      <c r="AH107" s="7">
        <v>4.0466969948771858E-2</v>
      </c>
      <c r="AI107" s="7">
        <v>2.846005178054134E-2</v>
      </c>
      <c r="AJ107" s="7">
        <v>3.640264267992066E-2</v>
      </c>
      <c r="AK107" s="7">
        <v>4.5066305042797961E-2</v>
      </c>
      <c r="AL107" s="7">
        <v>5.8864710488574445E-2</v>
      </c>
      <c r="AM107" s="7">
        <v>3.9618713380603632E-2</v>
      </c>
      <c r="AN107" s="7">
        <v>4.4276508296643868E-2</v>
      </c>
      <c r="AO107" s="7">
        <v>4.4433712040433671E-2</v>
      </c>
      <c r="AP107" s="7">
        <v>4.5550044632694187E-2</v>
      </c>
      <c r="AQ107" s="7">
        <v>4.0036008684603663E-2</v>
      </c>
      <c r="AR107" s="7">
        <v>4.5880455674090603E-2</v>
      </c>
      <c r="AS107" s="7">
        <v>2.8281465892404878E-2</v>
      </c>
      <c r="AT107" s="7">
        <v>4.6248404465228488E-2</v>
      </c>
      <c r="AU107" s="7">
        <v>4.6565275051983379E-2</v>
      </c>
      <c r="AV107" s="7">
        <v>4.4319905981772934E-2</v>
      </c>
      <c r="AW107" s="7">
        <v>4.0063635502561201E-2</v>
      </c>
      <c r="AX107" s="7">
        <v>5.6665722919537531E-2</v>
      </c>
      <c r="AY107" s="7">
        <v>4.1027076068718138E-2</v>
      </c>
      <c r="AZ107" s="7">
        <v>3.8766690958420114E-2</v>
      </c>
      <c r="BA107" s="7">
        <v>4.3905885717814508E-2</v>
      </c>
      <c r="BB107" s="7">
        <v>5.1506991527899837E-2</v>
      </c>
      <c r="BC107" s="7">
        <v>3.9145538878514907E-2</v>
      </c>
      <c r="BD107" s="13"/>
      <c r="BE107" s="3"/>
    </row>
    <row r="108" spans="1:57" x14ac:dyDescent="0.25">
      <c r="A108" s="3"/>
      <c r="B108" s="3">
        <v>98</v>
      </c>
      <c r="C108" s="6">
        <v>3.7965671334166951E-2</v>
      </c>
      <c r="D108" s="6">
        <v>3.7965671334166951E-2</v>
      </c>
      <c r="E108" s="6">
        <v>3.7965671334166951E-2</v>
      </c>
      <c r="F108" s="6">
        <v>3.922356218181533E-2</v>
      </c>
      <c r="G108" s="6">
        <v>4.4614538657951952E-2</v>
      </c>
      <c r="H108" s="6">
        <v>3.7965671334166951E-2</v>
      </c>
      <c r="I108" s="6">
        <v>3.8841178960378198E-2</v>
      </c>
      <c r="J108" s="6">
        <v>3.8094969331156303E-2</v>
      </c>
      <c r="K108" s="6">
        <v>3.7965671334166951E-2</v>
      </c>
      <c r="L108" s="6">
        <v>3.7965671334166951E-2</v>
      </c>
      <c r="M108" s="7">
        <v>3.7965671334166951E-2</v>
      </c>
      <c r="N108" s="7">
        <v>3.7965671334166951E-2</v>
      </c>
      <c r="O108" s="7">
        <v>3.7965671334166951E-2</v>
      </c>
      <c r="P108" s="7">
        <v>4.8388662711170038E-2</v>
      </c>
      <c r="Q108" s="7">
        <v>4.9691358270047559E-2</v>
      </c>
      <c r="R108" s="7">
        <v>3.7965671334166951E-2</v>
      </c>
      <c r="S108" s="7">
        <v>3.7965671334166951E-2</v>
      </c>
      <c r="T108" s="7">
        <v>3.7965671334166951E-2</v>
      </c>
      <c r="U108" s="7">
        <v>2.8496105468582389E-2</v>
      </c>
      <c r="V108" s="7">
        <v>3.7965671334166951E-2</v>
      </c>
      <c r="W108" s="7">
        <v>3.7965671334166951E-2</v>
      </c>
      <c r="X108" s="7">
        <v>3.7965671334166951E-2</v>
      </c>
      <c r="Y108" s="7">
        <v>3.7965671334166951E-2</v>
      </c>
      <c r="Z108" s="7">
        <v>4.1473052219725304E-2</v>
      </c>
      <c r="AA108" s="7">
        <v>4.4041139551047159E-2</v>
      </c>
      <c r="AB108" s="7">
        <v>3.7965671334166951E-2</v>
      </c>
      <c r="AC108" s="7">
        <v>4.274669910226514E-2</v>
      </c>
      <c r="AD108" s="7">
        <v>4.7314191851226317E-2</v>
      </c>
      <c r="AE108" s="7">
        <v>3.7965671334166951E-2</v>
      </c>
      <c r="AF108" s="7">
        <v>3.7965671334166951E-2</v>
      </c>
      <c r="AG108" s="7">
        <v>3.7965671334166951E-2</v>
      </c>
      <c r="AH108" s="7">
        <v>4.0482601716926636E-2</v>
      </c>
      <c r="AI108" s="7">
        <v>2.8496105468582389E-2</v>
      </c>
      <c r="AJ108" s="7">
        <v>3.645920540148162E-2</v>
      </c>
      <c r="AK108" s="7">
        <v>4.5034976641189939E-2</v>
      </c>
      <c r="AL108" s="7">
        <v>5.8691250731378819E-2</v>
      </c>
      <c r="AM108" s="7">
        <v>3.9642981674066657E-2</v>
      </c>
      <c r="AN108" s="7">
        <v>4.425325515603884E-2</v>
      </c>
      <c r="AO108" s="7">
        <v>4.4408855114020929E-2</v>
      </c>
      <c r="AP108" s="7">
        <v>4.5513759399039344E-2</v>
      </c>
      <c r="AQ108" s="7">
        <v>4.0056014490394309E-2</v>
      </c>
      <c r="AR108" s="7">
        <v>4.5840788026316748E-2</v>
      </c>
      <c r="AS108" s="7">
        <v>2.8319320458151775E-2</v>
      </c>
      <c r="AT108" s="7">
        <v>4.6204971819287621E-2</v>
      </c>
      <c r="AU108" s="7">
        <v>4.6518590577139474E-2</v>
      </c>
      <c r="AV108" s="7">
        <v>4.4296209330098035E-2</v>
      </c>
      <c r="AW108" s="7">
        <v>4.0083354162882667E-2</v>
      </c>
      <c r="AX108" s="7">
        <v>5.6515035768342159E-2</v>
      </c>
      <c r="AY108" s="7">
        <v>4.1037053537325674E-2</v>
      </c>
      <c r="AZ108" s="7">
        <v>3.8799625494244872E-2</v>
      </c>
      <c r="BA108" s="7">
        <v>4.3886429544950367E-2</v>
      </c>
      <c r="BB108" s="7">
        <v>5.14095450248091E-2</v>
      </c>
      <c r="BC108" s="7">
        <v>3.9174259277146906E-2</v>
      </c>
      <c r="BD108" s="13"/>
      <c r="BE108" s="3"/>
    </row>
    <row r="109" spans="1:57" x14ac:dyDescent="0.25">
      <c r="A109" s="3"/>
      <c r="B109" s="3">
        <v>99</v>
      </c>
      <c r="C109" s="6">
        <v>3.8006334920529294E-2</v>
      </c>
      <c r="D109" s="6">
        <v>3.8006334920529294E-2</v>
      </c>
      <c r="E109" s="6">
        <v>3.8006334920529294E-2</v>
      </c>
      <c r="F109" s="6">
        <v>3.925156415525044E-2</v>
      </c>
      <c r="G109" s="6">
        <v>4.458809713230627E-2</v>
      </c>
      <c r="H109" s="6">
        <v>3.8006334920529294E-2</v>
      </c>
      <c r="I109" s="6">
        <v>3.8873026493206897E-2</v>
      </c>
      <c r="J109" s="6">
        <v>3.8134329438210157E-2</v>
      </c>
      <c r="K109" s="6">
        <v>3.8006334920529294E-2</v>
      </c>
      <c r="L109" s="6">
        <v>3.8006334920529294E-2</v>
      </c>
      <c r="M109" s="7">
        <v>3.8006334920529294E-2</v>
      </c>
      <c r="N109" s="7">
        <v>3.8006334920529294E-2</v>
      </c>
      <c r="O109" s="7">
        <v>3.8006334920529294E-2</v>
      </c>
      <c r="P109" s="7">
        <v>4.8323936606818663E-2</v>
      </c>
      <c r="Q109" s="7">
        <v>4.9613387602466918E-2</v>
      </c>
      <c r="R109" s="7">
        <v>3.8006334920529294E-2</v>
      </c>
      <c r="S109" s="7">
        <v>3.8006334920529294E-2</v>
      </c>
      <c r="T109" s="7">
        <v>3.8006334920529294E-2</v>
      </c>
      <c r="U109" s="7">
        <v>2.8531432860256833E-2</v>
      </c>
      <c r="V109" s="7">
        <v>3.8006334920529294E-2</v>
      </c>
      <c r="W109" s="7">
        <v>3.8006334920529294E-2</v>
      </c>
      <c r="X109" s="7">
        <v>3.8006334920529294E-2</v>
      </c>
      <c r="Y109" s="7">
        <v>3.8006334920529294E-2</v>
      </c>
      <c r="Z109" s="7">
        <v>4.1478389074965483E-2</v>
      </c>
      <c r="AA109" s="7">
        <v>4.4020505478756577E-2</v>
      </c>
      <c r="AB109" s="7">
        <v>3.8006334920529294E-2</v>
      </c>
      <c r="AC109" s="7">
        <v>4.2739162136721909E-2</v>
      </c>
      <c r="AD109" s="7">
        <v>4.726037839125885E-2</v>
      </c>
      <c r="AE109" s="7">
        <v>3.8006334920529294E-2</v>
      </c>
      <c r="AF109" s="7">
        <v>3.8006334920529294E-2</v>
      </c>
      <c r="AG109" s="7">
        <v>3.8006334920529294E-2</v>
      </c>
      <c r="AH109" s="7">
        <v>4.049791791956503E-2</v>
      </c>
      <c r="AI109" s="7">
        <v>2.8531432860256833E-2</v>
      </c>
      <c r="AJ109" s="7">
        <v>3.6514671861729298E-2</v>
      </c>
      <c r="AK109" s="7">
        <v>4.500428130194134E-2</v>
      </c>
      <c r="AL109" s="7">
        <v>5.8521322756715177E-2</v>
      </c>
      <c r="AM109" s="7">
        <v>3.9666760676039692E-2</v>
      </c>
      <c r="AN109" s="7">
        <v>4.4230472075061034E-2</v>
      </c>
      <c r="AO109" s="7">
        <v>4.438450029365848E-2</v>
      </c>
      <c r="AP109" s="7">
        <v>4.5478208321715785E-2</v>
      </c>
      <c r="AQ109" s="7">
        <v>4.0075617984062673E-2</v>
      </c>
      <c r="AR109" s="7">
        <v>4.5801922991784094E-2</v>
      </c>
      <c r="AS109" s="7">
        <v>2.8356413718932272E-2</v>
      </c>
      <c r="AT109" s="7">
        <v>4.6162417621633312E-2</v>
      </c>
      <c r="AU109" s="7">
        <v>4.647285113033317E-2</v>
      </c>
      <c r="AV109" s="7">
        <v>4.4272991687063667E-2</v>
      </c>
      <c r="AW109" s="7">
        <v>4.0102676917166846E-2</v>
      </c>
      <c r="AX109" s="7">
        <v>5.6367413544104572E-2</v>
      </c>
      <c r="AY109" s="7">
        <v>4.1046825543147758E-2</v>
      </c>
      <c r="AZ109" s="7">
        <v>3.8831896498271012E-2</v>
      </c>
      <c r="BA109" s="7">
        <v>4.386736571344807E-2</v>
      </c>
      <c r="BB109" s="7">
        <v>5.1314075849254515E-2</v>
      </c>
      <c r="BC109" s="7">
        <v>3.9202443571032974E-2</v>
      </c>
      <c r="BD109" s="13"/>
      <c r="BE109" s="3"/>
    </row>
    <row r="110" spans="1:57" x14ac:dyDescent="0.25">
      <c r="A110" s="3"/>
      <c r="B110" s="8">
        <v>100</v>
      </c>
      <c r="C110" s="9">
        <v>3.8046187796367592E-2</v>
      </c>
      <c r="D110" s="9">
        <v>3.8046187796367592E-2</v>
      </c>
      <c r="E110" s="9">
        <v>3.8046187796367592E-2</v>
      </c>
      <c r="F110" s="9">
        <v>3.9279007397485577E-2</v>
      </c>
      <c r="G110" s="9">
        <v>4.456218499311082E-2</v>
      </c>
      <c r="H110" s="9">
        <v>3.8046187796367592E-2</v>
      </c>
      <c r="I110" s="9">
        <v>3.8904239146392516E-2</v>
      </c>
      <c r="J110" s="9">
        <v>3.8172905013930558E-2</v>
      </c>
      <c r="K110" s="9">
        <v>3.8046187796367592E-2</v>
      </c>
      <c r="L110" s="9">
        <v>3.8046187796367592E-2</v>
      </c>
      <c r="M110" s="10">
        <v>3.8046187796367592E-2</v>
      </c>
      <c r="N110" s="10">
        <v>3.8046187796367592E-2</v>
      </c>
      <c r="O110" s="10">
        <v>3.8046187796367592E-2</v>
      </c>
      <c r="P110" s="10">
        <v>4.8260508724594198E-2</v>
      </c>
      <c r="Q110" s="10">
        <v>4.9536981560880822E-2</v>
      </c>
      <c r="R110" s="10">
        <v>3.8046187796367592E-2</v>
      </c>
      <c r="S110" s="10">
        <v>3.8046187796367592E-2</v>
      </c>
      <c r="T110" s="10">
        <v>3.8046187796367592E-2</v>
      </c>
      <c r="U110" s="10">
        <v>2.8566055606221497E-2</v>
      </c>
      <c r="V110" s="10">
        <v>3.8046187796367592E-2</v>
      </c>
      <c r="W110" s="10">
        <v>3.8046187796367592E-2</v>
      </c>
      <c r="X110" s="10">
        <v>3.8046187796367592E-2</v>
      </c>
      <c r="Y110" s="10">
        <v>3.8046187796367592E-2</v>
      </c>
      <c r="Z110" s="10">
        <v>4.1483617967783326E-2</v>
      </c>
      <c r="AA110" s="10">
        <v>4.4000284067476692E-2</v>
      </c>
      <c r="AB110" s="10">
        <v>3.8046187796367592E-2</v>
      </c>
      <c r="AC110" s="10">
        <v>4.2731775209623901E-2</v>
      </c>
      <c r="AD110" s="10">
        <v>4.7207643810508904E-2</v>
      </c>
      <c r="AE110" s="10">
        <v>3.8046187796367592E-2</v>
      </c>
      <c r="AF110" s="10">
        <v>3.8046187796367592E-2</v>
      </c>
      <c r="AG110" s="10">
        <v>3.8046187796367592E-2</v>
      </c>
      <c r="AH110" s="10">
        <v>4.0512928016890992E-2</v>
      </c>
      <c r="AI110" s="10">
        <v>2.8566055606221497E-2</v>
      </c>
      <c r="AJ110" s="10">
        <v>3.6569070162665307E-2</v>
      </c>
      <c r="AK110" s="10">
        <v>4.4974200099627382E-2</v>
      </c>
      <c r="AL110" s="10">
        <v>5.8354819791019752E-2</v>
      </c>
      <c r="AM110" s="10">
        <v>3.9690064988965101E-2</v>
      </c>
      <c r="AN110" s="10">
        <v>4.420814496222758E-2</v>
      </c>
      <c r="AO110" s="10">
        <v>4.4360632570155545E-2</v>
      </c>
      <c r="AP110" s="10">
        <v>4.5443369353627361E-2</v>
      </c>
      <c r="AQ110" s="10">
        <v>4.0094831090280669E-2</v>
      </c>
      <c r="AR110" s="10">
        <v>4.5763836474937758E-2</v>
      </c>
      <c r="AS110" s="10">
        <v>2.839276827616688E-2</v>
      </c>
      <c r="AT110" s="10">
        <v>4.6120715558623182E-2</v>
      </c>
      <c r="AU110" s="10">
        <v>4.6428028316018333E-2</v>
      </c>
      <c r="AV110" s="10">
        <v>4.4250238695199728E-2</v>
      </c>
      <c r="AW110" s="10">
        <v>4.0121615433525992E-2</v>
      </c>
      <c r="AX110" s="10">
        <v>5.6222763695016331E-2</v>
      </c>
      <c r="AY110" s="10">
        <v>4.1056398540685546E-2</v>
      </c>
      <c r="AZ110" s="10">
        <v>3.886352376337765E-2</v>
      </c>
      <c r="BA110" s="10">
        <v>4.384868256536345E-2</v>
      </c>
      <c r="BB110" s="10">
        <v>5.1220524427836533E-2</v>
      </c>
      <c r="BC110" s="10">
        <v>3.9230102708444292E-2</v>
      </c>
      <c r="BD110" s="13"/>
      <c r="BE110" s="3"/>
    </row>
    <row r="111" spans="1:57" x14ac:dyDescent="0.25">
      <c r="A111" s="3"/>
      <c r="B111" s="3">
        <v>101</v>
      </c>
      <c r="C111" s="6">
        <v>3.8085253882480741E-2</v>
      </c>
      <c r="D111" s="6">
        <v>3.8085253882480741E-2</v>
      </c>
      <c r="E111" s="6">
        <v>3.8085253882480741E-2</v>
      </c>
      <c r="F111" s="6">
        <v>3.9305908426110259E-2</v>
      </c>
      <c r="G111" s="6">
        <v>4.4536786508928561E-2</v>
      </c>
      <c r="H111" s="6">
        <v>3.8085253882480741E-2</v>
      </c>
      <c r="I111" s="6">
        <v>3.8934835643221533E-2</v>
      </c>
      <c r="J111" s="6">
        <v>3.8210719187505626E-2</v>
      </c>
      <c r="K111" s="6">
        <v>3.8085253882480741E-2</v>
      </c>
      <c r="L111" s="6">
        <v>3.8085253882480741E-2</v>
      </c>
      <c r="M111" s="7">
        <v>3.8085253882480741E-2</v>
      </c>
      <c r="N111" s="7">
        <v>3.8085253882480741E-2</v>
      </c>
      <c r="O111" s="7">
        <v>3.8085253882480741E-2</v>
      </c>
      <c r="P111" s="7">
        <v>4.8198340413923013E-2</v>
      </c>
      <c r="Q111" s="7">
        <v>4.946209356166742E-2</v>
      </c>
      <c r="R111" s="7">
        <v>3.8085253882480741E-2</v>
      </c>
      <c r="S111" s="7">
        <v>3.8085253882480741E-2</v>
      </c>
      <c r="T111" s="7">
        <v>3.8085253882480741E-2</v>
      </c>
      <c r="U111" s="7">
        <v>2.8599994513536009E-2</v>
      </c>
      <c r="V111" s="7">
        <v>3.8085253882480741E-2</v>
      </c>
      <c r="W111" s="7">
        <v>3.8085253882480741E-2</v>
      </c>
      <c r="X111" s="7">
        <v>3.8085253882480741E-2</v>
      </c>
      <c r="Y111" s="7">
        <v>3.8085253882480741E-2</v>
      </c>
      <c r="Z111" s="7">
        <v>4.1488742205410434E-2</v>
      </c>
      <c r="AA111" s="7">
        <v>4.3980463098150846E-2</v>
      </c>
      <c r="AB111" s="7">
        <v>3.8085253882480741E-2</v>
      </c>
      <c r="AC111" s="7">
        <v>4.2724533932778197E-2</v>
      </c>
      <c r="AD111" s="7">
        <v>4.7155955994367948E-2</v>
      </c>
      <c r="AE111" s="7">
        <v>3.8085253882480741E-2</v>
      </c>
      <c r="AF111" s="7">
        <v>3.8085253882480741E-2</v>
      </c>
      <c r="AG111" s="7">
        <v>3.8085253882480741E-2</v>
      </c>
      <c r="AH111" s="7">
        <v>4.052764109471152E-2</v>
      </c>
      <c r="AI111" s="7">
        <v>2.8599994513536009E-2</v>
      </c>
      <c r="AJ111" s="7">
        <v>3.6622427805410807E-2</v>
      </c>
      <c r="AK111" s="7">
        <v>4.4944714847676037E-2</v>
      </c>
      <c r="AL111" s="7">
        <v>5.8191639321333088E-2</v>
      </c>
      <c r="AM111" s="7">
        <v>3.9712908646030387E-2</v>
      </c>
      <c r="AN111" s="7">
        <v>4.4186260281584122E-2</v>
      </c>
      <c r="AO111" s="7">
        <v>4.4337237521375528E-2</v>
      </c>
      <c r="AP111" s="7">
        <v>4.5409221320323656E-2</v>
      </c>
      <c r="AQ111" s="7">
        <v>4.0113665274018162E-2</v>
      </c>
      <c r="AR111" s="7">
        <v>4.5726505332968292E-2</v>
      </c>
      <c r="AS111" s="7">
        <v>2.8428405856508299E-2</v>
      </c>
      <c r="AT111" s="7">
        <v>4.6079840349194434E-2</v>
      </c>
      <c r="AU111" s="7">
        <v>4.6384094863484382E-2</v>
      </c>
      <c r="AV111" s="7">
        <v>4.4227936562824643E-2</v>
      </c>
      <c r="AW111" s="7">
        <v>4.0140180937229264E-2</v>
      </c>
      <c r="AX111" s="7">
        <v>5.6080997356012796E-2</v>
      </c>
      <c r="AY111" s="7">
        <v>4.1065778707354283E-2</v>
      </c>
      <c r="AZ111" s="7">
        <v>3.8894526308368649E-2</v>
      </c>
      <c r="BA111" s="7">
        <v>4.383036889070846E-2</v>
      </c>
      <c r="BB111" s="7">
        <v>5.1128833555629027E-2</v>
      </c>
      <c r="BC111" s="7">
        <v>3.92572478084392E-2</v>
      </c>
      <c r="BD111" s="13"/>
      <c r="BE111" s="3"/>
    </row>
    <row r="112" spans="1:57" x14ac:dyDescent="0.25">
      <c r="A112" s="3"/>
      <c r="B112" s="3">
        <v>102</v>
      </c>
      <c r="C112" s="6">
        <v>3.8123556176230311E-2</v>
      </c>
      <c r="D112" s="6">
        <v>3.8123556176230311E-2</v>
      </c>
      <c r="E112" s="6">
        <v>3.8123556176230311E-2</v>
      </c>
      <c r="F112" s="6">
        <v>3.9332283117415656E-2</v>
      </c>
      <c r="G112" s="6">
        <v>4.4511886564435832E-2</v>
      </c>
      <c r="H112" s="6">
        <v>3.8123556176230311E-2</v>
      </c>
      <c r="I112" s="6">
        <v>3.89648339839479E-2</v>
      </c>
      <c r="J112" s="6">
        <v>3.8247794196827334E-2</v>
      </c>
      <c r="K112" s="6">
        <v>3.8123556176230311E-2</v>
      </c>
      <c r="L112" s="6">
        <v>3.8123556176230311E-2</v>
      </c>
      <c r="M112" s="7">
        <v>3.8123556176230311E-2</v>
      </c>
      <c r="N112" s="7">
        <v>3.8123556176230311E-2</v>
      </c>
      <c r="O112" s="7">
        <v>3.8123556176230311E-2</v>
      </c>
      <c r="P112" s="7">
        <v>4.8137394540932688E-2</v>
      </c>
      <c r="Q112" s="7">
        <v>4.9388678846731704E-2</v>
      </c>
      <c r="R112" s="7">
        <v>3.8123556176230311E-2</v>
      </c>
      <c r="S112" s="7">
        <v>3.8123556176230311E-2</v>
      </c>
      <c r="T112" s="7">
        <v>3.8123556176230311E-2</v>
      </c>
      <c r="U112" s="7">
        <v>2.863326958543011E-2</v>
      </c>
      <c r="V112" s="7">
        <v>3.8123556176230311E-2</v>
      </c>
      <c r="W112" s="7">
        <v>3.8123556176230311E-2</v>
      </c>
      <c r="X112" s="7">
        <v>3.8123556176230311E-2</v>
      </c>
      <c r="Y112" s="7">
        <v>3.8123556176230311E-2</v>
      </c>
      <c r="Z112" s="7">
        <v>4.1493764957230006E-2</v>
      </c>
      <c r="AA112" s="7">
        <v>4.3961030825384606E-2</v>
      </c>
      <c r="AB112" s="7">
        <v>3.8123556176230311E-2</v>
      </c>
      <c r="AC112" s="7">
        <v>4.2717434083644923E-2</v>
      </c>
      <c r="AD112" s="7">
        <v>4.7105284089225874E-2</v>
      </c>
      <c r="AE112" s="7">
        <v>3.8123556176230311E-2</v>
      </c>
      <c r="AF112" s="7">
        <v>3.8123556176230311E-2</v>
      </c>
      <c r="AG112" s="7">
        <v>3.8123556176230311E-2</v>
      </c>
      <c r="AH112" s="7">
        <v>4.054206588277709E-2</v>
      </c>
      <c r="AI112" s="7">
        <v>2.863326958543011E-2</v>
      </c>
      <c r="AJ112" s="7">
        <v>3.6674771664366279E-2</v>
      </c>
      <c r="AK112" s="7">
        <v>4.4915808063572538E-2</v>
      </c>
      <c r="AL112" s="7">
        <v>5.8031682884963631E-2</v>
      </c>
      <c r="AM112" s="7">
        <v>3.9735305137858834E-2</v>
      </c>
      <c r="AN112" s="7">
        <v>4.4164805025833864E-2</v>
      </c>
      <c r="AO112" s="7">
        <v>4.4314301284335444E-2</v>
      </c>
      <c r="AP112" s="7">
        <v>4.5375743877420271E-2</v>
      </c>
      <c r="AQ112" s="7">
        <v>4.0132131561956941E-2</v>
      </c>
      <c r="AR112" s="7">
        <v>4.5689907329427459E-2</v>
      </c>
      <c r="AS112" s="7">
        <v>2.8463347352863488E-2</v>
      </c>
      <c r="AT112" s="7">
        <v>4.6039767695615019E-2</v>
      </c>
      <c r="AU112" s="7">
        <v>4.63410245718896E-2</v>
      </c>
      <c r="AV112" s="7">
        <v>4.4206072036697242E-2</v>
      </c>
      <c r="AW112" s="7">
        <v>4.0158384230599253E-2</v>
      </c>
      <c r="AX112" s="7">
        <v>5.5942029167417751E-2</v>
      </c>
      <c r="AY112" s="7">
        <v>4.1074971958647621E-2</v>
      </c>
      <c r="AZ112" s="7">
        <v>3.8924922414965479E-2</v>
      </c>
      <c r="BA112" s="7">
        <v>4.3812413907105441E-2</v>
      </c>
      <c r="BB112" s="7">
        <v>5.1038948279753527E-2</v>
      </c>
      <c r="BC112" s="7">
        <v>3.9283890081140971E-2</v>
      </c>
      <c r="BD112" s="13"/>
      <c r="BE112" s="3"/>
    </row>
    <row r="113" spans="1:57" x14ac:dyDescent="0.25">
      <c r="A113" s="3"/>
      <c r="B113" s="3">
        <v>103</v>
      </c>
      <c r="C113" s="6">
        <v>3.8161116794833472E-2</v>
      </c>
      <c r="D113" s="6">
        <v>3.8161116794833472E-2</v>
      </c>
      <c r="E113" s="6">
        <v>3.8161116794833472E-2</v>
      </c>
      <c r="F113" s="6">
        <v>3.9358146736931499E-2</v>
      </c>
      <c r="G113" s="6">
        <v>4.4487470630678816E-2</v>
      </c>
      <c r="H113" s="6">
        <v>3.8161116794833472E-2</v>
      </c>
      <c r="I113" s="6">
        <v>3.899425147987623E-2</v>
      </c>
      <c r="J113" s="6">
        <v>3.8284151430165947E-2</v>
      </c>
      <c r="K113" s="6">
        <v>3.8161116794833472E-2</v>
      </c>
      <c r="L113" s="6">
        <v>3.8161116794833472E-2</v>
      </c>
      <c r="M113" s="7">
        <v>3.8161116794833472E-2</v>
      </c>
      <c r="N113" s="7">
        <v>3.8161116794833472E-2</v>
      </c>
      <c r="O113" s="7">
        <v>3.8161116794833472E-2</v>
      </c>
      <c r="P113" s="7">
        <v>4.80776354150938E-2</v>
      </c>
      <c r="Q113" s="7">
        <v>4.9316694395643124E-2</v>
      </c>
      <c r="R113" s="7">
        <v>3.8161116794833472E-2</v>
      </c>
      <c r="S113" s="7">
        <v>3.8161116794833472E-2</v>
      </c>
      <c r="T113" s="7">
        <v>3.8161116794833472E-2</v>
      </c>
      <c r="U113" s="7">
        <v>2.8665900058943539E-2</v>
      </c>
      <c r="V113" s="7">
        <v>3.8161116794833472E-2</v>
      </c>
      <c r="W113" s="7">
        <v>3.8161116794833472E-2</v>
      </c>
      <c r="X113" s="7">
        <v>3.8161116794833472E-2</v>
      </c>
      <c r="Y113" s="7">
        <v>3.8161116794833472E-2</v>
      </c>
      <c r="Z113" s="7">
        <v>4.1498689262129629E-2</v>
      </c>
      <c r="AA113" s="7">
        <v>4.3941975955142709E-2</v>
      </c>
      <c r="AB113" s="7">
        <v>3.8161116794833472E-2</v>
      </c>
      <c r="AC113" s="7">
        <v>4.2710471597898092E-2</v>
      </c>
      <c r="AD113" s="7">
        <v>4.7055598441323454E-2</v>
      </c>
      <c r="AE113" s="7">
        <v>3.8161116794833472E-2</v>
      </c>
      <c r="AF113" s="7">
        <v>3.8161116794833472E-2</v>
      </c>
      <c r="AG113" s="7">
        <v>3.8161116794833472E-2</v>
      </c>
      <c r="AH113" s="7">
        <v>4.0556210772054069E-2</v>
      </c>
      <c r="AI113" s="7">
        <v>2.8665900058943539E-2</v>
      </c>
      <c r="AJ113" s="7">
        <v>3.672612796887198E-2</v>
      </c>
      <c r="AK113" s="7">
        <v>4.4887462935903066E-2</v>
      </c>
      <c r="AL113" s="7">
        <v>5.7874855871447917E-2</v>
      </c>
      <c r="AM113" s="7">
        <v>3.9757267437814825E-2</v>
      </c>
      <c r="AN113" s="7">
        <v>4.4143766690985187E-2</v>
      </c>
      <c r="AO113" s="7">
        <v>4.4291810528832132E-2</v>
      </c>
      <c r="AP113" s="7">
        <v>4.5342917470470923E-2</v>
      </c>
      <c r="AQ113" s="7">
        <v>4.0150240562755179E-2</v>
      </c>
      <c r="AR113" s="7">
        <v>4.5654021090496544E-2</v>
      </c>
      <c r="AS113" s="7">
        <v>2.8497612863199739E-2</v>
      </c>
      <c r="AT113" s="7">
        <v>4.6000474236923106E-2</v>
      </c>
      <c r="AU113" s="7">
        <v>4.6298792258463672E-2</v>
      </c>
      <c r="AV113" s="7">
        <v>4.4184632376212729E-2</v>
      </c>
      <c r="AW113" s="7">
        <v>4.0176235711923303E-2</v>
      </c>
      <c r="AX113" s="7">
        <v>5.5805777104124044E-2</v>
      </c>
      <c r="AY113" s="7">
        <v>4.108398396230184E-2</v>
      </c>
      <c r="AZ113" s="7">
        <v>3.8954729662739052E-2</v>
      </c>
      <c r="BA113" s="7">
        <v>4.379480724043594E-2</v>
      </c>
      <c r="BB113" s="7">
        <v>5.0950815789735371E-2</v>
      </c>
      <c r="BC113" s="7">
        <v>3.9310040761104226E-2</v>
      </c>
      <c r="BD113" s="13"/>
      <c r="BE113" s="3"/>
    </row>
    <row r="114" spans="1:57" x14ac:dyDescent="0.25">
      <c r="A114" s="3"/>
      <c r="B114" s="3">
        <v>104</v>
      </c>
      <c r="C114" s="6">
        <v>3.8197957016326001E-2</v>
      </c>
      <c r="D114" s="6">
        <v>3.8197957016326001E-2</v>
      </c>
      <c r="E114" s="6">
        <v>3.8197957016326001E-2</v>
      </c>
      <c r="F114" s="6">
        <v>3.9383513968257011E-2</v>
      </c>
      <c r="G114" s="6">
        <v>4.4463524737019755E-2</v>
      </c>
      <c r="H114" s="6">
        <v>3.8197957016326001E-2</v>
      </c>
      <c r="I114" s="6">
        <v>3.9023104785574914E-2</v>
      </c>
      <c r="J114" s="6">
        <v>3.8319811465610698E-2</v>
      </c>
      <c r="K114" s="6">
        <v>3.8197957016326001E-2</v>
      </c>
      <c r="L114" s="6">
        <v>3.8197957016326001E-2</v>
      </c>
      <c r="M114" s="7">
        <v>3.8197957016326001E-2</v>
      </c>
      <c r="N114" s="7">
        <v>3.8197957016326001E-2</v>
      </c>
      <c r="O114" s="7">
        <v>3.8197957016326001E-2</v>
      </c>
      <c r="P114" s="7">
        <v>4.8019028720039048E-2</v>
      </c>
      <c r="Q114" s="7">
        <v>4.9246098842712138E-2</v>
      </c>
      <c r="R114" s="7">
        <v>3.8197957016326001E-2</v>
      </c>
      <c r="S114" s="7">
        <v>3.8197957016326001E-2</v>
      </c>
      <c r="T114" s="7">
        <v>3.8197957016326001E-2</v>
      </c>
      <c r="U114" s="7">
        <v>2.8697904440557531E-2</v>
      </c>
      <c r="V114" s="7">
        <v>3.8197957016326001E-2</v>
      </c>
      <c r="W114" s="7">
        <v>3.8197957016326001E-2</v>
      </c>
      <c r="X114" s="7">
        <v>3.8197957016326001E-2</v>
      </c>
      <c r="Y114" s="7">
        <v>3.8197957016326001E-2</v>
      </c>
      <c r="Z114" s="7">
        <v>4.1503518035374665E-2</v>
      </c>
      <c r="AA114" s="7">
        <v>4.3923287623653051E-2</v>
      </c>
      <c r="AB114" s="7">
        <v>3.8197957016326001E-2</v>
      </c>
      <c r="AC114" s="7">
        <v>4.2703642562356814E-2</v>
      </c>
      <c r="AD114" s="7">
        <v>4.7006870539102685E-2</v>
      </c>
      <c r="AE114" s="7">
        <v>3.8197957016326001E-2</v>
      </c>
      <c r="AF114" s="7">
        <v>3.8197957016326001E-2</v>
      </c>
      <c r="AG114" s="7">
        <v>3.8197957016326001E-2</v>
      </c>
      <c r="AH114" s="7">
        <v>4.0570083831000803E-2</v>
      </c>
      <c r="AI114" s="7">
        <v>2.8697904440557531E-2</v>
      </c>
      <c r="AJ114" s="7">
        <v>3.6776522291210867E-2</v>
      </c>
      <c r="AK114" s="7">
        <v>4.4859663293147944E-2</v>
      </c>
      <c r="AL114" s="7">
        <v>5.7721067336033771E-2</v>
      </c>
      <c r="AM114" s="7">
        <v>3.9778808025991319E-2</v>
      </c>
      <c r="AN114" s="7">
        <v>4.4123133252423452E-2</v>
      </c>
      <c r="AO114" s="7">
        <v>4.4269752432497533E-2</v>
      </c>
      <c r="AP114" s="7">
        <v>4.5310723297123046E-2</v>
      </c>
      <c r="AQ114" s="7">
        <v>4.0168002486236309E-2</v>
      </c>
      <c r="AR114" s="7">
        <v>4.5618826063744011E-2</v>
      </c>
      <c r="AS114" s="7">
        <v>2.8531221727268186E-2</v>
      </c>
      <c r="AT114" s="7">
        <v>4.5961937504888084E-2</v>
      </c>
      <c r="AU114" s="7">
        <v>4.6257373709670313E-2</v>
      </c>
      <c r="AV114" s="7">
        <v>4.4163605329046618E-2</v>
      </c>
      <c r="AW114" s="7">
        <v>4.0193745393425573E-2</v>
      </c>
      <c r="AX114" s="7">
        <v>5.5672162314610141E-2</v>
      </c>
      <c r="AY114" s="7">
        <v>4.109282015153326E-2</v>
      </c>
      <c r="AZ114" s="7">
        <v>3.8983964962114648E-2</v>
      </c>
      <c r="BA114" s="7">
        <v>4.3777538906448976E-2</v>
      </c>
      <c r="BB114" s="7">
        <v>5.0864385314189686E-2</v>
      </c>
      <c r="BC114" s="7">
        <v>3.9335711051879496E-2</v>
      </c>
      <c r="BD114" s="13"/>
      <c r="BE114" s="3"/>
    </row>
    <row r="115" spans="1:57" x14ac:dyDescent="0.25">
      <c r="A115" s="3"/>
      <c r="B115" s="8">
        <v>105</v>
      </c>
      <c r="C115" s="9">
        <v>3.8234097318333049E-2</v>
      </c>
      <c r="D115" s="9">
        <v>3.8234097318333049E-2</v>
      </c>
      <c r="E115" s="9">
        <v>3.8234097318333049E-2</v>
      </c>
      <c r="F115" s="9">
        <v>3.9408398940296463E-2</v>
      </c>
      <c r="G115" s="9">
        <v>4.4440035444668569E-2</v>
      </c>
      <c r="H115" s="9">
        <v>3.8234097318333049E-2</v>
      </c>
      <c r="I115" s="9">
        <v>3.9051409929331093E-2</v>
      </c>
      <c r="J115" s="9">
        <v>3.835479410840037E-2</v>
      </c>
      <c r="K115" s="9">
        <v>3.8234097318333049E-2</v>
      </c>
      <c r="L115" s="9">
        <v>3.8234097318333049E-2</v>
      </c>
      <c r="M115" s="10">
        <v>3.8234097318333049E-2</v>
      </c>
      <c r="N115" s="10">
        <v>3.8234097318333049E-2</v>
      </c>
      <c r="O115" s="10">
        <v>3.8234097318333049E-2</v>
      </c>
      <c r="P115" s="10">
        <v>4.7961541448288791E-2</v>
      </c>
      <c r="Q115" s="10">
        <v>4.9176852398696402E-2</v>
      </c>
      <c r="R115" s="10">
        <v>3.8234097318333049E-2</v>
      </c>
      <c r="S115" s="10">
        <v>3.8234097318333049E-2</v>
      </c>
      <c r="T115" s="10">
        <v>3.8234097318333049E-2</v>
      </c>
      <c r="U115" s="10">
        <v>2.8729300539933611E-2</v>
      </c>
      <c r="V115" s="10">
        <v>3.8234097318333049E-2</v>
      </c>
      <c r="W115" s="10">
        <v>3.8234097318333049E-2</v>
      </c>
      <c r="X115" s="10">
        <v>3.8234097318333049E-2</v>
      </c>
      <c r="Y115" s="10">
        <v>3.8234097318333049E-2</v>
      </c>
      <c r="Z115" s="10">
        <v>4.1508254075040663E-2</v>
      </c>
      <c r="AA115" s="10">
        <v>4.3904955377441768E-2</v>
      </c>
      <c r="AB115" s="10">
        <v>3.8234097318333049E-2</v>
      </c>
      <c r="AC115" s="10">
        <v>4.2696943208269111E-2</v>
      </c>
      <c r="AD115" s="10">
        <v>4.6959072958839165E-2</v>
      </c>
      <c r="AE115" s="10">
        <v>3.8234097318333049E-2</v>
      </c>
      <c r="AF115" s="10">
        <v>3.8234097318333049E-2</v>
      </c>
      <c r="AG115" s="10">
        <v>3.8234097318333049E-2</v>
      </c>
      <c r="AH115" s="10">
        <v>4.0583692820915118E-2</v>
      </c>
      <c r="AI115" s="10">
        <v>2.8729300539933611E-2</v>
      </c>
      <c r="AJ115" s="10">
        <v>3.6825979539957476E-2</v>
      </c>
      <c r="AK115" s="10">
        <v>4.4832393574121054E-2</v>
      </c>
      <c r="AL115" s="10">
        <v>5.7570229823890706E-2</v>
      </c>
      <c r="AM115" s="10">
        <v>3.9799938911947663E-2</v>
      </c>
      <c r="AN115" s="10">
        <v>4.410289314231175E-2</v>
      </c>
      <c r="AO115" s="10">
        <v>4.424811465720313E-2</v>
      </c>
      <c r="AP115" s="10">
        <v>4.5279143271412581E-2</v>
      </c>
      <c r="AQ115" s="10">
        <v>4.0185427161561815E-2</v>
      </c>
      <c r="AR115" s="10">
        <v>4.5584302479203753E-2</v>
      </c>
      <c r="AS115" s="10">
        <v>2.8564192561367552E-2</v>
      </c>
      <c r="AT115" s="10">
        <v>4.5924135882362771E-2</v>
      </c>
      <c r="AU115" s="10">
        <v>4.6216745635139667E-2</v>
      </c>
      <c r="AV115" s="10">
        <v>4.414297910815268E-2</v>
      </c>
      <c r="AW115" s="10">
        <v>4.0210922918348491E-2</v>
      </c>
      <c r="AX115" s="10">
        <v>5.5541108969149988E-2</v>
      </c>
      <c r="AY115" s="10">
        <v>4.1101485737425003E-2</v>
      </c>
      <c r="AZ115" s="10">
        <v>3.9012644585564082E-2</v>
      </c>
      <c r="BA115" s="10">
        <v>4.3760599293272362E-2</v>
      </c>
      <c r="BB115" s="10">
        <v>5.0779608023419298E-2</v>
      </c>
      <c r="BC115" s="10">
        <v>3.9360912080163901E-2</v>
      </c>
      <c r="BD115" s="13"/>
      <c r="BE115" s="3"/>
    </row>
    <row r="116" spans="1:57" x14ac:dyDescent="0.25">
      <c r="A116" s="3"/>
      <c r="B116" s="3">
        <v>106</v>
      </c>
      <c r="C116" s="6">
        <v>3.8269557414774447E-2</v>
      </c>
      <c r="D116" s="6">
        <v>3.8269557414774447E-2</v>
      </c>
      <c r="E116" s="6">
        <v>3.8269557414774447E-2</v>
      </c>
      <c r="F116" s="6">
        <v>3.9432815252998354E-2</v>
      </c>
      <c r="G116" s="6">
        <v>4.4416989821692843E-2</v>
      </c>
      <c r="H116" s="6">
        <v>3.8269557414774447E-2</v>
      </c>
      <c r="I116" s="6">
        <v>3.9079182341960284E-2</v>
      </c>
      <c r="J116" s="6">
        <v>3.8389118426273905E-2</v>
      </c>
      <c r="K116" s="6">
        <v>3.8269557414774447E-2</v>
      </c>
      <c r="L116" s="6">
        <v>3.8269557414774447E-2</v>
      </c>
      <c r="M116" s="7">
        <v>3.8269557414774447E-2</v>
      </c>
      <c r="N116" s="7">
        <v>3.8269557414774447E-2</v>
      </c>
      <c r="O116" s="7">
        <v>3.8269557414774447E-2</v>
      </c>
      <c r="P116" s="7">
        <v>4.7905141839634791E-2</v>
      </c>
      <c r="Q116" s="7">
        <v>4.9108916776849032E-2</v>
      </c>
      <c r="R116" s="7">
        <v>3.8269557414774447E-2</v>
      </c>
      <c r="S116" s="7">
        <v>3.8269557414774447E-2</v>
      </c>
      <c r="T116" s="7">
        <v>3.8269557414774447E-2</v>
      </c>
      <c r="U116" s="7">
        <v>2.8760105501868471E-2</v>
      </c>
      <c r="V116" s="7">
        <v>3.8269557414774447E-2</v>
      </c>
      <c r="W116" s="7">
        <v>3.8269557414774447E-2</v>
      </c>
      <c r="X116" s="7">
        <v>3.8269557414774447E-2</v>
      </c>
      <c r="Y116" s="7">
        <v>3.8269557414774447E-2</v>
      </c>
      <c r="Z116" s="7">
        <v>4.1512900068039427E-2</v>
      </c>
      <c r="AA116" s="7">
        <v>4.3886969154432798E-2</v>
      </c>
      <c r="AB116" s="7">
        <v>3.8269557414774447E-2</v>
      </c>
      <c r="AC116" s="7">
        <v>4.2690369904934133E-2</v>
      </c>
      <c r="AD116" s="7">
        <v>4.691217931333469E-2</v>
      </c>
      <c r="AE116" s="7">
        <v>3.8269557414774447E-2</v>
      </c>
      <c r="AF116" s="7">
        <v>3.8269557414774447E-2</v>
      </c>
      <c r="AG116" s="7">
        <v>3.8269557414774447E-2</v>
      </c>
      <c r="AH116" s="7">
        <v>4.0597045210412963E-2</v>
      </c>
      <c r="AI116" s="7">
        <v>2.8760105501868471E-2</v>
      </c>
      <c r="AJ116" s="7">
        <v>3.6874523957811656E-2</v>
      </c>
      <c r="AK116" s="7">
        <v>4.480563879996291E-2</v>
      </c>
      <c r="AL116" s="7">
        <v>5.7422259204314763E-2</v>
      </c>
      <c r="AM116" s="7">
        <v>3.9820671656264128E-2</v>
      </c>
      <c r="AN116" s="7">
        <v>4.408303522824375E-2</v>
      </c>
      <c r="AO116" s="7">
        <v>4.4226885326734244E-2</v>
      </c>
      <c r="AP116" s="7">
        <v>4.5248159990062264E-2</v>
      </c>
      <c r="AQ116" s="7">
        <v>4.0202524054450128E-2</v>
      </c>
      <c r="AR116" s="7">
        <v>4.5550431312628481E-2</v>
      </c>
      <c r="AS116" s="7">
        <v>2.8596543291265819E-2</v>
      </c>
      <c r="AT116" s="7">
        <v>4.5887048563882038E-2</v>
      </c>
      <c r="AU116" s="7">
        <v>4.617688562418798E-2</v>
      </c>
      <c r="AV116" s="7">
        <v>4.4122742370029666E-2</v>
      </c>
      <c r="AW116" s="7">
        <v>4.0227777577193313E-2</v>
      </c>
      <c r="AX116" s="7">
        <v>5.5412544116614448E-2</v>
      </c>
      <c r="AY116" s="7">
        <v>4.1109985720523046E-2</v>
      </c>
      <c r="AZ116" s="7">
        <v>3.9040784197102552E-2</v>
      </c>
      <c r="BA116" s="7">
        <v>4.3743979144788891E-2</v>
      </c>
      <c r="BB116" s="7">
        <v>5.069643693753112E-2</v>
      </c>
      <c r="BC116" s="7">
        <v>3.9385654858136609E-2</v>
      </c>
      <c r="BD116" s="13"/>
      <c r="BE116" s="3"/>
    </row>
    <row r="117" spans="1:57" x14ac:dyDescent="0.25">
      <c r="A117" s="3"/>
      <c r="B117" s="3">
        <v>107</v>
      </c>
      <c r="C117" s="6">
        <v>3.8304356290626229E-2</v>
      </c>
      <c r="D117" s="6">
        <v>3.8304356290626229E-2</v>
      </c>
      <c r="E117" s="6">
        <v>3.8304356290626229E-2</v>
      </c>
      <c r="F117" s="6">
        <v>3.9456776001691063E-2</v>
      </c>
      <c r="G117" s="6">
        <v>4.4394375419415821E-2</v>
      </c>
      <c r="H117" s="6">
        <v>3.8304356290626229E-2</v>
      </c>
      <c r="I117" s="6">
        <v>3.9106436884065898E-2</v>
      </c>
      <c r="J117" s="6">
        <v>3.8422802782953625E-2</v>
      </c>
      <c r="K117" s="6">
        <v>3.8304356290626229E-2</v>
      </c>
      <c r="L117" s="6">
        <v>3.8304356290626229E-2</v>
      </c>
      <c r="M117" s="7">
        <v>3.8304356290626229E-2</v>
      </c>
      <c r="N117" s="7">
        <v>3.8304356290626229E-2</v>
      </c>
      <c r="O117" s="7">
        <v>3.8304356290626229E-2</v>
      </c>
      <c r="P117" s="7">
        <v>4.7849799322944531E-2</v>
      </c>
      <c r="Q117" s="7">
        <v>4.9042255123033618E-2</v>
      </c>
      <c r="R117" s="7">
        <v>3.8304356290626229E-2</v>
      </c>
      <c r="S117" s="7">
        <v>3.8304356290626229E-2</v>
      </c>
      <c r="T117" s="7">
        <v>3.8304356290626229E-2</v>
      </c>
      <c r="U117" s="7">
        <v>2.8790335836562875E-2</v>
      </c>
      <c r="V117" s="7">
        <v>3.8304356290626229E-2</v>
      </c>
      <c r="W117" s="7">
        <v>3.8304356290626229E-2</v>
      </c>
      <c r="X117" s="7">
        <v>3.8304356290626229E-2</v>
      </c>
      <c r="Y117" s="7">
        <v>3.8304356290626229E-2</v>
      </c>
      <c r="Z117" s="7">
        <v>4.1517458595765167E-2</v>
      </c>
      <c r="AA117" s="7">
        <v>4.3869319266052198E-2</v>
      </c>
      <c r="AB117" s="7">
        <v>3.8304356290626229E-2</v>
      </c>
      <c r="AC117" s="7">
        <v>4.2683919153640781E-2</v>
      </c>
      <c r="AD117" s="7">
        <v>4.6866164203479554E-2</v>
      </c>
      <c r="AE117" s="7">
        <v>3.8304356290626229E-2</v>
      </c>
      <c r="AF117" s="7">
        <v>3.8304356290626229E-2</v>
      </c>
      <c r="AG117" s="7">
        <v>3.8304356290626229E-2</v>
      </c>
      <c r="AH117" s="7">
        <v>4.0610148189096362E-2</v>
      </c>
      <c r="AI117" s="7">
        <v>2.8790335836562875E-2</v>
      </c>
      <c r="AJ117" s="7">
        <v>3.6922179123178411E-2</v>
      </c>
      <c r="AK117" s="7">
        <v>4.4779384547606993E-2</v>
      </c>
      <c r="AL117" s="7">
        <v>5.727707451430808E-2</v>
      </c>
      <c r="AM117" s="7">
        <v>3.9841017390975342E-2</v>
      </c>
      <c r="AN117" s="7">
        <v>4.4063548793066287E-2</v>
      </c>
      <c r="AO117" s="7">
        <v>4.4206053005654722E-2</v>
      </c>
      <c r="AP117" s="7">
        <v>4.5217756700650424E-2</v>
      </c>
      <c r="AQ117" s="7">
        <v>4.0219302283496239E-2</v>
      </c>
      <c r="AR117" s="7">
        <v>4.5517194250781268E-2</v>
      </c>
      <c r="AS117" s="7">
        <v>2.86282911833875E-2</v>
      </c>
      <c r="AT117" s="7">
        <v>4.5850655518364869E-2</v>
      </c>
      <c r="AU117" s="7">
        <v>4.613777210475889E-2</v>
      </c>
      <c r="AV117" s="7">
        <v>4.4102884194182179E-2</v>
      </c>
      <c r="AW117" s="7">
        <v>4.0244318323157557E-2</v>
      </c>
      <c r="AX117" s="7">
        <v>5.5286397549310307E-2</v>
      </c>
      <c r="AY117" s="7">
        <v>4.1118324901695535E-2</v>
      </c>
      <c r="AZ117" s="7">
        <v>3.9068398880188759E-2</v>
      </c>
      <c r="BA117" s="7">
        <v>4.3727669544836534E-2</v>
      </c>
      <c r="BB117" s="7">
        <v>5.0614826839712634E-2</v>
      </c>
      <c r="BC117" s="7">
        <v>3.9409950252791148E-2</v>
      </c>
      <c r="BD117" s="13"/>
      <c r="BE117" s="3"/>
    </row>
    <row r="118" spans="1:57" x14ac:dyDescent="0.25">
      <c r="A118" s="3"/>
      <c r="B118" s="3">
        <v>108</v>
      </c>
      <c r="C118" s="6">
        <v>3.8338512234852518E-2</v>
      </c>
      <c r="D118" s="6">
        <v>3.8338512234852518E-2</v>
      </c>
      <c r="E118" s="6">
        <v>3.8338512234852518E-2</v>
      </c>
      <c r="F118" s="6">
        <v>3.9480293800104205E-2</v>
      </c>
      <c r="G118" s="6">
        <v>4.437218025011358E-2</v>
      </c>
      <c r="H118" s="6">
        <v>3.8338512234852518E-2</v>
      </c>
      <c r="I118" s="6">
        <v>3.9133187871847053E-2</v>
      </c>
      <c r="J118" s="6">
        <v>3.8455864869868517E-2</v>
      </c>
      <c r="K118" s="6">
        <v>3.8338512234852518E-2</v>
      </c>
      <c r="L118" s="6">
        <v>3.8338512234852518E-2</v>
      </c>
      <c r="M118" s="7">
        <v>3.8338512234852518E-2</v>
      </c>
      <c r="N118" s="7">
        <v>3.8338512234852518E-2</v>
      </c>
      <c r="O118" s="7">
        <v>3.8338512234852518E-2</v>
      </c>
      <c r="P118" s="7">
        <v>4.779548446117543E-2</v>
      </c>
      <c r="Q118" s="7">
        <v>4.8976831949659516E-2</v>
      </c>
      <c r="R118" s="7">
        <v>3.8338512234852518E-2</v>
      </c>
      <c r="S118" s="7">
        <v>3.8338512234852518E-2</v>
      </c>
      <c r="T118" s="7">
        <v>3.8338512234852518E-2</v>
      </c>
      <c r="U118" s="7">
        <v>2.8820007448305152E-2</v>
      </c>
      <c r="V118" s="7">
        <v>3.8338512234852518E-2</v>
      </c>
      <c r="W118" s="7">
        <v>3.8338512234852518E-2</v>
      </c>
      <c r="X118" s="7">
        <v>3.8338512234852518E-2</v>
      </c>
      <c r="Y118" s="7">
        <v>3.8338512234852518E-2</v>
      </c>
      <c r="Z118" s="7">
        <v>4.1521932139388706E-2</v>
      </c>
      <c r="AA118" s="7">
        <v>4.3851996380281477E-2</v>
      </c>
      <c r="AB118" s="7">
        <v>3.8338512234852518E-2</v>
      </c>
      <c r="AC118" s="7">
        <v>4.2677587581904097E-2</v>
      </c>
      <c r="AD118" s="7">
        <v>4.6821003172491604E-2</v>
      </c>
      <c r="AE118" s="7">
        <v>3.8338512234852518E-2</v>
      </c>
      <c r="AF118" s="7">
        <v>3.8338512234852518E-2</v>
      </c>
      <c r="AG118" s="7">
        <v>3.8338512234852518E-2</v>
      </c>
      <c r="AH118" s="7">
        <v>4.0623008680461314E-2</v>
      </c>
      <c r="AI118" s="7">
        <v>2.8820007448305152E-2</v>
      </c>
      <c r="AJ118" s="7">
        <v>3.6968967954857934E-2</v>
      </c>
      <c r="AK118" s="7">
        <v>4.4753616924629647E-2</v>
      </c>
      <c r="AL118" s="7">
        <v>5.7134597810908572E-2</v>
      </c>
      <c r="AM118" s="7">
        <v>3.9860986838944346E-2</v>
      </c>
      <c r="AN118" s="7">
        <v>4.4044423515799513E-2</v>
      </c>
      <c r="AO118" s="7">
        <v>4.4185606679290723E-2</v>
      </c>
      <c r="AP118" s="7">
        <v>4.5187917271534372E-2</v>
      </c>
      <c r="AQ118" s="7">
        <v>4.023577063564332E-2</v>
      </c>
      <c r="AR118" s="7">
        <v>4.548457365863201E-2</v>
      </c>
      <c r="AS118" s="7">
        <v>2.8659452874368885E-2</v>
      </c>
      <c r="AT118" s="7">
        <v>4.5814937453802385E-2</v>
      </c>
      <c r="AU118" s="7">
        <v>4.6099384304633118E-2</v>
      </c>
      <c r="AV118" s="7">
        <v>4.4083394063695547E-2</v>
      </c>
      <c r="AW118" s="7">
        <v>4.0260553786814146E-2</v>
      </c>
      <c r="AX118" s="7">
        <v>5.5162601675338152E-2</v>
      </c>
      <c r="AY118" s="7">
        <v>4.1126507892318642E-2</v>
      </c>
      <c r="AZ118" s="7">
        <v>3.9095503164129797E-2</v>
      </c>
      <c r="BA118" s="7">
        <v>4.3711661902191778E-2</v>
      </c>
      <c r="BB118" s="7">
        <v>5.0534734194337183E-2</v>
      </c>
      <c r="BC118" s="7">
        <v>3.9433808961223615E-2</v>
      </c>
      <c r="BD118" s="13"/>
      <c r="BE118" s="3"/>
    </row>
    <row r="119" spans="1:57" x14ac:dyDescent="0.25">
      <c r="A119" s="3"/>
      <c r="B119" s="3">
        <v>109</v>
      </c>
      <c r="C119" s="6">
        <v>3.8372042871611445E-2</v>
      </c>
      <c r="D119" s="6">
        <v>3.8372042871611445E-2</v>
      </c>
      <c r="E119" s="6">
        <v>3.8372042871611445E-2</v>
      </c>
      <c r="F119" s="6">
        <v>3.9503380802154542E-2</v>
      </c>
      <c r="G119" s="6">
        <v>4.4350392765927449E-2</v>
      </c>
      <c r="H119" s="6">
        <v>3.8372042871611445E-2</v>
      </c>
      <c r="I119" s="6">
        <v>3.91594491015399E-2</v>
      </c>
      <c r="J119" s="6">
        <v>3.8488321736224407E-2</v>
      </c>
      <c r="K119" s="6">
        <v>3.8372042871611445E-2</v>
      </c>
      <c r="L119" s="6">
        <v>3.8372042871611445E-2</v>
      </c>
      <c r="M119" s="7">
        <v>3.8372042871611445E-2</v>
      </c>
      <c r="N119" s="7">
        <v>3.8372042871611445E-2</v>
      </c>
      <c r="O119" s="7">
        <v>3.8372042871611445E-2</v>
      </c>
      <c r="P119" s="7">
        <v>4.7742168899392201E-2</v>
      </c>
      <c r="Q119" s="7">
        <v>4.8912613073198496E-2</v>
      </c>
      <c r="R119" s="7">
        <v>3.8372042871611445E-2</v>
      </c>
      <c r="S119" s="7">
        <v>3.8372042871611445E-2</v>
      </c>
      <c r="T119" s="7">
        <v>3.8372042871611445E-2</v>
      </c>
      <c r="U119" s="7">
        <v>2.8849135662656789E-2</v>
      </c>
      <c r="V119" s="7">
        <v>3.8372042871611445E-2</v>
      </c>
      <c r="W119" s="7">
        <v>3.8372042871611445E-2</v>
      </c>
      <c r="X119" s="7">
        <v>3.8372042871611445E-2</v>
      </c>
      <c r="Y119" s="7">
        <v>3.8372042871611445E-2</v>
      </c>
      <c r="Z119" s="7">
        <v>4.1526323084832395E-2</v>
      </c>
      <c r="AA119" s="7">
        <v>4.3834991505596443E-2</v>
      </c>
      <c r="AB119" s="7">
        <v>3.8372042871611445E-2</v>
      </c>
      <c r="AC119" s="7">
        <v>4.2671371937990754E-2</v>
      </c>
      <c r="AD119" s="7">
        <v>4.6776672662669494E-2</v>
      </c>
      <c r="AE119" s="7">
        <v>3.8372042871611445E-2</v>
      </c>
      <c r="AF119" s="7">
        <v>3.8372042871611445E-2</v>
      </c>
      <c r="AG119" s="7">
        <v>3.8372042871611445E-2</v>
      </c>
      <c r="AH119" s="7">
        <v>4.0635633354097811E-2</v>
      </c>
      <c r="AI119" s="7">
        <v>2.8849135662656789E-2</v>
      </c>
      <c r="AJ119" s="7">
        <v>3.7014912719296023E-2</v>
      </c>
      <c r="AK119" s="7">
        <v>4.472832254541026E-2</v>
      </c>
      <c r="AL119" s="7">
        <v>5.6994754031682415E-2</v>
      </c>
      <c r="AM119" s="7">
        <v>3.9880590332232568E-2</v>
      </c>
      <c r="AN119" s="7">
        <v>4.4025649453589555E-2</v>
      </c>
      <c r="AO119" s="7">
        <v>4.4165535734777439E-2</v>
      </c>
      <c r="AP119" s="7">
        <v>4.5158626163420923E-2</v>
      </c>
      <c r="AQ119" s="7">
        <v>4.0251937580858543E-2</v>
      </c>
      <c r="AR119" s="7">
        <v>4.5452552548343572E-2</v>
      </c>
      <c r="AS119" s="7">
        <v>2.8690044399076742E-2</v>
      </c>
      <c r="AT119" s="7">
        <v>4.5779875783829915E-2</v>
      </c>
      <c r="AU119" s="7">
        <v>4.60617022147638E-2</v>
      </c>
      <c r="AV119" s="7">
        <v>4.406426184686163E-2</v>
      </c>
      <c r="AW119" s="7">
        <v>4.0276492290072019E-2</v>
      </c>
      <c r="AX119" s="7">
        <v>5.504109139799418E-2</v>
      </c>
      <c r="AY119" s="7">
        <v>4.1134539123830693E-2</v>
      </c>
      <c r="AZ119" s="7">
        <v>3.9122111049079367E-2</v>
      </c>
      <c r="BA119" s="7">
        <v>4.3695947936290391E-2</v>
      </c>
      <c r="BB119" s="7">
        <v>5.0456117069583195E-2</v>
      </c>
      <c r="BC119" s="7">
        <v>3.9457241490996608E-2</v>
      </c>
      <c r="BD119" s="13"/>
      <c r="BE119" s="3"/>
    </row>
    <row r="120" spans="1:57" x14ac:dyDescent="0.25">
      <c r="A120" s="3"/>
      <c r="B120" s="8">
        <v>110</v>
      </c>
      <c r="C120" s="9">
        <v>3.8404965189837714E-2</v>
      </c>
      <c r="D120" s="9">
        <v>3.8404965189837714E-2</v>
      </c>
      <c r="E120" s="9">
        <v>3.8404965189837714E-2</v>
      </c>
      <c r="F120" s="9">
        <v>3.9526048722571483E-2</v>
      </c>
      <c r="G120" s="9">
        <v>4.4329001838918192E-2</v>
      </c>
      <c r="H120" s="9">
        <v>3.8404965189837714E-2</v>
      </c>
      <c r="I120" s="9">
        <v>3.9185233872574887E-2</v>
      </c>
      <c r="J120" s="9">
        <v>3.8520189817511818E-2</v>
      </c>
      <c r="K120" s="9">
        <v>3.8404965189837714E-2</v>
      </c>
      <c r="L120" s="9">
        <v>3.8404965189837714E-2</v>
      </c>
      <c r="M120" s="10">
        <v>3.8404965189837714E-2</v>
      </c>
      <c r="N120" s="10">
        <v>3.8404965189837714E-2</v>
      </c>
      <c r="O120" s="10">
        <v>3.8404965189837714E-2</v>
      </c>
      <c r="P120" s="10">
        <v>4.7689825315601508E-2</v>
      </c>
      <c r="Q120" s="10">
        <v>4.8849565555064922E-2</v>
      </c>
      <c r="R120" s="10">
        <v>3.8404965189837714E-2</v>
      </c>
      <c r="S120" s="10">
        <v>3.8404965189837714E-2</v>
      </c>
      <c r="T120" s="10">
        <v>3.8404965189837714E-2</v>
      </c>
      <c r="U120" s="10">
        <v>2.8877735252226255E-2</v>
      </c>
      <c r="V120" s="10">
        <v>3.8404965189837714E-2</v>
      </c>
      <c r="W120" s="10">
        <v>3.8404965189837714E-2</v>
      </c>
      <c r="X120" s="10">
        <v>3.8404965189837714E-2</v>
      </c>
      <c r="Y120" s="10">
        <v>3.8404965189837714E-2</v>
      </c>
      <c r="Z120" s="10">
        <v>4.1530633727437261E-2</v>
      </c>
      <c r="AA120" s="10">
        <v>4.3818295975748933E-2</v>
      </c>
      <c r="AB120" s="10">
        <v>3.8404965189837714E-2</v>
      </c>
      <c r="AC120" s="10">
        <v>4.2665269085711444E-2</v>
      </c>
      <c r="AD120" s="10">
        <v>4.6733149974501398E-2</v>
      </c>
      <c r="AE120" s="10">
        <v>3.8404965189837714E-2</v>
      </c>
      <c r="AF120" s="10">
        <v>3.8404965189837714E-2</v>
      </c>
      <c r="AG120" s="10">
        <v>3.8404965189837714E-2</v>
      </c>
      <c r="AH120" s="10">
        <v>4.0648028637222389E-2</v>
      </c>
      <c r="AI120" s="10">
        <v>2.8877735252226255E-2</v>
      </c>
      <c r="AJ120" s="10">
        <v>3.7060035039929273E-2</v>
      </c>
      <c r="AK120" s="10">
        <v>4.4703488508526901E-2</v>
      </c>
      <c r="AL120" s="10">
        <v>5.6857470862890391E-2</v>
      </c>
      <c r="AM120" s="10">
        <v>3.9899837829523221E-2</v>
      </c>
      <c r="AN120" s="10">
        <v>4.4007217024628176E-2</v>
      </c>
      <c r="AO120" s="10">
        <v>4.414582994309324E-2</v>
      </c>
      <c r="AP120" s="10">
        <v>4.5129868402472573E-2</v>
      </c>
      <c r="AQ120" s="10">
        <v>4.0267811286054611E-2</v>
      </c>
      <c r="AR120" s="10">
        <v>4.5421114549932806E-2</v>
      </c>
      <c r="AS120" s="10">
        <v>2.8720081217179061E-2</v>
      </c>
      <c r="AT120" s="10">
        <v>4.5745452596041014E-2</v>
      </c>
      <c r="AU120" s="10">
        <v>4.6024706554598449E-2</v>
      </c>
      <c r="AV120" s="10">
        <v>4.4045477779787623E-2</v>
      </c>
      <c r="AW120" s="10">
        <v>4.0292141859453956E-2</v>
      </c>
      <c r="AX120" s="10">
        <v>5.4921804001762276E-2</v>
      </c>
      <c r="AY120" s="10">
        <v>4.1142422856700112E-2</v>
      </c>
      <c r="AZ120" s="10">
        <v>3.9148236029714845E-2</v>
      </c>
      <c r="BA120" s="10">
        <v>4.3680519663659156E-2</v>
      </c>
      <c r="BB120" s="10">
        <v>5.0378935064285812E-2</v>
      </c>
      <c r="BC120" s="10">
        <v>3.9480258144815039E-2</v>
      </c>
      <c r="BD120" s="13"/>
      <c r="BE120" s="3"/>
    </row>
    <row r="121" spans="1:57" x14ac:dyDescent="0.25">
      <c r="A121" s="3"/>
      <c r="B121" s="3">
        <v>111</v>
      </c>
      <c r="C121" s="6">
        <v>3.8437295571295715E-2</v>
      </c>
      <c r="D121" s="6">
        <v>3.8437295571295715E-2</v>
      </c>
      <c r="E121" s="6">
        <v>3.8437295571295715E-2</v>
      </c>
      <c r="F121" s="6">
        <v>3.9548308856436787E-2</v>
      </c>
      <c r="G121" s="6">
        <v>4.4307996742190658E-2</v>
      </c>
      <c r="H121" s="6">
        <v>3.8437295571295715E-2</v>
      </c>
      <c r="I121" s="6">
        <v>3.9210555009525416E-2</v>
      </c>
      <c r="J121" s="6">
        <v>3.8551484962544347E-2</v>
      </c>
      <c r="K121" s="6">
        <v>3.8437295571295715E-2</v>
      </c>
      <c r="L121" s="6">
        <v>3.8437295571295715E-2</v>
      </c>
      <c r="M121" s="7">
        <v>3.8437295571295715E-2</v>
      </c>
      <c r="N121" s="7">
        <v>3.8437295571295715E-2</v>
      </c>
      <c r="O121" s="7">
        <v>3.8437295571295715E-2</v>
      </c>
      <c r="P121" s="7">
        <v>4.7638427374230963E-2</v>
      </c>
      <c r="Q121" s="7">
        <v>4.8787657645652738E-2</v>
      </c>
      <c r="R121" s="7">
        <v>3.8437295571295715E-2</v>
      </c>
      <c r="S121" s="7">
        <v>3.8437295571295715E-2</v>
      </c>
      <c r="T121" s="7">
        <v>3.8437295571295715E-2</v>
      </c>
      <c r="U121" s="7">
        <v>2.8905820461113452E-2</v>
      </c>
      <c r="V121" s="7">
        <v>3.8437295571295715E-2</v>
      </c>
      <c r="W121" s="7">
        <v>3.8437295571295715E-2</v>
      </c>
      <c r="X121" s="7">
        <v>3.8437295571295715E-2</v>
      </c>
      <c r="Y121" s="7">
        <v>3.8437295571295715E-2</v>
      </c>
      <c r="Z121" s="7">
        <v>4.1534866276353943E-2</v>
      </c>
      <c r="AA121" s="7">
        <v>4.3801901435339685E-2</v>
      </c>
      <c r="AB121" s="7">
        <v>3.8437295571295715E-2</v>
      </c>
      <c r="AC121" s="7">
        <v>4.2659275999467505E-2</v>
      </c>
      <c r="AD121" s="7">
        <v>4.6690413227974181E-2</v>
      </c>
      <c r="AE121" s="7">
        <v>3.8437295571295715E-2</v>
      </c>
      <c r="AF121" s="7">
        <v>3.8437295571295715E-2</v>
      </c>
      <c r="AG121" s="7">
        <v>3.8437295571295715E-2</v>
      </c>
      <c r="AH121" s="7">
        <v>4.0660200725589402E-2</v>
      </c>
      <c r="AI121" s="7">
        <v>2.8905820461113452E-2</v>
      </c>
      <c r="AJ121" s="7">
        <v>3.7104355908222253E-2</v>
      </c>
      <c r="AK121" s="7">
        <v>4.4679102375316804E-2</v>
      </c>
      <c r="AL121" s="7">
        <v>5.6722678614830269E-2</v>
      </c>
      <c r="AM121" s="7">
        <v>3.9918738932649189E-2</v>
      </c>
      <c r="AN121" s="7">
        <v>4.3989116991979493E-2</v>
      </c>
      <c r="AO121" s="7">
        <v>4.4126479442031741E-2</v>
      </c>
      <c r="AP121" s="7">
        <v>4.5101629554863853E-2</v>
      </c>
      <c r="AQ121" s="7">
        <v>4.0283399628304073E-2</v>
      </c>
      <c r="AR121" s="7">
        <v>4.5390243883504766E-2</v>
      </c>
      <c r="AS121" s="7">
        <v>2.8749578238352225E-2</v>
      </c>
      <c r="AT121" s="7">
        <v>4.5711650621969913E-2</v>
      </c>
      <c r="AU121" s="7">
        <v>4.5988378739272751E-2</v>
      </c>
      <c r="AV121" s="7">
        <v>4.4027032449929449E-2</v>
      </c>
      <c r="AW121" s="7">
        <v>4.030751023872603E-2</v>
      </c>
      <c r="AX121" s="7">
        <v>5.4804679044490934E-2</v>
      </c>
      <c r="AY121" s="7">
        <v>4.1150163188851119E-2</v>
      </c>
      <c r="AZ121" s="7">
        <v>3.9173891117671555E-2</v>
      </c>
      <c r="BA121" s="7">
        <v>4.3665369385016639E-2</v>
      </c>
      <c r="BB121" s="7">
        <v>5.0303149238750899E-2</v>
      </c>
      <c r="BC121" s="7">
        <v>3.9502869008856578E-2</v>
      </c>
      <c r="BD121" s="13"/>
      <c r="BE121" s="3"/>
    </row>
    <row r="122" spans="1:57" x14ac:dyDescent="0.25">
      <c r="A122" s="3"/>
      <c r="B122" s="3">
        <v>112</v>
      </c>
      <c r="C122" s="6">
        <v>3.8469049817187573E-2</v>
      </c>
      <c r="D122" s="6">
        <v>3.8469049817187573E-2</v>
      </c>
      <c r="E122" s="6">
        <v>3.8469049817187573E-2</v>
      </c>
      <c r="F122" s="6">
        <v>3.9570172097695977E-2</v>
      </c>
      <c r="G122" s="6">
        <v>4.4287367132022304E-2</v>
      </c>
      <c r="H122" s="6">
        <v>3.8469049817187573E-2</v>
      </c>
      <c r="I122" s="6">
        <v>3.9235424882923198E-2</v>
      </c>
      <c r="J122" s="6">
        <v>3.8582222459110582E-2</v>
      </c>
      <c r="K122" s="6">
        <v>3.8469049817187573E-2</v>
      </c>
      <c r="L122" s="6">
        <v>3.8469049817187573E-2</v>
      </c>
      <c r="M122" s="7">
        <v>3.8469049817187573E-2</v>
      </c>
      <c r="N122" s="7">
        <v>3.8469049817187573E-2</v>
      </c>
      <c r="O122" s="7">
        <v>3.8469049817187573E-2</v>
      </c>
      <c r="P122" s="7">
        <v>4.7587949682088349E-2</v>
      </c>
      <c r="Q122" s="7">
        <v>4.8726858731340084E-2</v>
      </c>
      <c r="R122" s="7">
        <v>3.8469049817187573E-2</v>
      </c>
      <c r="S122" s="7">
        <v>3.8469049817187573E-2</v>
      </c>
      <c r="T122" s="7">
        <v>3.8469049817187573E-2</v>
      </c>
      <c r="U122" s="7">
        <v>2.8933405028096493E-2</v>
      </c>
      <c r="V122" s="7">
        <v>3.8469049817187573E-2</v>
      </c>
      <c r="W122" s="7">
        <v>3.8469049817187573E-2</v>
      </c>
      <c r="X122" s="7">
        <v>3.8469049817187573E-2</v>
      </c>
      <c r="Y122" s="7">
        <v>3.8469049817187573E-2</v>
      </c>
      <c r="Z122" s="7">
        <v>4.1539022858672947E-2</v>
      </c>
      <c r="AA122" s="7">
        <v>4.3785799826134175E-2</v>
      </c>
      <c r="AB122" s="7">
        <v>3.8469049817187573E-2</v>
      </c>
      <c r="AC122" s="7">
        <v>4.2653389759542026E-2</v>
      </c>
      <c r="AD122" s="7">
        <v>4.6648441325957357E-2</v>
      </c>
      <c r="AE122" s="7">
        <v>3.8469049817187573E-2</v>
      </c>
      <c r="AF122" s="7">
        <v>3.8469049817187573E-2</v>
      </c>
      <c r="AG122" s="7">
        <v>3.8469049817187573E-2</v>
      </c>
      <c r="AH122" s="7">
        <v>4.0672155593817205E-2</v>
      </c>
      <c r="AI122" s="7">
        <v>2.8933405028096493E-2</v>
      </c>
      <c r="AJ122" s="7">
        <v>3.7147895696050481E-2</v>
      </c>
      <c r="AK122" s="7">
        <v>4.4655152149535526E-2</v>
      </c>
      <c r="AL122" s="7">
        <v>5.6590310103886265E-2</v>
      </c>
      <c r="AM122" s="7">
        <v>3.9937302902273375E-2</v>
      </c>
      <c r="AN122" s="7">
        <v>4.3971340448264451E-2</v>
      </c>
      <c r="AO122" s="7">
        <v>4.4107474720057605E-2</v>
      </c>
      <c r="AP122" s="7">
        <v>4.5073895702691047E-2</v>
      </c>
      <c r="AQ122" s="7">
        <v>4.0298710207384625E-2</v>
      </c>
      <c r="AR122" s="7">
        <v>4.5359925332963513E-2</v>
      </c>
      <c r="AS122" s="7">
        <v>2.8778549846203205E-2</v>
      </c>
      <c r="AT122" s="7">
        <v>4.5678453208640502E-2</v>
      </c>
      <c r="AU122" s="7">
        <v>4.5952700848553629E-2</v>
      </c>
      <c r="AV122" s="7">
        <v>4.4008916780494456E-2</v>
      </c>
      <c r="AW122" s="7">
        <v>4.0322604900918435E-2</v>
      </c>
      <c r="AX122" s="7">
        <v>5.468965825536376E-2</v>
      </c>
      <c r="AY122" s="7">
        <v>4.1157764063588509E-2</v>
      </c>
      <c r="AZ122" s="7">
        <v>3.9199088862808429E-2</v>
      </c>
      <c r="BA122" s="7">
        <v>4.3650489673002335E-2</v>
      </c>
      <c r="BB122" s="7">
        <v>5.0228722049283858E-2</v>
      </c>
      <c r="BC122" s="7">
        <v>3.9525083944196293E-2</v>
      </c>
      <c r="BD122" s="13"/>
      <c r="BE122" s="3"/>
    </row>
    <row r="123" spans="1:57" x14ac:dyDescent="0.25">
      <c r="A123" s="3"/>
      <c r="B123" s="3">
        <v>113</v>
      </c>
      <c r="C123" s="6">
        <v>3.8500243173403614E-2</v>
      </c>
      <c r="D123" s="6">
        <v>3.8500243173403614E-2</v>
      </c>
      <c r="E123" s="6">
        <v>3.8500243173403614E-2</v>
      </c>
      <c r="F123" s="6">
        <v>3.9591648956712966E-2</v>
      </c>
      <c r="G123" s="6">
        <v>4.4267103030936727E-2</v>
      </c>
      <c r="H123" s="6">
        <v>3.8500243173403614E-2</v>
      </c>
      <c r="I123" s="6">
        <v>3.9259855428998902E-2</v>
      </c>
      <c r="J123" s="6">
        <v>3.8612417058320636E-2</v>
      </c>
      <c r="K123" s="6">
        <v>3.8500243173403614E-2</v>
      </c>
      <c r="L123" s="6">
        <v>3.8500243173403614E-2</v>
      </c>
      <c r="M123" s="7">
        <v>3.8500243173403614E-2</v>
      </c>
      <c r="N123" s="7">
        <v>3.8500243173403614E-2</v>
      </c>
      <c r="O123" s="7">
        <v>3.8500243173403614E-2</v>
      </c>
      <c r="P123" s="7">
        <v>4.7538367746647658E-2</v>
      </c>
      <c r="Q123" s="7">
        <v>4.866713928428168E-2</v>
      </c>
      <c r="R123" s="7">
        <v>3.8500243173403614E-2</v>
      </c>
      <c r="S123" s="7">
        <v>3.8500243173403614E-2</v>
      </c>
      <c r="T123" s="7">
        <v>3.8500243173403614E-2</v>
      </c>
      <c r="U123" s="7">
        <v>2.8960502208635885E-2</v>
      </c>
      <c r="V123" s="7">
        <v>3.8500243173403614E-2</v>
      </c>
      <c r="W123" s="7">
        <v>3.8500243173403614E-2</v>
      </c>
      <c r="X123" s="7">
        <v>3.8500243173403614E-2</v>
      </c>
      <c r="Y123" s="7">
        <v>3.8500243173403614E-2</v>
      </c>
      <c r="Z123" s="7">
        <v>4.154310552331153E-2</v>
      </c>
      <c r="AA123" s="7">
        <v>4.3769983374081445E-2</v>
      </c>
      <c r="AB123" s="7">
        <v>3.8500243173403614E-2</v>
      </c>
      <c r="AC123" s="7">
        <v>4.2647607547619204E-2</v>
      </c>
      <c r="AD123" s="7">
        <v>4.6607213919524826E-2</v>
      </c>
      <c r="AE123" s="7">
        <v>3.8500243173403614E-2</v>
      </c>
      <c r="AF123" s="7">
        <v>3.8500243173403614E-2</v>
      </c>
      <c r="AG123" s="7">
        <v>3.8500243173403614E-2</v>
      </c>
      <c r="AH123" s="7">
        <v>4.0683899005167223E-2</v>
      </c>
      <c r="AI123" s="7">
        <v>2.8960502208635885E-2</v>
      </c>
      <c r="AJ123" s="7">
        <v>3.7190674169138127E-2</v>
      </c>
      <c r="AK123" s="7">
        <v>4.4631626258057278E-2</v>
      </c>
      <c r="AL123" s="7">
        <v>5.6460300540889907E-2</v>
      </c>
      <c r="AM123" s="7">
        <v>3.995553867277235E-2</v>
      </c>
      <c r="AN123" s="7">
        <v>4.3953878801143986E-2</v>
      </c>
      <c r="AO123" s="7">
        <v>4.4088806600989239E-2</v>
      </c>
      <c r="AP123" s="7">
        <v>4.5046653421157323E-2</v>
      </c>
      <c r="AQ123" s="7">
        <v>4.0313750357693356E-2</v>
      </c>
      <c r="AR123" s="7">
        <v>4.5330144221109148E-2</v>
      </c>
      <c r="AS123" s="7">
        <v>2.880700992097962E-2</v>
      </c>
      <c r="AT123" s="7">
        <v>4.5645844291572368E-2</v>
      </c>
      <c r="AU123" s="7">
        <v>4.5917655597424112E-2</v>
      </c>
      <c r="AV123" s="7">
        <v>4.3991122015659689E-2</v>
      </c>
      <c r="AW123" s="7">
        <v>4.0337433059760119E-2</v>
      </c>
      <c r="AX123" s="7">
        <v>5.4576685438307404E-2</v>
      </c>
      <c r="AY123" s="7">
        <v>4.1165229277045912E-2</v>
      </c>
      <c r="AZ123" s="7">
        <v>3.9223841373374091E-2</v>
      </c>
      <c r="BA123" s="7">
        <v>4.3635873360515331E-2</v>
      </c>
      <c r="BB123" s="7">
        <v>5.0155617286204102E-2</v>
      </c>
      <c r="BC123" s="7">
        <v>3.9546912580841642E-2</v>
      </c>
      <c r="BD123" s="13"/>
      <c r="BE123" s="3"/>
    </row>
    <row r="124" spans="1:57" x14ac:dyDescent="0.25">
      <c r="A124" s="3"/>
      <c r="B124" s="3">
        <v>114</v>
      </c>
      <c r="C124" s="6">
        <v>3.8530890354490754E-2</v>
      </c>
      <c r="D124" s="6">
        <v>3.8530890354490754E-2</v>
      </c>
      <c r="E124" s="6">
        <v>3.8530890354490754E-2</v>
      </c>
      <c r="F124" s="6">
        <v>3.9612749576914297E-2</v>
      </c>
      <c r="G124" s="6">
        <v>4.424719481165984E-2</v>
      </c>
      <c r="H124" s="6">
        <v>3.8530890354490754E-2</v>
      </c>
      <c r="I124" s="6">
        <v>3.9283858168421393E-2</v>
      </c>
      <c r="J124" s="6">
        <v>3.8642082997719651E-2</v>
      </c>
      <c r="K124" s="6">
        <v>3.8530890354490754E-2</v>
      </c>
      <c r="L124" s="6">
        <v>3.8530890354490754E-2</v>
      </c>
      <c r="M124" s="7">
        <v>3.8530890354490754E-2</v>
      </c>
      <c r="N124" s="7">
        <v>3.8530890354490754E-2</v>
      </c>
      <c r="O124" s="7">
        <v>3.8530890354490754E-2</v>
      </c>
      <c r="P124" s="7">
        <v>4.7489657936526042E-2</v>
      </c>
      <c r="Q124" s="7">
        <v>4.8608470814820892E-2</v>
      </c>
      <c r="R124" s="7">
        <v>3.8530890354490754E-2</v>
      </c>
      <c r="S124" s="7">
        <v>3.8530890354490754E-2</v>
      </c>
      <c r="T124" s="7">
        <v>3.8530890354490754E-2</v>
      </c>
      <c r="U124" s="7">
        <v>2.8987124795761821E-2</v>
      </c>
      <c r="V124" s="7">
        <v>3.8530890354490754E-2</v>
      </c>
      <c r="W124" s="7">
        <v>3.8530890354490754E-2</v>
      </c>
      <c r="X124" s="7">
        <v>3.8530890354490754E-2</v>
      </c>
      <c r="Y124" s="7">
        <v>3.8530890354490754E-2</v>
      </c>
      <c r="Z124" s="7">
        <v>4.1547116244675442E-2</v>
      </c>
      <c r="AA124" s="7">
        <v>4.3754444576998619E-2</v>
      </c>
      <c r="AB124" s="7">
        <v>3.8530890354490754E-2</v>
      </c>
      <c r="AC124" s="7">
        <v>4.2641926642517758E-2</v>
      </c>
      <c r="AD124" s="7">
        <v>4.6566711375101821E-2</v>
      </c>
      <c r="AE124" s="7">
        <v>3.8530890354490754E-2</v>
      </c>
      <c r="AF124" s="7">
        <v>3.8530890354490754E-2</v>
      </c>
      <c r="AG124" s="7">
        <v>3.8530890354490754E-2</v>
      </c>
      <c r="AH124" s="7">
        <v>4.0695436520807649E-2</v>
      </c>
      <c r="AI124" s="7">
        <v>2.8987124795761821E-2</v>
      </c>
      <c r="AJ124" s="7">
        <v>3.7232710501299282E-2</v>
      </c>
      <c r="AK124" s="7">
        <v>4.4608513532552019E-2</v>
      </c>
      <c r="AL124" s="7">
        <v>5.6332587425405478E-2</v>
      </c>
      <c r="AM124" s="7">
        <v>3.9973454866364166E-2</v>
      </c>
      <c r="AN124" s="7">
        <v>4.3936723759557816E-2</v>
      </c>
      <c r="AO124" s="7">
        <v>4.4070466229464422E-2</v>
      </c>
      <c r="AP124" s="7">
        <v>4.5019889756952258E-2</v>
      </c>
      <c r="AQ124" s="7">
        <v>4.0328527159565475E-2</v>
      </c>
      <c r="AR124" s="7">
        <v>4.5300886386036021E-2</v>
      </c>
      <c r="AS124" s="7">
        <v>2.8834971861136705E-2</v>
      </c>
      <c r="AT124" s="7">
        <v>4.5613808369179276E-2</v>
      </c>
      <c r="AU124" s="7">
        <v>4.5883226308216507E-2</v>
      </c>
      <c r="AV124" s="7">
        <v>4.3973639706559542E-2</v>
      </c>
      <c r="AW124" s="7">
        <v>4.0352001680565408E-2</v>
      </c>
      <c r="AX124" s="7">
        <v>5.4465706380502743E-2</v>
      </c>
      <c r="AY124" s="7">
        <v>4.1172562485201736E-2</v>
      </c>
      <c r="AZ124" s="7">
        <v>3.9248160335138227E-2</v>
      </c>
      <c r="BA124" s="7">
        <v>4.3621513529621403E-2</v>
      </c>
      <c r="BB124" s="7">
        <v>5.008380001513224E-2</v>
      </c>
      <c r="BC124" s="7">
        <v>3.956836431396149E-2</v>
      </c>
      <c r="BD124" s="13"/>
      <c r="BE124" s="3"/>
    </row>
    <row r="125" spans="1:57" x14ac:dyDescent="0.25">
      <c r="A125" s="3"/>
      <c r="B125" s="8">
        <v>115</v>
      </c>
      <c r="C125" s="9">
        <v>3.8561005566409179E-2</v>
      </c>
      <c r="D125" s="9">
        <v>3.8561005566409179E-2</v>
      </c>
      <c r="E125" s="9">
        <v>3.8561005566409179E-2</v>
      </c>
      <c r="F125" s="9">
        <v>3.9633483750585619E-2</v>
      </c>
      <c r="G125" s="9">
        <v>4.4227633181912251E-2</v>
      </c>
      <c r="H125" s="9">
        <v>3.8561005566409179E-2</v>
      </c>
      <c r="I125" s="9">
        <v>3.9307444224082833E-2</v>
      </c>
      <c r="J125" s="9">
        <v>3.8671234023238243E-2</v>
      </c>
      <c r="K125" s="9">
        <v>3.8561005566409179E-2</v>
      </c>
      <c r="L125" s="9">
        <v>3.8561005566409179E-2</v>
      </c>
      <c r="M125" s="10">
        <v>3.8561005566409179E-2</v>
      </c>
      <c r="N125" s="10">
        <v>3.8561005566409179E-2</v>
      </c>
      <c r="O125" s="10">
        <v>3.8561005566409179E-2</v>
      </c>
      <c r="P125" s="10">
        <v>4.7441797444013778E-2</v>
      </c>
      <c r="Q125" s="10">
        <v>4.8550825826368937E-2</v>
      </c>
      <c r="R125" s="10">
        <v>3.8561005566409179E-2</v>
      </c>
      <c r="S125" s="10">
        <v>3.8561005566409179E-2</v>
      </c>
      <c r="T125" s="10">
        <v>3.8561005566409179E-2</v>
      </c>
      <c r="U125" s="10">
        <v>2.9013285139906753E-2</v>
      </c>
      <c r="V125" s="10">
        <v>3.8561005566409179E-2</v>
      </c>
      <c r="W125" s="10">
        <v>3.8561005566409179E-2</v>
      </c>
      <c r="X125" s="10">
        <v>3.8561005566409179E-2</v>
      </c>
      <c r="Y125" s="10">
        <v>3.8561005566409179E-2</v>
      </c>
      <c r="Z125" s="10">
        <v>4.1551056926112606E-2</v>
      </c>
      <c r="AA125" s="10">
        <v>4.3739176192873819E-2</v>
      </c>
      <c r="AB125" s="10">
        <v>3.8561005566409179E-2</v>
      </c>
      <c r="AC125" s="10">
        <v>4.2636344416133953E-2</v>
      </c>
      <c r="AD125" s="10">
        <v>4.6526914743326486E-2</v>
      </c>
      <c r="AE125" s="10">
        <v>3.8561005566409179E-2</v>
      </c>
      <c r="AF125" s="10">
        <v>3.8561005566409179E-2</v>
      </c>
      <c r="AG125" s="10">
        <v>3.8561005566409179E-2</v>
      </c>
      <c r="AH125" s="10">
        <v>4.0706773508595084E-2</v>
      </c>
      <c r="AI125" s="10">
        <v>2.9013285139906753E-2</v>
      </c>
      <c r="AJ125" s="10">
        <v>3.7274023289270097E-2</v>
      </c>
      <c r="AK125" s="10">
        <v>4.4585803192088269E-2</v>
      </c>
      <c r="AL125" s="10">
        <v>5.6207110445545272E-2</v>
      </c>
      <c r="AM125" s="10">
        <v>3.9991059806523177E-2</v>
      </c>
      <c r="AN125" s="10">
        <v>4.3919867320675543E-2</v>
      </c>
      <c r="AO125" s="10">
        <v>4.4052445057146672E-2</v>
      </c>
      <c r="AP125" s="10">
        <v>4.499359220775645E-2</v>
      </c>
      <c r="AQ125" s="10">
        <v>4.034304745003281E-2</v>
      </c>
      <c r="AR125" s="10">
        <v>4.527213815875708E-2</v>
      </c>
      <c r="AS125" s="10">
        <v>2.8862448603826474E-2</v>
      </c>
      <c r="AT125" s="10">
        <v>4.5582330478477484E-2</v>
      </c>
      <c r="AU125" s="10">
        <v>4.5849396884193316E-2</v>
      </c>
      <c r="AV125" s="10">
        <v>4.3956461697993277E-2</v>
      </c>
      <c r="AW125" s="10">
        <v>4.0366317490599934E-2</v>
      </c>
      <c r="AX125" s="10">
        <v>5.4356668765689786E-2</v>
      </c>
      <c r="AY125" s="10">
        <v>4.1179767210487217E-2</v>
      </c>
      <c r="AZ125" s="10">
        <v>3.927205702954728E-2</v>
      </c>
      <c r="BA125" s="10">
        <v>4.3607403500999453E-2</v>
      </c>
      <c r="BB125" s="10">
        <v>5.0013236521345705E-2</v>
      </c>
      <c r="BC125" s="10">
        <v>3.9589448301951879E-2</v>
      </c>
      <c r="BD125" s="13"/>
      <c r="BE125" s="3"/>
    </row>
    <row r="126" spans="1:57" x14ac:dyDescent="0.25">
      <c r="A126" s="3"/>
      <c r="B126" s="3">
        <v>116</v>
      </c>
      <c r="C126" s="6">
        <v>3.8590602528151718E-2</v>
      </c>
      <c r="D126" s="6">
        <v>3.8590602528151718E-2</v>
      </c>
      <c r="E126" s="6">
        <v>3.8590602528151718E-2</v>
      </c>
      <c r="F126" s="6">
        <v>3.9653860933862806E-2</v>
      </c>
      <c r="G126" s="6">
        <v>4.4208409169983476E-2</v>
      </c>
      <c r="H126" s="6">
        <v>3.8590602528151718E-2</v>
      </c>
      <c r="I126" s="6">
        <v>3.9330624337992059E-2</v>
      </c>
      <c r="J126" s="6">
        <v>3.8699883410047597E-2</v>
      </c>
      <c r="K126" s="6">
        <v>3.8590602528151718E-2</v>
      </c>
      <c r="L126" s="6">
        <v>3.8590602528151718E-2</v>
      </c>
      <c r="M126" s="7">
        <v>3.8590602528151718E-2</v>
      </c>
      <c r="N126" s="7">
        <v>3.8590602528151718E-2</v>
      </c>
      <c r="O126" s="7">
        <v>3.8590602528151718E-2</v>
      </c>
      <c r="P126" s="7">
        <v>4.7394764249539811E-2</v>
      </c>
      <c r="Q126" s="7">
        <v>4.8494177772601788E-2</v>
      </c>
      <c r="R126" s="7">
        <v>3.8590602528151718E-2</v>
      </c>
      <c r="S126" s="7">
        <v>3.8590602528151718E-2</v>
      </c>
      <c r="T126" s="7">
        <v>3.8590602528151718E-2</v>
      </c>
      <c r="U126" s="7">
        <v>2.9038995167743664E-2</v>
      </c>
      <c r="V126" s="7">
        <v>3.8590602528151718E-2</v>
      </c>
      <c r="W126" s="7">
        <v>3.8590602528151718E-2</v>
      </c>
      <c r="X126" s="7">
        <v>3.8590602528151718E-2</v>
      </c>
      <c r="Y126" s="7">
        <v>3.8590602528151718E-2</v>
      </c>
      <c r="Z126" s="7">
        <v>4.1554929403168073E-2</v>
      </c>
      <c r="AA126" s="7">
        <v>4.3724171228763264E-2</v>
      </c>
      <c r="AB126" s="7">
        <v>3.8590602528151718E-2</v>
      </c>
      <c r="AC126" s="7">
        <v>4.2630858329577359E-2</v>
      </c>
      <c r="AD126" s="7">
        <v>4.6487805729515719E-2</v>
      </c>
      <c r="AE126" s="7">
        <v>3.8590602528151718E-2</v>
      </c>
      <c r="AF126" s="7">
        <v>3.8590602528151718E-2</v>
      </c>
      <c r="AG126" s="7">
        <v>3.8590602528151718E-2</v>
      </c>
      <c r="AH126" s="7">
        <v>4.0717915151401662E-2</v>
      </c>
      <c r="AI126" s="7">
        <v>2.9038995167743664E-2</v>
      </c>
      <c r="AJ126" s="7">
        <v>3.7314630567951035E-2</v>
      </c>
      <c r="AK126" s="7">
        <v>4.456348482660788E-2</v>
      </c>
      <c r="AL126" s="7">
        <v>5.6083811383017768E-2</v>
      </c>
      <c r="AM126" s="7">
        <v>4.0008361530722292E-2</v>
      </c>
      <c r="AN126" s="7">
        <v>4.3903301757512558E-2</v>
      </c>
      <c r="AO126" s="7">
        <v>4.4034734829623279E-2</v>
      </c>
      <c r="AP126" s="7">
        <v>4.49677487028044E-2</v>
      </c>
      <c r="AQ126" s="7">
        <v>4.0357317833049633E-2</v>
      </c>
      <c r="AR126" s="7">
        <v>4.5243886341978845E-2</v>
      </c>
      <c r="AS126" s="7">
        <v>2.8889452644368374E-2</v>
      </c>
      <c r="AT126" s="7">
        <v>4.555139617202153E-2</v>
      </c>
      <c r="AU126" s="7">
        <v>4.5816151784493275E-2</v>
      </c>
      <c r="AV126" s="7">
        <v>4.3939580115815335E-2</v>
      </c>
      <c r="AW126" s="7">
        <v>4.0380386988947414E-2</v>
      </c>
      <c r="AX126" s="7">
        <v>5.4249522091975644E-2</v>
      </c>
      <c r="AY126" s="7">
        <v>4.1186846848014325E-2</v>
      </c>
      <c r="AZ126" s="7">
        <v>3.9295542350963331E-2</v>
      </c>
      <c r="BA126" s="7">
        <v>4.3593536823902213E-2</v>
      </c>
      <c r="BB126" s="7">
        <v>4.9943894257024501E-2</v>
      </c>
      <c r="BC126" s="7">
        <v>3.9610173466040566E-2</v>
      </c>
      <c r="BD126" s="13"/>
      <c r="BE126" s="3"/>
    </row>
    <row r="127" spans="1:57" x14ac:dyDescent="0.25">
      <c r="A127" s="3"/>
      <c r="B127" s="3">
        <v>117</v>
      </c>
      <c r="C127" s="6">
        <v>3.8619694492284529E-2</v>
      </c>
      <c r="D127" s="6">
        <v>3.8619694492284529E-2</v>
      </c>
      <c r="E127" s="6">
        <v>3.8619694492284529E-2</v>
      </c>
      <c r="F127" s="6">
        <v>3.9673890260970346E-2</v>
      </c>
      <c r="G127" s="6">
        <v>4.4189514111043104E-2</v>
      </c>
      <c r="H127" s="6">
        <v>3.8619694492284529E-2</v>
      </c>
      <c r="I127" s="6">
        <v>3.9353408887324859E-2</v>
      </c>
      <c r="J127" s="6">
        <v>3.872804398237828E-2</v>
      </c>
      <c r="K127" s="6">
        <v>3.8619694492284529E-2</v>
      </c>
      <c r="L127" s="6">
        <v>3.8619694492284529E-2</v>
      </c>
      <c r="M127" s="7">
        <v>3.8619694492284529E-2</v>
      </c>
      <c r="N127" s="7">
        <v>3.8619694492284529E-2</v>
      </c>
      <c r="O127" s="7">
        <v>3.8619694492284529E-2</v>
      </c>
      <c r="P127" s="7">
        <v>4.7348537087955611E-2</v>
      </c>
      <c r="Q127" s="7">
        <v>4.8438501016840441E-2</v>
      </c>
      <c r="R127" s="7">
        <v>3.8619694492284529E-2</v>
      </c>
      <c r="S127" s="7">
        <v>3.8619694492284529E-2</v>
      </c>
      <c r="T127" s="7">
        <v>3.8619694492284529E-2</v>
      </c>
      <c r="U127" s="7">
        <v>2.906426640008597E-2</v>
      </c>
      <c r="V127" s="7">
        <v>3.8619694492284529E-2</v>
      </c>
      <c r="W127" s="7">
        <v>3.8619694492284529E-2</v>
      </c>
      <c r="X127" s="7">
        <v>3.8619694492284529E-2</v>
      </c>
      <c r="Y127" s="7">
        <v>3.8619694492284529E-2</v>
      </c>
      <c r="Z127" s="7">
        <v>4.155873544665889E-2</v>
      </c>
      <c r="AA127" s="7">
        <v>4.3709422930241493E-2</v>
      </c>
      <c r="AB127" s="7">
        <v>3.8619694492284529E-2</v>
      </c>
      <c r="AC127" s="7">
        <v>4.2625465929488682E-2</v>
      </c>
      <c r="AD127" s="7">
        <v>4.6449366665652914E-2</v>
      </c>
      <c r="AE127" s="7">
        <v>3.8619694492284529E-2</v>
      </c>
      <c r="AF127" s="7">
        <v>3.8619694492284529E-2</v>
      </c>
      <c r="AG127" s="7">
        <v>3.8619694492284529E-2</v>
      </c>
      <c r="AH127" s="7">
        <v>4.0728866455014945E-2</v>
      </c>
      <c r="AI127" s="7">
        <v>2.906426640008597E-2</v>
      </c>
      <c r="AJ127" s="7">
        <v>3.7354549825908467E-2</v>
      </c>
      <c r="AK127" s="7">
        <v>4.4541548381226814E-2</v>
      </c>
      <c r="AL127" s="7">
        <v>5.5962634023065005E-2</v>
      </c>
      <c r="AM127" s="7">
        <v>4.0025367802540179E-2</v>
      </c>
      <c r="AN127" s="7">
        <v>4.3887019607177002E-2</v>
      </c>
      <c r="AO127" s="7">
        <v>4.401732757396104E-2</v>
      </c>
      <c r="AP127" s="7">
        <v>4.4942347584437936E-2</v>
      </c>
      <c r="AQ127" s="7">
        <v>4.0371344689219324E-2</v>
      </c>
      <c r="AR127" s="7">
        <v>4.521611818995952E-2</v>
      </c>
      <c r="AS127" s="7">
        <v>2.8915996054761361E-2</v>
      </c>
      <c r="AT127" s="7">
        <v>4.5520991495996421E-2</v>
      </c>
      <c r="AU127" s="7">
        <v>4.578347600035948E-2</v>
      </c>
      <c r="AV127" s="7">
        <v>4.3922987354964027E-2</v>
      </c>
      <c r="AW127" s="7">
        <v>4.0394216455911902E-2</v>
      </c>
      <c r="AX127" s="7">
        <v>5.414421759387511E-2</v>
      </c>
      <c r="AY127" s="7">
        <v>4.1193804671447953E-2</v>
      </c>
      <c r="AZ127" s="7">
        <v>3.9318626823035663E-2</v>
      </c>
      <c r="BA127" s="7">
        <v>4.3579907266603213E-2</v>
      </c>
      <c r="BB127" s="7">
        <v>4.9875741791208128E-2</v>
      </c>
      <c r="BC127" s="7">
        <v>3.9630548491158546E-2</v>
      </c>
      <c r="BD127" s="13"/>
      <c r="BE127" s="3"/>
    </row>
    <row r="128" spans="1:57" x14ac:dyDescent="0.25">
      <c r="A128" s="3"/>
      <c r="B128" s="3">
        <v>118</v>
      </c>
      <c r="C128" s="6">
        <v>3.8648294264470806E-2</v>
      </c>
      <c r="D128" s="6">
        <v>3.8648294264470806E-2</v>
      </c>
      <c r="E128" s="6">
        <v>3.8648294264470806E-2</v>
      </c>
      <c r="F128" s="6">
        <v>3.9693580557744967E-2</v>
      </c>
      <c r="G128" s="6">
        <v>4.4170939634143869E-2</v>
      </c>
      <c r="H128" s="6">
        <v>3.8648294264470806E-2</v>
      </c>
      <c r="I128" s="6">
        <v>3.9375807899677762E-2</v>
      </c>
      <c r="J128" s="6">
        <v>3.8755728132361833E-2</v>
      </c>
      <c r="K128" s="6">
        <v>3.8648294264470806E-2</v>
      </c>
      <c r="L128" s="6">
        <v>3.8648294264470806E-2</v>
      </c>
      <c r="M128" s="7">
        <v>3.8648294264470806E-2</v>
      </c>
      <c r="N128" s="7">
        <v>3.8648294264470806E-2</v>
      </c>
      <c r="O128" s="7">
        <v>3.8648294264470806E-2</v>
      </c>
      <c r="P128" s="7">
        <v>4.7303095416528551E-2</v>
      </c>
      <c r="Q128" s="7">
        <v>4.8383770793487768E-2</v>
      </c>
      <c r="R128" s="7">
        <v>3.8648294264470806E-2</v>
      </c>
      <c r="S128" s="7">
        <v>3.8648294264470806E-2</v>
      </c>
      <c r="T128" s="7">
        <v>3.8648294264470806E-2</v>
      </c>
      <c r="U128" s="7">
        <v>2.9089109968900573E-2</v>
      </c>
      <c r="V128" s="7">
        <v>3.8648294264470806E-2</v>
      </c>
      <c r="W128" s="7">
        <v>3.8648294264470806E-2</v>
      </c>
      <c r="X128" s="7">
        <v>3.8648294264470806E-2</v>
      </c>
      <c r="Y128" s="7">
        <v>3.8648294264470806E-2</v>
      </c>
      <c r="Z128" s="7">
        <v>4.1562476765575784E-2</v>
      </c>
      <c r="AA128" s="7">
        <v>4.3694924771376931E-2</v>
      </c>
      <c r="AB128" s="7">
        <v>3.8648294264470806E-2</v>
      </c>
      <c r="AC128" s="7">
        <v>4.2620164844537234E-2</v>
      </c>
      <c r="AD128" s="7">
        <v>4.6411580483792791E-2</v>
      </c>
      <c r="AE128" s="7">
        <v>3.8648294264470806E-2</v>
      </c>
      <c r="AF128" s="7">
        <v>3.8648294264470806E-2</v>
      </c>
      <c r="AG128" s="7">
        <v>3.8648294264470806E-2</v>
      </c>
      <c r="AH128" s="7">
        <v>4.0739632255638591E-2</v>
      </c>
      <c r="AI128" s="7">
        <v>2.9089109968900573E-2</v>
      </c>
      <c r="AJ128" s="7">
        <v>3.7393798021006619E-2</v>
      </c>
      <c r="AK128" s="7">
        <v>4.4519984141311753E-2</v>
      </c>
      <c r="AL128" s="7">
        <v>5.5843524069024264E-2</v>
      </c>
      <c r="AM128" s="7">
        <v>4.0042086123166953E-2</v>
      </c>
      <c r="AN128" s="7">
        <v>4.3871013659709135E-2</v>
      </c>
      <c r="AO128" s="7">
        <v>4.4000215586879499E-2</v>
      </c>
      <c r="AP128" s="7">
        <v>4.4917377590600438E-2</v>
      </c>
      <c r="AQ128" s="7">
        <v>4.0385134185046301E-2</v>
      </c>
      <c r="AR128" s="7">
        <v>4.5188821389387401E-2</v>
      </c>
      <c r="AS128" s="7">
        <v>2.89420905012856E-2</v>
      </c>
      <c r="AT128" s="7">
        <v>4.549110296940917E-2</v>
      </c>
      <c r="AU128" s="7">
        <v>4.575135503257588E-2</v>
      </c>
      <c r="AV128" s="7">
        <v>4.3906676068093065E-2</v>
      </c>
      <c r="AW128" s="7">
        <v>4.0407811961970852E-2</v>
      </c>
      <c r="AX128" s="7">
        <v>5.4040708168335838E-2</v>
      </c>
      <c r="AY128" s="7">
        <v>4.1200643838550599E-2</v>
      </c>
      <c r="AZ128" s="7">
        <v>3.934132061425788E-2</v>
      </c>
      <c r="BA128" s="7">
        <v>4.3566508807305171E-2</v>
      </c>
      <c r="BB128" s="7">
        <v>4.98087487623049E-2</v>
      </c>
      <c r="BC128" s="7">
        <v>3.9650581827864295E-2</v>
      </c>
      <c r="BD128" s="13"/>
      <c r="BE128" s="3"/>
    </row>
    <row r="129" spans="1:57" x14ac:dyDescent="0.25">
      <c r="A129" s="3"/>
      <c r="B129" s="3">
        <v>119</v>
      </c>
      <c r="C129" s="6">
        <v>3.8676414222037936E-2</v>
      </c>
      <c r="D129" s="6">
        <v>3.8676414222037936E-2</v>
      </c>
      <c r="E129" s="6">
        <v>3.8676414222037936E-2</v>
      </c>
      <c r="F129" s="6">
        <v>3.9712940354490689E-2</v>
      </c>
      <c r="G129" s="6">
        <v>4.4152677649882177E-2</v>
      </c>
      <c r="H129" s="6">
        <v>3.8676414222037936E-2</v>
      </c>
      <c r="I129" s="6">
        <v>3.9397831067571998E-2</v>
      </c>
      <c r="J129" s="6">
        <v>3.8782947837949333E-2</v>
      </c>
      <c r="K129" s="6">
        <v>3.8676414222037936E-2</v>
      </c>
      <c r="L129" s="6">
        <v>3.8676414222037936E-2</v>
      </c>
      <c r="M129" s="7">
        <v>3.8676414222037936E-2</v>
      </c>
      <c r="N129" s="7">
        <v>3.8676414222037936E-2</v>
      </c>
      <c r="O129" s="7">
        <v>3.8676414222037936E-2</v>
      </c>
      <c r="P129" s="7">
        <v>4.7258419384550221E-2</v>
      </c>
      <c r="Q129" s="7">
        <v>4.8329963171401813E-2</v>
      </c>
      <c r="R129" s="7">
        <v>3.8676414222037936E-2</v>
      </c>
      <c r="S129" s="7">
        <v>3.8676414222037936E-2</v>
      </c>
      <c r="T129" s="7">
        <v>3.8676414222037936E-2</v>
      </c>
      <c r="U129" s="7">
        <v>2.9113536633483594E-2</v>
      </c>
      <c r="V129" s="7">
        <v>3.8676414222037936E-2</v>
      </c>
      <c r="W129" s="7">
        <v>3.8676414222037936E-2</v>
      </c>
      <c r="X129" s="7">
        <v>3.8676414222037936E-2</v>
      </c>
      <c r="Y129" s="7">
        <v>3.8676414222037936E-2</v>
      </c>
      <c r="Z129" s="7">
        <v>4.1566155009828742E-2</v>
      </c>
      <c r="AA129" s="7">
        <v>4.3680670445202185E-2</v>
      </c>
      <c r="AB129" s="7">
        <v>3.8676414222037936E-2</v>
      </c>
      <c r="AC129" s="7">
        <v>4.2614952782079385E-2</v>
      </c>
      <c r="AD129" s="7">
        <v>4.6374430690812707E-2</v>
      </c>
      <c r="AE129" s="7">
        <v>3.8676414222037936E-2</v>
      </c>
      <c r="AF129" s="7">
        <v>3.8676414222037936E-2</v>
      </c>
      <c r="AG129" s="7">
        <v>3.8676414222037936E-2</v>
      </c>
      <c r="AH129" s="7">
        <v>4.0750217227011332E-2</v>
      </c>
      <c r="AI129" s="7">
        <v>2.9113536633483594E-2</v>
      </c>
      <c r="AJ129" s="7">
        <v>3.7432391596062597E-2</v>
      </c>
      <c r="AK129" s="7">
        <v>4.4498782718293217E-2</v>
      </c>
      <c r="AL129" s="7">
        <v>5.5726429061201621E-2</v>
      </c>
      <c r="AM129" s="7">
        <v>4.0058523742342977E-2</v>
      </c>
      <c r="AN129" s="7">
        <v>4.3855276947477595E-2</v>
      </c>
      <c r="AO129" s="7">
        <v>4.3983391423511486E-2</v>
      </c>
      <c r="AP129" s="7">
        <v>4.4892827838207694E-2</v>
      </c>
      <c r="AQ129" s="7">
        <v>4.0398692281739867E-2</v>
      </c>
      <c r="AR129" s="7">
        <v>4.5161984041219849E-2</v>
      </c>
      <c r="AS129" s="7">
        <v>2.8967747261250176E-2</v>
      </c>
      <c r="AT129" s="7">
        <v>4.5461717564319049E-2</v>
      </c>
      <c r="AU129" s="7">
        <v>4.5719774870039309E-2</v>
      </c>
      <c r="AV129" s="7">
        <v>4.3890639154773092E-2</v>
      </c>
      <c r="AW129" s="7">
        <v>4.0421179376309402E-2</v>
      </c>
      <c r="AX129" s="7">
        <v>5.3938948304508516E-2</v>
      </c>
      <c r="AY129" s="7">
        <v>4.1207367396416617E-2</v>
      </c>
      <c r="AZ129" s="7">
        <v>3.9363633552754518E-2</v>
      </c>
      <c r="BA129" s="7">
        <v>4.3553335625479139E-2</v>
      </c>
      <c r="BB129" s="7">
        <v>4.9742885833002903E-2</v>
      </c>
      <c r="BC129" s="7">
        <v>3.9670281695124654E-2</v>
      </c>
      <c r="BD129" s="13"/>
      <c r="BE129" s="3"/>
    </row>
    <row r="130" spans="1:57" x14ac:dyDescent="0.25">
      <c r="A130" s="3"/>
      <c r="B130" s="8">
        <v>120</v>
      </c>
      <c r="C130" s="9">
        <v>3.8704066331635367E-2</v>
      </c>
      <c r="D130" s="9">
        <v>3.8704066331635367E-2</v>
      </c>
      <c r="E130" s="9">
        <v>3.8704066331635367E-2</v>
      </c>
      <c r="F130" s="9">
        <v>3.9731977898198378E-2</v>
      </c>
      <c r="G130" s="9">
        <v>4.4134720338668387E-2</v>
      </c>
      <c r="H130" s="9">
        <v>3.8704066331635367E-2</v>
      </c>
      <c r="I130" s="9">
        <v>3.941948776224824E-2</v>
      </c>
      <c r="J130" s="9">
        <v>3.8809714679957308E-2</v>
      </c>
      <c r="K130" s="9">
        <v>3.8704066331635367E-2</v>
      </c>
      <c r="L130" s="9">
        <v>3.8704066331635367E-2</v>
      </c>
      <c r="M130" s="10">
        <v>3.8704066331635367E-2</v>
      </c>
      <c r="N130" s="10">
        <v>3.8704066331635367E-2</v>
      </c>
      <c r="O130" s="10">
        <v>3.8704066331635367E-2</v>
      </c>
      <c r="P130" s="10">
        <v>4.7214489804460635E-2</v>
      </c>
      <c r="Q130" s="10">
        <v>4.8277055019093629E-2</v>
      </c>
      <c r="R130" s="10">
        <v>3.8704066331635367E-2</v>
      </c>
      <c r="S130" s="10">
        <v>3.8704066331635367E-2</v>
      </c>
      <c r="T130" s="10">
        <v>3.8704066331635367E-2</v>
      </c>
      <c r="U130" s="10">
        <v>2.9137556795846509E-2</v>
      </c>
      <c r="V130" s="10">
        <v>3.8704066331635367E-2</v>
      </c>
      <c r="W130" s="10">
        <v>3.8704066331635367E-2</v>
      </c>
      <c r="X130" s="10">
        <v>3.8704066331635367E-2</v>
      </c>
      <c r="Y130" s="10">
        <v>3.8704066331635367E-2</v>
      </c>
      <c r="Z130" s="10">
        <v>4.1569771772840491E-2</v>
      </c>
      <c r="AA130" s="10">
        <v>4.3666653854651516E-2</v>
      </c>
      <c r="AB130" s="10">
        <v>3.8704066331635367E-2</v>
      </c>
      <c r="AC130" s="10">
        <v>4.2609827524977995E-2</v>
      </c>
      <c r="AD130" s="10">
        <v>4.6337901344424726E-2</v>
      </c>
      <c r="AE130" s="10">
        <v>3.8704066331635367E-2</v>
      </c>
      <c r="AF130" s="10">
        <v>3.8704066331635367E-2</v>
      </c>
      <c r="AG130" s="10">
        <v>3.8704066331635367E-2</v>
      </c>
      <c r="AH130" s="10">
        <v>4.0760625887173774E-2</v>
      </c>
      <c r="AI130" s="10">
        <v>2.9137556795846509E-2</v>
      </c>
      <c r="AJ130" s="10">
        <v>3.747034649443548E-2</v>
      </c>
      <c r="AK130" s="10">
        <v>4.4477935036172589E-2</v>
      </c>
      <c r="AL130" s="10">
        <v>5.5611298299846013E-2</v>
      </c>
      <c r="AM130" s="10">
        <v>4.0074687668763209E-2</v>
      </c>
      <c r="AN130" s="10">
        <v>4.3839802735104794E-2</v>
      </c>
      <c r="AO130" s="10">
        <v>4.3966847886711014E-2</v>
      </c>
      <c r="AP130" s="10">
        <v>4.4868687807351204E-2</v>
      </c>
      <c r="AQ130" s="10">
        <v>4.0412024743597508E-2</v>
      </c>
      <c r="AR130" s="10">
        <v>4.5135594643426424E-2</v>
      </c>
      <c r="AS130" s="10">
        <v>2.8992977238929463E-2</v>
      </c>
      <c r="AT130" s="10">
        <v>4.543282268702975E-2</v>
      </c>
      <c r="AU130" s="10">
        <v>4.5688721969401991E-2</v>
      </c>
      <c r="AV130" s="10">
        <v>4.3874869751227452E-2</v>
      </c>
      <c r="AW130" s="10">
        <v>4.0434324374954089E-2</v>
      </c>
      <c r="AX130" s="10">
        <v>5.383889401704578E-2</v>
      </c>
      <c r="AY130" s="10">
        <v>4.1213978286416486E-2</v>
      </c>
      <c r="AZ130" s="10">
        <v>3.9385575140342022E-2</v>
      </c>
      <c r="BA130" s="10">
        <v>4.3540382093625096E-2</v>
      </c>
      <c r="BB130" s="10">
        <v>4.9678124647443367E-2</v>
      </c>
      <c r="BC130" s="10">
        <v>3.968965608379027E-2</v>
      </c>
      <c r="BD130" s="13"/>
      <c r="BE130" s="3"/>
    </row>
    <row r="131" spans="1:57" x14ac:dyDescent="0.25">
      <c r="A131" s="3"/>
      <c r="B131" s="3">
        <v>121</v>
      </c>
      <c r="C131" s="6">
        <v>3.8731262166038283E-2</v>
      </c>
      <c r="D131" s="6">
        <v>3.8731262166038283E-2</v>
      </c>
      <c r="E131" s="6">
        <v>3.8731262166038283E-2</v>
      </c>
      <c r="F131" s="6">
        <v>3.9750701164169566E-2</v>
      </c>
      <c r="G131" s="6">
        <v>4.4117060139582165E-2</v>
      </c>
      <c r="H131" s="6">
        <v>3.8731262166038283E-2</v>
      </c>
      <c r="I131" s="6">
        <v>3.9440787046792991E-2</v>
      </c>
      <c r="J131" s="6">
        <v>3.8836039858290761E-2</v>
      </c>
      <c r="K131" s="6">
        <v>3.8731262166038283E-2</v>
      </c>
      <c r="L131" s="6">
        <v>3.8731262166038283E-2</v>
      </c>
      <c r="M131" s="7">
        <v>3.8731262166038283E-2</v>
      </c>
      <c r="N131" s="7">
        <v>3.8731262166038283E-2</v>
      </c>
      <c r="O131" s="7">
        <v>3.8731262166038283E-2</v>
      </c>
      <c r="P131" s="7">
        <v>4.7171288124405297E-2</v>
      </c>
      <c r="Q131" s="7">
        <v>4.8225023971646852E-2</v>
      </c>
      <c r="R131" s="7">
        <v>3.8731262166038283E-2</v>
      </c>
      <c r="S131" s="7">
        <v>3.8731262166038283E-2</v>
      </c>
      <c r="T131" s="7">
        <v>3.8731262166038283E-2</v>
      </c>
      <c r="U131" s="7">
        <v>2.9161180515354213E-2</v>
      </c>
      <c r="V131" s="7">
        <v>3.8731262166038283E-2</v>
      </c>
      <c r="W131" s="7">
        <v>3.8731262166038283E-2</v>
      </c>
      <c r="X131" s="7">
        <v>3.8731262166038283E-2</v>
      </c>
      <c r="Y131" s="7">
        <v>3.8731262166038283E-2</v>
      </c>
      <c r="Z131" s="7">
        <v>4.1573328594001868E-2</v>
      </c>
      <c r="AA131" s="7">
        <v>4.3652869103940617E-2</v>
      </c>
      <c r="AB131" s="7">
        <v>3.8731262166038283E-2</v>
      </c>
      <c r="AC131" s="7">
        <v>4.2604786928565952E-2</v>
      </c>
      <c r="AD131" s="7">
        <v>4.6301977030377861E-2</v>
      </c>
      <c r="AE131" s="7">
        <v>3.8731262166038283E-2</v>
      </c>
      <c r="AF131" s="7">
        <v>3.8731262166038283E-2</v>
      </c>
      <c r="AG131" s="7">
        <v>3.8731262166038283E-2</v>
      </c>
      <c r="AH131" s="7">
        <v>4.0770862604897928E-2</v>
      </c>
      <c r="AI131" s="7">
        <v>2.9161180515354213E-2</v>
      </c>
      <c r="AJ131" s="7">
        <v>3.7507678175476622E-2</v>
      </c>
      <c r="AK131" s="7">
        <v>4.4457432318685486E-2</v>
      </c>
      <c r="AL131" s="7">
        <v>5.5498082771967105E-2</v>
      </c>
      <c r="AM131" s="7">
        <v>4.0090584679972396E-2</v>
      </c>
      <c r="AN131" s="7">
        <v>4.3824584509884801E-2</v>
      </c>
      <c r="AO131" s="7">
        <v>4.3950578016883401E-2</v>
      </c>
      <c r="AP131" s="7">
        <v>4.4844947326283302E-2</v>
      </c>
      <c r="AQ131" s="7">
        <v>4.0425137145984946E-2</v>
      </c>
      <c r="AR131" s="7">
        <v>4.510964207458712E-2</v>
      </c>
      <c r="AS131" s="7">
        <v>2.9017790980733205E-2</v>
      </c>
      <c r="AT131" s="7">
        <v>4.5404406160206578E-2</v>
      </c>
      <c r="AU131" s="7">
        <v>4.5658183235723904E-2</v>
      </c>
      <c r="AV131" s="7">
        <v>4.3859361220573323E-2</v>
      </c>
      <c r="AW131" s="7">
        <v>4.0447252448525317E-2</v>
      </c>
      <c r="AX131" s="7">
        <v>5.3740502782726018E-2</v>
      </c>
      <c r="AY131" s="7">
        <v>4.1220479348874184E-2</v>
      </c>
      <c r="AZ131" s="7">
        <v>3.9407154565902713E-2</v>
      </c>
      <c r="BA131" s="7">
        <v>4.3527642769421782E-2</v>
      </c>
      <c r="BB131" s="7">
        <v>4.961443779052277E-2</v>
      </c>
      <c r="BC131" s="7">
        <v>3.9708712760629039E-2</v>
      </c>
      <c r="BD131" s="13"/>
      <c r="BE131" s="3"/>
    </row>
    <row r="132" spans="1:57" x14ac:dyDescent="0.25">
      <c r="A132" s="3"/>
      <c r="B132" s="3">
        <v>122</v>
      </c>
      <c r="C132" s="6">
        <v>3.8758012920140361E-2</v>
      </c>
      <c r="D132" s="6">
        <v>3.8758012920140361E-2</v>
      </c>
      <c r="E132" s="6">
        <v>3.8758012920140361E-2</v>
      </c>
      <c r="F132" s="6">
        <v>3.9769117867075598E-2</v>
      </c>
      <c r="G132" s="6">
        <v>4.4099689739771186E-2</v>
      </c>
      <c r="H132" s="6">
        <v>3.8758012920140361E-2</v>
      </c>
      <c r="I132" s="6">
        <v>3.9461737688633258E-2</v>
      </c>
      <c r="J132" s="6">
        <v>3.8861934207386151E-2</v>
      </c>
      <c r="K132" s="6">
        <v>3.8758012920140361E-2</v>
      </c>
      <c r="L132" s="6">
        <v>3.8758012920140361E-2</v>
      </c>
      <c r="M132" s="7">
        <v>3.8758012920140361E-2</v>
      </c>
      <c r="N132" s="7">
        <v>3.8758012920140361E-2</v>
      </c>
      <c r="O132" s="7">
        <v>3.8758012920140361E-2</v>
      </c>
      <c r="P132" s="7">
        <v>4.7128796402139184E-2</v>
      </c>
      <c r="Q132" s="7">
        <v>4.8173848399260866E-2</v>
      </c>
      <c r="R132" s="7">
        <v>3.8758012920140361E-2</v>
      </c>
      <c r="S132" s="7">
        <v>3.8758012920140361E-2</v>
      </c>
      <c r="T132" s="7">
        <v>3.8758012920140361E-2</v>
      </c>
      <c r="U132" s="7">
        <v>2.9184417522656547E-2</v>
      </c>
      <c r="V132" s="7">
        <v>3.8758012920140361E-2</v>
      </c>
      <c r="W132" s="7">
        <v>3.8758012920140361E-2</v>
      </c>
      <c r="X132" s="7">
        <v>3.8758012920140361E-2</v>
      </c>
      <c r="Y132" s="7">
        <v>3.8758012920140361E-2</v>
      </c>
      <c r="Z132" s="7">
        <v>4.1576826960997071E-2</v>
      </c>
      <c r="AA132" s="7">
        <v>4.3639310490362515E-2</v>
      </c>
      <c r="AB132" s="7">
        <v>3.8758012920140361E-2</v>
      </c>
      <c r="AC132" s="7">
        <v>4.2599828917756266E-2</v>
      </c>
      <c r="AD132" s="7">
        <v>4.6266642840781191E-2</v>
      </c>
      <c r="AE132" s="7">
        <v>3.8758012920140361E-2</v>
      </c>
      <c r="AF132" s="7">
        <v>3.8758012920140361E-2</v>
      </c>
      <c r="AG132" s="7">
        <v>3.8758012920140361E-2</v>
      </c>
      <c r="AH132" s="7">
        <v>4.0780931605801651E-2</v>
      </c>
      <c r="AI132" s="7">
        <v>2.9184417522656547E-2</v>
      </c>
      <c r="AJ132" s="7">
        <v>3.7544401629778568E-2</v>
      </c>
      <c r="AK132" s="7">
        <v>4.4437266077084425E-2</v>
      </c>
      <c r="AL132" s="7">
        <v>5.5386735081758953E-2</v>
      </c>
      <c r="AM132" s="7">
        <v>4.0106221331785319E-2</v>
      </c>
      <c r="AN132" s="7">
        <v>4.3809615972673743E-2</v>
      </c>
      <c r="AO132" s="7">
        <v>4.393457508230969E-2</v>
      </c>
      <c r="AP132" s="7">
        <v>4.4821596557140353E-2</v>
      </c>
      <c r="AQ132" s="7">
        <v>4.0438034882938512E-2</v>
      </c>
      <c r="AR132" s="7">
        <v>4.5084115578292394E-2</v>
      </c>
      <c r="AS132" s="7">
        <v>2.9042198689654741E-2</v>
      </c>
      <c r="AT132" s="7">
        <v>4.5376456205876492E-2</v>
      </c>
      <c r="AU132" s="7">
        <v>4.5628146004076164E-2</v>
      </c>
      <c r="AV132" s="7">
        <v>4.3844107143540478E-2</v>
      </c>
      <c r="AW132" s="7">
        <v>4.0459968909632327E-2</v>
      </c>
      <c r="AX132" s="7">
        <v>5.3643733480206679E-2</v>
      </c>
      <c r="AY132" s="7">
        <v>4.1226873327490976E-2</v>
      </c>
      <c r="AZ132" s="7">
        <v>3.9428380718113498E-2</v>
      </c>
      <c r="BA132" s="7">
        <v>4.3515112388240684E-2</v>
      </c>
      <c r="BB132" s="7">
        <v>4.9551798749204679E-2</v>
      </c>
      <c r="BC132" s="7">
        <v>3.9727459272796306E-2</v>
      </c>
      <c r="BD132" s="13"/>
      <c r="BE132" s="3"/>
    </row>
    <row r="133" spans="1:57" x14ac:dyDescent="0.25">
      <c r="A133" s="3"/>
      <c r="B133" s="3">
        <v>123</v>
      </c>
      <c r="C133" s="6">
        <v>3.8784329426183151E-2</v>
      </c>
      <c r="D133" s="6">
        <v>3.8784329426183151E-2</v>
      </c>
      <c r="E133" s="6">
        <v>3.8784329426183151E-2</v>
      </c>
      <c r="F133" s="6">
        <v>3.9787235471483662E-2</v>
      </c>
      <c r="G133" s="6">
        <v>4.4082602064367871E-2</v>
      </c>
      <c r="H133" s="6">
        <v>3.8784329426183151E-2</v>
      </c>
      <c r="I133" s="6">
        <v>3.9482348171432813E-2</v>
      </c>
      <c r="J133" s="6">
        <v>3.8887408210917185E-2</v>
      </c>
      <c r="K133" s="6">
        <v>3.8784329426183151E-2</v>
      </c>
      <c r="L133" s="6">
        <v>3.8784329426183151E-2</v>
      </c>
      <c r="M133" s="7">
        <v>3.8784329426183151E-2</v>
      </c>
      <c r="N133" s="7">
        <v>3.8784329426183151E-2</v>
      </c>
      <c r="O133" s="7">
        <v>3.8784329426183151E-2</v>
      </c>
      <c r="P133" s="7">
        <v>4.7086997280206155E-2</v>
      </c>
      <c r="Q133" s="7">
        <v>4.8123507377324293E-2</v>
      </c>
      <c r="R133" s="7">
        <v>3.8784329426183151E-2</v>
      </c>
      <c r="S133" s="7">
        <v>3.8784329426183151E-2</v>
      </c>
      <c r="T133" s="7">
        <v>3.8784329426183151E-2</v>
      </c>
      <c r="U133" s="7">
        <v>2.9207277232954576E-2</v>
      </c>
      <c r="V133" s="7">
        <v>3.8784329426183151E-2</v>
      </c>
      <c r="W133" s="7">
        <v>3.8784329426183151E-2</v>
      </c>
      <c r="X133" s="7">
        <v>3.8784329426183151E-2</v>
      </c>
      <c r="Y133" s="7">
        <v>3.8784329426183151E-2</v>
      </c>
      <c r="Z133" s="7">
        <v>4.1580268312005675E-2</v>
      </c>
      <c r="AA133" s="7">
        <v>4.362597249647826E-2</v>
      </c>
      <c r="AB133" s="7">
        <v>3.8784329426183151E-2</v>
      </c>
      <c r="AC133" s="7">
        <v>4.2594951484282051E-2</v>
      </c>
      <c r="AD133" s="7">
        <v>4.6231884353488573E-2</v>
      </c>
      <c r="AE133" s="7">
        <v>3.8784329426183151E-2</v>
      </c>
      <c r="AF133" s="7">
        <v>3.8784329426183151E-2</v>
      </c>
      <c r="AG133" s="7">
        <v>3.8784329426183151E-2</v>
      </c>
      <c r="AH133" s="7">
        <v>4.0790836978163325E-2</v>
      </c>
      <c r="AI133" s="7">
        <v>2.9207277232954576E-2</v>
      </c>
      <c r="AJ133" s="7">
        <v>3.7580531394175498E-2</v>
      </c>
      <c r="AK133" s="7">
        <v>4.4417428098509681E-2</v>
      </c>
      <c r="AL133" s="7">
        <v>5.5277209384450021E-2</v>
      </c>
      <c r="AM133" s="7">
        <v>4.0121603967250508E-2</v>
      </c>
      <c r="AN133" s="7">
        <v>4.3794891029219407E-2</v>
      </c>
      <c r="AO133" s="7">
        <v>4.3918832569931787E-2</v>
      </c>
      <c r="AP133" s="7">
        <v>4.4798625982360951E-2</v>
      </c>
      <c r="AQ133" s="7">
        <v>4.0450723174411118E-2</v>
      </c>
      <c r="AR133" s="7">
        <v>4.5059004748305043E-2</v>
      </c>
      <c r="AS133" s="7">
        <v>2.906621023903222E-2</v>
      </c>
      <c r="AT133" s="7">
        <v>4.5348961429223511E-2</v>
      </c>
      <c r="AU133" s="7">
        <v>4.5598598022040138E-2</v>
      </c>
      <c r="AV133" s="7">
        <v>4.3829101309639906E-2</v>
      </c>
      <c r="AW133" s="7">
        <v>4.0472478899925113E-2</v>
      </c>
      <c r="AX133" s="7">
        <v>5.3548546332733427E-2</v>
      </c>
      <c r="AY133" s="7">
        <v>4.1233162873529405E-2</v>
      </c>
      <c r="AZ133" s="7">
        <v>3.9449262197561286E-2</v>
      </c>
      <c r="BA133" s="7">
        <v>4.3502785856023518E-2</v>
      </c>
      <c r="BB133" s="7">
        <v>4.949018187572185E-2</v>
      </c>
      <c r="BC133" s="7">
        <v>3.9745902952644352E-2</v>
      </c>
      <c r="BD133" s="13"/>
      <c r="BE133" s="3"/>
    </row>
    <row r="134" spans="1:57" x14ac:dyDescent="0.25">
      <c r="A134" s="3"/>
      <c r="B134" s="3">
        <v>124</v>
      </c>
      <c r="C134" s="6">
        <v>3.8810222168260911E-2</v>
      </c>
      <c r="D134" s="6">
        <v>3.8810222168260911E-2</v>
      </c>
      <c r="E134" s="6">
        <v>3.8810222168260911E-2</v>
      </c>
      <c r="F134" s="6">
        <v>3.9805061201880987E-2</v>
      </c>
      <c r="G134" s="6">
        <v>4.4065790266892835E-2</v>
      </c>
      <c r="H134" s="6">
        <v>3.8810222168260911E-2</v>
      </c>
      <c r="I134" s="6">
        <v>3.9502626706423793E-2</v>
      </c>
      <c r="J134" s="6">
        <v>3.8912472015805832E-2</v>
      </c>
      <c r="K134" s="6">
        <v>3.8810222168260911E-2</v>
      </c>
      <c r="L134" s="6">
        <v>3.8810222168260911E-2</v>
      </c>
      <c r="M134" s="7">
        <v>3.8810222168260911E-2</v>
      </c>
      <c r="N134" s="7">
        <v>3.8810222168260911E-2</v>
      </c>
      <c r="O134" s="7">
        <v>3.8810222168260911E-2</v>
      </c>
      <c r="P134" s="7">
        <v>4.7045873962318074E-2</v>
      </c>
      <c r="Q134" s="7">
        <v>4.8073980657936222E-2</v>
      </c>
      <c r="R134" s="7">
        <v>3.8810222168260911E-2</v>
      </c>
      <c r="S134" s="7">
        <v>3.8810222168260911E-2</v>
      </c>
      <c r="T134" s="7">
        <v>3.8810222168260911E-2</v>
      </c>
      <c r="U134" s="7">
        <v>2.9229768758633146E-2</v>
      </c>
      <c r="V134" s="7">
        <v>3.8810222168260911E-2</v>
      </c>
      <c r="W134" s="7">
        <v>3.8810222168260911E-2</v>
      </c>
      <c r="X134" s="7">
        <v>3.8810222168260911E-2</v>
      </c>
      <c r="Y134" s="7">
        <v>3.8810222168260911E-2</v>
      </c>
      <c r="Z134" s="7">
        <v>4.1583654037790074E-2</v>
      </c>
      <c r="AA134" s="7">
        <v>4.3612849782681318E-2</v>
      </c>
      <c r="AB134" s="7">
        <v>3.8810222168260911E-2</v>
      </c>
      <c r="AC134" s="7">
        <v>4.2590152684064408E-2</v>
      </c>
      <c r="AD134" s="7">
        <v>4.6197687612477445E-2</v>
      </c>
      <c r="AE134" s="7">
        <v>3.8810222168260911E-2</v>
      </c>
      <c r="AF134" s="7">
        <v>3.8810222168260911E-2</v>
      </c>
      <c r="AG134" s="7">
        <v>3.8810222168260911E-2</v>
      </c>
      <c r="AH134" s="7">
        <v>4.0800582678458319E-2</v>
      </c>
      <c r="AI134" s="7">
        <v>2.9229768758633146E-2</v>
      </c>
      <c r="AJ134" s="7">
        <v>3.7616081566454129E-2</v>
      </c>
      <c r="AK134" s="7">
        <v>4.4397910434912813E-2</v>
      </c>
      <c r="AL134" s="7">
        <v>5.5169461323382629E-2</v>
      </c>
      <c r="AM134" s="7">
        <v>4.0136738725189636E-2</v>
      </c>
      <c r="AN134" s="7">
        <v>4.3780403781908728E-2</v>
      </c>
      <c r="AO134" s="7">
        <v>4.390334417658015E-2</v>
      </c>
      <c r="AP134" s="7">
        <v>4.4776026391760926E-2</v>
      </c>
      <c r="AQ134" s="7">
        <v>4.0463207073176077E-2</v>
      </c>
      <c r="AR134" s="7">
        <v>4.5034299514437048E-2</v>
      </c>
      <c r="AS134" s="7">
        <v>2.9089835185662993E-2</v>
      </c>
      <c r="AT134" s="7">
        <v>4.532191080317971E-2</v>
      </c>
      <c r="AU134" s="7">
        <v>4.5569527433055423E-2</v>
      </c>
      <c r="AV134" s="7">
        <v>4.3814337708756534E-2</v>
      </c>
      <c r="AW134" s="7">
        <v>4.0484787396822819E-2</v>
      </c>
      <c r="AX134" s="7">
        <v>5.3454902853633524E-2</v>
      </c>
      <c r="AY134" s="7">
        <v>4.123935054978034E-2</v>
      </c>
      <c r="AZ134" s="7">
        <v>3.9469807328281314E-2</v>
      </c>
      <c r="BA134" s="7">
        <v>4.3490658242487212E-2</v>
      </c>
      <c r="BB134" s="7">
        <v>4.9429562352568679E-2</v>
      </c>
      <c r="BC134" s="7">
        <v>3.9764050922784344E-2</v>
      </c>
      <c r="BD134" s="13"/>
      <c r="BE134" s="3"/>
    </row>
    <row r="135" spans="1:57" x14ac:dyDescent="0.25">
      <c r="A135" s="3"/>
      <c r="B135" s="8">
        <v>125</v>
      </c>
      <c r="C135" s="9">
        <v>3.8835701296142E-2</v>
      </c>
      <c r="D135" s="9">
        <v>3.8835701296142E-2</v>
      </c>
      <c r="E135" s="9">
        <v>3.8835701296142E-2</v>
      </c>
      <c r="F135" s="9">
        <v>3.98226020522221E-2</v>
      </c>
      <c r="G135" s="9">
        <v>4.4049247720117091E-2</v>
      </c>
      <c r="H135" s="9">
        <v>3.8835701296142E-2</v>
      </c>
      <c r="I135" s="9">
        <v>3.952258124320629E-2</v>
      </c>
      <c r="J135" s="9">
        <v>3.8937135445571203E-2</v>
      </c>
      <c r="K135" s="9">
        <v>3.8835701296142E-2</v>
      </c>
      <c r="L135" s="9">
        <v>3.8835701296142E-2</v>
      </c>
      <c r="M135" s="10">
        <v>3.8835701296142E-2</v>
      </c>
      <c r="N135" s="10">
        <v>3.8835701296142E-2</v>
      </c>
      <c r="O135" s="10">
        <v>3.8835701296142E-2</v>
      </c>
      <c r="P135" s="10">
        <v>4.7005410190867902E-2</v>
      </c>
      <c r="Q135" s="10">
        <v>4.802524864279234E-2</v>
      </c>
      <c r="R135" s="10">
        <v>3.8835701296142E-2</v>
      </c>
      <c r="S135" s="10">
        <v>3.8835701296142E-2</v>
      </c>
      <c r="T135" s="10">
        <v>3.8835701296142E-2</v>
      </c>
      <c r="U135" s="10">
        <v>2.9251900921296814E-2</v>
      </c>
      <c r="V135" s="10">
        <v>3.8835701296142E-2</v>
      </c>
      <c r="W135" s="10">
        <v>3.8835701296142E-2</v>
      </c>
      <c r="X135" s="10">
        <v>3.8835701296142E-2</v>
      </c>
      <c r="Y135" s="10">
        <v>3.8835701296142E-2</v>
      </c>
      <c r="Z135" s="10">
        <v>4.1586985483676564E-2</v>
      </c>
      <c r="AA135" s="10">
        <v>4.3599937180111459E-2</v>
      </c>
      <c r="AB135" s="10">
        <v>3.8835701296142E-2</v>
      </c>
      <c r="AC135" s="10">
        <v>4.2585430634701771E-2</v>
      </c>
      <c r="AD135" s="10">
        <v>4.6164039109173549E-2</v>
      </c>
      <c r="AE135" s="10">
        <v>3.8835701296142E-2</v>
      </c>
      <c r="AF135" s="10">
        <v>3.8835701296142E-2</v>
      </c>
      <c r="AG135" s="10">
        <v>3.8835701296142E-2</v>
      </c>
      <c r="AH135" s="10">
        <v>4.081017253662611E-2</v>
      </c>
      <c r="AI135" s="10">
        <v>2.9251900921296814E-2</v>
      </c>
      <c r="AJ135" s="10">
        <v>3.7651065819744867E-2</v>
      </c>
      <c r="AK135" s="10">
        <v>4.4378705392505324E-2</v>
      </c>
      <c r="AL135" s="10">
        <v>5.5063447970107093E-2</v>
      </c>
      <c r="AM135" s="10">
        <v>4.0151631548329902E-2</v>
      </c>
      <c r="AN135" s="10">
        <v>4.3766148521911408E-2</v>
      </c>
      <c r="AO135" s="10">
        <v>4.3888103800616474E-2</v>
      </c>
      <c r="AP135" s="10">
        <v>4.4753788870229183E-2</v>
      </c>
      <c r="AQ135" s="10">
        <v>4.047549147141094E-2</v>
      </c>
      <c r="AR135" s="10">
        <v>4.5009990129103228E-2</v>
      </c>
      <c r="AS135" s="10">
        <v>2.9113082782304955E-2</v>
      </c>
      <c r="AT135" s="10">
        <v>4.5295293653749402E-2</v>
      </c>
      <c r="AU135" s="10">
        <v>4.5540922760567204E-2</v>
      </c>
      <c r="AV135" s="10">
        <v>4.37998105231443E-2</v>
      </c>
      <c r="AW135" s="10">
        <v>4.0496899219934601E-2</v>
      </c>
      <c r="AX135" s="10">
        <v>5.336276579443977E-2</v>
      </c>
      <c r="AY135" s="10">
        <v>4.1245438834320636E-2</v>
      </c>
      <c r="AZ135" s="10">
        <v>3.9490024168748361E-2</v>
      </c>
      <c r="BA135" s="10">
        <v>4.3478724774640876E-2</v>
      </c>
      <c r="BB135" s="10">
        <v>4.9369916159174743E-2</v>
      </c>
      <c r="BC135" s="10">
        <v>3.9781910101329476E-2</v>
      </c>
      <c r="BD135" s="13"/>
      <c r="BE135" s="3"/>
    </row>
    <row r="136" spans="1:57" x14ac:dyDescent="0.25">
      <c r="A136" s="3"/>
      <c r="B136" s="3">
        <v>126</v>
      </c>
      <c r="C136" s="6">
        <v>3.8860776638440564E-2</v>
      </c>
      <c r="D136" s="6">
        <v>3.8860776638440564E-2</v>
      </c>
      <c r="E136" s="6">
        <v>3.8860776638440564E-2</v>
      </c>
      <c r="F136" s="6">
        <v>3.9839864795027546E-2</v>
      </c>
      <c r="G136" s="6">
        <v>4.4032968007361228E-2</v>
      </c>
      <c r="H136" s="6">
        <v>3.8860776638440564E-2</v>
      </c>
      <c r="I136" s="6">
        <v>3.9542219480038776E-2</v>
      </c>
      <c r="J136" s="6">
        <v>3.8961408013057142E-2</v>
      </c>
      <c r="K136" s="6">
        <v>3.8860776638440564E-2</v>
      </c>
      <c r="L136" s="6">
        <v>3.8860776638440564E-2</v>
      </c>
      <c r="M136" s="7">
        <v>3.8860776638440564E-2</v>
      </c>
      <c r="N136" s="7">
        <v>3.8860776638440564E-2</v>
      </c>
      <c r="O136" s="7">
        <v>3.8860776638440564E-2</v>
      </c>
      <c r="P136" s="7">
        <v>4.6965590225515497E-2</v>
      </c>
      <c r="Q136" s="7">
        <v>4.7977292357361145E-2</v>
      </c>
      <c r="R136" s="7">
        <v>3.8860776638440564E-2</v>
      </c>
      <c r="S136" s="7">
        <v>3.8860776638440564E-2</v>
      </c>
      <c r="T136" s="7">
        <v>3.8860776638440564E-2</v>
      </c>
      <c r="U136" s="7">
        <v>2.9273682263242451E-2</v>
      </c>
      <c r="V136" s="7">
        <v>3.8860776638440564E-2</v>
      </c>
      <c r="W136" s="7">
        <v>3.8860776638440564E-2</v>
      </c>
      <c r="X136" s="7">
        <v>3.8860776638440564E-2</v>
      </c>
      <c r="Y136" s="7">
        <v>3.8860776638440564E-2</v>
      </c>
      <c r="Z136" s="7">
        <v>4.1590263951432505E-2</v>
      </c>
      <c r="AA136" s="7">
        <v>4.3587229683905271E-2</v>
      </c>
      <c r="AB136" s="7">
        <v>3.8860776638440564E-2</v>
      </c>
      <c r="AC136" s="7">
        <v>4.2580783513073373E-2</v>
      </c>
      <c r="AD136" s="7">
        <v>4.6130925764665376E-2</v>
      </c>
      <c r="AE136" s="7">
        <v>3.8860776638440564E-2</v>
      </c>
      <c r="AF136" s="7">
        <v>3.8860776638440564E-2</v>
      </c>
      <c r="AG136" s="7">
        <v>3.8860776638440564E-2</v>
      </c>
      <c r="AH136" s="7">
        <v>4.0819610261090711E-2</v>
      </c>
      <c r="AI136" s="7">
        <v>2.9273682263242451E-2</v>
      </c>
      <c r="AJ136" s="7">
        <v>3.7685497416570124E-2</v>
      </c>
      <c r="AK136" s="7">
        <v>4.4359805521703377E-2</v>
      </c>
      <c r="AL136" s="7">
        <v>5.4959127767363336E-2</v>
      </c>
      <c r="AM136" s="7">
        <v>4.0166288191054722E-2</v>
      </c>
      <c r="AN136" s="7">
        <v>4.3752119721693683E-2</v>
      </c>
      <c r="AO136" s="7">
        <v>4.3873105533968504E-2</v>
      </c>
      <c r="AP136" s="7">
        <v>4.4731904786009524E-2</v>
      </c>
      <c r="AQ136" s="7">
        <v>4.0487581106977366E-2</v>
      </c>
      <c r="AR136" s="7">
        <v>4.4986067154514364E-2</v>
      </c>
      <c r="AS136" s="7">
        <v>2.9135961989594783E-2</v>
      </c>
      <c r="AT136" s="7">
        <v>4.5269099646013666E-2</v>
      </c>
      <c r="AU136" s="7">
        <v>4.5512772892925435E-2</v>
      </c>
      <c r="AV136" s="7">
        <v>4.3785514119801583E-2</v>
      </c>
      <c r="AW136" s="7">
        <v>4.0508819037189392E-2</v>
      </c>
      <c r="AX136" s="7">
        <v>5.3272099095495351E-2</v>
      </c>
      <c r="AY136" s="7">
        <v>4.1251430124072952E-2</v>
      </c>
      <c r="AZ136" s="7">
        <v>3.9509920522351916E-2</v>
      </c>
      <c r="BA136" s="7">
        <v>4.346698083061229E-2</v>
      </c>
      <c r="BB136" s="7">
        <v>4.9311220040173742E-2</v>
      </c>
      <c r="BC136" s="7">
        <v>3.9799487207262674E-2</v>
      </c>
      <c r="BD136" s="13"/>
      <c r="BE136" s="3"/>
    </row>
    <row r="137" spans="1:57" x14ac:dyDescent="0.25">
      <c r="A137" s="3"/>
      <c r="B137" s="3">
        <v>127</v>
      </c>
      <c r="C137" s="6">
        <v>3.8885457715177818E-2</v>
      </c>
      <c r="D137" s="6">
        <v>3.8885457715177818E-2</v>
      </c>
      <c r="E137" s="6">
        <v>3.8885457715177818E-2</v>
      </c>
      <c r="F137" s="6">
        <v>3.9856855990055839E-2</v>
      </c>
      <c r="G137" s="6">
        <v>4.4016944914202494E-2</v>
      </c>
      <c r="H137" s="6">
        <v>3.8885457715177818E-2</v>
      </c>
      <c r="I137" s="6">
        <v>3.956154887365404E-2</v>
      </c>
      <c r="J137" s="6">
        <v>3.8985298932567414E-2</v>
      </c>
      <c r="K137" s="6">
        <v>3.8885457715177818E-2</v>
      </c>
      <c r="L137" s="6">
        <v>3.8885457715177818E-2</v>
      </c>
      <c r="M137" s="7">
        <v>3.8885457715177818E-2</v>
      </c>
      <c r="N137" s="7">
        <v>3.8885457715177818E-2</v>
      </c>
      <c r="O137" s="7">
        <v>3.8885457715177818E-2</v>
      </c>
      <c r="P137" s="7">
        <v>4.6926398822784599E-2</v>
      </c>
      <c r="Q137" s="7">
        <v>4.7930093426280296E-2</v>
      </c>
      <c r="R137" s="7">
        <v>3.8885457715177818E-2</v>
      </c>
      <c r="S137" s="7">
        <v>3.8885457715177818E-2</v>
      </c>
      <c r="T137" s="7">
        <v>3.8885457715177818E-2</v>
      </c>
      <c r="U137" s="7">
        <v>2.9295121058394491E-2</v>
      </c>
      <c r="V137" s="7">
        <v>3.8885457715177818E-2</v>
      </c>
      <c r="W137" s="7">
        <v>3.8885457715177818E-2</v>
      </c>
      <c r="X137" s="7">
        <v>3.8885457715177818E-2</v>
      </c>
      <c r="Y137" s="7">
        <v>3.8885457715177818E-2</v>
      </c>
      <c r="Z137" s="7">
        <v>4.1593490701051561E-2</v>
      </c>
      <c r="AA137" s="7">
        <v>4.3574722446761527E-2</v>
      </c>
      <c r="AB137" s="7">
        <v>3.8885457715177818E-2</v>
      </c>
      <c r="AC137" s="7">
        <v>4.2576209553049527E-2</v>
      </c>
      <c r="AD137" s="7">
        <v>4.6098334912757055E-2</v>
      </c>
      <c r="AE137" s="7">
        <v>3.8885457715177818E-2</v>
      </c>
      <c r="AF137" s="7">
        <v>3.8885457715177818E-2</v>
      </c>
      <c r="AG137" s="7">
        <v>3.8885457715177818E-2</v>
      </c>
      <c r="AH137" s="7">
        <v>4.0828899443540179E-2</v>
      </c>
      <c r="AI137" s="7">
        <v>2.9295121058394491E-2</v>
      </c>
      <c r="AJ137" s="7">
        <v>3.7719389222529154E-2</v>
      </c>
      <c r="AK137" s="7">
        <v>4.4341203607544344E-2</v>
      </c>
      <c r="AL137" s="7">
        <v>5.4856460474778768E-2</v>
      </c>
      <c r="AM137" s="7">
        <v>4.0180714226791148E-2</v>
      </c>
      <c r="AN137" s="7">
        <v>4.3738312027886028E-2</v>
      </c>
      <c r="AO137" s="7">
        <v>4.3858343654538778E-2</v>
      </c>
      <c r="AP137" s="7">
        <v>4.4710365779533801E-2</v>
      </c>
      <c r="AQ137" s="7">
        <v>4.0499480569412993E-2</v>
      </c>
      <c r="AR137" s="7">
        <v>4.4962521450476078E-2</v>
      </c>
      <c r="AS137" s="7">
        <v>2.9158481487419285E-2</v>
      </c>
      <c r="AT137" s="7">
        <v>4.5243318770799901E-2</v>
      </c>
      <c r="AU137" s="7">
        <v>4.5485067069003016E-2</v>
      </c>
      <c r="AV137" s="7">
        <v>4.3771443043202796E-2</v>
      </c>
      <c r="AW137" s="7">
        <v>4.0520551370685887E-2</v>
      </c>
      <c r="AX137" s="7">
        <v>5.3182867838906356E-2</v>
      </c>
      <c r="AY137" s="7">
        <v>4.1257326738186162E-2</v>
      </c>
      <c r="AZ137" s="7">
        <v>3.9529503947381528E-2</v>
      </c>
      <c r="BA137" s="7">
        <v>4.3455421933751515E-2</v>
      </c>
      <c r="BB137" s="7">
        <v>4.9253451475176124E-2</v>
      </c>
      <c r="BC137" s="7">
        <v>3.981678876587047E-2</v>
      </c>
      <c r="BD137" s="13"/>
      <c r="BE137" s="3"/>
    </row>
    <row r="138" spans="1:57" x14ac:dyDescent="0.25">
      <c r="A138" s="3"/>
      <c r="B138" s="3">
        <v>128</v>
      </c>
      <c r="C138" s="6">
        <v>3.8909753749760911E-2</v>
      </c>
      <c r="D138" s="6">
        <v>3.8909753749760911E-2</v>
      </c>
      <c r="E138" s="6">
        <v>3.8909753749760911E-2</v>
      </c>
      <c r="F138" s="6">
        <v>3.9873581992574181E-2</v>
      </c>
      <c r="G138" s="6">
        <v>4.4001172420572221E-2</v>
      </c>
      <c r="H138" s="6">
        <v>3.8909753749760911E-2</v>
      </c>
      <c r="I138" s="6">
        <v>3.958057664861947E-2</v>
      </c>
      <c r="J138" s="6">
        <v>3.9008817131440887E-2</v>
      </c>
      <c r="K138" s="6">
        <v>3.8909753749760911E-2</v>
      </c>
      <c r="L138" s="6">
        <v>3.8909753749760911E-2</v>
      </c>
      <c r="M138" s="7">
        <v>3.8909753749760911E-2</v>
      </c>
      <c r="N138" s="7">
        <v>3.8909753749760911E-2</v>
      </c>
      <c r="O138" s="7">
        <v>3.8909753749760911E-2</v>
      </c>
      <c r="P138" s="7">
        <v>4.6887821216617498E-2</v>
      </c>
      <c r="Q138" s="7">
        <v>4.7883634049906476E-2</v>
      </c>
      <c r="R138" s="7">
        <v>3.8909753749760911E-2</v>
      </c>
      <c r="S138" s="7">
        <v>3.8909753749760911E-2</v>
      </c>
      <c r="T138" s="7">
        <v>3.8909753749760911E-2</v>
      </c>
      <c r="U138" s="7">
        <v>2.9316225322735701E-2</v>
      </c>
      <c r="V138" s="7">
        <v>3.8909753749760911E-2</v>
      </c>
      <c r="W138" s="7">
        <v>3.8909753749760911E-2</v>
      </c>
      <c r="X138" s="7">
        <v>3.8909753749760911E-2</v>
      </c>
      <c r="Y138" s="7">
        <v>3.8909753749760911E-2</v>
      </c>
      <c r="Z138" s="7">
        <v>4.1596666952448791E-2</v>
      </c>
      <c r="AA138" s="7">
        <v>4.3562410772803872E-2</v>
      </c>
      <c r="AB138" s="7">
        <v>3.8909753749760911E-2</v>
      </c>
      <c r="AC138" s="7">
        <v>4.2571707043306484E-2</v>
      </c>
      <c r="AD138" s="7">
        <v>4.6066254283822383E-2</v>
      </c>
      <c r="AE138" s="7">
        <v>3.8909753749760911E-2</v>
      </c>
      <c r="AF138" s="7">
        <v>3.8909753749760911E-2</v>
      </c>
      <c r="AG138" s="7">
        <v>3.8909753749760911E-2</v>
      </c>
      <c r="AH138" s="7">
        <v>4.083804356348586E-2</v>
      </c>
      <c r="AI138" s="7">
        <v>2.9316225322735701E-2</v>
      </c>
      <c r="AJ138" s="7">
        <v>3.775275371960829E-2</v>
      </c>
      <c r="AK138" s="7">
        <v>4.4322892660544122E-2</v>
      </c>
      <c r="AL138" s="7">
        <v>5.4755407117100807E-2</v>
      </c>
      <c r="AM138" s="7">
        <v>4.0194915055054903E-2</v>
      </c>
      <c r="AN138" s="7">
        <v>4.3724720254483929E-2</v>
      </c>
      <c r="AO138" s="7">
        <v>4.3843812618962419E-2</v>
      </c>
      <c r="AP138" s="7">
        <v>4.468916375278198E-2</v>
      </c>
      <c r="AQ138" s="7">
        <v>4.0511194305647091E-2</v>
      </c>
      <c r="AR138" s="7">
        <v>4.4939344162755468E-2</v>
      </c>
      <c r="AS138" s="7">
        <v>2.918064968576406E-2</v>
      </c>
      <c r="AT138" s="7">
        <v>4.5217941331975098E-2</v>
      </c>
      <c r="AU138" s="7">
        <v>4.5457794864483869E-2</v>
      </c>
      <c r="AV138" s="7">
        <v>4.3757592008372148E-2</v>
      </c>
      <c r="AW138" s="7">
        <v>4.0532100602284737E-2</v>
      </c>
      <c r="AX138" s="7">
        <v>5.3095038203708311E-2</v>
      </c>
      <c r="AY138" s="7">
        <v>4.1263130921243008E-2</v>
      </c>
      <c r="AZ138" s="7">
        <v>3.9548781766550078E-2</v>
      </c>
      <c r="BA138" s="7">
        <v>4.3444043747005612E-2</v>
      </c>
      <c r="BB138" s="7">
        <v>4.9196588649960349E-2</v>
      </c>
      <c r="BC138" s="7">
        <v>3.9833821114208856E-2</v>
      </c>
      <c r="BD138" s="13"/>
      <c r="BE138" s="3"/>
    </row>
    <row r="139" spans="1:57" x14ac:dyDescent="0.25">
      <c r="A139" s="3"/>
      <c r="B139" s="3">
        <v>129</v>
      </c>
      <c r="C139" s="6">
        <v>3.8933673680412673E-2</v>
      </c>
      <c r="D139" s="6">
        <v>3.8933673680412673E-2</v>
      </c>
      <c r="E139" s="6">
        <v>3.8933673680412673E-2</v>
      </c>
      <c r="F139" s="6">
        <v>3.9890048961247926E-2</v>
      </c>
      <c r="G139" s="6">
        <v>4.3985644693219639E-2</v>
      </c>
      <c r="H139" s="6">
        <v>3.8933673680412673E-2</v>
      </c>
      <c r="I139" s="6">
        <v>3.9599309806270133E-2</v>
      </c>
      <c r="J139" s="6">
        <v>3.9031971261097809E-2</v>
      </c>
      <c r="K139" s="6">
        <v>3.8933673680412673E-2</v>
      </c>
      <c r="L139" s="6">
        <v>3.8933673680412673E-2</v>
      </c>
      <c r="M139" s="7">
        <v>3.8933673680412673E-2</v>
      </c>
      <c r="N139" s="7">
        <v>3.8933673680412673E-2</v>
      </c>
      <c r="O139" s="7">
        <v>3.8933673680412673E-2</v>
      </c>
      <c r="P139" s="7">
        <v>4.6849843099834976E-2</v>
      </c>
      <c r="Q139" s="7">
        <v>4.783789698195462E-2</v>
      </c>
      <c r="R139" s="7">
        <v>3.8933673680412673E-2</v>
      </c>
      <c r="S139" s="7">
        <v>3.8933673680412673E-2</v>
      </c>
      <c r="T139" s="7">
        <v>3.8933673680412673E-2</v>
      </c>
      <c r="U139" s="7">
        <v>2.9337002824256997E-2</v>
      </c>
      <c r="V139" s="7">
        <v>3.8933673680412673E-2</v>
      </c>
      <c r="W139" s="7">
        <v>3.8933673680412673E-2</v>
      </c>
      <c r="X139" s="7">
        <v>3.8933673680412673E-2</v>
      </c>
      <c r="Y139" s="7">
        <v>3.8933673680412673E-2</v>
      </c>
      <c r="Z139" s="7">
        <v>4.1599793887070469E-2</v>
      </c>
      <c r="AA139" s="7">
        <v>4.3550290111726619E-2</v>
      </c>
      <c r="AB139" s="7">
        <v>3.8933673680412673E-2</v>
      </c>
      <c r="AC139" s="7">
        <v>4.2567274325240323E-2</v>
      </c>
      <c r="AD139" s="7">
        <v>4.6034671989403142E-2</v>
      </c>
      <c r="AE139" s="7">
        <v>3.8933673680412673E-2</v>
      </c>
      <c r="AF139" s="7">
        <v>3.8933673680412673E-2</v>
      </c>
      <c r="AG139" s="7">
        <v>3.8933673680412673E-2</v>
      </c>
      <c r="AH139" s="7">
        <v>4.0847045992606468E-2</v>
      </c>
      <c r="AI139" s="7">
        <v>2.9337002824256997E-2</v>
      </c>
      <c r="AJ139" s="7">
        <v>3.7785603019109937E-2</v>
      </c>
      <c r="AK139" s="7">
        <v>4.430486590797944E-2</v>
      </c>
      <c r="AL139" s="7">
        <v>5.4655929934879E-2</v>
      </c>
      <c r="AM139" s="7">
        <v>4.0208895908170339E-2</v>
      </c>
      <c r="AN139" s="7">
        <v>4.3711339376363956E-2</v>
      </c>
      <c r="AO139" s="7">
        <v>4.3829507055703543E-2</v>
      </c>
      <c r="AP139" s="7">
        <v>4.4668290859133597E-2</v>
      </c>
      <c r="AQ139" s="7">
        <v>4.0522726625461525E-2</v>
      </c>
      <c r="AR139" s="7">
        <v>4.4916526711992644E-2</v>
      </c>
      <c r="AS139" s="7">
        <v>2.9202474735066097E-2</v>
      </c>
      <c r="AT139" s="7">
        <v>4.5192957934321987E-2</v>
      </c>
      <c r="AU139" s="7">
        <v>4.5430946178791842E-2</v>
      </c>
      <c r="AV139" s="7">
        <v>4.3743955894276487E-2</v>
      </c>
      <c r="AW139" s="7">
        <v>4.0543470978943397E-2</v>
      </c>
      <c r="AX139" s="7">
        <v>5.3008577423129921E-2</v>
      </c>
      <c r="AY139" s="7">
        <v>4.1268844846304109E-2</v>
      </c>
      <c r="AZ139" s="7">
        <v>3.9567761076077623E-2</v>
      </c>
      <c r="BA139" s="7">
        <v>4.3432842067551158E-2</v>
      </c>
      <c r="BB139" s="7">
        <v>4.9140610429011966E-2</v>
      </c>
      <c r="BC139" s="7">
        <v>3.9850590406562914E-2</v>
      </c>
      <c r="BD139" s="13"/>
      <c r="BE139" s="3"/>
    </row>
    <row r="140" spans="1:57" x14ac:dyDescent="0.25">
      <c r="A140" s="3"/>
      <c r="B140" s="8">
        <v>130</v>
      </c>
      <c r="C140" s="9">
        <v>3.8957226171080217E-2</v>
      </c>
      <c r="D140" s="9">
        <v>3.8957226171080217E-2</v>
      </c>
      <c r="E140" s="9">
        <v>3.8957226171080217E-2</v>
      </c>
      <c r="F140" s="9">
        <v>3.9906262865667674E-2</v>
      </c>
      <c r="G140" s="9">
        <v>4.3970356078523176E-2</v>
      </c>
      <c r="H140" s="9">
        <v>3.8957226171080217E-2</v>
      </c>
      <c r="I140" s="9">
        <v>3.9617755133234622E-2</v>
      </c>
      <c r="J140" s="9">
        <v>3.9054769707582704E-2</v>
      </c>
      <c r="K140" s="9">
        <v>3.8957226171080217E-2</v>
      </c>
      <c r="L140" s="9">
        <v>3.8957226171080217E-2</v>
      </c>
      <c r="M140" s="10">
        <v>3.8957226171080217E-2</v>
      </c>
      <c r="N140" s="10">
        <v>3.8957226171080217E-2</v>
      </c>
      <c r="O140" s="10">
        <v>3.8957226171080217E-2</v>
      </c>
      <c r="P140" s="10">
        <v>4.6812450606453559E-2</v>
      </c>
      <c r="Q140" s="10">
        <v>4.7792865508172522E-2</v>
      </c>
      <c r="R140" s="10">
        <v>3.8957226171080217E-2</v>
      </c>
      <c r="S140" s="10">
        <v>3.8957226171080217E-2</v>
      </c>
      <c r="T140" s="10">
        <v>3.8957226171080217E-2</v>
      </c>
      <c r="U140" s="10">
        <v>2.9357461092454518E-2</v>
      </c>
      <c r="V140" s="10">
        <v>3.8957226171080217E-2</v>
      </c>
      <c r="W140" s="10">
        <v>3.8957226171080217E-2</v>
      </c>
      <c r="X140" s="10">
        <v>3.8957226171080217E-2</v>
      </c>
      <c r="Y140" s="10">
        <v>3.8957226171080217E-2</v>
      </c>
      <c r="Z140" s="10">
        <v>4.1602872649426859E-2</v>
      </c>
      <c r="AA140" s="10">
        <v>4.3538356053210547E-2</v>
      </c>
      <c r="AB140" s="10">
        <v>3.8957226171080217E-2</v>
      </c>
      <c r="AC140" s="10">
        <v>4.2562909790969883E-2</v>
      </c>
      <c r="AD140" s="10">
        <v>4.60035765075264E-2</v>
      </c>
      <c r="AE140" s="10">
        <v>3.8957226171080217E-2</v>
      </c>
      <c r="AF140" s="10">
        <v>3.8957226171080217E-2</v>
      </c>
      <c r="AG140" s="10">
        <v>3.8957226171080217E-2</v>
      </c>
      <c r="AH140" s="10">
        <v>4.0855909998893658E-2</v>
      </c>
      <c r="AI140" s="10">
        <v>2.9357461092454518E-2</v>
      </c>
      <c r="AJ140" s="10">
        <v>3.7817948874189877E-2</v>
      </c>
      <c r="AK140" s="10">
        <v>4.4287116785567182E-2</v>
      </c>
      <c r="AL140" s="10">
        <v>5.4557992337417982E-2</v>
      </c>
      <c r="AM140" s="10">
        <v>4.0222661857682418E-2</v>
      </c>
      <c r="AN140" s="10">
        <v>4.3698164523097605E-2</v>
      </c>
      <c r="AO140" s="10">
        <v>4.3815421758462314E-2</v>
      </c>
      <c r="AP140" s="10">
        <v>4.4647739493690608E-2</v>
      </c>
      <c r="AQ140" s="10">
        <v>4.0534081706702141E-2</v>
      </c>
      <c r="AR140" s="10">
        <v>4.4894060783120304E-2</v>
      </c>
      <c r="AS140" s="10">
        <v>2.9223964536101654E-2</v>
      </c>
      <c r="AT140" s="10">
        <v>4.5168359471971176E-2</v>
      </c>
      <c r="AU140" s="10">
        <v>4.5404511222621124E-2</v>
      </c>
      <c r="AV140" s="10">
        <v>4.3730529737523671E-2</v>
      </c>
      <c r="AW140" s="10">
        <v>4.0554666617821145E-2</v>
      </c>
      <c r="AX140" s="10">
        <v>5.2923453743839E-2</v>
      </c>
      <c r="AY140" s="10">
        <v>4.1274470617801873E-2</v>
      </c>
      <c r="AZ140" s="10">
        <v>3.9586448754362458E-2</v>
      </c>
      <c r="BA140" s="10">
        <v>4.342181282166635E-2</v>
      </c>
      <c r="BB140" s="10">
        <v>4.9085496329331679E-2</v>
      </c>
      <c r="BC140" s="10">
        <v>3.9867102619868255E-2</v>
      </c>
      <c r="BD140" s="13"/>
      <c r="BE140" s="3"/>
    </row>
    <row r="141" spans="1:57" x14ac:dyDescent="0.25">
      <c r="A141" s="3"/>
      <c r="B141" s="3">
        <v>131</v>
      </c>
      <c r="C141" s="6">
        <v>3.8980419621848172E-2</v>
      </c>
      <c r="D141" s="6">
        <v>3.8980419621848172E-2</v>
      </c>
      <c r="E141" s="6">
        <v>3.8980419621848172E-2</v>
      </c>
      <c r="F141" s="6">
        <v>3.9922229493536632E-2</v>
      </c>
      <c r="G141" s="6">
        <v>4.3955301095631283E-2</v>
      </c>
      <c r="H141" s="6">
        <v>3.8980419621848172E-2</v>
      </c>
      <c r="I141" s="6">
        <v>3.9635919209574766E-2</v>
      </c>
      <c r="J141" s="6">
        <v>3.9077220601630991E-2</v>
      </c>
      <c r="K141" s="6">
        <v>3.8980419621848172E-2</v>
      </c>
      <c r="L141" s="6">
        <v>3.8980419621848172E-2</v>
      </c>
      <c r="M141" s="7">
        <v>3.8980419621848172E-2</v>
      </c>
      <c r="N141" s="7">
        <v>3.8980419621848172E-2</v>
      </c>
      <c r="O141" s="7">
        <v>3.8980419621848172E-2</v>
      </c>
      <c r="P141" s="7">
        <v>4.6775630294810799E-2</v>
      </c>
      <c r="Q141" s="7">
        <v>4.7748523425989342E-2</v>
      </c>
      <c r="R141" s="7">
        <v>3.8980419621848172E-2</v>
      </c>
      <c r="S141" s="7">
        <v>3.8980419621848172E-2</v>
      </c>
      <c r="T141" s="7">
        <v>3.8980419621848172E-2</v>
      </c>
      <c r="U141" s="7">
        <v>2.9377607427393038E-2</v>
      </c>
      <c r="V141" s="7">
        <v>3.8980419621848172E-2</v>
      </c>
      <c r="W141" s="7">
        <v>3.8980419621848172E-2</v>
      </c>
      <c r="X141" s="7">
        <v>3.8980419621848172E-2</v>
      </c>
      <c r="Y141" s="7">
        <v>3.8980419621848172E-2</v>
      </c>
      <c r="Z141" s="7">
        <v>4.1605904348548606E-2</v>
      </c>
      <c r="AA141" s="7">
        <v>4.3526604321591167E-2</v>
      </c>
      <c r="AB141" s="7">
        <v>3.8980419621848172E-2</v>
      </c>
      <c r="AC141" s="7">
        <v>4.2558611881432284E-2</v>
      </c>
      <c r="AD141" s="7">
        <v>4.597295666869039E-2</v>
      </c>
      <c r="AE141" s="7">
        <v>3.8980419621848172E-2</v>
      </c>
      <c r="AF141" s="7">
        <v>3.8980419621848172E-2</v>
      </c>
      <c r="AG141" s="7">
        <v>3.8980419621848172E-2</v>
      </c>
      <c r="AH141" s="7">
        <v>4.0864638750607973E-2</v>
      </c>
      <c r="AI141" s="7">
        <v>2.9377607427393038E-2</v>
      </c>
      <c r="AJ141" s="7">
        <v>3.7849802692009105E-2</v>
      </c>
      <c r="AK141" s="7">
        <v>4.4269638929523403E-2</v>
      </c>
      <c r="AL141" s="7">
        <v>5.4461558857915149E-2</v>
      </c>
      <c r="AM141" s="7">
        <v>4.0236217820476705E-2</v>
      </c>
      <c r="AN141" s="7">
        <v>4.368519097304846E-2</v>
      </c>
      <c r="AO141" s="7">
        <v>4.3801551679884199E-2</v>
      </c>
      <c r="AP141" s="7">
        <v>4.4627502284041443E-2</v>
      </c>
      <c r="AQ141" s="7">
        <v>4.0545263600257897E-2</v>
      </c>
      <c r="AR141" s="7">
        <v>4.4871938315269366E-2</v>
      </c>
      <c r="AS141" s="7">
        <v>2.924512674942692E-2</v>
      </c>
      <c r="AT141" s="7">
        <v>4.5144137117361982E-2</v>
      </c>
      <c r="AU141" s="7">
        <v>4.5378480506041541E-2</v>
      </c>
      <c r="AV141" s="7">
        <v>4.3717308726348048E-2</v>
      </c>
      <c r="AW141" s="7">
        <v>4.0565691511152968E-2</v>
      </c>
      <c r="AX141" s="7">
        <v>5.2839636387062683E-2</v>
      </c>
      <c r="AY141" s="7">
        <v>4.1280010274290513E-2</v>
      </c>
      <c r="AZ141" s="7">
        <v>3.9604851470255609E-2</v>
      </c>
      <c r="BA141" s="7">
        <v>4.3410952059837804E-2</v>
      </c>
      <c r="BB141" s="7">
        <v>4.9031226495448221E-2</v>
      </c>
      <c r="BC141" s="7">
        <v>3.9883363559076956E-2</v>
      </c>
      <c r="BD141" s="13"/>
      <c r="BE141" s="3"/>
    </row>
    <row r="142" spans="1:57" x14ac:dyDescent="0.25">
      <c r="A142" s="3"/>
      <c r="B142" s="3">
        <v>132</v>
      </c>
      <c r="C142" s="6">
        <v>3.9003262178887166E-2</v>
      </c>
      <c r="D142" s="6">
        <v>3.9003262178887166E-2</v>
      </c>
      <c r="E142" s="6">
        <v>3.9003262178887166E-2</v>
      </c>
      <c r="F142" s="6">
        <v>3.9937954457532676E-2</v>
      </c>
      <c r="G142" s="6">
        <v>4.3940474429915666E-2</v>
      </c>
      <c r="H142" s="6">
        <v>3.9003262178887166E-2</v>
      </c>
      <c r="I142" s="6">
        <v>3.9653808416562075E-2</v>
      </c>
      <c r="J142" s="6">
        <v>3.90993318282844E-2</v>
      </c>
      <c r="K142" s="6">
        <v>3.9003262178887166E-2</v>
      </c>
      <c r="L142" s="6">
        <v>3.9003262178887166E-2</v>
      </c>
      <c r="M142" s="7">
        <v>3.9003262178887166E-2</v>
      </c>
      <c r="N142" s="7">
        <v>3.9003262178887166E-2</v>
      </c>
      <c r="O142" s="7">
        <v>3.9003262178887166E-2</v>
      </c>
      <c r="P142" s="7">
        <v>4.6739369131464148E-2</v>
      </c>
      <c r="Q142" s="7">
        <v>4.7704855025093362E-2</v>
      </c>
      <c r="R142" s="7">
        <v>3.9003262178887166E-2</v>
      </c>
      <c r="S142" s="7">
        <v>3.9003262178887166E-2</v>
      </c>
      <c r="T142" s="7">
        <v>3.9003262178887166E-2</v>
      </c>
      <c r="U142" s="7">
        <v>2.939744890836482E-2</v>
      </c>
      <c r="V142" s="7">
        <v>3.9003262178887166E-2</v>
      </c>
      <c r="W142" s="7">
        <v>3.9003262178887166E-2</v>
      </c>
      <c r="X142" s="7">
        <v>3.9003262178887166E-2</v>
      </c>
      <c r="Y142" s="7">
        <v>3.9003262178887166E-2</v>
      </c>
      <c r="Z142" s="7">
        <v>4.1608890059375181E-2</v>
      </c>
      <c r="AA142" s="7">
        <v>4.3515030770766572E-2</v>
      </c>
      <c r="AB142" s="7">
        <v>3.9003262178887166E-2</v>
      </c>
      <c r="AC142" s="7">
        <v>4.2554379084559057E-2</v>
      </c>
      <c r="AD142" s="7">
        <v>4.5942801642491204E-2</v>
      </c>
      <c r="AE142" s="7">
        <v>3.9003262178887166E-2</v>
      </c>
      <c r="AF142" s="7">
        <v>3.9003262178887166E-2</v>
      </c>
      <c r="AG142" s="7">
        <v>3.9003262178887166E-2</v>
      </c>
      <c r="AH142" s="7">
        <v>4.0873235320053602E-2</v>
      </c>
      <c r="AI142" s="7">
        <v>2.939744890836482E-2</v>
      </c>
      <c r="AJ142" s="7">
        <v>3.7881175545492196E-2</v>
      </c>
      <c r="AK142" s="7">
        <v>4.4252426168978287E-2</v>
      </c>
      <c r="AL142" s="7">
        <v>5.4366595110627136E-2</v>
      </c>
      <c r="AM142" s="7">
        <v>4.0249568564624916E-2</v>
      </c>
      <c r="AN142" s="7">
        <v>4.3672414147737371E-2</v>
      </c>
      <c r="AO142" s="7">
        <v>4.3787891925552991E-2</v>
      </c>
      <c r="AP142" s="7">
        <v>4.4607572081446056E-2</v>
      </c>
      <c r="AQ142" s="7">
        <v>4.055627623482061E-2</v>
      </c>
      <c r="AR142" s="7">
        <v>4.4850151492133339E-2</v>
      </c>
      <c r="AS142" s="7">
        <v>2.9265968804398579E-2</v>
      </c>
      <c r="AT142" s="7">
        <v>4.5120282310710413E-2</v>
      </c>
      <c r="AU142" s="7">
        <v>4.5352844827141414E-2</v>
      </c>
      <c r="AV142" s="7">
        <v>4.3704288194867935E-2</v>
      </c>
      <c r="AW142" s="7">
        <v>4.0576549530912054E-2</v>
      </c>
      <c r="AX142" s="7">
        <v>5.275709551148644E-2</v>
      </c>
      <c r="AY142" s="7">
        <v>4.1285465791063292E-2</v>
      </c>
      <c r="AZ142" s="7">
        <v>3.9622975690965623E-2</v>
      </c>
      <c r="BA142" s="7">
        <v>4.3400255952079192E-2</v>
      </c>
      <c r="BB142" s="7">
        <v>4.8977781675569876E-2</v>
      </c>
      <c r="BC142" s="7">
        <v>3.9899378862441992E-2</v>
      </c>
      <c r="BD142" s="13"/>
      <c r="BE142" s="3"/>
    </row>
    <row r="143" spans="1:57" x14ac:dyDescent="0.25">
      <c r="A143" s="3"/>
      <c r="B143" s="3">
        <v>133</v>
      </c>
      <c r="C143" s="6">
        <v>3.9025761743954002E-2</v>
      </c>
      <c r="D143" s="6">
        <v>3.9025761743954002E-2</v>
      </c>
      <c r="E143" s="6">
        <v>3.9025761743954002E-2</v>
      </c>
      <c r="F143" s="6">
        <v>3.9953443201863115E-2</v>
      </c>
      <c r="G143" s="6">
        <v>4.3925870926717403E-2</v>
      </c>
      <c r="H143" s="6">
        <v>3.9025761743954002E-2</v>
      </c>
      <c r="I143" s="6">
        <v>3.9671428944105802E-2</v>
      </c>
      <c r="J143" s="6">
        <v>3.9121111036076961E-2</v>
      </c>
      <c r="K143" s="6">
        <v>3.9025761743954002E-2</v>
      </c>
      <c r="L143" s="6">
        <v>3.9025761743954002E-2</v>
      </c>
      <c r="M143" s="7">
        <v>3.9025761743954002E-2</v>
      </c>
      <c r="N143" s="7">
        <v>3.9025761743954002E-2</v>
      </c>
      <c r="O143" s="7">
        <v>3.9025761743954002E-2</v>
      </c>
      <c r="P143" s="7">
        <v>4.6703654475810374E-2</v>
      </c>
      <c r="Q143" s="7">
        <v>4.7661845068883713E-2</v>
      </c>
      <c r="R143" s="7">
        <v>3.9025761743954002E-2</v>
      </c>
      <c r="S143" s="7">
        <v>3.9025761743954002E-2</v>
      </c>
      <c r="T143" s="7">
        <v>3.9025761743954002E-2</v>
      </c>
      <c r="U143" s="7">
        <v>2.9416992402157893E-2</v>
      </c>
      <c r="V143" s="7">
        <v>3.9025761743954002E-2</v>
      </c>
      <c r="W143" s="7">
        <v>3.9025761743954002E-2</v>
      </c>
      <c r="X143" s="7">
        <v>3.9025761743954002E-2</v>
      </c>
      <c r="Y143" s="7">
        <v>3.9025761743954002E-2</v>
      </c>
      <c r="Z143" s="7">
        <v>4.161183082407538E-2</v>
      </c>
      <c r="AA143" s="7">
        <v>4.3503631379335106E-2</v>
      </c>
      <c r="AB143" s="7">
        <v>3.9025761743954002E-2</v>
      </c>
      <c r="AC143" s="7">
        <v>4.2550209933534866E-2</v>
      </c>
      <c r="AD143" s="7">
        <v>4.5913100924851458E-2</v>
      </c>
      <c r="AE143" s="7">
        <v>3.9025761743954002E-2</v>
      </c>
      <c r="AF143" s="7">
        <v>3.9025761743954002E-2</v>
      </c>
      <c r="AG143" s="7">
        <v>3.9025761743954002E-2</v>
      </c>
      <c r="AH143" s="7">
        <v>4.0881702687184385E-2</v>
      </c>
      <c r="AI143" s="7">
        <v>2.9416992402157893E-2</v>
      </c>
      <c r="AJ143" s="7">
        <v>3.7912078184701992E-2</v>
      </c>
      <c r="AK143" s="7">
        <v>4.4235472518735275E-2</v>
      </c>
      <c r="AL143" s="7">
        <v>5.4273067749997628E-2</v>
      </c>
      <c r="AM143" s="7">
        <v>4.0262718714964674E-2</v>
      </c>
      <c r="AN143" s="7">
        <v>4.3659829606460976E-2</v>
      </c>
      <c r="AO143" s="7">
        <v>4.3774437748252959E-2</v>
      </c>
      <c r="AP143" s="7">
        <v>4.4587941952419996E-2</v>
      </c>
      <c r="AQ143" s="7">
        <v>4.0567123421430429E-2</v>
      </c>
      <c r="AR143" s="7">
        <v>4.4828692732765241E-2</v>
      </c>
      <c r="AS143" s="7">
        <v>2.9286497907794251E-2</v>
      </c>
      <c r="AT143" s="7">
        <v>4.5096786749935003E-2</v>
      </c>
      <c r="AU143" s="7">
        <v>4.5327595261185127E-2</v>
      </c>
      <c r="AV143" s="7">
        <v>4.3691463617603343E-2</v>
      </c>
      <c r="AW143" s="7">
        <v>4.0587244433267777E-2</v>
      </c>
      <c r="AX143" s="7">
        <v>5.2675802177832409E-2</v>
      </c>
      <c r="AY143" s="7">
        <v>4.1290839082638531E-2</v>
      </c>
      <c r="AZ143" s="7">
        <v>3.9640827689607416E-2</v>
      </c>
      <c r="BA143" s="7">
        <v>4.3389720783465924E-2</v>
      </c>
      <c r="BB143" s="7">
        <v>4.8925143198815357E-2</v>
      </c>
      <c r="BC143" s="7">
        <v>3.9915154006711528E-2</v>
      </c>
      <c r="BD143" s="13"/>
      <c r="BE143" s="3"/>
    </row>
    <row r="144" spans="1:57" x14ac:dyDescent="0.25">
      <c r="A144" s="3"/>
      <c r="B144" s="3">
        <v>134</v>
      </c>
      <c r="C144" s="6">
        <v>3.9047925983472842E-2</v>
      </c>
      <c r="D144" s="6">
        <v>3.9047925983472842E-2</v>
      </c>
      <c r="E144" s="6">
        <v>3.9047925983472842E-2</v>
      </c>
      <c r="F144" s="6">
        <v>3.9968701008528784E-2</v>
      </c>
      <c r="G144" s="6">
        <v>4.3911485585375276E-2</v>
      </c>
      <c r="H144" s="6">
        <v>3.9047925983472842E-2</v>
      </c>
      <c r="I144" s="6">
        <v>3.9688786797853703E-2</v>
      </c>
      <c r="J144" s="6">
        <v>3.9142565645814198E-2</v>
      </c>
      <c r="K144" s="6">
        <v>3.9047925983472842E-2</v>
      </c>
      <c r="L144" s="6">
        <v>3.9047925983472842E-2</v>
      </c>
      <c r="M144" s="7">
        <v>3.9047925983472842E-2</v>
      </c>
      <c r="N144" s="7">
        <v>3.9047925983472842E-2</v>
      </c>
      <c r="O144" s="7">
        <v>3.9047925983472842E-2</v>
      </c>
      <c r="P144" s="7">
        <v>4.6668474065399979E-2</v>
      </c>
      <c r="Q144" s="7">
        <v>4.7619478776755875E-2</v>
      </c>
      <c r="R144" s="7">
        <v>3.9047925983472842E-2</v>
      </c>
      <c r="S144" s="7">
        <v>3.9047925983472842E-2</v>
      </c>
      <c r="T144" s="7">
        <v>3.9047925983472842E-2</v>
      </c>
      <c r="U144" s="7">
        <v>2.9436244570958836E-2</v>
      </c>
      <c r="V144" s="7">
        <v>3.9047925983472842E-2</v>
      </c>
      <c r="W144" s="7">
        <v>3.9047925983472842E-2</v>
      </c>
      <c r="X144" s="7">
        <v>3.9047925983472842E-2</v>
      </c>
      <c r="Y144" s="7">
        <v>3.9047925983472842E-2</v>
      </c>
      <c r="Z144" s="7">
        <v>4.1614727653306316E-2</v>
      </c>
      <c r="AA144" s="7">
        <v>4.3492402245950634E-2</v>
      </c>
      <c r="AB144" s="7">
        <v>3.9047925983472842E-2</v>
      </c>
      <c r="AC144" s="7">
        <v>4.2546103005128177E-2</v>
      </c>
      <c r="AD144" s="7">
        <v>4.5883844325822931E-2</v>
      </c>
      <c r="AE144" s="7">
        <v>3.9047925983472842E-2</v>
      </c>
      <c r="AF144" s="7">
        <v>3.9047925983472842E-2</v>
      </c>
      <c r="AG144" s="7">
        <v>3.9047925983472842E-2</v>
      </c>
      <c r="AH144" s="7">
        <v>4.0890043743047721E-2</v>
      </c>
      <c r="AI144" s="7">
        <v>2.9436244570958836E-2</v>
      </c>
      <c r="AJ144" s="7">
        <v>3.7942521047832134E-2</v>
      </c>
      <c r="AK144" s="7">
        <v>4.4218772172348153E-2</v>
      </c>
      <c r="AL144" s="7">
        <v>5.4180944431626354E-2</v>
      </c>
      <c r="AM144" s="7">
        <v>4.0275672758435022E-2</v>
      </c>
      <c r="AN144" s="7">
        <v>4.3647433041149597E-2</v>
      </c>
      <c r="AO144" s="7">
        <v>4.3761184542484344E-2</v>
      </c>
      <c r="AP144" s="7">
        <v>4.4568605170691722E-2</v>
      </c>
      <c r="AQ144" s="7">
        <v>4.0577808857826581E-2</v>
      </c>
      <c r="AR144" s="7">
        <v>4.4807554682789741E-2</v>
      </c>
      <c r="AS144" s="7">
        <v>2.9306721052052787E-2</v>
      </c>
      <c r="AT144" s="7">
        <v>4.5073642381042944E-2</v>
      </c>
      <c r="AU144" s="7">
        <v>4.5302723150256075E-2</v>
      </c>
      <c r="AV144" s="7">
        <v>4.3678830604237273E-2</v>
      </c>
      <c r="AW144" s="7">
        <v>4.0597779862848737E-2</v>
      </c>
      <c r="AX144" s="7">
        <v>5.2595728315033119E-2</v>
      </c>
      <c r="AY144" s="7">
        <v>4.1296132005130382E-2</v>
      </c>
      <c r="AZ144" s="7">
        <v>3.9658413552417615E-2</v>
      </c>
      <c r="BA144" s="7">
        <v>4.3379342949860789E-2</v>
      </c>
      <c r="BB144" s="7">
        <v>4.8873292953468539E-2</v>
      </c>
      <c r="BC144" s="7">
        <v>3.9930694312213744E-2</v>
      </c>
      <c r="BD144" s="13"/>
      <c r="BE144" s="3"/>
    </row>
    <row r="145" spans="1:57" x14ac:dyDescent="0.25">
      <c r="A145" s="3"/>
      <c r="B145" s="8">
        <v>135</v>
      </c>
      <c r="C145" s="9">
        <v>3.9069762337215375E-2</v>
      </c>
      <c r="D145" s="9">
        <v>3.9069762337215375E-2</v>
      </c>
      <c r="E145" s="9">
        <v>3.9069762337215375E-2</v>
      </c>
      <c r="F145" s="9">
        <v>3.9983733003310595E-2</v>
      </c>
      <c r="G145" s="9">
        <v>4.389731355351878E-2</v>
      </c>
      <c r="H145" s="9">
        <v>3.9069762337215375E-2</v>
      </c>
      <c r="I145" s="9">
        <v>3.970588780597839E-2</v>
      </c>
      <c r="J145" s="9">
        <v>3.9163702858967531E-2</v>
      </c>
      <c r="K145" s="9">
        <v>3.9069762337215375E-2</v>
      </c>
      <c r="L145" s="9">
        <v>3.9069762337215375E-2</v>
      </c>
      <c r="M145" s="10">
        <v>3.9069762337215375E-2</v>
      </c>
      <c r="N145" s="10">
        <v>3.9069762337215375E-2</v>
      </c>
      <c r="O145" s="10">
        <v>3.9069762337215375E-2</v>
      </c>
      <c r="P145" s="10">
        <v>4.6633816001903083E-2</v>
      </c>
      <c r="Q145" s="10">
        <v>4.7577741807175222E-2</v>
      </c>
      <c r="R145" s="10">
        <v>3.9069762337215375E-2</v>
      </c>
      <c r="S145" s="10">
        <v>3.9069762337215375E-2</v>
      </c>
      <c r="T145" s="10">
        <v>3.9069762337215375E-2</v>
      </c>
      <c r="U145" s="10">
        <v>2.9455211879906074E-2</v>
      </c>
      <c r="V145" s="10">
        <v>3.9069762337215375E-2</v>
      </c>
      <c r="W145" s="10">
        <v>3.9069762337215375E-2</v>
      </c>
      <c r="X145" s="10">
        <v>3.9069762337215375E-2</v>
      </c>
      <c r="Y145" s="10">
        <v>3.9069762337215375E-2</v>
      </c>
      <c r="Z145" s="10">
        <v>4.161758152741335E-2</v>
      </c>
      <c r="AA145" s="10">
        <v>4.3481339584879208E-2</v>
      </c>
      <c r="AB145" s="10">
        <v>3.9069762337215375E-2</v>
      </c>
      <c r="AC145" s="10">
        <v>4.2542056918098092E-2</v>
      </c>
      <c r="AD145" s="10">
        <v>4.5855021957931452E-2</v>
      </c>
      <c r="AE145" s="10">
        <v>3.9069762337215375E-2</v>
      </c>
      <c r="AF145" s="10">
        <v>3.9069762337215375E-2</v>
      </c>
      <c r="AG145" s="10">
        <v>3.9069762337215375E-2</v>
      </c>
      <c r="AH145" s="10">
        <v>4.0898261293075722E-2</v>
      </c>
      <c r="AI145" s="10">
        <v>2.9455211879906074E-2</v>
      </c>
      <c r="AJ145" s="10">
        <v>3.7972514271823687E-2</v>
      </c>
      <c r="AK145" s="10">
        <v>4.4202319495507236E-2</v>
      </c>
      <c r="AL145" s="10">
        <v>5.4090193774967377E-2</v>
      </c>
      <c r="AM145" s="10">
        <v>4.0288435049172344E-2</v>
      </c>
      <c r="AN145" s="10">
        <v>4.3635220271456943E-2</v>
      </c>
      <c r="AO145" s="10">
        <v>4.3748127839224882E-2</v>
      </c>
      <c r="AP145" s="10">
        <v>4.4549555209522529E-2</v>
      </c>
      <c r="AQ145" s="10">
        <v>4.0588336132604486E-2</v>
      </c>
      <c r="AR145" s="10">
        <v>4.4786730206002767E-2</v>
      </c>
      <c r="AS145" s="10">
        <v>2.9326645023153519E-2</v>
      </c>
      <c r="AT145" s="10">
        <v>4.5050841388948326E-2</v>
      </c>
      <c r="AU145" s="10">
        <v>4.5278220093361687E-2</v>
      </c>
      <c r="AV145" s="10">
        <v>4.36663848946095E-2</v>
      </c>
      <c r="AW145" s="10">
        <v>4.0608159356823936E-2</v>
      </c>
      <c r="AX145" s="10">
        <v>5.2516846687915342E-2</v>
      </c>
      <c r="AY145" s="10">
        <v>4.1301346358505908E-2</v>
      </c>
      <c r="AZ145" s="10">
        <v>3.9675739185649705E-2</v>
      </c>
      <c r="BA145" s="10">
        <v>4.3369118953827224E-2</v>
      </c>
      <c r="BB145" s="10">
        <v>4.8822213366200851E-2</v>
      </c>
      <c r="BC145" s="10">
        <v>3.9946004947828184E-2</v>
      </c>
      <c r="BD145" s="13"/>
      <c r="BE145" s="3"/>
    </row>
    <row r="146" spans="1:57" x14ac:dyDescent="0.25">
      <c r="A146" s="3"/>
      <c r="B146" s="3">
        <v>136</v>
      </c>
      <c r="C146" s="6">
        <v>3.909127802660195E-2</v>
      </c>
      <c r="D146" s="6">
        <v>3.909127802660195E-2</v>
      </c>
      <c r="E146" s="6">
        <v>3.909127802660195E-2</v>
      </c>
      <c r="F146" s="6">
        <v>3.9998544161494731E-2</v>
      </c>
      <c r="G146" s="6">
        <v>4.388335012161293E-2</v>
      </c>
      <c r="H146" s="6">
        <v>3.909127802660195E-2</v>
      </c>
      <c r="I146" s="6">
        <v>3.9722737625670801E-2</v>
      </c>
      <c r="J146" s="6">
        <v>3.9184529665700518E-2</v>
      </c>
      <c r="K146" s="6">
        <v>3.909127802660195E-2</v>
      </c>
      <c r="L146" s="6">
        <v>3.909127802660195E-2</v>
      </c>
      <c r="M146" s="7">
        <v>3.909127802660195E-2</v>
      </c>
      <c r="N146" s="7">
        <v>3.909127802660195E-2</v>
      </c>
      <c r="O146" s="7">
        <v>3.909127802660195E-2</v>
      </c>
      <c r="P146" s="7">
        <v>4.6599668737694833E-2</v>
      </c>
      <c r="Q146" s="7">
        <v>4.7536620241496186E-2</v>
      </c>
      <c r="R146" s="7">
        <v>3.909127802660195E-2</v>
      </c>
      <c r="S146" s="7">
        <v>3.909127802660195E-2</v>
      </c>
      <c r="T146" s="7">
        <v>3.909127802660195E-2</v>
      </c>
      <c r="U146" s="7">
        <v>2.9473900604312542E-2</v>
      </c>
      <c r="V146" s="7">
        <v>3.909127802660195E-2</v>
      </c>
      <c r="W146" s="7">
        <v>3.909127802660195E-2</v>
      </c>
      <c r="X146" s="7">
        <v>3.909127802660195E-2</v>
      </c>
      <c r="Y146" s="7">
        <v>3.909127802660195E-2</v>
      </c>
      <c r="Z146" s="7">
        <v>4.1620393397574951E-2</v>
      </c>
      <c r="AA146" s="7">
        <v>4.3470439721754905E-2</v>
      </c>
      <c r="AB146" s="7">
        <v>3.909127802660195E-2</v>
      </c>
      <c r="AC146" s="7">
        <v>4.2538070331668454E-2</v>
      </c>
      <c r="AD146" s="7">
        <v>4.5826624225038914E-2</v>
      </c>
      <c r="AE146" s="7">
        <v>3.909127802660195E-2</v>
      </c>
      <c r="AF146" s="7">
        <v>3.909127802660195E-2</v>
      </c>
      <c r="AG146" s="7">
        <v>3.909127802660195E-2</v>
      </c>
      <c r="AH146" s="7">
        <v>4.0906358060231129E-2</v>
      </c>
      <c r="AI146" s="7">
        <v>2.9473900604312542E-2</v>
      </c>
      <c r="AJ146" s="7">
        <v>3.8002067702612496E-2</v>
      </c>
      <c r="AK146" s="7">
        <v>4.4186109019715758E-2</v>
      </c>
      <c r="AL146" s="7">
        <v>5.400078532769248E-2</v>
      </c>
      <c r="AM146" s="7">
        <v>4.0301009813384248E-2</v>
      </c>
      <c r="AN146" s="7">
        <v>4.3623187240061645E-2</v>
      </c>
      <c r="AO146" s="7">
        <v>4.3735263300917593E-2</v>
      </c>
      <c r="AP146" s="7">
        <v>4.4530785734361977E-2</v>
      </c>
      <c r="AQ146" s="7">
        <v>4.0598708729194355E-2</v>
      </c>
      <c r="AR146" s="7">
        <v>4.4766212376344372E-2</v>
      </c>
      <c r="AS146" s="7">
        <v>2.9346276408154459E-2</v>
      </c>
      <c r="AT146" s="7">
        <v>4.5028376188677832E-2</v>
      </c>
      <c r="AU146" s="7">
        <v>4.5254077936973003E-2</v>
      </c>
      <c r="AV146" s="7">
        <v>4.3654122353932401E-2</v>
      </c>
      <c r="AW146" s="7">
        <v>4.0618386348806768E-2</v>
      </c>
      <c r="AX146" s="7">
        <v>5.2439130866317241E-2</v>
      </c>
      <c r="AY146" s="7">
        <v>4.1306483888732926E-2</v>
      </c>
      <c r="AZ146" s="7">
        <v>3.9692810322169425E-2</v>
      </c>
      <c r="BA146" s="7">
        <v>4.3359045400724661E-2</v>
      </c>
      <c r="BB146" s="7">
        <v>4.8771887382213608E-2</v>
      </c>
      <c r="BC146" s="7">
        <v>3.9961090935834553E-2</v>
      </c>
      <c r="BD146" s="13"/>
      <c r="BE146" s="3"/>
    </row>
    <row r="147" spans="1:57" x14ac:dyDescent="0.25">
      <c r="A147" s="3"/>
      <c r="B147" s="3">
        <v>137</v>
      </c>
      <c r="C147" s="6">
        <v>3.9112480062641897E-2</v>
      </c>
      <c r="D147" s="6">
        <v>3.9112480062641897E-2</v>
      </c>
      <c r="E147" s="6">
        <v>3.9112480062641897E-2</v>
      </c>
      <c r="F147" s="6">
        <v>4.0013139313348045E-2</v>
      </c>
      <c r="G147" s="6">
        <v>4.3869590717741547E-2</v>
      </c>
      <c r="H147" s="6">
        <v>3.9112480062641897E-2</v>
      </c>
      <c r="I147" s="6">
        <v>3.9739341749347901E-2</v>
      </c>
      <c r="J147" s="6">
        <v>3.9205052852547828E-2</v>
      </c>
      <c r="K147" s="6">
        <v>3.9112480062641897E-2</v>
      </c>
      <c r="L147" s="6">
        <v>3.9112480062641897E-2</v>
      </c>
      <c r="M147" s="7">
        <v>3.9112480062641897E-2</v>
      </c>
      <c r="N147" s="7">
        <v>3.9112480062641897E-2</v>
      </c>
      <c r="O147" s="7">
        <v>3.9112480062641897E-2</v>
      </c>
      <c r="P147" s="7">
        <v>4.6566021063031648E-2</v>
      </c>
      <c r="Q147" s="7">
        <v>4.7496100568494182E-2</v>
      </c>
      <c r="R147" s="7">
        <v>3.9112480062641897E-2</v>
      </c>
      <c r="S147" s="7">
        <v>3.9112480062641897E-2</v>
      </c>
      <c r="T147" s="7">
        <v>3.9112480062641897E-2</v>
      </c>
      <c r="U147" s="7">
        <v>2.949231683657394E-2</v>
      </c>
      <c r="V147" s="7">
        <v>3.9112480062641897E-2</v>
      </c>
      <c r="W147" s="7">
        <v>3.9112480062641897E-2</v>
      </c>
      <c r="X147" s="7">
        <v>3.9112480062641897E-2</v>
      </c>
      <c r="Y147" s="7">
        <v>3.9112480062641897E-2</v>
      </c>
      <c r="Z147" s="7">
        <v>4.1623164186892714E-2</v>
      </c>
      <c r="AA147" s="7">
        <v>4.3459699089519299E-2</v>
      </c>
      <c r="AB147" s="7">
        <v>3.9112480062641897E-2</v>
      </c>
      <c r="AC147" s="7">
        <v>4.2534141944063908E-2</v>
      </c>
      <c r="AD147" s="7">
        <v>4.5798641811689134E-2</v>
      </c>
      <c r="AE147" s="7">
        <v>3.9112480062641897E-2</v>
      </c>
      <c r="AF147" s="7">
        <v>3.9112480062641897E-2</v>
      </c>
      <c r="AG147" s="7">
        <v>3.9112480062641897E-2</v>
      </c>
      <c r="AH147" s="7">
        <v>4.0914336688015585E-2</v>
      </c>
      <c r="AI147" s="7">
        <v>2.949231683657394E-2</v>
      </c>
      <c r="AJ147" s="7">
        <v>3.8031190905017942E-2</v>
      </c>
      <c r="AK147" s="7">
        <v>4.4170135436240932E-2</v>
      </c>
      <c r="AL147" s="7">
        <v>5.3912689531633085E-2</v>
      </c>
      <c r="AM147" s="7">
        <v>4.0313401154011164E-2</v>
      </c>
      <c r="AN147" s="7">
        <v>4.3611330008177296E-2</v>
      </c>
      <c r="AO147" s="7">
        <v>4.3722586716678391E-2</v>
      </c>
      <c r="AP147" s="7">
        <v>4.4512290595825288E-2</v>
      </c>
      <c r="AQ147" s="7">
        <v>4.0608930029669921E-2</v>
      </c>
      <c r="AR147" s="7">
        <v>4.4745994470221095E-2</v>
      </c>
      <c r="AS147" s="7">
        <v>2.9365621602403857E-2</v>
      </c>
      <c r="AT147" s="7">
        <v>4.5006239416969906E-2</v>
      </c>
      <c r="AU147" s="7">
        <v>4.5230288765980786E-2</v>
      </c>
      <c r="AV147" s="7">
        <v>4.3642038968213726E-2</v>
      </c>
      <c r="AW147" s="7">
        <v>4.0628464172592693E-2</v>
      </c>
      <c r="AX147" s="7">
        <v>5.2362555195563765E-2</v>
      </c>
      <c r="AY147" s="7">
        <v>4.1311546289830359E-2</v>
      </c>
      <c r="AZ147" s="7">
        <v>3.970963252776083E-2</v>
      </c>
      <c r="BA147" s="7">
        <v>4.3349118994969738E-2</v>
      </c>
      <c r="BB147" s="7">
        <v>4.8722298446255641E-2</v>
      </c>
      <c r="BC147" s="7">
        <v>3.9975957156634268E-2</v>
      </c>
      <c r="BD147" s="13"/>
      <c r="BE147" s="3"/>
    </row>
    <row r="148" spans="1:57" x14ac:dyDescent="0.25">
      <c r="A148" s="3"/>
      <c r="B148" s="3">
        <v>138</v>
      </c>
      <c r="C148" s="6">
        <v>3.9133375253529668E-2</v>
      </c>
      <c r="D148" s="6">
        <v>3.9133375253529668E-2</v>
      </c>
      <c r="E148" s="6">
        <v>3.9133375253529668E-2</v>
      </c>
      <c r="F148" s="6">
        <v>4.0027523149356758E-2</v>
      </c>
      <c r="G148" s="6">
        <v>4.3856030902618137E-2</v>
      </c>
      <c r="H148" s="6">
        <v>3.9133375253529668E-2</v>
      </c>
      <c r="I148" s="6">
        <v>3.9755705510597261E-2</v>
      </c>
      <c r="J148" s="6">
        <v>3.9225279009762914E-2</v>
      </c>
      <c r="K148" s="6">
        <v>3.9133375253529668E-2</v>
      </c>
      <c r="L148" s="6">
        <v>3.9133375253529668E-2</v>
      </c>
      <c r="M148" s="7">
        <v>3.9133375253529668E-2</v>
      </c>
      <c r="N148" s="7">
        <v>3.9133375253529668E-2</v>
      </c>
      <c r="O148" s="7">
        <v>3.9133375253529668E-2</v>
      </c>
      <c r="P148" s="7">
        <v>4.6532862093782601E-2</v>
      </c>
      <c r="Q148" s="7">
        <v>4.7456169669569226E-2</v>
      </c>
      <c r="R148" s="7">
        <v>3.9133375253529668E-2</v>
      </c>
      <c r="S148" s="7">
        <v>3.9133375253529668E-2</v>
      </c>
      <c r="T148" s="7">
        <v>3.9133375253529668E-2</v>
      </c>
      <c r="U148" s="7">
        <v>2.9510466492778109E-2</v>
      </c>
      <c r="V148" s="7">
        <v>3.9133375253529668E-2</v>
      </c>
      <c r="W148" s="7">
        <v>3.9133375253529668E-2</v>
      </c>
      <c r="X148" s="7">
        <v>3.9133375253529668E-2</v>
      </c>
      <c r="Y148" s="7">
        <v>3.9133375253529668E-2</v>
      </c>
      <c r="Z148" s="7">
        <v>4.1625894791436524E-2</v>
      </c>
      <c r="AA148" s="7">
        <v>4.3449114224536123E-2</v>
      </c>
      <c r="AB148" s="7">
        <v>3.9133375253529668E-2</v>
      </c>
      <c r="AC148" s="7">
        <v>4.2530270491113242E-2</v>
      </c>
      <c r="AD148" s="7">
        <v>4.5771065672923106E-2</v>
      </c>
      <c r="AE148" s="7">
        <v>3.9133375253529668E-2</v>
      </c>
      <c r="AF148" s="7">
        <v>3.9133375253529668E-2</v>
      </c>
      <c r="AG148" s="7">
        <v>3.9133375253529668E-2</v>
      </c>
      <c r="AH148" s="7">
        <v>4.0922199743346876E-2</v>
      </c>
      <c r="AI148" s="7">
        <v>2.9510466492778109E-2</v>
      </c>
      <c r="AJ148" s="7">
        <v>3.8059893172277315E-2</v>
      </c>
      <c r="AK148" s="7">
        <v>4.4154393590327912E-2</v>
      </c>
      <c r="AL148" s="7">
        <v>5.3825877690190538E-2</v>
      </c>
      <c r="AM148" s="7">
        <v>4.0325613055184562E-2</v>
      </c>
      <c r="AN148" s="7">
        <v>4.359964475125655E-2</v>
      </c>
      <c r="AO148" s="7">
        <v>4.3710093997712418E-2</v>
      </c>
      <c r="AP148" s="7">
        <v>4.4494063822979824E-2</v>
      </c>
      <c r="AQ148" s="7">
        <v>4.0619003318390412E-2</v>
      </c>
      <c r="AR148" s="7">
        <v>4.4726069959163173E-2</v>
      </c>
      <c r="AS148" s="7">
        <v>2.938468681644113E-2</v>
      </c>
      <c r="AT148" s="7">
        <v>4.4984423924246064E-2</v>
      </c>
      <c r="AU148" s="7">
        <v>4.5206844895045784E-2</v>
      </c>
      <c r="AV148" s="7">
        <v>4.3630130839879655E-2</v>
      </c>
      <c r="AW148" s="7">
        <v>4.0638396065739046E-2</v>
      </c>
      <c r="AX148" s="7">
        <v>5.2287094768232345E-2</v>
      </c>
      <c r="AY148" s="7">
        <v>4.1316535205824456E-2</v>
      </c>
      <c r="AZ148" s="7">
        <v>3.9726211207162576E-2</v>
      </c>
      <c r="BA148" s="7">
        <v>4.3339336536457385E-2</v>
      </c>
      <c r="BB148" s="7">
        <v>4.8673430484463598E-2</v>
      </c>
      <c r="BC148" s="7">
        <v>3.999060835333812E-2</v>
      </c>
      <c r="BD148" s="13"/>
      <c r="BE148" s="3"/>
    </row>
    <row r="149" spans="1:57" x14ac:dyDescent="0.25">
      <c r="A149" s="3"/>
      <c r="B149" s="3">
        <v>139</v>
      </c>
      <c r="C149" s="6">
        <v>3.9153970211917244E-2</v>
      </c>
      <c r="D149" s="6">
        <v>3.9153970211917244E-2</v>
      </c>
      <c r="E149" s="6">
        <v>3.9153970211917244E-2</v>
      </c>
      <c r="F149" s="6">
        <v>4.0041700225241117E-2</v>
      </c>
      <c r="G149" s="6">
        <v>4.3842666364811489E-2</v>
      </c>
      <c r="H149" s="6">
        <v>3.9153970211917244E-2</v>
      </c>
      <c r="I149" s="6">
        <v>3.9771834089864511E-2</v>
      </c>
      <c r="J149" s="6">
        <v>3.9245214538350615E-2</v>
      </c>
      <c r="K149" s="6">
        <v>3.9153970211917244E-2</v>
      </c>
      <c r="L149" s="6">
        <v>3.9153970211917244E-2</v>
      </c>
      <c r="M149" s="7">
        <v>3.9153970211917244E-2</v>
      </c>
      <c r="N149" s="7">
        <v>3.9153970211917244E-2</v>
      </c>
      <c r="O149" s="7">
        <v>3.9153970211917244E-2</v>
      </c>
      <c r="P149" s="7">
        <v>4.6500181259694129E-2</v>
      </c>
      <c r="Q149" s="7">
        <v>4.7416814804589924E-2</v>
      </c>
      <c r="R149" s="7">
        <v>3.9153970211917244E-2</v>
      </c>
      <c r="S149" s="7">
        <v>3.9153970211917244E-2</v>
      </c>
      <c r="T149" s="7">
        <v>3.9153970211917244E-2</v>
      </c>
      <c r="U149" s="7">
        <v>2.9528355319031085E-2</v>
      </c>
      <c r="V149" s="7">
        <v>3.9153970211917244E-2</v>
      </c>
      <c r="W149" s="7">
        <v>3.9153970211917244E-2</v>
      </c>
      <c r="X149" s="7">
        <v>3.9153970211917244E-2</v>
      </c>
      <c r="Y149" s="7">
        <v>3.9153970211917244E-2</v>
      </c>
      <c r="Z149" s="7">
        <v>4.1628586081236651E-2</v>
      </c>
      <c r="AA149" s="7">
        <v>4.343868176287291E-2</v>
      </c>
      <c r="AB149" s="7">
        <v>3.9153970211917244E-2</v>
      </c>
      <c r="AC149" s="7">
        <v>4.2526454744908904E-2</v>
      </c>
      <c r="AD149" s="7">
        <v>4.5743887024531249E-2</v>
      </c>
      <c r="AE149" s="7">
        <v>3.9153970211917244E-2</v>
      </c>
      <c r="AF149" s="7">
        <v>3.9153970211917244E-2</v>
      </c>
      <c r="AG149" s="7">
        <v>3.9153970211917244E-2</v>
      </c>
      <c r="AH149" s="7">
        <v>4.0929949719312964E-2</v>
      </c>
      <c r="AI149" s="7">
        <v>2.9528355319031085E-2</v>
      </c>
      <c r="AJ149" s="7">
        <v>3.8088183535240683E-2</v>
      </c>
      <c r="AK149" s="7">
        <v>4.4138878475662224E-2</v>
      </c>
      <c r="AL149" s="7">
        <v>5.3740321937172597E-2</v>
      </c>
      <c r="AM149" s="7">
        <v>4.0337649386495089E-2</v>
      </c>
      <c r="AN149" s="7">
        <v>4.3588127754881523E-2</v>
      </c>
      <c r="AO149" s="7">
        <v>4.3697781172925776E-2</v>
      </c>
      <c r="AP149" s="7">
        <v>4.4476099616916898E-2</v>
      </c>
      <c r="AQ149" s="7">
        <v>4.0628931785492428E-2</v>
      </c>
      <c r="AR149" s="7">
        <v>4.4706432502799265E-2</v>
      </c>
      <c r="AS149" s="7">
        <v>2.9403478082606904E-2</v>
      </c>
      <c r="AT149" s="7">
        <v>4.4962922766913049E-2</v>
      </c>
      <c r="AU149" s="7">
        <v>4.5183738860320455E-2</v>
      </c>
      <c r="AV149" s="7">
        <v>4.3618394183587039E-2</v>
      </c>
      <c r="AW149" s="7">
        <v>4.0648185172992735E-2</v>
      </c>
      <c r="AX149" s="7">
        <v>5.2212725397143167E-2</v>
      </c>
      <c r="AY149" s="7">
        <v>4.132145223261019E-2</v>
      </c>
      <c r="AZ149" s="7">
        <v>3.974255160984197E-2</v>
      </c>
      <c r="BA149" s="7">
        <v>4.3329694917137118E-2</v>
      </c>
      <c r="BB149" s="7">
        <v>4.8625267886993395E-2</v>
      </c>
      <c r="BC149" s="7">
        <v>4.0005049136225601E-2</v>
      </c>
      <c r="BD149" s="13"/>
      <c r="BE149" s="3"/>
    </row>
    <row r="150" spans="1:57" x14ac:dyDescent="0.25">
      <c r="A150" s="3"/>
      <c r="B150" s="8">
        <v>140</v>
      </c>
      <c r="C150" s="9">
        <v>3.9174271361875901E-2</v>
      </c>
      <c r="D150" s="9">
        <v>3.9174271361875901E-2</v>
      </c>
      <c r="E150" s="9">
        <v>3.9174271361875901E-2</v>
      </c>
      <c r="F150" s="9">
        <v>4.0055674966754662E-2</v>
      </c>
      <c r="G150" s="9">
        <v>4.3829492916176882E-2</v>
      </c>
      <c r="H150" s="9">
        <v>3.9174271361875901E-2</v>
      </c>
      <c r="I150" s="9">
        <v>3.9787732519899199E-2</v>
      </c>
      <c r="J150" s="9">
        <v>3.9264865656801318E-2</v>
      </c>
      <c r="K150" s="9">
        <v>3.9174271361875901E-2</v>
      </c>
      <c r="L150" s="9">
        <v>3.9174271361875901E-2</v>
      </c>
      <c r="M150" s="10">
        <v>3.9174271361875901E-2</v>
      </c>
      <c r="N150" s="10">
        <v>3.9174271361875901E-2</v>
      </c>
      <c r="O150" s="10">
        <v>3.9174271361875901E-2</v>
      </c>
      <c r="P150" s="10">
        <v>4.6467968293157469E-2</v>
      </c>
      <c r="Q150" s="10">
        <v>4.7378023598344532E-2</v>
      </c>
      <c r="R150" s="10">
        <v>3.9174271361875901E-2</v>
      </c>
      <c r="S150" s="10">
        <v>3.9174271361875901E-2</v>
      </c>
      <c r="T150" s="10">
        <v>3.9174271361875901E-2</v>
      </c>
      <c r="U150" s="10">
        <v>2.954598889751292E-2</v>
      </c>
      <c r="V150" s="10">
        <v>3.9174271361875901E-2</v>
      </c>
      <c r="W150" s="10">
        <v>3.9174271361875901E-2</v>
      </c>
      <c r="X150" s="10">
        <v>3.9174271361875901E-2</v>
      </c>
      <c r="Y150" s="10">
        <v>3.9174271361875901E-2</v>
      </c>
      <c r="Z150" s="10">
        <v>4.1631238901235879E-2</v>
      </c>
      <c r="AA150" s="10">
        <v>4.3428398436743842E-2</v>
      </c>
      <c r="AB150" s="10">
        <v>3.9174271361875901E-2</v>
      </c>
      <c r="AC150" s="10">
        <v>4.2522693512522469E-2</v>
      </c>
      <c r="AD150" s="10">
        <v>4.5717097333723977E-2</v>
      </c>
      <c r="AE150" s="10">
        <v>3.9174271361875901E-2</v>
      </c>
      <c r="AF150" s="10">
        <v>3.9174271361875901E-2</v>
      </c>
      <c r="AG150" s="10">
        <v>3.9174271361875901E-2</v>
      </c>
      <c r="AH150" s="10">
        <v>4.0937589037807198E-2</v>
      </c>
      <c r="AI150" s="10">
        <v>2.954598889751292E-2</v>
      </c>
      <c r="AJ150" s="10">
        <v>3.8116070771230914E-2</v>
      </c>
      <c r="AK150" s="10">
        <v>4.4123585229070006E-2</v>
      </c>
      <c r="AL150" s="10">
        <v>5.3655995206983054E-2</v>
      </c>
      <c r="AM150" s="10">
        <v>4.0349513907076195E-2</v>
      </c>
      <c r="AN150" s="10">
        <v>4.3576775410827828E-2</v>
      </c>
      <c r="AO150" s="10">
        <v>4.3685644384723998E-2</v>
      </c>
      <c r="AP150" s="10">
        <v>4.4458392344601583E-2</v>
      </c>
      <c r="AQ150" s="10">
        <v>4.06387185302306E-2</v>
      </c>
      <c r="AR150" s="10">
        <v>4.4687075942131393E-2</v>
      </c>
      <c r="AS150" s="10">
        <v>2.9422001261369735E-2</v>
      </c>
      <c r="AT150" s="10">
        <v>4.4941729200002278E-2</v>
      </c>
      <c r="AU150" s="10">
        <v>4.5160963411528199E-2</v>
      </c>
      <c r="AV150" s="10">
        <v>4.3606825322212828E-2</v>
      </c>
      <c r="AW150" s="10">
        <v>4.0657834549574057E-2</v>
      </c>
      <c r="AX150" s="10">
        <v>5.2139423589512957E-2</v>
      </c>
      <c r="AY150" s="10">
        <v>4.1326298919733384E-2</v>
      </c>
      <c r="AZ150" s="10">
        <v>3.9758658835526095E-2</v>
      </c>
      <c r="BA150" s="10">
        <v>4.3320191117737217E-2</v>
      </c>
      <c r="BB150" s="10">
        <v>4.857779549139507E-2</v>
      </c>
      <c r="BC150" s="10">
        <v>4.0019283987064114E-2</v>
      </c>
      <c r="BD150" s="13"/>
      <c r="BE150" s="3"/>
    </row>
    <row r="151" spans="1:57" x14ac:dyDescent="0.25">
      <c r="A151" s="3"/>
      <c r="B151" s="3">
        <v>141</v>
      </c>
      <c r="C151" s="6">
        <v>3.9194284945563318E-2</v>
      </c>
      <c r="D151" s="6">
        <v>3.9194284945563318E-2</v>
      </c>
      <c r="E151" s="6">
        <v>3.9194284945563318E-2</v>
      </c>
      <c r="F151" s="6">
        <v>4.0069451674281442E-2</v>
      </c>
      <c r="G151" s="6">
        <v>4.3816506487479812E-2</v>
      </c>
      <c r="H151" s="6">
        <v>3.9194284945563318E-2</v>
      </c>
      <c r="I151" s="6">
        <v>3.980340569097307E-2</v>
      </c>
      <c r="J151" s="6">
        <v>3.9284238407541583E-2</v>
      </c>
      <c r="K151" s="6">
        <v>3.9194284945563318E-2</v>
      </c>
      <c r="L151" s="6">
        <v>3.9194284945563318E-2</v>
      </c>
      <c r="M151" s="7">
        <v>3.9194284945563318E-2</v>
      </c>
      <c r="N151" s="7">
        <v>3.9194284945563318E-2</v>
      </c>
      <c r="O151" s="7">
        <v>3.9194284945563318E-2</v>
      </c>
      <c r="P151" s="7">
        <v>4.6436213218454592E-2</v>
      </c>
      <c r="Q151" s="7">
        <v>4.7339784027571552E-2</v>
      </c>
      <c r="R151" s="7">
        <v>3.9194284945563318E-2</v>
      </c>
      <c r="S151" s="7">
        <v>3.9194284945563318E-2</v>
      </c>
      <c r="T151" s="7">
        <v>3.9194284945563318E-2</v>
      </c>
      <c r="U151" s="7">
        <v>2.9563372652277708E-2</v>
      </c>
      <c r="V151" s="7">
        <v>3.9194284945563318E-2</v>
      </c>
      <c r="W151" s="7">
        <v>3.9194284945563318E-2</v>
      </c>
      <c r="X151" s="7">
        <v>3.9194284945563318E-2</v>
      </c>
      <c r="Y151" s="7">
        <v>3.9194284945563318E-2</v>
      </c>
      <c r="Z151" s="7">
        <v>4.1633854072197662E-2</v>
      </c>
      <c r="AA151" s="7">
        <v>4.3418261071100916E-2</v>
      </c>
      <c r="AB151" s="7">
        <v>3.9194284945563318E-2</v>
      </c>
      <c r="AC151" s="7">
        <v>4.2518985634774298E-2</v>
      </c>
      <c r="AD151" s="7">
        <v>4.5690688310202177E-2</v>
      </c>
      <c r="AE151" s="7">
        <v>3.9194284945563318E-2</v>
      </c>
      <c r="AF151" s="7">
        <v>3.9194284945563318E-2</v>
      </c>
      <c r="AG151" s="7">
        <v>3.9194284945563318E-2</v>
      </c>
      <c r="AH151" s="7">
        <v>4.0945120052050976E-2</v>
      </c>
      <c r="AI151" s="7">
        <v>2.9563372652277708E-2</v>
      </c>
      <c r="AJ151" s="7">
        <v>3.8143563412581516E-2</v>
      </c>
      <c r="AK151" s="7">
        <v>4.4108509125441175E-2</v>
      </c>
      <c r="AL151" s="7">
        <v>5.3572871206063022E-2</v>
      </c>
      <c r="AM151" s="7">
        <v>4.0361210269517001E-2</v>
      </c>
      <c r="AN151" s="7">
        <v>4.3565584213298481E-2</v>
      </c>
      <c r="AO151" s="7">
        <v>4.3673679884991712E-2</v>
      </c>
      <c r="AP151" s="7">
        <v>4.4440936532986308E-2</v>
      </c>
      <c r="AQ151" s="7">
        <v>4.0648366564180138E-2</v>
      </c>
      <c r="AR151" s="7">
        <v>4.4667994293096758E-2</v>
      </c>
      <c r="AS151" s="7">
        <v>2.9440262047388366E-2</v>
      </c>
      <c r="AT151" s="7">
        <v>4.4920836670128139E-2</v>
      </c>
      <c r="AU151" s="7">
        <v>4.5138511504379419E-2</v>
      </c>
      <c r="AV151" s="7">
        <v>4.3595420683016473E-2</v>
      </c>
      <c r="AW151" s="7">
        <v>4.0667347164325296E-2</v>
      </c>
      <c r="AX151" s="7">
        <v>5.2067166522212549E-2</v>
      </c>
      <c r="AY151" s="7">
        <v>4.1331076772090691E-2</v>
      </c>
      <c r="AZ151" s="7">
        <v>3.9774537839497137E-2</v>
      </c>
      <c r="BA151" s="7">
        <v>4.3310822204618127E-2</v>
      </c>
      <c r="BB151" s="7">
        <v>4.8530998566699735E-2</v>
      </c>
      <c r="BC151" s="7">
        <v>4.0033317263297397E-2</v>
      </c>
      <c r="BD151" s="13"/>
      <c r="BE151" s="3"/>
    </row>
    <row r="152" spans="1:57" x14ac:dyDescent="0.25">
      <c r="A152" s="3"/>
      <c r="B152" s="3">
        <v>142</v>
      </c>
      <c r="C152" s="6">
        <v>3.9214017029611581E-2</v>
      </c>
      <c r="D152" s="6">
        <v>3.9214017029611581E-2</v>
      </c>
      <c r="E152" s="6">
        <v>3.9214017029611581E-2</v>
      </c>
      <c r="F152" s="6">
        <v>4.0083034527240491E-2</v>
      </c>
      <c r="G152" s="6">
        <v>4.3803703124208004E-2</v>
      </c>
      <c r="H152" s="6">
        <v>3.9214017029611581E-2</v>
      </c>
      <c r="I152" s="6">
        <v>3.9818858355875841E-2</v>
      </c>
      <c r="J152" s="6">
        <v>3.930333866311142E-2</v>
      </c>
      <c r="K152" s="6">
        <v>3.9214017029611581E-2</v>
      </c>
      <c r="L152" s="6">
        <v>3.9214017029611581E-2</v>
      </c>
      <c r="M152" s="7">
        <v>3.9214017029611581E-2</v>
      </c>
      <c r="N152" s="7">
        <v>3.9214017029611581E-2</v>
      </c>
      <c r="O152" s="7">
        <v>3.9214017029611581E-2</v>
      </c>
      <c r="P152" s="7">
        <v>4.6404906341459773E-2</v>
      </c>
      <c r="Q152" s="7">
        <v>4.7302084408535894E-2</v>
      </c>
      <c r="R152" s="7">
        <v>3.9214017029611581E-2</v>
      </c>
      <c r="S152" s="7">
        <v>3.9214017029611581E-2</v>
      </c>
      <c r="T152" s="7">
        <v>3.9214017029611581E-2</v>
      </c>
      <c r="U152" s="7">
        <v>2.9580511854808478E-2</v>
      </c>
      <c r="V152" s="7">
        <v>3.9214017029611581E-2</v>
      </c>
      <c r="W152" s="7">
        <v>3.9214017029611581E-2</v>
      </c>
      <c r="X152" s="7">
        <v>3.9214017029611581E-2</v>
      </c>
      <c r="Y152" s="7">
        <v>3.9214017029611581E-2</v>
      </c>
      <c r="Z152" s="7">
        <v>4.1636432391574774E-2</v>
      </c>
      <c r="AA152" s="7">
        <v>4.3408266580368782E-2</v>
      </c>
      <c r="AB152" s="7">
        <v>3.9214017029611581E-2</v>
      </c>
      <c r="AC152" s="7">
        <v>4.2515329985056027E-2</v>
      </c>
      <c r="AD152" s="7">
        <v>4.5664651897603381E-2</v>
      </c>
      <c r="AE152" s="7">
        <v>3.9214017029611581E-2</v>
      </c>
      <c r="AF152" s="7">
        <v>3.9214017029611581E-2</v>
      </c>
      <c r="AG152" s="7">
        <v>3.9214017029611581E-2</v>
      </c>
      <c r="AH152" s="7">
        <v>4.0952545049011579E-2</v>
      </c>
      <c r="AI152" s="7">
        <v>2.9580511854808478E-2</v>
      </c>
      <c r="AJ152" s="7">
        <v>3.8170669754861386E-2</v>
      </c>
      <c r="AK152" s="7">
        <v>4.4093645572868656E-2</v>
      </c>
      <c r="AL152" s="7">
        <v>5.3490924385561245E-2</v>
      </c>
      <c r="AM152" s="7">
        <v>4.0372742023609076E-2</v>
      </c>
      <c r="AN152" s="7">
        <v>4.3554550755316557E-2</v>
      </c>
      <c r="AO152" s="7">
        <v>4.3661884031238829E-2</v>
      </c>
      <c r="AP152" s="7">
        <v>4.4423726863368929E-2</v>
      </c>
      <c r="AQ152" s="7">
        <v>4.0657878814304826E-2</v>
      </c>
      <c r="AR152" s="7">
        <v>4.4649181740401778E-2</v>
      </c>
      <c r="AS152" s="7">
        <v>2.9458265975320197E-2</v>
      </c>
      <c r="AT152" s="7">
        <v>4.4900238808729842E-2</v>
      </c>
      <c r="AU152" s="7">
        <v>4.5116376293307558E-2</v>
      </c>
      <c r="AV152" s="7">
        <v>4.358417679396287E-2</v>
      </c>
      <c r="AW152" s="7">
        <v>4.0676725902726529E-2</v>
      </c>
      <c r="AX152" s="7">
        <v>5.1995932018076285E-2</v>
      </c>
      <c r="AY152" s="7">
        <v>4.133578725155207E-2</v>
      </c>
      <c r="AZ152" s="7">
        <v>3.9790193437664545E-2</v>
      </c>
      <c r="BA152" s="7">
        <v>4.3301585326767533E-2</v>
      </c>
      <c r="BB152" s="7">
        <v>4.848486279817843E-2</v>
      </c>
      <c r="BC152" s="7">
        <v>4.0047153202101615E-2</v>
      </c>
      <c r="BD152" s="13"/>
      <c r="BE152" s="3"/>
    </row>
    <row r="153" spans="1:57" x14ac:dyDescent="0.25">
      <c r="A153" s="3"/>
      <c r="B153" s="3">
        <v>143</v>
      </c>
      <c r="C153" s="6">
        <v>3.9233473511247619E-2</v>
      </c>
      <c r="D153" s="6">
        <v>3.9233473511247619E-2</v>
      </c>
      <c r="E153" s="6">
        <v>3.9233473511247619E-2</v>
      </c>
      <c r="F153" s="6">
        <v>4.0096427588304673E-2</v>
      </c>
      <c r="G153" s="6">
        <v>4.379107898255552E-2</v>
      </c>
      <c r="H153" s="6">
        <v>3.9233473511247619E-2</v>
      </c>
      <c r="I153" s="6">
        <v>3.983409513470737E-2</v>
      </c>
      <c r="J153" s="6">
        <v>3.9322172132086886E-2</v>
      </c>
      <c r="K153" s="6">
        <v>3.9233473511247619E-2</v>
      </c>
      <c r="L153" s="6">
        <v>3.9233473511247619E-2</v>
      </c>
      <c r="M153" s="7">
        <v>3.9233473511247619E-2</v>
      </c>
      <c r="N153" s="7">
        <v>3.9233473511247619E-2</v>
      </c>
      <c r="O153" s="7">
        <v>3.9233473511247619E-2</v>
      </c>
      <c r="P153" s="7">
        <v>4.6374038239773707E-2</v>
      </c>
      <c r="Q153" s="7">
        <v>4.7264913385131724E-2</v>
      </c>
      <c r="R153" s="7">
        <v>3.9233473511247619E-2</v>
      </c>
      <c r="S153" s="7">
        <v>3.9233473511247619E-2</v>
      </c>
      <c r="T153" s="7">
        <v>3.9233473511247619E-2</v>
      </c>
      <c r="U153" s="7">
        <v>2.9597411629341597E-2</v>
      </c>
      <c r="V153" s="7">
        <v>3.9233473511247619E-2</v>
      </c>
      <c r="W153" s="7">
        <v>3.9233473511247619E-2</v>
      </c>
      <c r="X153" s="7">
        <v>3.9233473511247619E-2</v>
      </c>
      <c r="Y153" s="7">
        <v>3.9233473511247619E-2</v>
      </c>
      <c r="Z153" s="7">
        <v>4.1638974634339743E-2</v>
      </c>
      <c r="AA153" s="7">
        <v>4.3398411965319461E-2</v>
      </c>
      <c r="AB153" s="7">
        <v>3.9233473511247619E-2</v>
      </c>
      <c r="AC153" s="7">
        <v>4.2511725468197037E-2</v>
      </c>
      <c r="AD153" s="7">
        <v>4.5638980265308327E-2</v>
      </c>
      <c r="AE153" s="7">
        <v>3.9233473511247619E-2</v>
      </c>
      <c r="AF153" s="7">
        <v>3.9233473511247619E-2</v>
      </c>
      <c r="AG153" s="7">
        <v>3.9233473511247619E-2</v>
      </c>
      <c r="AH153" s="7">
        <v>4.0959866251716992E-2</v>
      </c>
      <c r="AI153" s="7">
        <v>2.9597411629341597E-2</v>
      </c>
      <c r="AJ153" s="7">
        <v>3.8197397864798033E-2</v>
      </c>
      <c r="AK153" s="7">
        <v>4.4078990107990768E-2</v>
      </c>
      <c r="AL153" s="7">
        <v>5.3410129915163251E-2</v>
      </c>
      <c r="AM153" s="7">
        <v>4.0384112619934687E-2</v>
      </c>
      <c r="AN153" s="7">
        <v>4.3543671725266853E-2</v>
      </c>
      <c r="AO153" s="7">
        <v>4.3650253282907725E-2</v>
      </c>
      <c r="AP153" s="7">
        <v>4.4406758165991267E-2</v>
      </c>
      <c r="AQ153" s="7">
        <v>4.0667258125899108E-2</v>
      </c>
      <c r="AR153" s="7">
        <v>4.4630632631614819E-2</v>
      </c>
      <c r="AS153" s="7">
        <v>2.947601842538905E-2</v>
      </c>
      <c r="AT153" s="7">
        <v>4.487992942560548E-2</v>
      </c>
      <c r="AU153" s="7">
        <v>4.5094551124510884E-2</v>
      </c>
      <c r="AV153" s="7">
        <v>4.3573090280200066E-2</v>
      </c>
      <c r="AW153" s="7">
        <v>4.0685973569787759E-2</v>
      </c>
      <c r="AX153" s="7">
        <v>5.1925698523209496E-2</v>
      </c>
      <c r="AY153" s="7">
        <v>4.1340431778512432E-2</v>
      </c>
      <c r="AZ153" s="7">
        <v>3.9805630311428031E-2</v>
      </c>
      <c r="BA153" s="7">
        <v>4.3292477712917998E-2</v>
      </c>
      <c r="BB153" s="7">
        <v>4.8439374272745139E-2</v>
      </c>
      <c r="BC153" s="7">
        <v>4.0060795924304005E-2</v>
      </c>
      <c r="BD153" s="13"/>
      <c r="BE153" s="3"/>
    </row>
    <row r="154" spans="1:57" x14ac:dyDescent="0.25">
      <c r="A154" s="3"/>
      <c r="B154" s="3">
        <v>144</v>
      </c>
      <c r="C154" s="6">
        <v>3.9252660124159844E-2</v>
      </c>
      <c r="D154" s="6">
        <v>3.9252660124159844E-2</v>
      </c>
      <c r="E154" s="6">
        <v>3.9252660124159844E-2</v>
      </c>
      <c r="F154" s="6">
        <v>4.0109634807445227E-2</v>
      </c>
      <c r="G154" s="6">
        <v>4.3778630325576717E-2</v>
      </c>
      <c r="H154" s="6">
        <v>3.9252660124159844E-2</v>
      </c>
      <c r="I154" s="6">
        <v>3.9849120519467096E-2</v>
      </c>
      <c r="J154" s="6">
        <v>3.9340744364755764E-2</v>
      </c>
      <c r="K154" s="6">
        <v>3.9252660124159844E-2</v>
      </c>
      <c r="L154" s="6">
        <v>3.9252660124159844E-2</v>
      </c>
      <c r="M154" s="7">
        <v>3.9252660124159844E-2</v>
      </c>
      <c r="N154" s="7">
        <v>3.9252660124159844E-2</v>
      </c>
      <c r="O154" s="7">
        <v>3.9252660124159844E-2</v>
      </c>
      <c r="P154" s="7">
        <v>4.6343599753270404E-2</v>
      </c>
      <c r="Q154" s="7">
        <v>4.7228259917477589E-2</v>
      </c>
      <c r="R154" s="7">
        <v>3.9252660124159844E-2</v>
      </c>
      <c r="S154" s="7">
        <v>3.9252660124159844E-2</v>
      </c>
      <c r="T154" s="7">
        <v>3.9252660124159844E-2</v>
      </c>
      <c r="U154" s="7">
        <v>2.9614076957968916E-2</v>
      </c>
      <c r="V154" s="7">
        <v>3.9252660124159844E-2</v>
      </c>
      <c r="W154" s="7">
        <v>3.9252660124159844E-2</v>
      </c>
      <c r="X154" s="7">
        <v>3.9252660124159844E-2</v>
      </c>
      <c r="Y154" s="7">
        <v>3.9252660124159844E-2</v>
      </c>
      <c r="Z154" s="7">
        <v>4.1641481553780446E-2</v>
      </c>
      <c r="AA154" s="7">
        <v>4.3388694310072973E-2</v>
      </c>
      <c r="AB154" s="7">
        <v>3.9252660124159844E-2</v>
      </c>
      <c r="AC154" s="7">
        <v>4.250817101938309E-2</v>
      </c>
      <c r="AD154" s="7">
        <v>4.5613665800589454E-2</v>
      </c>
      <c r="AE154" s="7">
        <v>3.9252660124159844E-2</v>
      </c>
      <c r="AF154" s="7">
        <v>3.9252660124159844E-2</v>
      </c>
      <c r="AG154" s="7">
        <v>3.9252660124159844E-2</v>
      </c>
      <c r="AH154" s="7">
        <v>4.0967085821475013E-2</v>
      </c>
      <c r="AI154" s="7">
        <v>2.9614076957968916E-2</v>
      </c>
      <c r="AJ154" s="7">
        <v>3.8223755587906139E-2</v>
      </c>
      <c r="AK154" s="7">
        <v>4.4064538391525909E-2</v>
      </c>
      <c r="AL154" s="7">
        <v>5.3330463657998095E-2</v>
      </c>
      <c r="AM154" s="7">
        <v>4.0395325413310035E-2</v>
      </c>
      <c r="AN154" s="7">
        <v>4.3532943903584309E-2</v>
      </c>
      <c r="AO154" s="7">
        <v>4.3638784197837843E-2</v>
      </c>
      <c r="AP154" s="7">
        <v>4.4390025414862588E-2</v>
      </c>
      <c r="AQ154" s="7">
        <v>4.0676507265407391E-2</v>
      </c>
      <c r="AR154" s="7">
        <v>4.4612341471505168E-2</v>
      </c>
      <c r="AS154" s="7">
        <v>2.949352462872179E-2</v>
      </c>
      <c r="AT154" s="7">
        <v>4.4859902502720095E-2</v>
      </c>
      <c r="AU154" s="7">
        <v>4.5073029529285158E-2</v>
      </c>
      <c r="AV154" s="7">
        <v>4.3562157860683293E-2</v>
      </c>
      <c r="AW154" s="7">
        <v>4.0695092892824469E-2</v>
      </c>
      <c r="AX154" s="7">
        <v>5.1856445085245229E-2</v>
      </c>
      <c r="AY154" s="7">
        <v>4.1345011733376902E-2</v>
      </c>
      <c r="AZ154" s="7">
        <v>3.9820853012335178E-2</v>
      </c>
      <c r="BA154" s="7">
        <v>4.3283496668778509E-2</v>
      </c>
      <c r="BB154" s="7">
        <v>4.8394519464966645E-2</v>
      </c>
      <c r="BC154" s="7">
        <v>4.0074249438177389E-2</v>
      </c>
      <c r="BD154" s="13"/>
      <c r="BE154" s="3"/>
    </row>
    <row r="155" spans="1:57" x14ac:dyDescent="0.25">
      <c r="A155" s="3"/>
      <c r="B155" s="8">
        <v>145</v>
      </c>
      <c r="C155" s="9">
        <v>3.9271582444123876E-2</v>
      </c>
      <c r="D155" s="9">
        <v>3.9271582444123876E-2</v>
      </c>
      <c r="E155" s="9">
        <v>3.9271582444123876E-2</v>
      </c>
      <c r="F155" s="9">
        <v>4.0122660025810442E-2</v>
      </c>
      <c r="G155" s="9">
        <v>4.3766353519498757E-2</v>
      </c>
      <c r="H155" s="9">
        <v>3.9271582444123876E-2</v>
      </c>
      <c r="I155" s="9">
        <v>3.9863938878458294E-2</v>
      </c>
      <c r="J155" s="9">
        <v>3.9359060758559661E-2</v>
      </c>
      <c r="K155" s="9">
        <v>3.9271582444123876E-2</v>
      </c>
      <c r="L155" s="9">
        <v>3.9271582444123876E-2</v>
      </c>
      <c r="M155" s="10">
        <v>3.9271582444123876E-2</v>
      </c>
      <c r="N155" s="10">
        <v>3.9271582444123876E-2</v>
      </c>
      <c r="O155" s="10">
        <v>3.9271582444123876E-2</v>
      </c>
      <c r="P155" s="10">
        <v>4.6313581975034213E-2</v>
      </c>
      <c r="Q155" s="10">
        <v>4.7192113270988045E-2</v>
      </c>
      <c r="R155" s="10">
        <v>3.9271582444123876E-2</v>
      </c>
      <c r="S155" s="10">
        <v>3.9271582444123876E-2</v>
      </c>
      <c r="T155" s="10">
        <v>3.9271582444123876E-2</v>
      </c>
      <c r="U155" s="10">
        <v>2.9630512685528965E-2</v>
      </c>
      <c r="V155" s="10">
        <v>3.9271582444123876E-2</v>
      </c>
      <c r="W155" s="10">
        <v>3.9271582444123876E-2</v>
      </c>
      <c r="X155" s="10">
        <v>3.9271582444123876E-2</v>
      </c>
      <c r="Y155" s="10">
        <v>3.9271582444123876E-2</v>
      </c>
      <c r="Z155" s="10">
        <v>4.1643953882259499E-2</v>
      </c>
      <c r="AA155" s="10">
        <v>4.3379110779223629E-2</v>
      </c>
      <c r="AB155" s="10">
        <v>3.9271582444123876E-2</v>
      </c>
      <c r="AC155" s="10">
        <v>4.2504665603114278E-2</v>
      </c>
      <c r="AD155" s="10">
        <v>4.558870110108515E-2</v>
      </c>
      <c r="AE155" s="10">
        <v>3.9271582444123876E-2</v>
      </c>
      <c r="AF155" s="10">
        <v>3.9271582444123876E-2</v>
      </c>
      <c r="AG155" s="10">
        <v>3.9271582444123876E-2</v>
      </c>
      <c r="AH155" s="10">
        <v>4.0974205860000668E-2</v>
      </c>
      <c r="AI155" s="10">
        <v>2.9630512685528965E-2</v>
      </c>
      <c r="AJ155" s="10">
        <v>3.8249750555837236E-2</v>
      </c>
      <c r="AK155" s="10">
        <v>4.4050286203993094E-2</v>
      </c>
      <c r="AL155" s="10">
        <v>5.3251902146597585E-2</v>
      </c>
      <c r="AM155" s="10">
        <v>4.0406383666081735E-2</v>
      </c>
      <c r="AN155" s="10">
        <v>4.3522364159578997E-2</v>
      </c>
      <c r="AO155" s="10">
        <v>4.3627473428871077E-2</v>
      </c>
      <c r="AP155" s="10">
        <v>4.4373523722795571E-2</v>
      </c>
      <c r="AQ155" s="10">
        <v>4.0685628923129658E-2</v>
      </c>
      <c r="AR155" s="10">
        <v>4.4594302916616479E-2</v>
      </c>
      <c r="AS155" s="10">
        <v>2.9510789672467341E-2</v>
      </c>
      <c r="AT155" s="10">
        <v>4.4840152188255766E-2</v>
      </c>
      <c r="AU155" s="10">
        <v>4.5051805217631857E-2</v>
      </c>
      <c r="AV155" s="10">
        <v>4.355137634493933E-2</v>
      </c>
      <c r="AW155" s="10">
        <v>4.0704086524117722E-2</v>
      </c>
      <c r="AX155" s="10">
        <v>5.1788151332506471E-2</v>
      </c>
      <c r="AY155" s="10">
        <v>4.1349528457978124E-2</v>
      </c>
      <c r="AZ155" s="10">
        <v>3.9835865966550976E-2</v>
      </c>
      <c r="BA155" s="10">
        <v>4.3274639574386597E-2</v>
      </c>
      <c r="BB155" s="10">
        <v>4.8350285223656364E-2</v>
      </c>
      <c r="BC155" s="10">
        <v>4.008751764310281E-2</v>
      </c>
      <c r="BD155" s="13"/>
      <c r="BE155" s="3"/>
    </row>
    <row r="156" spans="1:57" x14ac:dyDescent="0.25">
      <c r="A156" s="3"/>
      <c r="B156" s="3">
        <v>146</v>
      </c>
      <c r="C156" s="6">
        <v>3.9290245894397779E-2</v>
      </c>
      <c r="D156" s="6">
        <v>3.9290245894397779E-2</v>
      </c>
      <c r="E156" s="6">
        <v>3.9290245894397779E-2</v>
      </c>
      <c r="F156" s="6">
        <v>4.0135506979444679E-2</v>
      </c>
      <c r="G156" s="6">
        <v>4.3754245030185546E-2</v>
      </c>
      <c r="H156" s="6">
        <v>3.9290245894397779E-2</v>
      </c>
      <c r="I156" s="6">
        <v>3.9878554460509807E-2</v>
      </c>
      <c r="J156" s="6">
        <v>3.9377126563315379E-2</v>
      </c>
      <c r="K156" s="6">
        <v>3.9290245894397779E-2</v>
      </c>
      <c r="L156" s="6">
        <v>3.9290245894397779E-2</v>
      </c>
      <c r="M156" s="7">
        <v>3.9290245894397779E-2</v>
      </c>
      <c r="N156" s="7">
        <v>3.9290245894397779E-2</v>
      </c>
      <c r="O156" s="7">
        <v>3.9290245894397779E-2</v>
      </c>
      <c r="P156" s="7">
        <v>4.6283976242671443E-2</v>
      </c>
      <c r="Q156" s="7">
        <v>4.7156463005893157E-2</v>
      </c>
      <c r="R156" s="7">
        <v>3.9290245894397779E-2</v>
      </c>
      <c r="S156" s="7">
        <v>3.9290245894397779E-2</v>
      </c>
      <c r="T156" s="7">
        <v>3.9290245894397779E-2</v>
      </c>
      <c r="U156" s="7">
        <v>2.9646723524300977E-2</v>
      </c>
      <c r="V156" s="7">
        <v>3.9290245894397779E-2</v>
      </c>
      <c r="W156" s="7">
        <v>3.9290245894397779E-2</v>
      </c>
      <c r="X156" s="7">
        <v>3.9290245894397779E-2</v>
      </c>
      <c r="Y156" s="7">
        <v>3.9290245894397779E-2</v>
      </c>
      <c r="Z156" s="7">
        <v>4.1646392331943893E-2</v>
      </c>
      <c r="AA156" s="7">
        <v>4.3369658615085571E-2</v>
      </c>
      <c r="AB156" s="7">
        <v>3.9290245894397779E-2</v>
      </c>
      <c r="AC156" s="7">
        <v>4.2501208212208041E-2</v>
      </c>
      <c r="AD156" s="7">
        <v>4.5564078967582633E-2</v>
      </c>
      <c r="AE156" s="7">
        <v>3.9290245894397779E-2</v>
      </c>
      <c r="AF156" s="7">
        <v>3.9290245894397779E-2</v>
      </c>
      <c r="AG156" s="7">
        <v>3.9290245894397779E-2</v>
      </c>
      <c r="AH156" s="7">
        <v>4.0981228411455684E-2</v>
      </c>
      <c r="AI156" s="7">
        <v>2.9646723524300977E-2</v>
      </c>
      <c r="AJ156" s="7">
        <v>3.827539019345183E-2</v>
      </c>
      <c r="AK156" s="7">
        <v>4.4036229441608343E-2</v>
      </c>
      <c r="AL156" s="7">
        <v>5.3174422559863599E-2</v>
      </c>
      <c r="AM156" s="7">
        <v>4.0417290551291396E-2</v>
      </c>
      <c r="AN156" s="7">
        <v>4.3511929448389219E-2</v>
      </c>
      <c r="AO156" s="7">
        <v>4.3616317720599929E-2</v>
      </c>
      <c r="AP156" s="7">
        <v>4.4357248336648114E-2</v>
      </c>
      <c r="AQ156" s="7">
        <v>4.0694625715815613E-2</v>
      </c>
      <c r="AR156" s="7">
        <v>4.4576511770063609E-2</v>
      </c>
      <c r="AS156" s="7">
        <v>2.9527818504706982E-2</v>
      </c>
      <c r="AT156" s="7">
        <v>4.4820672790918392E-2</v>
      </c>
      <c r="AU156" s="7">
        <v>4.5030872072128858E-2</v>
      </c>
      <c r="AV156" s="7">
        <v>4.354074262996277E-2</v>
      </c>
      <c r="AW156" s="7">
        <v>4.0712957043466336E-2</v>
      </c>
      <c r="AX156" s="7">
        <v>5.1720797454026579E-2</v>
      </c>
      <c r="AY156" s="7">
        <v>4.1353983256934734E-2</v>
      </c>
      <c r="AZ156" s="7">
        <v>3.9850673479140619E-2</v>
      </c>
      <c r="BA156" s="7">
        <v>4.3265903881567036E-2</v>
      </c>
      <c r="BB156" s="7">
        <v>4.830665875901885E-2</v>
      </c>
      <c r="BC156" s="7">
        <v>4.0100604333108469E-2</v>
      </c>
      <c r="BD156" s="13"/>
      <c r="BE156" s="3"/>
    </row>
    <row r="157" spans="1:57" x14ac:dyDescent="0.25">
      <c r="A157" s="3"/>
      <c r="B157" s="3">
        <v>147</v>
      </c>
      <c r="C157" s="6">
        <v>3.9308655750898147E-2</v>
      </c>
      <c r="D157" s="6">
        <v>3.9308655750898147E-2</v>
      </c>
      <c r="E157" s="6">
        <v>3.9308655750898147E-2</v>
      </c>
      <c r="F157" s="6">
        <v>4.0148179302855969E-2</v>
      </c>
      <c r="G157" s="6">
        <v>4.3742301419745999E-2</v>
      </c>
      <c r="H157" s="6">
        <v>3.9308655750898147E-2</v>
      </c>
      <c r="I157" s="6">
        <v>3.9892971399029031E-2</v>
      </c>
      <c r="J157" s="6">
        <v>3.9394946886222026E-2</v>
      </c>
      <c r="K157" s="6">
        <v>3.9308655750898147E-2</v>
      </c>
      <c r="L157" s="6">
        <v>3.9308655750898147E-2</v>
      </c>
      <c r="M157" s="7">
        <v>3.9308655750898147E-2</v>
      </c>
      <c r="N157" s="7">
        <v>3.9308655750898147E-2</v>
      </c>
      <c r="O157" s="7">
        <v>3.9308655750898147E-2</v>
      </c>
      <c r="P157" s="7">
        <v>4.625477412997725E-2</v>
      </c>
      <c r="Q157" s="7">
        <v>4.7121298967186531E-2</v>
      </c>
      <c r="R157" s="7">
        <v>3.9308655750898147E-2</v>
      </c>
      <c r="S157" s="7">
        <v>3.9308655750898147E-2</v>
      </c>
      <c r="T157" s="7">
        <v>3.9308655750898147E-2</v>
      </c>
      <c r="U157" s="7">
        <v>2.9662714058503958E-2</v>
      </c>
      <c r="V157" s="7">
        <v>3.9308655750898147E-2</v>
      </c>
      <c r="W157" s="7">
        <v>3.9308655750898147E-2</v>
      </c>
      <c r="X157" s="7">
        <v>3.9308655750898147E-2</v>
      </c>
      <c r="Y157" s="7">
        <v>3.9308655750898147E-2</v>
      </c>
      <c r="Z157" s="7">
        <v>4.164879759550244E-2</v>
      </c>
      <c r="AA157" s="7">
        <v>4.3360335135048E-2</v>
      </c>
      <c r="AB157" s="7">
        <v>3.9308655750898147E-2</v>
      </c>
      <c r="AC157" s="7">
        <v>4.2497797866840159E-2</v>
      </c>
      <c r="AD157" s="7">
        <v>4.5539792397097045E-2</v>
      </c>
      <c r="AE157" s="7">
        <v>3.9308655750898147E-2</v>
      </c>
      <c r="AF157" s="7">
        <v>3.9308655750898147E-2</v>
      </c>
      <c r="AG157" s="7">
        <v>3.9308655750898147E-2</v>
      </c>
      <c r="AH157" s="7">
        <v>4.0988155464405596E-2</v>
      </c>
      <c r="AI157" s="7">
        <v>2.9662714058503958E-2</v>
      </c>
      <c r="AJ157" s="7">
        <v>3.8300681725634611E-2</v>
      </c>
      <c r="AK157" s="7">
        <v>4.4022364112348056E-2</v>
      </c>
      <c r="AL157" s="7">
        <v>5.3098002700949998E-2</v>
      </c>
      <c r="AM157" s="7">
        <v>4.0428049155709189E-2</v>
      </c>
      <c r="AN157" s="7">
        <v>4.3501636808062738E-2</v>
      </c>
      <c r="AO157" s="7">
        <v>4.3605313906246224E-2</v>
      </c>
      <c r="AP157" s="7">
        <v>4.4341194632759207E-2</v>
      </c>
      <c r="AQ157" s="7">
        <v>4.0703500189155584E-2</v>
      </c>
      <c r="AR157" s="7">
        <v>4.455896297654105E-2</v>
      </c>
      <c r="AS157" s="7">
        <v>2.9544615939165242E-2</v>
      </c>
      <c r="AT157" s="7">
        <v>4.4801458774470504E-2</v>
      </c>
      <c r="AU157" s="7">
        <v>4.5010224142053357E-2</v>
      </c>
      <c r="AV157" s="7">
        <v>4.3530253697240395E-2</v>
      </c>
      <c r="AW157" s="7">
        <v>4.0721706960639814E-2</v>
      </c>
      <c r="AX157" s="7">
        <v>5.16543641803906E-2</v>
      </c>
      <c r="AY157" s="7">
        <v>4.1358377398950541E-2</v>
      </c>
      <c r="AZ157" s="7">
        <v>3.9865279738181547E-2</v>
      </c>
      <c r="BA157" s="7">
        <v>4.3257287111490905E-2</v>
      </c>
      <c r="BB157" s="7">
        <v>4.8263627630320327E-2</v>
      </c>
      <c r="BC157" s="7">
        <v>4.0113513200286333E-2</v>
      </c>
      <c r="BD157" s="13"/>
      <c r="BE157" s="3"/>
    </row>
    <row r="158" spans="1:57" x14ac:dyDescent="0.25">
      <c r="A158" s="3"/>
      <c r="B158" s="3">
        <v>148</v>
      </c>
      <c r="C158" s="6">
        <v>3.9326817147166793E-2</v>
      </c>
      <c r="D158" s="6">
        <v>3.9326817147166793E-2</v>
      </c>
      <c r="E158" s="6">
        <v>3.9326817147166793E-2</v>
      </c>
      <c r="F158" s="6">
        <v>4.016068053243993E-2</v>
      </c>
      <c r="G158" s="6">
        <v>4.3730519343280649E-2</v>
      </c>
      <c r="H158" s="6">
        <v>3.9326817147166793E-2</v>
      </c>
      <c r="I158" s="6">
        <v>3.99071937158888E-2</v>
      </c>
      <c r="J158" s="6">
        <v>3.9412526696667616E-2</v>
      </c>
      <c r="K158" s="6">
        <v>3.9326817147166793E-2</v>
      </c>
      <c r="L158" s="6">
        <v>3.9326817147166793E-2</v>
      </c>
      <c r="M158" s="7">
        <v>3.9326817147166793E-2</v>
      </c>
      <c r="N158" s="7">
        <v>3.9326817147166793E-2</v>
      </c>
      <c r="O158" s="7">
        <v>3.9326817147166793E-2</v>
      </c>
      <c r="P158" s="7">
        <v>4.6225967438939808E-2</v>
      </c>
      <c r="Q158" s="7">
        <v>4.7086611274984147E-2</v>
      </c>
      <c r="R158" s="7">
        <v>3.9326817147166793E-2</v>
      </c>
      <c r="S158" s="7">
        <v>3.9326817147166793E-2</v>
      </c>
      <c r="T158" s="7">
        <v>3.9326817147166793E-2</v>
      </c>
      <c r="U158" s="7">
        <v>2.967848874861545E-2</v>
      </c>
      <c r="V158" s="7">
        <v>3.9326817147166793E-2</v>
      </c>
      <c r="W158" s="7">
        <v>3.9326817147166793E-2</v>
      </c>
      <c r="X158" s="7">
        <v>3.9326817147166793E-2</v>
      </c>
      <c r="Y158" s="7">
        <v>3.9326817147166793E-2</v>
      </c>
      <c r="Z158" s="7">
        <v>4.1651170346773903E-2</v>
      </c>
      <c r="AA158" s="7">
        <v>4.3351137729039202E-2</v>
      </c>
      <c r="AB158" s="7">
        <v>3.9326817147166793E-2</v>
      </c>
      <c r="AC158" s="7">
        <v>4.2494433613627036E-2</v>
      </c>
      <c r="AD158" s="7">
        <v>4.5515834576230096E-2</v>
      </c>
      <c r="AE158" s="7">
        <v>3.9326817147166793E-2</v>
      </c>
      <c r="AF158" s="7">
        <v>3.9326817147166793E-2</v>
      </c>
      <c r="AG158" s="7">
        <v>3.9326817147166793E-2</v>
      </c>
      <c r="AH158" s="7">
        <v>4.0994988953696687E-2</v>
      </c>
      <c r="AI158" s="7">
        <v>2.967848874861545E-2</v>
      </c>
      <c r="AJ158" s="7">
        <v>3.8325632183852099E-2</v>
      </c>
      <c r="AK158" s="7">
        <v>4.4008686332169811E-2</v>
      </c>
      <c r="AL158" s="7">
        <v>5.3022620976074464E-2</v>
      </c>
      <c r="AM158" s="7">
        <v>4.0438662482746635E-2</v>
      </c>
      <c r="AN158" s="7">
        <v>4.3491483356752791E-2</v>
      </c>
      <c r="AO158" s="7">
        <v>4.359445890466862E-2</v>
      </c>
      <c r="AP158" s="7">
        <v>4.4325358112569768E-2</v>
      </c>
      <c r="AQ158" s="7">
        <v>4.0712254820169713E-2</v>
      </c>
      <c r="AR158" s="7">
        <v>4.4541651617536315E-2</v>
      </c>
      <c r="AS158" s="7">
        <v>2.9561186659732508E-2</v>
      </c>
      <c r="AT158" s="7">
        <v>4.4782504752491237E-2</v>
      </c>
      <c r="AU158" s="7">
        <v>4.4989855637741716E-2</v>
      </c>
      <c r="AV158" s="7">
        <v>4.351990660989391E-2</v>
      </c>
      <c r="AW158" s="7">
        <v>4.0730338717728909E-2</v>
      </c>
      <c r="AX158" s="7">
        <v>5.1588832765356862E-2</v>
      </c>
      <c r="AY158" s="7">
        <v>4.1362712118059752E-2</v>
      </c>
      <c r="AZ158" s="7">
        <v>3.9879688818707404E-2</v>
      </c>
      <c r="BA158" s="7">
        <v>4.3248786852336352E-2</v>
      </c>
      <c r="BB158" s="7">
        <v>4.8221179734061481E-2</v>
      </c>
      <c r="BC158" s="7">
        <v>4.012624783808949E-2</v>
      </c>
      <c r="BD158" s="13"/>
      <c r="BE158" s="3"/>
    </row>
    <row r="159" spans="1:57" x14ac:dyDescent="0.25">
      <c r="A159" s="3"/>
      <c r="B159" s="3">
        <v>149</v>
      </c>
      <c r="C159" s="6">
        <v>3.9344735079138271E-2</v>
      </c>
      <c r="D159" s="6">
        <v>3.9344735079138271E-2</v>
      </c>
      <c r="E159" s="6">
        <v>3.9344735079138271E-2</v>
      </c>
      <c r="F159" s="6">
        <v>4.0173014109766259E-2</v>
      </c>
      <c r="G159" s="6">
        <v>4.3718895545758141E-2</v>
      </c>
      <c r="H159" s="6">
        <v>3.9344735079138271E-2</v>
      </c>
      <c r="I159" s="6">
        <v>3.9921225325161513E-2</v>
      </c>
      <c r="J159" s="6">
        <v>3.9429870830842706E-2</v>
      </c>
      <c r="K159" s="6">
        <v>3.9344735079138271E-2</v>
      </c>
      <c r="L159" s="6">
        <v>3.9344735079138271E-2</v>
      </c>
      <c r="M159" s="7">
        <v>3.9344735079138271E-2</v>
      </c>
      <c r="N159" s="7">
        <v>3.9344735079138271E-2</v>
      </c>
      <c r="O159" s="7">
        <v>3.9344735079138271E-2</v>
      </c>
      <c r="P159" s="7">
        <v>4.6197548192068227E-2</v>
      </c>
      <c r="Q159" s="7">
        <v>4.7052390315269088E-2</v>
      </c>
      <c r="R159" s="7">
        <v>3.9344735079138271E-2</v>
      </c>
      <c r="S159" s="7">
        <v>3.9344735079138271E-2</v>
      </c>
      <c r="T159" s="7">
        <v>3.9344735079138271E-2</v>
      </c>
      <c r="U159" s="7">
        <v>2.9694051935519328E-2</v>
      </c>
      <c r="V159" s="7">
        <v>3.9344735079138271E-2</v>
      </c>
      <c r="W159" s="7">
        <v>3.9344735079138271E-2</v>
      </c>
      <c r="X159" s="7">
        <v>3.9344735079138271E-2</v>
      </c>
      <c r="Y159" s="7">
        <v>3.9344735079138271E-2</v>
      </c>
      <c r="Z159" s="7">
        <v>4.1653511241408925E-2</v>
      </c>
      <c r="AA159" s="7">
        <v>4.3342063857091606E-2</v>
      </c>
      <c r="AB159" s="7">
        <v>3.9344735079138271E-2</v>
      </c>
      <c r="AC159" s="7">
        <v>4.249111452474108E-2</v>
      </c>
      <c r="AD159" s="7">
        <v>4.5492198874800494E-2</v>
      </c>
      <c r="AE159" s="7">
        <v>3.9344735079138271E-2</v>
      </c>
      <c r="AF159" s="7">
        <v>3.9344735079138271E-2</v>
      </c>
      <c r="AG159" s="7">
        <v>3.9344735079138271E-2</v>
      </c>
      <c r="AH159" s="7">
        <v>4.1001730762258104E-2</v>
      </c>
      <c r="AI159" s="7">
        <v>2.9694051935519328E-2</v>
      </c>
      <c r="AJ159" s="7">
        <v>3.8350248412469146E-2</v>
      </c>
      <c r="AK159" s="7">
        <v>4.3995192321389931E-2</v>
      </c>
      <c r="AL159" s="7">
        <v>5.2948256374169445E-2</v>
      </c>
      <c r="AM159" s="7">
        <v>4.0449133455250141E-2</v>
      </c>
      <c r="AN159" s="7">
        <v>4.348146629002958E-2</v>
      </c>
      <c r="AO159" s="7">
        <v>4.3583749717486242E-2</v>
      </c>
      <c r="AP159" s="7">
        <v>4.4309734398420009E-2</v>
      </c>
      <c r="AQ159" s="7">
        <v>4.0720892019503241E-2</v>
      </c>
      <c r="AR159" s="7">
        <v>4.4524572906732507E-2</v>
      </c>
      <c r="AS159" s="7">
        <v>2.9577535224804663E-2</v>
      </c>
      <c r="AT159" s="7">
        <v>4.4763805483340358E-2</v>
      </c>
      <c r="AU159" s="7">
        <v>4.4969760925176239E-2</v>
      </c>
      <c r="AV159" s="7">
        <v>4.3509698509941019E-2</v>
      </c>
      <c r="AW159" s="7">
        <v>4.0738854691406035E-2</v>
      </c>
      <c r="AX159" s="7">
        <v>5.1524184968219755E-2</v>
      </c>
      <c r="AY159" s="7">
        <v>4.1366988614817579E-2</v>
      </c>
      <c r="AZ159" s="7">
        <v>3.9893904686493897E-2</v>
      </c>
      <c r="BA159" s="7">
        <v>4.3240400757041053E-2</v>
      </c>
      <c r="BB159" s="7">
        <v>4.8179303292627651E-2</v>
      </c>
      <c r="BC159" s="7">
        <v>4.0138811744514946E-2</v>
      </c>
      <c r="BD159" s="13"/>
      <c r="BE159" s="3"/>
    </row>
    <row r="160" spans="1:57" x14ac:dyDescent="0.25">
      <c r="A160" s="3"/>
      <c r="B160" s="8">
        <v>150</v>
      </c>
      <c r="C160" s="9">
        <v>3.9362414409718216E-2</v>
      </c>
      <c r="D160" s="9">
        <v>3.9362414409718216E-2</v>
      </c>
      <c r="E160" s="9">
        <v>3.9362414409718216E-2</v>
      </c>
      <c r="F160" s="9">
        <v>4.0185183384734424E-2</v>
      </c>
      <c r="G160" s="9">
        <v>4.3707426859017628E-2</v>
      </c>
      <c r="H160" s="9">
        <v>3.9362414409718216E-2</v>
      </c>
      <c r="I160" s="9">
        <v>3.9935070036701603E-2</v>
      </c>
      <c r="J160" s="9">
        <v>3.9446983996169305E-2</v>
      </c>
      <c r="K160" s="9">
        <v>3.9362414409718216E-2</v>
      </c>
      <c r="L160" s="9">
        <v>3.9362414409718216E-2</v>
      </c>
      <c r="M160" s="10">
        <v>3.9362414409718216E-2</v>
      </c>
      <c r="N160" s="10">
        <v>3.9362414409718216E-2</v>
      </c>
      <c r="O160" s="10">
        <v>3.9362414409718216E-2</v>
      </c>
      <c r="P160" s="10">
        <v>4.6169508625026667E-2</v>
      </c>
      <c r="Q160" s="10">
        <v>4.7018626731009094E-2</v>
      </c>
      <c r="R160" s="10">
        <v>3.9362414409718216E-2</v>
      </c>
      <c r="S160" s="10">
        <v>3.9362414409718216E-2</v>
      </c>
      <c r="T160" s="10">
        <v>3.9362414409718216E-2</v>
      </c>
      <c r="U160" s="10">
        <v>2.9709407844483726E-2</v>
      </c>
      <c r="V160" s="10">
        <v>3.9362414409718216E-2</v>
      </c>
      <c r="W160" s="10">
        <v>3.9362414409718216E-2</v>
      </c>
      <c r="X160" s="10">
        <v>3.9362414409718216E-2</v>
      </c>
      <c r="Y160" s="10">
        <v>3.9362414409718216E-2</v>
      </c>
      <c r="Z160" s="10">
        <v>4.1655820917482878E-2</v>
      </c>
      <c r="AA160" s="10">
        <v>4.3333111047006101E-2</v>
      </c>
      <c r="AB160" s="10">
        <v>3.9362414409718216E-2</v>
      </c>
      <c r="AC160" s="10">
        <v>4.2487839697063823E-2</v>
      </c>
      <c r="AD160" s="10">
        <v>4.5468878839722393E-2</v>
      </c>
      <c r="AE160" s="10">
        <v>3.9362414409718216E-2</v>
      </c>
      <c r="AF160" s="10">
        <v>3.9362414409718216E-2</v>
      </c>
      <c r="AG160" s="10">
        <v>3.9362414409718216E-2</v>
      </c>
      <c r="AH160" s="10">
        <v>4.100838272283136E-2</v>
      </c>
      <c r="AI160" s="10">
        <v>2.9709407844483726E-2</v>
      </c>
      <c r="AJ160" s="10">
        <v>3.8374537074830073E-2</v>
      </c>
      <c r="AK160" s="10">
        <v>4.3981878401201158E-2</v>
      </c>
      <c r="AL160" s="10">
        <v>5.2874888447364432E-2</v>
      </c>
      <c r="AM160" s="10">
        <v>4.0459464918184418E-2</v>
      </c>
      <c r="AN160" s="10">
        <v>4.3471582878297221E-2</v>
      </c>
      <c r="AO160" s="10">
        <v>4.3573183426321993E-2</v>
      </c>
      <c r="AP160" s="10">
        <v>4.42943192295151E-2</v>
      </c>
      <c r="AQ160" s="10">
        <v>4.0729414133630293E-2</v>
      </c>
      <c r="AR160" s="10">
        <v>4.4507722185598286E-2</v>
      </c>
      <c r="AS160" s="10">
        <v>2.9593666071453306E-2</v>
      </c>
      <c r="AT160" s="10">
        <v>4.4745355865326797E-2</v>
      </c>
      <c r="AU160" s="10">
        <v>4.4949934520792656E-2</v>
      </c>
      <c r="AV160" s="10">
        <v>4.3499626615662867E-2</v>
      </c>
      <c r="AW160" s="10">
        <v>4.0747257195093534E-2</v>
      </c>
      <c r="AX160" s="10">
        <v>5.1460403036884372E-2</v>
      </c>
      <c r="AY160" s="10">
        <v>4.1371208057442876E-2</v>
      </c>
      <c r="AZ160" s="10">
        <v>3.9907931201695002E-2</v>
      </c>
      <c r="BA160" s="10">
        <v>4.3232126541147942E-2</v>
      </c>
      <c r="BB160" s="10">
        <v>4.8137986843394653E-2</v>
      </c>
      <c r="BC160" s="10">
        <v>4.0151208325172272E-2</v>
      </c>
      <c r="BD160" s="13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E201"/>
  <sheetViews>
    <sheetView zoomScale="80" zoomScaleNormal="80" workbookViewId="0">
      <pane xSplit="2" ySplit="10" topLeftCell="AQ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ht="39" customHeight="1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</row>
    <row r="3" spans="1:57" s="1" customFormat="1" ht="71.25" customHeight="1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</row>
    <row r="4" spans="1:57" ht="11.25" customHeight="1" x14ac:dyDescent="0.25">
      <c r="A4" s="3"/>
      <c r="B4" s="20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2</v>
      </c>
      <c r="AO4" s="21">
        <v>4</v>
      </c>
      <c r="AP4" s="21">
        <v>4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2</v>
      </c>
      <c r="AW4" s="21">
        <v>2</v>
      </c>
      <c r="AX4" s="21">
        <v>4</v>
      </c>
      <c r="AY4" s="21">
        <v>4</v>
      </c>
      <c r="AZ4" s="21">
        <v>4</v>
      </c>
      <c r="BA4" s="21">
        <v>2</v>
      </c>
      <c r="BB4" s="21">
        <v>0</v>
      </c>
      <c r="BC4" s="21">
        <v>2</v>
      </c>
      <c r="BD4" s="3"/>
      <c r="BE4" s="3"/>
    </row>
    <row r="5" spans="1:57" ht="11.25" customHeight="1" x14ac:dyDescent="0.25">
      <c r="A5" s="3"/>
      <c r="B5" s="20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3"/>
      <c r="BE5" s="3"/>
    </row>
    <row r="6" spans="1:57" ht="11.25" customHeight="1" x14ac:dyDescent="0.25">
      <c r="A6" s="3"/>
      <c r="B6" s="20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3"/>
      <c r="BE6" s="3"/>
    </row>
    <row r="7" spans="1:57" ht="11.25" customHeight="1" x14ac:dyDescent="0.25">
      <c r="A7" s="3"/>
      <c r="B7" s="20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3"/>
      <c r="BE7" s="3"/>
    </row>
    <row r="8" spans="1:57" ht="11.25" customHeight="1" x14ac:dyDescent="0.25">
      <c r="A8" s="3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3"/>
      <c r="BE8" s="3"/>
    </row>
    <row r="9" spans="1:57" ht="11.25" customHeight="1" x14ac:dyDescent="0.25">
      <c r="A9" s="3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3"/>
      <c r="BE9" s="3"/>
    </row>
    <row r="10" spans="1:57" ht="11.25" customHeight="1" x14ac:dyDescent="0.25">
      <c r="A10" s="3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3"/>
      <c r="BE10" s="3"/>
    </row>
    <row r="11" spans="1:57" x14ac:dyDescent="0.25">
      <c r="A11" s="3"/>
      <c r="B11" s="3">
        <v>1</v>
      </c>
      <c r="C11" s="6">
        <v>5.2300000001679336E-3</v>
      </c>
      <c r="D11" s="6">
        <v>5.2300000001679336E-3</v>
      </c>
      <c r="E11" s="6">
        <v>5.2300000001679336E-3</v>
      </c>
      <c r="F11" s="6">
        <v>5.0229999999471531E-3</v>
      </c>
      <c r="G11" s="6">
        <v>2.9954791112358548E-2</v>
      </c>
      <c r="H11" s="6">
        <v>1.6730000000277911E-2</v>
      </c>
      <c r="I11" s="6">
        <v>5.0500000000761602E-3</v>
      </c>
      <c r="J11" s="6">
        <v>2.867000000035258E-3</v>
      </c>
      <c r="K11" s="6">
        <v>5.2300000001679336E-3</v>
      </c>
      <c r="L11" s="6">
        <v>5.2300000001679336E-3</v>
      </c>
      <c r="M11" s="7">
        <v>5.2300000001679336E-3</v>
      </c>
      <c r="N11" s="7">
        <v>5.2300000001679336E-3</v>
      </c>
      <c r="O11" s="7">
        <v>1.0230000000078121E-2</v>
      </c>
      <c r="P11" s="7">
        <v>3.0870000000058795E-2</v>
      </c>
      <c r="Q11" s="7">
        <v>5.174899999984639E-2</v>
      </c>
      <c r="R11" s="7">
        <v>5.2300000001679336E-3</v>
      </c>
      <c r="S11" s="7">
        <v>7.7300000001070401E-3</v>
      </c>
      <c r="T11" s="7">
        <v>9.4300000001510398E-3</v>
      </c>
      <c r="U11" s="7">
        <v>2.5499999998923606E-4</v>
      </c>
      <c r="V11" s="7">
        <v>9.3300000000451355E-3</v>
      </c>
      <c r="W11" s="7">
        <v>5.2300000001679336E-3</v>
      </c>
      <c r="X11" s="7">
        <v>5.2300000001679336E-3</v>
      </c>
      <c r="Y11" s="7">
        <v>5.2300000001679336E-3</v>
      </c>
      <c r="Z11" s="7">
        <v>1.7475000000007457E-2</v>
      </c>
      <c r="AA11" s="7">
        <v>2.6100000000002677E-2</v>
      </c>
      <c r="AB11" s="7">
        <v>5.2300000001679336E-3</v>
      </c>
      <c r="AC11" s="7">
        <v>3.9400000000013202E-2</v>
      </c>
      <c r="AD11" s="7">
        <v>6.0300000000014231E-2</v>
      </c>
      <c r="AE11" s="7">
        <v>5.2300000001679336E-3</v>
      </c>
      <c r="AF11" s="7">
        <v>8.1300000001531814E-3</v>
      </c>
      <c r="AG11" s="7">
        <v>5.2300000001679336E-3</v>
      </c>
      <c r="AH11" s="7">
        <v>9.1999999999994309E-3</v>
      </c>
      <c r="AI11" s="7">
        <v>-1.4500000004669111E-4</v>
      </c>
      <c r="AJ11" s="7">
        <v>8.010796685411492E-3</v>
      </c>
      <c r="AK11" s="7">
        <v>2.4673592377281173E-2</v>
      </c>
      <c r="AL11" s="7">
        <v>9.0260999999951075E-2</v>
      </c>
      <c r="AM11" s="7">
        <v>1.124933709376208E-2</v>
      </c>
      <c r="AN11" s="7">
        <v>3.7238434276485988E-2</v>
      </c>
      <c r="AO11" s="7">
        <v>4.5969666243335983E-2</v>
      </c>
      <c r="AP11" s="7">
        <v>4.0514385486425164E-2</v>
      </c>
      <c r="AQ11" s="7">
        <v>3.505197620058631E-3</v>
      </c>
      <c r="AR11" s="7">
        <v>7.759735128111056E-2</v>
      </c>
      <c r="AS11" s="7">
        <v>1.0669996344800925E-3</v>
      </c>
      <c r="AT11" s="7">
        <v>3.2903423598620085E-2</v>
      </c>
      <c r="AU11" s="7">
        <v>3.3339999999988823E-2</v>
      </c>
      <c r="AV11" s="7">
        <v>3.2000775332461817E-2</v>
      </c>
      <c r="AW11" s="7">
        <v>2.0514185049507194E-3</v>
      </c>
      <c r="AX11" s="7">
        <v>4.7534047675186653E-2</v>
      </c>
      <c r="AY11" s="7">
        <v>2.5747871496058616E-2</v>
      </c>
      <c r="AZ11" s="7">
        <v>1.0242435353891022E-2</v>
      </c>
      <c r="BA11" s="7">
        <v>1.8943562908668943E-2</v>
      </c>
      <c r="BB11" s="7">
        <v>8.5328186716596255E-2</v>
      </c>
      <c r="BC11" s="7">
        <v>2.1914304859445011E-3</v>
      </c>
      <c r="BD11" s="13"/>
      <c r="BE11" s="3"/>
    </row>
    <row r="12" spans="1:57" x14ac:dyDescent="0.25">
      <c r="A12" s="3"/>
      <c r="B12" s="3">
        <v>2</v>
      </c>
      <c r="C12" s="6">
        <v>6.5739346867959014E-3</v>
      </c>
      <c r="D12" s="6">
        <v>6.5739346867959014E-3</v>
      </c>
      <c r="E12" s="6">
        <v>6.5739346867959014E-3</v>
      </c>
      <c r="F12" s="6">
        <v>6.3669299867932239E-3</v>
      </c>
      <c r="G12" s="6">
        <v>3.7137999999991456E-2</v>
      </c>
      <c r="H12" s="6">
        <v>1.8073934686904325E-2</v>
      </c>
      <c r="I12" s="6">
        <v>6.9543307191226589E-3</v>
      </c>
      <c r="J12" s="6">
        <v>4.2107581088752788E-3</v>
      </c>
      <c r="K12" s="6">
        <v>6.5739346867959014E-3</v>
      </c>
      <c r="L12" s="6">
        <v>6.5739346867959014E-3</v>
      </c>
      <c r="M12" s="7">
        <v>6.5739346867959014E-3</v>
      </c>
      <c r="N12" s="7">
        <v>6.5739346867959014E-3</v>
      </c>
      <c r="O12" s="7">
        <v>1.1573934686709419E-2</v>
      </c>
      <c r="P12" s="7">
        <v>3.5740000000059169E-2</v>
      </c>
      <c r="Q12" s="7">
        <v>5.2299776240196882E-2</v>
      </c>
      <c r="R12" s="7">
        <v>6.5739346867959014E-3</v>
      </c>
      <c r="S12" s="7">
        <v>9.0739346867370063E-3</v>
      </c>
      <c r="T12" s="7">
        <v>1.0773934686779452E-2</v>
      </c>
      <c r="U12" s="7">
        <v>9.9121764815524038E-4</v>
      </c>
      <c r="V12" s="7">
        <v>1.06739346866771E-2</v>
      </c>
      <c r="W12" s="7">
        <v>6.5739346867959014E-3</v>
      </c>
      <c r="X12" s="7">
        <v>6.5739346867959014E-3</v>
      </c>
      <c r="Y12" s="7">
        <v>6.5739346867959014E-3</v>
      </c>
      <c r="Z12" s="7">
        <v>1.9568661677283883E-2</v>
      </c>
      <c r="AA12" s="7">
        <v>2.9250000000002219E-2</v>
      </c>
      <c r="AB12" s="7">
        <v>6.5739346867959014E-3</v>
      </c>
      <c r="AC12" s="7">
        <v>4.1739996220071962E-2</v>
      </c>
      <c r="AD12" s="7">
        <v>6.0403020297744359E-2</v>
      </c>
      <c r="AE12" s="7">
        <v>6.5739346867959014E-3</v>
      </c>
      <c r="AF12" s="7">
        <v>9.4739346867813712E-3</v>
      </c>
      <c r="AG12" s="7">
        <v>6.5739346867959014E-3</v>
      </c>
      <c r="AH12" s="7">
        <v>1.1764891614292283E-2</v>
      </c>
      <c r="AI12" s="7">
        <v>5.9121764812042343E-4</v>
      </c>
      <c r="AJ12" s="7">
        <v>1.1182671877678629E-2</v>
      </c>
      <c r="AK12" s="7">
        <v>2.7752591635756163E-2</v>
      </c>
      <c r="AL12" s="7">
        <v>8.9816835403963458E-2</v>
      </c>
      <c r="AM12" s="7">
        <v>1.2580063692438248E-2</v>
      </c>
      <c r="AN12" s="7">
        <v>3.7346867607877643E-2</v>
      </c>
      <c r="AO12" s="7">
        <v>4.5760421002707607E-2</v>
      </c>
      <c r="AP12" s="7">
        <v>4.0922076047900102E-2</v>
      </c>
      <c r="AQ12" s="7">
        <v>5.4179246886736365E-3</v>
      </c>
      <c r="AR12" s="7">
        <v>7.0911816037021458E-2</v>
      </c>
      <c r="AS12" s="7">
        <v>1.1003432014016212E-3</v>
      </c>
      <c r="AT12" s="7">
        <v>3.4311737630145389E-2</v>
      </c>
      <c r="AU12" s="7">
        <v>3.6459999999988835E-2</v>
      </c>
      <c r="AV12" s="7">
        <v>3.655020933944253E-2</v>
      </c>
      <c r="AW12" s="7">
        <v>4.2755320163956334E-3</v>
      </c>
      <c r="AX12" s="7">
        <v>5.3640824430850609E-2</v>
      </c>
      <c r="AY12" s="7">
        <v>2.6885869239225091E-2</v>
      </c>
      <c r="AZ12" s="7">
        <v>1.3087017238974763E-2</v>
      </c>
      <c r="BA12" s="7">
        <v>2.1856041963825179E-2</v>
      </c>
      <c r="BB12" s="7">
        <v>8.8337015366465321E-2</v>
      </c>
      <c r="BC12" s="7">
        <v>3.8981270040465699E-3</v>
      </c>
      <c r="BD12" s="13"/>
      <c r="BE12" s="3"/>
    </row>
    <row r="13" spans="1:57" x14ac:dyDescent="0.25">
      <c r="A13" s="3"/>
      <c r="B13" s="3">
        <v>3</v>
      </c>
      <c r="C13" s="6">
        <v>8.7218819685144222E-3</v>
      </c>
      <c r="D13" s="6">
        <v>8.7218819685144222E-3</v>
      </c>
      <c r="E13" s="6">
        <v>8.7218819685144222E-3</v>
      </c>
      <c r="F13" s="6">
        <v>8.5148637691008222E-3</v>
      </c>
      <c r="G13" s="6">
        <v>4.6284999999991694E-2</v>
      </c>
      <c r="H13" s="6">
        <v>2.0221881968621735E-2</v>
      </c>
      <c r="I13" s="6">
        <v>8.7453563033343951E-3</v>
      </c>
      <c r="J13" s="6">
        <v>6.3581982464442355E-3</v>
      </c>
      <c r="K13" s="6">
        <v>8.7218819685144222E-3</v>
      </c>
      <c r="L13" s="6">
        <v>8.7218819685144222E-3</v>
      </c>
      <c r="M13" s="7">
        <v>8.7218819685144222E-3</v>
      </c>
      <c r="N13" s="7">
        <v>8.7218819685144222E-3</v>
      </c>
      <c r="O13" s="7">
        <v>1.3721881968431271E-2</v>
      </c>
      <c r="P13" s="7">
        <v>4.067000000005927E-2</v>
      </c>
      <c r="Q13" s="7">
        <v>5.4604999999843695E-2</v>
      </c>
      <c r="R13" s="7">
        <v>8.7218819685144222E-3</v>
      </c>
      <c r="S13" s="7">
        <v>1.1221881968457748E-2</v>
      </c>
      <c r="T13" s="7">
        <v>1.2921881968498194E-2</v>
      </c>
      <c r="U13" s="7">
        <v>2.3531373007177336E-3</v>
      </c>
      <c r="V13" s="7">
        <v>1.2821881968399174E-2</v>
      </c>
      <c r="W13" s="7">
        <v>8.7218819685144222E-3</v>
      </c>
      <c r="X13" s="7">
        <v>8.7218819685144222E-3</v>
      </c>
      <c r="Y13" s="7">
        <v>8.7218819685144222E-3</v>
      </c>
      <c r="Z13" s="7">
        <v>2.1757652784193837E-2</v>
      </c>
      <c r="AA13" s="7">
        <v>3.1410000000002158E-2</v>
      </c>
      <c r="AB13" s="7">
        <v>8.7218819685144222E-3</v>
      </c>
      <c r="AC13" s="7">
        <v>4.5052754782328508E-2</v>
      </c>
      <c r="AD13" s="7">
        <v>6.0933122705254306E-2</v>
      </c>
      <c r="AE13" s="7">
        <v>8.7218819685144222E-3</v>
      </c>
      <c r="AF13" s="7">
        <v>1.1621881968500336E-2</v>
      </c>
      <c r="AG13" s="7">
        <v>8.7218819685144222E-3</v>
      </c>
      <c r="AH13" s="7">
        <v>1.4949590590535022E-2</v>
      </c>
      <c r="AI13" s="7">
        <v>1.9531373006833608E-3</v>
      </c>
      <c r="AJ13" s="7">
        <v>1.5422060074703703E-2</v>
      </c>
      <c r="AK13" s="7">
        <v>3.1910840768317961E-2</v>
      </c>
      <c r="AL13" s="7">
        <v>9.1097349322617038E-2</v>
      </c>
      <c r="AM13" s="7">
        <v>1.5464583019568545E-2</v>
      </c>
      <c r="AN13" s="7">
        <v>3.9256992184728556E-2</v>
      </c>
      <c r="AO13" s="7">
        <v>4.6087027059112939E-2</v>
      </c>
      <c r="AP13" s="7">
        <v>4.1463832212786045E-2</v>
      </c>
      <c r="AQ13" s="7">
        <v>8.9714985651347945E-3</v>
      </c>
      <c r="AR13" s="7">
        <v>7.1008124154291252E-2</v>
      </c>
      <c r="AS13" s="7">
        <v>1.4761836987418064E-3</v>
      </c>
      <c r="AT13" s="7">
        <v>3.579673892220403E-2</v>
      </c>
      <c r="AU13" s="7">
        <v>4.2379999999988982E-2</v>
      </c>
      <c r="AV13" s="7">
        <v>4.0427065094791326E-2</v>
      </c>
      <c r="AW13" s="7">
        <v>7.8012867606600533E-3</v>
      </c>
      <c r="AX13" s="7">
        <v>5.9291875539427163E-2</v>
      </c>
      <c r="AY13" s="7">
        <v>2.8114980234176024E-2</v>
      </c>
      <c r="AZ13" s="7">
        <v>1.5495542943784413E-2</v>
      </c>
      <c r="BA13" s="7">
        <v>2.4753086320306261E-2</v>
      </c>
      <c r="BB13" s="7">
        <v>9.0735068815974707E-2</v>
      </c>
      <c r="BC13" s="7">
        <v>7.8081483074650126E-3</v>
      </c>
      <c r="BD13" s="13"/>
      <c r="BE13" s="3"/>
    </row>
    <row r="14" spans="1:57" x14ac:dyDescent="0.25">
      <c r="A14" s="3"/>
      <c r="B14" s="3">
        <v>4</v>
      </c>
      <c r="C14" s="6">
        <v>1.1261918717962116E-2</v>
      </c>
      <c r="D14" s="6">
        <v>1.1261918717962116E-2</v>
      </c>
      <c r="E14" s="6">
        <v>1.1261918717962116E-2</v>
      </c>
      <c r="F14" s="6">
        <v>1.1054878185723371E-2</v>
      </c>
      <c r="G14" s="6">
        <v>5.0749999999992301E-2</v>
      </c>
      <c r="H14" s="6">
        <v>2.2761918718069207E-2</v>
      </c>
      <c r="I14" s="6">
        <v>1.1554962073312414E-2</v>
      </c>
      <c r="J14" s="6">
        <v>8.8973960806641994E-3</v>
      </c>
      <c r="K14" s="6">
        <v>1.1261918717962116E-2</v>
      </c>
      <c r="L14" s="6">
        <v>1.1261918717962116E-2</v>
      </c>
      <c r="M14" s="7">
        <v>1.1261918717962116E-2</v>
      </c>
      <c r="N14" s="7">
        <v>1.1261918717962116E-2</v>
      </c>
      <c r="O14" s="7">
        <v>1.6261918717882518E-2</v>
      </c>
      <c r="P14" s="7">
        <v>4.4120000000059001E-2</v>
      </c>
      <c r="Q14" s="7">
        <v>5.8557702607699547E-2</v>
      </c>
      <c r="R14" s="7">
        <v>1.1261918717962116E-2</v>
      </c>
      <c r="S14" s="7">
        <v>1.3761918717907662E-2</v>
      </c>
      <c r="T14" s="7">
        <v>1.546191871794611E-2</v>
      </c>
      <c r="U14" s="7">
        <v>4.6446587080899437E-3</v>
      </c>
      <c r="V14" s="7">
        <v>1.5361918717850198E-2</v>
      </c>
      <c r="W14" s="7">
        <v>1.1261918717962116E-2</v>
      </c>
      <c r="X14" s="7">
        <v>1.1261918717962116E-2</v>
      </c>
      <c r="Y14" s="7">
        <v>1.1261918717962116E-2</v>
      </c>
      <c r="Z14" s="7">
        <v>2.4283475793874798E-2</v>
      </c>
      <c r="AA14" s="7">
        <v>3.3990000000001963E-2</v>
      </c>
      <c r="AB14" s="7">
        <v>1.1261918717962116E-2</v>
      </c>
      <c r="AC14" s="7">
        <v>4.7893834839010774E-2</v>
      </c>
      <c r="AD14" s="7">
        <v>6.1912365071135289E-2</v>
      </c>
      <c r="AE14" s="7">
        <v>1.1261918717962116E-2</v>
      </c>
      <c r="AF14" s="7">
        <v>1.4161918717948918E-2</v>
      </c>
      <c r="AG14" s="7">
        <v>1.1261918717962116E-2</v>
      </c>
      <c r="AH14" s="7">
        <v>1.8243304983735387E-2</v>
      </c>
      <c r="AI14" s="7">
        <v>4.2446587080569032E-3</v>
      </c>
      <c r="AJ14" s="7">
        <v>1.9348903546480001E-2</v>
      </c>
      <c r="AK14" s="7">
        <v>3.3515932340024479E-2</v>
      </c>
      <c r="AL14" s="7">
        <v>9.4995999999945013E-2</v>
      </c>
      <c r="AM14" s="7">
        <v>1.8807065507532084E-2</v>
      </c>
      <c r="AN14" s="7">
        <v>4.1194334490732842E-2</v>
      </c>
      <c r="AO14" s="7">
        <v>4.6058669708263E-2</v>
      </c>
      <c r="AP14" s="7">
        <v>4.4340278483319118E-2</v>
      </c>
      <c r="AQ14" s="7">
        <v>1.329894024627376E-2</v>
      </c>
      <c r="AR14" s="7">
        <v>7.1048261789615985E-2</v>
      </c>
      <c r="AS14" s="7">
        <v>2.1289699857880429E-3</v>
      </c>
      <c r="AT14" s="7">
        <v>3.8121559934630289E-2</v>
      </c>
      <c r="AU14" s="7">
        <v>4.9309999999989085E-2</v>
      </c>
      <c r="AV14" s="7">
        <v>4.3411744594915591E-2</v>
      </c>
      <c r="AW14" s="7">
        <v>1.2133078337078329E-2</v>
      </c>
      <c r="AX14" s="7">
        <v>6.3951354320258336E-2</v>
      </c>
      <c r="AY14" s="7">
        <v>2.9332923980177616E-2</v>
      </c>
      <c r="AZ14" s="7">
        <v>1.7304728551568616E-2</v>
      </c>
      <c r="BA14" s="7">
        <v>2.7801595043124072E-2</v>
      </c>
      <c r="BB14" s="7">
        <v>9.1764472818021137E-2</v>
      </c>
      <c r="BC14" s="7">
        <v>1.2637713305870601E-2</v>
      </c>
      <c r="BD14" s="13"/>
      <c r="BE14" s="3"/>
    </row>
    <row r="15" spans="1:57" x14ac:dyDescent="0.25">
      <c r="A15" s="11"/>
      <c r="B15" s="8">
        <v>5</v>
      </c>
      <c r="C15" s="9">
        <v>1.392563789489154E-2</v>
      </c>
      <c r="D15" s="9">
        <v>1.392563789489154E-2</v>
      </c>
      <c r="E15" s="9">
        <v>1.392563789489154E-2</v>
      </c>
      <c r="F15" s="9">
        <v>1.371856752846079E-2</v>
      </c>
      <c r="G15" s="9">
        <v>5.4013999999992013E-2</v>
      </c>
      <c r="H15" s="9">
        <v>2.5425637894998854E-2</v>
      </c>
      <c r="I15" s="9">
        <v>1.4064049460557282E-2</v>
      </c>
      <c r="J15" s="9">
        <v>1.1559994671956231E-2</v>
      </c>
      <c r="K15" s="9">
        <v>1.392563789489154E-2</v>
      </c>
      <c r="L15" s="9">
        <v>1.392563789489154E-2</v>
      </c>
      <c r="M15" s="10">
        <v>1.392563789489154E-2</v>
      </c>
      <c r="N15" s="10">
        <v>1.392563789489154E-2</v>
      </c>
      <c r="O15" s="10">
        <v>1.8925637894815051E-2</v>
      </c>
      <c r="P15" s="10">
        <v>4.7640000000059191E-2</v>
      </c>
      <c r="Q15" s="10">
        <v>6.2696064748340552E-2</v>
      </c>
      <c r="R15" s="10">
        <v>1.392563789489154E-2</v>
      </c>
      <c r="S15" s="10">
        <v>1.6425637894839085E-2</v>
      </c>
      <c r="T15" s="10">
        <v>1.8125637894875757E-2</v>
      </c>
      <c r="U15" s="10">
        <v>6.9543810041288179E-3</v>
      </c>
      <c r="V15" s="10">
        <v>1.8025637894782509E-2</v>
      </c>
      <c r="W15" s="10">
        <v>1.392563789489154E-2</v>
      </c>
      <c r="X15" s="10">
        <v>1.392563789489154E-2</v>
      </c>
      <c r="Y15" s="10">
        <v>1.392563789489154E-2</v>
      </c>
      <c r="Z15" s="10">
        <v>2.6899270766384875E-2</v>
      </c>
      <c r="AA15" s="10">
        <v>3.6580000000002055E-2</v>
      </c>
      <c r="AB15" s="10">
        <v>1.392563789489154E-2</v>
      </c>
      <c r="AC15" s="10">
        <v>4.8381459838340746E-2</v>
      </c>
      <c r="AD15" s="10">
        <v>6.2912052614273017E-2</v>
      </c>
      <c r="AE15" s="10">
        <v>1.392563789489154E-2</v>
      </c>
      <c r="AF15" s="10">
        <v>1.6825637894878787E-2</v>
      </c>
      <c r="AG15" s="10">
        <v>1.392563789489154E-2</v>
      </c>
      <c r="AH15" s="10">
        <v>2.1132912775309487E-2</v>
      </c>
      <c r="AI15" s="10">
        <v>6.5543810040962214E-3</v>
      </c>
      <c r="AJ15" s="10">
        <v>2.2670237015019135E-2</v>
      </c>
      <c r="AK15" s="10">
        <v>3.6335311548592042E-2</v>
      </c>
      <c r="AL15" s="10">
        <v>0.10079899999994302</v>
      </c>
      <c r="AM15" s="10">
        <v>2.1852926703996856E-2</v>
      </c>
      <c r="AN15" s="10">
        <v>4.3057987123722663E-2</v>
      </c>
      <c r="AO15" s="10">
        <v>4.6312189565096862E-2</v>
      </c>
      <c r="AP15" s="10">
        <v>4.6039920056333505E-2</v>
      </c>
      <c r="AQ15" s="10">
        <v>1.760457012826766E-2</v>
      </c>
      <c r="AR15" s="10">
        <v>7.1071200232324827E-2</v>
      </c>
      <c r="AS15" s="10">
        <v>2.9813570374401799E-3</v>
      </c>
      <c r="AT15" s="10">
        <v>3.919946859920409E-2</v>
      </c>
      <c r="AU15" s="10">
        <v>5.3179999999988903E-2</v>
      </c>
      <c r="AV15" s="10">
        <v>4.5933814213318325E-2</v>
      </c>
      <c r="AW15" s="10">
        <v>1.6204734081820771E-2</v>
      </c>
      <c r="AX15" s="10">
        <v>6.7578996905825583E-2</v>
      </c>
      <c r="AY15" s="10">
        <v>3.0403834962203558E-2</v>
      </c>
      <c r="AZ15" s="10">
        <v>1.848846260538406E-2</v>
      </c>
      <c r="BA15" s="10">
        <v>3.036382155604711E-2</v>
      </c>
      <c r="BB15" s="10">
        <v>9.3629614074487666E-2</v>
      </c>
      <c r="BC15" s="10">
        <v>1.7240637359609456E-2</v>
      </c>
      <c r="BD15" s="13"/>
      <c r="BE15" s="3"/>
    </row>
    <row r="16" spans="1:57" x14ac:dyDescent="0.25">
      <c r="A16" s="3"/>
      <c r="B16" s="3">
        <v>6</v>
      </c>
      <c r="C16" s="6">
        <v>1.62460001227136E-2</v>
      </c>
      <c r="D16" s="6">
        <v>1.62460001227136E-2</v>
      </c>
      <c r="E16" s="6">
        <v>1.62460001227136E-2</v>
      </c>
      <c r="F16" s="6">
        <v>1.6038899639668758E-2</v>
      </c>
      <c r="G16" s="6">
        <v>5.6301987133680509E-2</v>
      </c>
      <c r="H16" s="6">
        <v>2.7746000122821801E-2</v>
      </c>
      <c r="I16" s="6">
        <v>1.6111227919723081E-2</v>
      </c>
      <c r="J16" s="6">
        <v>1.3879225834267261E-2</v>
      </c>
      <c r="K16" s="6">
        <v>1.62460001227136E-2</v>
      </c>
      <c r="L16" s="6">
        <v>1.62460001227136E-2</v>
      </c>
      <c r="M16" s="7">
        <v>1.62460001227136E-2</v>
      </c>
      <c r="N16" s="7">
        <v>1.62460001227136E-2</v>
      </c>
      <c r="O16" s="7">
        <v>2.1246000122639774E-2</v>
      </c>
      <c r="P16" s="7">
        <v>5.0270000000059323E-2</v>
      </c>
      <c r="Q16" s="7">
        <v>6.61959999998325E-2</v>
      </c>
      <c r="R16" s="7">
        <v>1.62460001227136E-2</v>
      </c>
      <c r="S16" s="7">
        <v>1.8746000122663142E-2</v>
      </c>
      <c r="T16" s="7">
        <v>2.0446000122698038E-2</v>
      </c>
      <c r="U16" s="7">
        <v>9.4950657551686746E-3</v>
      </c>
      <c r="V16" s="7">
        <v>2.0346000122606789E-2</v>
      </c>
      <c r="W16" s="7">
        <v>1.62460001227136E-2</v>
      </c>
      <c r="X16" s="7">
        <v>1.62460001227136E-2</v>
      </c>
      <c r="Y16" s="7">
        <v>1.62460001227136E-2</v>
      </c>
      <c r="Z16" s="7">
        <v>2.9148477964950681E-2</v>
      </c>
      <c r="AA16" s="7">
        <v>3.834877471770981E-2</v>
      </c>
      <c r="AB16" s="7">
        <v>1.62460001227136E-2</v>
      </c>
      <c r="AC16" s="7">
        <v>4.9509572691939452E-2</v>
      </c>
      <c r="AD16" s="7">
        <v>6.3464820079013773E-2</v>
      </c>
      <c r="AE16" s="7">
        <v>1.62460001227136E-2</v>
      </c>
      <c r="AF16" s="7">
        <v>1.9146000122701068E-2</v>
      </c>
      <c r="AG16" s="7">
        <v>1.62460001227136E-2</v>
      </c>
      <c r="AH16" s="7">
        <v>2.3361186368588305E-2</v>
      </c>
      <c r="AI16" s="7">
        <v>9.0950657551363001E-3</v>
      </c>
      <c r="AJ16" s="7">
        <v>2.5300585116970087E-2</v>
      </c>
      <c r="AK16" s="7">
        <v>3.8848388014352642E-2</v>
      </c>
      <c r="AL16" s="7">
        <v>0.10424099999993852</v>
      </c>
      <c r="AM16" s="7">
        <v>2.4350746281322166E-2</v>
      </c>
      <c r="AN16" s="7">
        <v>4.4964405369201987E-2</v>
      </c>
      <c r="AO16" s="7">
        <v>4.7019243082128126E-2</v>
      </c>
      <c r="AP16" s="7">
        <v>4.6908370314888259E-2</v>
      </c>
      <c r="AQ16" s="7">
        <v>2.1033110713704506E-2</v>
      </c>
      <c r="AR16" s="7">
        <v>7.0146646564340998E-2</v>
      </c>
      <c r="AS16" s="7">
        <v>4.0366642274596298E-3</v>
      </c>
      <c r="AT16" s="7">
        <v>4.0422021900302196E-2</v>
      </c>
      <c r="AU16" s="7">
        <v>5.5789999999989348E-2</v>
      </c>
      <c r="AV16" s="7">
        <v>4.7905467633276855E-2</v>
      </c>
      <c r="AW16" s="7">
        <v>1.9458462062169168E-2</v>
      </c>
      <c r="AX16" s="7">
        <v>7.0632744218410037E-2</v>
      </c>
      <c r="AY16" s="7">
        <v>3.1157848405754196E-2</v>
      </c>
      <c r="AZ16" s="7">
        <v>1.9390151230607833E-2</v>
      </c>
      <c r="BA16" s="7">
        <v>3.2755073515726707E-2</v>
      </c>
      <c r="BB16" s="7">
        <v>9.4412944989284986E-2</v>
      </c>
      <c r="BC16" s="7">
        <v>2.1407811454232872E-2</v>
      </c>
      <c r="BD16" s="13"/>
      <c r="BE16" s="3"/>
    </row>
    <row r="17" spans="1:57" x14ac:dyDescent="0.25">
      <c r="A17" s="3"/>
      <c r="B17" s="3">
        <v>7</v>
      </c>
      <c r="C17" s="6">
        <v>1.8321912892421244E-2</v>
      </c>
      <c r="D17" s="6">
        <v>1.8321912892421244E-2</v>
      </c>
      <c r="E17" s="6">
        <v>1.8321912892421244E-2</v>
      </c>
      <c r="F17" s="6">
        <v>1.811478119843124E-2</v>
      </c>
      <c r="G17" s="6">
        <v>5.7731999999992345E-2</v>
      </c>
      <c r="H17" s="6">
        <v>2.9821912892529445E-2</v>
      </c>
      <c r="I17" s="6">
        <v>1.7801869739650478E-2</v>
      </c>
      <c r="J17" s="6">
        <v>1.5953966575332323E-2</v>
      </c>
      <c r="K17" s="6">
        <v>1.8321912892421244E-2</v>
      </c>
      <c r="L17" s="6">
        <v>1.8321912892421244E-2</v>
      </c>
      <c r="M17" s="7">
        <v>1.8321912892421244E-2</v>
      </c>
      <c r="N17" s="7">
        <v>1.8321912892421244E-2</v>
      </c>
      <c r="O17" s="7">
        <v>2.3321912892350305E-2</v>
      </c>
      <c r="P17" s="7">
        <v>5.2980000000059313E-2</v>
      </c>
      <c r="Q17" s="7">
        <v>6.8747957904400137E-2</v>
      </c>
      <c r="R17" s="7">
        <v>1.8321912892421244E-2</v>
      </c>
      <c r="S17" s="7">
        <v>2.0821912892372785E-2</v>
      </c>
      <c r="T17" s="7">
        <v>2.2521912892405682E-2</v>
      </c>
      <c r="U17" s="7">
        <v>1.1570122478003375E-2</v>
      </c>
      <c r="V17" s="7">
        <v>2.2421912892316431E-2</v>
      </c>
      <c r="W17" s="7">
        <v>1.8321912892421244E-2</v>
      </c>
      <c r="X17" s="7">
        <v>1.8321912892421244E-2</v>
      </c>
      <c r="Y17" s="7">
        <v>1.8321912892421244E-2</v>
      </c>
      <c r="Z17" s="7">
        <v>3.1174781911456728E-2</v>
      </c>
      <c r="AA17" s="7">
        <v>4.0070000000001826E-2</v>
      </c>
      <c r="AB17" s="7">
        <v>1.8321912892421244E-2</v>
      </c>
      <c r="AC17" s="7">
        <v>5.0319492712379787E-2</v>
      </c>
      <c r="AD17" s="7">
        <v>6.5015738197002459E-2</v>
      </c>
      <c r="AE17" s="7">
        <v>1.8321912892421244E-2</v>
      </c>
      <c r="AF17" s="7">
        <v>2.1221912892408934E-2</v>
      </c>
      <c r="AG17" s="7">
        <v>1.8321912892421244E-2</v>
      </c>
      <c r="AH17" s="7">
        <v>2.5091261380541185E-2</v>
      </c>
      <c r="AI17" s="7">
        <v>1.1170122477971667E-2</v>
      </c>
      <c r="AJ17" s="7">
        <v>2.7404518133692157E-2</v>
      </c>
      <c r="AK17" s="7">
        <v>4.0986528499966424E-2</v>
      </c>
      <c r="AL17" s="7">
        <v>0.10784199999993782</v>
      </c>
      <c r="AM17" s="7">
        <v>2.6541964064686452E-2</v>
      </c>
      <c r="AN17" s="7">
        <v>4.6798024417928241E-2</v>
      </c>
      <c r="AO17" s="7">
        <v>4.7348637586499542E-2</v>
      </c>
      <c r="AP17" s="7">
        <v>4.7669472174273864E-2</v>
      </c>
      <c r="AQ17" s="7">
        <v>2.3721835640441169E-2</v>
      </c>
      <c r="AR17" s="7">
        <v>6.8922239678876007E-2</v>
      </c>
      <c r="AS17" s="7">
        <v>5.171281031864039E-3</v>
      </c>
      <c r="AT17" s="7">
        <v>4.1845386633382331E-2</v>
      </c>
      <c r="AU17" s="7">
        <v>5.8889999999989007E-2</v>
      </c>
      <c r="AV17" s="7">
        <v>4.9308821309962836E-2</v>
      </c>
      <c r="AW17" s="7">
        <v>2.2427856585305994E-2</v>
      </c>
      <c r="AX17" s="7">
        <v>7.3225705996886159E-2</v>
      </c>
      <c r="AY17" s="7">
        <v>3.189697335481867E-2</v>
      </c>
      <c r="AZ17" s="7">
        <v>2.0212705394986541E-2</v>
      </c>
      <c r="BA17" s="7">
        <v>3.3939583455166344E-2</v>
      </c>
      <c r="BB17" s="7">
        <v>9.4802045113617339E-2</v>
      </c>
      <c r="BC17" s="7">
        <v>2.4733966752499281E-2</v>
      </c>
      <c r="BD17" s="13"/>
      <c r="BE17" s="3"/>
    </row>
    <row r="18" spans="1:57" x14ac:dyDescent="0.25">
      <c r="A18" s="3"/>
      <c r="B18" s="3">
        <v>8</v>
      </c>
      <c r="C18" s="6">
        <v>2.0180091175934445E-2</v>
      </c>
      <c r="D18" s="6">
        <v>2.0180091175934445E-2</v>
      </c>
      <c r="E18" s="6">
        <v>2.0180091175934445E-2</v>
      </c>
      <c r="F18" s="6">
        <v>1.997292760455216E-2</v>
      </c>
      <c r="G18" s="6">
        <v>5.8492690069107622E-2</v>
      </c>
      <c r="H18" s="6">
        <v>3.1680091176045089E-2</v>
      </c>
      <c r="I18" s="6">
        <v>1.944029920818191E-2</v>
      </c>
      <c r="J18" s="6">
        <v>1.7810947947645372E-2</v>
      </c>
      <c r="K18" s="6">
        <v>2.0180091175934445E-2</v>
      </c>
      <c r="L18" s="6">
        <v>2.0180091175934445E-2</v>
      </c>
      <c r="M18" s="7">
        <v>2.0180091175934445E-2</v>
      </c>
      <c r="N18" s="7">
        <v>2.0180091175934445E-2</v>
      </c>
      <c r="O18" s="7">
        <v>2.5180091175866393E-2</v>
      </c>
      <c r="P18" s="7">
        <v>5.5790000000059292E-2</v>
      </c>
      <c r="Q18" s="7">
        <v>7.0545160486088276E-2</v>
      </c>
      <c r="R18" s="7">
        <v>2.0180091175934445E-2</v>
      </c>
      <c r="S18" s="7">
        <v>2.268009117588865E-2</v>
      </c>
      <c r="T18" s="7">
        <v>2.4380091175919327E-2</v>
      </c>
      <c r="U18" s="7">
        <v>1.3433036557142231E-2</v>
      </c>
      <c r="V18" s="7">
        <v>2.4280091175832075E-2</v>
      </c>
      <c r="W18" s="7">
        <v>2.0180091175934445E-2</v>
      </c>
      <c r="X18" s="7">
        <v>2.0180091175934445E-2</v>
      </c>
      <c r="Y18" s="7">
        <v>2.0180091175934445E-2</v>
      </c>
      <c r="Z18" s="7">
        <v>3.2639690350651174E-2</v>
      </c>
      <c r="AA18" s="7">
        <v>4.2030000000001344E-2</v>
      </c>
      <c r="AB18" s="7">
        <v>2.0180091175934445E-2</v>
      </c>
      <c r="AC18" s="7">
        <v>5.0856087135865202E-2</v>
      </c>
      <c r="AD18" s="7">
        <v>6.5587031495623727E-2</v>
      </c>
      <c r="AE18" s="7">
        <v>2.0180091175934445E-2</v>
      </c>
      <c r="AF18" s="7">
        <v>2.3080091175922579E-2</v>
      </c>
      <c r="AG18" s="7">
        <v>2.0180091175934445E-2</v>
      </c>
      <c r="AH18" s="7">
        <v>2.6450521291966567E-2</v>
      </c>
      <c r="AI18" s="7">
        <v>1.3033036557110744E-2</v>
      </c>
      <c r="AJ18" s="7">
        <v>2.9188029959700712E-2</v>
      </c>
      <c r="AK18" s="7">
        <v>4.2706831876529572E-2</v>
      </c>
      <c r="AL18" s="7">
        <v>0.11899799999993066</v>
      </c>
      <c r="AM18" s="7">
        <v>2.8523285336230053E-2</v>
      </c>
      <c r="AN18" s="7">
        <v>4.7941488645418584E-2</v>
      </c>
      <c r="AO18" s="7">
        <v>4.7062582959299215E-2</v>
      </c>
      <c r="AP18" s="7">
        <v>4.8859471756656614E-2</v>
      </c>
      <c r="AQ18" s="7">
        <v>2.5887385130247909E-2</v>
      </c>
      <c r="AR18" s="7">
        <v>6.7957387424845805E-2</v>
      </c>
      <c r="AS18" s="7">
        <v>6.327752839271783E-3</v>
      </c>
      <c r="AT18" s="7">
        <v>4.2087428091618584E-2</v>
      </c>
      <c r="AU18" s="7">
        <v>6.2319999999989051E-2</v>
      </c>
      <c r="AV18" s="7">
        <v>5.0385844156410231E-2</v>
      </c>
      <c r="AW18" s="7">
        <v>2.4498344612934098E-2</v>
      </c>
      <c r="AX18" s="7">
        <v>7.5276905393601989E-2</v>
      </c>
      <c r="AY18" s="7">
        <v>3.2445932059667948E-2</v>
      </c>
      <c r="AZ18" s="7">
        <v>2.0990393728979484E-2</v>
      </c>
      <c r="BA18" s="7">
        <v>3.5744140913456013E-2</v>
      </c>
      <c r="BB18" s="7">
        <v>9.5546333220016155E-2</v>
      </c>
      <c r="BC18" s="7">
        <v>2.7373583054906003E-2</v>
      </c>
      <c r="BD18" s="13"/>
      <c r="BE18" s="3"/>
    </row>
    <row r="19" spans="1:57" x14ac:dyDescent="0.25">
      <c r="A19" s="3"/>
      <c r="B19" s="3">
        <v>9</v>
      </c>
      <c r="C19" s="6">
        <v>2.1880997635622013E-2</v>
      </c>
      <c r="D19" s="6">
        <v>2.1880997635622013E-2</v>
      </c>
      <c r="E19" s="6">
        <v>2.1880997635622013E-2</v>
      </c>
      <c r="F19" s="6">
        <v>2.1673800821472078E-2</v>
      </c>
      <c r="G19" s="6">
        <v>5.8803731547904192E-2</v>
      </c>
      <c r="H19" s="6">
        <v>3.3380997635734655E-2</v>
      </c>
      <c r="I19" s="6">
        <v>2.1026970886459884E-2</v>
      </c>
      <c r="J19" s="6">
        <v>1.9510606380356954E-2</v>
      </c>
      <c r="K19" s="6">
        <v>2.1880997635622013E-2</v>
      </c>
      <c r="L19" s="6">
        <v>2.1880997635622013E-2</v>
      </c>
      <c r="M19" s="7">
        <v>2.1880997635622013E-2</v>
      </c>
      <c r="N19" s="7">
        <v>2.1880997635622013E-2</v>
      </c>
      <c r="O19" s="7">
        <v>2.6880997635557513E-2</v>
      </c>
      <c r="P19" s="7">
        <v>5.8730000000059457E-2</v>
      </c>
      <c r="Q19" s="7">
        <v>7.1768250456666793E-2</v>
      </c>
      <c r="R19" s="7">
        <v>2.1880997635622013E-2</v>
      </c>
      <c r="S19" s="7">
        <v>2.4380997635578661E-2</v>
      </c>
      <c r="T19" s="7">
        <v>2.6080997635607783E-2</v>
      </c>
      <c r="U19" s="7">
        <v>1.5024126667110949E-2</v>
      </c>
      <c r="V19" s="7">
        <v>2.5980997635522307E-2</v>
      </c>
      <c r="W19" s="7">
        <v>2.1880997635622013E-2</v>
      </c>
      <c r="X19" s="7">
        <v>2.1880997635622013E-2</v>
      </c>
      <c r="Y19" s="7">
        <v>2.1880997635622013E-2</v>
      </c>
      <c r="Z19" s="7">
        <v>3.3927425479472806E-2</v>
      </c>
      <c r="AA19" s="7">
        <v>4.3160000000001641E-2</v>
      </c>
      <c r="AB19" s="7">
        <v>2.1880997635622013E-2</v>
      </c>
      <c r="AC19" s="7">
        <v>5.122820967260866E-2</v>
      </c>
      <c r="AD19" s="7">
        <v>6.7246319559079115E-2</v>
      </c>
      <c r="AE19" s="7">
        <v>2.1880997635622013E-2</v>
      </c>
      <c r="AF19" s="7">
        <v>2.4780997635610813E-2</v>
      </c>
      <c r="AG19" s="7">
        <v>2.1880997635622013E-2</v>
      </c>
      <c r="AH19" s="7">
        <v>2.7516584436865665E-2</v>
      </c>
      <c r="AI19" s="7">
        <v>1.462412666708035E-2</v>
      </c>
      <c r="AJ19" s="7">
        <v>3.0683707887229072E-2</v>
      </c>
      <c r="AK19" s="7">
        <v>4.4307558468109187E-2</v>
      </c>
      <c r="AL19" s="7">
        <v>0.1269187633611073</v>
      </c>
      <c r="AM19" s="7">
        <v>3.0280052530934576E-2</v>
      </c>
      <c r="AN19" s="7">
        <v>4.9122705058917804E-2</v>
      </c>
      <c r="AO19" s="7">
        <v>4.7324592494607298E-2</v>
      </c>
      <c r="AP19" s="7">
        <v>5.102954149343053E-2</v>
      </c>
      <c r="AQ19" s="7">
        <v>2.7653661717667921E-2</v>
      </c>
      <c r="AR19" s="7">
        <v>6.7171028275481381E-2</v>
      </c>
      <c r="AS19" s="7">
        <v>7.3899515699806795E-3</v>
      </c>
      <c r="AT19" s="7">
        <v>4.328790779730185E-2</v>
      </c>
      <c r="AU19" s="7">
        <v>6.4289999999988856E-2</v>
      </c>
      <c r="AV19" s="7">
        <v>5.1308969796867387E-2</v>
      </c>
      <c r="AW19" s="7">
        <v>2.6384031450040757E-2</v>
      </c>
      <c r="AX19" s="7">
        <v>7.6994850625018207E-2</v>
      </c>
      <c r="AY19" s="7">
        <v>3.2858951585753138E-2</v>
      </c>
      <c r="AZ19" s="7">
        <v>2.1729365339792084E-2</v>
      </c>
      <c r="BA19" s="7">
        <v>3.6863883463789104E-2</v>
      </c>
      <c r="BB19" s="7">
        <v>9.632175634285467E-2</v>
      </c>
      <c r="BC19" s="7">
        <v>2.9721555496327268E-2</v>
      </c>
      <c r="BD19" s="13"/>
      <c r="BE19" s="3"/>
    </row>
    <row r="20" spans="1:57" x14ac:dyDescent="0.25">
      <c r="A20" s="3"/>
      <c r="B20" s="8">
        <v>10</v>
      </c>
      <c r="C20" s="9">
        <v>2.3385920423117046E-2</v>
      </c>
      <c r="D20" s="9">
        <v>2.3385920423117046E-2</v>
      </c>
      <c r="E20" s="9">
        <v>2.3385920423117046E-2</v>
      </c>
      <c r="F20" s="9">
        <v>2.3178691137802465E-2</v>
      </c>
      <c r="G20" s="9">
        <v>5.8824971351761235E-2</v>
      </c>
      <c r="H20" s="9">
        <v>3.4885920423230798E-2</v>
      </c>
      <c r="I20" s="9">
        <v>2.2516862381089853E-2</v>
      </c>
      <c r="J20" s="9">
        <v>2.1014310271070702E-2</v>
      </c>
      <c r="K20" s="9">
        <v>2.3385920423117046E-2</v>
      </c>
      <c r="L20" s="9">
        <v>2.3385920423117046E-2</v>
      </c>
      <c r="M20" s="10">
        <v>2.3385920423117046E-2</v>
      </c>
      <c r="N20" s="10">
        <v>2.3385920423117046E-2</v>
      </c>
      <c r="O20" s="10">
        <v>2.8385920423054767E-2</v>
      </c>
      <c r="P20" s="10">
        <v>6.1600000000060051E-2</v>
      </c>
      <c r="Q20" s="10">
        <v>7.251299999982308E-2</v>
      </c>
      <c r="R20" s="10">
        <v>2.3385920423117046E-2</v>
      </c>
      <c r="S20" s="10">
        <v>2.5885920423075914E-2</v>
      </c>
      <c r="T20" s="10">
        <v>2.7585920423103039E-2</v>
      </c>
      <c r="U20" s="10">
        <v>1.6196551988232999E-2</v>
      </c>
      <c r="V20" s="10">
        <v>2.7485920423019339E-2</v>
      </c>
      <c r="W20" s="10">
        <v>2.3385920423117046E-2</v>
      </c>
      <c r="X20" s="10">
        <v>2.3385920423117046E-2</v>
      </c>
      <c r="Y20" s="10">
        <v>2.3385920423117046E-2</v>
      </c>
      <c r="Z20" s="10">
        <v>3.5137963634464864E-2</v>
      </c>
      <c r="AA20" s="10">
        <v>4.3610000000001481E-2</v>
      </c>
      <c r="AB20" s="10">
        <v>2.3385920423117046E-2</v>
      </c>
      <c r="AC20" s="10">
        <v>5.1489983382372762E-2</v>
      </c>
      <c r="AD20" s="10">
        <v>6.8542076757702519E-2</v>
      </c>
      <c r="AE20" s="10">
        <v>2.3385920423117046E-2</v>
      </c>
      <c r="AF20" s="10">
        <v>2.6285920423105624E-2</v>
      </c>
      <c r="AG20" s="10">
        <v>2.3385920423117046E-2</v>
      </c>
      <c r="AH20" s="10">
        <v>2.8441740300580554E-2</v>
      </c>
      <c r="AI20" s="10">
        <v>1.5796551988203289E-2</v>
      </c>
      <c r="AJ20" s="10">
        <v>3.1914676649105855E-2</v>
      </c>
      <c r="AK20" s="10">
        <v>4.5609854591570409E-2</v>
      </c>
      <c r="AL20" s="10">
        <v>0.13050499999992038</v>
      </c>
      <c r="AM20" s="10">
        <v>3.1813923827803015E-2</v>
      </c>
      <c r="AN20" s="10">
        <v>5.0208696968329081E-2</v>
      </c>
      <c r="AO20" s="10">
        <v>4.8621211267854125E-2</v>
      </c>
      <c r="AP20" s="10">
        <v>5.3319945633341082E-2</v>
      </c>
      <c r="AQ20" s="10">
        <v>2.9097221122147854E-2</v>
      </c>
      <c r="AR20" s="10">
        <v>6.642610907860047E-2</v>
      </c>
      <c r="AS20" s="10">
        <v>8.4359180223341212E-3</v>
      </c>
      <c r="AT20" s="10">
        <v>4.6858956510667849E-2</v>
      </c>
      <c r="AU20" s="10">
        <v>6.5179999999989136E-2</v>
      </c>
      <c r="AV20" s="10">
        <v>5.2000220805840325E-2</v>
      </c>
      <c r="AW20" s="10">
        <v>2.8099871715068669E-2</v>
      </c>
      <c r="AX20" s="10">
        <v>7.8619937502004467E-2</v>
      </c>
      <c r="AY20" s="10">
        <v>3.3461581524034223E-2</v>
      </c>
      <c r="AZ20" s="10">
        <v>2.2434792374713464E-2</v>
      </c>
      <c r="BA20" s="10">
        <v>3.7273287470709793E-2</v>
      </c>
      <c r="BB20" s="10">
        <v>9.6722152074692813E-2</v>
      </c>
      <c r="BC20" s="10">
        <v>3.1522092488294851E-2</v>
      </c>
      <c r="BD20" s="13"/>
      <c r="BE20" s="3"/>
    </row>
    <row r="21" spans="1:57" x14ac:dyDescent="0.25">
      <c r="A21" s="3"/>
      <c r="B21" s="3">
        <v>11</v>
      </c>
      <c r="C21" s="6">
        <v>2.4687639722292598E-2</v>
      </c>
      <c r="D21" s="6">
        <v>2.4687639722292598E-2</v>
      </c>
      <c r="E21" s="6">
        <v>2.4687639722292598E-2</v>
      </c>
      <c r="F21" s="6">
        <v>2.4467968371959525E-2</v>
      </c>
      <c r="G21" s="6">
        <v>5.8656865615886122E-2</v>
      </c>
      <c r="H21" s="6">
        <v>3.6187639722407683E-2</v>
      </c>
      <c r="I21" s="6">
        <v>2.3798644153492532E-2</v>
      </c>
      <c r="J21" s="6">
        <v>2.2319437930071739E-2</v>
      </c>
      <c r="K21" s="6">
        <v>2.4687639722292598E-2</v>
      </c>
      <c r="L21" s="6">
        <v>2.4687639722292598E-2</v>
      </c>
      <c r="M21" s="7">
        <v>2.4687639722292598E-2</v>
      </c>
      <c r="N21" s="7">
        <v>2.4687639722292598E-2</v>
      </c>
      <c r="O21" s="7">
        <v>2.9687639722233428E-2</v>
      </c>
      <c r="P21" s="7">
        <v>6.391474679283804E-2</v>
      </c>
      <c r="Q21" s="7">
        <v>7.2859906552915854E-2</v>
      </c>
      <c r="R21" s="7">
        <v>2.4687639722292598E-2</v>
      </c>
      <c r="S21" s="7">
        <v>2.7187639722254131E-2</v>
      </c>
      <c r="T21" s="7">
        <v>2.8887639722279479E-2</v>
      </c>
      <c r="U21" s="7">
        <v>1.738889389374787E-2</v>
      </c>
      <c r="V21" s="7">
        <v>2.8787639722197333E-2</v>
      </c>
      <c r="W21" s="7">
        <v>2.4687639722292598E-2</v>
      </c>
      <c r="X21" s="7">
        <v>2.4687639722292598E-2</v>
      </c>
      <c r="Y21" s="7">
        <v>2.4687639722292598E-2</v>
      </c>
      <c r="Z21" s="7">
        <v>3.6134595488246379E-2</v>
      </c>
      <c r="AA21" s="7">
        <v>4.4227138981631331E-2</v>
      </c>
      <c r="AB21" s="7">
        <v>2.4687639722292598E-2</v>
      </c>
      <c r="AC21" s="7">
        <v>5.1608632657461628E-2</v>
      </c>
      <c r="AD21" s="7">
        <v>6.9198587635867836E-2</v>
      </c>
      <c r="AE21" s="7">
        <v>2.4687639722292598E-2</v>
      </c>
      <c r="AF21" s="7">
        <v>2.7587639722282065E-2</v>
      </c>
      <c r="AG21" s="7">
        <v>2.4687639722292598E-2</v>
      </c>
      <c r="AH21" s="7">
        <v>2.9334975204781788E-2</v>
      </c>
      <c r="AI21" s="7">
        <v>1.698889389371927E-2</v>
      </c>
      <c r="AJ21" s="7">
        <v>3.3016135929414325E-2</v>
      </c>
      <c r="AK21" s="7">
        <v>4.680817136268689E-2</v>
      </c>
      <c r="AL21" s="7">
        <v>0.13215882568951343</v>
      </c>
      <c r="AM21" s="7">
        <v>3.3204774118177793E-2</v>
      </c>
      <c r="AN21" s="7">
        <v>5.0966069033507866E-2</v>
      </c>
      <c r="AO21" s="7">
        <v>4.9742745576616398E-2</v>
      </c>
      <c r="AP21" s="7">
        <v>5.4998266816408625E-2</v>
      </c>
      <c r="AQ21" s="7">
        <v>3.025848836586742E-2</v>
      </c>
      <c r="AR21" s="7">
        <v>6.5650738357730054E-2</v>
      </c>
      <c r="AS21" s="7">
        <v>9.4527210580022114E-3</v>
      </c>
      <c r="AT21" s="7">
        <v>4.8133070163148828E-2</v>
      </c>
      <c r="AU21" s="7">
        <v>6.5546297045560031E-2</v>
      </c>
      <c r="AV21" s="7">
        <v>5.2423288231073562E-2</v>
      </c>
      <c r="AW21" s="7">
        <v>2.9473027333322133E-2</v>
      </c>
      <c r="AX21" s="7">
        <v>8.0375685853885326E-2</v>
      </c>
      <c r="AY21" s="7">
        <v>3.3796954847105543E-2</v>
      </c>
      <c r="AZ21" s="7">
        <v>2.3111188182805664E-2</v>
      </c>
      <c r="BA21" s="7">
        <v>3.8545054264489842E-2</v>
      </c>
      <c r="BB21" s="7">
        <v>9.6520389355990943E-2</v>
      </c>
      <c r="BC21" s="7">
        <v>3.3077435894145468E-2</v>
      </c>
      <c r="BD21" s="13"/>
      <c r="BE21" s="3"/>
    </row>
    <row r="22" spans="1:57" x14ac:dyDescent="0.25">
      <c r="A22" s="3"/>
      <c r="B22" s="3">
        <v>12</v>
      </c>
      <c r="C22" s="6">
        <v>2.5825543569351295E-2</v>
      </c>
      <c r="D22" s="6">
        <v>2.5825543569351295E-2</v>
      </c>
      <c r="E22" s="6">
        <v>2.5825543569351295E-2</v>
      </c>
      <c r="F22" s="6">
        <v>2.5579554888801814E-2</v>
      </c>
      <c r="G22" s="6">
        <v>5.8365020976770765E-2</v>
      </c>
      <c r="H22" s="6">
        <v>3.7325543569467046E-2</v>
      </c>
      <c r="I22" s="6">
        <v>2.4897283399283765E-2</v>
      </c>
      <c r="J22" s="6">
        <v>2.345162751821972E-2</v>
      </c>
      <c r="K22" s="6">
        <v>2.5825543569351295E-2</v>
      </c>
      <c r="L22" s="6">
        <v>2.5825543569351295E-2</v>
      </c>
      <c r="M22" s="7">
        <v>2.5825543569351295E-2</v>
      </c>
      <c r="N22" s="7">
        <v>2.5825543569351295E-2</v>
      </c>
      <c r="O22" s="7">
        <v>3.0825543569295233E-2</v>
      </c>
      <c r="P22" s="7">
        <v>6.5678707835423733E-2</v>
      </c>
      <c r="Q22" s="7">
        <v>7.2975466169445058E-2</v>
      </c>
      <c r="R22" s="7">
        <v>2.5825543569351295E-2</v>
      </c>
      <c r="S22" s="7">
        <v>2.8325543569315492E-2</v>
      </c>
      <c r="T22" s="7">
        <v>3.0025543569339286E-2</v>
      </c>
      <c r="U22" s="7">
        <v>1.8509474601503983E-2</v>
      </c>
      <c r="V22" s="7">
        <v>2.9925543569258251E-2</v>
      </c>
      <c r="W22" s="7">
        <v>2.5825543569351295E-2</v>
      </c>
      <c r="X22" s="7">
        <v>2.5825543569351295E-2</v>
      </c>
      <c r="Y22" s="7">
        <v>2.5825543569351295E-2</v>
      </c>
      <c r="Z22" s="7">
        <v>3.6935387466321634E-2</v>
      </c>
      <c r="AA22" s="7">
        <v>4.5040063913877271E-2</v>
      </c>
      <c r="AB22" s="7">
        <v>2.5825543569351295E-2</v>
      </c>
      <c r="AC22" s="7">
        <v>5.1611449855946123E-2</v>
      </c>
      <c r="AD22" s="7">
        <v>6.9412159014400565E-2</v>
      </c>
      <c r="AE22" s="7">
        <v>2.5825543569351295E-2</v>
      </c>
      <c r="AF22" s="7">
        <v>2.8725543569340983E-2</v>
      </c>
      <c r="AG22" s="7">
        <v>2.5825543569351295E-2</v>
      </c>
      <c r="AH22" s="7">
        <v>3.0180970798015627E-2</v>
      </c>
      <c r="AI22" s="7">
        <v>1.8109474601476494E-2</v>
      </c>
      <c r="AJ22" s="7">
        <v>3.3885755319785327E-2</v>
      </c>
      <c r="AK22" s="7">
        <v>4.7869925056076568E-2</v>
      </c>
      <c r="AL22" s="7">
        <v>0.13264120757456399</v>
      </c>
      <c r="AM22" s="7">
        <v>3.4448548409977464E-2</v>
      </c>
      <c r="AN22" s="7">
        <v>5.1442272001280154E-2</v>
      </c>
      <c r="AO22" s="7">
        <v>5.0495569301941323E-2</v>
      </c>
      <c r="AP22" s="7">
        <v>5.6107051888132808E-2</v>
      </c>
      <c r="AQ22" s="7">
        <v>3.1130159697565496E-2</v>
      </c>
      <c r="AR22" s="7">
        <v>6.4854371846595704E-2</v>
      </c>
      <c r="AS22" s="7">
        <v>1.0426803622887615E-2</v>
      </c>
      <c r="AT22" s="7">
        <v>4.8244640695445984E-2</v>
      </c>
      <c r="AU22" s="7">
        <v>6.5584364218489233E-2</v>
      </c>
      <c r="AV22" s="7">
        <v>5.2640073625270789E-2</v>
      </c>
      <c r="AW22" s="7">
        <v>3.049475135943136E-2</v>
      </c>
      <c r="AX22" s="7">
        <v>8.2155386552539955E-2</v>
      </c>
      <c r="AY22" s="7">
        <v>3.3826937538342872E-2</v>
      </c>
      <c r="AZ22" s="7">
        <v>2.3762595184402047E-2</v>
      </c>
      <c r="BA22" s="7">
        <v>4.0143906722800882E-2</v>
      </c>
      <c r="BB22" s="7">
        <v>9.5834361825033909E-2</v>
      </c>
      <c r="BC22" s="7">
        <v>3.4469210574390896E-2</v>
      </c>
      <c r="BD22" s="13"/>
      <c r="BE22" s="3"/>
    </row>
    <row r="23" spans="1:57" x14ac:dyDescent="0.25">
      <c r="A23" s="3"/>
      <c r="B23" s="3">
        <v>13</v>
      </c>
      <c r="C23" s="6">
        <v>2.6768805193000844E-2</v>
      </c>
      <c r="D23" s="6">
        <v>2.6768805193000844E-2</v>
      </c>
      <c r="E23" s="6">
        <v>2.6768805193000844E-2</v>
      </c>
      <c r="F23" s="6">
        <v>2.6550978716817886E-2</v>
      </c>
      <c r="G23" s="6">
        <v>5.7993514381276867E-2</v>
      </c>
      <c r="H23" s="6">
        <v>3.8268805193119482E-2</v>
      </c>
      <c r="I23" s="6">
        <v>2.5859456475023412E-2</v>
      </c>
      <c r="J23" s="6">
        <v>2.4426056283128883E-2</v>
      </c>
      <c r="K23" s="6">
        <v>2.6768805193000844E-2</v>
      </c>
      <c r="L23" s="6">
        <v>2.6768805193000844E-2</v>
      </c>
      <c r="M23" s="7">
        <v>2.6768805193000844E-2</v>
      </c>
      <c r="N23" s="7">
        <v>2.6768805193000844E-2</v>
      </c>
      <c r="O23" s="7">
        <v>3.1768805192947225E-2</v>
      </c>
      <c r="P23" s="7">
        <v>6.6993419286635714E-2</v>
      </c>
      <c r="Q23" s="7">
        <v>7.3007286782275971E-2</v>
      </c>
      <c r="R23" s="7">
        <v>2.6768805193000844E-2</v>
      </c>
      <c r="S23" s="7">
        <v>2.926880519296704E-2</v>
      </c>
      <c r="T23" s="7">
        <v>3.0968805192989723E-2</v>
      </c>
      <c r="U23" s="7">
        <v>1.9398455325709607E-2</v>
      </c>
      <c r="V23" s="7">
        <v>3.0868805192910465E-2</v>
      </c>
      <c r="W23" s="7">
        <v>2.6768805193000844E-2</v>
      </c>
      <c r="X23" s="7">
        <v>2.6768805193000844E-2</v>
      </c>
      <c r="Y23" s="7">
        <v>2.6768805193000844E-2</v>
      </c>
      <c r="Z23" s="7">
        <v>3.7587727515303815E-2</v>
      </c>
      <c r="AA23" s="7">
        <v>4.590740642188651E-2</v>
      </c>
      <c r="AB23" s="7">
        <v>2.6768805193000844E-2</v>
      </c>
      <c r="AC23" s="7">
        <v>5.1533899538747763E-2</v>
      </c>
      <c r="AD23" s="7">
        <v>6.9313666212895697E-2</v>
      </c>
      <c r="AE23" s="7">
        <v>2.6768805193000844E-2</v>
      </c>
      <c r="AF23" s="7">
        <v>2.9668805192990755E-2</v>
      </c>
      <c r="AG23" s="7">
        <v>2.6768805193000844E-2</v>
      </c>
      <c r="AH23" s="7">
        <v>3.0959603696649518E-2</v>
      </c>
      <c r="AI23" s="7">
        <v>1.8998455325683228E-2</v>
      </c>
      <c r="AJ23" s="7">
        <v>3.4590599510325504E-2</v>
      </c>
      <c r="AK23" s="7">
        <v>4.871960160163602E-2</v>
      </c>
      <c r="AL23" s="7">
        <v>0.13223694453358847</v>
      </c>
      <c r="AM23" s="7">
        <v>3.5525796215210681E-2</v>
      </c>
      <c r="AN23" s="7">
        <v>5.1716366042626083E-2</v>
      </c>
      <c r="AO23" s="7">
        <v>5.0983893296984384E-2</v>
      </c>
      <c r="AP23" s="7">
        <v>5.6802492082852041E-2</v>
      </c>
      <c r="AQ23" s="7">
        <v>3.172549272480385E-2</v>
      </c>
      <c r="AR23" s="7">
        <v>6.405600010422341E-2</v>
      </c>
      <c r="AS23" s="7">
        <v>1.1415761450054518E-2</v>
      </c>
      <c r="AT23" s="7">
        <v>4.9024841693276588E-2</v>
      </c>
      <c r="AU23" s="7">
        <v>6.5393984657344584E-2</v>
      </c>
      <c r="AV23" s="7">
        <v>5.2710680260738663E-2</v>
      </c>
      <c r="AW23" s="7">
        <v>3.1212716464027901E-2</v>
      </c>
      <c r="AX23" s="7">
        <v>8.3807839503979631E-2</v>
      </c>
      <c r="AY23" s="7">
        <v>3.3789770621797555E-2</v>
      </c>
      <c r="AZ23" s="7">
        <v>2.439270897526935E-2</v>
      </c>
      <c r="BA23" s="7">
        <v>4.1383863926473197E-2</v>
      </c>
      <c r="BB23" s="7">
        <v>9.4814062815970157E-2</v>
      </c>
      <c r="BC23" s="7">
        <v>3.5689355982406079E-2</v>
      </c>
      <c r="BD23" s="13"/>
      <c r="BE23" s="3"/>
    </row>
    <row r="24" spans="1:57" x14ac:dyDescent="0.25">
      <c r="A24" s="3"/>
      <c r="B24" s="3">
        <v>14</v>
      </c>
      <c r="C24" s="6">
        <v>2.7571308898435287E-2</v>
      </c>
      <c r="D24" s="6">
        <v>2.7571308898435287E-2</v>
      </c>
      <c r="E24" s="6">
        <v>2.7571308898435287E-2</v>
      </c>
      <c r="F24" s="6">
        <v>2.7409408316711792E-2</v>
      </c>
      <c r="G24" s="6">
        <v>5.7572566326292485E-2</v>
      </c>
      <c r="H24" s="6">
        <v>3.9071308898556145E-2</v>
      </c>
      <c r="I24" s="6">
        <v>2.6718496914211354E-2</v>
      </c>
      <c r="J24" s="6">
        <v>2.5226754422039699E-2</v>
      </c>
      <c r="K24" s="6">
        <v>2.7571308898435287E-2</v>
      </c>
      <c r="L24" s="6">
        <v>2.7571308898435287E-2</v>
      </c>
      <c r="M24" s="7">
        <v>2.7571308898435287E-2</v>
      </c>
      <c r="N24" s="7">
        <v>2.7571308898435287E-2</v>
      </c>
      <c r="O24" s="7">
        <v>3.2571308898384776E-2</v>
      </c>
      <c r="P24" s="7">
        <v>6.7923921598501469E-2</v>
      </c>
      <c r="Q24" s="7">
        <v>7.3067750657096475E-2</v>
      </c>
      <c r="R24" s="7">
        <v>2.7571308898435287E-2</v>
      </c>
      <c r="S24" s="7">
        <v>3.0071308898404148E-2</v>
      </c>
      <c r="T24" s="7">
        <v>3.1771308898425277E-2</v>
      </c>
      <c r="U24" s="7">
        <v>2.0039722687667183E-2</v>
      </c>
      <c r="V24" s="7">
        <v>3.1671308898347794E-2</v>
      </c>
      <c r="W24" s="7">
        <v>2.7571308898435287E-2</v>
      </c>
      <c r="X24" s="7">
        <v>2.7571308898435287E-2</v>
      </c>
      <c r="Y24" s="7">
        <v>2.7571308898435287E-2</v>
      </c>
      <c r="Z24" s="7">
        <v>3.8125349693684418E-2</v>
      </c>
      <c r="AA24" s="7">
        <v>4.6727020686526011E-2</v>
      </c>
      <c r="AB24" s="7">
        <v>2.7571308898435287E-2</v>
      </c>
      <c r="AC24" s="7">
        <v>5.1400662158396448E-2</v>
      </c>
      <c r="AD24" s="7">
        <v>6.8995920620688267E-2</v>
      </c>
      <c r="AE24" s="7">
        <v>2.7571308898435287E-2</v>
      </c>
      <c r="AF24" s="7">
        <v>3.0471308898425864E-2</v>
      </c>
      <c r="AG24" s="7">
        <v>2.7571308898435287E-2</v>
      </c>
      <c r="AH24" s="7">
        <v>3.1666108474663224E-2</v>
      </c>
      <c r="AI24" s="7">
        <v>1.963972268764258E-2</v>
      </c>
      <c r="AJ24" s="7">
        <v>3.5200515636680363E-2</v>
      </c>
      <c r="AK24" s="7">
        <v>4.9355378367204494E-2</v>
      </c>
      <c r="AL24" s="7">
        <v>0.13116462188184563</v>
      </c>
      <c r="AM24" s="7">
        <v>3.6423848982646057E-2</v>
      </c>
      <c r="AN24" s="7">
        <v>5.1843941730876253E-2</v>
      </c>
      <c r="AO24" s="7">
        <v>5.1281756783856602E-2</v>
      </c>
      <c r="AP24" s="7">
        <v>5.7195576856824637E-2</v>
      </c>
      <c r="AQ24" s="7">
        <v>3.2146312753025041E-2</v>
      </c>
      <c r="AR24" s="7">
        <v>6.3268164271121474E-2</v>
      </c>
      <c r="AS24" s="7">
        <v>1.2367497756128776E-2</v>
      </c>
      <c r="AT24" s="7">
        <v>5.0317236248654806E-2</v>
      </c>
      <c r="AU24" s="7">
        <v>6.5045387430215262E-2</v>
      </c>
      <c r="AV24" s="7">
        <v>5.2677189234151767E-2</v>
      </c>
      <c r="AW24" s="7">
        <v>3.1758501958987662E-2</v>
      </c>
      <c r="AX24" s="7">
        <v>8.5207552126122188E-2</v>
      </c>
      <c r="AY24" s="7">
        <v>3.3809292659263024E-2</v>
      </c>
      <c r="AZ24" s="7">
        <v>2.5004968199730193E-2</v>
      </c>
      <c r="BA24" s="7">
        <v>4.2313860276923299E-2</v>
      </c>
      <c r="BB24" s="7">
        <v>9.3567978436556398E-2</v>
      </c>
      <c r="BC24" s="7">
        <v>3.6733110157493476E-2</v>
      </c>
      <c r="BD24" s="13"/>
      <c r="BE24" s="3"/>
    </row>
    <row r="25" spans="1:57" x14ac:dyDescent="0.25">
      <c r="A25" s="3"/>
      <c r="B25" s="8">
        <v>15</v>
      </c>
      <c r="C25" s="9">
        <v>2.8214741844687419E-2</v>
      </c>
      <c r="D25" s="9">
        <v>2.8214741844687419E-2</v>
      </c>
      <c r="E25" s="9">
        <v>2.8214741844687419E-2</v>
      </c>
      <c r="F25" s="9">
        <v>2.8175059153661142E-2</v>
      </c>
      <c r="G25" s="9">
        <v>5.7123182874780243E-2</v>
      </c>
      <c r="H25" s="9">
        <v>3.9714741844809165E-2</v>
      </c>
      <c r="I25" s="9">
        <v>2.7498896099235504E-2</v>
      </c>
      <c r="J25" s="9">
        <v>2.5837043092815426E-2</v>
      </c>
      <c r="K25" s="9">
        <v>2.8214741844687419E-2</v>
      </c>
      <c r="L25" s="9">
        <v>2.8214741844687419E-2</v>
      </c>
      <c r="M25" s="10">
        <v>2.8214741844687419E-2</v>
      </c>
      <c r="N25" s="10">
        <v>2.8214741844687419E-2</v>
      </c>
      <c r="O25" s="10">
        <v>3.3214741844639351E-2</v>
      </c>
      <c r="P25" s="10">
        <v>6.8510000000058469E-2</v>
      </c>
      <c r="Q25" s="10">
        <v>7.3247999999823676E-2</v>
      </c>
      <c r="R25" s="10">
        <v>2.8214741844687419E-2</v>
      </c>
      <c r="S25" s="10">
        <v>3.07147418446585E-2</v>
      </c>
      <c r="T25" s="10">
        <v>3.2414741844678296E-2</v>
      </c>
      <c r="U25" s="10">
        <v>2.0443863418059482E-2</v>
      </c>
      <c r="V25" s="10">
        <v>3.2314741844602368E-2</v>
      </c>
      <c r="W25" s="10">
        <v>2.8214741844687419E-2</v>
      </c>
      <c r="X25" s="10">
        <v>2.8214741844687419E-2</v>
      </c>
      <c r="Y25" s="10">
        <v>2.8214741844687419E-2</v>
      </c>
      <c r="Z25" s="10">
        <v>3.8572876139273626E-2</v>
      </c>
      <c r="AA25" s="10">
        <v>4.742000000000135E-2</v>
      </c>
      <c r="AB25" s="10">
        <v>2.8214741844687419E-2</v>
      </c>
      <c r="AC25" s="10">
        <v>5.1229244960654174E-2</v>
      </c>
      <c r="AD25" s="10">
        <v>6.8525871789568704E-2</v>
      </c>
      <c r="AE25" s="10">
        <v>2.8214741844687419E-2</v>
      </c>
      <c r="AF25" s="10">
        <v>3.111474184467844E-2</v>
      </c>
      <c r="AG25" s="10">
        <v>2.8214741844687419E-2</v>
      </c>
      <c r="AH25" s="10">
        <v>3.2302933521790589E-2</v>
      </c>
      <c r="AI25" s="10">
        <v>2.0043863418036434E-2</v>
      </c>
      <c r="AJ25" s="10">
        <v>3.5593365246190833E-2</v>
      </c>
      <c r="AK25" s="10">
        <v>4.9787224825786458E-2</v>
      </c>
      <c r="AL25" s="10">
        <v>0.1295961091338107</v>
      </c>
      <c r="AM25" s="10">
        <v>3.7133530071383314E-2</v>
      </c>
      <c r="AN25" s="10">
        <v>5.1864889842096362E-2</v>
      </c>
      <c r="AO25" s="10">
        <v>5.1442921022817556E-2</v>
      </c>
      <c r="AP25" s="10">
        <v>5.7366715748442099E-2</v>
      </c>
      <c r="AQ25" s="10">
        <v>3.248616815566141E-2</v>
      </c>
      <c r="AR25" s="10">
        <v>6.2499112403237023E-2</v>
      </c>
      <c r="AS25" s="10">
        <v>1.3255609441740646E-2</v>
      </c>
      <c r="AT25" s="10">
        <v>5.1675000057757048E-2</v>
      </c>
      <c r="AU25" s="10">
        <v>6.458884917679808E-2</v>
      </c>
      <c r="AV25" s="10">
        <v>5.2569650503753396E-2</v>
      </c>
      <c r="AW25" s="10">
        <v>3.2248386255387285E-2</v>
      </c>
      <c r="AX25" s="10">
        <v>8.6238061634814844E-2</v>
      </c>
      <c r="AY25" s="10">
        <v>3.3951800716165437E-2</v>
      </c>
      <c r="AZ25" s="10">
        <v>2.5601229676723403E-2</v>
      </c>
      <c r="BA25" s="10">
        <v>4.3097592617907576E-2</v>
      </c>
      <c r="BB25" s="10">
        <v>9.2175707264608997E-2</v>
      </c>
      <c r="BC25" s="10">
        <v>3.759721078460343E-2</v>
      </c>
      <c r="BD25" s="13"/>
      <c r="BE25" s="3"/>
    </row>
    <row r="26" spans="1:57" x14ac:dyDescent="0.25">
      <c r="A26" s="3"/>
      <c r="B26" s="3">
        <v>16</v>
      </c>
      <c r="C26" s="6">
        <v>2.8718645648779573E-2</v>
      </c>
      <c r="D26" s="6">
        <v>2.8718645648779573E-2</v>
      </c>
      <c r="E26" s="6">
        <v>2.8718645648779573E-2</v>
      </c>
      <c r="F26" s="6">
        <v>2.8863331175474904E-2</v>
      </c>
      <c r="G26" s="6">
        <v>5.6660080432395343E-2</v>
      </c>
      <c r="H26" s="6">
        <v>4.0218645648901763E-2</v>
      </c>
      <c r="I26" s="6">
        <v>2.8203772893153456E-2</v>
      </c>
      <c r="J26" s="6">
        <v>2.6261389141803981E-2</v>
      </c>
      <c r="K26" s="6">
        <v>2.8718645648779573E-2</v>
      </c>
      <c r="L26" s="6">
        <v>2.8718645648779573E-2</v>
      </c>
      <c r="M26" s="7">
        <v>2.8718645648779573E-2</v>
      </c>
      <c r="N26" s="7">
        <v>2.8718645648779573E-2</v>
      </c>
      <c r="O26" s="7">
        <v>3.3718645648733947E-2</v>
      </c>
      <c r="P26" s="7">
        <v>6.8783660243523004E-2</v>
      </c>
      <c r="Q26" s="7">
        <v>7.3597652546431913E-2</v>
      </c>
      <c r="R26" s="7">
        <v>2.8718645648779573E-2</v>
      </c>
      <c r="S26" s="7">
        <v>3.1218645648752874E-2</v>
      </c>
      <c r="T26" s="7">
        <v>3.2918645648771561E-2</v>
      </c>
      <c r="U26" s="7">
        <v>2.0654268032883616E-2</v>
      </c>
      <c r="V26" s="7">
        <v>3.2818645648697187E-2</v>
      </c>
      <c r="W26" s="7">
        <v>2.8718645648779573E-2</v>
      </c>
      <c r="X26" s="7">
        <v>2.8718645648779573E-2</v>
      </c>
      <c r="Y26" s="7">
        <v>2.8718645648779573E-2</v>
      </c>
      <c r="Z26" s="7">
        <v>3.894866266649899E-2</v>
      </c>
      <c r="AA26" s="7">
        <v>4.7938841696648415E-2</v>
      </c>
      <c r="AB26" s="7">
        <v>2.8718645648779573E-2</v>
      </c>
      <c r="AC26" s="7">
        <v>5.1032247553535637E-2</v>
      </c>
      <c r="AD26" s="7">
        <v>6.7952388573101485E-2</v>
      </c>
      <c r="AE26" s="7">
        <v>2.8718645648779573E-2</v>
      </c>
      <c r="AF26" s="7">
        <v>3.1618645648771038E-2</v>
      </c>
      <c r="AG26" s="7">
        <v>2.8718645648779573E-2</v>
      </c>
      <c r="AH26" s="7">
        <v>3.2875624365878764E-2</v>
      </c>
      <c r="AI26" s="7">
        <v>2.0254268032862344E-2</v>
      </c>
      <c r="AJ26" s="7">
        <v>3.589426424908515E-2</v>
      </c>
      <c r="AK26" s="7">
        <v>5.0034415669713006E-2</v>
      </c>
      <c r="AL26" s="7">
        <v>0.127668398728632</v>
      </c>
      <c r="AM26" s="7">
        <v>3.7655058610217562E-2</v>
      </c>
      <c r="AN26" s="7">
        <v>5.1808296616595362E-2</v>
      </c>
      <c r="AO26" s="7">
        <v>5.1506107348671115E-2</v>
      </c>
      <c r="AP26" s="7">
        <v>5.7375033770936668E-2</v>
      </c>
      <c r="AQ26" s="7">
        <v>3.2803591864352555E-2</v>
      </c>
      <c r="AR26" s="7">
        <v>6.1754165162066998E-2</v>
      </c>
      <c r="AS26" s="7">
        <v>1.41180232242335E-2</v>
      </c>
      <c r="AT26" s="7">
        <v>5.2809665770715553E-2</v>
      </c>
      <c r="AU26" s="7">
        <v>6.4060792918799958E-2</v>
      </c>
      <c r="AV26" s="7">
        <v>5.2409852187749628E-2</v>
      </c>
      <c r="AW26" s="7">
        <v>3.2749989501888788E-2</v>
      </c>
      <c r="AX26" s="7">
        <v>8.6827834429960449E-2</v>
      </c>
      <c r="AY26" s="7">
        <v>3.4245008988204484E-2</v>
      </c>
      <c r="AZ26" s="7">
        <v>2.6178444515435162E-2</v>
      </c>
      <c r="BA26" s="7">
        <v>4.3837287730781327E-2</v>
      </c>
      <c r="BB26" s="7">
        <v>9.069608876666102E-2</v>
      </c>
      <c r="BC26" s="7">
        <v>3.8287631401242361E-2</v>
      </c>
      <c r="BD26" s="13"/>
      <c r="BE26" s="3"/>
    </row>
    <row r="27" spans="1:57" x14ac:dyDescent="0.25">
      <c r="A27" s="3"/>
      <c r="B27" s="3">
        <v>17</v>
      </c>
      <c r="C27" s="6">
        <v>2.9077862776446528E-2</v>
      </c>
      <c r="D27" s="6">
        <v>2.9077862776446528E-2</v>
      </c>
      <c r="E27" s="6">
        <v>2.9077862776446528E-2</v>
      </c>
      <c r="F27" s="6">
        <v>2.9486197578584727E-2</v>
      </c>
      <c r="G27" s="6">
        <v>5.6193592314268237E-2</v>
      </c>
      <c r="H27" s="6">
        <v>4.0577862776569606E-2</v>
      </c>
      <c r="I27" s="6">
        <v>2.8842088880593364E-2</v>
      </c>
      <c r="J27" s="6">
        <v>2.656186194356569E-2</v>
      </c>
      <c r="K27" s="6">
        <v>2.9077862776446528E-2</v>
      </c>
      <c r="L27" s="6">
        <v>2.9077862776446528E-2</v>
      </c>
      <c r="M27" s="7">
        <v>2.9077862776446528E-2</v>
      </c>
      <c r="N27" s="7">
        <v>2.9077862776446528E-2</v>
      </c>
      <c r="O27" s="7">
        <v>3.4077862776403567E-2</v>
      </c>
      <c r="P27" s="7">
        <v>6.8809969685075467E-2</v>
      </c>
      <c r="Q27" s="7">
        <v>7.404755799221574E-2</v>
      </c>
      <c r="R27" s="7">
        <v>2.9077862776446528E-2</v>
      </c>
      <c r="S27" s="7">
        <v>3.1577862776422272E-2</v>
      </c>
      <c r="T27" s="7">
        <v>3.3277862776439182E-2</v>
      </c>
      <c r="U27" s="7">
        <v>2.0835658582178507E-2</v>
      </c>
      <c r="V27" s="7">
        <v>3.3177862776366807E-2</v>
      </c>
      <c r="W27" s="7">
        <v>2.9077862776446528E-2</v>
      </c>
      <c r="X27" s="7">
        <v>2.9077862776446528E-2</v>
      </c>
      <c r="Y27" s="7">
        <v>2.9077862776446528E-2</v>
      </c>
      <c r="Z27" s="7">
        <v>3.9266643658097511E-2</v>
      </c>
      <c r="AA27" s="7">
        <v>4.8307932538790288E-2</v>
      </c>
      <c r="AB27" s="7">
        <v>2.9077862776446528E-2</v>
      </c>
      <c r="AC27" s="7">
        <v>5.0818832881689202E-2</v>
      </c>
      <c r="AD27" s="7">
        <v>6.7311407970171988E-2</v>
      </c>
      <c r="AE27" s="7">
        <v>2.9077862776446528E-2</v>
      </c>
      <c r="AF27" s="7">
        <v>3.1977862776438437E-2</v>
      </c>
      <c r="AG27" s="7">
        <v>2.9077862776446528E-2</v>
      </c>
      <c r="AH27" s="7">
        <v>3.3390752820061653E-2</v>
      </c>
      <c r="AI27" s="7">
        <v>2.0435658582158789E-2</v>
      </c>
      <c r="AJ27" s="7">
        <v>3.6145043896009144E-2</v>
      </c>
      <c r="AK27" s="7">
        <v>5.015991200628056E-2</v>
      </c>
      <c r="AL27" s="7">
        <v>0.12549117624359396</v>
      </c>
      <c r="AM27" s="7">
        <v>3.8016466250144321E-2</v>
      </c>
      <c r="AN27" s="7">
        <v>5.1695635677474705E-2</v>
      </c>
      <c r="AO27" s="7">
        <v>5.1496522069355066E-2</v>
      </c>
      <c r="AP27" s="7">
        <v>5.7264493128313942E-2</v>
      </c>
      <c r="AQ27" s="7">
        <v>3.3108412919492736E-2</v>
      </c>
      <c r="AR27" s="7">
        <v>6.1036611695401533E-2</v>
      </c>
      <c r="AS27" s="7">
        <v>1.4929583477001573E-2</v>
      </c>
      <c r="AT27" s="7">
        <v>5.3704093439584266E-2</v>
      </c>
      <c r="AU27" s="7">
        <v>6.3487803595064563E-2</v>
      </c>
      <c r="AV27" s="7">
        <v>5.2213774888050013E-2</v>
      </c>
      <c r="AW27" s="7">
        <v>3.3250955708782781E-2</v>
      </c>
      <c r="AX27" s="7">
        <v>8.7071161088180027E-2</v>
      </c>
      <c r="AY27" s="7">
        <v>3.4638589616317939E-2</v>
      </c>
      <c r="AZ27" s="7">
        <v>2.6733911171396452E-2</v>
      </c>
      <c r="BA27" s="7">
        <v>4.4530573023828124E-2</v>
      </c>
      <c r="BB27" s="7">
        <v>8.9172679952861822E-2</v>
      </c>
      <c r="BC27" s="7">
        <v>3.8841109529080819E-2</v>
      </c>
      <c r="BD27" s="13"/>
      <c r="BE27" s="3"/>
    </row>
    <row r="28" spans="1:57" x14ac:dyDescent="0.25">
      <c r="A28" s="3"/>
      <c r="B28" s="3">
        <v>18</v>
      </c>
      <c r="C28" s="6">
        <v>2.9347425693961204E-2</v>
      </c>
      <c r="D28" s="6">
        <v>2.9347425693961204E-2</v>
      </c>
      <c r="E28" s="6">
        <v>2.9347425693961204E-2</v>
      </c>
      <c r="F28" s="6">
        <v>3.0053134722080488E-2</v>
      </c>
      <c r="G28" s="6">
        <v>5.5730947535197695E-2</v>
      </c>
      <c r="H28" s="6">
        <v>4.0847425694084727E-2</v>
      </c>
      <c r="I28" s="6">
        <v>2.9423554694948617E-2</v>
      </c>
      <c r="J28" s="6">
        <v>2.6797763202391911E-2</v>
      </c>
      <c r="K28" s="6">
        <v>2.9347425693961204E-2</v>
      </c>
      <c r="L28" s="6">
        <v>2.9347425693961204E-2</v>
      </c>
      <c r="M28" s="7">
        <v>2.9347425693961204E-2</v>
      </c>
      <c r="N28" s="7">
        <v>2.9347425693961204E-2</v>
      </c>
      <c r="O28" s="7">
        <v>3.4347425693920464E-2</v>
      </c>
      <c r="P28" s="7">
        <v>6.8649534525363043E-2</v>
      </c>
      <c r="Q28" s="7">
        <v>7.4512346270783736E-2</v>
      </c>
      <c r="R28" s="7">
        <v>2.9347425693961204E-2</v>
      </c>
      <c r="S28" s="7">
        <v>3.184742569393828E-2</v>
      </c>
      <c r="T28" s="7">
        <v>3.3547425693954969E-2</v>
      </c>
      <c r="U28" s="7">
        <v>2.11003948383226E-2</v>
      </c>
      <c r="V28" s="7">
        <v>3.3447425693884592E-2</v>
      </c>
      <c r="W28" s="7">
        <v>2.9347425693961204E-2</v>
      </c>
      <c r="X28" s="7">
        <v>2.9347425693961204E-2</v>
      </c>
      <c r="Y28" s="7">
        <v>2.9347425693961204E-2</v>
      </c>
      <c r="Z28" s="7">
        <v>3.9537563911515639E-2</v>
      </c>
      <c r="AA28" s="7">
        <v>4.856052887754414E-2</v>
      </c>
      <c r="AB28" s="7">
        <v>2.9347425693961204E-2</v>
      </c>
      <c r="AC28" s="7">
        <v>5.0595710546002648E-2</v>
      </c>
      <c r="AD28" s="7">
        <v>6.6629451199033962E-2</v>
      </c>
      <c r="AE28" s="7">
        <v>2.9347425693961204E-2</v>
      </c>
      <c r="AF28" s="7">
        <v>3.2247425693953558E-2</v>
      </c>
      <c r="AG28" s="7">
        <v>2.9347425693961204E-2</v>
      </c>
      <c r="AH28" s="7">
        <v>3.3854903344762377E-2</v>
      </c>
      <c r="AI28" s="7">
        <v>2.0700394838304437E-2</v>
      </c>
      <c r="AJ28" s="7">
        <v>3.6348392668873908E-2</v>
      </c>
      <c r="AK28" s="7">
        <v>5.0223369693618958E-2</v>
      </c>
      <c r="AL28" s="7">
        <v>0.12315200852264074</v>
      </c>
      <c r="AM28" s="7">
        <v>3.8244842894391784E-2</v>
      </c>
      <c r="AN28" s="7">
        <v>5.1542911147926418E-2</v>
      </c>
      <c r="AO28" s="7">
        <v>5.1432356356208242E-2</v>
      </c>
      <c r="AP28" s="7">
        <v>5.7068048353388523E-2</v>
      </c>
      <c r="AQ28" s="7">
        <v>3.3400437983973852E-2</v>
      </c>
      <c r="AR28" s="7">
        <v>6.0348314746063725E-2</v>
      </c>
      <c r="AS28" s="7">
        <v>1.5655395918860782E-2</v>
      </c>
      <c r="AT28" s="7">
        <v>5.4393739837893307E-2</v>
      </c>
      <c r="AU28" s="7">
        <v>6.2889353813406546E-2</v>
      </c>
      <c r="AV28" s="7">
        <v>5.1993237235188783E-2</v>
      </c>
      <c r="AW28" s="7">
        <v>3.3727919850693011E-2</v>
      </c>
      <c r="AX28" s="7">
        <v>8.7080486795613865E-2</v>
      </c>
      <c r="AY28" s="7">
        <v>3.5079206156141129E-2</v>
      </c>
      <c r="AZ28" s="7">
        <v>2.7266250358019439E-2</v>
      </c>
      <c r="BA28" s="7">
        <v>4.5156934302419627E-2</v>
      </c>
      <c r="BB28" s="7">
        <v>8.7637593131890457E-2</v>
      </c>
      <c r="BC28" s="7">
        <v>3.9293337648718119E-2</v>
      </c>
      <c r="BD28" s="13"/>
      <c r="BE28" s="3"/>
    </row>
    <row r="29" spans="1:57" x14ac:dyDescent="0.25">
      <c r="A29" s="3"/>
      <c r="B29" s="3">
        <v>19</v>
      </c>
      <c r="C29" s="6">
        <v>2.952428033811838E-2</v>
      </c>
      <c r="D29" s="6">
        <v>2.952428033811838E-2</v>
      </c>
      <c r="E29" s="6">
        <v>2.952428033811838E-2</v>
      </c>
      <c r="F29" s="6">
        <v>3.0571761409440512E-2</v>
      </c>
      <c r="G29" s="6">
        <v>5.5277149271149462E-2</v>
      </c>
      <c r="H29" s="6">
        <v>4.1024280338242347E-2</v>
      </c>
      <c r="I29" s="6">
        <v>2.9955961491448635E-2</v>
      </c>
      <c r="J29" s="6">
        <v>2.7012972043692685E-2</v>
      </c>
      <c r="K29" s="6">
        <v>2.952428033811838E-2</v>
      </c>
      <c r="L29" s="6">
        <v>2.952428033811838E-2</v>
      </c>
      <c r="M29" s="7">
        <v>2.952428033811838E-2</v>
      </c>
      <c r="N29" s="7">
        <v>2.952428033811838E-2</v>
      </c>
      <c r="O29" s="7">
        <v>3.4524280338079416E-2</v>
      </c>
      <c r="P29" s="7">
        <v>6.8349506043405839E-2</v>
      </c>
      <c r="Q29" s="7">
        <v>7.4915824927778152E-2</v>
      </c>
      <c r="R29" s="7">
        <v>2.952428033811838E-2</v>
      </c>
      <c r="S29" s="7">
        <v>3.2024280338097233E-2</v>
      </c>
      <c r="T29" s="7">
        <v>3.3724280338112589E-2</v>
      </c>
      <c r="U29" s="7">
        <v>2.1380896442784403E-2</v>
      </c>
      <c r="V29" s="7">
        <v>3.362428033804421E-2</v>
      </c>
      <c r="W29" s="7">
        <v>2.952428033811838E-2</v>
      </c>
      <c r="X29" s="7">
        <v>2.952428033811838E-2</v>
      </c>
      <c r="Y29" s="7">
        <v>2.952428033811838E-2</v>
      </c>
      <c r="Z29" s="7">
        <v>3.9769822469557514E-2</v>
      </c>
      <c r="AA29" s="7">
        <v>4.8722300347508352E-2</v>
      </c>
      <c r="AB29" s="7">
        <v>2.952428033811838E-2</v>
      </c>
      <c r="AC29" s="7">
        <v>5.0367810754269993E-2</v>
      </c>
      <c r="AD29" s="7">
        <v>6.5926089353712358E-2</v>
      </c>
      <c r="AE29" s="7">
        <v>2.952428033811838E-2</v>
      </c>
      <c r="AF29" s="7">
        <v>3.2424280338110956E-2</v>
      </c>
      <c r="AG29" s="7">
        <v>2.952428033811838E-2</v>
      </c>
      <c r="AH29" s="7">
        <v>3.4274209193563498E-2</v>
      </c>
      <c r="AI29" s="7">
        <v>2.0980896442767794E-2</v>
      </c>
      <c r="AJ29" s="7">
        <v>3.6506257179625967E-2</v>
      </c>
      <c r="AK29" s="7">
        <v>5.0271147867871235E-2</v>
      </c>
      <c r="AL29" s="7">
        <v>0.12072019481877638</v>
      </c>
      <c r="AM29" s="7">
        <v>3.8359999735762429E-2</v>
      </c>
      <c r="AN29" s="7">
        <v>5.1362133141016786E-2</v>
      </c>
      <c r="AO29" s="7">
        <v>5.1327505356731251E-2</v>
      </c>
      <c r="AP29" s="7">
        <v>5.6810540048912062E-2</v>
      </c>
      <c r="AQ29" s="7">
        <v>3.3679740562920779E-2</v>
      </c>
      <c r="AR29" s="7">
        <v>5.9690129303108908E-2</v>
      </c>
      <c r="AS29" s="7">
        <v>1.6269020992056182E-2</v>
      </c>
      <c r="AT29" s="7">
        <v>5.4905766719974158E-2</v>
      </c>
      <c r="AU29" s="7">
        <v>6.2279702349846922E-2</v>
      </c>
      <c r="AV29" s="7">
        <v>5.1757027150148627E-2</v>
      </c>
      <c r="AW29" s="7">
        <v>3.416347695155042E-2</v>
      </c>
      <c r="AX29" s="7">
        <v>8.6946182061433452E-2</v>
      </c>
      <c r="AY29" s="7">
        <v>3.5526855961896864E-2</v>
      </c>
      <c r="AZ29" s="7">
        <v>2.7774959667712817E-2</v>
      </c>
      <c r="BA29" s="7">
        <v>4.5700338609209634E-2</v>
      </c>
      <c r="BB29" s="7">
        <v>8.6114274363026322E-2</v>
      </c>
      <c r="BC29" s="7">
        <v>3.9671964423530381E-2</v>
      </c>
      <c r="BD29" s="13"/>
      <c r="BE29" s="3"/>
    </row>
    <row r="30" spans="1:57" x14ac:dyDescent="0.25">
      <c r="A30" s="3"/>
      <c r="B30" s="8">
        <v>20</v>
      </c>
      <c r="C30" s="9">
        <v>2.9605592660105762E-2</v>
      </c>
      <c r="D30" s="9">
        <v>2.9605592660105762E-2</v>
      </c>
      <c r="E30" s="9">
        <v>2.9605592660105762E-2</v>
      </c>
      <c r="F30" s="9">
        <v>3.1048288701108762E-2</v>
      </c>
      <c r="G30" s="9">
        <v>5.4835590465392325E-2</v>
      </c>
      <c r="H30" s="9">
        <v>4.1105592660229728E-2</v>
      </c>
      <c r="I30" s="9">
        <v>3.0445648125354108E-2</v>
      </c>
      <c r="J30" s="9">
        <v>2.7240263736022508E-2</v>
      </c>
      <c r="K30" s="9">
        <v>2.9605592660105762E-2</v>
      </c>
      <c r="L30" s="9">
        <v>2.9605592660105762E-2</v>
      </c>
      <c r="M30" s="10">
        <v>2.9605592660105762E-2</v>
      </c>
      <c r="N30" s="10">
        <v>2.9605592660105762E-2</v>
      </c>
      <c r="O30" s="10">
        <v>3.4605592660068796E-2</v>
      </c>
      <c r="P30" s="10">
        <v>6.7946695858835726E-2</v>
      </c>
      <c r="Q30" s="10">
        <v>7.5185999999821229E-2</v>
      </c>
      <c r="R30" s="10">
        <v>2.9605592660105762E-2</v>
      </c>
      <c r="S30" s="10">
        <v>3.2105592660086169E-2</v>
      </c>
      <c r="T30" s="10">
        <v>3.3805592660100636E-2</v>
      </c>
      <c r="U30" s="10">
        <v>2.1589820201487919E-2</v>
      </c>
      <c r="V30" s="10">
        <v>3.37055926600347E-2</v>
      </c>
      <c r="W30" s="10">
        <v>2.9605592660105762E-2</v>
      </c>
      <c r="X30" s="10">
        <v>2.9605592660105762E-2</v>
      </c>
      <c r="Y30" s="10">
        <v>2.9605592660105762E-2</v>
      </c>
      <c r="Z30" s="10">
        <v>3.9970063767773123E-2</v>
      </c>
      <c r="AA30" s="10">
        <v>4.881322344243566E-2</v>
      </c>
      <c r="AB30" s="10">
        <v>2.9605592660105762E-2</v>
      </c>
      <c r="AC30" s="10">
        <v>5.0138756252265271E-2</v>
      </c>
      <c r="AD30" s="10">
        <v>6.5215710956432638E-2</v>
      </c>
      <c r="AE30" s="10">
        <v>2.9605592660105762E-2</v>
      </c>
      <c r="AF30" s="10">
        <v>3.2505592660098781E-2</v>
      </c>
      <c r="AG30" s="10">
        <v>2.9605592660105762E-2</v>
      </c>
      <c r="AH30" s="10">
        <v>3.4654172679114748E-2</v>
      </c>
      <c r="AI30" s="10">
        <v>2.118982020147242E-2</v>
      </c>
      <c r="AJ30" s="10">
        <v>3.6619981135415758E-2</v>
      </c>
      <c r="AK30" s="10">
        <v>5.0340094798686064E-2</v>
      </c>
      <c r="AL30" s="10">
        <v>0.1182498423692</v>
      </c>
      <c r="AM30" s="10">
        <v>3.8376268869135588E-2</v>
      </c>
      <c r="AN30" s="10">
        <v>5.1162355723491038E-2</v>
      </c>
      <c r="AO30" s="10">
        <v>5.1192657443080991E-2</v>
      </c>
      <c r="AP30" s="10">
        <v>5.6510754484995429E-2</v>
      </c>
      <c r="AQ30" s="10">
        <v>3.3946569752669742E-2</v>
      </c>
      <c r="AR30" s="10">
        <v>5.9062197937865379E-2</v>
      </c>
      <c r="AS30" s="10">
        <v>1.6773187203655615E-2</v>
      </c>
      <c r="AT30" s="10">
        <v>5.5261036353019266E-2</v>
      </c>
      <c r="AU30" s="10">
        <v>6.1669245257709893E-2</v>
      </c>
      <c r="AV30" s="10">
        <v>5.1511696439650922E-2</v>
      </c>
      <c r="AW30" s="10">
        <v>3.4544394875655637E-2</v>
      </c>
      <c r="AX30" s="10">
        <v>8.6742367590505465E-2</v>
      </c>
      <c r="AY30" s="10">
        <v>3.5950902303858223E-2</v>
      </c>
      <c r="AZ30" s="10">
        <v>2.8260117167629772E-2</v>
      </c>
      <c r="BA30" s="10">
        <v>4.6147744712595973E-2</v>
      </c>
      <c r="BB30" s="10">
        <v>8.4619567056317013E-2</v>
      </c>
      <c r="BC30" s="10">
        <v>3.9998705246816479E-2</v>
      </c>
      <c r="BD30" s="13"/>
      <c r="BE30" s="3"/>
    </row>
    <row r="31" spans="1:57" x14ac:dyDescent="0.25">
      <c r="A31" s="3"/>
      <c r="B31" s="3">
        <v>21</v>
      </c>
      <c r="C31" s="6">
        <v>2.9712905506267928E-2</v>
      </c>
      <c r="D31" s="6">
        <v>2.9712905506267928E-2</v>
      </c>
      <c r="E31" s="6">
        <v>2.9712905506267928E-2</v>
      </c>
      <c r="F31" s="6">
        <v>3.1487843022454776E-2</v>
      </c>
      <c r="G31" s="6">
        <v>5.4408492416940346E-2</v>
      </c>
      <c r="H31" s="6">
        <v>4.1162626332096997E-2</v>
      </c>
      <c r="I31" s="6">
        <v>3.0897836419721436E-2</v>
      </c>
      <c r="J31" s="6">
        <v>2.7498456007564176E-2</v>
      </c>
      <c r="K31" s="6">
        <v>2.9712905506267928E-2</v>
      </c>
      <c r="L31" s="6">
        <v>2.9712905506267928E-2</v>
      </c>
      <c r="M31" s="7">
        <v>2.9712905506267928E-2</v>
      </c>
      <c r="N31" s="7">
        <v>2.9712905506267928E-2</v>
      </c>
      <c r="O31" s="7">
        <v>3.4686773129009252E-2</v>
      </c>
      <c r="P31" s="7">
        <v>6.7469882821578731E-2</v>
      </c>
      <c r="Q31" s="7">
        <v>7.5243445339168158E-2</v>
      </c>
      <c r="R31" s="7">
        <v>2.9712905506267928E-2</v>
      </c>
      <c r="S31" s="7">
        <v>3.2199402626579277E-2</v>
      </c>
      <c r="T31" s="7">
        <v>3.3890717461871223E-2</v>
      </c>
      <c r="U31" s="7">
        <v>2.1679325762969048E-2</v>
      </c>
      <c r="V31" s="7">
        <v>3.3791206404075291E-2</v>
      </c>
      <c r="W31" s="7">
        <v>2.9712905506267928E-2</v>
      </c>
      <c r="X31" s="7">
        <v>2.9712905506267928E-2</v>
      </c>
      <c r="Y31" s="7">
        <v>2.9712905506267928E-2</v>
      </c>
      <c r="Z31" s="7">
        <v>4.0143600049851402E-2</v>
      </c>
      <c r="AA31" s="7">
        <v>4.8848947461102021E-2</v>
      </c>
      <c r="AB31" s="7">
        <v>2.9712905506267928E-2</v>
      </c>
      <c r="AC31" s="7">
        <v>4.9911198947833135E-2</v>
      </c>
      <c r="AD31" s="7">
        <v>6.4508812037182173E-2</v>
      </c>
      <c r="AE31" s="7">
        <v>2.9712905506267928E-2</v>
      </c>
      <c r="AF31" s="7">
        <v>3.2597298931932306E-2</v>
      </c>
      <c r="AG31" s="7">
        <v>2.9712905506267928E-2</v>
      </c>
      <c r="AH31" s="7">
        <v>3.4999628840441721E-2</v>
      </c>
      <c r="AI31" s="7">
        <v>2.1279325762954882E-2</v>
      </c>
      <c r="AJ31" s="7">
        <v>3.6692020730783703E-2</v>
      </c>
      <c r="AK31" s="7">
        <v>5.0450624456103821E-2</v>
      </c>
      <c r="AL31" s="7">
        <v>0.11578245192281145</v>
      </c>
      <c r="AM31" s="7">
        <v>3.8306547402163105E-2</v>
      </c>
      <c r="AN31" s="7">
        <v>5.0950420733780533E-2</v>
      </c>
      <c r="AO31" s="7">
        <v>5.1036076946849862E-2</v>
      </c>
      <c r="AP31" s="7">
        <v>5.6182916545642891E-2</v>
      </c>
      <c r="AQ31" s="7">
        <v>3.4201288101112004E-2</v>
      </c>
      <c r="AR31" s="7">
        <v>5.8464162371135719E-2</v>
      </c>
      <c r="AS31" s="7">
        <v>1.724134301855762E-2</v>
      </c>
      <c r="AT31" s="7">
        <v>5.5478472701256942E-2</v>
      </c>
      <c r="AU31" s="7">
        <v>6.1065494714464874E-2</v>
      </c>
      <c r="AV31" s="7">
        <v>5.1262129304252113E-2</v>
      </c>
      <c r="AW31" s="7">
        <v>3.4864265571115549E-2</v>
      </c>
      <c r="AX31" s="7">
        <v>8.6523661229100046E-2</v>
      </c>
      <c r="AY31" s="7">
        <v>3.6331984518959581E-2</v>
      </c>
      <c r="AZ31" s="7">
        <v>2.8722181465202334E-2</v>
      </c>
      <c r="BA31" s="7">
        <v>4.6493372075325556E-2</v>
      </c>
      <c r="BB31" s="7">
        <v>8.3165273674196127E-2</v>
      </c>
      <c r="BC31" s="7">
        <v>4.0287759121941269E-2</v>
      </c>
      <c r="BD31" s="13"/>
      <c r="BE31" s="3"/>
    </row>
    <row r="32" spans="1:57" x14ac:dyDescent="0.25">
      <c r="A32" s="3"/>
      <c r="B32" s="3">
        <v>22</v>
      </c>
      <c r="C32" s="6">
        <v>2.9864574996957716E-2</v>
      </c>
      <c r="D32" s="6">
        <v>2.9864574996957716E-2</v>
      </c>
      <c r="E32" s="6">
        <v>2.9864574996957716E-2</v>
      </c>
      <c r="F32" s="6">
        <v>3.1894702597035751E-2</v>
      </c>
      <c r="G32" s="6">
        <v>5.3997221516518978E-2</v>
      </c>
      <c r="H32" s="6">
        <v>4.121409115705954E-2</v>
      </c>
      <c r="I32" s="6">
        <v>3.1316876239415148E-2</v>
      </c>
      <c r="J32" s="6">
        <v>2.7781819319763867E-2</v>
      </c>
      <c r="K32" s="6">
        <v>2.9864574996957716E-2</v>
      </c>
      <c r="L32" s="6">
        <v>2.9864574996957716E-2</v>
      </c>
      <c r="M32" s="7">
        <v>2.9864574996957716E-2</v>
      </c>
      <c r="N32" s="7">
        <v>2.9864574996957716E-2</v>
      </c>
      <c r="O32" s="7">
        <v>3.4786843015958802E-2</v>
      </c>
      <c r="P32" s="7">
        <v>6.6941555066307057E-2</v>
      </c>
      <c r="Q32" s="7">
        <v>7.5109433462245523E-2</v>
      </c>
      <c r="R32" s="7">
        <v>2.9864574996957716E-2</v>
      </c>
      <c r="S32" s="7">
        <v>3.2324491993210858E-2</v>
      </c>
      <c r="T32" s="7">
        <v>3.399861927259451E-2</v>
      </c>
      <c r="U32" s="7">
        <v>2.1687468678940114E-2</v>
      </c>
      <c r="V32" s="7">
        <v>3.3900078638122055E-2</v>
      </c>
      <c r="W32" s="7">
        <v>2.9864574996957716E-2</v>
      </c>
      <c r="X32" s="7">
        <v>2.9864574996957716E-2</v>
      </c>
      <c r="Y32" s="7">
        <v>2.9864574996957716E-2</v>
      </c>
      <c r="Z32" s="7">
        <v>4.0294718574463761E-2</v>
      </c>
      <c r="AA32" s="7">
        <v>4.8841796823457795E-2</v>
      </c>
      <c r="AB32" s="7">
        <v>2.9864574996957716E-2</v>
      </c>
      <c r="AC32" s="7">
        <v>4.9687063864149561E-2</v>
      </c>
      <c r="AD32" s="7">
        <v>6.3812951379679683E-2</v>
      </c>
      <c r="AE32" s="7">
        <v>2.9864574996957716E-2</v>
      </c>
      <c r="AF32" s="7">
        <v>3.2718233866716684E-2</v>
      </c>
      <c r="AG32" s="7">
        <v>2.9864574996957716E-2</v>
      </c>
      <c r="AH32" s="7">
        <v>3.5314777738049141E-2</v>
      </c>
      <c r="AI32" s="7">
        <v>2.1287468678927057E-2</v>
      </c>
      <c r="AJ32" s="7">
        <v>3.6730136119337065E-2</v>
      </c>
      <c r="AK32" s="7">
        <v>5.0582766383162836E-2</v>
      </c>
      <c r="AL32" s="7">
        <v>0.11334914831526532</v>
      </c>
      <c r="AM32" s="7">
        <v>3.8170274597395526E-2</v>
      </c>
      <c r="AN32" s="7">
        <v>5.0731499352340892E-2</v>
      </c>
      <c r="AO32" s="7">
        <v>5.0864176288926144E-2</v>
      </c>
      <c r="AP32" s="7">
        <v>5.5837788547927758E-2</v>
      </c>
      <c r="AQ32" s="7">
        <v>3.4444328877925923E-2</v>
      </c>
      <c r="AR32" s="7">
        <v>5.7895316809571273E-2</v>
      </c>
      <c r="AS32" s="7">
        <v>1.7691272981096295E-2</v>
      </c>
      <c r="AT32" s="7">
        <v>5.558395377079961E-2</v>
      </c>
      <c r="AU32" s="7">
        <v>6.0473798589626648E-2</v>
      </c>
      <c r="AV32" s="7">
        <v>5.1011955571734102E-2</v>
      </c>
      <c r="AW32" s="7">
        <v>3.5132649395694493E-2</v>
      </c>
      <c r="AX32" s="7">
        <v>8.6306585230788269E-2</v>
      </c>
      <c r="AY32" s="7">
        <v>3.6672040047591503E-2</v>
      </c>
      <c r="AZ32" s="7">
        <v>2.9161855441163009E-2</v>
      </c>
      <c r="BA32" s="7">
        <v>4.6751994018234155E-2</v>
      </c>
      <c r="BB32" s="7">
        <v>8.1759352822856624E-2</v>
      </c>
      <c r="BC32" s="7">
        <v>4.0538762430340158E-2</v>
      </c>
      <c r="BD32" s="13"/>
      <c r="BE32" s="3"/>
    </row>
    <row r="33" spans="1:57" x14ac:dyDescent="0.25">
      <c r="A33" s="3"/>
      <c r="B33" s="3">
        <v>23</v>
      </c>
      <c r="C33" s="6">
        <v>3.0048347780888829E-2</v>
      </c>
      <c r="D33" s="6">
        <v>3.0048347780888829E-2</v>
      </c>
      <c r="E33" s="6">
        <v>3.0048347780888829E-2</v>
      </c>
      <c r="F33" s="6">
        <v>3.2272473370707822E-2</v>
      </c>
      <c r="G33" s="6">
        <v>5.3602520503795992E-2</v>
      </c>
      <c r="H33" s="6">
        <v>4.1260723379108466E-2</v>
      </c>
      <c r="I33" s="6">
        <v>3.1706427633565681E-2</v>
      </c>
      <c r="J33" s="6">
        <v>2.8081412704502151E-2</v>
      </c>
      <c r="K33" s="6">
        <v>3.0048347780888829E-2</v>
      </c>
      <c r="L33" s="6">
        <v>3.0048347780888829E-2</v>
      </c>
      <c r="M33" s="7">
        <v>3.0048347780888829E-2</v>
      </c>
      <c r="N33" s="7">
        <v>3.0048347780888829E-2</v>
      </c>
      <c r="O33" s="7">
        <v>3.4900676481545156E-2</v>
      </c>
      <c r="P33" s="7">
        <v>6.6379246593531338E-2</v>
      </c>
      <c r="Q33" s="7">
        <v>7.4825606403198464E-2</v>
      </c>
      <c r="R33" s="7">
        <v>3.0048347780888829E-2</v>
      </c>
      <c r="S33" s="7">
        <v>3.2472344894599603E-2</v>
      </c>
      <c r="T33" s="7">
        <v>3.4123125912987717E-2</v>
      </c>
      <c r="U33" s="7">
        <v>2.1661374861696503E-2</v>
      </c>
      <c r="V33" s="7">
        <v>3.4025907352469353E-2</v>
      </c>
      <c r="W33" s="7">
        <v>3.0048347780888829E-2</v>
      </c>
      <c r="X33" s="7">
        <v>3.0048347780888829E-2</v>
      </c>
      <c r="Y33" s="7">
        <v>3.0048347780888829E-2</v>
      </c>
      <c r="Z33" s="7">
        <v>4.0426908579447085E-2</v>
      </c>
      <c r="AA33" s="7">
        <v>4.880151759261131E-2</v>
      </c>
      <c r="AB33" s="7">
        <v>3.0048347780888829E-2</v>
      </c>
      <c r="AC33" s="7">
        <v>4.9467728360032881E-2</v>
      </c>
      <c r="AD33" s="7">
        <v>6.3133465892395435E-2</v>
      </c>
      <c r="AE33" s="7">
        <v>3.0048347780888829E-2</v>
      </c>
      <c r="AF33" s="7">
        <v>3.2860455562746971E-2</v>
      </c>
      <c r="AG33" s="7">
        <v>3.0048347780888829E-2</v>
      </c>
      <c r="AH33" s="7">
        <v>3.5603245916797421E-2</v>
      </c>
      <c r="AI33" s="7">
        <v>2.1261374861684113E-2</v>
      </c>
      <c r="AJ33" s="7">
        <v>3.6741570308982396E-2</v>
      </c>
      <c r="AK33" s="7">
        <v>5.0711985390513581E-2</v>
      </c>
      <c r="AL33" s="7">
        <v>0.11097261608079134</v>
      </c>
      <c r="AM33" s="7">
        <v>3.7984068747477062E-2</v>
      </c>
      <c r="AN33" s="7">
        <v>5.0509491829688669E-2</v>
      </c>
      <c r="AO33" s="7">
        <v>5.0681940424234018E-2</v>
      </c>
      <c r="AP33" s="7">
        <v>5.5483489248456586E-2</v>
      </c>
      <c r="AQ33" s="7">
        <v>3.4676166501171224E-2</v>
      </c>
      <c r="AR33" s="7">
        <v>5.7354720002683379E-2</v>
      </c>
      <c r="AS33" s="7">
        <v>1.8122946397613804E-2</v>
      </c>
      <c r="AT33" s="7">
        <v>5.5600926284874674E-2</v>
      </c>
      <c r="AU33" s="7">
        <v>5.9897875669743472E-2</v>
      </c>
      <c r="AV33" s="7">
        <v>5.076385515925752E-2</v>
      </c>
      <c r="AW33" s="7">
        <v>3.5360655936858665E-2</v>
      </c>
      <c r="AX33" s="7">
        <v>8.6098736008731969E-2</v>
      </c>
      <c r="AY33" s="7">
        <v>3.6976841458965071E-2</v>
      </c>
      <c r="AZ33" s="7">
        <v>2.9579992692756463E-2</v>
      </c>
      <c r="BA33" s="7">
        <v>4.6940185331115769E-2</v>
      </c>
      <c r="BB33" s="7">
        <v>8.0406844130171073E-2</v>
      </c>
      <c r="BC33" s="7">
        <v>4.0748626211676964E-2</v>
      </c>
      <c r="BD33" s="13"/>
      <c r="BE33" s="3"/>
    </row>
    <row r="34" spans="1:57" x14ac:dyDescent="0.25">
      <c r="A34" s="3"/>
      <c r="B34" s="3">
        <v>24</v>
      </c>
      <c r="C34" s="6">
        <v>3.0254868144182101E-2</v>
      </c>
      <c r="D34" s="6">
        <v>3.0254868144182101E-2</v>
      </c>
      <c r="E34" s="6">
        <v>3.0254868144182101E-2</v>
      </c>
      <c r="F34" s="6">
        <v>3.2624221911141671E-2</v>
      </c>
      <c r="G34" s="6">
        <v>5.3224678781869983E-2</v>
      </c>
      <c r="H34" s="6">
        <v>4.1303136331384271E-2</v>
      </c>
      <c r="I34" s="6">
        <v>3.2069598258993137E-2</v>
      </c>
      <c r="J34" s="6">
        <v>2.8390509641759376E-2</v>
      </c>
      <c r="K34" s="6">
        <v>3.0254868144182101E-2</v>
      </c>
      <c r="L34" s="6">
        <v>3.0254868144182101E-2</v>
      </c>
      <c r="M34" s="7">
        <v>3.0254868144182101E-2</v>
      </c>
      <c r="N34" s="7">
        <v>3.0254868144182101E-2</v>
      </c>
      <c r="O34" s="7">
        <v>3.5024292277313407E-2</v>
      </c>
      <c r="P34" s="7">
        <v>6.5796575622891318E-2</v>
      </c>
      <c r="Q34" s="7">
        <v>7.4426195227126346E-2</v>
      </c>
      <c r="R34" s="7">
        <v>3.0254868144182101E-2</v>
      </c>
      <c r="S34" s="7">
        <v>3.263640480193053E-2</v>
      </c>
      <c r="T34" s="7">
        <v>3.4259457137478577E-2</v>
      </c>
      <c r="U34" s="7">
        <v>2.1637524289109367E-2</v>
      </c>
      <c r="V34" s="7">
        <v>3.4163813308891733E-2</v>
      </c>
      <c r="W34" s="7">
        <v>3.0254868144182101E-2</v>
      </c>
      <c r="X34" s="7">
        <v>3.0254868144182101E-2</v>
      </c>
      <c r="Y34" s="7">
        <v>3.0254868144182101E-2</v>
      </c>
      <c r="Z34" s="7">
        <v>4.0543031350128711E-2</v>
      </c>
      <c r="AA34" s="7">
        <v>4.873584073505377E-2</v>
      </c>
      <c r="AB34" s="7">
        <v>3.0254868144182101E-2</v>
      </c>
      <c r="AC34" s="7">
        <v>4.9254155338073202E-2</v>
      </c>
      <c r="AD34" s="7">
        <v>6.2474011026351084E-2</v>
      </c>
      <c r="AE34" s="7">
        <v>3.0254868144182101E-2</v>
      </c>
      <c r="AF34" s="7">
        <v>3.3017840602159065E-2</v>
      </c>
      <c r="AG34" s="7">
        <v>3.0254868144182101E-2</v>
      </c>
      <c r="AH34" s="7">
        <v>3.5868156640457505E-2</v>
      </c>
      <c r="AI34" s="7">
        <v>2.1237524289098086E-2</v>
      </c>
      <c r="AJ34" s="7">
        <v>3.6731747181477203E-2</v>
      </c>
      <c r="AK34" s="7">
        <v>5.0818376612091987E-2</v>
      </c>
      <c r="AL34" s="7">
        <v>0.10866876802052761</v>
      </c>
      <c r="AM34" s="7">
        <v>3.7759945635717607E-2</v>
      </c>
      <c r="AN34" s="7">
        <v>5.028732598566843E-2</v>
      </c>
      <c r="AO34" s="7">
        <v>5.0493245822484933E-2</v>
      </c>
      <c r="AP34" s="7">
        <v>5.5126110652990334E-2</v>
      </c>
      <c r="AQ34" s="7">
        <v>3.4897296007641243E-2</v>
      </c>
      <c r="AR34" s="7">
        <v>5.6841277552434288E-2</v>
      </c>
      <c r="AS34" s="7">
        <v>1.8536592802065321E-2</v>
      </c>
      <c r="AT34" s="7">
        <v>5.554833334015763E-2</v>
      </c>
      <c r="AU34" s="7">
        <v>5.9340217497927839E-2</v>
      </c>
      <c r="AV34" s="7">
        <v>5.0519785001312156E-2</v>
      </c>
      <c r="AW34" s="7">
        <v>3.555721781818999E-2</v>
      </c>
      <c r="AX34" s="7">
        <v>8.5907883382838612E-2</v>
      </c>
      <c r="AY34" s="7">
        <v>3.7251174312369351E-2</v>
      </c>
      <c r="AZ34" s="7">
        <v>2.9977533031208425E-2</v>
      </c>
      <c r="BA34" s="7">
        <v>4.7071362857516785E-2</v>
      </c>
      <c r="BB34" s="7">
        <v>7.9110585718385584E-2</v>
      </c>
      <c r="BC34" s="7">
        <v>4.0914762136234906E-2</v>
      </c>
      <c r="BD34" s="13"/>
      <c r="BE34" s="3"/>
    </row>
    <row r="35" spans="1:57" x14ac:dyDescent="0.25">
      <c r="A35" s="3"/>
      <c r="B35" s="8">
        <v>25</v>
      </c>
      <c r="C35" s="9">
        <v>3.0476968013661843E-2</v>
      </c>
      <c r="D35" s="9">
        <v>3.0476968013661843E-2</v>
      </c>
      <c r="E35" s="9">
        <v>3.0476968013661843E-2</v>
      </c>
      <c r="F35" s="9">
        <v>3.2952577201413202E-2</v>
      </c>
      <c r="G35" s="9">
        <v>5.2863658677321457E-2</v>
      </c>
      <c r="H35" s="9">
        <v>4.1341845012689005E-2</v>
      </c>
      <c r="I35" s="9">
        <v>3.2409048495555037E-2</v>
      </c>
      <c r="J35" s="9">
        <v>2.870404882908173E-2</v>
      </c>
      <c r="K35" s="9">
        <v>3.0476968013661843E-2</v>
      </c>
      <c r="L35" s="9">
        <v>3.0476968013661843E-2</v>
      </c>
      <c r="M35" s="10">
        <v>3.0476968013661843E-2</v>
      </c>
      <c r="N35" s="10">
        <v>3.0476968013661843E-2</v>
      </c>
      <c r="O35" s="10">
        <v>3.5154589365570921E-2</v>
      </c>
      <c r="P35" s="10">
        <v>6.5204058938015397E-2</v>
      </c>
      <c r="Q35" s="10">
        <v>7.3939248355523679E-2</v>
      </c>
      <c r="R35" s="10">
        <v>3.0476968013661843E-2</v>
      </c>
      <c r="S35" s="10">
        <v>3.2811607778246099E-2</v>
      </c>
      <c r="T35" s="10">
        <v>3.4403899805577565E-2</v>
      </c>
      <c r="U35" s="10">
        <v>2.1644400509876371E-2</v>
      </c>
      <c r="V35" s="10">
        <v>3.4310007628305383E-2</v>
      </c>
      <c r="W35" s="10">
        <v>3.0476968013661843E-2</v>
      </c>
      <c r="X35" s="10">
        <v>3.0476968013661843E-2</v>
      </c>
      <c r="Y35" s="10">
        <v>3.0476968013661843E-2</v>
      </c>
      <c r="Z35" s="10">
        <v>4.0645449290223734E-2</v>
      </c>
      <c r="AA35" s="10">
        <v>4.8650911922860862E-2</v>
      </c>
      <c r="AB35" s="10">
        <v>3.0476968013661843E-2</v>
      </c>
      <c r="AC35" s="10">
        <v>4.9046993239959313E-2</v>
      </c>
      <c r="AD35" s="10">
        <v>6.183697169331448E-2</v>
      </c>
      <c r="AE35" s="10">
        <v>3.0476968013661843E-2</v>
      </c>
      <c r="AF35" s="10">
        <v>3.3185652970250334E-2</v>
      </c>
      <c r="AG35" s="10">
        <v>3.0476968013661843E-2</v>
      </c>
      <c r="AH35" s="10">
        <v>3.6112198805747564E-2</v>
      </c>
      <c r="AI35" s="10">
        <v>2.1244400509865757E-2</v>
      </c>
      <c r="AJ35" s="10">
        <v>3.6704675162516409E-2</v>
      </c>
      <c r="AK35" s="10">
        <v>5.0885382274898472E-2</v>
      </c>
      <c r="AL35" s="10">
        <v>0.10644816495423592</v>
      </c>
      <c r="AM35" s="10">
        <v>3.7506352811416788E-2</v>
      </c>
      <c r="AN35" s="10">
        <v>5.0067182347256933E-2</v>
      </c>
      <c r="AO35" s="10">
        <v>5.0301102902729822E-2</v>
      </c>
      <c r="AP35" s="10">
        <v>5.4770186494149664E-2</v>
      </c>
      <c r="AQ35" s="10">
        <v>3.5108218814091652E-2</v>
      </c>
      <c r="AR35" s="10">
        <v>5.6353802493532834E-2</v>
      </c>
      <c r="AS35" s="10">
        <v>1.8932619905652093E-2</v>
      </c>
      <c r="AT35" s="10">
        <v>5.5441496723360961E-2</v>
      </c>
      <c r="AU35" s="10">
        <v>5.8802392261345648E-2</v>
      </c>
      <c r="AV35" s="10">
        <v>5.0281149855976537E-2</v>
      </c>
      <c r="AW35" s="10">
        <v>3.5729557175131932E-2</v>
      </c>
      <c r="AX35" s="10">
        <v>8.5742436324665938E-2</v>
      </c>
      <c r="AY35" s="10">
        <v>3.7499035464757746E-2</v>
      </c>
      <c r="AZ35" s="10">
        <v>3.0355457979162281E-2</v>
      </c>
      <c r="BA35" s="10">
        <v>4.7156426183422306E-2</v>
      </c>
      <c r="BB35" s="10">
        <v>7.7871771422066471E-2</v>
      </c>
      <c r="BC35" s="10">
        <v>4.1034891442366161E-2</v>
      </c>
      <c r="BD35" s="13"/>
      <c r="BE35" s="3"/>
    </row>
    <row r="36" spans="1:57" x14ac:dyDescent="0.25">
      <c r="A36" s="3"/>
      <c r="B36" s="3">
        <v>26</v>
      </c>
      <c r="C36" s="6">
        <v>3.0709144320745674E-2</v>
      </c>
      <c r="D36" s="6">
        <v>3.0709144320745674E-2</v>
      </c>
      <c r="E36" s="6">
        <v>3.0709144320745674E-2</v>
      </c>
      <c r="F36" s="6">
        <v>3.3259809600495238E-2</v>
      </c>
      <c r="G36" s="6">
        <v>5.2519189479284689E-2</v>
      </c>
      <c r="H36" s="6">
        <v>4.1377284995102404E-2</v>
      </c>
      <c r="I36" s="6">
        <v>3.2727072864732198E-2</v>
      </c>
      <c r="J36" s="6">
        <v>2.9018230095913644E-2</v>
      </c>
      <c r="K36" s="6">
        <v>3.0709144320745674E-2</v>
      </c>
      <c r="L36" s="6">
        <v>3.0709144320745674E-2</v>
      </c>
      <c r="M36" s="7">
        <v>3.0709144320745674E-2</v>
      </c>
      <c r="N36" s="7">
        <v>3.0709144320745674E-2</v>
      </c>
      <c r="O36" s="7">
        <v>3.5289148590495367E-2</v>
      </c>
      <c r="P36" s="7">
        <v>6.4609755000253344E-2</v>
      </c>
      <c r="Q36" s="7">
        <v>7.3387650501786528E-2</v>
      </c>
      <c r="R36" s="7">
        <v>3.0709144320745674E-2</v>
      </c>
      <c r="S36" s="7">
        <v>3.2994035644702713E-2</v>
      </c>
      <c r="T36" s="7">
        <v>3.4553564948875515E-2</v>
      </c>
      <c r="U36" s="7">
        <v>2.1697212289632173E-2</v>
      </c>
      <c r="V36" s="7">
        <v>3.4461543275054352E-2</v>
      </c>
      <c r="W36" s="7">
        <v>3.0709144320745674E-2</v>
      </c>
      <c r="X36" s="7">
        <v>3.0709144320745674E-2</v>
      </c>
      <c r="Y36" s="7">
        <v>3.0709144320745674E-2</v>
      </c>
      <c r="Z36" s="7">
        <v>4.073612501630075E-2</v>
      </c>
      <c r="AA36" s="7">
        <v>4.8551622723647991E-2</v>
      </c>
      <c r="AB36" s="7">
        <v>3.0709144320745674E-2</v>
      </c>
      <c r="AC36" s="7">
        <v>4.8846651739771874E-2</v>
      </c>
      <c r="AD36" s="7">
        <v>6.1223776176337674E-2</v>
      </c>
      <c r="AE36" s="7">
        <v>3.0709144320745674E-2</v>
      </c>
      <c r="AF36" s="7">
        <v>3.3360223225721963E-2</v>
      </c>
      <c r="AG36" s="7">
        <v>3.0709144320745674E-2</v>
      </c>
      <c r="AH36" s="7">
        <v>3.6337689973496401E-2</v>
      </c>
      <c r="AI36" s="7">
        <v>2.1299154336666293E-2</v>
      </c>
      <c r="AJ36" s="7">
        <v>3.666360416886838E-2</v>
      </c>
      <c r="AK36" s="7">
        <v>5.0902932605188633E-2</v>
      </c>
      <c r="AL36" s="7">
        <v>0.10431720503434483</v>
      </c>
      <c r="AM36" s="7">
        <v>3.7233024312809393E-2</v>
      </c>
      <c r="AN36" s="7">
        <v>4.9850665398908811E-2</v>
      </c>
      <c r="AO36" s="7">
        <v>5.010784209968433E-2</v>
      </c>
      <c r="AP36" s="7">
        <v>5.441905049318807E-2</v>
      </c>
      <c r="AQ36" s="7">
        <v>3.5309432897609572E-2</v>
      </c>
      <c r="AR36" s="7">
        <v>5.5891059827345657E-2</v>
      </c>
      <c r="AS36" s="7">
        <v>1.9311554539328091E-2</v>
      </c>
      <c r="AT36" s="7">
        <v>5.5292813199942836E-2</v>
      </c>
      <c r="AU36" s="7">
        <v>5.8285275855613605E-2</v>
      </c>
      <c r="AV36" s="7">
        <v>5.0048931937644481E-2</v>
      </c>
      <c r="AW36" s="7">
        <v>3.5883546134305444E-2</v>
      </c>
      <c r="AX36" s="7">
        <v>8.5603196781641744E-2</v>
      </c>
      <c r="AY36" s="7">
        <v>3.7723785719795178E-2</v>
      </c>
      <c r="AZ36" s="7">
        <v>3.0714760171885347E-2</v>
      </c>
      <c r="BA36" s="7">
        <v>4.7204255655392213E-2</v>
      </c>
      <c r="BB36" s="7">
        <v>7.669038308745213E-2</v>
      </c>
      <c r="BC36" s="7">
        <v>4.1110223943938706E-2</v>
      </c>
      <c r="BD36" s="13"/>
      <c r="BE36" s="3"/>
    </row>
    <row r="37" spans="1:57" x14ac:dyDescent="0.25">
      <c r="A37" s="3"/>
      <c r="B37" s="3">
        <v>27</v>
      </c>
      <c r="C37" s="6">
        <v>3.0947170171083949E-2</v>
      </c>
      <c r="D37" s="6">
        <v>3.0947170171083949E-2</v>
      </c>
      <c r="E37" s="6">
        <v>3.0947170171083949E-2</v>
      </c>
      <c r="F37" s="6">
        <v>3.3547892808375224E-2</v>
      </c>
      <c r="G37" s="6">
        <v>5.2190837680025304E-2</v>
      </c>
      <c r="H37" s="6">
        <v>4.1409827131704713E-2</v>
      </c>
      <c r="I37" s="6">
        <v>3.3025663825439588E-2</v>
      </c>
      <c r="J37" s="6">
        <v>2.9330214088803208E-2</v>
      </c>
      <c r="K37" s="6">
        <v>3.0947170171083949E-2</v>
      </c>
      <c r="L37" s="6">
        <v>3.0947170171083949E-2</v>
      </c>
      <c r="M37" s="7">
        <v>3.0947170171083949E-2</v>
      </c>
      <c r="N37" s="7">
        <v>3.0947170171083949E-2</v>
      </c>
      <c r="O37" s="7">
        <v>3.5426082429104833E-2</v>
      </c>
      <c r="P37" s="7">
        <v>6.4019774324833856E-2</v>
      </c>
      <c r="Q37" s="7">
        <v>7.2789977184653409E-2</v>
      </c>
      <c r="R37" s="7">
        <v>3.0947170171083949E-2</v>
      </c>
      <c r="S37" s="7">
        <v>3.3180655625340227E-2</v>
      </c>
      <c r="T37" s="7">
        <v>3.4706204277805908E-2</v>
      </c>
      <c r="U37" s="7">
        <v>2.1788977446881796E-2</v>
      </c>
      <c r="V37" s="7">
        <v>3.4616127411990494E-2</v>
      </c>
      <c r="W37" s="7">
        <v>3.0947170171083949E-2</v>
      </c>
      <c r="X37" s="7">
        <v>3.0947170171083949E-2</v>
      </c>
      <c r="Y37" s="7">
        <v>3.0947170171083949E-2</v>
      </c>
      <c r="Z37" s="7">
        <v>4.0816698240587757E-2</v>
      </c>
      <c r="AA37" s="7">
        <v>4.8441867978976205E-2</v>
      </c>
      <c r="AB37" s="7">
        <v>3.0947170171083949E-2</v>
      </c>
      <c r="AC37" s="7">
        <v>4.8653359440973265E-2</v>
      </c>
      <c r="AD37" s="7">
        <v>6.0635136676580936E-2</v>
      </c>
      <c r="AE37" s="7">
        <v>3.0947170171083949E-2</v>
      </c>
      <c r="AF37" s="7">
        <v>3.3538707306844495E-2</v>
      </c>
      <c r="AG37" s="7">
        <v>3.0947170171083949E-2</v>
      </c>
      <c r="AH37" s="7">
        <v>3.6546631867887758E-2</v>
      </c>
      <c r="AI37" s="7">
        <v>2.1394768661621155E-2</v>
      </c>
      <c r="AJ37" s="7">
        <v>3.6612170887917905E-2</v>
      </c>
      <c r="AK37" s="7">
        <v>5.0877749114640825E-2</v>
      </c>
      <c r="AL37" s="7">
        <v>0.10227910407802221</v>
      </c>
      <c r="AM37" s="7">
        <v>3.6962066591587961E-2</v>
      </c>
      <c r="AN37" s="7">
        <v>4.9638934779203669E-2</v>
      </c>
      <c r="AO37" s="7">
        <v>4.9915257881559594E-2</v>
      </c>
      <c r="AP37" s="7">
        <v>5.4075111842508905E-2</v>
      </c>
      <c r="AQ37" s="7">
        <v>3.5501426104824541E-2</v>
      </c>
      <c r="AR37" s="7">
        <v>5.5451799104851762E-2</v>
      </c>
      <c r="AS37" s="7">
        <v>1.9673999986906221E-2</v>
      </c>
      <c r="AT37" s="7">
        <v>5.5112308834339929E-2</v>
      </c>
      <c r="AU37" s="7">
        <v>5.7789228256092784E-2</v>
      </c>
      <c r="AV37" s="7">
        <v>4.9823789984046352E-2</v>
      </c>
      <c r="AW37" s="7">
        <v>3.6023988067127366E-2</v>
      </c>
      <c r="AX37" s="7">
        <v>8.5458602331728528E-2</v>
      </c>
      <c r="AY37" s="7">
        <v>3.7928268610099902E-2</v>
      </c>
      <c r="AZ37" s="7">
        <v>3.1056422501617442E-2</v>
      </c>
      <c r="BA37" s="7">
        <v>4.7222103136008498E-2</v>
      </c>
      <c r="BB37" s="7">
        <v>7.5565525025817593E-2</v>
      </c>
      <c r="BC37" s="7">
        <v>4.1154181350823382E-2</v>
      </c>
      <c r="BD37" s="13"/>
      <c r="BE37" s="3"/>
    </row>
    <row r="38" spans="1:57" x14ac:dyDescent="0.25">
      <c r="A38" s="3"/>
      <c r="B38" s="3">
        <v>28</v>
      </c>
      <c r="C38" s="6">
        <v>3.1187802774839124E-2</v>
      </c>
      <c r="D38" s="6">
        <v>3.1187802774839124E-2</v>
      </c>
      <c r="E38" s="6">
        <v>3.1187802774839124E-2</v>
      </c>
      <c r="F38" s="6">
        <v>3.3818553017955555E-2</v>
      </c>
      <c r="G38" s="6">
        <v>5.187805949450186E-2</v>
      </c>
      <c r="H38" s="6">
        <v>4.1439789113923764E-2</v>
      </c>
      <c r="I38" s="6">
        <v>3.3306562296360642E-2</v>
      </c>
      <c r="J38" s="6">
        <v>2.9637897049871409E-2</v>
      </c>
      <c r="K38" s="6">
        <v>3.1187802774839124E-2</v>
      </c>
      <c r="L38" s="6">
        <v>3.1187802774839124E-2</v>
      </c>
      <c r="M38" s="7">
        <v>3.1187802774839124E-2</v>
      </c>
      <c r="N38" s="7">
        <v>3.1187802774839124E-2</v>
      </c>
      <c r="O38" s="7">
        <v>3.5563920151851391E-2</v>
      </c>
      <c r="P38" s="7">
        <v>6.3438685837535314E-2</v>
      </c>
      <c r="Q38" s="7">
        <v>7.2161215700628611E-2</v>
      </c>
      <c r="R38" s="7">
        <v>3.1187802774839124E-2</v>
      </c>
      <c r="S38" s="7">
        <v>3.3369123110692733E-2</v>
      </c>
      <c r="T38" s="7">
        <v>3.4860070339713056E-2</v>
      </c>
      <c r="U38" s="7">
        <v>2.1909920929790827E-2</v>
      </c>
      <c r="V38" s="7">
        <v>3.4771978442589946E-2</v>
      </c>
      <c r="W38" s="7">
        <v>3.1187802774839124E-2</v>
      </c>
      <c r="X38" s="7">
        <v>3.1187802774839124E-2</v>
      </c>
      <c r="Y38" s="7">
        <v>3.1187802774839124E-2</v>
      </c>
      <c r="Z38" s="7">
        <v>4.0888545994376413E-2</v>
      </c>
      <c r="AA38" s="7">
        <v>4.8324747298889248E-2</v>
      </c>
      <c r="AB38" s="7">
        <v>3.1187802774839124E-2</v>
      </c>
      <c r="AC38" s="7">
        <v>4.8467208105453352E-2</v>
      </c>
      <c r="AD38" s="7">
        <v>6.0071233961285886E-2</v>
      </c>
      <c r="AE38" s="7">
        <v>3.1187802774839124E-2</v>
      </c>
      <c r="AF38" s="7">
        <v>3.3718903549222912E-2</v>
      </c>
      <c r="AG38" s="7">
        <v>3.1187802774839124E-2</v>
      </c>
      <c r="AH38" s="7">
        <v>3.6740758174148347E-2</v>
      </c>
      <c r="AI38" s="7">
        <v>2.1520937467893075E-2</v>
      </c>
      <c r="AJ38" s="7">
        <v>3.6553321582507792E-2</v>
      </c>
      <c r="AK38" s="7">
        <v>5.0818917289309429E-2</v>
      </c>
      <c r="AL38" s="7">
        <v>0.1003346910774936</v>
      </c>
      <c r="AM38" s="7">
        <v>3.6713775727631237E-2</v>
      </c>
      <c r="AN38" s="7">
        <v>4.9432806396513707E-2</v>
      </c>
      <c r="AO38" s="7">
        <v>4.972472103914849E-2</v>
      </c>
      <c r="AP38" s="7">
        <v>5.3740067954166637E-2</v>
      </c>
      <c r="AQ38" s="7">
        <v>3.568467168957401E-2</v>
      </c>
      <c r="AR38" s="7">
        <v>5.503477805249557E-2</v>
      </c>
      <c r="AS38" s="7">
        <v>2.0020605110001144E-2</v>
      </c>
      <c r="AT38" s="7">
        <v>5.4908083416414399E-2</v>
      </c>
      <c r="AU38" s="7">
        <v>5.731422847146761E-2</v>
      </c>
      <c r="AV38" s="7">
        <v>4.9606135396837336E-2</v>
      </c>
      <c r="AW38" s="7">
        <v>3.6154838977240367E-2</v>
      </c>
      <c r="AX38" s="7">
        <v>8.5272011575621143E-2</v>
      </c>
      <c r="AY38" s="7">
        <v>3.8114903748527773E-2</v>
      </c>
      <c r="AZ38" s="7">
        <v>3.1381404131240576E-2</v>
      </c>
      <c r="BA38" s="7">
        <v>4.7215901103776714E-2</v>
      </c>
      <c r="BB38" s="7">
        <v>7.4495681677072767E-2</v>
      </c>
      <c r="BC38" s="7">
        <v>4.118069578016148E-2</v>
      </c>
      <c r="BD38" s="13"/>
      <c r="BE38" s="3"/>
    </row>
    <row r="39" spans="1:57" x14ac:dyDescent="0.25">
      <c r="A39" s="3"/>
      <c r="B39" s="3">
        <v>29</v>
      </c>
      <c r="C39" s="6">
        <v>3.1428562151177175E-2</v>
      </c>
      <c r="D39" s="6">
        <v>3.1428562151177175E-2</v>
      </c>
      <c r="E39" s="6">
        <v>3.1428562151177175E-2</v>
      </c>
      <c r="F39" s="6">
        <v>3.4073308291814097E-2</v>
      </c>
      <c r="G39" s="6">
        <v>5.158024009686546E-2</v>
      </c>
      <c r="H39" s="6">
        <v>4.1467444638620066E-2</v>
      </c>
      <c r="I39" s="6">
        <v>3.3571298062581745E-2</v>
      </c>
      <c r="J39" s="6">
        <v>2.9939740537990867E-2</v>
      </c>
      <c r="K39" s="6">
        <v>3.1428562151177175E-2</v>
      </c>
      <c r="L39" s="6">
        <v>3.1428562151177175E-2</v>
      </c>
      <c r="M39" s="7">
        <v>3.1428562151177175E-2</v>
      </c>
      <c r="N39" s="7">
        <v>3.1428562151177175E-2</v>
      </c>
      <c r="O39" s="7">
        <v>3.5701519341137633E-2</v>
      </c>
      <c r="P39" s="7">
        <v>6.2869841054019826E-2</v>
      </c>
      <c r="Q39" s="7">
        <v>7.1513374808645835E-2</v>
      </c>
      <c r="R39" s="7">
        <v>3.1428562151177175E-2</v>
      </c>
      <c r="S39" s="7">
        <v>3.3557630997033572E-2</v>
      </c>
      <c r="T39" s="7">
        <v>3.5013809079221359E-2</v>
      </c>
      <c r="U39" s="7">
        <v>2.2052410501055775E-2</v>
      </c>
      <c r="V39" s="7">
        <v>3.4927716213235538E-2</v>
      </c>
      <c r="W39" s="7">
        <v>3.1428562151177175E-2</v>
      </c>
      <c r="X39" s="7">
        <v>3.1428562151177175E-2</v>
      </c>
      <c r="Y39" s="7">
        <v>3.1428562151177175E-2</v>
      </c>
      <c r="Z39" s="7">
        <v>4.0952830216488323E-2</v>
      </c>
      <c r="AA39" s="7">
        <v>4.8202723815672366E-2</v>
      </c>
      <c r="AB39" s="7">
        <v>3.1428562151177175E-2</v>
      </c>
      <c r="AC39" s="7">
        <v>4.8288186710009118E-2</v>
      </c>
      <c r="AD39" s="7">
        <v>5.953185917388959E-2</v>
      </c>
      <c r="AE39" s="7">
        <v>3.1428562151177175E-2</v>
      </c>
      <c r="AF39" s="7">
        <v>3.3899112719936397E-2</v>
      </c>
      <c r="AG39" s="7">
        <v>3.1428562151177175E-2</v>
      </c>
      <c r="AH39" s="7">
        <v>3.6921575164206244E-2</v>
      </c>
      <c r="AI39" s="7">
        <v>2.1669627043159778E-2</v>
      </c>
      <c r="AJ39" s="7">
        <v>3.6489147763458796E-2</v>
      </c>
      <c r="AK39" s="7">
        <v>5.0733839054402319E-2</v>
      </c>
      <c r="AL39" s="7">
        <v>9.8483044211677973E-2</v>
      </c>
      <c r="AM39" s="7">
        <v>3.6503704641014156E-2</v>
      </c>
      <c r="AN39" s="7">
        <v>4.9232830748222822E-2</v>
      </c>
      <c r="AO39" s="7">
        <v>4.9537266787894607E-2</v>
      </c>
      <c r="AP39" s="7">
        <v>5.3415069308264229E-2</v>
      </c>
      <c r="AQ39" s="7">
        <v>3.5859625444005339E-2</v>
      </c>
      <c r="AR39" s="7">
        <v>5.4638779456127384E-2</v>
      </c>
      <c r="AS39" s="7">
        <v>2.0352042023578099E-2</v>
      </c>
      <c r="AT39" s="7">
        <v>5.46866687867269E-2</v>
      </c>
      <c r="AU39" s="7">
        <v>5.6859977923607863E-2</v>
      </c>
      <c r="AV39" s="7">
        <v>4.9396191030190106E-2</v>
      </c>
      <c r="AW39" s="7">
        <v>3.6279383227533657E-2</v>
      </c>
      <c r="AX39" s="7">
        <v>8.5009092425900823E-2</v>
      </c>
      <c r="AY39" s="7">
        <v>3.8285760866138663E-2</v>
      </c>
      <c r="AZ39" s="7">
        <v>3.1690631371269928E-2</v>
      </c>
      <c r="BA39" s="7">
        <v>4.7190508895545102E-2</v>
      </c>
      <c r="BB39" s="7">
        <v>7.3478915014225876E-2</v>
      </c>
      <c r="BC39" s="7">
        <v>4.1201210142439937E-2</v>
      </c>
      <c r="BD39" s="13"/>
      <c r="BE39" s="3"/>
    </row>
    <row r="40" spans="1:57" x14ac:dyDescent="0.25">
      <c r="A40" s="3"/>
      <c r="B40" s="8">
        <v>30</v>
      </c>
      <c r="C40" s="9">
        <v>3.1667562142356998E-2</v>
      </c>
      <c r="D40" s="9">
        <v>3.1667562142356998E-2</v>
      </c>
      <c r="E40" s="9">
        <v>3.1667562142356998E-2</v>
      </c>
      <c r="F40" s="9">
        <v>3.4313500399352437E-2</v>
      </c>
      <c r="G40" s="9">
        <v>5.1296722848219289E-2</v>
      </c>
      <c r="H40" s="9">
        <v>4.149303074239663E-2</v>
      </c>
      <c r="I40" s="9">
        <v>3.3821222388725758E-2</v>
      </c>
      <c r="J40" s="9">
        <v>3.0234641755427338E-2</v>
      </c>
      <c r="K40" s="9">
        <v>3.1667562142356998E-2</v>
      </c>
      <c r="L40" s="9">
        <v>3.1667562142356998E-2</v>
      </c>
      <c r="M40" s="10">
        <v>3.1667562142356998E-2</v>
      </c>
      <c r="N40" s="10">
        <v>3.1667562142356998E-2</v>
      </c>
      <c r="O40" s="10">
        <v>3.5837997222300189E-2</v>
      </c>
      <c r="P40" s="10">
        <v>6.2315632957300027E-2</v>
      </c>
      <c r="Q40" s="10">
        <v>7.0856000080064208E-2</v>
      </c>
      <c r="R40" s="10">
        <v>3.1667562142356998E-2</v>
      </c>
      <c r="S40" s="10">
        <v>3.374479373966599E-2</v>
      </c>
      <c r="T40" s="10">
        <v>3.5166376688032575E-2</v>
      </c>
      <c r="U40" s="10">
        <v>2.2210472575670659E-2</v>
      </c>
      <c r="V40" s="10">
        <v>3.5082277065047851E-2</v>
      </c>
      <c r="W40" s="10">
        <v>3.1667562142356998E-2</v>
      </c>
      <c r="X40" s="10">
        <v>3.1667562142356998E-2</v>
      </c>
      <c r="Y40" s="10">
        <v>3.1667562142356998E-2</v>
      </c>
      <c r="Z40" s="10">
        <v>4.1010535660549907E-2</v>
      </c>
      <c r="AA40" s="10">
        <v>4.8077749955544258E-2</v>
      </c>
      <c r="AB40" s="10">
        <v>3.1667562142356998E-2</v>
      </c>
      <c r="AC40" s="10">
        <v>4.8116207757151086E-2</v>
      </c>
      <c r="AD40" s="10">
        <v>5.9016522672724614E-2</v>
      </c>
      <c r="AE40" s="10">
        <v>3.1667562142356998E-2</v>
      </c>
      <c r="AF40" s="10">
        <v>3.4078030157321804E-2</v>
      </c>
      <c r="AG40" s="10">
        <v>3.1667562142356998E-2</v>
      </c>
      <c r="AH40" s="10">
        <v>3.709039596145014E-2</v>
      </c>
      <c r="AI40" s="10">
        <v>2.1834559384364072E-2</v>
      </c>
      <c r="AJ40" s="10">
        <v>3.6421064838726869E-2</v>
      </c>
      <c r="AK40" s="10">
        <v>5.0628540696260993E-2</v>
      </c>
      <c r="AL40" s="10">
        <v>9.6721992227506215E-2</v>
      </c>
      <c r="AM40" s="10">
        <v>3.6344037814486363E-2</v>
      </c>
      <c r="AN40" s="10">
        <v>4.9039353827361909E-2</v>
      </c>
      <c r="AO40" s="10">
        <v>4.9353664264704777E-2</v>
      </c>
      <c r="AP40" s="10">
        <v>5.3100847499644388E-2</v>
      </c>
      <c r="AQ40" s="10">
        <v>3.6026723971039232E-2</v>
      </c>
      <c r="AR40" s="10">
        <v>5.4262622958603846E-2</v>
      </c>
      <c r="AS40" s="10">
        <v>2.0668990013293032E-2</v>
      </c>
      <c r="AT40" s="10">
        <v>5.4453319017221169E-2</v>
      </c>
      <c r="AU40" s="10">
        <v>5.6425979631233636E-2</v>
      </c>
      <c r="AV40" s="10">
        <v>4.9194036743271941E-2</v>
      </c>
      <c r="AW40" s="10">
        <v>3.640037417320019E-2</v>
      </c>
      <c r="AX40" s="10">
        <v>8.4636637122846414E-2</v>
      </c>
      <c r="AY40" s="10">
        <v>3.8442619029166014E-2</v>
      </c>
      <c r="AZ40" s="10">
        <v>3.1984992007051405E-2</v>
      </c>
      <c r="BA40" s="10">
        <v>4.7149910081617952E-2</v>
      </c>
      <c r="BB40" s="10">
        <v>7.2513014732361158E-2</v>
      </c>
      <c r="BC40" s="10">
        <v>4.1225232579679361E-2</v>
      </c>
      <c r="BD40" s="13"/>
      <c r="BE40" s="3"/>
    </row>
    <row r="41" spans="1:57" x14ac:dyDescent="0.25">
      <c r="A41" s="3"/>
      <c r="B41" s="3">
        <v>31</v>
      </c>
      <c r="C41" s="6">
        <v>3.1903380461488773E-2</v>
      </c>
      <c r="D41" s="6">
        <v>3.1903380461488773E-2</v>
      </c>
      <c r="E41" s="6">
        <v>3.1903380461488773E-2</v>
      </c>
      <c r="F41" s="6">
        <v>3.45403207790278E-2</v>
      </c>
      <c r="G41" s="6">
        <v>5.1026830952956903E-2</v>
      </c>
      <c r="H41" s="6">
        <v>4.151675371682062E-2</v>
      </c>
      <c r="I41" s="6">
        <v>3.4057534566665604E-2</v>
      </c>
      <c r="J41" s="6">
        <v>3.0521834160926131E-2</v>
      </c>
      <c r="K41" s="6">
        <v>3.1903380461488773E-2</v>
      </c>
      <c r="L41" s="6">
        <v>3.1903380461488773E-2</v>
      </c>
      <c r="M41" s="7">
        <v>3.1903380461488773E-2</v>
      </c>
      <c r="N41" s="7">
        <v>3.1903380461488773E-2</v>
      </c>
      <c r="O41" s="7">
        <v>3.597267702086171E-2</v>
      </c>
      <c r="P41" s="7">
        <v>6.1777702772609189E-2</v>
      </c>
      <c r="Q41" s="7">
        <v>7.0196608535011862E-2</v>
      </c>
      <c r="R41" s="7">
        <v>3.1903380461488773E-2</v>
      </c>
      <c r="S41" s="7">
        <v>3.3929557518090459E-2</v>
      </c>
      <c r="T41" s="7">
        <v>3.53169748271982E-2</v>
      </c>
      <c r="U41" s="7">
        <v>2.2379425314903001E-2</v>
      </c>
      <c r="V41" s="7">
        <v>3.5234847675980951E-2</v>
      </c>
      <c r="W41" s="7">
        <v>3.1903380461488773E-2</v>
      </c>
      <c r="X41" s="7">
        <v>3.1903380461488773E-2</v>
      </c>
      <c r="Y41" s="7">
        <v>3.1903380461488773E-2</v>
      </c>
      <c r="Z41" s="7">
        <v>4.1062500314070993E-2</v>
      </c>
      <c r="AA41" s="7">
        <v>4.7951367557560465E-2</v>
      </c>
      <c r="AB41" s="7">
        <v>3.1903380461488773E-2</v>
      </c>
      <c r="AC41" s="7">
        <v>4.795112764676257E-2</v>
      </c>
      <c r="AD41" s="7">
        <v>5.8524537411999589E-2</v>
      </c>
      <c r="AE41" s="7">
        <v>3.1903380461488773E-2</v>
      </c>
      <c r="AF41" s="7">
        <v>3.4254662092879418E-2</v>
      </c>
      <c r="AG41" s="7">
        <v>3.1903380461488773E-2</v>
      </c>
      <c r="AH41" s="7">
        <v>3.7248369320823871E-2</v>
      </c>
      <c r="AI41" s="7">
        <v>2.2010821522927548E-2</v>
      </c>
      <c r="AJ41" s="7">
        <v>3.6349755125784089E-2</v>
      </c>
      <c r="AK41" s="7">
        <v>5.0507922909586611E-2</v>
      </c>
      <c r="AL41" s="7">
        <v>9.5048504365738751E-2</v>
      </c>
      <c r="AM41" s="7">
        <v>3.6240920936320142E-2</v>
      </c>
      <c r="AN41" s="7">
        <v>4.8852564637668738E-2</v>
      </c>
      <c r="AO41" s="7">
        <v>4.9174471598292246E-2</v>
      </c>
      <c r="AP41" s="7">
        <v>5.2797814864228076E-2</v>
      </c>
      <c r="AQ41" s="7">
        <v>3.6186383773795683E-2</v>
      </c>
      <c r="AR41" s="7">
        <v>5.390517301859088E-2</v>
      </c>
      <c r="AS41" s="7">
        <v>2.0972124034218664E-2</v>
      </c>
      <c r="AT41" s="7">
        <v>5.4212246210541659E-2</v>
      </c>
      <c r="AU41" s="7">
        <v>5.6011598775746352E-2</v>
      </c>
      <c r="AV41" s="7">
        <v>4.8999644787684149E-2</v>
      </c>
      <c r="AW41" s="7">
        <v>3.6519710152301155E-2</v>
      </c>
      <c r="AX41" s="7">
        <v>8.4133491959488715E-2</v>
      </c>
      <c r="AY41" s="7">
        <v>3.858701437221379E-2</v>
      </c>
      <c r="AZ41" s="7">
        <v>3.2265332072813457E-2</v>
      </c>
      <c r="BA41" s="7">
        <v>4.7097371516705566E-2</v>
      </c>
      <c r="BB41" s="7">
        <v>7.1595611535614223E-2</v>
      </c>
      <c r="BC41" s="7">
        <v>4.1258197056718293E-2</v>
      </c>
      <c r="BD41" s="13"/>
      <c r="BE41" s="3"/>
    </row>
    <row r="42" spans="1:57" x14ac:dyDescent="0.25">
      <c r="A42" s="3"/>
      <c r="B42" s="3">
        <v>32</v>
      </c>
      <c r="C42" s="6">
        <v>3.213495812406264E-2</v>
      </c>
      <c r="D42" s="6">
        <v>3.213495812406264E-2</v>
      </c>
      <c r="E42" s="6">
        <v>3.213495812406264E-2</v>
      </c>
      <c r="F42" s="6">
        <v>3.4754831879099335E-2</v>
      </c>
      <c r="G42" s="6">
        <v>5.0769883371711844E-2</v>
      </c>
      <c r="H42" s="6">
        <v>4.1538793914868366E-2</v>
      </c>
      <c r="I42" s="6">
        <v>3.4281303698020293E-2</v>
      </c>
      <c r="J42" s="6">
        <v>3.0800810863147232E-2</v>
      </c>
      <c r="K42" s="6">
        <v>3.213495812406264E-2</v>
      </c>
      <c r="L42" s="6">
        <v>3.213495812406264E-2</v>
      </c>
      <c r="M42" s="7">
        <v>3.213495812406264E-2</v>
      </c>
      <c r="N42" s="7">
        <v>3.213495812406264E-2</v>
      </c>
      <c r="O42" s="7">
        <v>3.6105045810088443E-2</v>
      </c>
      <c r="P42" s="7">
        <v>6.1257105059485673E-2</v>
      </c>
      <c r="Q42" s="7">
        <v>6.9541053980440193E-2</v>
      </c>
      <c r="R42" s="7">
        <v>3.213495812406264E-2</v>
      </c>
      <c r="S42" s="7">
        <v>3.411113020878731E-2</v>
      </c>
      <c r="T42" s="7">
        <v>3.5464999861659185E-2</v>
      </c>
      <c r="U42" s="7">
        <v>2.2555598250455056E-2</v>
      </c>
      <c r="V42" s="7">
        <v>3.5384813229452305E-2</v>
      </c>
      <c r="W42" s="7">
        <v>3.213495812406264E-2</v>
      </c>
      <c r="X42" s="7">
        <v>3.213495812406264E-2</v>
      </c>
      <c r="Y42" s="7">
        <v>3.213495812406264E-2</v>
      </c>
      <c r="Z42" s="7">
        <v>4.1109439974984285E-2</v>
      </c>
      <c r="AA42" s="7">
        <v>4.7824787901252552E-2</v>
      </c>
      <c r="AB42" s="7">
        <v>3.213495812406264E-2</v>
      </c>
      <c r="AC42" s="7">
        <v>4.7792762466343897E-2</v>
      </c>
      <c r="AD42" s="7">
        <v>5.8055082624031806E-2</v>
      </c>
      <c r="AE42" s="7">
        <v>3.213495812406264E-2</v>
      </c>
      <c r="AF42" s="7">
        <v>3.442826034064228E-2</v>
      </c>
      <c r="AG42" s="7">
        <v>3.213495812406264E-2</v>
      </c>
      <c r="AH42" s="7">
        <v>3.739650375978365E-2</v>
      </c>
      <c r="AI42" s="7">
        <v>2.2194567553766253E-2</v>
      </c>
      <c r="AJ42" s="7">
        <v>3.6274758824787812E-2</v>
      </c>
      <c r="AK42" s="7">
        <v>5.0375964481832236E-2</v>
      </c>
      <c r="AL42" s="7">
        <v>9.3458989556487682E-2</v>
      </c>
      <c r="AM42" s="7">
        <v>3.6185270814884873E-2</v>
      </c>
      <c r="AN42" s="7">
        <v>4.8672532348321029E-2</v>
      </c>
      <c r="AO42" s="7">
        <v>4.9000079714076161E-2</v>
      </c>
      <c r="AP42" s="7">
        <v>5.2506142064709271E-2</v>
      </c>
      <c r="AQ42" s="7">
        <v>3.6339000927613885E-2</v>
      </c>
      <c r="AR42" s="7">
        <v>5.3565343976799129E-2</v>
      </c>
      <c r="AS42" s="7">
        <v>2.1262106586602547E-2</v>
      </c>
      <c r="AT42" s="7">
        <v>5.3966812610482862E-2</v>
      </c>
      <c r="AU42" s="7">
        <v>5.561610889840729E-2</v>
      </c>
      <c r="AV42" s="7">
        <v>4.8812907342872025E-2</v>
      </c>
      <c r="AW42" s="7">
        <v>3.6637348166337125E-2</v>
      </c>
      <c r="AX42" s="7">
        <v>8.3522897951625819E-2</v>
      </c>
      <c r="AY42" s="7">
        <v>3.8720278853545453E-2</v>
      </c>
      <c r="AZ42" s="7">
        <v>3.2532454355433948E-2</v>
      </c>
      <c r="BA42" s="7">
        <v>4.7035572102870349E-2</v>
      </c>
      <c r="BB42" s="7">
        <v>7.0724261677374223E-2</v>
      </c>
      <c r="BC42" s="7">
        <v>4.129479693573157E-2</v>
      </c>
      <c r="BD42" s="13"/>
      <c r="BE42" s="3"/>
    </row>
    <row r="43" spans="1:57" x14ac:dyDescent="0.25">
      <c r="A43" s="3"/>
      <c r="B43" s="3">
        <v>33</v>
      </c>
      <c r="C43" s="6">
        <v>3.2361521177978636E-2</v>
      </c>
      <c r="D43" s="6">
        <v>3.2361521177978636E-2</v>
      </c>
      <c r="E43" s="6">
        <v>3.2361521177978636E-2</v>
      </c>
      <c r="F43" s="6">
        <v>3.4957984830465083E-2</v>
      </c>
      <c r="G43" s="6">
        <v>5.052520637077218E-2</v>
      </c>
      <c r="H43" s="6">
        <v>4.1559309683702583E-2</v>
      </c>
      <c r="I43" s="6">
        <v>3.4493486699810116E-2</v>
      </c>
      <c r="J43" s="6">
        <v>3.1071265280790961E-2</v>
      </c>
      <c r="K43" s="6">
        <v>3.2361521177978636E-2</v>
      </c>
      <c r="L43" s="6">
        <v>3.2361521177978636E-2</v>
      </c>
      <c r="M43" s="7">
        <v>3.2361521177978636E-2</v>
      </c>
      <c r="N43" s="7">
        <v>3.2361521177978636E-2</v>
      </c>
      <c r="O43" s="7">
        <v>3.6234721211591436E-2</v>
      </c>
      <c r="P43" s="7">
        <v>6.0754439402149307E-2</v>
      </c>
      <c r="Q43" s="7">
        <v>6.8893832884893591E-2</v>
      </c>
      <c r="R43" s="7">
        <v>3.2361521177978636E-2</v>
      </c>
      <c r="S43" s="7">
        <v>3.4288926500334105E-2</v>
      </c>
      <c r="T43" s="7">
        <v>3.5610002863165402E-2</v>
      </c>
      <c r="U43" s="7">
        <v>2.2736116409366458E-2</v>
      </c>
      <c r="V43" s="7">
        <v>3.5531716589585205E-2</v>
      </c>
      <c r="W43" s="7">
        <v>3.2361521177978636E-2</v>
      </c>
      <c r="X43" s="7">
        <v>3.2361521177978636E-2</v>
      </c>
      <c r="Y43" s="7">
        <v>3.2361521177978636E-2</v>
      </c>
      <c r="Z43" s="7">
        <v>4.1151968232786107E-2</v>
      </c>
      <c r="AA43" s="7">
        <v>4.7698955902178541E-2</v>
      </c>
      <c r="AB43" s="7">
        <v>3.2361521177978636E-2</v>
      </c>
      <c r="AC43" s="7">
        <v>4.7640900229074745E-2</v>
      </c>
      <c r="AD43" s="7">
        <v>5.7607252239198603E-2</v>
      </c>
      <c r="AE43" s="7">
        <v>3.2361521177978636E-2</v>
      </c>
      <c r="AF43" s="7">
        <v>3.4598271045507945E-2</v>
      </c>
      <c r="AG43" s="7">
        <v>3.2361521177978636E-2</v>
      </c>
      <c r="AH43" s="7">
        <v>3.7535687789133965E-2</v>
      </c>
      <c r="AI43" s="7">
        <v>2.2382789616949061E-2</v>
      </c>
      <c r="AJ43" s="7">
        <v>3.6195255035203822E-2</v>
      </c>
      <c r="AK43" s="7">
        <v>5.0235888625519642E-2</v>
      </c>
      <c r="AL43" s="7">
        <v>9.1949522827746932E-2</v>
      </c>
      <c r="AM43" s="7">
        <v>3.6166631403442784E-2</v>
      </c>
      <c r="AN43" s="7">
        <v>4.8499235392457152E-2</v>
      </c>
      <c r="AO43" s="7">
        <v>4.8830747287193832E-2</v>
      </c>
      <c r="AP43" s="7">
        <v>5.2225818524302303E-2</v>
      </c>
      <c r="AQ43" s="7">
        <v>3.6484951164412305E-2</v>
      </c>
      <c r="AR43" s="7">
        <v>5.3242102950933345E-2</v>
      </c>
      <c r="AS43" s="7">
        <v>2.1539582088372811E-2</v>
      </c>
      <c r="AT43" s="7">
        <v>5.371968742631994E-2</v>
      </c>
      <c r="AU43" s="7">
        <v>5.5238726985235909E-2</v>
      </c>
      <c r="AV43" s="7">
        <v>4.8633657956111742E-2</v>
      </c>
      <c r="AW43" s="7">
        <v>3.6752891675205124E-2</v>
      </c>
      <c r="AX43" s="7">
        <v>8.2834079742579059E-2</v>
      </c>
      <c r="AY43" s="7">
        <v>3.8843571932931864E-2</v>
      </c>
      <c r="AZ43" s="7">
        <v>3.2787118112574287E-2</v>
      </c>
      <c r="BA43" s="7">
        <v>4.6966707452892553E-2</v>
      </c>
      <c r="BB43" s="7">
        <v>6.9896509194337098E-2</v>
      </c>
      <c r="BC43" s="7">
        <v>4.132821317693125E-2</v>
      </c>
      <c r="BD43" s="13"/>
      <c r="BE43" s="3"/>
    </row>
    <row r="44" spans="1:57" x14ac:dyDescent="0.25">
      <c r="A44" s="3"/>
      <c r="B44" s="3">
        <v>34</v>
      </c>
      <c r="C44" s="6">
        <v>3.2582519481065608E-2</v>
      </c>
      <c r="D44" s="6">
        <v>3.2582519481065608E-2</v>
      </c>
      <c r="E44" s="6">
        <v>3.2582519481065608E-2</v>
      </c>
      <c r="F44" s="6">
        <v>3.5150634184076379E-2</v>
      </c>
      <c r="G44" s="6">
        <v>5.0292141755074793E-2</v>
      </c>
      <c r="H44" s="6">
        <v>4.1578440603577294E-2</v>
      </c>
      <c r="I44" s="6">
        <v>3.4694943291829539E-2</v>
      </c>
      <c r="J44" s="6">
        <v>3.1333044982477132E-2</v>
      </c>
      <c r="K44" s="6">
        <v>3.2582519481065608E-2</v>
      </c>
      <c r="L44" s="6">
        <v>3.2582519481065608E-2</v>
      </c>
      <c r="M44" s="7">
        <v>3.2582519481065608E-2</v>
      </c>
      <c r="N44" s="7">
        <v>3.2582519481065608E-2</v>
      </c>
      <c r="O44" s="7">
        <v>3.6361424964613809E-2</v>
      </c>
      <c r="P44" s="7">
        <v>6.0269955310592538E-2</v>
      </c>
      <c r="Q44" s="7">
        <v>6.8258339386027211E-2</v>
      </c>
      <c r="R44" s="7">
        <v>3.2582519481065608E-2</v>
      </c>
      <c r="S44" s="7">
        <v>3.4462524667232541E-2</v>
      </c>
      <c r="T44" s="7">
        <v>3.5751657946764492E-2</v>
      </c>
      <c r="U44" s="7">
        <v>2.29187329637901E-2</v>
      </c>
      <c r="V44" s="7">
        <v>3.5675225991908865E-2</v>
      </c>
      <c r="W44" s="7">
        <v>3.2582519481065608E-2</v>
      </c>
      <c r="X44" s="7">
        <v>3.2582519481065608E-2</v>
      </c>
      <c r="Y44" s="7">
        <v>3.2582519481065608E-2</v>
      </c>
      <c r="Z44" s="7">
        <v>4.119061280816938E-2</v>
      </c>
      <c r="AA44" s="7">
        <v>4.7574601764172275E-2</v>
      </c>
      <c r="AB44" s="7">
        <v>3.2582519481065608E-2</v>
      </c>
      <c r="AC44" s="7">
        <v>4.7495310345912367E-2</v>
      </c>
      <c r="AD44" s="7">
        <v>5.7180091474769768E-2</v>
      </c>
      <c r="AE44" s="7">
        <v>3.2582519481065608E-2</v>
      </c>
      <c r="AF44" s="7">
        <v>3.4764294269310936E-2</v>
      </c>
      <c r="AG44" s="7">
        <v>3.2582519481065608E-2</v>
      </c>
      <c r="AH44" s="7">
        <v>3.7666706892101276E-2</v>
      </c>
      <c r="AI44" s="7">
        <v>2.257314064988214E-2</v>
      </c>
      <c r="AJ44" s="7">
        <v>3.6110302695105956E-2</v>
      </c>
      <c r="AK44" s="7">
        <v>5.0090299078920042E-2</v>
      </c>
      <c r="AL44" s="7">
        <v>9.0516014067190786E-2</v>
      </c>
      <c r="AM44" s="7">
        <v>3.6176759419637161E-2</v>
      </c>
      <c r="AN44" s="7">
        <v>4.8332584273778734E-2</v>
      </c>
      <c r="AO44" s="7">
        <v>4.8666628702006776E-2</v>
      </c>
      <c r="AP44" s="7">
        <v>5.1956699475903756E-2</v>
      </c>
      <c r="AQ44" s="7">
        <v>3.6624590245183164E-2</v>
      </c>
      <c r="AR44" s="7">
        <v>5.2934471111161674E-2</v>
      </c>
      <c r="AS44" s="7">
        <v>2.1805173096607122E-2</v>
      </c>
      <c r="AT44" s="7">
        <v>5.3472975037808679E-2</v>
      </c>
      <c r="AU44" s="7">
        <v>5.4878639947572472E-2</v>
      </c>
      <c r="AV44" s="7">
        <v>4.846168823097452E-2</v>
      </c>
      <c r="AW44" s="7">
        <v>3.6866044949712018E-2</v>
      </c>
      <c r="AX44" s="7">
        <v>8.2090803207705232E-2</v>
      </c>
      <c r="AY44" s="7">
        <v>3.895790662682419E-2</v>
      </c>
      <c r="AZ44" s="7">
        <v>3.3030039633324959E-2</v>
      </c>
      <c r="BA44" s="7">
        <v>4.6892575263541181E-2</v>
      </c>
      <c r="BB44" s="7">
        <v>6.9109930910526529E-2</v>
      </c>
      <c r="BC44" s="7">
        <v>4.1352651810811158E-2</v>
      </c>
      <c r="BD44" s="13"/>
      <c r="BE44" s="3"/>
    </row>
    <row r="45" spans="1:57" x14ac:dyDescent="0.25">
      <c r="A45" s="3"/>
      <c r="B45" s="8">
        <v>35</v>
      </c>
      <c r="C45" s="9">
        <v>3.2797578600596067E-2</v>
      </c>
      <c r="D45" s="9">
        <v>3.2797578600596067E-2</v>
      </c>
      <c r="E45" s="9">
        <v>3.2797578600596067E-2</v>
      </c>
      <c r="F45" s="9">
        <v>3.533355028071905E-2</v>
      </c>
      <c r="G45" s="9">
        <v>5.0070052582857905E-2</v>
      </c>
      <c r="H45" s="9">
        <v>4.1596310171614359E-2</v>
      </c>
      <c r="I45" s="9">
        <v>3.4886448553196781E-2</v>
      </c>
      <c r="J45" s="9">
        <v>3.1586115651464963E-2</v>
      </c>
      <c r="K45" s="9">
        <v>3.2797578600596067E-2</v>
      </c>
      <c r="L45" s="9">
        <v>3.2797578600596067E-2</v>
      </c>
      <c r="M45" s="10">
        <v>3.2797578600596067E-2</v>
      </c>
      <c r="N45" s="10">
        <v>3.2797578600596067E-2</v>
      </c>
      <c r="O45" s="10">
        <v>3.6484961858632925E-2</v>
      </c>
      <c r="P45" s="10">
        <v>5.9803635629212426E-2</v>
      </c>
      <c r="Q45" s="10">
        <v>6.7637076978287913E-2</v>
      </c>
      <c r="R45" s="10">
        <v>3.2797578600596067E-2</v>
      </c>
      <c r="S45" s="10">
        <v>3.4631632379340971E-2</v>
      </c>
      <c r="T45" s="10">
        <v>3.588973709822918E-2</v>
      </c>
      <c r="U45" s="10">
        <v>2.3101698697008066E-2</v>
      </c>
      <c r="V45" s="10">
        <v>3.5815109364776276E-2</v>
      </c>
      <c r="W45" s="10">
        <v>3.2797578600596067E-2</v>
      </c>
      <c r="X45" s="10">
        <v>3.2797578600596067E-2</v>
      </c>
      <c r="Y45" s="10">
        <v>3.2797578600596067E-2</v>
      </c>
      <c r="Z45" s="10">
        <v>4.1225828986956037E-2</v>
      </c>
      <c r="AA45" s="10">
        <v>4.745228264648671E-2</v>
      </c>
      <c r="AB45" s="10">
        <v>3.2797578600596067E-2</v>
      </c>
      <c r="AC45" s="10">
        <v>4.7355750936409313E-2</v>
      </c>
      <c r="AD45" s="10">
        <v>5.6772624254374016E-2</v>
      </c>
      <c r="AE45" s="10">
        <v>3.2797578600596067E-2</v>
      </c>
      <c r="AF45" s="10">
        <v>3.492605198617893E-2</v>
      </c>
      <c r="AG45" s="10">
        <v>3.2797578600596067E-2</v>
      </c>
      <c r="AH45" s="10">
        <v>3.7790257801091576E-2</v>
      </c>
      <c r="AI45" s="10">
        <v>2.2763796345721454E-2</v>
      </c>
      <c r="AJ45" s="10">
        <v>3.6018857427408069E-2</v>
      </c>
      <c r="AK45" s="10">
        <v>4.9941291646656616E-2</v>
      </c>
      <c r="AL45" s="10">
        <v>8.9154331651285945E-2</v>
      </c>
      <c r="AM45" s="10">
        <v>3.6209134499991746E-2</v>
      </c>
      <c r="AN45" s="10">
        <v>4.817243944099725E-2</v>
      </c>
      <c r="AO45" s="10">
        <v>4.8507796459845043E-2</v>
      </c>
      <c r="AP45" s="10">
        <v>5.1698542543821002E-2</v>
      </c>
      <c r="AQ45" s="10">
        <v>3.6758254529746459E-2</v>
      </c>
      <c r="AR45" s="10">
        <v>5.264152375920883E-2</v>
      </c>
      <c r="AS45" s="10">
        <v>2.2059477898405566E-2</v>
      </c>
      <c r="AT45" s="10">
        <v>5.3228319911793109E-2</v>
      </c>
      <c r="AU45" s="10">
        <v>5.4535024437551538E-2</v>
      </c>
      <c r="AV45" s="10">
        <v>4.8296760799128258E-2</v>
      </c>
      <c r="AW45" s="10">
        <v>3.6976593087521881E-2</v>
      </c>
      <c r="AX45" s="10">
        <v>8.131214394780617E-2</v>
      </c>
      <c r="AY45" s="10">
        <v>3.9064171064174813E-2</v>
      </c>
      <c r="AZ45" s="10">
        <v>3.3261893372296569E-2</v>
      </c>
      <c r="BA45" s="10">
        <v>4.68146451674325E-2</v>
      </c>
      <c r="BB45" s="10">
        <v>6.8362168201762774E-2</v>
      </c>
      <c r="BC45" s="10">
        <v>4.1363100921717022E-2</v>
      </c>
      <c r="BD45" s="13"/>
      <c r="BE45" s="3"/>
    </row>
    <row r="46" spans="1:57" x14ac:dyDescent="0.25">
      <c r="A46" s="3"/>
      <c r="B46" s="3">
        <v>36</v>
      </c>
      <c r="C46" s="6">
        <v>3.3006461876522675E-2</v>
      </c>
      <c r="D46" s="6">
        <v>3.3006461876522675E-2</v>
      </c>
      <c r="E46" s="6">
        <v>3.3006461876522675E-2</v>
      </c>
      <c r="F46" s="6">
        <v>3.5507429697038129E-2</v>
      </c>
      <c r="G46" s="6">
        <v>4.9858326972352485E-2</v>
      </c>
      <c r="H46" s="6">
        <v>4.1613028038342437E-2</v>
      </c>
      <c r="I46" s="6">
        <v>3.5068703506869747E-2</v>
      </c>
      <c r="J46" s="6">
        <v>3.1830532873891038E-2</v>
      </c>
      <c r="K46" s="6">
        <v>3.3006461876522675E-2</v>
      </c>
      <c r="L46" s="6">
        <v>3.3006461876522675E-2</v>
      </c>
      <c r="M46" s="7">
        <v>3.3006461876522675E-2</v>
      </c>
      <c r="N46" s="7">
        <v>3.3006461876522675E-2</v>
      </c>
      <c r="O46" s="7">
        <v>3.6605202878583043E-2</v>
      </c>
      <c r="P46" s="7">
        <v>5.9355262704592793E-2</v>
      </c>
      <c r="Q46" s="7">
        <v>6.7031833496265403E-2</v>
      </c>
      <c r="R46" s="7">
        <v>3.3006461876522675E-2</v>
      </c>
      <c r="S46" s="7">
        <v>3.4796059556352121E-2</v>
      </c>
      <c r="T46" s="7">
        <v>3.6024090087270144E-2</v>
      </c>
      <c r="U46" s="7">
        <v>2.3283659620312092E-2</v>
      </c>
      <c r="V46" s="7">
        <v>3.595121384464095E-2</v>
      </c>
      <c r="W46" s="7">
        <v>3.3006461876522675E-2</v>
      </c>
      <c r="X46" s="7">
        <v>3.3006461876522675E-2</v>
      </c>
      <c r="Y46" s="7">
        <v>3.3006461876522675E-2</v>
      </c>
      <c r="Z46" s="7">
        <v>4.1258010720484739E-2</v>
      </c>
      <c r="AA46" s="7">
        <v>4.7332416348871975E-2</v>
      </c>
      <c r="AB46" s="7">
        <v>3.3006461876522675E-2</v>
      </c>
      <c r="AC46" s="7">
        <v>4.7221974446135073E-2</v>
      </c>
      <c r="AD46" s="7">
        <v>5.6383873527619199E-2</v>
      </c>
      <c r="AE46" s="7">
        <v>3.3006461876522675E-2</v>
      </c>
      <c r="AF46" s="7">
        <v>3.5083362642180704E-2</v>
      </c>
      <c r="AG46" s="7">
        <v>3.3006461876522675E-2</v>
      </c>
      <c r="AH46" s="7">
        <v>3.790696053163578E-2</v>
      </c>
      <c r="AI46" s="7">
        <v>2.2953347038736194E-2</v>
      </c>
      <c r="AJ46" s="7">
        <v>3.5920881079956057E-2</v>
      </c>
      <c r="AK46" s="7">
        <v>4.9790545727375735E-2</v>
      </c>
      <c r="AL46" s="7">
        <v>8.7860391112977831E-2</v>
      </c>
      <c r="AM46" s="7">
        <v>3.6258585938008014E-2</v>
      </c>
      <c r="AN46" s="7">
        <v>4.8018625284141692E-2</v>
      </c>
      <c r="AO46" s="7">
        <v>4.8354259161087487E-2</v>
      </c>
      <c r="AP46" s="7">
        <v>5.1451036126008765E-2</v>
      </c>
      <c r="AQ46" s="7">
        <v>3.6886261677181453E-2</v>
      </c>
      <c r="AR46" s="7">
        <v>5.2362389535833165E-2</v>
      </c>
      <c r="AS46" s="7">
        <v>2.230306911433444E-2</v>
      </c>
      <c r="AT46" s="7">
        <v>5.2986992519966858E-2</v>
      </c>
      <c r="AU46" s="7">
        <v>5.4207061502772103E-2</v>
      </c>
      <c r="AV46" s="7">
        <v>4.8138619376955738E-2</v>
      </c>
      <c r="AW46" s="7">
        <v>3.7084385981231316E-2</v>
      </c>
      <c r="AX46" s="7">
        <v>8.0513215828576179E-2</v>
      </c>
      <c r="AY46" s="7">
        <v>3.9163146417342087E-2</v>
      </c>
      <c r="AZ46" s="7">
        <v>3.3483313462234099E-2</v>
      </c>
      <c r="BA46" s="7">
        <v>4.673411603827482E-2</v>
      </c>
      <c r="BB46" s="7">
        <v>6.7650948648571241E-2</v>
      </c>
      <c r="BC46" s="7">
        <v>4.1356688479615045E-2</v>
      </c>
      <c r="BD46" s="13"/>
      <c r="BE46" s="3"/>
    </row>
    <row r="47" spans="1:57" x14ac:dyDescent="0.25">
      <c r="A47" s="3"/>
      <c r="B47" s="3">
        <v>37</v>
      </c>
      <c r="C47" s="6">
        <v>3.320904040228756E-2</v>
      </c>
      <c r="D47" s="6">
        <v>3.320904040228756E-2</v>
      </c>
      <c r="E47" s="6">
        <v>3.320904040228756E-2</v>
      </c>
      <c r="F47" s="6">
        <v>3.5672904117606929E-2</v>
      </c>
      <c r="G47" s="6">
        <v>4.9656380468551031E-2</v>
      </c>
      <c r="H47" s="6">
        <v>4.1628691881597568E-2</v>
      </c>
      <c r="I47" s="6">
        <v>3.5242344093306288E-2</v>
      </c>
      <c r="J47" s="6">
        <v>3.2066420004335239E-2</v>
      </c>
      <c r="K47" s="6">
        <v>3.320904040228756E-2</v>
      </c>
      <c r="L47" s="6">
        <v>3.320904040228756E-2</v>
      </c>
      <c r="M47" s="7">
        <v>3.320904040228756E-2</v>
      </c>
      <c r="N47" s="7">
        <v>3.320904040228756E-2</v>
      </c>
      <c r="O47" s="7">
        <v>3.6722071676863699E-2</v>
      </c>
      <c r="P47" s="7">
        <v>5.8924470729272427E-2</v>
      </c>
      <c r="Q47" s="7">
        <v>6.6443825162280312E-2</v>
      </c>
      <c r="R47" s="7">
        <v>3.320904040228756E-2</v>
      </c>
      <c r="S47" s="7">
        <v>3.4955696745801568E-2</v>
      </c>
      <c r="T47" s="7">
        <v>3.6154628387334631E-2</v>
      </c>
      <c r="U47" s="7">
        <v>2.3463576269375341E-2</v>
      </c>
      <c r="V47" s="7">
        <v>3.6083449381931754E-2</v>
      </c>
      <c r="W47" s="7">
        <v>3.320904040228756E-2</v>
      </c>
      <c r="X47" s="7">
        <v>3.320904040228756E-2</v>
      </c>
      <c r="Y47" s="7">
        <v>3.320904040228756E-2</v>
      </c>
      <c r="Z47" s="7">
        <v>4.1287499840649833E-2</v>
      </c>
      <c r="AA47" s="7">
        <v>4.7215308592126748E-2</v>
      </c>
      <c r="AB47" s="7">
        <v>3.320904040228756E-2</v>
      </c>
      <c r="AC47" s="7">
        <v>4.7093731934666705E-2</v>
      </c>
      <c r="AD47" s="7">
        <v>5.6012876101523501E-2</v>
      </c>
      <c r="AE47" s="7">
        <v>3.320904040228756E-2</v>
      </c>
      <c r="AF47" s="7">
        <v>3.523612086740191E-2</v>
      </c>
      <c r="AG47" s="7">
        <v>3.320904040228756E-2</v>
      </c>
      <c r="AH47" s="7">
        <v>3.8017368554696285E-2</v>
      </c>
      <c r="AI47" s="7">
        <v>2.3140712600110636E-2</v>
      </c>
      <c r="AJ47" s="7">
        <v>3.5820264484720532E-2</v>
      </c>
      <c r="AK47" s="7">
        <v>4.9639399493737857E-2</v>
      </c>
      <c r="AL47" s="7">
        <v>8.6630217001527843E-2</v>
      </c>
      <c r="AM47" s="7">
        <v>3.632100587492193E-2</v>
      </c>
      <c r="AN47" s="7">
        <v>4.7870941073897777E-2</v>
      </c>
      <c r="AO47" s="7">
        <v>4.8205975946494117E-2</v>
      </c>
      <c r="AP47" s="7">
        <v>5.1213821346038912E-2</v>
      </c>
      <c r="AQ47" s="7">
        <v>3.7008911428156432E-2</v>
      </c>
      <c r="AR47" s="7">
        <v>5.2096249005891382E-2</v>
      </c>
      <c r="AS47" s="7">
        <v>2.2536493047743633E-2</v>
      </c>
      <c r="AT47" s="7">
        <v>5.2749959726753559E-2</v>
      </c>
      <c r="AU47" s="7">
        <v>5.3893947249918916E-2</v>
      </c>
      <c r="AV47" s="7">
        <v>4.7986996530836379E-2</v>
      </c>
      <c r="AW47" s="7">
        <v>3.7189325413559349E-2</v>
      </c>
      <c r="AX47" s="7">
        <v>7.9705835602826181E-2</v>
      </c>
      <c r="AY47" s="7">
        <v>3.9255521894001388E-2</v>
      </c>
      <c r="AZ47" s="7">
        <v>3.3694895464001728E-2</v>
      </c>
      <c r="BA47" s="7">
        <v>4.6651963112889883E-2</v>
      </c>
      <c r="BB47" s="7">
        <v>6.6974100021807148E-2</v>
      </c>
      <c r="BC47" s="7">
        <v>4.1336753686716854E-2</v>
      </c>
      <c r="BD47" s="13"/>
      <c r="BE47" s="3"/>
    </row>
    <row r="48" spans="1:57" x14ac:dyDescent="0.25">
      <c r="A48" s="3"/>
      <c r="B48" s="3">
        <v>38</v>
      </c>
      <c r="C48" s="6">
        <v>3.3405269205831312E-2</v>
      </c>
      <c r="D48" s="6">
        <v>3.3405269205831312E-2</v>
      </c>
      <c r="E48" s="6">
        <v>3.3405269205831312E-2</v>
      </c>
      <c r="F48" s="6">
        <v>3.5830547910797428E-2</v>
      </c>
      <c r="G48" s="6">
        <v>4.9463657329591015E-2</v>
      </c>
      <c r="H48" s="6">
        <v>4.1643388984551555E-2</v>
      </c>
      <c r="I48" s="6">
        <v>3.5407948819732749E-2</v>
      </c>
      <c r="J48" s="6">
        <v>3.2293950774841651E-2</v>
      </c>
      <c r="K48" s="6">
        <v>3.3405269205831312E-2</v>
      </c>
      <c r="L48" s="6">
        <v>3.3405269205831312E-2</v>
      </c>
      <c r="M48" s="7">
        <v>3.3405269205831312E-2</v>
      </c>
      <c r="N48" s="7">
        <v>3.3405269205831312E-2</v>
      </c>
      <c r="O48" s="7">
        <v>3.6835533685679822E-2</v>
      </c>
      <c r="P48" s="7">
        <v>5.8510787009172782E-2</v>
      </c>
      <c r="Q48" s="7">
        <v>6.5873814693875987E-2</v>
      </c>
      <c r="R48" s="7">
        <v>3.3405269205831312E-2</v>
      </c>
      <c r="S48" s="7">
        <v>3.5110497853743983E-2</v>
      </c>
      <c r="T48" s="7">
        <v>3.6281312267617771E-2</v>
      </c>
      <c r="U48" s="7">
        <v>2.3640659806475561E-2</v>
      </c>
      <c r="V48" s="7">
        <v>3.6211775584788164E-2</v>
      </c>
      <c r="W48" s="7">
        <v>3.3405269205831312E-2</v>
      </c>
      <c r="X48" s="7">
        <v>3.3405269205831312E-2</v>
      </c>
      <c r="Y48" s="7">
        <v>3.3405269205831312E-2</v>
      </c>
      <c r="Z48" s="7">
        <v>4.131459374315738E-2</v>
      </c>
      <c r="AA48" s="7">
        <v>4.7101175143088092E-2</v>
      </c>
      <c r="AB48" s="7">
        <v>3.3405269205831312E-2</v>
      </c>
      <c r="AC48" s="7">
        <v>4.6970776318578267E-2</v>
      </c>
      <c r="AD48" s="7">
        <v>5.5658693240246526E-2</v>
      </c>
      <c r="AE48" s="7">
        <v>3.3405269205831312E-2</v>
      </c>
      <c r="AF48" s="7">
        <v>3.5384281252764715E-2</v>
      </c>
      <c r="AG48" s="7">
        <v>3.3405269205831312E-2</v>
      </c>
      <c r="AH48" s="7">
        <v>3.8121977421990305E-2</v>
      </c>
      <c r="AI48" s="7">
        <v>2.332507514461768E-2</v>
      </c>
      <c r="AJ48" s="7">
        <v>3.5720968091146332E-2</v>
      </c>
      <c r="AK48" s="7">
        <v>4.9488911691970783E-2</v>
      </c>
      <c r="AL48" s="7">
        <v>8.5459984395176658E-2</v>
      </c>
      <c r="AM48" s="7">
        <v>3.6393127272730919E-2</v>
      </c>
      <c r="AN48" s="7">
        <v>4.7729169486598666E-2</v>
      </c>
      <c r="AO48" s="7">
        <v>4.8062868096940603E-2</v>
      </c>
      <c r="AP48" s="7">
        <v>5.0986508958951848E-2</v>
      </c>
      <c r="AQ48" s="7">
        <v>3.7126486433502137E-2</v>
      </c>
      <c r="AR48" s="7">
        <v>5.1842332811922187E-2</v>
      </c>
      <c r="AS48" s="7">
        <v>2.2760269579943815E-2</v>
      </c>
      <c r="AT48" s="7">
        <v>5.2517942463603751E-2</v>
      </c>
      <c r="AU48" s="7">
        <v>5.359490042859183E-2</v>
      </c>
      <c r="AV48" s="7">
        <v>4.7841619638813837E-2</v>
      </c>
      <c r="AW48" s="7">
        <v>3.7291354639339414E-2</v>
      </c>
      <c r="AX48" s="7">
        <v>7.8899111290415158E-2</v>
      </c>
      <c r="AY48" s="7">
        <v>3.9341907331954085E-2</v>
      </c>
      <c r="AZ48" s="7">
        <v>3.3897198251988891E-2</v>
      </c>
      <c r="BA48" s="7">
        <v>4.6568976818577967E-2</v>
      </c>
      <c r="BB48" s="7">
        <v>6.6329558504576003E-2</v>
      </c>
      <c r="BC48" s="7">
        <v>4.1307437205508224E-2</v>
      </c>
      <c r="BD48" s="13"/>
      <c r="BE48" s="3"/>
    </row>
    <row r="49" spans="1:57" x14ac:dyDescent="0.25">
      <c r="A49" s="3"/>
      <c r="B49" s="3">
        <v>39</v>
      </c>
      <c r="C49" s="6">
        <v>3.3595168309175971E-2</v>
      </c>
      <c r="D49" s="6">
        <v>3.3595168309175971E-2</v>
      </c>
      <c r="E49" s="6">
        <v>3.3595168309175971E-2</v>
      </c>
      <c r="F49" s="6">
        <v>3.5980884630584242E-2</v>
      </c>
      <c r="G49" s="6">
        <v>4.9279631009204516E-2</v>
      </c>
      <c r="H49" s="6">
        <v>4.1657197570973636E-2</v>
      </c>
      <c r="I49" s="6">
        <v>3.5566045313841776E-2</v>
      </c>
      <c r="J49" s="6">
        <v>3.2513335622128769E-2</v>
      </c>
      <c r="K49" s="6">
        <v>3.3595168309175971E-2</v>
      </c>
      <c r="L49" s="6">
        <v>3.3595168309175971E-2</v>
      </c>
      <c r="M49" s="7">
        <v>3.3595168309175971E-2</v>
      </c>
      <c r="N49" s="7">
        <v>3.3595168309175971E-2</v>
      </c>
      <c r="O49" s="7">
        <v>3.6945587334497709E-2</v>
      </c>
      <c r="P49" s="7">
        <v>5.8113664364733753E-2</v>
      </c>
      <c r="Q49" s="7">
        <v>6.5322207765639462E-2</v>
      </c>
      <c r="R49" s="7">
        <v>3.3595168309175971E-2</v>
      </c>
      <c r="S49" s="7">
        <v>3.5260466321395789E-2</v>
      </c>
      <c r="T49" s="7">
        <v>3.64041404082176E-2</v>
      </c>
      <c r="U49" s="7">
        <v>2.3814321229431501E-2</v>
      </c>
      <c r="V49" s="7">
        <v>3.6336191137463558E-2</v>
      </c>
      <c r="W49" s="7">
        <v>3.3595168309175971E-2</v>
      </c>
      <c r="X49" s="7">
        <v>3.3595168309175971E-2</v>
      </c>
      <c r="Y49" s="7">
        <v>3.3595168309175971E-2</v>
      </c>
      <c r="Z49" s="7">
        <v>4.1339551819710163E-2</v>
      </c>
      <c r="AA49" s="7">
        <v>4.699015977751797E-2</v>
      </c>
      <c r="AB49" s="7">
        <v>3.3595168309175971E-2</v>
      </c>
      <c r="AC49" s="7">
        <v>4.6852864792625848E-2</v>
      </c>
      <c r="AD49" s="7">
        <v>5.5320418013164785E-2</v>
      </c>
      <c r="AE49" s="7">
        <v>3.3595168309175971E-2</v>
      </c>
      <c r="AF49" s="7">
        <v>3.5527845348399145E-2</v>
      </c>
      <c r="AG49" s="7">
        <v>3.3595168309175971E-2</v>
      </c>
      <c r="AH49" s="7">
        <v>3.8221232103446967E-2</v>
      </c>
      <c r="AI49" s="7">
        <v>2.3505825608217901E-2</v>
      </c>
      <c r="AJ49" s="7">
        <v>3.5626032568573773E-2</v>
      </c>
      <c r="AK49" s="7">
        <v>4.9339912471697112E-2</v>
      </c>
      <c r="AL49" s="7">
        <v>8.4346045135405889E-2</v>
      </c>
      <c r="AM49" s="7">
        <v>3.6472350891544991E-2</v>
      </c>
      <c r="AN49" s="7">
        <v>4.7593083219723997E-2</v>
      </c>
      <c r="AO49" s="7">
        <v>4.7924828346619819E-2</v>
      </c>
      <c r="AP49" s="7">
        <v>5.0768692296457862E-2</v>
      </c>
      <c r="AQ49" s="7">
        <v>3.7239253103082959E-2</v>
      </c>
      <c r="AR49" s="7">
        <v>5.1599919542093309E-2</v>
      </c>
      <c r="AS49" s="7">
        <v>2.2974892460823515E-2</v>
      </c>
      <c r="AT49" s="7">
        <v>5.2291462983207859E-2</v>
      </c>
      <c r="AU49" s="7">
        <v>5.3309167646125477E-2</v>
      </c>
      <c r="AV49" s="7">
        <v>4.7702215431408179E-2</v>
      </c>
      <c r="AW49" s="7">
        <v>3.7390449954279203E-2</v>
      </c>
      <c r="AX49" s="7">
        <v>7.8099950780895711E-2</v>
      </c>
      <c r="AY49" s="7">
        <v>3.942284382783412E-2</v>
      </c>
      <c r="AZ49" s="7">
        <v>3.4090745961673052E-2</v>
      </c>
      <c r="BA49" s="7">
        <v>4.6485794822690663E-2</v>
      </c>
      <c r="BB49" s="7">
        <v>6.5715372627594526E-2</v>
      </c>
      <c r="BC49" s="7">
        <v>4.1272155723157233E-2</v>
      </c>
      <c r="BD49" s="13"/>
      <c r="BE49" s="3"/>
    </row>
    <row r="50" spans="1:57" x14ac:dyDescent="0.25">
      <c r="A50" s="3"/>
      <c r="B50" s="8">
        <v>40</v>
      </c>
      <c r="C50" s="9">
        <v>3.3778807643328301E-2</v>
      </c>
      <c r="D50" s="9">
        <v>3.3778807643328301E-2</v>
      </c>
      <c r="E50" s="9">
        <v>3.3778807643328301E-2</v>
      </c>
      <c r="F50" s="9">
        <v>3.6124392623135382E-2</v>
      </c>
      <c r="G50" s="9">
        <v>4.9103804047827326E-2</v>
      </c>
      <c r="H50" s="9">
        <v>4.1670187940189507E-2</v>
      </c>
      <c r="I50" s="9">
        <v>3.5717115965929525E-2</v>
      </c>
      <c r="J50" s="9">
        <v>3.2724810940377935E-2</v>
      </c>
      <c r="K50" s="9">
        <v>3.3778807643328301E-2</v>
      </c>
      <c r="L50" s="9">
        <v>3.3778807643328301E-2</v>
      </c>
      <c r="M50" s="10">
        <v>3.3778807643328301E-2</v>
      </c>
      <c r="N50" s="10">
        <v>3.3778807643328301E-2</v>
      </c>
      <c r="O50" s="10">
        <v>3.705225695290415E-2</v>
      </c>
      <c r="P50" s="10">
        <v>5.7732506443271436E-2</v>
      </c>
      <c r="Q50" s="10">
        <v>6.4789131490136986E-2</v>
      </c>
      <c r="R50" s="10">
        <v>3.3778807643328301E-2</v>
      </c>
      <c r="S50" s="10">
        <v>3.5405644041480944E-2</v>
      </c>
      <c r="T50" s="10">
        <v>3.6523141530570236E-2</v>
      </c>
      <c r="U50" s="10">
        <v>2.3984130859118657E-2</v>
      </c>
      <c r="V50" s="10">
        <v>3.6456725274621959E-2</v>
      </c>
      <c r="W50" s="10">
        <v>3.3778807643328301E-2</v>
      </c>
      <c r="X50" s="10">
        <v>3.3778807643328301E-2</v>
      </c>
      <c r="Y50" s="10">
        <v>3.3778807643328301E-2</v>
      </c>
      <c r="Z50" s="10">
        <v>4.1362600863382504E-2</v>
      </c>
      <c r="AA50" s="10">
        <v>4.6882348874404567E-2</v>
      </c>
      <c r="AB50" s="10">
        <v>3.3778807643328301E-2</v>
      </c>
      <c r="AC50" s="10">
        <v>4.6739760604849856E-2</v>
      </c>
      <c r="AD50" s="10">
        <v>5.4997180155826442E-2</v>
      </c>
      <c r="AE50" s="10">
        <v>3.3778807643328301E-2</v>
      </c>
      <c r="AF50" s="10">
        <v>3.5666851226076934E-2</v>
      </c>
      <c r="AG50" s="10">
        <v>3.3778807643328301E-2</v>
      </c>
      <c r="AH50" s="10">
        <v>3.8315533249973388E-2</v>
      </c>
      <c r="AI50" s="10">
        <v>2.3682521189025474E-2</v>
      </c>
      <c r="AJ50" s="10">
        <v>3.5537763736048555E-2</v>
      </c>
      <c r="AK50" s="10">
        <v>4.9193045210198738E-2</v>
      </c>
      <c r="AL50" s="10">
        <v>8.3284942724755506E-2</v>
      </c>
      <c r="AM50" s="10">
        <v>3.6556609654214034E-2</v>
      </c>
      <c r="AN50" s="10">
        <v>4.7462450095887343E-2</v>
      </c>
      <c r="AO50" s="10">
        <v>4.7791728352298168E-2</v>
      </c>
      <c r="AP50" s="10">
        <v>5.0559957104423958E-2</v>
      </c>
      <c r="AQ50" s="10">
        <v>3.7347462456225555E-2</v>
      </c>
      <c r="AR50" s="10">
        <v>5.1368333423389201E-2</v>
      </c>
      <c r="AS50" s="10">
        <v>2.3180829881592313E-2</v>
      </c>
      <c r="AT50" s="10">
        <v>5.2070883565960902E-2</v>
      </c>
      <c r="AU50" s="10">
        <v>5.3036026768162658E-2</v>
      </c>
      <c r="AV50" s="10">
        <v>4.7568513412924229E-2</v>
      </c>
      <c r="AW50" s="10">
        <v>3.7486613857750539E-2</v>
      </c>
      <c r="AX50" s="10">
        <v>7.7313493110894527E-2</v>
      </c>
      <c r="AY50" s="10">
        <v>3.9498812744713119E-2</v>
      </c>
      <c r="AZ50" s="10">
        <v>3.4276029947132303E-2</v>
      </c>
      <c r="BA50" s="10">
        <v>4.6402928528206822E-2</v>
      </c>
      <c r="BB50" s="10">
        <v>6.5129704059685434E-2</v>
      </c>
      <c r="BC50" s="10">
        <v>4.1233732474099227E-2</v>
      </c>
      <c r="BD50" s="13"/>
      <c r="BE50" s="3"/>
    </row>
    <row r="51" spans="1:57" x14ac:dyDescent="0.25">
      <c r="A51" s="3"/>
      <c r="B51" s="3">
        <v>41</v>
      </c>
      <c r="C51" s="6">
        <v>3.3956295021803751E-2</v>
      </c>
      <c r="D51" s="6">
        <v>3.3956295021803751E-2</v>
      </c>
      <c r="E51" s="6">
        <v>3.3956295021803751E-2</v>
      </c>
      <c r="F51" s="6">
        <v>3.6261509883125598E-2</v>
      </c>
      <c r="G51" s="6">
        <v>4.8935707535732842E-2</v>
      </c>
      <c r="H51" s="6">
        <v>4.1682423435920768E-2</v>
      </c>
      <c r="I51" s="6">
        <v>3.5861602808390458E-2</v>
      </c>
      <c r="J51" s="6">
        <v>3.2928630643574763E-2</v>
      </c>
      <c r="K51" s="6">
        <v>3.3956295021803751E-2</v>
      </c>
      <c r="L51" s="6">
        <v>3.3956295021803751E-2</v>
      </c>
      <c r="M51" s="7">
        <v>3.3956295021803751E-2</v>
      </c>
      <c r="N51" s="7">
        <v>3.3956295021803751E-2</v>
      </c>
      <c r="O51" s="7">
        <v>3.7155587027979164E-2</v>
      </c>
      <c r="P51" s="7">
        <v>5.7366687371781078E-2</v>
      </c>
      <c r="Q51" s="7">
        <v>6.4274498024096127E-2</v>
      </c>
      <c r="R51" s="7">
        <v>3.3956295021803751E-2</v>
      </c>
      <c r="S51" s="7">
        <v>3.5546102461136098E-2</v>
      </c>
      <c r="T51" s="7">
        <v>3.663836764367101E-2</v>
      </c>
      <c r="U51" s="7">
        <v>2.4149785928682554E-2</v>
      </c>
      <c r="V51" s="7">
        <v>3.6573430903554582E-2</v>
      </c>
      <c r="W51" s="7">
        <v>3.3956295021803751E-2</v>
      </c>
      <c r="X51" s="7">
        <v>3.3956295021803751E-2</v>
      </c>
      <c r="Y51" s="7">
        <v>3.3956295021803751E-2</v>
      </c>
      <c r="Z51" s="7">
        <v>4.1383939627358313E-2</v>
      </c>
      <c r="AA51" s="7">
        <v>4.677778327790505E-2</v>
      </c>
      <c r="AB51" s="7">
        <v>3.3956295021803751E-2</v>
      </c>
      <c r="AC51" s="7">
        <v>4.6631234324369775E-2</v>
      </c>
      <c r="AD51" s="7">
        <v>5.4688149039989309E-2</v>
      </c>
      <c r="AE51" s="7">
        <v>3.3956295021803751E-2</v>
      </c>
      <c r="AF51" s="7">
        <v>3.5801365090229353E-2</v>
      </c>
      <c r="AG51" s="7">
        <v>3.3956295021803751E-2</v>
      </c>
      <c r="AH51" s="7">
        <v>3.8405242556987407E-2</v>
      </c>
      <c r="AI51" s="7">
        <v>2.3854851340040506E-2</v>
      </c>
      <c r="AJ51" s="7">
        <v>3.5456954025402387E-2</v>
      </c>
      <c r="AK51" s="7">
        <v>4.90488009352541E-2</v>
      </c>
      <c r="AL51" s="7">
        <v>8.2273418929579956E-2</v>
      </c>
      <c r="AM51" s="7">
        <v>3.6644261756777485E-2</v>
      </c>
      <c r="AN51" s="7">
        <v>4.7337036969955948E-2</v>
      </c>
      <c r="AO51" s="7">
        <v>4.7663424672877319E-2</v>
      </c>
      <c r="AP51" s="7">
        <v>5.0359888943934283E-2</v>
      </c>
      <c r="AQ51" s="7">
        <v>3.74513509603418E-2</v>
      </c>
      <c r="AR51" s="7">
        <v>5.1146941923783551E-2</v>
      </c>
      <c r="AS51" s="7">
        <v>2.3378525244221571E-2</v>
      </c>
      <c r="AT51" s="7">
        <v>5.1856438209903821E-2</v>
      </c>
      <c r="AU51" s="7">
        <v>5.2774788938040329E-2</v>
      </c>
      <c r="AV51" s="7">
        <v>4.7440248401182883E-2</v>
      </c>
      <c r="AW51" s="7">
        <v>3.757986949947778E-2</v>
      </c>
      <c r="AX51" s="7">
        <v>7.6543468497788369E-2</v>
      </c>
      <c r="AY51" s="7">
        <v>3.9570243376380487E-2</v>
      </c>
      <c r="AZ51" s="7">
        <v>3.4453510711799806E-2</v>
      </c>
      <c r="BA51" s="7">
        <v>4.6320785006773502E-2</v>
      </c>
      <c r="BB51" s="7">
        <v>6.4570826131926218E-2</v>
      </c>
      <c r="BC51" s="7">
        <v>4.1190486213747324E-2</v>
      </c>
      <c r="BD51" s="13"/>
      <c r="BE51" s="3"/>
    </row>
    <row r="52" spans="1:57" x14ac:dyDescent="0.25">
      <c r="A52" s="3"/>
      <c r="B52" s="3">
        <v>42</v>
      </c>
      <c r="C52" s="6">
        <v>3.4127766549205019E-2</v>
      </c>
      <c r="D52" s="6">
        <v>3.4127766549205019E-2</v>
      </c>
      <c r="E52" s="6">
        <v>3.4127766549205019E-2</v>
      </c>
      <c r="F52" s="6">
        <v>3.6392638277935596E-2</v>
      </c>
      <c r="G52" s="6">
        <v>4.8774900273503397E-2</v>
      </c>
      <c r="H52" s="6">
        <v>4.1693961276701774E-2</v>
      </c>
      <c r="I52" s="6">
        <v>3.5999911753813008E-2</v>
      </c>
      <c r="J52" s="6">
        <v>3.3125059556249781E-2</v>
      </c>
      <c r="K52" s="6">
        <v>3.4127766549205019E-2</v>
      </c>
      <c r="L52" s="6">
        <v>3.4127766549205019E-2</v>
      </c>
      <c r="M52" s="7">
        <v>3.4127766549205019E-2</v>
      </c>
      <c r="N52" s="7">
        <v>3.4127766549205019E-2</v>
      </c>
      <c r="O52" s="7">
        <v>3.7255637554001408E-2</v>
      </c>
      <c r="P52" s="7">
        <v>5.7015566898900749E-2</v>
      </c>
      <c r="Q52" s="7">
        <v>6.377805591606589E-2</v>
      </c>
      <c r="R52" s="7">
        <v>3.4127766549205019E-2</v>
      </c>
      <c r="S52" s="7">
        <v>3.5681935435941892E-2</v>
      </c>
      <c r="T52" s="7">
        <v>3.6749888590236202E-2</v>
      </c>
      <c r="U52" s="7">
        <v>2.4311084588291454E-2</v>
      </c>
      <c r="V52" s="7">
        <v>3.6686379051838358E-2</v>
      </c>
      <c r="W52" s="7">
        <v>3.4127766549205019E-2</v>
      </c>
      <c r="X52" s="7">
        <v>3.4127766549205019E-2</v>
      </c>
      <c r="Y52" s="7">
        <v>3.4127766549205019E-2</v>
      </c>
      <c r="Z52" s="7">
        <v>4.1403742682571298E-2</v>
      </c>
      <c r="AA52" s="7">
        <v>4.6676467938735255E-2</v>
      </c>
      <c r="AB52" s="7">
        <v>3.4127766549205019E-2</v>
      </c>
      <c r="AC52" s="7">
        <v>4.6527064711693322E-2</v>
      </c>
      <c r="AD52" s="7">
        <v>5.4392535217175464E-2</v>
      </c>
      <c r="AE52" s="7">
        <v>3.4127766549205019E-2</v>
      </c>
      <c r="AF52" s="7">
        <v>3.5931474531355923E-2</v>
      </c>
      <c r="AG52" s="7">
        <v>3.4127766549205019E-2</v>
      </c>
      <c r="AH52" s="7">
        <v>3.8490687373285093E-2</v>
      </c>
      <c r="AI52" s="7">
        <v>2.4022610525595622E-2</v>
      </c>
      <c r="AJ52" s="7">
        <v>3.5380508296764646E-2</v>
      </c>
      <c r="AK52" s="7">
        <v>4.8907546659175072E-2</v>
      </c>
      <c r="AL52" s="7">
        <v>8.130841441664538E-2</v>
      </c>
      <c r="AM52" s="7">
        <v>3.6734006036166278E-2</v>
      </c>
      <c r="AN52" s="7">
        <v>4.7216612688690152E-2</v>
      </c>
      <c r="AO52" s="7">
        <v>4.7539763543757774E-2</v>
      </c>
      <c r="AP52" s="7">
        <v>5.0168078684905693E-2</v>
      </c>
      <c r="AQ52" s="7">
        <v>3.7551141348364681E-2</v>
      </c>
      <c r="AR52" s="7">
        <v>5.093515332605536E-2</v>
      </c>
      <c r="AS52" s="7">
        <v>2.3568398063199547E-2</v>
      </c>
      <c r="AT52" s="7">
        <v>5.1648258558380178E-2</v>
      </c>
      <c r="AU52" s="7">
        <v>5.2524799552902346E-2</v>
      </c>
      <c r="AV52" s="7">
        <v>4.7317162373942345E-2</v>
      </c>
      <c r="AW52" s="7">
        <v>3.7670256163984339E-2</v>
      </c>
      <c r="AX52" s="7">
        <v>7.5792495055069242E-2</v>
      </c>
      <c r="AY52" s="7">
        <v>3.9637519493272988E-2</v>
      </c>
      <c r="AZ52" s="7">
        <v>3.4623619787153004E-2</v>
      </c>
      <c r="BA52" s="7">
        <v>4.6239685175251344E-2</v>
      </c>
      <c r="BB52" s="7">
        <v>6.4037120768067446E-2</v>
      </c>
      <c r="BC52" s="7">
        <v>4.1125299557907002E-2</v>
      </c>
      <c r="BD52" s="13"/>
      <c r="BE52" s="3"/>
    </row>
    <row r="53" spans="1:57" x14ac:dyDescent="0.25">
      <c r="A53" s="3"/>
      <c r="B53" s="3">
        <v>43</v>
      </c>
      <c r="C53" s="6">
        <v>3.429337897442486E-2</v>
      </c>
      <c r="D53" s="6">
        <v>3.429337897442486E-2</v>
      </c>
      <c r="E53" s="6">
        <v>3.429337897442486E-2</v>
      </c>
      <c r="F53" s="6">
        <v>3.6518147236643372E-2</v>
      </c>
      <c r="G53" s="6">
        <v>4.8620967725690134E-2</v>
      </c>
      <c r="H53" s="6">
        <v>4.1704853270391418E-2</v>
      </c>
      <c r="I53" s="6">
        <v>3.6132416290959979E-2</v>
      </c>
      <c r="J53" s="6">
        <v>3.3314368255113802E-2</v>
      </c>
      <c r="K53" s="6">
        <v>3.429337897442486E-2</v>
      </c>
      <c r="L53" s="6">
        <v>3.429337897442486E-2</v>
      </c>
      <c r="M53" s="7">
        <v>3.429337897442486E-2</v>
      </c>
      <c r="N53" s="7">
        <v>3.429337897442486E-2</v>
      </c>
      <c r="O53" s="7">
        <v>3.7352480265793853E-2</v>
      </c>
      <c r="P53" s="7">
        <v>5.6678501948775883E-2</v>
      </c>
      <c r="Q53" s="7">
        <v>6.329943138684091E-2</v>
      </c>
      <c r="R53" s="7">
        <v>3.429337897442486E-2</v>
      </c>
      <c r="S53" s="7">
        <v>3.5813253490686536E-2</v>
      </c>
      <c r="T53" s="7">
        <v>3.6857787641932482E-2</v>
      </c>
      <c r="U53" s="7">
        <v>2.4467905011706925E-2</v>
      </c>
      <c r="V53" s="7">
        <v>3.6795654384370824E-2</v>
      </c>
      <c r="W53" s="7">
        <v>3.429337897442486E-2</v>
      </c>
      <c r="X53" s="7">
        <v>3.429337897442486E-2</v>
      </c>
      <c r="Y53" s="7">
        <v>3.429337897442486E-2</v>
      </c>
      <c r="Z53" s="7">
        <v>4.1422163692421243E-2</v>
      </c>
      <c r="AA53" s="7">
        <v>4.6578379747983067E-2</v>
      </c>
      <c r="AB53" s="7">
        <v>3.429337897442486E-2</v>
      </c>
      <c r="AC53" s="7">
        <v>4.6427039278637006E-2</v>
      </c>
      <c r="AD53" s="7">
        <v>5.410959089715095E-2</v>
      </c>
      <c r="AE53" s="7">
        <v>3.429337897442486E-2</v>
      </c>
      <c r="AF53" s="7">
        <v>3.6057283100239701E-2</v>
      </c>
      <c r="AG53" s="7">
        <v>3.429337897442486E-2</v>
      </c>
      <c r="AH53" s="7">
        <v>3.8572164674591125E-2</v>
      </c>
      <c r="AI53" s="7">
        <v>2.4185676350217955E-2</v>
      </c>
      <c r="AJ53" s="7">
        <v>3.5304785308436282E-2</v>
      </c>
      <c r="AK53" s="7">
        <v>4.8769548699878484E-2</v>
      </c>
      <c r="AL53" s="7">
        <v>8.0387065193520346E-2</v>
      </c>
      <c r="AM53" s="7">
        <v>3.6824814681064355E-2</v>
      </c>
      <c r="AN53" s="7">
        <v>4.7100950300974276E-2</v>
      </c>
      <c r="AO53" s="7">
        <v>4.7420584675218258E-2</v>
      </c>
      <c r="AP53" s="7">
        <v>4.9984126509487803E-2</v>
      </c>
      <c r="AQ53" s="7">
        <v>3.7647043408616687E-2</v>
      </c>
      <c r="AR53" s="7">
        <v>5.0732414319535568E-2</v>
      </c>
      <c r="AS53" s="7">
        <v>2.3750844951170302E-2</v>
      </c>
      <c r="AT53" s="7">
        <v>5.1446395093966757E-2</v>
      </c>
      <c r="AU53" s="7">
        <v>5.228543845994249E-2</v>
      </c>
      <c r="AV53" s="7">
        <v>4.7199005771254132E-2</v>
      </c>
      <c r="AW53" s="7">
        <v>3.7757825596542727E-2</v>
      </c>
      <c r="AX53" s="7">
        <v>7.506232071703578E-2</v>
      </c>
      <c r="AY53" s="7">
        <v>3.9700984953190632E-2</v>
      </c>
      <c r="AZ53" s="7">
        <v>3.4786761542435984E-2</v>
      </c>
      <c r="BA53" s="7">
        <v>4.6159878873198057E-2</v>
      </c>
      <c r="BB53" s="7">
        <v>6.3527074333147304E-2</v>
      </c>
      <c r="BC53" s="7">
        <v>4.1019409990079359E-2</v>
      </c>
      <c r="BD53" s="13"/>
      <c r="BE53" s="3"/>
    </row>
    <row r="54" spans="1:57" x14ac:dyDescent="0.25">
      <c r="A54" s="3"/>
      <c r="B54" s="3">
        <v>44</v>
      </c>
      <c r="C54" s="6">
        <v>3.4453303601007956E-2</v>
      </c>
      <c r="D54" s="6">
        <v>3.4453303601007956E-2</v>
      </c>
      <c r="E54" s="6">
        <v>3.4453303601007956E-2</v>
      </c>
      <c r="F54" s="6">
        <v>3.6638376983706644E-2</v>
      </c>
      <c r="G54" s="6">
        <v>4.8473520840667028E-2</v>
      </c>
      <c r="H54" s="6">
        <v>4.1715146431205774E-2</v>
      </c>
      <c r="I54" s="6">
        <v>3.6259460720384995E-2</v>
      </c>
      <c r="J54" s="6">
        <v>3.3496829064156186E-2</v>
      </c>
      <c r="K54" s="6">
        <v>3.4453303601007956E-2</v>
      </c>
      <c r="L54" s="6">
        <v>3.4453303601007956E-2</v>
      </c>
      <c r="M54" s="7">
        <v>3.4453303601007956E-2</v>
      </c>
      <c r="N54" s="7">
        <v>3.4453303601007956E-2</v>
      </c>
      <c r="O54" s="7">
        <v>3.7446195588850983E-2</v>
      </c>
      <c r="P54" s="7">
        <v>5.6354855327575448E-2</v>
      </c>
      <c r="Q54" s="7">
        <v>6.2838161368928169E-2</v>
      </c>
      <c r="R54" s="7">
        <v>3.4453303601007956E-2</v>
      </c>
      <c r="S54" s="7">
        <v>3.5940179213263201E-2</v>
      </c>
      <c r="T54" s="7">
        <v>3.6962157943536411E-2</v>
      </c>
      <c r="U54" s="7">
        <v>2.4620188575544821E-2</v>
      </c>
      <c r="V54" s="7">
        <v>3.6901351585538089E-2</v>
      </c>
      <c r="W54" s="7">
        <v>3.4453303601007956E-2</v>
      </c>
      <c r="X54" s="7">
        <v>3.4453303601007956E-2</v>
      </c>
      <c r="Y54" s="7">
        <v>3.4453303601007956E-2</v>
      </c>
      <c r="Z54" s="7">
        <v>4.1439338200952358E-2</v>
      </c>
      <c r="AA54" s="7">
        <v>4.6483473897474203E-2</v>
      </c>
      <c r="AB54" s="7">
        <v>3.4453303601007956E-2</v>
      </c>
      <c r="AC54" s="7">
        <v>4.6330954607010977E-2</v>
      </c>
      <c r="AD54" s="7">
        <v>5.3838609641890578E-2</v>
      </c>
      <c r="AE54" s="7">
        <v>3.4453303601007956E-2</v>
      </c>
      <c r="AF54" s="7">
        <v>3.617890594723483E-2</v>
      </c>
      <c r="AG54" s="7">
        <v>3.4453303601007956E-2</v>
      </c>
      <c r="AH54" s="7">
        <v>3.8649944500532385E-2</v>
      </c>
      <c r="AI54" s="7">
        <v>2.4343991971356616E-2</v>
      </c>
      <c r="AJ54" s="7">
        <v>3.5226524233926249E-2</v>
      </c>
      <c r="AK54" s="7">
        <v>4.8634991871967292E-2</v>
      </c>
      <c r="AL54" s="7">
        <v>7.9506696187507941E-2</v>
      </c>
      <c r="AM54" s="7">
        <v>3.6915879534779039E-2</v>
      </c>
      <c r="AN54" s="7">
        <v>4.6989828676225365E-2</v>
      </c>
      <c r="AO54" s="7">
        <v>4.7305724259910864E-2</v>
      </c>
      <c r="AP54" s="7">
        <v>4.9807644754519487E-2</v>
      </c>
      <c r="AQ54" s="7">
        <v>3.773925474293871E-2</v>
      </c>
      <c r="AR54" s="7">
        <v>5.0538207643397559E-2</v>
      </c>
      <c r="AS54" s="7">
        <v>2.3926240652136999E-2</v>
      </c>
      <c r="AT54" s="7">
        <v>5.1250834442790438E-2</v>
      </c>
      <c r="AU54" s="7">
        <v>5.2056119577760462E-2</v>
      </c>
      <c r="AV54" s="7">
        <v>4.7085538372230173E-2</v>
      </c>
      <c r="AW54" s="7">
        <v>3.7842639013451862E-2</v>
      </c>
      <c r="AX54" s="7">
        <v>7.4354018709744896E-2</v>
      </c>
      <c r="AY54" s="7">
        <v>3.9760948526662565E-2</v>
      </c>
      <c r="AZ54" s="7">
        <v>3.4943314914680057E-2</v>
      </c>
      <c r="BA54" s="7">
        <v>4.6081557379115567E-2</v>
      </c>
      <c r="BB54" s="7">
        <v>6.3039272787202894E-2</v>
      </c>
      <c r="BC54" s="7">
        <v>4.085637082796767E-2</v>
      </c>
      <c r="BD54" s="13"/>
      <c r="BE54" s="3"/>
    </row>
    <row r="55" spans="1:57" x14ac:dyDescent="0.25">
      <c r="A55" s="3"/>
      <c r="B55" s="8">
        <v>45</v>
      </c>
      <c r="C55" s="9">
        <v>3.4607721447285078E-2</v>
      </c>
      <c r="D55" s="9">
        <v>3.4607721447285078E-2</v>
      </c>
      <c r="E55" s="9">
        <v>3.4607721447285078E-2</v>
      </c>
      <c r="F55" s="9">
        <v>3.6753641383576063E-2</v>
      </c>
      <c r="G55" s="9">
        <v>4.8332194791974148E-2</v>
      </c>
      <c r="H55" s="9">
        <v>4.1724883514459243E-2</v>
      </c>
      <c r="I55" s="9">
        <v>3.6381362997338185E-2</v>
      </c>
      <c r="J55" s="9">
        <v>3.3672712967976581E-2</v>
      </c>
      <c r="K55" s="9">
        <v>3.4607721447285078E-2</v>
      </c>
      <c r="L55" s="9">
        <v>3.4607721447285078E-2</v>
      </c>
      <c r="M55" s="10">
        <v>3.4607721447285078E-2</v>
      </c>
      <c r="N55" s="10">
        <v>3.4607721447285078E-2</v>
      </c>
      <c r="O55" s="10">
        <v>3.7536870172318659E-2</v>
      </c>
      <c r="P55" s="10">
        <v>5.6044002176860674E-2</v>
      </c>
      <c r="Q55" s="10">
        <v>6.2393719820456273E-2</v>
      </c>
      <c r="R55" s="10">
        <v>3.4607721447285078E-2</v>
      </c>
      <c r="S55" s="10">
        <v>3.6062843563475777E-2</v>
      </c>
      <c r="T55" s="10">
        <v>3.7063099645719966E-2</v>
      </c>
      <c r="U55" s="10">
        <v>2.4767926300959919E-2</v>
      </c>
      <c r="V55" s="10">
        <v>3.7003572442972921E-2</v>
      </c>
      <c r="W55" s="10">
        <v>3.4607721447285078E-2</v>
      </c>
      <c r="X55" s="10">
        <v>3.4607721447285078E-2</v>
      </c>
      <c r="Y55" s="10">
        <v>3.4607721447285078E-2</v>
      </c>
      <c r="Z55" s="10">
        <v>4.1455386013496076E-2</v>
      </c>
      <c r="AA55" s="10">
        <v>4.6391689037693196E-2</v>
      </c>
      <c r="AB55" s="10">
        <v>3.4607721447285078E-2</v>
      </c>
      <c r="AC55" s="10">
        <v>4.623861648101002E-2</v>
      </c>
      <c r="AD55" s="10">
        <v>5.3578925492311136E-2</v>
      </c>
      <c r="AE55" s="10">
        <v>3.4607721447285078E-2</v>
      </c>
      <c r="AF55" s="10">
        <v>3.6296466322449872E-2</v>
      </c>
      <c r="AG55" s="10">
        <v>3.4607721447285078E-2</v>
      </c>
      <c r="AH55" s="10">
        <v>3.8724272936959236E-2</v>
      </c>
      <c r="AI55" s="10">
        <v>2.4497551939920648E-2</v>
      </c>
      <c r="AJ55" s="10">
        <v>3.5142767279482179E-2</v>
      </c>
      <c r="AK55" s="10">
        <v>4.8503995273355693E-2</v>
      </c>
      <c r="AL55" s="10">
        <v>7.8664812961162234E-2</v>
      </c>
      <c r="AM55" s="10">
        <v>3.7006569105919151E-2</v>
      </c>
      <c r="AN55" s="10">
        <v>4.6883033656513806E-2</v>
      </c>
      <c r="AO55" s="10">
        <v>4.7195017339345169E-2</v>
      </c>
      <c r="AP55" s="10">
        <v>4.9638259852960998E-2</v>
      </c>
      <c r="AQ55" s="10">
        <v>3.7827961490560558E-2</v>
      </c>
      <c r="AR55" s="10">
        <v>5.0352049805279187E-2</v>
      </c>
      <c r="AS55" s="10">
        <v>2.4094939095151702E-2</v>
      </c>
      <c r="AT55" s="10">
        <v>5.1061513482767218E-2</v>
      </c>
      <c r="AU55" s="10">
        <v>5.1836290101984428E-2</v>
      </c>
      <c r="AV55" s="10">
        <v>4.6976529840343506E-2</v>
      </c>
      <c r="AW55" s="10">
        <v>3.7924764670239197E-2</v>
      </c>
      <c r="AX55" s="10">
        <v>7.3668144258424384E-2</v>
      </c>
      <c r="AY55" s="10">
        <v>3.9817688060197698E-2</v>
      </c>
      <c r="AZ55" s="10">
        <v>3.5093635052805494E-2</v>
      </c>
      <c r="BA55" s="10">
        <v>4.6004863806511587E-2</v>
      </c>
      <c r="BB55" s="10">
        <v>6.2572396433981936E-2</v>
      </c>
      <c r="BC55" s="10">
        <v>4.0621870955729333E-2</v>
      </c>
      <c r="BD55" s="13"/>
      <c r="BE55" s="3"/>
    </row>
    <row r="56" spans="1:57" x14ac:dyDescent="0.25">
      <c r="A56" s="3"/>
      <c r="B56" s="3">
        <v>46</v>
      </c>
      <c r="C56" s="6">
        <v>3.4756819411478013E-2</v>
      </c>
      <c r="D56" s="6">
        <v>3.4756819411478013E-2</v>
      </c>
      <c r="E56" s="6">
        <v>3.4756819411478013E-2</v>
      </c>
      <c r="F56" s="6">
        <v>3.6864230451416846E-2</v>
      </c>
      <c r="G56" s="6">
        <v>4.8196647682676508E-2</v>
      </c>
      <c r="H56" s="6">
        <v>4.1734103481509077E-2</v>
      </c>
      <c r="I56" s="6">
        <v>3.6498417238244762E-2</v>
      </c>
      <c r="J56" s="6">
        <v>3.3842287256677928E-2</v>
      </c>
      <c r="K56" s="6">
        <v>3.4756819411478013E-2</v>
      </c>
      <c r="L56" s="6">
        <v>3.4756819411478013E-2</v>
      </c>
      <c r="M56" s="7">
        <v>3.4756819411478013E-2</v>
      </c>
      <c r="N56" s="7">
        <v>3.4756819411478013E-2</v>
      </c>
      <c r="O56" s="7">
        <v>3.7624594896913388E-2</v>
      </c>
      <c r="P56" s="7">
        <v>5.5745334650024958E-2</v>
      </c>
      <c r="Q56" s="7">
        <v>6.1965538566142397E-2</v>
      </c>
      <c r="R56" s="7">
        <v>3.4756819411478013E-2</v>
      </c>
      <c r="S56" s="7">
        <v>3.6181382922013006E-2</v>
      </c>
      <c r="T56" s="7">
        <v>3.7160717597575221E-2</v>
      </c>
      <c r="U56" s="7">
        <v>2.4911147916809151E-2</v>
      </c>
      <c r="V56" s="7">
        <v>3.7102423501434334E-2</v>
      </c>
      <c r="W56" s="7">
        <v>3.4756819411478013E-2</v>
      </c>
      <c r="X56" s="7">
        <v>3.4756819411478013E-2</v>
      </c>
      <c r="Y56" s="7">
        <v>3.4756819411478013E-2</v>
      </c>
      <c r="Z56" s="7">
        <v>4.1470413234780068E-2</v>
      </c>
      <c r="AA56" s="7">
        <v>4.6302951453524477E-2</v>
      </c>
      <c r="AB56" s="7">
        <v>3.4756819411478013E-2</v>
      </c>
      <c r="AC56" s="7">
        <v>4.6149839876986398E-2</v>
      </c>
      <c r="AD56" s="7">
        <v>5.3329911695468413E-2</v>
      </c>
      <c r="AE56" s="7">
        <v>3.4756819411478013E-2</v>
      </c>
      <c r="AF56" s="7">
        <v>3.6410092773184966E-2</v>
      </c>
      <c r="AG56" s="7">
        <v>3.4756819411478013E-2</v>
      </c>
      <c r="AH56" s="7">
        <v>3.8795374711755537E-2</v>
      </c>
      <c r="AI56" s="7">
        <v>2.4646390792232298E-2</v>
      </c>
      <c r="AJ56" s="7">
        <v>3.5052956321636186E-2</v>
      </c>
      <c r="AK56" s="7">
        <v>4.8376625264209716E-2</v>
      </c>
      <c r="AL56" s="7">
        <v>7.7859092303268929E-2</v>
      </c>
      <c r="AM56" s="7">
        <v>3.7096394054473514E-2</v>
      </c>
      <c r="AN56" s="7">
        <v>4.6780358842503533E-2</v>
      </c>
      <c r="AO56" s="7">
        <v>4.7088299650926313E-2</v>
      </c>
      <c r="AP56" s="7">
        <v>4.9475613579458511E-2</v>
      </c>
      <c r="AQ56" s="7">
        <v>3.7913339016419689E-2</v>
      </c>
      <c r="AR56" s="7">
        <v>5.0173488891464446E-2</v>
      </c>
      <c r="AS56" s="7">
        <v>2.4257274448454824E-2</v>
      </c>
      <c r="AT56" s="7">
        <v>5.0878330825616658E-2</v>
      </c>
      <c r="AU56" s="7">
        <v>5.1625429418308721E-2</v>
      </c>
      <c r="AV56" s="7">
        <v>4.6871760012088481E-2</v>
      </c>
      <c r="AW56" s="7">
        <v>3.8004275885777039E-2</v>
      </c>
      <c r="AX56" s="7">
        <v>7.3004859353933638E-2</v>
      </c>
      <c r="AY56" s="7">
        <v>3.9871454079183799E-2</v>
      </c>
      <c r="AZ56" s="7">
        <v>3.5238054872883895E-2</v>
      </c>
      <c r="BA56" s="7">
        <v>4.5929901742373547E-2</v>
      </c>
      <c r="BB56" s="7">
        <v>6.2125214479533897E-2</v>
      </c>
      <c r="BC56" s="7">
        <v>4.0312687010734205E-2</v>
      </c>
      <c r="BD56" s="13"/>
      <c r="BE56" s="3"/>
    </row>
    <row r="57" spans="1:57" x14ac:dyDescent="0.25">
      <c r="A57" s="3"/>
      <c r="B57" s="3">
        <v>47</v>
      </c>
      <c r="C57" s="6">
        <v>3.4900787246133769E-2</v>
      </c>
      <c r="D57" s="6">
        <v>3.4900787246133769E-2</v>
      </c>
      <c r="E57" s="6">
        <v>3.4900787246133769E-2</v>
      </c>
      <c r="F57" s="6">
        <v>3.6970412576132317E-2</v>
      </c>
      <c r="G57" s="6">
        <v>4.8066559243620244E-2</v>
      </c>
      <c r="H57" s="6">
        <v>4.1742841905302308E-2</v>
      </c>
      <c r="I57" s="6">
        <v>3.6610895937787102E-2</v>
      </c>
      <c r="J57" s="6">
        <v>3.4005813753713809E-2</v>
      </c>
      <c r="K57" s="6">
        <v>3.4900787246133769E-2</v>
      </c>
      <c r="L57" s="6">
        <v>3.4900787246133769E-2</v>
      </c>
      <c r="M57" s="7">
        <v>3.4900787246133769E-2</v>
      </c>
      <c r="N57" s="7">
        <v>3.4900787246133769E-2</v>
      </c>
      <c r="O57" s="7">
        <v>3.7709463270525267E-2</v>
      </c>
      <c r="P57" s="7">
        <v>5.5458265193086387E-2</v>
      </c>
      <c r="Q57" s="7">
        <v>6.1553023697208831E-2</v>
      </c>
      <c r="R57" s="7">
        <v>3.4900787246133769E-2</v>
      </c>
      <c r="S57" s="7">
        <v>3.6295936739200396E-2</v>
      </c>
      <c r="T57" s="7">
        <v>3.7255119494894462E-2</v>
      </c>
      <c r="U57" s="7">
        <v>2.5049913035081639E-2</v>
      </c>
      <c r="V57" s="7">
        <v>3.7198014180776617E-2</v>
      </c>
      <c r="W57" s="7">
        <v>3.4900787246133769E-2</v>
      </c>
      <c r="X57" s="7">
        <v>3.4900787246133769E-2</v>
      </c>
      <c r="Y57" s="7">
        <v>3.4900787246133769E-2</v>
      </c>
      <c r="Z57" s="7">
        <v>4.14845140182174E-2</v>
      </c>
      <c r="AA57" s="7">
        <v>4.6217178437216511E-2</v>
      </c>
      <c r="AB57" s="7">
        <v>3.4900787246133769E-2</v>
      </c>
      <c r="AC57" s="7">
        <v>4.6064448845306138E-2</v>
      </c>
      <c r="AD57" s="7">
        <v>5.3090979160999252E-2</v>
      </c>
      <c r="AE57" s="7">
        <v>3.4900787246133769E-2</v>
      </c>
      <c r="AF57" s="7">
        <v>3.6519916907013172E-2</v>
      </c>
      <c r="AG57" s="7">
        <v>3.4900787246133769E-2</v>
      </c>
      <c r="AH57" s="7">
        <v>3.8863455461012553E-2</v>
      </c>
      <c r="AI57" s="7">
        <v>2.4790573856596332E-2</v>
      </c>
      <c r="AJ57" s="7">
        <v>3.4964691526315095E-2</v>
      </c>
      <c r="AK57" s="7">
        <v>4.8252906129513828E-2</v>
      </c>
      <c r="AL57" s="7">
        <v>7.7087372236137597E-2</v>
      </c>
      <c r="AM57" s="7">
        <v>3.7184979414842889E-2</v>
      </c>
      <c r="AN57" s="7">
        <v>4.6681606093063044E-2</v>
      </c>
      <c r="AO57" s="7">
        <v>4.698540905431936E-2</v>
      </c>
      <c r="AP57" s="7">
        <v>4.9319363761875401E-2</v>
      </c>
      <c r="AQ57" s="7">
        <v>3.7995552563523161E-2</v>
      </c>
      <c r="AR57" s="7">
        <v>5.0002102479053345E-2</v>
      </c>
      <c r="AS57" s="7">
        <v>2.4413562159411706E-2</v>
      </c>
      <c r="AT57" s="7">
        <v>5.0701156141389925E-2</v>
      </c>
      <c r="AU57" s="7">
        <v>5.1423047817863221E-2</v>
      </c>
      <c r="AV57" s="7">
        <v>4.6771018988462032E-2</v>
      </c>
      <c r="AW57" s="7">
        <v>3.8081249439655851E-2</v>
      </c>
      <c r="AX57" s="7">
        <v>7.2364031465664391E-2</v>
      </c>
      <c r="AY57" s="7">
        <v>3.9922472914874829E-2</v>
      </c>
      <c r="AZ57" s="7">
        <v>3.537688652399984E-2</v>
      </c>
      <c r="BA57" s="7">
        <v>4.5856742426779284E-2</v>
      </c>
      <c r="BB57" s="7">
        <v>6.1696579557771081E-2</v>
      </c>
      <c r="BC57" s="7">
        <v>3.9960428496292E-2</v>
      </c>
      <c r="BD57" s="13"/>
      <c r="BE57" s="3"/>
    </row>
    <row r="58" spans="1:57" x14ac:dyDescent="0.25">
      <c r="A58" s="3"/>
      <c r="B58" s="3">
        <v>48</v>
      </c>
      <c r="C58" s="6">
        <v>3.5039815185031742E-2</v>
      </c>
      <c r="D58" s="6">
        <v>3.5039815185031742E-2</v>
      </c>
      <c r="E58" s="6">
        <v>3.5039815185031742E-2</v>
      </c>
      <c r="F58" s="6">
        <v>3.7072436494535843E-2</v>
      </c>
      <c r="G58" s="6">
        <v>4.7941629548201137E-2</v>
      </c>
      <c r="H58" s="6">
        <v>4.1751131325211466E-2</v>
      </c>
      <c r="I58" s="6">
        <v>3.6719051936079383E-2</v>
      </c>
      <c r="J58" s="6">
        <v>3.4163547508072156E-2</v>
      </c>
      <c r="K58" s="6">
        <v>3.5039815185031742E-2</v>
      </c>
      <c r="L58" s="6">
        <v>3.5039815185031742E-2</v>
      </c>
      <c r="M58" s="7">
        <v>3.5039815185031742E-2</v>
      </c>
      <c r="N58" s="7">
        <v>3.5039815185031742E-2</v>
      </c>
      <c r="O58" s="7">
        <v>3.779157014074408E-2</v>
      </c>
      <c r="P58" s="7">
        <v>5.5182228734735883E-2</v>
      </c>
      <c r="Q58" s="7">
        <v>6.1155568377742053E-2</v>
      </c>
      <c r="R58" s="7">
        <v>3.5039815185031742E-2</v>
      </c>
      <c r="S58" s="7">
        <v>3.640664567037688E-2</v>
      </c>
      <c r="T58" s="7">
        <v>3.7346414400052597E-2</v>
      </c>
      <c r="U58" s="7">
        <v>2.5184304032421778E-2</v>
      </c>
      <c r="V58" s="7">
        <v>3.7290455272206424E-2</v>
      </c>
      <c r="W58" s="7">
        <v>3.5039815185031742E-2</v>
      </c>
      <c r="X58" s="7">
        <v>3.5039815185031742E-2</v>
      </c>
      <c r="Y58" s="7">
        <v>3.5039815185031742E-2</v>
      </c>
      <c r="Z58" s="7">
        <v>4.1497772070931083E-2</v>
      </c>
      <c r="AA58" s="7">
        <v>4.6134281004917899E-2</v>
      </c>
      <c r="AB58" s="7">
        <v>3.5039815185031742E-2</v>
      </c>
      <c r="AC58" s="7">
        <v>4.5982276311818948E-2</v>
      </c>
      <c r="AD58" s="7">
        <v>5.2861574745228124E-2</v>
      </c>
      <c r="AE58" s="7">
        <v>3.5039815185031742E-2</v>
      </c>
      <c r="AF58" s="7">
        <v>3.6626071614329625E-2</v>
      </c>
      <c r="AG58" s="7">
        <v>3.5039815185031742E-2</v>
      </c>
      <c r="AH58" s="7">
        <v>3.892870371316226E-2</v>
      </c>
      <c r="AI58" s="7">
        <v>2.4930189846749995E-2</v>
      </c>
      <c r="AJ58" s="7">
        <v>3.4886185094832989E-2</v>
      </c>
      <c r="AK58" s="7">
        <v>4.8132828830072194E-2</v>
      </c>
      <c r="AL58" s="7">
        <v>7.6347641829183077E-2</v>
      </c>
      <c r="AM58" s="7">
        <v>3.7272042194460786E-2</v>
      </c>
      <c r="AN58" s="7">
        <v>4.6586585802275371E-2</v>
      </c>
      <c r="AO58" s="7">
        <v>4.6886186617529191E-2</v>
      </c>
      <c r="AP58" s="7">
        <v>4.9169184586361103E-2</v>
      </c>
      <c r="AQ58" s="7">
        <v>3.8074757869604792E-2</v>
      </c>
      <c r="AR58" s="7">
        <v>4.9837495656127606E-2</v>
      </c>
      <c r="AS58" s="7">
        <v>2.4564099969720976E-2</v>
      </c>
      <c r="AT58" s="7">
        <v>5.0529837711055681E-2</v>
      </c>
      <c r="AU58" s="7">
        <v>5.1228685087634007E-2</v>
      </c>
      <c r="AV58" s="7">
        <v>4.6674107076508875E-2</v>
      </c>
      <c r="AW58" s="7">
        <v>3.8155764275664916E-2</v>
      </c>
      <c r="AX58" s="7">
        <v>7.1745311178217364E-2</v>
      </c>
      <c r="AY58" s="7">
        <v>3.9970949425804703E-2</v>
      </c>
      <c r="AZ58" s="7">
        <v>3.5510422765854033E-2</v>
      </c>
      <c r="BA58" s="7">
        <v>4.5785430720194142E-2</v>
      </c>
      <c r="BB58" s="7">
        <v>6.128542233573131E-2</v>
      </c>
      <c r="BC58" s="7">
        <v>3.9599122383459529E-2</v>
      </c>
      <c r="BD58" s="13"/>
      <c r="BE58" s="3"/>
    </row>
    <row r="59" spans="1:57" x14ac:dyDescent="0.25">
      <c r="A59" s="3"/>
      <c r="B59" s="3">
        <v>49</v>
      </c>
      <c r="C59" s="6">
        <v>3.5174092096433185E-2</v>
      </c>
      <c r="D59" s="6">
        <v>3.5174092096433185E-2</v>
      </c>
      <c r="E59" s="6">
        <v>3.5174092096433185E-2</v>
      </c>
      <c r="F59" s="6">
        <v>3.7170533049478705E-2</v>
      </c>
      <c r="G59" s="6">
        <v>4.782157775988094E-2</v>
      </c>
      <c r="H59" s="6">
        <v>4.1759001558349995E-2</v>
      </c>
      <c r="I59" s="6">
        <v>3.6823120169234391E-2</v>
      </c>
      <c r="J59" s="6">
        <v>3.4315735855881657E-2</v>
      </c>
      <c r="K59" s="6">
        <v>3.5174092096433185E-2</v>
      </c>
      <c r="L59" s="6">
        <v>3.5174092096433185E-2</v>
      </c>
      <c r="M59" s="7">
        <v>3.5174092096433185E-2</v>
      </c>
      <c r="N59" s="7">
        <v>3.5174092096433185E-2</v>
      </c>
      <c r="O59" s="7">
        <v>3.787101066672971E-2</v>
      </c>
      <c r="P59" s="7">
        <v>5.4916684029124418E-2</v>
      </c>
      <c r="Q59" s="7">
        <v>6.0772562751700843E-2</v>
      </c>
      <c r="R59" s="7">
        <v>3.5174092096433185E-2</v>
      </c>
      <c r="S59" s="7">
        <v>3.6513650106410278E-2</v>
      </c>
      <c r="T59" s="7">
        <v>3.7434711565169643E-2</v>
      </c>
      <c r="U59" s="7">
        <v>2.531442031255926E-2</v>
      </c>
      <c r="V59" s="7">
        <v>3.7379857743193412E-2</v>
      </c>
      <c r="W59" s="7">
        <v>3.5174092096433185E-2</v>
      </c>
      <c r="X59" s="7">
        <v>3.5174092096433185E-2</v>
      </c>
      <c r="Y59" s="7">
        <v>3.5174092096433185E-2</v>
      </c>
      <c r="Z59" s="7">
        <v>4.1510261951592353E-2</v>
      </c>
      <c r="AA59" s="7">
        <v>4.6054166076366698E-2</v>
      </c>
      <c r="AB59" s="7">
        <v>3.5174092096433185E-2</v>
      </c>
      <c r="AC59" s="7">
        <v>4.590316382078119E-2</v>
      </c>
      <c r="AD59" s="7">
        <v>5.264117943753388E-2</v>
      </c>
      <c r="AE59" s="7">
        <v>3.5174092096433185E-2</v>
      </c>
      <c r="AF59" s="7">
        <v>3.6728689664448311E-2</v>
      </c>
      <c r="AG59" s="7">
        <v>3.5174092096433185E-2</v>
      </c>
      <c r="AH59" s="7">
        <v>3.8991292631043173E-2</v>
      </c>
      <c r="AI59" s="7">
        <v>2.506534490010015E-2</v>
      </c>
      <c r="AJ59" s="7">
        <v>3.4824249903750326E-2</v>
      </c>
      <c r="AK59" s="7">
        <v>4.8016358175712481E-2</v>
      </c>
      <c r="AL59" s="7">
        <v>7.5638031094737324E-2</v>
      </c>
      <c r="AM59" s="7">
        <v>3.735737327646782E-2</v>
      </c>
      <c r="AN59" s="7">
        <v>4.649511700467146E-2</v>
      </c>
      <c r="AO59" s="7">
        <v>4.6790477428155119E-2</v>
      </c>
      <c r="AP59" s="7">
        <v>4.9024766596351466E-2</v>
      </c>
      <c r="AQ59" s="7">
        <v>3.8151101748793437E-2</v>
      </c>
      <c r="AR59" s="7">
        <v>4.9679299152572964E-2</v>
      </c>
      <c r="AS59" s="7">
        <v>2.4709168898499723E-2</v>
      </c>
      <c r="AT59" s="7">
        <v>5.0364208524435572E-2</v>
      </c>
      <c r="AU59" s="7">
        <v>5.1041909031277033E-2</v>
      </c>
      <c r="AV59" s="7">
        <v>4.6580834618410671E-2</v>
      </c>
      <c r="AW59" s="7">
        <v>3.8227900456619945E-2</v>
      </c>
      <c r="AX59" s="7">
        <v>7.1148192894840312E-2</v>
      </c>
      <c r="AY59" s="7">
        <v>4.0017069372430658E-2</v>
      </c>
      <c r="AZ59" s="7">
        <v>3.5638938260411868E-2</v>
      </c>
      <c r="BA59" s="7">
        <v>4.5715990062358491E-2</v>
      </c>
      <c r="BB59" s="7">
        <v>6.0890746277408647E-2</v>
      </c>
      <c r="BC59" s="7">
        <v>3.9256298039836546E-2</v>
      </c>
      <c r="BD59" s="13"/>
      <c r="BE59" s="3"/>
    </row>
    <row r="60" spans="1:57" x14ac:dyDescent="0.25">
      <c r="A60" s="3"/>
      <c r="B60" s="8">
        <v>50</v>
      </c>
      <c r="C60" s="9">
        <v>3.5303804060995203E-2</v>
      </c>
      <c r="D60" s="9">
        <v>3.5303804060995203E-2</v>
      </c>
      <c r="E60" s="9">
        <v>3.5303804060995203E-2</v>
      </c>
      <c r="F60" s="9">
        <v>3.7264916759765621E-2</v>
      </c>
      <c r="G60" s="9">
        <v>4.7706140923774676E-2</v>
      </c>
      <c r="H60" s="9">
        <v>4.1766479973525561E-2</v>
      </c>
      <c r="I60" s="9">
        <v>3.6923319231514817E-2</v>
      </c>
      <c r="J60" s="9">
        <v>3.4462617775342208E-2</v>
      </c>
      <c r="K60" s="9">
        <v>3.5303804060995203E-2</v>
      </c>
      <c r="L60" s="9">
        <v>3.5303804060995203E-2</v>
      </c>
      <c r="M60" s="10">
        <v>3.5303804060995203E-2</v>
      </c>
      <c r="N60" s="10">
        <v>3.5303804060995203E-2</v>
      </c>
      <c r="O60" s="10">
        <v>3.7947879503474446E-2</v>
      </c>
      <c r="P60" s="10">
        <v>5.4661114345508022E-2</v>
      </c>
      <c r="Q60" s="10">
        <v>6.0403401517818534E-2</v>
      </c>
      <c r="R60" s="10">
        <v>3.5303804060995203E-2</v>
      </c>
      <c r="S60" s="10">
        <v>3.6617089025223981E-2</v>
      </c>
      <c r="T60" s="10">
        <v>3.7520119502961302E-2</v>
      </c>
      <c r="U60" s="10">
        <v>2.5440373688417672E-2</v>
      </c>
      <c r="V60" s="10">
        <v>3.7466331794385743E-2</v>
      </c>
      <c r="W60" s="10">
        <v>3.5303804060995203E-2</v>
      </c>
      <c r="X60" s="10">
        <v>3.5303804060995203E-2</v>
      </c>
      <c r="Y60" s="10">
        <v>3.5303804060995203E-2</v>
      </c>
      <c r="Z60" s="10">
        <v>4.152205019204791E-2</v>
      </c>
      <c r="AA60" s="10">
        <v>4.5976738215586233E-2</v>
      </c>
      <c r="AB60" s="10">
        <v>3.5303804060995203E-2</v>
      </c>
      <c r="AC60" s="10">
        <v>4.5826961236466568E-2</v>
      </c>
      <c r="AD60" s="10">
        <v>5.242930650500921E-2</v>
      </c>
      <c r="AE60" s="10">
        <v>3.5303804060995203E-2</v>
      </c>
      <c r="AF60" s="10">
        <v>3.6827902605544693E-2</v>
      </c>
      <c r="AG60" s="10">
        <v>3.5303804060995203E-2</v>
      </c>
      <c r="AH60" s="10">
        <v>3.9051381545564867E-2</v>
      </c>
      <c r="AI60" s="10">
        <v>2.519615778620099E-2</v>
      </c>
      <c r="AJ60" s="10">
        <v>3.4784617753695679E-2</v>
      </c>
      <c r="AK60" s="10">
        <v>4.7903438696083933E-2</v>
      </c>
      <c r="AL60" s="10">
        <v>7.4956801156396802E-2</v>
      </c>
      <c r="AM60" s="10">
        <v>3.7440822779099658E-2</v>
      </c>
      <c r="AN60" s="10">
        <v>4.6407027349200547E-2</v>
      </c>
      <c r="AO60" s="10">
        <v>4.669813118320687E-2</v>
      </c>
      <c r="AP60" s="10">
        <v>4.88858164643724E-2</v>
      </c>
      <c r="AQ60" s="10">
        <v>3.8224722639336628E-2</v>
      </c>
      <c r="AR60" s="10">
        <v>4.9527167581734366E-2</v>
      </c>
      <c r="AS60" s="10">
        <v>2.4849034188266561E-2</v>
      </c>
      <c r="AT60" s="10">
        <v>5.0204091184663291E-2</v>
      </c>
      <c r="AU60" s="10">
        <v>5.086231396203833E-2</v>
      </c>
      <c r="AV60" s="10">
        <v>4.6491021737808502E-2</v>
      </c>
      <c r="AW60" s="10">
        <v>3.8297738325791197E-2</v>
      </c>
      <c r="AX60" s="10">
        <v>7.0572062014804926E-2</v>
      </c>
      <c r="AY60" s="10">
        <v>4.0061001494386517E-2</v>
      </c>
      <c r="AZ60" s="10">
        <v>3.5762690780714035E-2</v>
      </c>
      <c r="BA60" s="10">
        <v>4.5648426591632818E-2</v>
      </c>
      <c r="BB60" s="10">
        <v>6.0511622619310979E-2</v>
      </c>
      <c r="BC60" s="10">
        <v>3.8954192955778177E-2</v>
      </c>
      <c r="BD60" s="13"/>
      <c r="BE60" s="3"/>
    </row>
    <row r="61" spans="1:57" x14ac:dyDescent="0.25">
      <c r="A61" s="3"/>
      <c r="B61" s="3">
        <v>51</v>
      </c>
      <c r="C61" s="6">
        <v>3.5429133292180115E-2</v>
      </c>
      <c r="D61" s="6">
        <v>3.5429133292180115E-2</v>
      </c>
      <c r="E61" s="6">
        <v>3.5429133292180115E-2</v>
      </c>
      <c r="F61" s="6">
        <v>3.7355787225555215E-2</v>
      </c>
      <c r="G61" s="6">
        <v>4.7595072809856198E-2</v>
      </c>
      <c r="H61" s="6">
        <v>4.177359173289763E-2</v>
      </c>
      <c r="I61" s="6">
        <v>3.701985277303721E-2</v>
      </c>
      <c r="J61" s="6">
        <v>3.4604423473864721E-2</v>
      </c>
      <c r="K61" s="6">
        <v>3.5429133292180115E-2</v>
      </c>
      <c r="L61" s="6">
        <v>3.5429133292180115E-2</v>
      </c>
      <c r="M61" s="7">
        <v>3.5429133292180115E-2</v>
      </c>
      <c r="N61" s="7">
        <v>3.5429133292180115E-2</v>
      </c>
      <c r="O61" s="7">
        <v>3.8022270160054328E-2</v>
      </c>
      <c r="P61" s="7">
        <v>5.4415027659207471E-2</v>
      </c>
      <c r="Q61" s="7">
        <v>6.0047489634880824E-2</v>
      </c>
      <c r="R61" s="7">
        <v>3.5429133292180115E-2</v>
      </c>
      <c r="S61" s="7">
        <v>3.6717099104090378E-2</v>
      </c>
      <c r="T61" s="7">
        <v>3.7602745259909254E-2</v>
      </c>
      <c r="U61" s="7">
        <v>2.5562284673400049E-2</v>
      </c>
      <c r="V61" s="7">
        <v>3.7549986122302537E-2</v>
      </c>
      <c r="W61" s="7">
        <v>3.5429133292180115E-2</v>
      </c>
      <c r="X61" s="7">
        <v>3.5429133292180115E-2</v>
      </c>
      <c r="Y61" s="7">
        <v>3.5429133292180115E-2</v>
      </c>
      <c r="Z61" s="7">
        <v>4.153319626869556E-2</v>
      </c>
      <c r="AA61" s="7">
        <v>4.5901901012718183E-2</v>
      </c>
      <c r="AB61" s="7">
        <v>3.5429133292180115E-2</v>
      </c>
      <c r="AC61" s="7">
        <v>4.5753526417057433E-2</v>
      </c>
      <c r="AD61" s="7">
        <v>5.2225499636982198E-2</v>
      </c>
      <c r="AE61" s="7">
        <v>3.5429133292180115E-2</v>
      </c>
      <c r="AF61" s="7">
        <v>3.6923839911755296E-2</v>
      </c>
      <c r="AG61" s="7">
        <v>3.5429133292180115E-2</v>
      </c>
      <c r="AH61" s="7">
        <v>3.9109117309425567E-2</v>
      </c>
      <c r="AI61" s="7">
        <v>2.5322756064454666E-2</v>
      </c>
      <c r="AJ61" s="7">
        <v>3.4766428814628769E-2</v>
      </c>
      <c r="AK61" s="7">
        <v>4.7793999436383849E-2</v>
      </c>
      <c r="AL61" s="7">
        <v>7.4302334816047866E-2</v>
      </c>
      <c r="AM61" s="7">
        <v>3.752228819885417E-2</v>
      </c>
      <c r="AN61" s="7">
        <v>4.6322152974187736E-2</v>
      </c>
      <c r="AO61" s="7">
        <v>4.6609002601035066E-2</v>
      </c>
      <c r="AP61" s="7">
        <v>4.875205659844406E-2</v>
      </c>
      <c r="AQ61" s="7">
        <v>3.8295751118640142E-2</v>
      </c>
      <c r="AR61" s="7">
        <v>4.9380777791236508E-2</v>
      </c>
      <c r="AS61" s="7">
        <v>2.4983946210657137E-2</v>
      </c>
      <c r="AT61" s="7">
        <v>5.0049301834217186E-2</v>
      </c>
      <c r="AU61" s="7">
        <v>5.0689519198844124E-2</v>
      </c>
      <c r="AV61" s="7">
        <v>4.6404498026807683E-2</v>
      </c>
      <c r="AW61" s="7">
        <v>3.8365357838261893E-2</v>
      </c>
      <c r="AX61" s="7">
        <v>7.0016231360346071E-2</v>
      </c>
      <c r="AY61" s="7">
        <v>4.0102899331937669E-2</v>
      </c>
      <c r="AZ61" s="7">
        <v>3.5881922340466499E-2</v>
      </c>
      <c r="BA61" s="7">
        <v>4.5582732564853901E-2</v>
      </c>
      <c r="BB61" s="7">
        <v>6.0147185591511443E-2</v>
      </c>
      <c r="BC61" s="7">
        <v>3.8706609554115534E-2</v>
      </c>
      <c r="BD61" s="13"/>
      <c r="BE61" s="3"/>
    </row>
    <row r="62" spans="1:57" x14ac:dyDescent="0.25">
      <c r="A62" s="3"/>
      <c r="B62" s="3">
        <v>52</v>
      </c>
      <c r="C62" s="6">
        <v>3.5550257332634283E-2</v>
      </c>
      <c r="D62" s="6">
        <v>3.5550257332634283E-2</v>
      </c>
      <c r="E62" s="6">
        <v>3.5550257332634283E-2</v>
      </c>
      <c r="F62" s="6">
        <v>3.7443330389506313E-2</v>
      </c>
      <c r="G62" s="6">
        <v>4.748814281245517E-2</v>
      </c>
      <c r="H62" s="6">
        <v>4.1780360005732264E-2</v>
      </c>
      <c r="I62" s="6">
        <v>3.7112910753486439E-2</v>
      </c>
      <c r="J62" s="6">
        <v>3.4741374158272942E-2</v>
      </c>
      <c r="K62" s="6">
        <v>3.5550257332634283E-2</v>
      </c>
      <c r="L62" s="6">
        <v>3.5550257332634283E-2</v>
      </c>
      <c r="M62" s="7">
        <v>3.5550257332634283E-2</v>
      </c>
      <c r="N62" s="7">
        <v>3.5550257332634283E-2</v>
      </c>
      <c r="O62" s="7">
        <v>3.8094274500406478E-2</v>
      </c>
      <c r="P62" s="7">
        <v>5.4177956466493038E-2</v>
      </c>
      <c r="Q62" s="7">
        <v>5.9704246533656358E-2</v>
      </c>
      <c r="R62" s="7">
        <v>3.5550257332634283E-2</v>
      </c>
      <c r="S62" s="7">
        <v>3.6813814043660242E-2</v>
      </c>
      <c r="T62" s="7">
        <v>3.7682693854663718E-2</v>
      </c>
      <c r="U62" s="7">
        <v>2.5680279511747894E-2</v>
      </c>
      <c r="V62" s="7">
        <v>3.7630927350039922E-2</v>
      </c>
      <c r="W62" s="7">
        <v>3.5550257332634283E-2</v>
      </c>
      <c r="X62" s="7">
        <v>3.5550257332634283E-2</v>
      </c>
      <c r="Y62" s="7">
        <v>3.5550257332634283E-2</v>
      </c>
      <c r="Z62" s="7">
        <v>4.1543753445416831E-2</v>
      </c>
      <c r="AA62" s="7">
        <v>4.5829558172720386E-2</v>
      </c>
      <c r="AB62" s="7">
        <v>3.5550257332634283E-2</v>
      </c>
      <c r="AC62" s="7">
        <v>4.5682724871469071E-2</v>
      </c>
      <c r="AD62" s="7">
        <v>5.2029331119731959E-2</v>
      </c>
      <c r="AE62" s="7">
        <v>3.5550257332634283E-2</v>
      </c>
      <c r="AF62" s="7">
        <v>3.7016628331240975E-2</v>
      </c>
      <c r="AG62" s="7">
        <v>3.5550257332634283E-2</v>
      </c>
      <c r="AH62" s="7">
        <v>3.9164635494993272E-2</v>
      </c>
      <c r="AI62" s="7">
        <v>2.5445273012610459E-2</v>
      </c>
      <c r="AJ62" s="7">
        <v>3.4766399556723115E-2</v>
      </c>
      <c r="AK62" s="7">
        <v>4.7687957865797825E-2</v>
      </c>
      <c r="AL62" s="7">
        <v>7.3673127598500754E-2</v>
      </c>
      <c r="AM62" s="7">
        <v>3.7601704800950264E-2</v>
      </c>
      <c r="AN62" s="7">
        <v>4.6240338308903617E-2</v>
      </c>
      <c r="AO62" s="7">
        <v>4.6522951690897818E-2</v>
      </c>
      <c r="AP62" s="7">
        <v>4.862322463134916E-2</v>
      </c>
      <c r="AQ62" s="7">
        <v>3.8364310387032585E-2</v>
      </c>
      <c r="AR62" s="7">
        <v>4.9239827319982776E-2</v>
      </c>
      <c r="AS62" s="7">
        <v>2.5114141330097928E-2</v>
      </c>
      <c r="AT62" s="7">
        <v>4.9899653279543266E-2</v>
      </c>
      <c r="AU62" s="7">
        <v>5.0523167588307993E-2</v>
      </c>
      <c r="AV62" s="7">
        <v>4.6321102192137475E-2</v>
      </c>
      <c r="AW62" s="7">
        <v>3.8430838032088577E-2</v>
      </c>
      <c r="AX62" s="7">
        <v>6.94799690972705E-2</v>
      </c>
      <c r="AY62" s="7">
        <v>4.0142902826782789E-2</v>
      </c>
      <c r="AZ62" s="7">
        <v>3.5996860248346474E-2</v>
      </c>
      <c r="BA62" s="7">
        <v>4.5518889194060108E-2</v>
      </c>
      <c r="BB62" s="7">
        <v>5.9796627903482724E-2</v>
      </c>
      <c r="BC62" s="7">
        <v>3.8508212607873293E-2</v>
      </c>
      <c r="BD62" s="13"/>
      <c r="BE62" s="3"/>
    </row>
    <row r="63" spans="1:57" x14ac:dyDescent="0.25">
      <c r="A63" s="3"/>
      <c r="B63" s="3">
        <v>53</v>
      </c>
      <c r="C63" s="6">
        <v>3.5667348472581129E-2</v>
      </c>
      <c r="D63" s="6">
        <v>3.5667348472581129E-2</v>
      </c>
      <c r="E63" s="6">
        <v>3.5667348472581129E-2</v>
      </c>
      <c r="F63" s="6">
        <v>3.7527719671051285E-2</v>
      </c>
      <c r="G63" s="6">
        <v>4.7385134908544124E-2</v>
      </c>
      <c r="H63" s="6">
        <v>4.1786806157918077E-2</v>
      </c>
      <c r="I63" s="6">
        <v>3.7202670569357332E-2</v>
      </c>
      <c r="J63" s="6">
        <v>3.4873681948512258E-2</v>
      </c>
      <c r="K63" s="6">
        <v>3.5667348472581129E-2</v>
      </c>
      <c r="L63" s="6">
        <v>3.5667348472581129E-2</v>
      </c>
      <c r="M63" s="7">
        <v>3.5667348472581129E-2</v>
      </c>
      <c r="N63" s="7">
        <v>3.5667348472581129E-2</v>
      </c>
      <c r="O63" s="7">
        <v>3.81639823607971E-2</v>
      </c>
      <c r="P63" s="7">
        <v>5.3949457320456418E-2</v>
      </c>
      <c r="Q63" s="7">
        <v>5.9373109141001024E-2</v>
      </c>
      <c r="R63" s="7">
        <v>3.5667348472581129E-2</v>
      </c>
      <c r="S63" s="7">
        <v>3.6907364063728743E-2</v>
      </c>
      <c r="T63" s="7">
        <v>3.7760067851299484E-2</v>
      </c>
      <c r="U63" s="7">
        <v>2.5794487810165467E-2</v>
      </c>
      <c r="V63" s="7">
        <v>3.7709259595045008E-2</v>
      </c>
      <c r="W63" s="7">
        <v>3.5667348472581129E-2</v>
      </c>
      <c r="X63" s="7">
        <v>3.5667348472581129E-2</v>
      </c>
      <c r="Y63" s="7">
        <v>3.5667348472581129E-2</v>
      </c>
      <c r="Z63" s="7">
        <v>4.1553769506460947E-2</v>
      </c>
      <c r="AA63" s="7">
        <v>4.5759614364851764E-2</v>
      </c>
      <c r="AB63" s="7">
        <v>3.5667348472581129E-2</v>
      </c>
      <c r="AC63" s="7">
        <v>4.561442940740168E-2</v>
      </c>
      <c r="AD63" s="7">
        <v>5.1840400062997727E-2</v>
      </c>
      <c r="AE63" s="7">
        <v>3.5667348472581129E-2</v>
      </c>
      <c r="AF63" s="7">
        <v>3.7106391397496719E-2</v>
      </c>
      <c r="AG63" s="7">
        <v>3.5667348472581129E-2</v>
      </c>
      <c r="AH63" s="7">
        <v>3.9218061456860909E-2</v>
      </c>
      <c r="AI63" s="7">
        <v>2.5563845181639566E-2</v>
      </c>
      <c r="AJ63" s="7">
        <v>3.4781486316603605E-2</v>
      </c>
      <c r="AK63" s="7">
        <v>4.7585223053831616E-2</v>
      </c>
      <c r="AL63" s="7">
        <v>7.3067779317888437E-2</v>
      </c>
      <c r="AM63" s="7">
        <v>3.767903782784221E-2</v>
      </c>
      <c r="AN63" s="7">
        <v>4.6161435822050567E-2</v>
      </c>
      <c r="AO63" s="7">
        <v>4.6439843909160672E-2</v>
      </c>
      <c r="AP63" s="7">
        <v>4.8499072830284762E-2</v>
      </c>
      <c r="AQ63" s="7">
        <v>3.8430516721738917E-2</v>
      </c>
      <c r="AR63" s="7">
        <v>4.910403295742749E-2</v>
      </c>
      <c r="AS63" s="7">
        <v>2.5239842724700035E-2</v>
      </c>
      <c r="AT63" s="7">
        <v>4.9754957460099947E-2</v>
      </c>
      <c r="AU63" s="7">
        <v>5.0362924068956039E-2</v>
      </c>
      <c r="AV63" s="7">
        <v>4.6240681674931894E-2</v>
      </c>
      <c r="AW63" s="7">
        <v>3.8494256614469702E-2</v>
      </c>
      <c r="AX63" s="7">
        <v>6.8962519952549428E-2</v>
      </c>
      <c r="AY63" s="7">
        <v>4.018113973202686E-2</v>
      </c>
      <c r="AZ63" s="7">
        <v>3.6107718091098917E-2</v>
      </c>
      <c r="BA63" s="7">
        <v>4.5456868996831101E-2</v>
      </c>
      <c r="BB63" s="7">
        <v>5.9459196503302891E-2</v>
      </c>
      <c r="BC63" s="7">
        <v>3.8350673029854621E-2</v>
      </c>
      <c r="BD63" s="13"/>
      <c r="BE63" s="3"/>
    </row>
    <row r="64" spans="1:57" x14ac:dyDescent="0.25">
      <c r="A64" s="3"/>
      <c r="B64" s="3">
        <v>54</v>
      </c>
      <c r="C64" s="6">
        <v>3.578057334639495E-2</v>
      </c>
      <c r="D64" s="6">
        <v>3.578057334639495E-2</v>
      </c>
      <c r="E64" s="6">
        <v>3.578057334639495E-2</v>
      </c>
      <c r="F64" s="6">
        <v>3.7609116988766234E-2</v>
      </c>
      <c r="G64" s="6">
        <v>4.7285846675669596E-2</v>
      </c>
      <c r="H64" s="6">
        <v>4.1792949920381961E-2</v>
      </c>
      <c r="I64" s="6">
        <v>3.7289298069788535E-2</v>
      </c>
      <c r="J64" s="6">
        <v>3.5001549903014517E-2</v>
      </c>
      <c r="K64" s="6">
        <v>3.578057334639495E-2</v>
      </c>
      <c r="L64" s="6">
        <v>3.578057334639495E-2</v>
      </c>
      <c r="M64" s="7">
        <v>3.578057334639495E-2</v>
      </c>
      <c r="N64" s="7">
        <v>3.578057334639495E-2</v>
      </c>
      <c r="O64" s="7">
        <v>3.8231481262726907E-2</v>
      </c>
      <c r="P64" s="7">
        <v>5.3729110164441929E-2</v>
      </c>
      <c r="Q64" s="7">
        <v>5.9053533963712157E-2</v>
      </c>
      <c r="R64" s="7">
        <v>3.578057334639495E-2</v>
      </c>
      <c r="S64" s="7">
        <v>3.699787553806777E-2</v>
      </c>
      <c r="T64" s="7">
        <v>3.783496704248801E-2</v>
      </c>
      <c r="U64" s="7">
        <v>2.5905040658807499E-2</v>
      </c>
      <c r="V64" s="7">
        <v>3.7785084148577841E-2</v>
      </c>
      <c r="W64" s="7">
        <v>3.578057334639495E-2</v>
      </c>
      <c r="X64" s="7">
        <v>3.578057334639495E-2</v>
      </c>
      <c r="Y64" s="7">
        <v>3.578057334639495E-2</v>
      </c>
      <c r="Z64" s="7">
        <v>4.1563287394826842E-2</v>
      </c>
      <c r="AA64" s="7">
        <v>4.5691975877223179E-2</v>
      </c>
      <c r="AB64" s="7">
        <v>3.578057334639495E-2</v>
      </c>
      <c r="AC64" s="7">
        <v>4.554851977704244E-2</v>
      </c>
      <c r="AD64" s="7">
        <v>5.1658330693202137E-2</v>
      </c>
      <c r="AE64" s="7">
        <v>3.578057334639495E-2</v>
      </c>
      <c r="AF64" s="7">
        <v>3.7193249073063539E-2</v>
      </c>
      <c r="AG64" s="7">
        <v>3.578057334639495E-2</v>
      </c>
      <c r="AH64" s="7">
        <v>3.9269511276561753E-2</v>
      </c>
      <c r="AI64" s="7">
        <v>2.567861045983566E-2</v>
      </c>
      <c r="AJ64" s="7">
        <v>3.4809124648232714E-2</v>
      </c>
      <c r="AK64" s="7">
        <v>4.748569824280735E-2</v>
      </c>
      <c r="AL64" s="7">
        <v>7.2484986184879752E-2</v>
      </c>
      <c r="AM64" s="7">
        <v>3.7754276181272139E-2</v>
      </c>
      <c r="AN64" s="7">
        <v>4.6085305733209792E-2</v>
      </c>
      <c r="AO64" s="7">
        <v>4.635955022578897E-2</v>
      </c>
      <c r="AP64" s="7">
        <v>4.8379367455930078E-2</v>
      </c>
      <c r="AQ64" s="7">
        <v>3.8494479902587253E-2</v>
      </c>
      <c r="AR64" s="7">
        <v>4.8973129400593951E-2</v>
      </c>
      <c r="AS64" s="7">
        <v>2.5361261164419391E-2</v>
      </c>
      <c r="AT64" s="7">
        <v>4.9615027381851196E-2</v>
      </c>
      <c r="AU64" s="7">
        <v>5.0208474288949034E-2</v>
      </c>
      <c r="AV64" s="7">
        <v>4.6163092255418814E-2</v>
      </c>
      <c r="AW64" s="7">
        <v>3.8555689642489677E-2</v>
      </c>
      <c r="AX64" s="7">
        <v>6.8463121170755814E-2</v>
      </c>
      <c r="AY64" s="7">
        <v>4.0217726856679015E-2</v>
      </c>
      <c r="AZ64" s="7">
        <v>3.6214696649549127E-2</v>
      </c>
      <c r="BA64" s="7">
        <v>4.5396637740780843E-2</v>
      </c>
      <c r="BB64" s="7">
        <v>5.9134188611014382E-2</v>
      </c>
      <c r="BC64" s="7">
        <v>3.8227153127837088E-2</v>
      </c>
      <c r="BD64" s="13"/>
      <c r="BE64" s="3"/>
    </row>
    <row r="65" spans="1:57" x14ac:dyDescent="0.25">
      <c r="A65" s="3"/>
      <c r="B65" s="8">
        <v>55</v>
      </c>
      <c r="C65" s="9">
        <v>3.5890092671729601E-2</v>
      </c>
      <c r="D65" s="9">
        <v>3.5890092671729601E-2</v>
      </c>
      <c r="E65" s="9">
        <v>3.5890092671729601E-2</v>
      </c>
      <c r="F65" s="9">
        <v>3.7687673683766798E-2</v>
      </c>
      <c r="G65" s="9">
        <v>4.7190088369188476E-2</v>
      </c>
      <c r="H65" s="9">
        <v>4.1798809539108195E-2</v>
      </c>
      <c r="I65" s="9">
        <v>3.7372948473972434E-2</v>
      </c>
      <c r="J65" s="9">
        <v>3.5125172130067384E-2</v>
      </c>
      <c r="K65" s="9">
        <v>3.5890092671729601E-2</v>
      </c>
      <c r="L65" s="9">
        <v>3.5890092671729601E-2</v>
      </c>
      <c r="M65" s="10">
        <v>3.5890092671729601E-2</v>
      </c>
      <c r="N65" s="10">
        <v>3.5890092671729601E-2</v>
      </c>
      <c r="O65" s="10">
        <v>3.8296856203775098E-2</v>
      </c>
      <c r="P65" s="10">
        <v>5.3516517523195084E-2</v>
      </c>
      <c r="Q65" s="10">
        <v>5.8744998432352702E-2</v>
      </c>
      <c r="R65" s="10">
        <v>3.5890092671729601E-2</v>
      </c>
      <c r="S65" s="10">
        <v>3.7085470741601512E-2</v>
      </c>
      <c r="T65" s="10">
        <v>3.7907488222106211E-2</v>
      </c>
      <c r="U65" s="10">
        <v>2.6012069150583628E-2</v>
      </c>
      <c r="V65" s="10">
        <v>3.7858499246016031E-2</v>
      </c>
      <c r="W65" s="10">
        <v>3.5890092671729601E-2</v>
      </c>
      <c r="X65" s="10">
        <v>3.5890092671729601E-2</v>
      </c>
      <c r="Y65" s="10">
        <v>3.5890092671729601E-2</v>
      </c>
      <c r="Z65" s="10">
        <v>4.1572345769314456E-2</v>
      </c>
      <c r="AA65" s="10">
        <v>4.56265511127949E-2</v>
      </c>
      <c r="AB65" s="10">
        <v>3.5890092671729601E-2</v>
      </c>
      <c r="AC65" s="10">
        <v>4.548488232532244E-2</v>
      </c>
      <c r="AD65" s="10">
        <v>5.148277072314511E-2</v>
      </c>
      <c r="AE65" s="10">
        <v>3.5890092671729601E-2</v>
      </c>
      <c r="AF65" s="10">
        <v>3.7277317500388429E-2</v>
      </c>
      <c r="AG65" s="10">
        <v>3.5890092671729601E-2</v>
      </c>
      <c r="AH65" s="10">
        <v>3.9319092604397365E-2</v>
      </c>
      <c r="AI65" s="10">
        <v>2.5789706550899405E-2</v>
      </c>
      <c r="AJ65" s="10">
        <v>3.4847149558887791E-2</v>
      </c>
      <c r="AK65" s="10">
        <v>4.7389282922627007E-2</v>
      </c>
      <c r="AL65" s="10">
        <v>7.1923533455905186E-2</v>
      </c>
      <c r="AM65" s="10">
        <v>3.7827427300528793E-2</v>
      </c>
      <c r="AN65" s="10">
        <v>4.6011815699860792E-2</v>
      </c>
      <c r="AO65" s="10">
        <v>4.6281947120396794E-2</v>
      </c>
      <c r="AP65" s="10">
        <v>4.8263888093215135E-2</v>
      </c>
      <c r="AQ65" s="10">
        <v>3.855630361098128E-2</v>
      </c>
      <c r="AR65" s="10">
        <v>4.8846868003941335E-2</v>
      </c>
      <c r="AS65" s="10">
        <v>2.5478595747093102E-2</v>
      </c>
      <c r="AT65" s="10">
        <v>4.9479678614029021E-2</v>
      </c>
      <c r="AU65" s="10">
        <v>5.005952328473473E-2</v>
      </c>
      <c r="AV65" s="10">
        <v>4.6088197651235729E-2</v>
      </c>
      <c r="AW65" s="10">
        <v>3.8615211281533668E-2</v>
      </c>
      <c r="AX65" s="10">
        <v>6.798101435738424E-2</v>
      </c>
      <c r="AY65" s="10">
        <v>4.0252771166312096E-2</v>
      </c>
      <c r="AZ65" s="10">
        <v>3.631798475160708E-2</v>
      </c>
      <c r="BA65" s="10">
        <v>4.5338156049359313E-2</v>
      </c>
      <c r="BB65" s="10">
        <v>5.8820948021365727E-2</v>
      </c>
      <c r="BC65" s="10">
        <v>3.8132010137819972E-2</v>
      </c>
      <c r="BD65" s="13"/>
      <c r="BE65" s="3"/>
    </row>
    <row r="66" spans="1:57" x14ac:dyDescent="0.25">
      <c r="A66" s="3"/>
      <c r="B66" s="3">
        <v>56</v>
      </c>
      <c r="C66" s="6">
        <v>3.5996061102196997E-2</v>
      </c>
      <c r="D66" s="6">
        <v>3.5996061102196997E-2</v>
      </c>
      <c r="E66" s="6">
        <v>3.5996061102196997E-2</v>
      </c>
      <c r="F66" s="6">
        <v>3.7763531355340829E-2</v>
      </c>
      <c r="G66" s="6">
        <v>4.7097682057578805E-2</v>
      </c>
      <c r="H66" s="6">
        <v>4.1804401909047328E-2</v>
      </c>
      <c r="I66" s="6">
        <v>3.7453767201386601E-2</v>
      </c>
      <c r="J66" s="6">
        <v>3.5244733964548303E-2</v>
      </c>
      <c r="K66" s="6">
        <v>3.5996061102196997E-2</v>
      </c>
      <c r="L66" s="6">
        <v>3.5996061102196997E-2</v>
      </c>
      <c r="M66" s="7">
        <v>3.5996061102196997E-2</v>
      </c>
      <c r="N66" s="7">
        <v>3.5996061102196997E-2</v>
      </c>
      <c r="O66" s="7">
        <v>3.8360189511945197E-2</v>
      </c>
      <c r="P66" s="7">
        <v>5.3311303598770454E-2</v>
      </c>
      <c r="Q66" s="7">
        <v>5.844700166661454E-2</v>
      </c>
      <c r="R66" s="7">
        <v>3.5996061102196997E-2</v>
      </c>
      <c r="S66" s="7">
        <v>3.7170267688047431E-2</v>
      </c>
      <c r="T66" s="7">
        <v>3.7977725030428067E-2</v>
      </c>
      <c r="U66" s="7">
        <v>2.6115703224565578E-2</v>
      </c>
      <c r="V66" s="7">
        <v>3.7929599910854206E-2</v>
      </c>
      <c r="W66" s="7">
        <v>3.5996061102196997E-2</v>
      </c>
      <c r="X66" s="7">
        <v>3.5996061102196997E-2</v>
      </c>
      <c r="Y66" s="7">
        <v>3.5996061102196997E-2</v>
      </c>
      <c r="Z66" s="7">
        <v>4.1580979491445014E-2</v>
      </c>
      <c r="AA66" s="7">
        <v>4.5563250956709878E-2</v>
      </c>
      <c r="AB66" s="7">
        <v>3.5996061102196997E-2</v>
      </c>
      <c r="AC66" s="7">
        <v>4.5423409644430368E-2</v>
      </c>
      <c r="AD66" s="7">
        <v>5.1313389803989695E-2</v>
      </c>
      <c r="AE66" s="7">
        <v>3.5996061102196997E-2</v>
      </c>
      <c r="AF66" s="7">
        <v>3.7358708839135391E-2</v>
      </c>
      <c r="AG66" s="7">
        <v>3.5996061102196997E-2</v>
      </c>
      <c r="AH66" s="7">
        <v>3.9366905411217124E-2</v>
      </c>
      <c r="AI66" s="7">
        <v>2.5897269788465849E-2</v>
      </c>
      <c r="AJ66" s="7">
        <v>3.4893730299246695E-2</v>
      </c>
      <c r="AK66" s="7">
        <v>4.7295874495549173E-2</v>
      </c>
      <c r="AL66" s="7">
        <v>7.1382288613290656E-2</v>
      </c>
      <c r="AM66" s="7">
        <v>3.7898513013079116E-2</v>
      </c>
      <c r="AN66" s="7">
        <v>4.594084048984004E-2</v>
      </c>
      <c r="AO66" s="7">
        <v>4.6206916523565011E-2</v>
      </c>
      <c r="AP66" s="7">
        <v>4.8152426970756501E-2</v>
      </c>
      <c r="AQ66" s="7">
        <v>3.8616085803641731E-2</v>
      </c>
      <c r="AR66" s="7">
        <v>4.8725015616972955E-2</v>
      </c>
      <c r="AS66" s="7">
        <v>2.5592034593386881E-2</v>
      </c>
      <c r="AT66" s="7">
        <v>4.9348730430567089E-2</v>
      </c>
      <c r="AU66" s="7">
        <v>4.9915794225116272E-2</v>
      </c>
      <c r="AV66" s="7">
        <v>4.6015869116057706E-2</v>
      </c>
      <c r="AW66" s="7">
        <v>3.8672893627424543E-2</v>
      </c>
      <c r="AX66" s="7">
        <v>6.7515454119872143E-2</v>
      </c>
      <c r="AY66" s="7">
        <v>4.0286370758405354E-2</v>
      </c>
      <c r="AZ66" s="7">
        <v>3.6417760066243199E-2</v>
      </c>
      <c r="BA66" s="7">
        <v>4.5281380724945253E-2</v>
      </c>
      <c r="BB66" s="7">
        <v>5.8518861667282929E-2</v>
      </c>
      <c r="BC66" s="7">
        <v>3.8060566329170209E-2</v>
      </c>
      <c r="BD66" s="13"/>
      <c r="BE66" s="3"/>
    </row>
    <row r="67" spans="1:57" x14ac:dyDescent="0.25">
      <c r="A67" s="3"/>
      <c r="B67" s="3">
        <v>57</v>
      </c>
      <c r="C67" s="6">
        <v>3.609862716999368E-2</v>
      </c>
      <c r="D67" s="6">
        <v>3.609862716999368E-2</v>
      </c>
      <c r="E67" s="6">
        <v>3.609862716999368E-2</v>
      </c>
      <c r="F67" s="6">
        <v>3.7836822618561028E-2</v>
      </c>
      <c r="G67" s="6">
        <v>4.7008460813977138E-2</v>
      </c>
      <c r="H67" s="6">
        <v>4.1809742693894592E-2</v>
      </c>
      <c r="I67" s="6">
        <v>3.7531890624597386E-2</v>
      </c>
      <c r="J67" s="6">
        <v>3.5360412193423452E-2</v>
      </c>
      <c r="K67" s="6">
        <v>3.609862716999368E-2</v>
      </c>
      <c r="L67" s="6">
        <v>3.609862716999368E-2</v>
      </c>
      <c r="M67" s="7">
        <v>3.609862716999368E-2</v>
      </c>
      <c r="N67" s="7">
        <v>3.609862716999368E-2</v>
      </c>
      <c r="O67" s="7">
        <v>3.8421560751596529E-2</v>
      </c>
      <c r="P67" s="7">
        <v>5.3113113307729387E-2</v>
      </c>
      <c r="Q67" s="7">
        <v>5.8159064792309811E-2</v>
      </c>
      <c r="R67" s="7">
        <v>3.609862716999368E-2</v>
      </c>
      <c r="S67" s="7">
        <v>3.725238004009368E-2</v>
      </c>
      <c r="T67" s="7">
        <v>3.8045767858024604E-2</v>
      </c>
      <c r="U67" s="7">
        <v>2.6216070772916877E-2</v>
      </c>
      <c r="V67" s="7">
        <v>3.7998477858281809E-2</v>
      </c>
      <c r="W67" s="7">
        <v>3.609862716999368E-2</v>
      </c>
      <c r="X67" s="7">
        <v>3.609862716999368E-2</v>
      </c>
      <c r="Y67" s="7">
        <v>3.609862716999368E-2</v>
      </c>
      <c r="Z67" s="7">
        <v>4.1589220051787779E-2</v>
      </c>
      <c r="AA67" s="7">
        <v>4.5501989039524071E-2</v>
      </c>
      <c r="AB67" s="7">
        <v>3.609862716999368E-2</v>
      </c>
      <c r="AC67" s="7">
        <v>4.5364000237329005E-2</v>
      </c>
      <c r="AD67" s="7">
        <v>5.1149878062440868E-2</v>
      </c>
      <c r="AE67" s="7">
        <v>3.609862716999368E-2</v>
      </c>
      <c r="AF67" s="7">
        <v>3.7437531172962668E-2</v>
      </c>
      <c r="AG67" s="7">
        <v>3.609862716999368E-2</v>
      </c>
      <c r="AH67" s="7">
        <v>3.9413042661175846E-2</v>
      </c>
      <c r="AI67" s="7">
        <v>2.6001434223822839E-2</v>
      </c>
      <c r="AJ67" s="7">
        <v>3.494731676020324E-2</v>
      </c>
      <c r="AK67" s="7">
        <v>4.720536960359345E-2</v>
      </c>
      <c r="AL67" s="7">
        <v>7.0860195056627884E-2</v>
      </c>
      <c r="AM67" s="7">
        <v>3.7967566176493106E-2</v>
      </c>
      <c r="AN67" s="7">
        <v>4.5872261646900503E-2</v>
      </c>
      <c r="AO67" s="7">
        <v>4.6134345716181802E-2</v>
      </c>
      <c r="AP67" s="7">
        <v>4.8044788281739415E-2</v>
      </c>
      <c r="AQ67" s="7">
        <v>3.8673919062596873E-2</v>
      </c>
      <c r="AR67" s="7">
        <v>4.8607353504428907E-2</v>
      </c>
      <c r="AS67" s="7">
        <v>2.5701755501969847E-2</v>
      </c>
      <c r="AT67" s="7">
        <v>4.9222006663093953E-2</v>
      </c>
      <c r="AU67" s="7">
        <v>4.9777027222964954E-2</v>
      </c>
      <c r="AV67" s="7">
        <v>4.5945985043590154E-2</v>
      </c>
      <c r="AW67" s="7">
        <v>3.8728806580709874E-2</v>
      </c>
      <c r="AX67" s="7">
        <v>6.70657142266744E-2</v>
      </c>
      <c r="AY67" s="7">
        <v>4.0318615728245577E-2</v>
      </c>
      <c r="AZ67" s="7">
        <v>3.651418984228072E-2</v>
      </c>
      <c r="BA67" s="7">
        <v>4.5226265835987212E-2</v>
      </c>
      <c r="BB67" s="7">
        <v>5.8227356432841715E-2</v>
      </c>
      <c r="BC67" s="7">
        <v>3.8008928811771536E-2</v>
      </c>
      <c r="BD67" s="13"/>
      <c r="BE67" s="3"/>
    </row>
    <row r="68" spans="1:57" x14ac:dyDescent="0.25">
      <c r="A68" s="3"/>
      <c r="B68" s="3">
        <v>58</v>
      </c>
      <c r="C68" s="6">
        <v>3.6197933299255025E-2</v>
      </c>
      <c r="D68" s="6">
        <v>3.6197933299255025E-2</v>
      </c>
      <c r="E68" s="6">
        <v>3.6197933299255025E-2</v>
      </c>
      <c r="F68" s="6">
        <v>3.7907671792376973E-2</v>
      </c>
      <c r="G68" s="6">
        <v>4.6922267961673647E-2</v>
      </c>
      <c r="H68" s="6">
        <v>4.1814846433446684E-2</v>
      </c>
      <c r="I68" s="6">
        <v>3.7607446753137763E-2</v>
      </c>
      <c r="J68" s="6">
        <v>3.5472375316687899E-2</v>
      </c>
      <c r="K68" s="6">
        <v>3.6197933299255025E-2</v>
      </c>
      <c r="L68" s="6">
        <v>3.6197933299255025E-2</v>
      </c>
      <c r="M68" s="7">
        <v>3.6197933299255025E-2</v>
      </c>
      <c r="N68" s="7">
        <v>3.6197933299255025E-2</v>
      </c>
      <c r="O68" s="7">
        <v>3.8481046671119845E-2</v>
      </c>
      <c r="P68" s="7">
        <v>5.2921611287806591E-2</v>
      </c>
      <c r="Q68" s="7">
        <v>5.7880730914466438E-2</v>
      </c>
      <c r="R68" s="7">
        <v>3.6197933299255025E-2</v>
      </c>
      <c r="S68" s="7">
        <v>3.7331917077429333E-2</v>
      </c>
      <c r="T68" s="7">
        <v>3.8111703796943397E-2</v>
      </c>
      <c r="U68" s="7">
        <v>2.6313296961823385E-2</v>
      </c>
      <c r="V68" s="7">
        <v>3.806522144672031E-2</v>
      </c>
      <c r="W68" s="7">
        <v>3.6197933299255025E-2</v>
      </c>
      <c r="X68" s="7">
        <v>3.6197933299255025E-2</v>
      </c>
      <c r="Y68" s="7">
        <v>3.6197933299255025E-2</v>
      </c>
      <c r="Z68" s="7">
        <v>4.1597095943825213E-2</v>
      </c>
      <c r="AA68" s="7">
        <v>4.5442681916522565E-2</v>
      </c>
      <c r="AB68" s="7">
        <v>3.6197933299255025E-2</v>
      </c>
      <c r="AC68" s="7">
        <v>4.5306558192247604E-2</v>
      </c>
      <c r="AD68" s="7">
        <v>5.099194472377655E-2</v>
      </c>
      <c r="AE68" s="7">
        <v>3.6197933299255025E-2</v>
      </c>
      <c r="AF68" s="7">
        <v>3.7513888471839341E-2</v>
      </c>
      <c r="AG68" s="7">
        <v>3.6197933299255025E-2</v>
      </c>
      <c r="AH68" s="7">
        <v>3.9457590914997231E-2</v>
      </c>
      <c r="AI68" s="7">
        <v>2.6102330935175999E-2</v>
      </c>
      <c r="AJ68" s="7">
        <v>3.5006595190712808E-2</v>
      </c>
      <c r="AK68" s="7">
        <v>4.7117665178658452E-2</v>
      </c>
      <c r="AL68" s="7">
        <v>7.0356266280658275E-2</v>
      </c>
      <c r="AM68" s="7">
        <v>3.8034627964856682E-2</v>
      </c>
      <c r="AN68" s="7">
        <v>4.5805967155264637E-2</v>
      </c>
      <c r="AO68" s="7">
        <v>4.6064127197169791E-2</v>
      </c>
      <c r="AP68" s="7">
        <v>4.7940787515694083E-2</v>
      </c>
      <c r="AQ68" s="7">
        <v>3.872989092283996E-2</v>
      </c>
      <c r="AR68" s="7">
        <v>4.8493676343932535E-2</v>
      </c>
      <c r="AS68" s="7">
        <v>2.5807926566448369E-2</v>
      </c>
      <c r="AT68" s="7">
        <v>4.9099336320563847E-2</v>
      </c>
      <c r="AU68" s="7">
        <v>4.9642978215147737E-2</v>
      </c>
      <c r="AV68" s="7">
        <v>4.5878430580682972E-2</v>
      </c>
      <c r="AW68" s="7">
        <v>3.8783017763509342E-2</v>
      </c>
      <c r="AX68" s="7">
        <v>6.6631091852477953E-2</v>
      </c>
      <c r="AY68" s="7">
        <v>4.034958893905527E-2</v>
      </c>
      <c r="AZ68" s="7">
        <v>3.6607431595678586E-2</v>
      </c>
      <c r="BA68" s="7">
        <v>4.5172763607273403E-2</v>
      </c>
      <c r="BB68" s="7">
        <v>5.794589620289381E-2</v>
      </c>
      <c r="BC68" s="7">
        <v>3.797384694244621E-2</v>
      </c>
      <c r="BD68" s="13"/>
      <c r="BE68" s="3"/>
    </row>
    <row r="69" spans="1:57" x14ac:dyDescent="0.25">
      <c r="A69" s="3"/>
      <c r="B69" s="3">
        <v>59</v>
      </c>
      <c r="C69" s="6">
        <v>3.6294115874497157E-2</v>
      </c>
      <c r="D69" s="6">
        <v>3.6294115874497157E-2</v>
      </c>
      <c r="E69" s="6">
        <v>3.6294115874497157E-2</v>
      </c>
      <c r="F69" s="6">
        <v>3.7976195525617928E-2</v>
      </c>
      <c r="G69" s="6">
        <v>4.6838956371011875E-2</v>
      </c>
      <c r="H69" s="6">
        <v>4.1819726640019095E-2</v>
      </c>
      <c r="I69" s="6">
        <v>3.7680555855867492E-2</v>
      </c>
      <c r="J69" s="6">
        <v>3.5580783833086826E-2</v>
      </c>
      <c r="K69" s="6">
        <v>3.6294115874497157E-2</v>
      </c>
      <c r="L69" s="6">
        <v>3.6294115874497157E-2</v>
      </c>
      <c r="M69" s="7">
        <v>3.6294115874497157E-2</v>
      </c>
      <c r="N69" s="7">
        <v>3.6294115874497157E-2</v>
      </c>
      <c r="O69" s="7">
        <v>3.8538721184222968E-2</v>
      </c>
      <c r="P69" s="7">
        <v>5.2736480895553939E-2</v>
      </c>
      <c r="Q69" s="7">
        <v>5.7611564830197803E-2</v>
      </c>
      <c r="R69" s="7">
        <v>3.6294115874497157E-2</v>
      </c>
      <c r="S69" s="7">
        <v>3.740898371057888E-2</v>
      </c>
      <c r="T69" s="7">
        <v>3.8175616629746445E-2</v>
      </c>
      <c r="U69" s="7">
        <v>2.6407503725911274E-2</v>
      </c>
      <c r="V69" s="7">
        <v>3.8129915667740821E-2</v>
      </c>
      <c r="W69" s="7">
        <v>3.6294115874497157E-2</v>
      </c>
      <c r="X69" s="7">
        <v>3.6294115874497157E-2</v>
      </c>
      <c r="Y69" s="7">
        <v>3.6294115874497157E-2</v>
      </c>
      <c r="Z69" s="7">
        <v>4.1604632992334523E-2</v>
      </c>
      <c r="AA69" s="7">
        <v>4.5385249179693332E-2</v>
      </c>
      <c r="AB69" s="7">
        <v>3.6294115874497157E-2</v>
      </c>
      <c r="AC69" s="7">
        <v>4.5250992869517059E-2</v>
      </c>
      <c r="AD69" s="7">
        <v>5.0839316819774272E-2</v>
      </c>
      <c r="AE69" s="7">
        <v>3.6294115874497157E-2</v>
      </c>
      <c r="AF69" s="7">
        <v>3.7587880598461965E-2</v>
      </c>
      <c r="AG69" s="7">
        <v>3.6294115874497157E-2</v>
      </c>
      <c r="AH69" s="7">
        <v>3.950063087196698E-2</v>
      </c>
      <c r="AI69" s="7">
        <v>2.6200087516248471E-2</v>
      </c>
      <c r="AJ69" s="7">
        <v>3.5070451449350948E-2</v>
      </c>
      <c r="AK69" s="7">
        <v>4.7032659265061838E-2</v>
      </c>
      <c r="AL69" s="7">
        <v>6.9869580511598972E-2</v>
      </c>
      <c r="AM69" s="7">
        <v>3.8099745680433061E-2</v>
      </c>
      <c r="AN69" s="7">
        <v>4.5741851107654607E-2</v>
      </c>
      <c r="AO69" s="7">
        <v>4.5996158527985109E-2</v>
      </c>
      <c r="AP69" s="7">
        <v>4.7840250808042217E-2</v>
      </c>
      <c r="AQ69" s="7">
        <v>3.8784084179028344E-2</v>
      </c>
      <c r="AR69" s="7">
        <v>4.8383791296077838E-2</v>
      </c>
      <c r="AS69" s="7">
        <v>2.5910706755697399E-2</v>
      </c>
      <c r="AT69" s="7">
        <v>4.8980554020803702E-2</v>
      </c>
      <c r="AU69" s="7">
        <v>4.9513417909969437E-2</v>
      </c>
      <c r="AV69" s="7">
        <v>4.5813097252292767E-2</v>
      </c>
      <c r="AW69" s="7">
        <v>3.883559247098689E-2</v>
      </c>
      <c r="AX69" s="7">
        <v>6.6210910356348629E-2</v>
      </c>
      <c r="AY69" s="7">
        <v>4.0379366708132691E-2</v>
      </c>
      <c r="AZ69" s="7">
        <v>3.6697633748806302E-2</v>
      </c>
      <c r="BA69" s="7">
        <v>4.5120825145960275E-2</v>
      </c>
      <c r="BB69" s="7">
        <v>5.7673979135612896E-2</v>
      </c>
      <c r="BC69" s="7">
        <v>3.7952598515347491E-2</v>
      </c>
      <c r="BD69" s="13"/>
      <c r="BE69" s="3"/>
    </row>
    <row r="70" spans="1:57" x14ac:dyDescent="0.25">
      <c r="A70" s="3"/>
      <c r="B70" s="8">
        <v>60</v>
      </c>
      <c r="C70" s="9">
        <v>3.6387305351427646E-2</v>
      </c>
      <c r="D70" s="9">
        <v>3.6387305351427646E-2</v>
      </c>
      <c r="E70" s="9">
        <v>3.6387305351427646E-2</v>
      </c>
      <c r="F70" s="9">
        <v>3.8042503367425207E-2</v>
      </c>
      <c r="G70" s="9">
        <v>4.6758387804988644E-2</v>
      </c>
      <c r="H70" s="9">
        <v>4.1824395885177168E-2</v>
      </c>
      <c r="I70" s="9">
        <v>3.775133102831929E-2</v>
      </c>
      <c r="J70" s="9">
        <v>3.5685790542100193E-2</v>
      </c>
      <c r="K70" s="9">
        <v>3.6387305351427646E-2</v>
      </c>
      <c r="L70" s="9">
        <v>3.6387305351427646E-2</v>
      </c>
      <c r="M70" s="10">
        <v>3.6387305351427646E-2</v>
      </c>
      <c r="N70" s="10">
        <v>3.6387305351427646E-2</v>
      </c>
      <c r="O70" s="10">
        <v>3.8594655378102249E-2</v>
      </c>
      <c r="P70" s="10">
        <v>5.2557423211172294E-2</v>
      </c>
      <c r="Q70" s="10">
        <v>5.7351152548137163E-2</v>
      </c>
      <c r="R70" s="10">
        <v>3.6387305351427646E-2</v>
      </c>
      <c r="S70" s="10">
        <v>3.7483680530678409E-2</v>
      </c>
      <c r="T70" s="10">
        <v>3.8237586848645977E-2</v>
      </c>
      <c r="U70" s="10">
        <v>2.6498809402968782E-2</v>
      </c>
      <c r="V70" s="10">
        <v>3.8192642166474222E-2</v>
      </c>
      <c r="W70" s="10">
        <v>3.6387305351427646E-2</v>
      </c>
      <c r="X70" s="10">
        <v>3.6387305351427646E-2</v>
      </c>
      <c r="Y70" s="10">
        <v>3.6387305351427646E-2</v>
      </c>
      <c r="Z70" s="10">
        <v>4.1611854642246815E-2</v>
      </c>
      <c r="AA70" s="10">
        <v>4.5329613515966649E-2</v>
      </c>
      <c r="AB70" s="10">
        <v>3.6387305351427646E-2</v>
      </c>
      <c r="AC70" s="10">
        <v>4.5197218601644495E-2</v>
      </c>
      <c r="AD70" s="10">
        <v>5.0691737979435381E-2</v>
      </c>
      <c r="AE70" s="10">
        <v>3.6387305351427646E-2</v>
      </c>
      <c r="AF70" s="10">
        <v>3.7659603349390114E-2</v>
      </c>
      <c r="AG70" s="10">
        <v>3.6387305351427646E-2</v>
      </c>
      <c r="AH70" s="10">
        <v>3.9542237857798979E-2</v>
      </c>
      <c r="AI70" s="10">
        <v>2.6294827709679502E-2</v>
      </c>
      <c r="AJ70" s="10">
        <v>3.5137940381204658E-2</v>
      </c>
      <c r="AK70" s="10">
        <v>4.6950251655657471E-2</v>
      </c>
      <c r="AL70" s="10">
        <v>6.9399275772403124E-2</v>
      </c>
      <c r="AM70" s="10">
        <v>3.8162970993555367E-2</v>
      </c>
      <c r="AN70" s="10">
        <v>4.5679813380153256E-2</v>
      </c>
      <c r="AO70" s="10">
        <v>4.5930342160646953E-2</v>
      </c>
      <c r="AP70" s="10">
        <v>4.7743014312247256E-2</v>
      </c>
      <c r="AQ70" s="10">
        <v>3.8836577172524978E-2</v>
      </c>
      <c r="AR70" s="10">
        <v>4.8277517142107262E-2</v>
      </c>
      <c r="AS70" s="10">
        <v>2.6010246459320818E-2</v>
      </c>
      <c r="AT70" s="10">
        <v>4.8865500271089601E-2</v>
      </c>
      <c r="AU70" s="10">
        <v>4.9388130800548824E-2</v>
      </c>
      <c r="AV70" s="10">
        <v>4.5749882600201852E-2</v>
      </c>
      <c r="AW70" s="10">
        <v>3.8886593650839796E-2</v>
      </c>
      <c r="AX70" s="10">
        <v>6.580452094327871E-2</v>
      </c>
      <c r="AY70" s="10">
        <v>4.040801941918426E-2</v>
      </c>
      <c r="AZ70" s="10">
        <v>3.6784936225021658E-2</v>
      </c>
      <c r="BA70" s="10">
        <v>4.5070401030707696E-2</v>
      </c>
      <c r="BB70" s="10">
        <v>5.741113514385332E-2</v>
      </c>
      <c r="BC70" s="10">
        <v>3.7942898226418054E-2</v>
      </c>
      <c r="BD70" s="13"/>
      <c r="BE70" s="3"/>
    </row>
    <row r="71" spans="1:57" x14ac:dyDescent="0.25">
      <c r="A71" s="3"/>
      <c r="B71" s="3">
        <v>61</v>
      </c>
      <c r="C71" s="6">
        <v>3.6477626399794127E-2</v>
      </c>
      <c r="D71" s="6">
        <v>3.6477626399794127E-2</v>
      </c>
      <c r="E71" s="6">
        <v>3.6477626399794127E-2</v>
      </c>
      <c r="F71" s="6">
        <v>3.8106698287845076E-2</v>
      </c>
      <c r="G71" s="6">
        <v>4.668043231078034E-2</v>
      </c>
      <c r="H71" s="6">
        <v>4.1828865877925336E-2</v>
      </c>
      <c r="I71" s="6">
        <v>3.781987871072845E-2</v>
      </c>
      <c r="J71" s="6">
        <v>3.5787540855430677E-2</v>
      </c>
      <c r="K71" s="6">
        <v>3.6477626399794127E-2</v>
      </c>
      <c r="L71" s="6">
        <v>3.6477626399794127E-2</v>
      </c>
      <c r="M71" s="7">
        <v>3.6477626399794127E-2</v>
      </c>
      <c r="N71" s="7">
        <v>3.6477626399794127E-2</v>
      </c>
      <c r="O71" s="7">
        <v>3.8648917542946304E-2</v>
      </c>
      <c r="P71" s="7">
        <v>5.2384156062565745E-2</v>
      </c>
      <c r="Q71" s="7">
        <v>5.7099100667553415E-2</v>
      </c>
      <c r="R71" s="7">
        <v>3.6477626399794127E-2</v>
      </c>
      <c r="S71" s="7">
        <v>3.755610388711772E-2</v>
      </c>
      <c r="T71" s="7">
        <v>3.8297691698344849E-2</v>
      </c>
      <c r="U71" s="7">
        <v>2.6587328481799899E-2</v>
      </c>
      <c r="V71" s="7">
        <v>3.8253479286020076E-2</v>
      </c>
      <c r="W71" s="7">
        <v>3.6477626399794127E-2</v>
      </c>
      <c r="X71" s="7">
        <v>3.6477626399794127E-2</v>
      </c>
      <c r="Y71" s="7">
        <v>3.6477626399794127E-2</v>
      </c>
      <c r="Z71" s="7">
        <v>4.1618782213118655E-2</v>
      </c>
      <c r="AA71" s="7">
        <v>4.5275700722882339E-2</v>
      </c>
      <c r="AB71" s="7">
        <v>3.6477626399794127E-2</v>
      </c>
      <c r="AC71" s="7">
        <v>4.5145154407135957E-2</v>
      </c>
      <c r="AD71" s="7">
        <v>5.0548967299542724E-2</v>
      </c>
      <c r="AE71" s="7">
        <v>3.6477626399794127E-2</v>
      </c>
      <c r="AF71" s="7">
        <v>3.7729148523211187E-2</v>
      </c>
      <c r="AG71" s="7">
        <v>3.6477626399794127E-2</v>
      </c>
      <c r="AH71" s="7">
        <v>3.9582482264571173E-2</v>
      </c>
      <c r="AI71" s="7">
        <v>2.638667115696669E-2</v>
      </c>
      <c r="AJ71" s="7">
        <v>3.5208260202341135E-2</v>
      </c>
      <c r="AK71" s="7">
        <v>4.6870344375551376E-2</v>
      </c>
      <c r="AL71" s="7">
        <v>6.8944545347131347E-2</v>
      </c>
      <c r="AM71" s="7">
        <v>3.8224358531708136E-2</v>
      </c>
      <c r="AN71" s="7">
        <v>4.5619759316351427E-2</v>
      </c>
      <c r="AO71" s="7">
        <v>4.5866585254746406E-2</v>
      </c>
      <c r="AP71" s="7">
        <v>4.7648923597817694E-2</v>
      </c>
      <c r="AQ71" s="7">
        <v>3.888744406002953E-2</v>
      </c>
      <c r="AR71" s="7">
        <v>4.8174683484529135E-2</v>
      </c>
      <c r="AS71" s="7">
        <v>2.6106687999984945E-2</v>
      </c>
      <c r="AT71" s="7">
        <v>4.8754021628296895E-2</v>
      </c>
      <c r="AU71" s="7">
        <v>4.9266914241891113E-2</v>
      </c>
      <c r="AV71" s="7">
        <v>4.568868983676766E-2</v>
      </c>
      <c r="AW71" s="7">
        <v>3.8936081905337705E-2</v>
      </c>
      <c r="AX71" s="7">
        <v>6.5411303483285277E-2</v>
      </c>
      <c r="AY71" s="7">
        <v>4.0435612069682936E-2</v>
      </c>
      <c r="AZ71" s="7">
        <v>3.6869471001667709E-2</v>
      </c>
      <c r="BA71" s="7">
        <v>4.5021441786768035E-2</v>
      </c>
      <c r="BB71" s="7">
        <v>5.715692357125457E-2</v>
      </c>
      <c r="BC71" s="7">
        <v>3.7942823543666071E-2</v>
      </c>
      <c r="BD71" s="13"/>
      <c r="BE71" s="3"/>
    </row>
    <row r="72" spans="1:57" x14ac:dyDescent="0.25">
      <c r="A72" s="3"/>
      <c r="B72" s="3">
        <v>62</v>
      </c>
      <c r="C72" s="6">
        <v>3.6565198069896443E-2</v>
      </c>
      <c r="D72" s="6">
        <v>3.6565198069896443E-2</v>
      </c>
      <c r="E72" s="6">
        <v>3.6565198069896443E-2</v>
      </c>
      <c r="F72" s="6">
        <v>3.8168877153630376E-2</v>
      </c>
      <c r="G72" s="6">
        <v>4.6604967654409579E-2</v>
      </c>
      <c r="H72" s="6">
        <v>4.1833147535288218E-2</v>
      </c>
      <c r="I72" s="6">
        <v>3.7886299161764558E-2</v>
      </c>
      <c r="J72" s="6">
        <v>3.588617311265363E-2</v>
      </c>
      <c r="K72" s="6">
        <v>3.6565198069896443E-2</v>
      </c>
      <c r="L72" s="6">
        <v>3.6565198069896443E-2</v>
      </c>
      <c r="M72" s="7">
        <v>3.6565198069896443E-2</v>
      </c>
      <c r="N72" s="7">
        <v>3.6565198069896443E-2</v>
      </c>
      <c r="O72" s="7">
        <v>3.8701573218184349E-2</v>
      </c>
      <c r="P72" s="7">
        <v>5.2216413077326829E-2</v>
      </c>
      <c r="Q72" s="7">
        <v>5.6855035659200581E-2</v>
      </c>
      <c r="R72" s="7">
        <v>3.6565198069896443E-2</v>
      </c>
      <c r="S72" s="7">
        <v>3.7626345986437215E-2</v>
      </c>
      <c r="T72" s="7">
        <v>3.8356005237318636E-2</v>
      </c>
      <c r="U72" s="7">
        <v>2.6673171440924071E-2</v>
      </c>
      <c r="V72" s="7">
        <v>3.8312502130506187E-2</v>
      </c>
      <c r="W72" s="7">
        <v>3.6565198069896443E-2</v>
      </c>
      <c r="X72" s="7">
        <v>3.6565198069896443E-2</v>
      </c>
      <c r="Y72" s="7">
        <v>3.6565198069896443E-2</v>
      </c>
      <c r="Z72" s="7">
        <v>4.1625435123634924E-2</v>
      </c>
      <c r="AA72" s="7">
        <v>4.5223439690823097E-2</v>
      </c>
      <c r="AB72" s="7">
        <v>3.6565198069896443E-2</v>
      </c>
      <c r="AC72" s="7">
        <v>4.5094723718286156E-2</v>
      </c>
      <c r="AD72" s="7">
        <v>5.041077829160967E-2</v>
      </c>
      <c r="AE72" s="7">
        <v>3.6565198069896443E-2</v>
      </c>
      <c r="AF72" s="7">
        <v>3.779660400942908E-2</v>
      </c>
      <c r="AG72" s="7">
        <v>3.6565198069896443E-2</v>
      </c>
      <c r="AH72" s="7">
        <v>3.9621429948140774E-2</v>
      </c>
      <c r="AI72" s="7">
        <v>2.6475733241812849E-2</v>
      </c>
      <c r="AJ72" s="7">
        <v>3.5280730998843213E-2</v>
      </c>
      <c r="AK72" s="7">
        <v>4.6792842041577298E-2</v>
      </c>
      <c r="AL72" s="7">
        <v>6.850463361488246E-2</v>
      </c>
      <c r="AM72" s="7">
        <v>3.8283964753308641E-2</v>
      </c>
      <c r="AN72" s="7">
        <v>4.5561599422524246E-2</v>
      </c>
      <c r="AO72" s="7">
        <v>4.5804799487769277E-2</v>
      </c>
      <c r="AP72" s="7">
        <v>4.7557833076209644E-2</v>
      </c>
      <c r="AQ72" s="7">
        <v>3.8936755064971962E-2</v>
      </c>
      <c r="AR72" s="7">
        <v>4.807513000624497E-2</v>
      </c>
      <c r="AS72" s="7">
        <v>2.6200166114379586E-2</v>
      </c>
      <c r="AT72" s="7">
        <v>4.8645970763604662E-2</v>
      </c>
      <c r="AU72" s="7">
        <v>4.9149577588999849E-2</v>
      </c>
      <c r="AV72" s="7">
        <v>4.5629427514462195E-2</v>
      </c>
      <c r="AW72" s="7">
        <v>3.8984115511372819E-2</v>
      </c>
      <c r="AX72" s="7">
        <v>6.5030666701882733E-2</v>
      </c>
      <c r="AY72" s="7">
        <v>4.0462204760908893E-2</v>
      </c>
      <c r="AZ72" s="7">
        <v>3.6951362624424222E-2</v>
      </c>
      <c r="BA72" s="7">
        <v>4.4973898266165602E-2</v>
      </c>
      <c r="BB72" s="7">
        <v>5.6910931049306557E-2</v>
      </c>
      <c r="BC72" s="7">
        <v>3.7950754300519751E-2</v>
      </c>
      <c r="BD72" s="13"/>
      <c r="BE72" s="3"/>
    </row>
    <row r="73" spans="1:57" x14ac:dyDescent="0.25">
      <c r="A73" s="3"/>
      <c r="B73" s="3">
        <v>63</v>
      </c>
      <c r="C73" s="6">
        <v>3.6650133975991039E-2</v>
      </c>
      <c r="D73" s="6">
        <v>3.6650133975991039E-2</v>
      </c>
      <c r="E73" s="6">
        <v>3.6650133975991039E-2</v>
      </c>
      <c r="F73" s="6">
        <v>3.8229131163719732E-2</v>
      </c>
      <c r="G73" s="6">
        <v>4.6531878795808446E-2</v>
      </c>
      <c r="H73" s="6">
        <v>4.1837251046152879E-2</v>
      </c>
      <c r="I73" s="6">
        <v>3.7950686892400221E-2</v>
      </c>
      <c r="J73" s="6">
        <v>3.5981818896841711E-2</v>
      </c>
      <c r="K73" s="6">
        <v>3.6650133975991039E-2</v>
      </c>
      <c r="L73" s="6">
        <v>3.6650133975991039E-2</v>
      </c>
      <c r="M73" s="7">
        <v>3.6650133975991039E-2</v>
      </c>
      <c r="N73" s="7">
        <v>3.6650133975991039E-2</v>
      </c>
      <c r="O73" s="7">
        <v>3.8752685251693508E-2</v>
      </c>
      <c r="P73" s="7">
        <v>5.2053942768770511E-2</v>
      </c>
      <c r="Q73" s="7">
        <v>5.6618603081025842E-2</v>
      </c>
      <c r="R73" s="7">
        <v>3.6650133975991039E-2</v>
      </c>
      <c r="S73" s="7">
        <v>3.7694495007093654E-2</v>
      </c>
      <c r="T73" s="7">
        <v>3.8412598413213761E-2</v>
      </c>
      <c r="U73" s="7">
        <v>2.6756444659881362E-2</v>
      </c>
      <c r="V73" s="7">
        <v>3.8369782642409422E-2</v>
      </c>
      <c r="W73" s="7">
        <v>3.6650133975991039E-2</v>
      </c>
      <c r="X73" s="7">
        <v>3.6650133975991039E-2</v>
      </c>
      <c r="Y73" s="7">
        <v>3.6650133975991039E-2</v>
      </c>
      <c r="Z73" s="7">
        <v>4.1631831089943505E-2</v>
      </c>
      <c r="AA73" s="7">
        <v>4.5172762359293017E-2</v>
      </c>
      <c r="AB73" s="7">
        <v>3.6650133975991039E-2</v>
      </c>
      <c r="AC73" s="7">
        <v>4.5045854122939932E-2</v>
      </c>
      <c r="AD73" s="7">
        <v>5.027695790136244E-2</v>
      </c>
      <c r="AE73" s="7">
        <v>3.6650133975991039E-2</v>
      </c>
      <c r="AF73" s="7">
        <v>3.786205389292685E-2</v>
      </c>
      <c r="AG73" s="7">
        <v>3.6650133975991039E-2</v>
      </c>
      <c r="AH73" s="7">
        <v>3.9659142587753049E-2</v>
      </c>
      <c r="AI73" s="7">
        <v>2.6562125007949966E-2</v>
      </c>
      <c r="AJ73" s="7">
        <v>3.5354776622513739E-2</v>
      </c>
      <c r="AK73" s="7">
        <v>4.6717652120795705E-2</v>
      </c>
      <c r="AL73" s="7">
        <v>6.8078832224874875E-2</v>
      </c>
      <c r="AM73" s="7">
        <v>3.8341847053520395E-2</v>
      </c>
      <c r="AN73" s="7">
        <v>4.5505249075018517E-2</v>
      </c>
      <c r="AO73" s="7">
        <v>4.5744900862198845E-2</v>
      </c>
      <c r="AP73" s="7">
        <v>4.7469605455708441E-2</v>
      </c>
      <c r="AQ73" s="7">
        <v>3.8984576712784991E-2</v>
      </c>
      <c r="AR73" s="7">
        <v>4.7978705783997988E-2</v>
      </c>
      <c r="AS73" s="7">
        <v>2.6290808404532573E-2</v>
      </c>
      <c r="AT73" s="7">
        <v>4.8541206452167085E-2</v>
      </c>
      <c r="AU73" s="7">
        <v>4.9035941393089422E-2</v>
      </c>
      <c r="AV73" s="7">
        <v>4.5572009211582332E-2</v>
      </c>
      <c r="AW73" s="7">
        <v>3.9030750454752017E-2</v>
      </c>
      <c r="AX73" s="7">
        <v>6.4662047908164544E-2</v>
      </c>
      <c r="AY73" s="7">
        <v>4.0487853137346486E-2</v>
      </c>
      <c r="AZ73" s="7">
        <v>3.7030728685754744E-2</v>
      </c>
      <c r="BA73" s="7">
        <v>4.492772194901451E-2</v>
      </c>
      <c r="BB73" s="7">
        <v>5.6672769522089883E-2</v>
      </c>
      <c r="BC73" s="7">
        <v>3.7965323196724965E-2</v>
      </c>
      <c r="BD73" s="13"/>
      <c r="BE73" s="3"/>
    </row>
    <row r="74" spans="1:57" x14ac:dyDescent="0.25">
      <c r="A74" s="3"/>
      <c r="B74" s="3">
        <v>64</v>
      </c>
      <c r="C74" s="6">
        <v>3.6732542491128894E-2</v>
      </c>
      <c r="D74" s="6">
        <v>3.6732542491128894E-2</v>
      </c>
      <c r="E74" s="6">
        <v>3.6732542491128894E-2</v>
      </c>
      <c r="F74" s="6">
        <v>3.8287546248342297E-2</v>
      </c>
      <c r="G74" s="6">
        <v>4.6461057401619543E-2</v>
      </c>
      <c r="H74" s="6">
        <v>4.1841185929097691E-2</v>
      </c>
      <c r="I74" s="6">
        <v>3.8013131063826089E-2</v>
      </c>
      <c r="J74" s="6">
        <v>3.6074603346909262E-2</v>
      </c>
      <c r="K74" s="6">
        <v>3.6732542491128894E-2</v>
      </c>
      <c r="L74" s="6">
        <v>3.6732542491128894E-2</v>
      </c>
      <c r="M74" s="7">
        <v>3.6732542491128894E-2</v>
      </c>
      <c r="N74" s="7">
        <v>3.6732542491128894E-2</v>
      </c>
      <c r="O74" s="7">
        <v>3.8802313868846028E-2</v>
      </c>
      <c r="P74" s="7">
        <v>5.1896507660108337E-2</v>
      </c>
      <c r="Q74" s="7">
        <v>5.6389466754649842E-2</v>
      </c>
      <c r="R74" s="7">
        <v>3.6732542491128894E-2</v>
      </c>
      <c r="S74" s="7">
        <v>3.7760635225695616E-2</v>
      </c>
      <c r="T74" s="7">
        <v>3.8467539148809848E-2</v>
      </c>
      <c r="U74" s="7">
        <v>2.683725038818352E-2</v>
      </c>
      <c r="V74" s="7">
        <v>3.8425389690533995E-2</v>
      </c>
      <c r="W74" s="7">
        <v>3.6732542491128894E-2</v>
      </c>
      <c r="X74" s="7">
        <v>3.6732542491128894E-2</v>
      </c>
      <c r="Y74" s="7">
        <v>3.6732542491128894E-2</v>
      </c>
      <c r="Z74" s="7">
        <v>4.1637986301121144E-2</v>
      </c>
      <c r="AA74" s="7">
        <v>4.5123603653341338E-2</v>
      </c>
      <c r="AB74" s="7">
        <v>3.6732542491128894E-2</v>
      </c>
      <c r="AC74" s="7">
        <v>4.4998477120032909E-2</v>
      </c>
      <c r="AD74" s="7">
        <v>5.0147305596788927E-2</v>
      </c>
      <c r="AE74" s="7">
        <v>3.6732542491128894E-2</v>
      </c>
      <c r="AF74" s="7">
        <v>3.7925578569798502E-2</v>
      </c>
      <c r="AG74" s="7">
        <v>3.6732542491128894E-2</v>
      </c>
      <c r="AH74" s="7">
        <v>3.9695678011974822E-2</v>
      </c>
      <c r="AI74" s="7">
        <v>2.6645953135945977E-2</v>
      </c>
      <c r="AJ74" s="7">
        <v>3.5429909402767246E-2</v>
      </c>
      <c r="AK74" s="7">
        <v>4.6644685107252615E-2</v>
      </c>
      <c r="AL74" s="7">
        <v>6.766647658544267E-2</v>
      </c>
      <c r="AM74" s="7">
        <v>3.83980630590528E-2</v>
      </c>
      <c r="AN74" s="7">
        <v>4.5450628240586211E-2</v>
      </c>
      <c r="AO74" s="7">
        <v>4.5686809512120563E-2</v>
      </c>
      <c r="AP74" s="7">
        <v>4.7384111225681202E-2</v>
      </c>
      <c r="AQ74" s="7">
        <v>3.9030972051097734E-2</v>
      </c>
      <c r="AR74" s="7">
        <v>4.7885268652191115E-2</v>
      </c>
      <c r="AS74" s="7">
        <v>2.6378735761159788E-2</v>
      </c>
      <c r="AT74" s="7">
        <v>4.8439593504519873E-2</v>
      </c>
      <c r="AU74" s="7">
        <v>4.8925836652809584E-2</v>
      </c>
      <c r="AV74" s="7">
        <v>4.5516353234197338E-2</v>
      </c>
      <c r="AW74" s="7">
        <v>3.9076040475614304E-2</v>
      </c>
      <c r="AX74" s="7">
        <v>6.4304912389246294E-2</v>
      </c>
      <c r="AY74" s="7">
        <v>4.051260878125662E-2</v>
      </c>
      <c r="AZ74" s="7">
        <v>3.7107680270013876E-2</v>
      </c>
      <c r="BA74" s="7">
        <v>4.4882865179371123E-2</v>
      </c>
      <c r="BB74" s="7">
        <v>5.6442074426010791E-2</v>
      </c>
      <c r="BC74" s="7">
        <v>3.7985375033190216E-2</v>
      </c>
      <c r="BD74" s="13"/>
      <c r="BE74" s="3"/>
    </row>
    <row r="75" spans="1:57" x14ac:dyDescent="0.25">
      <c r="A75" s="3"/>
      <c r="B75" s="8">
        <v>65</v>
      </c>
      <c r="C75" s="9">
        <v>3.6812526949044022E-2</v>
      </c>
      <c r="D75" s="9">
        <v>3.6812526949044022E-2</v>
      </c>
      <c r="E75" s="9">
        <v>3.6812526949044022E-2</v>
      </c>
      <c r="F75" s="9">
        <v>3.8344203435261237E-2</v>
      </c>
      <c r="G75" s="9">
        <v>4.6392401393162253E-2</v>
      </c>
      <c r="H75" s="9">
        <v>4.184496108485547E-2</v>
      </c>
      <c r="I75" s="9">
        <v>3.8073715852896761E-2</v>
      </c>
      <c r="J75" s="9">
        <v>3.6164645464187295E-2</v>
      </c>
      <c r="K75" s="9">
        <v>3.6812526949044022E-2</v>
      </c>
      <c r="L75" s="9">
        <v>3.6812526949044022E-2</v>
      </c>
      <c r="M75" s="10">
        <v>3.6812526949044022E-2</v>
      </c>
      <c r="N75" s="10">
        <v>3.6812526949044022E-2</v>
      </c>
      <c r="O75" s="10">
        <v>3.8850516748833108E-2</v>
      </c>
      <c r="P75" s="10">
        <v>5.1743883449255623E-2</v>
      </c>
      <c r="Q75" s="10">
        <v>5.6167307922743381E-2</v>
      </c>
      <c r="R75" s="10">
        <v>3.6812526949044022E-2</v>
      </c>
      <c r="S75" s="10">
        <v>3.7824847151146646E-2</v>
      </c>
      <c r="T75" s="10">
        <v>3.8520892435639498E-2</v>
      </c>
      <c r="U75" s="10">
        <v>2.6915686759678703E-2</v>
      </c>
      <c r="V75" s="10">
        <v>3.8479389165694933E-2</v>
      </c>
      <c r="W75" s="10">
        <v>3.6812526949044022E-2</v>
      </c>
      <c r="X75" s="10">
        <v>3.6812526949044022E-2</v>
      </c>
      <c r="Y75" s="10">
        <v>3.6812526949044022E-2</v>
      </c>
      <c r="Z75" s="10">
        <v>4.1643915574610224E-2</v>
      </c>
      <c r="AA75" s="10">
        <v>4.5075901405103869E-2</v>
      </c>
      <c r="AB75" s="10">
        <v>3.6812526949044022E-2</v>
      </c>
      <c r="AC75" s="10">
        <v>4.4952527888615146E-2</v>
      </c>
      <c r="AD75" s="10">
        <v>5.0021632520675263E-2</v>
      </c>
      <c r="AE75" s="10">
        <v>3.6812526949044022E-2</v>
      </c>
      <c r="AF75" s="10">
        <v>3.7987254871125087E-2</v>
      </c>
      <c r="AG75" s="10">
        <v>3.6812526949044022E-2</v>
      </c>
      <c r="AH75" s="10">
        <v>3.9731090494576682E-2</v>
      </c>
      <c r="AI75" s="10">
        <v>2.672731996633404E-2</v>
      </c>
      <c r="AJ75" s="10">
        <v>3.5505717202807485E-2</v>
      </c>
      <c r="AK75" s="10">
        <v>4.6573854632862677E-2</v>
      </c>
      <c r="AL75" s="10">
        <v>6.7266942641325711E-2</v>
      </c>
      <c r="AM75" s="10">
        <v>3.8452670076726259E-2</v>
      </c>
      <c r="AN75" s="10">
        <v>4.5397661210062168E-2</v>
      </c>
      <c r="AO75" s="10">
        <v>4.5630449511457005E-2</v>
      </c>
      <c r="AP75" s="10">
        <v>4.7301228170040455E-2</v>
      </c>
      <c r="AQ75" s="10">
        <v>3.9076000855841286E-2</v>
      </c>
      <c r="AR75" s="10">
        <v>4.7794684613368776E-2</v>
      </c>
      <c r="AS75" s="10">
        <v>2.6464062760682694E-2</v>
      </c>
      <c r="AT75" s="10">
        <v>4.8341002653293108E-2</v>
      </c>
      <c r="AU75" s="10">
        <v>4.8819104117326928E-2</v>
      </c>
      <c r="AV75" s="10">
        <v>4.546238233418487E-2</v>
      </c>
      <c r="AW75" s="10">
        <v>3.9120037122391871E-2</v>
      </c>
      <c r="AX75" s="10">
        <v>6.3958752570365984E-2</v>
      </c>
      <c r="AY75" s="10">
        <v>4.0536519567497153E-2</v>
      </c>
      <c r="AZ75" s="10">
        <v>3.7182322367609544E-2</v>
      </c>
      <c r="BA75" s="10">
        <v>4.483928134688453E-2</v>
      </c>
      <c r="BB75" s="10">
        <v>5.6218503012537724E-2</v>
      </c>
      <c r="BC75" s="10">
        <v>3.8009932987636663E-2</v>
      </c>
      <c r="BD75" s="13"/>
      <c r="BE75" s="3"/>
    </row>
    <row r="76" spans="1:57" x14ac:dyDescent="0.25">
      <c r="A76" s="3"/>
      <c r="B76" s="3">
        <v>66</v>
      </c>
      <c r="C76" s="6">
        <v>3.6890185849598023E-2</v>
      </c>
      <c r="D76" s="6">
        <v>3.6890185849598023E-2</v>
      </c>
      <c r="E76" s="6">
        <v>3.6890185849598023E-2</v>
      </c>
      <c r="F76" s="6">
        <v>3.8399179186273447E-2</v>
      </c>
      <c r="G76" s="6">
        <v>4.632581452711948E-2</v>
      </c>
      <c r="H76" s="6">
        <v>4.184858484399312E-2</v>
      </c>
      <c r="I76" s="6">
        <v>3.8132520788184632E-2</v>
      </c>
      <c r="J76" s="6">
        <v>3.625205841135104E-2</v>
      </c>
      <c r="K76" s="6">
        <v>3.6890185849598023E-2</v>
      </c>
      <c r="L76" s="6">
        <v>3.6890185849598023E-2</v>
      </c>
      <c r="M76" s="7">
        <v>3.6890185849598023E-2</v>
      </c>
      <c r="N76" s="7">
        <v>3.6890185849598023E-2</v>
      </c>
      <c r="O76" s="7">
        <v>3.8897349106163048E-2</v>
      </c>
      <c r="P76" s="7">
        <v>5.1595858215569335E-2</v>
      </c>
      <c r="Q76" s="7">
        <v>5.5951824402765693E-2</v>
      </c>
      <c r="R76" s="7">
        <v>3.6890185849598023E-2</v>
      </c>
      <c r="S76" s="7">
        <v>3.7887207663806155E-2</v>
      </c>
      <c r="T76" s="7">
        <v>3.8572720432891838E-2</v>
      </c>
      <c r="U76" s="7">
        <v>2.6991847842319894E-2</v>
      </c>
      <c r="V76" s="7">
        <v>3.8531844081702848E-2</v>
      </c>
      <c r="W76" s="7">
        <v>3.6890185849598023E-2</v>
      </c>
      <c r="X76" s="7">
        <v>3.6890185849598023E-2</v>
      </c>
      <c r="Y76" s="7">
        <v>3.6890185849598023E-2</v>
      </c>
      <c r="Z76" s="7">
        <v>4.1649632494097588E-2</v>
      </c>
      <c r="AA76" s="7">
        <v>4.5029596264497984E-2</v>
      </c>
      <c r="AB76" s="7">
        <v>3.6890185849598023E-2</v>
      </c>
      <c r="AC76" s="7">
        <v>4.4907945069950994E-2</v>
      </c>
      <c r="AD76" s="7">
        <v>4.9899760703588036E-2</v>
      </c>
      <c r="AE76" s="7">
        <v>3.6890185849598023E-2</v>
      </c>
      <c r="AF76" s="7">
        <v>3.8047156191924225E-2</v>
      </c>
      <c r="AG76" s="7">
        <v>3.6890185849598023E-2</v>
      </c>
      <c r="AH76" s="7">
        <v>3.9765431023544684E-2</v>
      </c>
      <c r="AI76" s="7">
        <v>2.6806323558721479E-2</v>
      </c>
      <c r="AJ76" s="7">
        <v>3.5581852434501293E-2</v>
      </c>
      <c r="AK76" s="7">
        <v>4.6505077525519578E-2</v>
      </c>
      <c r="AL76" s="7">
        <v>6.6879643915274123E-2</v>
      </c>
      <c r="AM76" s="7">
        <v>3.8505724666985763E-2</v>
      </c>
      <c r="AN76" s="7">
        <v>4.5346276345502368E-2</v>
      </c>
      <c r="AO76" s="7">
        <v>4.5575748685469097E-2</v>
      </c>
      <c r="AP76" s="7">
        <v>4.7220840909366846E-2</v>
      </c>
      <c r="AQ76" s="7">
        <v>3.9119719824185717E-2</v>
      </c>
      <c r="AR76" s="7">
        <v>4.770682729189768E-2</v>
      </c>
      <c r="AS76" s="7">
        <v>2.6546898037482558E-2</v>
      </c>
      <c r="AT76" s="7">
        <v>4.8245310406298314E-2</v>
      </c>
      <c r="AU76" s="7">
        <v>4.8715593638119392E-2</v>
      </c>
      <c r="AV76" s="7">
        <v>4.5410023443019032E-2</v>
      </c>
      <c r="AW76" s="7">
        <v>3.9162789812180243E-2</v>
      </c>
      <c r="AX76" s="7">
        <v>6.3623087016815294E-2</v>
      </c>
      <c r="AY76" s="7">
        <v>4.0559629983050627E-2</v>
      </c>
      <c r="AZ76" s="7">
        <v>3.7254754260447109E-2</v>
      </c>
      <c r="BA76" s="7">
        <v>4.4796925023655509E-2</v>
      </c>
      <c r="BB76" s="7">
        <v>5.6001732802677617E-2</v>
      </c>
      <c r="BC76" s="7">
        <v>3.8038170601176979E-2</v>
      </c>
      <c r="BD76" s="13"/>
      <c r="BE76" s="3"/>
    </row>
    <row r="77" spans="1:57" x14ac:dyDescent="0.25">
      <c r="A77" s="3"/>
      <c r="B77" s="3">
        <v>67</v>
      </c>
      <c r="C77" s="6">
        <v>3.6965613065001568E-2</v>
      </c>
      <c r="D77" s="6">
        <v>3.6965613065001568E-2</v>
      </c>
      <c r="E77" s="6">
        <v>3.6965613065001568E-2</v>
      </c>
      <c r="F77" s="6">
        <v>3.8452545706751717E-2</v>
      </c>
      <c r="G77" s="6">
        <v>4.6261206006618316E-2</v>
      </c>
      <c r="H77" s="6">
        <v>4.1852065010286266E-2</v>
      </c>
      <c r="I77" s="6">
        <v>3.818962105939594E-2</v>
      </c>
      <c r="J77" s="6">
        <v>3.6336949802318719E-2</v>
      </c>
      <c r="K77" s="6">
        <v>3.6965613065001568E-2</v>
      </c>
      <c r="L77" s="6">
        <v>3.6965613065001568E-2</v>
      </c>
      <c r="M77" s="7">
        <v>3.6965613065001568E-2</v>
      </c>
      <c r="N77" s="7">
        <v>3.6965613065001568E-2</v>
      </c>
      <c r="O77" s="7">
        <v>3.8942863775607517E-2</v>
      </c>
      <c r="P77" s="7">
        <v>5.1452231668867698E-2</v>
      </c>
      <c r="Q77" s="7">
        <v>5.5742729748809339E-2</v>
      </c>
      <c r="R77" s="7">
        <v>3.6965613065001568E-2</v>
      </c>
      <c r="S77" s="7">
        <v>3.7947790157345729E-2</v>
      </c>
      <c r="T77" s="7">
        <v>3.8623082569664069E-2</v>
      </c>
      <c r="U77" s="7">
        <v>2.7065823715165749E-2</v>
      </c>
      <c r="V77" s="7">
        <v>3.8582814679689603E-2</v>
      </c>
      <c r="W77" s="7">
        <v>3.6965613065001568E-2</v>
      </c>
      <c r="X77" s="7">
        <v>3.6965613065001568E-2</v>
      </c>
      <c r="Y77" s="7">
        <v>3.6965613065001568E-2</v>
      </c>
      <c r="Z77" s="7">
        <v>4.1655149531980129E-2</v>
      </c>
      <c r="AA77" s="7">
        <v>4.498463160233146E-2</v>
      </c>
      <c r="AB77" s="7">
        <v>3.6965613065001568E-2</v>
      </c>
      <c r="AC77" s="7">
        <v>4.4864670562221987E-2</v>
      </c>
      <c r="AD77" s="7">
        <v>4.9781522333357087E-2</v>
      </c>
      <c r="AE77" s="7">
        <v>3.6965613065001568E-2</v>
      </c>
      <c r="AF77" s="7">
        <v>3.8105352623029054E-2</v>
      </c>
      <c r="AG77" s="7">
        <v>3.6965613065001568E-2</v>
      </c>
      <c r="AH77" s="7">
        <v>3.9798747546028856E-2</v>
      </c>
      <c r="AI77" s="7">
        <v>2.6883057778447794E-2</v>
      </c>
      <c r="AJ77" s="7">
        <v>3.5658022715401971E-2</v>
      </c>
      <c r="AK77" s="7">
        <v>4.6438273825212484E-2</v>
      </c>
      <c r="AL77" s="7">
        <v>6.6504028791637415E-2</v>
      </c>
      <c r="AM77" s="7">
        <v>3.8557282318765651E-2</v>
      </c>
      <c r="AN77" s="7">
        <v>4.5296405840712373E-2</v>
      </c>
      <c r="AO77" s="7">
        <v>4.5522638426778617E-2</v>
      </c>
      <c r="AP77" s="7">
        <v>4.7142840470855374E-2</v>
      </c>
      <c r="AQ77" s="7">
        <v>3.9162182755179575E-2</v>
      </c>
      <c r="AR77" s="7">
        <v>4.7621577427606754E-2</v>
      </c>
      <c r="AS77" s="7">
        <v>2.6627344632889738E-2</v>
      </c>
      <c r="AT77" s="7">
        <v>4.8152398875004776E-2</v>
      </c>
      <c r="AU77" s="7">
        <v>4.861516356639406E-2</v>
      </c>
      <c r="AV77" s="7">
        <v>4.5359207420860859E-2</v>
      </c>
      <c r="AW77" s="7">
        <v>3.920434589576427E-2</v>
      </c>
      <c r="AX77" s="7">
        <v>6.3297459335782014E-2</v>
      </c>
      <c r="AY77" s="7">
        <v>4.0581981415157342E-2</v>
      </c>
      <c r="AZ77" s="7">
        <v>3.7325069880727701E-2</v>
      </c>
      <c r="BA77" s="7">
        <v>4.4755752064173926E-2</v>
      </c>
      <c r="BB77" s="7">
        <v>5.5791460162667672E-2</v>
      </c>
      <c r="BC77" s="7">
        <v>3.8069388423240813E-2</v>
      </c>
      <c r="BD77" s="13"/>
      <c r="BE77" s="3"/>
    </row>
    <row r="78" spans="1:57" x14ac:dyDescent="0.25">
      <c r="A78" s="3"/>
      <c r="B78" s="3">
        <v>68</v>
      </c>
      <c r="C78" s="6">
        <v>3.7038898044638335E-2</v>
      </c>
      <c r="D78" s="6">
        <v>3.7038898044638335E-2</v>
      </c>
      <c r="E78" s="6">
        <v>3.7038898044638335E-2</v>
      </c>
      <c r="F78" s="6">
        <v>3.8504371230711154E-2</v>
      </c>
      <c r="G78" s="6">
        <v>4.6198490120513913E-2</v>
      </c>
      <c r="H78" s="6">
        <v>4.1855408900256963E-2</v>
      </c>
      <c r="I78" s="6">
        <v>3.824508780259972E-2</v>
      </c>
      <c r="J78" s="6">
        <v>3.6419421982140987E-2</v>
      </c>
      <c r="K78" s="6">
        <v>3.7038898044638335E-2</v>
      </c>
      <c r="L78" s="6">
        <v>3.7038898044638335E-2</v>
      </c>
      <c r="M78" s="7">
        <v>3.7038898044638335E-2</v>
      </c>
      <c r="N78" s="7">
        <v>3.7038898044638335E-2</v>
      </c>
      <c r="O78" s="7">
        <v>3.8987111299201738E-2</v>
      </c>
      <c r="P78" s="7">
        <v>5.131281444039737E-2</v>
      </c>
      <c r="Q78" s="7">
        <v>5.553975243031406E-2</v>
      </c>
      <c r="R78" s="7">
        <v>3.7038898044638335E-2</v>
      </c>
      <c r="S78" s="7">
        <v>3.8006664681442759E-2</v>
      </c>
      <c r="T78" s="7">
        <v>3.8672035649003789E-2</v>
      </c>
      <c r="U78" s="7">
        <v>2.7137700565957434E-2</v>
      </c>
      <c r="V78" s="7">
        <v>3.8632358534192779E-2</v>
      </c>
      <c r="W78" s="7">
        <v>3.7038898044638335E-2</v>
      </c>
      <c r="X78" s="7">
        <v>3.7038898044638335E-2</v>
      </c>
      <c r="Y78" s="7">
        <v>3.7038898044638335E-2</v>
      </c>
      <c r="Z78" s="7">
        <v>4.1660478158273673E-2</v>
      </c>
      <c r="AA78" s="7">
        <v>4.4940953408458606E-2</v>
      </c>
      <c r="AB78" s="7">
        <v>3.7038898044638335E-2</v>
      </c>
      <c r="AC78" s="7">
        <v>4.4822649327323605E-2</v>
      </c>
      <c r="AD78" s="7">
        <v>4.9666759077227951E-2</v>
      </c>
      <c r="AE78" s="7">
        <v>3.7038898044638335E-2</v>
      </c>
      <c r="AF78" s="7">
        <v>3.8161911084101829E-2</v>
      </c>
      <c r="AG78" s="7">
        <v>3.7038898044638335E-2</v>
      </c>
      <c r="AH78" s="7">
        <v>3.9831085191699644E-2</v>
      </c>
      <c r="AI78" s="7">
        <v>2.6957612403936348E-2</v>
      </c>
      <c r="AJ78" s="7">
        <v>3.573398290689922E-2</v>
      </c>
      <c r="AK78" s="7">
        <v>4.6373366767029411E-2</v>
      </c>
      <c r="AL78" s="7">
        <v>6.6139578021283674E-2</v>
      </c>
      <c r="AM78" s="7">
        <v>3.8607397206379623E-2</v>
      </c>
      <c r="AN78" s="7">
        <v>4.5247985494928367E-2</v>
      </c>
      <c r="AO78" s="7">
        <v>4.5471053516818571E-2</v>
      </c>
      <c r="AP78" s="7">
        <v>4.7067123885050188E-2</v>
      </c>
      <c r="AQ78" s="7">
        <v>3.9203440718903249E-2</v>
      </c>
      <c r="AR78" s="7">
        <v>4.7538822406381964E-2</v>
      </c>
      <c r="AS78" s="7">
        <v>2.6705500322341535E-2</v>
      </c>
      <c r="AT78" s="7">
        <v>4.8062155585594679E-2</v>
      </c>
      <c r="AU78" s="7">
        <v>4.8517680193123969E-2</v>
      </c>
      <c r="AV78" s="7">
        <v>4.5309868820405219E-2</v>
      </c>
      <c r="AW78" s="7">
        <v>3.9244750725852651E-2</v>
      </c>
      <c r="AX78" s="7">
        <v>6.2981437022038289E-2</v>
      </c>
      <c r="AY78" s="7">
        <v>4.0603612411478585E-2</v>
      </c>
      <c r="AZ78" s="7">
        <v>3.7393358145026978E-2</v>
      </c>
      <c r="BA78" s="7">
        <v>4.471571967494814E-2</v>
      </c>
      <c r="BB78" s="7">
        <v>5.5587398991096215E-2</v>
      </c>
      <c r="BC78" s="7">
        <v>3.8102994475815333E-2</v>
      </c>
      <c r="BD78" s="13"/>
      <c r="BE78" s="3"/>
    </row>
    <row r="79" spans="1:57" x14ac:dyDescent="0.25">
      <c r="A79" s="3"/>
      <c r="B79" s="3">
        <v>69</v>
      </c>
      <c r="C79" s="6">
        <v>3.7110126016791423E-2</v>
      </c>
      <c r="D79" s="6">
        <v>3.7110126016791423E-2</v>
      </c>
      <c r="E79" s="6">
        <v>3.7110126016791423E-2</v>
      </c>
      <c r="F79" s="6">
        <v>3.85547202836245E-2</v>
      </c>
      <c r="G79" s="6">
        <v>4.6137585908812451E-2</v>
      </c>
      <c r="H79" s="6">
        <v>4.1858623379247284E-2</v>
      </c>
      <c r="I79" s="6">
        <v>3.8298988363464126E-2</v>
      </c>
      <c r="J79" s="6">
        <v>3.6499572296225802E-2</v>
      </c>
      <c r="K79" s="6">
        <v>3.7110126016791423E-2</v>
      </c>
      <c r="L79" s="6">
        <v>3.7110126016791423E-2</v>
      </c>
      <c r="M79" s="7">
        <v>3.7110126016791423E-2</v>
      </c>
      <c r="N79" s="7">
        <v>3.7110126016791423E-2</v>
      </c>
      <c r="O79" s="7">
        <v>3.903014001416083E-2</v>
      </c>
      <c r="P79" s="7">
        <v>5.117742741488307E-2</v>
      </c>
      <c r="Q79" s="7">
        <v>5.5342635034050014E-2</v>
      </c>
      <c r="R79" s="7">
        <v>3.7110126016791423E-2</v>
      </c>
      <c r="S79" s="7">
        <v>3.8063898083831038E-2</v>
      </c>
      <c r="T79" s="7">
        <v>3.8719633952476018E-2</v>
      </c>
      <c r="U79" s="7">
        <v>2.7207560803854225E-2</v>
      </c>
      <c r="V79" s="7">
        <v>3.868053065972088E-2</v>
      </c>
      <c r="W79" s="7">
        <v>3.7110126016791423E-2</v>
      </c>
      <c r="X79" s="7">
        <v>3.7110126016791423E-2</v>
      </c>
      <c r="Y79" s="7">
        <v>3.7110126016791423E-2</v>
      </c>
      <c r="Z79" s="7">
        <v>4.1665628937595622E-2</v>
      </c>
      <c r="AA79" s="7">
        <v>4.4898510187090457E-2</v>
      </c>
      <c r="AB79" s="7">
        <v>3.7110126016791423E-2</v>
      </c>
      <c r="AC79" s="7">
        <v>4.4781829209205259E-2</v>
      </c>
      <c r="AD79" s="7">
        <v>4.955532145301933E-2</v>
      </c>
      <c r="AE79" s="7">
        <v>3.7110126016791423E-2</v>
      </c>
      <c r="AF79" s="7">
        <v>3.8216895456345545E-2</v>
      </c>
      <c r="AG79" s="7">
        <v>3.7110126016791423E-2</v>
      </c>
      <c r="AH79" s="7">
        <v>3.9862486476703873E-2</v>
      </c>
      <c r="AI79" s="7">
        <v>2.7030073249165731E-2</v>
      </c>
      <c r="AJ79" s="7">
        <v>3.5809528317365613E-2</v>
      </c>
      <c r="AK79" s="7">
        <v>4.6310282738327713E-2</v>
      </c>
      <c r="AL79" s="7">
        <v>6.5785802428880213E-2</v>
      </c>
      <c r="AM79" s="7">
        <v>3.8656122012622696E-2</v>
      </c>
      <c r="AN79" s="7">
        <v>4.5200954499301504E-2</v>
      </c>
      <c r="AO79" s="7">
        <v>4.542093195338115E-2</v>
      </c>
      <c r="AP79" s="7">
        <v>4.6993593808190681E-2</v>
      </c>
      <c r="AQ79" s="7">
        <v>3.9243542214892457E-2</v>
      </c>
      <c r="AR79" s="7">
        <v>4.7458455824913814E-2</v>
      </c>
      <c r="AS79" s="7">
        <v>2.6781457922061991E-2</v>
      </c>
      <c r="AT79" s="7">
        <v>4.7974473278458163E-2</v>
      </c>
      <c r="AU79" s="7">
        <v>4.8423017228827581E-2</v>
      </c>
      <c r="AV79" s="7">
        <v>4.5261945664877956E-2</v>
      </c>
      <c r="AW79" s="7">
        <v>3.9284047727334404E-2</v>
      </c>
      <c r="AX79" s="7">
        <v>6.2674610280376353E-2</v>
      </c>
      <c r="AY79" s="7">
        <v>4.062455891531358E-2</v>
      </c>
      <c r="AZ79" s="7">
        <v>3.7459703265442235E-2</v>
      </c>
      <c r="BA79" s="7">
        <v>4.4676786459338036E-2</v>
      </c>
      <c r="BB79" s="7">
        <v>5.5389279508385014E-2</v>
      </c>
      <c r="BC79" s="7">
        <v>3.813848786377716E-2</v>
      </c>
      <c r="BD79" s="13"/>
      <c r="BE79" s="3"/>
    </row>
    <row r="80" spans="1:57" x14ac:dyDescent="0.25">
      <c r="A80" s="3"/>
      <c r="B80" s="8">
        <v>70</v>
      </c>
      <c r="C80" s="9">
        <v>3.7179378185975054E-2</v>
      </c>
      <c r="D80" s="9">
        <v>3.7179378185975054E-2</v>
      </c>
      <c r="E80" s="9">
        <v>3.7179378185975054E-2</v>
      </c>
      <c r="F80" s="9">
        <v>3.8603653924981884E-2</v>
      </c>
      <c r="G80" s="9">
        <v>4.6078416852306514E-2</v>
      </c>
      <c r="H80" s="9">
        <v>4.1861714894376956E-2</v>
      </c>
      <c r="I80" s="9">
        <v>3.8351386540461219E-2</v>
      </c>
      <c r="J80" s="9">
        <v>3.6577493348492585E-2</v>
      </c>
      <c r="K80" s="9">
        <v>3.7179378185975054E-2</v>
      </c>
      <c r="L80" s="9">
        <v>3.7179378185975054E-2</v>
      </c>
      <c r="M80" s="10">
        <v>3.7179378185975054E-2</v>
      </c>
      <c r="N80" s="10">
        <v>3.7179378185975054E-2</v>
      </c>
      <c r="O80" s="10">
        <v>3.907199614079393E-2</v>
      </c>
      <c r="P80" s="10">
        <v>5.1045901102433344E-2</v>
      </c>
      <c r="Q80" s="10">
        <v>5.5151133493894333E-2</v>
      </c>
      <c r="R80" s="10">
        <v>3.7179378185975054E-2</v>
      </c>
      <c r="S80" s="10">
        <v>3.811955415055146E-2</v>
      </c>
      <c r="T80" s="10">
        <v>3.8765929344250161E-2</v>
      </c>
      <c r="U80" s="10">
        <v>2.7275483182947369E-2</v>
      </c>
      <c r="V80" s="10">
        <v>3.8727383616785627E-2</v>
      </c>
      <c r="W80" s="10">
        <v>3.7179378185975054E-2</v>
      </c>
      <c r="X80" s="10">
        <v>3.7179378185975054E-2</v>
      </c>
      <c r="Y80" s="10">
        <v>3.7179378185975054E-2</v>
      </c>
      <c r="Z80" s="10">
        <v>4.1670611615629793E-2</v>
      </c>
      <c r="AA80" s="10">
        <v>4.4857252850931228E-2</v>
      </c>
      <c r="AB80" s="10">
        <v>3.7179378185975054E-2</v>
      </c>
      <c r="AC80" s="10">
        <v>4.4742160763195926E-2</v>
      </c>
      <c r="AD80" s="10">
        <v>4.9447068245812797E-2</v>
      </c>
      <c r="AE80" s="10">
        <v>3.7179378185975054E-2</v>
      </c>
      <c r="AF80" s="10">
        <v>3.8270366713786252E-2</v>
      </c>
      <c r="AG80" s="10">
        <v>3.7179378185975054E-2</v>
      </c>
      <c r="AH80" s="10">
        <v>3.9892991490154683E-2</v>
      </c>
      <c r="AI80" s="10">
        <v>2.7100522296766405E-2</v>
      </c>
      <c r="AJ80" s="10">
        <v>3.5884488890645549E-2</v>
      </c>
      <c r="AK80" s="10">
        <v>4.624895121604844E-2</v>
      </c>
      <c r="AL80" s="10">
        <v>6.5442240805009266E-2</v>
      </c>
      <c r="AM80" s="10">
        <v>3.8703507805124104E-2</v>
      </c>
      <c r="AN80" s="10">
        <v>4.5155255235760361E-2</v>
      </c>
      <c r="AO80" s="10">
        <v>4.5372214784711096E-2</v>
      </c>
      <c r="AP80" s="10">
        <v>4.6922158168932304E-2</v>
      </c>
      <c r="AQ80" s="10">
        <v>3.928253332054843E-2</v>
      </c>
      <c r="AR80" s="10">
        <v>4.7380377087006931E-2</v>
      </c>
      <c r="AS80" s="10">
        <v>2.6855305576555466E-2</v>
      </c>
      <c r="AT80" s="10">
        <v>4.7889249700779901E-2</v>
      </c>
      <c r="AU80" s="10">
        <v>4.8331055320337768E-2</v>
      </c>
      <c r="AV80" s="10">
        <v>4.5215379239540443E-2</v>
      </c>
      <c r="AW80" s="10">
        <v>3.93222784686027E-2</v>
      </c>
      <c r="AX80" s="10">
        <v>6.237659084913405E-2</v>
      </c>
      <c r="AY80" s="10">
        <v>4.0644854478528281E-2</v>
      </c>
      <c r="AZ80" s="10">
        <v>3.7524185039468083E-2</v>
      </c>
      <c r="BA80" s="10">
        <v>4.4638912442200418E-2</v>
      </c>
      <c r="BB80" s="10">
        <v>5.5196847140252192E-2</v>
      </c>
      <c r="BC80" s="10">
        <v>3.8175444987869067E-2</v>
      </c>
      <c r="BD80" s="13"/>
      <c r="BE80" s="3"/>
    </row>
    <row r="81" spans="1:57" x14ac:dyDescent="0.25">
      <c r="A81" s="3"/>
      <c r="B81" s="3">
        <v>71</v>
      </c>
      <c r="C81" s="6">
        <v>3.7246731924900356E-2</v>
      </c>
      <c r="D81" s="6">
        <v>3.7246731924900356E-2</v>
      </c>
      <c r="E81" s="6">
        <v>3.7246731924900356E-2</v>
      </c>
      <c r="F81" s="6">
        <v>3.8651229972379131E-2</v>
      </c>
      <c r="G81" s="6">
        <v>4.602091058461788E-2</v>
      </c>
      <c r="H81" s="6">
        <v>4.1864689504703456E-2</v>
      </c>
      <c r="I81" s="6">
        <v>3.8402342809807921E-2</v>
      </c>
      <c r="J81" s="6">
        <v>3.6653273248262952E-2</v>
      </c>
      <c r="K81" s="6">
        <v>3.7246731924900356E-2</v>
      </c>
      <c r="L81" s="6">
        <v>3.7246731924900356E-2</v>
      </c>
      <c r="M81" s="7">
        <v>3.7246731924900356E-2</v>
      </c>
      <c r="N81" s="7">
        <v>3.7246731924900356E-2</v>
      </c>
      <c r="O81" s="7">
        <v>3.9112723869691335E-2</v>
      </c>
      <c r="P81" s="7">
        <v>5.0918075048802747E-2</v>
      </c>
      <c r="Q81" s="7">
        <v>5.4965016351445017E-2</v>
      </c>
      <c r="R81" s="7">
        <v>3.7246731924900356E-2</v>
      </c>
      <c r="S81" s="7">
        <v>3.8173693743495773E-2</v>
      </c>
      <c r="T81" s="7">
        <v>3.8810971373912206E-2</v>
      </c>
      <c r="U81" s="7">
        <v>2.7341542933004392E-2</v>
      </c>
      <c r="V81" s="7">
        <v>3.8772967616591547E-2</v>
      </c>
      <c r="W81" s="7">
        <v>3.7246731924900356E-2</v>
      </c>
      <c r="X81" s="7">
        <v>3.7246731924900356E-2</v>
      </c>
      <c r="Y81" s="7">
        <v>3.7246731924900356E-2</v>
      </c>
      <c r="Z81" s="7">
        <v>4.1675435196312449E-2</v>
      </c>
      <c r="AA81" s="7">
        <v>4.4817134615465326E-2</v>
      </c>
      <c r="AB81" s="7">
        <v>3.7246731924900356E-2</v>
      </c>
      <c r="AC81" s="7">
        <v>4.4703597095759218E-2</v>
      </c>
      <c r="AD81" s="7">
        <v>4.934186596686696E-2</v>
      </c>
      <c r="AE81" s="7">
        <v>3.7246731924900356E-2</v>
      </c>
      <c r="AF81" s="7">
        <v>3.832238305223834E-2</v>
      </c>
      <c r="AG81" s="7">
        <v>3.7246731924900356E-2</v>
      </c>
      <c r="AH81" s="7">
        <v>3.9922638064879168E-2</v>
      </c>
      <c r="AI81" s="7">
        <v>2.7169037838110199E-2</v>
      </c>
      <c r="AJ81" s="7">
        <v>3.5958724230024774E-2</v>
      </c>
      <c r="AK81" s="7">
        <v>4.6189304689051136E-2</v>
      </c>
      <c r="AL81" s="7">
        <v>6.5108457967153033E-2</v>
      </c>
      <c r="AM81" s="7">
        <v>3.8749603955360534E-2</v>
      </c>
      <c r="AN81" s="7">
        <v>4.5110833087762092E-2</v>
      </c>
      <c r="AO81" s="7">
        <v>4.5324845950421189E-2</v>
      </c>
      <c r="AP81" s="7">
        <v>4.6852729838137153E-2</v>
      </c>
      <c r="AQ81" s="7">
        <v>3.9320457830192002E-2</v>
      </c>
      <c r="AR81" s="7">
        <v>4.7304491029046547E-2</v>
      </c>
      <c r="AS81" s="7">
        <v>2.6927127028123277E-2</v>
      </c>
      <c r="AT81" s="7">
        <v>4.7806387395890937E-2</v>
      </c>
      <c r="AU81" s="7">
        <v>4.8241681601957076E-2</v>
      </c>
      <c r="AV81" s="7">
        <v>4.5170113896036757E-2</v>
      </c>
      <c r="AW81" s="7">
        <v>3.9359482733151818E-2</v>
      </c>
      <c r="AX81" s="7">
        <v>6.2087010842507118E-2</v>
      </c>
      <c r="AY81" s="7">
        <v>4.0664530454542769E-2</v>
      </c>
      <c r="AZ81" s="7">
        <v>3.7586879120134364E-2</v>
      </c>
      <c r="BA81" s="7">
        <v>4.460205907820658E-2</v>
      </c>
      <c r="BB81" s="7">
        <v>5.5009861487429035E-2</v>
      </c>
      <c r="BC81" s="7">
        <v>3.8213507919142797E-2</v>
      </c>
      <c r="BD81" s="13"/>
      <c r="BE81" s="3"/>
    </row>
    <row r="82" spans="1:57" x14ac:dyDescent="0.25">
      <c r="A82" s="3"/>
      <c r="B82" s="3">
        <v>72</v>
      </c>
      <c r="C82" s="6">
        <v>3.7312260960357113E-2</v>
      </c>
      <c r="D82" s="6">
        <v>3.7312260960357113E-2</v>
      </c>
      <c r="E82" s="6">
        <v>3.7312260960357113E-2</v>
      </c>
      <c r="F82" s="6">
        <v>3.8697503208753092E-2</v>
      </c>
      <c r="G82" s="6">
        <v>4.5964998624974163E-2</v>
      </c>
      <c r="H82" s="6">
        <v>4.186755290884836E-2</v>
      </c>
      <c r="I82" s="6">
        <v>3.8451914533722986E-2</v>
      </c>
      <c r="J82" s="6">
        <v>3.6726995845849597E-2</v>
      </c>
      <c r="K82" s="6">
        <v>3.7312260960357113E-2</v>
      </c>
      <c r="L82" s="6">
        <v>3.7312260960357113E-2</v>
      </c>
      <c r="M82" s="7">
        <v>3.7312260960357113E-2</v>
      </c>
      <c r="N82" s="7">
        <v>3.7312260960357113E-2</v>
      </c>
      <c r="O82" s="7">
        <v>3.9152365447604698E-2</v>
      </c>
      <c r="P82" s="7">
        <v>5.0793797282348008E-2</v>
      </c>
      <c r="Q82" s="7">
        <v>5.4784064049361314E-2</v>
      </c>
      <c r="R82" s="7">
        <v>3.7312260960357113E-2</v>
      </c>
      <c r="S82" s="7">
        <v>3.8226374934563045E-2</v>
      </c>
      <c r="T82" s="7">
        <v>3.8854807377376455E-2</v>
      </c>
      <c r="U82" s="7">
        <v>2.7405811894602339E-2</v>
      </c>
      <c r="V82" s="7">
        <v>3.881733062375825E-2</v>
      </c>
      <c r="W82" s="7">
        <v>3.7312260960357113E-2</v>
      </c>
      <c r="X82" s="7">
        <v>3.7312260960357113E-2</v>
      </c>
      <c r="Y82" s="7">
        <v>3.7312260960357113E-2</v>
      </c>
      <c r="Z82" s="7">
        <v>4.1680108010817563E-2</v>
      </c>
      <c r="AA82" s="7">
        <v>4.4778110894429402E-2</v>
      </c>
      <c r="AB82" s="7">
        <v>3.7312260960357113E-2</v>
      </c>
      <c r="AC82" s="7">
        <v>4.4666093714102573E-2</v>
      </c>
      <c r="AD82" s="7">
        <v>4.9239588351675634E-2</v>
      </c>
      <c r="AE82" s="7">
        <v>3.7312260960357113E-2</v>
      </c>
      <c r="AF82" s="7">
        <v>3.8373000015280212E-2</v>
      </c>
      <c r="AG82" s="7">
        <v>3.7312260960357113E-2</v>
      </c>
      <c r="AH82" s="7">
        <v>3.9951461933950716E-2</v>
      </c>
      <c r="AI82" s="7">
        <v>2.7235694617490092E-2</v>
      </c>
      <c r="AJ82" s="7">
        <v>3.6032119332225054E-2</v>
      </c>
      <c r="AK82" s="7">
        <v>4.6131278569452761E-2</v>
      </c>
      <c r="AL82" s="7">
        <v>6.4784042974920464E-2</v>
      </c>
      <c r="AM82" s="7">
        <v>3.8794458091659934E-2</v>
      </c>
      <c r="AN82" s="7">
        <v>4.5067636262408506E-2</v>
      </c>
      <c r="AO82" s="7">
        <v>4.527877212937792E-2</v>
      </c>
      <c r="AP82" s="7">
        <v>4.6785226320442463E-2</v>
      </c>
      <c r="AQ82" s="7">
        <v>3.9357357385383152E-2</v>
      </c>
      <c r="AR82" s="7">
        <v>4.7230707572400776E-2</v>
      </c>
      <c r="AS82" s="7">
        <v>2.699700186955134E-2</v>
      </c>
      <c r="AT82" s="7">
        <v>4.7725793492322754E-2</v>
      </c>
      <c r="AU82" s="7">
        <v>4.8154789278535892E-2</v>
      </c>
      <c r="AV82" s="7">
        <v>4.5126096868914223E-2</v>
      </c>
      <c r="AW82" s="7">
        <v>3.9395698590829253E-2</v>
      </c>
      <c r="AX82" s="7">
        <v>6.1805521624220594E-2</v>
      </c>
      <c r="AY82" s="7">
        <v>4.0683616173458725E-2</v>
      </c>
      <c r="AZ82" s="7">
        <v>3.7647857267838924E-2</v>
      </c>
      <c r="BA82" s="7">
        <v>4.4566189247039922E-2</v>
      </c>
      <c r="BB82" s="7">
        <v>5.4828095374533481E-2</v>
      </c>
      <c r="BC82" s="7">
        <v>3.8252374574859083E-2</v>
      </c>
      <c r="BD82" s="13"/>
      <c r="BE82" s="3"/>
    </row>
    <row r="83" spans="1:57" x14ac:dyDescent="0.25">
      <c r="A83" s="3"/>
      <c r="B83" s="3">
        <v>73</v>
      </c>
      <c r="C83" s="6">
        <v>3.7376035552521891E-2</v>
      </c>
      <c r="D83" s="6">
        <v>3.7376035552521891E-2</v>
      </c>
      <c r="E83" s="6">
        <v>3.7376035552521891E-2</v>
      </c>
      <c r="F83" s="6">
        <v>3.8742525574206432E-2</v>
      </c>
      <c r="G83" s="6">
        <v>4.5910616130152793E-2</v>
      </c>
      <c r="H83" s="6">
        <v>4.1870310470333294E-2</v>
      </c>
      <c r="I83" s="6">
        <v>3.8500156153431941E-2</v>
      </c>
      <c r="J83" s="6">
        <v>3.6798740956936138E-2</v>
      </c>
      <c r="K83" s="6">
        <v>3.7376035552521891E-2</v>
      </c>
      <c r="L83" s="6">
        <v>3.7376035552521891E-2</v>
      </c>
      <c r="M83" s="7">
        <v>3.7376035552521891E-2</v>
      </c>
      <c r="N83" s="7">
        <v>3.7376035552521891E-2</v>
      </c>
      <c r="O83" s="7">
        <v>3.9190961261565516E-2</v>
      </c>
      <c r="P83" s="7">
        <v>5.0672923795900271E-2</v>
      </c>
      <c r="Q83" s="7">
        <v>5.4608068258418463E-2</v>
      </c>
      <c r="R83" s="7">
        <v>3.7376035552521891E-2</v>
      </c>
      <c r="S83" s="7">
        <v>3.827765313590703E-2</v>
      </c>
      <c r="T83" s="7">
        <v>3.8897482575415365E-2</v>
      </c>
      <c r="U83" s="7">
        <v>2.7468358656377978E-2</v>
      </c>
      <c r="V83" s="7">
        <v>3.8860518456585114E-2</v>
      </c>
      <c r="W83" s="7">
        <v>3.7376035552521891E-2</v>
      </c>
      <c r="X83" s="7">
        <v>3.7376035552521891E-2</v>
      </c>
      <c r="Y83" s="7">
        <v>3.7376035552521891E-2</v>
      </c>
      <c r="Z83" s="7">
        <v>4.1684637779291434E-2</v>
      </c>
      <c r="AA83" s="7">
        <v>4.4740139197260609E-2</v>
      </c>
      <c r="AB83" s="7">
        <v>3.7376035552521891E-2</v>
      </c>
      <c r="AC83" s="7">
        <v>4.4629608385110098E-2</v>
      </c>
      <c r="AD83" s="7">
        <v>4.9140115894257042E-2</v>
      </c>
      <c r="AE83" s="7">
        <v>3.7376035552521891E-2</v>
      </c>
      <c r="AF83" s="7">
        <v>3.8422270616722543E-2</v>
      </c>
      <c r="AG83" s="7">
        <v>3.7376035552521891E-2</v>
      </c>
      <c r="AH83" s="7">
        <v>3.9979496874367193E-2</v>
      </c>
      <c r="AI83" s="7">
        <v>2.7300563978071901E-2</v>
      </c>
      <c r="AJ83" s="7">
        <v>3.6104580926094032E-2</v>
      </c>
      <c r="AK83" s="7">
        <v>4.6074811096193713E-2</v>
      </c>
      <c r="AL83" s="7">
        <v>6.4468607486138252E-2</v>
      </c>
      <c r="AM83" s="7">
        <v>3.8838116079116913E-2</v>
      </c>
      <c r="AN83" s="7">
        <v>4.5025615623388138E-2</v>
      </c>
      <c r="AO83" s="7">
        <v>4.5233942594599119E-2</v>
      </c>
      <c r="AP83" s="7">
        <v>4.6719569466314725E-2</v>
      </c>
      <c r="AQ83" s="7">
        <v>3.9393271597087276E-2</v>
      </c>
      <c r="AR83" s="7">
        <v>4.7158941400702759E-2</v>
      </c>
      <c r="AS83" s="7">
        <v>2.7065005781045981E-2</v>
      </c>
      <c r="AT83" s="7">
        <v>4.7647379494828002E-2</v>
      </c>
      <c r="AU83" s="7">
        <v>4.8070277238166925E-2</v>
      </c>
      <c r="AV83" s="7">
        <v>4.5083278103646984E-2</v>
      </c>
      <c r="AW83" s="7">
        <v>3.9430962468229414E-2</v>
      </c>
      <c r="AX83" s="7">
        <v>6.1531792721199574E-2</v>
      </c>
      <c r="AY83" s="7">
        <v>4.070213910116327E-2</v>
      </c>
      <c r="AZ83" s="7">
        <v>3.7707187585187762E-2</v>
      </c>
      <c r="BA83" s="7">
        <v>4.4531267238154149E-2</v>
      </c>
      <c r="BB83" s="7">
        <v>5.4651333971561966E-2</v>
      </c>
      <c r="BC83" s="7">
        <v>3.8291790400666992E-2</v>
      </c>
      <c r="BD83" s="13"/>
      <c r="BE83" s="3"/>
    </row>
    <row r="84" spans="1:57" x14ac:dyDescent="0.25">
      <c r="A84" s="3"/>
      <c r="B84" s="3">
        <v>74</v>
      </c>
      <c r="C84" s="6">
        <v>3.7438122667358131E-2</v>
      </c>
      <c r="D84" s="6">
        <v>3.7438122667358131E-2</v>
      </c>
      <c r="E84" s="6">
        <v>3.7438122667358131E-2</v>
      </c>
      <c r="F84" s="6">
        <v>3.8786346343736344E-2</v>
      </c>
      <c r="G84" s="6">
        <v>4.5857701664153261E-2</v>
      </c>
      <c r="H84" s="6">
        <v>4.1872967240841552E-2</v>
      </c>
      <c r="I84" s="6">
        <v>3.8547119368204319E-2</v>
      </c>
      <c r="J84" s="6">
        <v>3.6868584575932895E-2</v>
      </c>
      <c r="K84" s="6">
        <v>3.7438122667358131E-2</v>
      </c>
      <c r="L84" s="6">
        <v>3.7438122667358131E-2</v>
      </c>
      <c r="M84" s="7">
        <v>3.7438122667358131E-2</v>
      </c>
      <c r="N84" s="7">
        <v>3.7438122667358131E-2</v>
      </c>
      <c r="O84" s="7">
        <v>3.9228549920902189E-2</v>
      </c>
      <c r="P84" s="7">
        <v>5.0555318061734411E-2</v>
      </c>
      <c r="Q84" s="7">
        <v>5.4436831238571237E-2</v>
      </c>
      <c r="R84" s="7">
        <v>3.7438122667358131E-2</v>
      </c>
      <c r="S84" s="7">
        <v>3.8327581225912288E-2</v>
      </c>
      <c r="T84" s="7">
        <v>3.8939040169446937E-2</v>
      </c>
      <c r="U84" s="7">
        <v>2.7529248692592656E-2</v>
      </c>
      <c r="V84" s="7">
        <v>3.8902574884500885E-2</v>
      </c>
      <c r="W84" s="7">
        <v>3.7438122667358131E-2</v>
      </c>
      <c r="X84" s="7">
        <v>3.7438122667358131E-2</v>
      </c>
      <c r="Y84" s="7">
        <v>3.7438122667358131E-2</v>
      </c>
      <c r="Z84" s="7">
        <v>4.1689031666159115E-2</v>
      </c>
      <c r="AA84" s="7">
        <v>4.470317902912524E-2</v>
      </c>
      <c r="AB84" s="7">
        <v>3.7438122667358131E-2</v>
      </c>
      <c r="AC84" s="7">
        <v>4.4594101003047948E-2</v>
      </c>
      <c r="AD84" s="7">
        <v>4.9043335414970857E-2</v>
      </c>
      <c r="AE84" s="7">
        <v>3.7438122667358131E-2</v>
      </c>
      <c r="AF84" s="7">
        <v>3.8470245459202967E-2</v>
      </c>
      <c r="AG84" s="7">
        <v>3.7438122667358131E-2</v>
      </c>
      <c r="AH84" s="7">
        <v>4.0006774839092429E-2</v>
      </c>
      <c r="AI84" s="7">
        <v>2.7363714007792694E-2</v>
      </c>
      <c r="AJ84" s="7">
        <v>3.6176034327276119E-2</v>
      </c>
      <c r="AK84" s="7">
        <v>4.6019843233449098E-2</v>
      </c>
      <c r="AL84" s="7">
        <v>6.4161784241658637E-2</v>
      </c>
      <c r="AM84" s="7">
        <v>3.8880622020642353E-2</v>
      </c>
      <c r="AN84" s="7">
        <v>4.4984724534183229E-2</v>
      </c>
      <c r="AO84" s="7">
        <v>4.5190309075110902E-2</v>
      </c>
      <c r="AP84" s="7">
        <v>4.6655685203327302E-2</v>
      </c>
      <c r="AQ84" s="7">
        <v>3.9428238160222007E-2</v>
      </c>
      <c r="AR84" s="7">
        <v>4.7089111660116423E-2</v>
      </c>
      <c r="AS84" s="7">
        <v>2.713121075243019E-2</v>
      </c>
      <c r="AT84" s="7">
        <v>4.7571061079090482E-2</v>
      </c>
      <c r="AU84" s="7">
        <v>4.7988049692333723E-2</v>
      </c>
      <c r="AV84" s="7">
        <v>4.5041610095511775E-2</v>
      </c>
      <c r="AW84" s="7">
        <v>3.9465309217842526E-2</v>
      </c>
      <c r="AX84" s="7">
        <v>6.1265510782874566E-2</v>
      </c>
      <c r="AY84" s="7">
        <v>4.0720124984045869E-2</v>
      </c>
      <c r="AZ84" s="7">
        <v>3.7764934736071121E-2</v>
      </c>
      <c r="BA84" s="7">
        <v>4.4497258727319133E-2</v>
      </c>
      <c r="BB84" s="7">
        <v>5.4479373982023516E-2</v>
      </c>
      <c r="BC84" s="7">
        <v>3.8331541315957285E-2</v>
      </c>
      <c r="BD84" s="13"/>
      <c r="BE84" s="3"/>
    </row>
    <row r="85" spans="1:57" x14ac:dyDescent="0.25">
      <c r="A85" s="3"/>
      <c r="B85" s="8">
        <v>75</v>
      </c>
      <c r="C85" s="9">
        <v>3.7498586141930801E-2</v>
      </c>
      <c r="D85" s="9">
        <v>3.7498586141930801E-2</v>
      </c>
      <c r="E85" s="9">
        <v>3.7498586141930801E-2</v>
      </c>
      <c r="F85" s="9">
        <v>3.8829012292050269E-2</v>
      </c>
      <c r="G85" s="9">
        <v>4.5806196984249592E-2</v>
      </c>
      <c r="H85" s="9">
        <v>4.1875527981613425E-2</v>
      </c>
      <c r="I85" s="9">
        <v>3.8592853301587571E-2</v>
      </c>
      <c r="J85" s="9">
        <v>3.6936599078573051E-2</v>
      </c>
      <c r="K85" s="9">
        <v>3.7498586141930801E-2</v>
      </c>
      <c r="L85" s="9">
        <v>3.7498586141930801E-2</v>
      </c>
      <c r="M85" s="10">
        <v>3.7498586141930801E-2</v>
      </c>
      <c r="N85" s="10">
        <v>3.7498586141930801E-2</v>
      </c>
      <c r="O85" s="10">
        <v>3.9265168336892753E-2</v>
      </c>
      <c r="P85" s="10">
        <v>5.0440850577795793E-2</v>
      </c>
      <c r="Q85" s="10">
        <v>5.4270165233794909E-2</v>
      </c>
      <c r="R85" s="10">
        <v>3.7498586141930801E-2</v>
      </c>
      <c r="S85" s="10">
        <v>3.8376209670641259E-2</v>
      </c>
      <c r="T85" s="10">
        <v>3.8979521434317599E-2</v>
      </c>
      <c r="U85" s="10">
        <v>2.7588544499598688E-2</v>
      </c>
      <c r="V85" s="10">
        <v>3.8943541722428865E-2</v>
      </c>
      <c r="W85" s="10">
        <v>3.7498586141930801E-2</v>
      </c>
      <c r="X85" s="10">
        <v>3.7498586141930801E-2</v>
      </c>
      <c r="Y85" s="10">
        <v>3.7498586141930801E-2</v>
      </c>
      <c r="Z85" s="10">
        <v>4.1693296329737173E-2</v>
      </c>
      <c r="AA85" s="10">
        <v>4.4667191793969385E-2</v>
      </c>
      <c r="AB85" s="10">
        <v>3.7498586141930801E-2</v>
      </c>
      <c r="AC85" s="10">
        <v>4.4559533465533319E-2</v>
      </c>
      <c r="AD85" s="10">
        <v>4.8949139659342222E-2</v>
      </c>
      <c r="AE85" s="10">
        <v>3.7498586141930801E-2</v>
      </c>
      <c r="AF85" s="10">
        <v>3.8516972848645414E-2</v>
      </c>
      <c r="AG85" s="10">
        <v>3.7498586141930801E-2</v>
      </c>
      <c r="AH85" s="10">
        <v>4.0033326078542819E-2</v>
      </c>
      <c r="AI85" s="10">
        <v>2.742520968377371E-2</v>
      </c>
      <c r="AJ85" s="10">
        <v>3.6246420733952123E-2</v>
      </c>
      <c r="AK85" s="10">
        <v>4.5966318565978215E-2</v>
      </c>
      <c r="AL85" s="10">
        <v>6.3863225667774914E-2</v>
      </c>
      <c r="AM85" s="10">
        <v>3.8922018274442971E-2</v>
      </c>
      <c r="AN85" s="10">
        <v>4.4944918710999593E-2</v>
      </c>
      <c r="AO85" s="10">
        <v>4.5147825624666238E-2</v>
      </c>
      <c r="AP85" s="10">
        <v>4.6593503285442539E-2</v>
      </c>
      <c r="AQ85" s="10">
        <v>3.9462292961091716E-2</v>
      </c>
      <c r="AR85" s="10">
        <v>4.7021141680832823E-2</v>
      </c>
      <c r="AS85" s="10">
        <v>2.7195685291551142E-2</v>
      </c>
      <c r="AT85" s="10">
        <v>4.7496757891475561E-2</v>
      </c>
      <c r="AU85" s="10">
        <v>4.7908015841488627E-2</v>
      </c>
      <c r="AV85" s="10">
        <v>4.5001047738672639E-2</v>
      </c>
      <c r="AW85" s="10">
        <v>3.9498772185643016E-2</v>
      </c>
      <c r="AX85" s="10">
        <v>6.1006378589476995E-2</v>
      </c>
      <c r="AY85" s="10">
        <v>4.0737597980774476E-2</v>
      </c>
      <c r="AZ85" s="10">
        <v>3.7821160150107058E-2</v>
      </c>
      <c r="BA85" s="10">
        <v>4.4464130746796782E-2</v>
      </c>
      <c r="BB85" s="10">
        <v>5.4312022892222256E-2</v>
      </c>
      <c r="BC85" s="10">
        <v>3.8371447721360585E-2</v>
      </c>
      <c r="BD85" s="13"/>
      <c r="BE85" s="3"/>
    </row>
    <row r="86" spans="1:57" x14ac:dyDescent="0.25">
      <c r="A86" s="3"/>
      <c r="B86" s="3">
        <v>76</v>
      </c>
      <c r="C86" s="6">
        <v>3.7557486842550114E-2</v>
      </c>
      <c r="D86" s="6">
        <v>3.7557486842550114E-2</v>
      </c>
      <c r="E86" s="6">
        <v>3.7557486842550114E-2</v>
      </c>
      <c r="F86" s="6">
        <v>3.8870567846533088E-2</v>
      </c>
      <c r="G86" s="6">
        <v>4.5756046842188036E-2</v>
      </c>
      <c r="H86" s="6">
        <v>4.1877997183121574E-2</v>
      </c>
      <c r="I86" s="6">
        <v>3.8637404655890606E-2</v>
      </c>
      <c r="J86" s="6">
        <v>3.7002853414064729E-2</v>
      </c>
      <c r="K86" s="6">
        <v>3.7557486842550114E-2</v>
      </c>
      <c r="L86" s="6">
        <v>3.7557486842550114E-2</v>
      </c>
      <c r="M86" s="7">
        <v>3.7557486842550114E-2</v>
      </c>
      <c r="N86" s="7">
        <v>3.7557486842550114E-2</v>
      </c>
      <c r="O86" s="7">
        <v>3.9300851799863201E-2</v>
      </c>
      <c r="P86" s="7">
        <v>5.0329398443363926E-2</v>
      </c>
      <c r="Q86" s="7">
        <v>5.4107891900076366E-2</v>
      </c>
      <c r="R86" s="7">
        <v>3.7557486842550114E-2</v>
      </c>
      <c r="S86" s="7">
        <v>3.8423586640595309E-2</v>
      </c>
      <c r="T86" s="7">
        <v>3.9018965807889439E-2</v>
      </c>
      <c r="U86" s="7">
        <v>2.7646305730108844E-2</v>
      </c>
      <c r="V86" s="7">
        <v>3.8983458921883374E-2</v>
      </c>
      <c r="W86" s="7">
        <v>3.7557486842550114E-2</v>
      </c>
      <c r="X86" s="7">
        <v>3.7557486842550114E-2</v>
      </c>
      <c r="Y86" s="7">
        <v>3.7557486842550114E-2</v>
      </c>
      <c r="Z86" s="7">
        <v>4.1697437966790929E-2</v>
      </c>
      <c r="AA86" s="7">
        <v>4.4632140700908263E-2</v>
      </c>
      <c r="AB86" s="7">
        <v>3.7557486842550114E-2</v>
      </c>
      <c r="AC86" s="7">
        <v>4.4525869557268338E-2</v>
      </c>
      <c r="AD86" s="7">
        <v>4.8857426925546843E-2</v>
      </c>
      <c r="AE86" s="7">
        <v>3.7557486842550114E-2</v>
      </c>
      <c r="AF86" s="7">
        <v>3.8562498904413545E-2</v>
      </c>
      <c r="AG86" s="7">
        <v>3.7557486842550114E-2</v>
      </c>
      <c r="AH86" s="7">
        <v>4.0059179252492694E-2</v>
      </c>
      <c r="AI86" s="7">
        <v>2.7485113014144691E-2</v>
      </c>
      <c r="AJ86" s="7">
        <v>3.6315694900224793E-2</v>
      </c>
      <c r="AK86" s="7">
        <v>4.5914183193095592E-2</v>
      </c>
      <c r="AL86" s="7">
        <v>6.3572602586160487E-2</v>
      </c>
      <c r="AM86" s="7">
        <v>3.8962345484103267E-2</v>
      </c>
      <c r="AN86" s="7">
        <v>4.4906156084864923E-2</v>
      </c>
      <c r="AO86" s="7">
        <v>4.5106448497155727E-2</v>
      </c>
      <c r="AP86" s="7">
        <v>4.6532957059127744E-2</v>
      </c>
      <c r="AQ86" s="7">
        <v>3.9495470178177783E-2</v>
      </c>
      <c r="AR86" s="7">
        <v>4.6954958718182338E-2</v>
      </c>
      <c r="AS86" s="7">
        <v>2.7258494619788687E-2</v>
      </c>
      <c r="AT86" s="7">
        <v>4.7424393354756011E-2</v>
      </c>
      <c r="AU86" s="7">
        <v>4.7830089564185663E-2</v>
      </c>
      <c r="AV86" s="7">
        <v>4.4961548184863753E-2</v>
      </c>
      <c r="AW86" s="7">
        <v>3.953138327688599E-2</v>
      </c>
      <c r="AX86" s="7">
        <v>6.0754114110974644E-2</v>
      </c>
      <c r="AY86" s="7">
        <v>4.0754580782421224E-2</v>
      </c>
      <c r="AZ86" s="7">
        <v>3.7875922213499003E-2</v>
      </c>
      <c r="BA86" s="7">
        <v>4.4431851650685195E-2</v>
      </c>
      <c r="BB86" s="7">
        <v>5.414909827667036E-2</v>
      </c>
      <c r="BC86" s="7">
        <v>3.8411359401526513E-2</v>
      </c>
      <c r="BD86" s="13"/>
      <c r="BE86" s="3"/>
    </row>
    <row r="87" spans="1:57" x14ac:dyDescent="0.25">
      <c r="A87" s="3"/>
      <c r="B87" s="3">
        <v>77</v>
      </c>
      <c r="C87" s="6">
        <v>3.7614882815763639E-2</v>
      </c>
      <c r="D87" s="6">
        <v>3.7614882815763639E-2</v>
      </c>
      <c r="E87" s="6">
        <v>3.7614882815763639E-2</v>
      </c>
      <c r="F87" s="6">
        <v>3.8911055229346125E-2</v>
      </c>
      <c r="G87" s="6">
        <v>4.5707198799379345E-2</v>
      </c>
      <c r="H87" s="6">
        <v>4.1880379083210517E-2</v>
      </c>
      <c r="I87" s="6">
        <v>3.8680817855870631E-2</v>
      </c>
      <c r="J87" s="6">
        <v>3.706741328715446E-2</v>
      </c>
      <c r="K87" s="6">
        <v>3.7614882815763639E-2</v>
      </c>
      <c r="L87" s="6">
        <v>3.7614882815763639E-2</v>
      </c>
      <c r="M87" s="7">
        <v>3.7614882815763639E-2</v>
      </c>
      <c r="N87" s="7">
        <v>3.7614882815763639E-2</v>
      </c>
      <c r="O87" s="7">
        <v>3.9335634053610402E-2</v>
      </c>
      <c r="P87" s="7">
        <v>5.0220844962382438E-2</v>
      </c>
      <c r="Q87" s="7">
        <v>5.3949841765640327E-2</v>
      </c>
      <c r="R87" s="7">
        <v>3.7614882815763639E-2</v>
      </c>
      <c r="S87" s="7">
        <v>3.8469758122708697E-2</v>
      </c>
      <c r="T87" s="7">
        <v>3.9057410977319185E-2</v>
      </c>
      <c r="U87" s="7">
        <v>2.7702589324434257E-2</v>
      </c>
      <c r="V87" s="7">
        <v>3.9022364658680475E-2</v>
      </c>
      <c r="W87" s="7">
        <v>3.7614882815763639E-2</v>
      </c>
      <c r="X87" s="7">
        <v>3.7614882815763639E-2</v>
      </c>
      <c r="Y87" s="7">
        <v>3.7614882815763639E-2</v>
      </c>
      <c r="Z87" s="7">
        <v>4.1701462352595087E-2</v>
      </c>
      <c r="AA87" s="7">
        <v>4.459799067416359E-2</v>
      </c>
      <c r="AB87" s="7">
        <v>3.7614882815763639E-2</v>
      </c>
      <c r="AC87" s="7">
        <v>4.4493074841064129E-2</v>
      </c>
      <c r="AD87" s="7">
        <v>4.8768100718383334E-2</v>
      </c>
      <c r="AE87" s="7">
        <v>3.7614882815763639E-2</v>
      </c>
      <c r="AF87" s="7">
        <v>3.8606867665066824E-2</v>
      </c>
      <c r="AG87" s="7">
        <v>3.7614882815763639E-2</v>
      </c>
      <c r="AH87" s="7">
        <v>4.0084361533267998E-2</v>
      </c>
      <c r="AI87" s="7">
        <v>2.7543483176440953E-2</v>
      </c>
      <c r="AJ87" s="7">
        <v>3.6383823133324222E-2</v>
      </c>
      <c r="AK87" s="7">
        <v>4.586338562259229E-2</v>
      </c>
      <c r="AL87" s="7">
        <v>6.3289603022161467E-2</v>
      </c>
      <c r="AM87" s="7">
        <v>3.9001642618164745E-2</v>
      </c>
      <c r="AN87" s="7">
        <v>4.4868396672372635E-2</v>
      </c>
      <c r="AO87" s="7">
        <v>4.5066136028523163E-2</v>
      </c>
      <c r="AP87" s="7">
        <v>4.6473983245183925E-2</v>
      </c>
      <c r="AQ87" s="7">
        <v>3.9527802376720045E-2</v>
      </c>
      <c r="AR87" s="7">
        <v>4.6890493711875925E-2</v>
      </c>
      <c r="AS87" s="7">
        <v>2.7319700855503504E-2</v>
      </c>
      <c r="AT87" s="7">
        <v>4.7353894480536729E-2</v>
      </c>
      <c r="AU87" s="7">
        <v>4.7754189128013769E-2</v>
      </c>
      <c r="AV87" s="7">
        <v>4.4923070711076152E-2</v>
      </c>
      <c r="AW87" s="7">
        <v>3.9563173019935283E-2</v>
      </c>
      <c r="AX87" s="7">
        <v>6.0508449617020288E-2</v>
      </c>
      <c r="AY87" s="7">
        <v>4.0771094722090506E-2</v>
      </c>
      <c r="AZ87" s="7">
        <v>3.7929276447279836E-2</v>
      </c>
      <c r="BA87" s="7">
        <v>4.4400391076690804E-2</v>
      </c>
      <c r="BB87" s="7">
        <v>5.3990427155028886E-2</v>
      </c>
      <c r="BC87" s="7">
        <v>3.8451151184206944E-2</v>
      </c>
      <c r="BD87" s="13"/>
      <c r="BE87" s="3"/>
    </row>
    <row r="88" spans="1:57" x14ac:dyDescent="0.25">
      <c r="A88" s="3"/>
      <c r="B88" s="3">
        <v>78</v>
      </c>
      <c r="C88" s="6">
        <v>3.7670829432271402E-2</v>
      </c>
      <c r="D88" s="6">
        <v>3.7670829432271402E-2</v>
      </c>
      <c r="E88" s="6">
        <v>3.7670829432271402E-2</v>
      </c>
      <c r="F88" s="6">
        <v>3.8950514589528362E-2</v>
      </c>
      <c r="G88" s="6">
        <v>4.5659603055028919E-2</v>
      </c>
      <c r="H88" s="6">
        <v>4.1882677683819036E-2</v>
      </c>
      <c r="I88" s="6">
        <v>3.8723135182488377E-2</v>
      </c>
      <c r="J88" s="6">
        <v>3.7130341330486871E-2</v>
      </c>
      <c r="K88" s="6">
        <v>3.7670829432271402E-2</v>
      </c>
      <c r="L88" s="6">
        <v>3.7670829432271402E-2</v>
      </c>
      <c r="M88" s="7">
        <v>3.7670829432271402E-2</v>
      </c>
      <c r="N88" s="7">
        <v>3.7670829432271402E-2</v>
      </c>
      <c r="O88" s="7">
        <v>3.9369547367060997E-2</v>
      </c>
      <c r="P88" s="7">
        <v>5.0115079272725405E-2</v>
      </c>
      <c r="Q88" s="7">
        <v>5.3795853722290454E-2</v>
      </c>
      <c r="R88" s="7">
        <v>3.7670829432271402E-2</v>
      </c>
      <c r="S88" s="7">
        <v>3.851476802755327E-2</v>
      </c>
      <c r="T88" s="7">
        <v>3.909489296195745E-2</v>
      </c>
      <c r="U88" s="7">
        <v>2.7757449638061038E-2</v>
      </c>
      <c r="V88" s="7">
        <v>3.9060295417197688E-2</v>
      </c>
      <c r="W88" s="7">
        <v>3.7670829432271402E-2</v>
      </c>
      <c r="X88" s="7">
        <v>3.7670829432271402E-2</v>
      </c>
      <c r="Y88" s="7">
        <v>3.7670829432271402E-2</v>
      </c>
      <c r="Z88" s="7">
        <v>4.1705374876999102E-2</v>
      </c>
      <c r="AA88" s="7">
        <v>4.4564708266679576E-2</v>
      </c>
      <c r="AB88" s="7">
        <v>3.7670829432271402E-2</v>
      </c>
      <c r="AC88" s="7">
        <v>4.446111655569851E-2</v>
      </c>
      <c r="AD88" s="7">
        <v>4.8681069427726653E-2</v>
      </c>
      <c r="AE88" s="7">
        <v>3.7670829432271402E-2</v>
      </c>
      <c r="AF88" s="7">
        <v>3.8650121189682807E-2</v>
      </c>
      <c r="AG88" s="7">
        <v>3.7670829432271402E-2</v>
      </c>
      <c r="AH88" s="7">
        <v>4.0108898701007867E-2</v>
      </c>
      <c r="AI88" s="7">
        <v>2.7600376651955028E-2</v>
      </c>
      <c r="AJ88" s="7">
        <v>3.645078156885595E-2</v>
      </c>
      <c r="AK88" s="7">
        <v>4.5813876665644626E-2</v>
      </c>
      <c r="AL88" s="7">
        <v>6.3013931103055532E-2</v>
      </c>
      <c r="AM88" s="7">
        <v>3.9039947016692222E-2</v>
      </c>
      <c r="AN88" s="7">
        <v>4.4831602454552533E-2</v>
      </c>
      <c r="AO88" s="7">
        <v>4.5026848524958529E-2</v>
      </c>
      <c r="AP88" s="7">
        <v>4.6416521735232807E-2</v>
      </c>
      <c r="AQ88" s="7">
        <v>3.9559320597500225E-2</v>
      </c>
      <c r="AR88" s="7">
        <v>4.6827681061995419E-2</v>
      </c>
      <c r="AS88" s="7">
        <v>2.7379363186200267E-2</v>
      </c>
      <c r="AT88" s="7">
        <v>4.7285191688815065E-2</v>
      </c>
      <c r="AU88" s="7">
        <v>4.7680236920710328E-2</v>
      </c>
      <c r="AV88" s="7">
        <v>4.4885576595682375E-2</v>
      </c>
      <c r="AW88" s="7">
        <v>3.9594170628003189E-2</v>
      </c>
      <c r="AX88" s="7">
        <v>6.0269130837365958E-2</v>
      </c>
      <c r="AY88" s="7">
        <v>4.078715987506909E-2</v>
      </c>
      <c r="AZ88" s="7">
        <v>3.798127567384002E-2</v>
      </c>
      <c r="BA88" s="7">
        <v>4.4369719905363869E-2</v>
      </c>
      <c r="BB88" s="7">
        <v>5.383584539637587E-2</v>
      </c>
      <c r="BC88" s="7">
        <v>3.8490719239513194E-2</v>
      </c>
      <c r="BD88" s="13"/>
      <c r="BE88" s="3"/>
    </row>
    <row r="89" spans="1:57" x14ac:dyDescent="0.25">
      <c r="A89" s="3"/>
      <c r="B89" s="3">
        <v>79</v>
      </c>
      <c r="C89" s="6">
        <v>3.7725379523901648E-2</v>
      </c>
      <c r="D89" s="6">
        <v>3.7725379523901648E-2</v>
      </c>
      <c r="E89" s="6">
        <v>3.7725379523901648E-2</v>
      </c>
      <c r="F89" s="6">
        <v>3.8988984125907677E-2</v>
      </c>
      <c r="G89" s="6">
        <v>4.5613212286224725E-2</v>
      </c>
      <c r="H89" s="6">
        <v>4.1884896766417823E-2</v>
      </c>
      <c r="I89" s="6">
        <v>3.8764396897519982E-2</v>
      </c>
      <c r="J89" s="6">
        <v>3.7191697267662249E-2</v>
      </c>
      <c r="K89" s="6">
        <v>3.7725379523901648E-2</v>
      </c>
      <c r="L89" s="6">
        <v>3.7725379523901648E-2</v>
      </c>
      <c r="M89" s="7">
        <v>3.7725379523901648E-2</v>
      </c>
      <c r="N89" s="7">
        <v>3.7725379523901648E-2</v>
      </c>
      <c r="O89" s="7">
        <v>3.9402622603128767E-2</v>
      </c>
      <c r="P89" s="7">
        <v>5.0011995999752923E-2</v>
      </c>
      <c r="Q89" s="7">
        <v>5.3645774546602132E-2</v>
      </c>
      <c r="R89" s="7">
        <v>3.7725379523901648E-2</v>
      </c>
      <c r="S89" s="7">
        <v>3.8558658291783177E-2</v>
      </c>
      <c r="T89" s="7">
        <v>3.9131446192847363E-2</v>
      </c>
      <c r="U89" s="7">
        <v>2.7810938565115739E-2</v>
      </c>
      <c r="V89" s="7">
        <v>3.9097286071158699E-2</v>
      </c>
      <c r="W89" s="7">
        <v>3.7725379523901648E-2</v>
      </c>
      <c r="X89" s="7">
        <v>3.7725379523901648E-2</v>
      </c>
      <c r="Y89" s="7">
        <v>3.7725379523901648E-2</v>
      </c>
      <c r="Z89" s="7">
        <v>4.1709180576931182E-2</v>
      </c>
      <c r="AA89" s="7">
        <v>4.4532261577481469E-2</v>
      </c>
      <c r="AB89" s="7">
        <v>3.7725379523901648E-2</v>
      </c>
      <c r="AC89" s="7">
        <v>4.442996352018258E-2</v>
      </c>
      <c r="AD89" s="7">
        <v>4.8596246029592782E-2</v>
      </c>
      <c r="AE89" s="7">
        <v>3.7725379523901648E-2</v>
      </c>
      <c r="AF89" s="7">
        <v>3.8692299654762063E-2</v>
      </c>
      <c r="AG89" s="7">
        <v>3.7725379523901648E-2</v>
      </c>
      <c r="AH89" s="7">
        <v>4.0132815231699981E-2</v>
      </c>
      <c r="AI89" s="7">
        <v>2.7655847355594565E-2</v>
      </c>
      <c r="AJ89" s="7">
        <v>3.6516554685077862E-2</v>
      </c>
      <c r="AK89" s="7">
        <v>4.5765609333531243E-2</v>
      </c>
      <c r="AL89" s="7">
        <v>6.2745306038720194E-2</v>
      </c>
      <c r="AM89" s="7">
        <v>3.9077294442805943E-2</v>
      </c>
      <c r="AN89" s="7">
        <v>4.4795737263373159E-2</v>
      </c>
      <c r="AO89" s="7">
        <v>4.4988548157133712E-2</v>
      </c>
      <c r="AP89" s="7">
        <v>4.6360515401854929E-2</v>
      </c>
      <c r="AQ89" s="7">
        <v>3.9590054440205469E-2</v>
      </c>
      <c r="AR89" s="7">
        <v>4.6766458420475887E-2</v>
      </c>
      <c r="AS89" s="7">
        <v>2.7437538030143482E-2</v>
      </c>
      <c r="AT89" s="7">
        <v>4.7218218634968778E-2</v>
      </c>
      <c r="AU89" s="7">
        <v>4.7608159199949984E-2</v>
      </c>
      <c r="AV89" s="7">
        <v>4.4849029002468122E-2</v>
      </c>
      <c r="AW89" s="7">
        <v>3.9624404058711704E-2</v>
      </c>
      <c r="AX89" s="7">
        <v>6.0035916171526482E-2</v>
      </c>
      <c r="AY89" s="7">
        <v>4.0802795150414184E-2</v>
      </c>
      <c r="AZ89" s="7">
        <v>3.8031970172573093E-2</v>
      </c>
      <c r="BA89" s="7">
        <v>4.4339810217664199E-2</v>
      </c>
      <c r="BB89" s="7">
        <v>5.3685197166954968E-2</v>
      </c>
      <c r="BC89" s="7">
        <v>3.8529977922037828E-2</v>
      </c>
      <c r="BD89" s="13"/>
      <c r="BE89" s="3"/>
    </row>
    <row r="90" spans="1:57" x14ac:dyDescent="0.25">
      <c r="A90" s="3"/>
      <c r="B90" s="8">
        <v>80</v>
      </c>
      <c r="C90" s="9">
        <v>3.7778583513817132E-2</v>
      </c>
      <c r="D90" s="9">
        <v>3.7778583513817132E-2</v>
      </c>
      <c r="E90" s="9">
        <v>3.7778583513817132E-2</v>
      </c>
      <c r="F90" s="9">
        <v>3.9026500201545078E-2</v>
      </c>
      <c r="G90" s="9">
        <v>4.5567981499082366E-2</v>
      </c>
      <c r="H90" s="9">
        <v>4.188703990628273E-2</v>
      </c>
      <c r="I90" s="9">
        <v>3.8804641359737602E-2</v>
      </c>
      <c r="J90" s="9">
        <v>3.7251538067397671E-2</v>
      </c>
      <c r="K90" s="9">
        <v>3.7778583513817132E-2</v>
      </c>
      <c r="L90" s="9">
        <v>3.7778583513817132E-2</v>
      </c>
      <c r="M90" s="10">
        <v>3.7778583513817132E-2</v>
      </c>
      <c r="N90" s="10">
        <v>3.7778583513817132E-2</v>
      </c>
      <c r="O90" s="10">
        <v>3.943488928476313E-2</v>
      </c>
      <c r="P90" s="10">
        <v>4.9911494932572964E-2</v>
      </c>
      <c r="Q90" s="10">
        <v>5.3499458449622672E-2</v>
      </c>
      <c r="R90" s="10">
        <v>3.7778583513817132E-2</v>
      </c>
      <c r="S90" s="10">
        <v>3.8601468975884679E-2</v>
      </c>
      <c r="T90" s="10">
        <v>3.9167103588832797E-2</v>
      </c>
      <c r="U90" s="10">
        <v>2.7863105657403908E-2</v>
      </c>
      <c r="V90" s="10">
        <v>3.9133369960961728E-2</v>
      </c>
      <c r="W90" s="10">
        <v>3.7778583513817132E-2</v>
      </c>
      <c r="X90" s="10">
        <v>3.7778583513817132E-2</v>
      </c>
      <c r="Y90" s="10">
        <v>3.7778583513817132E-2</v>
      </c>
      <c r="Z90" s="10">
        <v>4.1712884165728381E-2</v>
      </c>
      <c r="AA90" s="10">
        <v>4.4500620172781558E-2</v>
      </c>
      <c r="AB90" s="10">
        <v>3.7778583513817132E-2</v>
      </c>
      <c r="AC90" s="10">
        <v>4.4399586044027384E-2</v>
      </c>
      <c r="AD90" s="10">
        <v>4.8513547808108015E-2</v>
      </c>
      <c r="AE90" s="10">
        <v>3.7778583513817132E-2</v>
      </c>
      <c r="AF90" s="10">
        <v>3.8733441446761274E-2</v>
      </c>
      <c r="AG90" s="10">
        <v>3.7778583513817132E-2</v>
      </c>
      <c r="AH90" s="10">
        <v>4.0156134378616315E-2</v>
      </c>
      <c r="AI90" s="10">
        <v>2.7709946760950066E-2</v>
      </c>
      <c r="AJ90" s="10">
        <v>3.6581134022886319E-2</v>
      </c>
      <c r="AK90" s="10">
        <v>4.5718538736758685E-2</v>
      </c>
      <c r="AL90" s="10">
        <v>6.2483461177769373E-2</v>
      </c>
      <c r="AM90" s="10">
        <v>3.9113719137549685E-2</v>
      </c>
      <c r="AN90" s="10">
        <v>4.4760766675406405E-2</v>
      </c>
      <c r="AO90" s="10">
        <v>4.4951198860225139E-2</v>
      </c>
      <c r="AP90" s="10">
        <v>4.630590992143846E-2</v>
      </c>
      <c r="AQ90" s="10">
        <v>3.9620032141725048E-2</v>
      </c>
      <c r="AR90" s="10">
        <v>4.6706766496907859E-2</v>
      </c>
      <c r="AS90" s="10">
        <v>2.749427918810543E-2</v>
      </c>
      <c r="AT90" s="10">
        <v>4.7152912044330808E-2</v>
      </c>
      <c r="AU90" s="10">
        <v>4.7537885860415185E-2</v>
      </c>
      <c r="AV90" s="10">
        <v>4.4813392872053326E-2</v>
      </c>
      <c r="AW90" s="10">
        <v>3.9653900071434878E-2</v>
      </c>
      <c r="AX90" s="10">
        <v>5.9808575946014741E-2</v>
      </c>
      <c r="AY90" s="10">
        <v>4.0818018374803033E-2</v>
      </c>
      <c r="AZ90" s="10">
        <v>3.8081407825405922E-2</v>
      </c>
      <c r="BA90" s="10">
        <v>4.4310635251531005E-2</v>
      </c>
      <c r="BB90" s="10">
        <v>5.353833441788769E-2</v>
      </c>
      <c r="BC90" s="10">
        <v>3.8568857074076313E-2</v>
      </c>
      <c r="BD90" s="13"/>
      <c r="BE90" s="3"/>
    </row>
    <row r="91" spans="1:57" x14ac:dyDescent="0.25">
      <c r="A91" s="3"/>
      <c r="B91" s="3">
        <v>81</v>
      </c>
      <c r="C91" s="6">
        <v>3.7830489540159551E-2</v>
      </c>
      <c r="D91" s="6">
        <v>3.7830489540159551E-2</v>
      </c>
      <c r="E91" s="6">
        <v>3.7830489540159551E-2</v>
      </c>
      <c r="F91" s="6">
        <v>3.9063097450377393E-2</v>
      </c>
      <c r="G91" s="6">
        <v>4.5523867890113756E-2</v>
      </c>
      <c r="H91" s="6">
        <v>4.1889110485689329E-2</v>
      </c>
      <c r="I91" s="6">
        <v>3.8843905133316481E-2</v>
      </c>
      <c r="J91" s="6">
        <v>3.730991808920936E-2</v>
      </c>
      <c r="K91" s="6">
        <v>3.7830489540159551E-2</v>
      </c>
      <c r="L91" s="6">
        <v>3.7830489540159551E-2</v>
      </c>
      <c r="M91" s="7">
        <v>3.7830489540159551E-2</v>
      </c>
      <c r="N91" s="7">
        <v>3.7830489540159551E-2</v>
      </c>
      <c r="O91" s="7">
        <v>3.9466375658199437E-2</v>
      </c>
      <c r="P91" s="7">
        <v>4.981348072151337E-2</v>
      </c>
      <c r="Q91" s="7">
        <v>5.3356766653677834E-2</v>
      </c>
      <c r="R91" s="7">
        <v>3.7830489540159551E-2</v>
      </c>
      <c r="S91" s="7">
        <v>3.8643238357329412E-2</v>
      </c>
      <c r="T91" s="7">
        <v>3.9201896629315502E-2</v>
      </c>
      <c r="U91" s="7">
        <v>2.7913998238820348E-2</v>
      </c>
      <c r="V91" s="7">
        <v>3.9168578967586409E-2</v>
      </c>
      <c r="W91" s="7">
        <v>3.7830489540159551E-2</v>
      </c>
      <c r="X91" s="7">
        <v>3.7830489540159551E-2</v>
      </c>
      <c r="Y91" s="7">
        <v>3.7830489540159551E-2</v>
      </c>
      <c r="Z91" s="7">
        <v>4.1716490059632738E-2</v>
      </c>
      <c r="AA91" s="7">
        <v>4.4469755010804857E-2</v>
      </c>
      <c r="AB91" s="7">
        <v>3.7830489540159551E-2</v>
      </c>
      <c r="AC91" s="7">
        <v>4.4369955843124531E-2</v>
      </c>
      <c r="AD91" s="7">
        <v>4.8432896096787026E-2</v>
      </c>
      <c r="AE91" s="7">
        <v>3.7830489540159551E-2</v>
      </c>
      <c r="AF91" s="7">
        <v>3.8773583250341748E-2</v>
      </c>
      <c r="AG91" s="7">
        <v>3.7830489540159551E-2</v>
      </c>
      <c r="AH91" s="7">
        <v>4.0178878247724814E-2</v>
      </c>
      <c r="AI91" s="7">
        <v>2.7762724020377716E-2</v>
      </c>
      <c r="AJ91" s="7">
        <v>3.6644517083020745E-2</v>
      </c>
      <c r="AK91" s="7">
        <v>4.5672621987066453E-2</v>
      </c>
      <c r="AL91" s="7">
        <v>6.2228143132886604E-2</v>
      </c>
      <c r="AM91" s="7">
        <v>3.9149253876803236E-2</v>
      </c>
      <c r="AN91" s="7">
        <v>4.4726657912200318E-2</v>
      </c>
      <c r="AO91" s="7">
        <v>4.4914766239467552E-2</v>
      </c>
      <c r="AP91" s="7">
        <v>4.6252653608856109E-2</v>
      </c>
      <c r="AQ91" s="7">
        <v>3.9649280649714402E-2</v>
      </c>
      <c r="AR91" s="7">
        <v>4.6648548877587626E-2</v>
      </c>
      <c r="AS91" s="7">
        <v>2.7549637985885056E-2</v>
      </c>
      <c r="AT91" s="7">
        <v>4.7089211554348198E-2</v>
      </c>
      <c r="AU91" s="7">
        <v>4.746935021685994E-2</v>
      </c>
      <c r="AV91" s="7">
        <v>4.4778634820230367E-2</v>
      </c>
      <c r="AW91" s="7">
        <v>3.968268428239341E-2</v>
      </c>
      <c r="AX91" s="7">
        <v>5.9586891717170021E-2</v>
      </c>
      <c r="AY91" s="7">
        <v>4.0832846369368347E-2</v>
      </c>
      <c r="AZ91" s="7">
        <v>3.8129634252928701E-2</v>
      </c>
      <c r="BA91" s="7">
        <v>4.4282169358039747E-2</v>
      </c>
      <c r="BB91" s="7">
        <v>5.3395116409636234E-2</v>
      </c>
      <c r="BC91" s="7">
        <v>3.8607299721078236E-2</v>
      </c>
      <c r="BD91" s="13"/>
      <c r="BE91" s="3"/>
    </row>
    <row r="92" spans="1:57" x14ac:dyDescent="0.25">
      <c r="A92" s="3"/>
      <c r="B92" s="3">
        <v>82</v>
      </c>
      <c r="C92" s="6">
        <v>3.7881143573357257E-2</v>
      </c>
      <c r="D92" s="6">
        <v>3.7881143573357257E-2</v>
      </c>
      <c r="E92" s="6">
        <v>3.7881143573357257E-2</v>
      </c>
      <c r="F92" s="6">
        <v>3.9098808876662616E-2</v>
      </c>
      <c r="G92" s="6">
        <v>4.5480830717055554E-2</v>
      </c>
      <c r="H92" s="6">
        <v>4.1891111706136686E-2</v>
      </c>
      <c r="I92" s="6">
        <v>3.8882223089057977E-2</v>
      </c>
      <c r="J92" s="6">
        <v>3.7366889221023269E-2</v>
      </c>
      <c r="K92" s="6">
        <v>3.7881143573357257E-2</v>
      </c>
      <c r="L92" s="6">
        <v>3.7881143573357257E-2</v>
      </c>
      <c r="M92" s="7">
        <v>3.7881143573357257E-2</v>
      </c>
      <c r="N92" s="7">
        <v>3.7881143573357257E-2</v>
      </c>
      <c r="O92" s="7">
        <v>3.9497108753453691E-2</v>
      </c>
      <c r="P92" s="7">
        <v>4.9717862595382023E-2</v>
      </c>
      <c r="Q92" s="7">
        <v>5.3217566994876897E-2</v>
      </c>
      <c r="R92" s="7">
        <v>3.7881143573357257E-2</v>
      </c>
      <c r="S92" s="7">
        <v>3.8684003019248792E-2</v>
      </c>
      <c r="T92" s="7">
        <v>3.9235855423719324E-2</v>
      </c>
      <c r="U92" s="7">
        <v>2.7963661515020055E-2</v>
      </c>
      <c r="V92" s="7">
        <v>3.9202943583148464E-2</v>
      </c>
      <c r="W92" s="7">
        <v>3.7881143573357257E-2</v>
      </c>
      <c r="X92" s="7">
        <v>3.7881143573357257E-2</v>
      </c>
      <c r="Y92" s="7">
        <v>3.7881143573357257E-2</v>
      </c>
      <c r="Z92" s="7">
        <v>4.1720002401756995E-2</v>
      </c>
      <c r="AA92" s="7">
        <v>4.4439638370272316E-2</v>
      </c>
      <c r="AB92" s="7">
        <v>3.7881143573357257E-2</v>
      </c>
      <c r="AC92" s="7">
        <v>4.4341045960881953E-2</v>
      </c>
      <c r="AD92" s="7">
        <v>4.835421603766199E-2</v>
      </c>
      <c r="AE92" s="7">
        <v>3.7881143573357257E-2</v>
      </c>
      <c r="AF92" s="7">
        <v>3.8812760132430402E-2</v>
      </c>
      <c r="AG92" s="7">
        <v>3.7881143573357257E-2</v>
      </c>
      <c r="AH92" s="7">
        <v>4.0201067867585483E-2</v>
      </c>
      <c r="AI92" s="7">
        <v>2.7814226080010718E-2</v>
      </c>
      <c r="AJ92" s="7">
        <v>3.6706706376067544E-2</v>
      </c>
      <c r="AK92" s="7">
        <v>4.5627818102637052E-2</v>
      </c>
      <c r="AL92" s="7">
        <v>6.1979110969643925E-2</v>
      </c>
      <c r="AM92" s="7">
        <v>3.9183930029205838E-2</v>
      </c>
      <c r="AN92" s="7">
        <v>4.4693379746933548E-2</v>
      </c>
      <c r="AO92" s="7">
        <v>4.4879217480976008E-2</v>
      </c>
      <c r="AP92" s="7">
        <v>4.6200697263137469E-2</v>
      </c>
      <c r="AQ92" s="7">
        <v>3.9677825691728286E-2</v>
      </c>
      <c r="AR92" s="7">
        <v>4.6591751856827512E-2</v>
      </c>
      <c r="AS92" s="7">
        <v>2.7603663408198642E-2</v>
      </c>
      <c r="AT92" s="7">
        <v>4.7027059564276774E-2</v>
      </c>
      <c r="AU92" s="7">
        <v>4.7402488801975728E-2</v>
      </c>
      <c r="AV92" s="7">
        <v>4.4744723042760448E-2</v>
      </c>
      <c r="AW92" s="7">
        <v>3.9710781217508595E-2</v>
      </c>
      <c r="AX92" s="7">
        <v>5.9370655617404067E-2</v>
      </c>
      <c r="AY92" s="7">
        <v>4.0847295020180363E-2</v>
      </c>
      <c r="AZ92" s="7">
        <v>3.8176692941784829E-2</v>
      </c>
      <c r="BA92" s="7">
        <v>4.4254387957592956E-2</v>
      </c>
      <c r="BB92" s="7">
        <v>5.3255409270279275E-2</v>
      </c>
      <c r="BC92" s="7">
        <v>3.8645260101195733E-2</v>
      </c>
      <c r="BD92" s="13"/>
      <c r="BE92" s="3"/>
    </row>
    <row r="93" spans="1:57" x14ac:dyDescent="0.25">
      <c r="A93" s="3"/>
      <c r="B93" s="3">
        <v>83</v>
      </c>
      <c r="C93" s="6">
        <v>3.7930589527331637E-2</v>
      </c>
      <c r="D93" s="6">
        <v>3.7930589527331637E-2</v>
      </c>
      <c r="E93" s="6">
        <v>3.7930589527331637E-2</v>
      </c>
      <c r="F93" s="6">
        <v>3.9133665947778562E-2</v>
      </c>
      <c r="G93" s="6">
        <v>4.5438831178444827E-2</v>
      </c>
      <c r="H93" s="6">
        <v>4.1893046599663197E-2</v>
      </c>
      <c r="I93" s="6">
        <v>3.8919628498975234E-2</v>
      </c>
      <c r="J93" s="6">
        <v>3.7422501009120257E-2</v>
      </c>
      <c r="K93" s="6">
        <v>3.7930589527331637E-2</v>
      </c>
      <c r="L93" s="6">
        <v>3.7930589527331637E-2</v>
      </c>
      <c r="M93" s="7">
        <v>3.7930589527331637E-2</v>
      </c>
      <c r="N93" s="7">
        <v>3.7930589527331637E-2</v>
      </c>
      <c r="O93" s="7">
        <v>3.9527114442109212E-2</v>
      </c>
      <c r="P93" s="7">
        <v>4.9624554097183804E-2</v>
      </c>
      <c r="Q93" s="7">
        <v>5.3081733549907195E-2</v>
      </c>
      <c r="R93" s="7">
        <v>3.7930589527331637E-2</v>
      </c>
      <c r="S93" s="7">
        <v>3.8723797934764548E-2</v>
      </c>
      <c r="T93" s="7">
        <v>3.9269008777739201E-2</v>
      </c>
      <c r="U93" s="7">
        <v>2.8012138678313869E-2</v>
      </c>
      <c r="V93" s="7">
        <v>3.9236492978172999E-2</v>
      </c>
      <c r="W93" s="7">
        <v>3.7930589527331637E-2</v>
      </c>
      <c r="X93" s="7">
        <v>3.7930589527331637E-2</v>
      </c>
      <c r="Y93" s="7">
        <v>3.7930589527331637E-2</v>
      </c>
      <c r="Z93" s="7">
        <v>4.1723425083784793E-2</v>
      </c>
      <c r="AA93" s="7">
        <v>4.4410243782449621E-2</v>
      </c>
      <c r="AB93" s="7">
        <v>3.7930589527331637E-2</v>
      </c>
      <c r="AC93" s="7">
        <v>4.4312830694272165E-2</v>
      </c>
      <c r="AD93" s="7">
        <v>4.8277436356910508E-2</v>
      </c>
      <c r="AE93" s="7">
        <v>3.7930589527331637E-2</v>
      </c>
      <c r="AF93" s="7">
        <v>3.8851005622217105E-2</v>
      </c>
      <c r="AG93" s="7">
        <v>3.7930589527331637E-2</v>
      </c>
      <c r="AH93" s="7">
        <v>4.0222723254198955E-2</v>
      </c>
      <c r="AI93" s="7">
        <v>2.7864497789666043E-2</v>
      </c>
      <c r="AJ93" s="7">
        <v>3.676770860431211E-2</v>
      </c>
      <c r="AK93" s="7">
        <v>4.5584087916733074E-2</v>
      </c>
      <c r="AL93" s="7">
        <v>6.1736135453578811E-2</v>
      </c>
      <c r="AM93" s="7">
        <v>3.9217777614283467E-2</v>
      </c>
      <c r="AN93" s="7">
        <v>4.4660902416947978E-2</v>
      </c>
      <c r="AO93" s="7">
        <v>4.4844521267583648E-2</v>
      </c>
      <c r="AP93" s="7">
        <v>4.6149994023366503E-2</v>
      </c>
      <c r="AQ93" s="7">
        <v>3.9705691840216328E-2</v>
      </c>
      <c r="AR93" s="7">
        <v>4.6536324279610852E-2</v>
      </c>
      <c r="AS93" s="7">
        <v>2.7656402224495391E-2</v>
      </c>
      <c r="AT93" s="7">
        <v>4.6966401092296772E-2</v>
      </c>
      <c r="AU93" s="7">
        <v>4.7337241177962674E-2</v>
      </c>
      <c r="AV93" s="7">
        <v>4.4711627226205808E-2</v>
      </c>
      <c r="AW93" s="7">
        <v>3.9738214363031377E-2</v>
      </c>
      <c r="AX93" s="7">
        <v>5.9159669742597343E-2</v>
      </c>
      <c r="AY93" s="7">
        <v>4.0861379342967075E-2</v>
      </c>
      <c r="AZ93" s="7">
        <v>3.8222625363929952E-2</v>
      </c>
      <c r="BA93" s="7">
        <v>4.4227267496501188E-2</v>
      </c>
      <c r="BB93" s="7">
        <v>5.3119085584911518E-2</v>
      </c>
      <c r="BC93" s="7">
        <v>3.8682701979745326E-2</v>
      </c>
      <c r="BD93" s="13"/>
      <c r="BE93" s="3"/>
    </row>
    <row r="94" spans="1:57" x14ac:dyDescent="0.25">
      <c r="A94" s="3"/>
      <c r="B94" s="3">
        <v>84</v>
      </c>
      <c r="C94" s="6">
        <v>3.7978869364860168E-2</v>
      </c>
      <c r="D94" s="6">
        <v>3.7978869364860168E-2</v>
      </c>
      <c r="E94" s="6">
        <v>3.7978869364860168E-2</v>
      </c>
      <c r="F94" s="6">
        <v>3.916769868088088E-2</v>
      </c>
      <c r="G94" s="6">
        <v>4.5397832301296681E-2</v>
      </c>
      <c r="H94" s="6">
        <v>4.1894918039362627E-2</v>
      </c>
      <c r="I94" s="6">
        <v>3.8956153124737547E-2</v>
      </c>
      <c r="J94" s="6">
        <v>3.7476800780810393E-2</v>
      </c>
      <c r="K94" s="6">
        <v>3.7978869364860168E-2</v>
      </c>
      <c r="L94" s="6">
        <v>3.7978869364860168E-2</v>
      </c>
      <c r="M94" s="7">
        <v>3.7978869364860168E-2</v>
      </c>
      <c r="N94" s="7">
        <v>3.7978869364860168E-2</v>
      </c>
      <c r="O94" s="7">
        <v>3.9556417492463636E-2</v>
      </c>
      <c r="P94" s="7">
        <v>4.9533472837031578E-2</v>
      </c>
      <c r="Q94" s="7">
        <v>5.2949146285738768E-2</v>
      </c>
      <c r="R94" s="7">
        <v>3.7978869364860168E-2</v>
      </c>
      <c r="S94" s="7">
        <v>3.8762656547126184E-2</v>
      </c>
      <c r="T94" s="7">
        <v>3.9301384256464678E-2</v>
      </c>
      <c r="U94" s="7">
        <v>2.8059471007801262E-2</v>
      </c>
      <c r="V94" s="7">
        <v>3.9269255065689013E-2</v>
      </c>
      <c r="W94" s="7">
        <v>3.7978869364860168E-2</v>
      </c>
      <c r="X94" s="7">
        <v>3.7978869364860168E-2</v>
      </c>
      <c r="Y94" s="7">
        <v>3.7978869364860168E-2</v>
      </c>
      <c r="Z94" s="7">
        <v>4.1726761765646492E-2</v>
      </c>
      <c r="AA94" s="7">
        <v>4.4381545966658331E-2</v>
      </c>
      <c r="AB94" s="7">
        <v>3.7978869364860168E-2</v>
      </c>
      <c r="AC94" s="7">
        <v>4.4285285524475748E-2</v>
      </c>
      <c r="AD94" s="7">
        <v>4.8202489155748207E-2</v>
      </c>
      <c r="AE94" s="7">
        <v>3.7978869364860168E-2</v>
      </c>
      <c r="AF94" s="7">
        <v>3.8888351787220943E-2</v>
      </c>
      <c r="AG94" s="7">
        <v>3.7978869364860168E-2</v>
      </c>
      <c r="AH94" s="7">
        <v>4.0243863471227659E-2</v>
      </c>
      <c r="AI94" s="7">
        <v>2.7913582007690563E-2</v>
      </c>
      <c r="AJ94" s="7">
        <v>3.6827533957440428E-2</v>
      </c>
      <c r="AK94" s="7">
        <v>4.5541393989913193E-2</v>
      </c>
      <c r="AL94" s="7">
        <v>6.1498998350797418E-2</v>
      </c>
      <c r="AM94" s="7">
        <v>3.9250825360147346E-2</v>
      </c>
      <c r="AN94" s="7">
        <v>4.462919754177852E-2</v>
      </c>
      <c r="AO94" s="7">
        <v>4.4810647699430994E-2</v>
      </c>
      <c r="AP94" s="7">
        <v>4.6100499234083658E-2</v>
      </c>
      <c r="AQ94" s="7">
        <v>3.9732902573643258E-2</v>
      </c>
      <c r="AR94" s="7">
        <v>4.6482217394755221E-2</v>
      </c>
      <c r="AS94" s="7">
        <v>2.7707899107221046E-2</v>
      </c>
      <c r="AT94" s="7">
        <v>4.6907183639840477E-2</v>
      </c>
      <c r="AU94" s="7">
        <v>4.7273549760783684E-2</v>
      </c>
      <c r="AV94" s="7">
        <v>4.4679318464395434E-2</v>
      </c>
      <c r="AW94" s="7">
        <v>3.976500621398249E-2</v>
      </c>
      <c r="AX94" s="7">
        <v>5.8953745578339101E-2</v>
      </c>
      <c r="AY94" s="7">
        <v>4.087511354259532E-2</v>
      </c>
      <c r="AZ94" s="7">
        <v>3.8267471088327287E-2</v>
      </c>
      <c r="BA94" s="7">
        <v>4.4200785404249654E-2</v>
      </c>
      <c r="BB94" s="7">
        <v>5.2986024013710997E-2</v>
      </c>
      <c r="BC94" s="7">
        <v>3.8719597206912093E-2</v>
      </c>
      <c r="BD94" s="13"/>
      <c r="BE94" s="3"/>
    </row>
    <row r="95" spans="1:57" x14ac:dyDescent="0.25">
      <c r="A95" s="3"/>
      <c r="B95" s="8">
        <v>85</v>
      </c>
      <c r="C95" s="9">
        <v>3.8026023197343495E-2</v>
      </c>
      <c r="D95" s="9">
        <v>3.8026023197343495E-2</v>
      </c>
      <c r="E95" s="9">
        <v>3.8026023197343495E-2</v>
      </c>
      <c r="F95" s="9">
        <v>3.9200935723880947E-2</v>
      </c>
      <c r="G95" s="9">
        <v>4.5357798836278329E-2</v>
      </c>
      <c r="H95" s="9">
        <v>4.1896728749125423E-2</v>
      </c>
      <c r="I95" s="9">
        <v>3.8991827300426607E-2</v>
      </c>
      <c r="J95" s="9">
        <v>3.7529833760220344E-2</v>
      </c>
      <c r="K95" s="9">
        <v>3.8026023197343495E-2</v>
      </c>
      <c r="L95" s="9">
        <v>3.8026023197343495E-2</v>
      </c>
      <c r="M95" s="10">
        <v>3.8026023197343495E-2</v>
      </c>
      <c r="N95" s="10">
        <v>3.8026023197343495E-2</v>
      </c>
      <c r="O95" s="10">
        <v>3.9585041622109296E-2</v>
      </c>
      <c r="P95" s="10">
        <v>4.9444540261079917E-2</v>
      </c>
      <c r="Q95" s="10">
        <v>5.2819690730895097E-2</v>
      </c>
      <c r="R95" s="10">
        <v>3.8026023197343495E-2</v>
      </c>
      <c r="S95" s="10">
        <v>3.880061084580988E-2</v>
      </c>
      <c r="T95" s="10">
        <v>3.9333008244475831E-2</v>
      </c>
      <c r="U95" s="10">
        <v>2.810569796480622E-2</v>
      </c>
      <c r="V95" s="10">
        <v>3.930125656223793E-2</v>
      </c>
      <c r="W95" s="10">
        <v>3.8026023197343495E-2</v>
      </c>
      <c r="X95" s="10">
        <v>3.8026023197343495E-2</v>
      </c>
      <c r="Y95" s="10">
        <v>3.8026023197343495E-2</v>
      </c>
      <c r="Z95" s="10">
        <v>4.1730015893373551E-2</v>
      </c>
      <c r="AA95" s="10">
        <v>4.4353520769133903E-2</v>
      </c>
      <c r="AB95" s="10">
        <v>3.8026023197343495E-2</v>
      </c>
      <c r="AC95" s="10">
        <v>4.4258387051816728E-2</v>
      </c>
      <c r="AD95" s="10">
        <v>4.8129309715427393E-2</v>
      </c>
      <c r="AE95" s="10">
        <v>3.8026023197343495E-2</v>
      </c>
      <c r="AF95" s="10">
        <v>3.8924829305565289E-2</v>
      </c>
      <c r="AG95" s="10">
        <v>3.8026023197343495E-2</v>
      </c>
      <c r="AH95" s="10">
        <v>4.0264506685968593E-2</v>
      </c>
      <c r="AI95" s="10">
        <v>2.7961519700817172E-2</v>
      </c>
      <c r="AJ95" s="10">
        <v>3.6886195506599551E-2</v>
      </c>
      <c r="AK95" s="10">
        <v>4.5499700525895248E-2</v>
      </c>
      <c r="AL95" s="10">
        <v>6.1267491777819316E-2</v>
      </c>
      <c r="AM95" s="10">
        <v>3.9283100760276524E-2</v>
      </c>
      <c r="AN95" s="10">
        <v>4.459823804631724E-2</v>
      </c>
      <c r="AO95" s="10">
        <v>4.4777568219062536E-2</v>
      </c>
      <c r="AP95" s="10">
        <v>4.6052170319515584E-2</v>
      </c>
      <c r="AQ95" s="10">
        <v>3.9759480333985575E-2</v>
      </c>
      <c r="AR95" s="10">
        <v>4.6429384717808109E-2</v>
      </c>
      <c r="AS95" s="10">
        <v>2.7758196743014718E-2</v>
      </c>
      <c r="AT95" s="10">
        <v>4.6849357062936026E-2</v>
      </c>
      <c r="AU95" s="10">
        <v>4.7211359656171181E-2</v>
      </c>
      <c r="AV95" s="10">
        <v>4.4647769180151897E-2</v>
      </c>
      <c r="AW95" s="10">
        <v>3.9791178320444098E-2</v>
      </c>
      <c r="AX95" s="10">
        <v>5.8752703462720879E-2</v>
      </c>
      <c r="AY95" s="10">
        <v>4.0888511067792788E-2</v>
      </c>
      <c r="AZ95" s="10">
        <v>3.8311267885604794E-2</v>
      </c>
      <c r="BA95" s="10">
        <v>4.4174920051669453E-2</v>
      </c>
      <c r="BB95" s="10">
        <v>5.2856108936426338E-2</v>
      </c>
      <c r="BC95" s="10">
        <v>3.8755924483310444E-2</v>
      </c>
      <c r="BD95" s="13"/>
      <c r="BE95" s="3"/>
    </row>
    <row r="96" spans="1:57" x14ac:dyDescent="0.25">
      <c r="A96" s="3"/>
      <c r="B96" s="3">
        <v>86</v>
      </c>
      <c r="C96" s="6">
        <v>3.8072089379233454E-2</v>
      </c>
      <c r="D96" s="6">
        <v>3.8072089379233454E-2</v>
      </c>
      <c r="E96" s="6">
        <v>3.8072089379233454E-2</v>
      </c>
      <c r="F96" s="6">
        <v>3.923340443116663E-2</v>
      </c>
      <c r="G96" s="6">
        <v>4.5318697159828947E-2</v>
      </c>
      <c r="H96" s="6">
        <v>4.1898481312704572E-2</v>
      </c>
      <c r="I96" s="6">
        <v>3.9026680010024073E-2</v>
      </c>
      <c r="J96" s="6">
        <v>3.7581643177569068E-2</v>
      </c>
      <c r="K96" s="6">
        <v>3.8072089379233454E-2</v>
      </c>
      <c r="L96" s="6">
        <v>3.8072089379233454E-2</v>
      </c>
      <c r="M96" s="7">
        <v>3.8072089379233454E-2</v>
      </c>
      <c r="N96" s="7">
        <v>3.8072089379233454E-2</v>
      </c>
      <c r="O96" s="7">
        <v>3.96130095480276E-2</v>
      </c>
      <c r="P96" s="7">
        <v>4.9357681435376444E-2</v>
      </c>
      <c r="Q96" s="7">
        <v>5.2693257666994064E-2</v>
      </c>
      <c r="R96" s="7">
        <v>3.8072089379233454E-2</v>
      </c>
      <c r="S96" s="7">
        <v>3.883769143873872E-2</v>
      </c>
      <c r="T96" s="7">
        <v>3.9363906003017535E-2</v>
      </c>
      <c r="U96" s="7">
        <v>2.8150857283713249E-2</v>
      </c>
      <c r="V96" s="7">
        <v>3.9332523045907619E-2</v>
      </c>
      <c r="W96" s="7">
        <v>3.8072089379233454E-2</v>
      </c>
      <c r="X96" s="7">
        <v>3.8072089379233454E-2</v>
      </c>
      <c r="Y96" s="7">
        <v>3.8072089379233454E-2</v>
      </c>
      <c r="Z96" s="7">
        <v>4.1733190715327995E-2</v>
      </c>
      <c r="AA96" s="7">
        <v>4.4326145105095582E-2</v>
      </c>
      <c r="AB96" s="7">
        <v>3.8072089379233454E-2</v>
      </c>
      <c r="AC96" s="7">
        <v>4.4232112934712742E-2</v>
      </c>
      <c r="AD96" s="7">
        <v>4.805783631530236E-2</v>
      </c>
      <c r="AE96" s="7">
        <v>3.8072089379233454E-2</v>
      </c>
      <c r="AF96" s="7">
        <v>3.8960467534608467E-2</v>
      </c>
      <c r="AG96" s="7">
        <v>3.8072089379233454E-2</v>
      </c>
      <c r="AH96" s="7">
        <v>4.0284670221424568E-2</v>
      </c>
      <c r="AI96" s="7">
        <v>2.8008350039148588E-2</v>
      </c>
      <c r="AJ96" s="7">
        <v>3.6943708683478071E-2</v>
      </c>
      <c r="AK96" s="7">
        <v>4.5458973291092386E-2</v>
      </c>
      <c r="AL96" s="7">
        <v>6.104141759666204E-2</v>
      </c>
      <c r="AM96" s="7">
        <v>3.9314630129021033E-2</v>
      </c>
      <c r="AN96" s="7">
        <v>4.4567998088779204E-2</v>
      </c>
      <c r="AO96" s="7">
        <v>4.4745255540791229E-2</v>
      </c>
      <c r="AP96" s="7">
        <v>4.600496666601428E-2</v>
      </c>
      <c r="AQ96" s="7">
        <v>3.9785446580836936E-2</v>
      </c>
      <c r="AR96" s="7">
        <v>4.6377781902960713E-2</v>
      </c>
      <c r="AS96" s="7">
        <v>2.7807335937294786E-2</v>
      </c>
      <c r="AT96" s="7">
        <v>4.6792873450312467E-2</v>
      </c>
      <c r="AU96" s="7">
        <v>4.7150618506515807E-2</v>
      </c>
      <c r="AV96" s="7">
        <v>4.4616953051926034E-2</v>
      </c>
      <c r="AW96" s="7">
        <v>3.9816751331764877E-2</v>
      </c>
      <c r="AX96" s="7">
        <v>5.8556372083442998E-2</v>
      </c>
      <c r="AY96" s="7">
        <v>4.0901584661541035E-2</v>
      </c>
      <c r="AZ96" s="7">
        <v>3.8354051826157143E-2</v>
      </c>
      <c r="BA96" s="7">
        <v>4.414965071017618E-2</v>
      </c>
      <c r="BB96" s="7">
        <v>5.2729230121227877E-2</v>
      </c>
      <c r="BC96" s="7">
        <v>3.879166830332248E-2</v>
      </c>
      <c r="BD96" s="13"/>
      <c r="BE96" s="3"/>
    </row>
    <row r="97" spans="1:57" x14ac:dyDescent="0.25">
      <c r="A97" s="3"/>
      <c r="B97" s="3">
        <v>87</v>
      </c>
      <c r="C97" s="6">
        <v>3.8117104597378049E-2</v>
      </c>
      <c r="D97" s="6">
        <v>3.8117104597378049E-2</v>
      </c>
      <c r="E97" s="6">
        <v>3.8117104597378049E-2</v>
      </c>
      <c r="F97" s="6">
        <v>3.9265130934451609E-2</v>
      </c>
      <c r="G97" s="6">
        <v>4.5280495182715041E-2</v>
      </c>
      <c r="H97" s="6">
        <v>4.1900178182134207E-2</v>
      </c>
      <c r="I97" s="6">
        <v>3.9060738960009056E-2</v>
      </c>
      <c r="J97" s="6">
        <v>3.7632270372281784E-2</v>
      </c>
      <c r="K97" s="6">
        <v>3.8117104597378049E-2</v>
      </c>
      <c r="L97" s="6">
        <v>3.8117104597378049E-2</v>
      </c>
      <c r="M97" s="7">
        <v>3.8117104597378049E-2</v>
      </c>
      <c r="N97" s="7">
        <v>3.8117104597378049E-2</v>
      </c>
      <c r="O97" s="7">
        <v>3.9640343034284431E-2</v>
      </c>
      <c r="P97" s="7">
        <v>4.9272824843602292E-2</v>
      </c>
      <c r="Q97" s="7">
        <v>5.2569742839315481E-2</v>
      </c>
      <c r="R97" s="7">
        <v>3.8117104597378049E-2</v>
      </c>
      <c r="S97" s="7">
        <v>3.8873927620792781E-2</v>
      </c>
      <c r="T97" s="7">
        <v>3.9394101724358865E-2</v>
      </c>
      <c r="U97" s="7">
        <v>2.8194985058320965E-2</v>
      </c>
      <c r="V97" s="7">
        <v>3.9363079011505597E-2</v>
      </c>
      <c r="W97" s="7">
        <v>3.8117104597378049E-2</v>
      </c>
      <c r="X97" s="7">
        <v>3.8117104597378049E-2</v>
      </c>
      <c r="Y97" s="7">
        <v>3.8117104597378049E-2</v>
      </c>
      <c r="Z97" s="7">
        <v>4.1736289296964824E-2</v>
      </c>
      <c r="AA97" s="7">
        <v>4.4299396903904276E-2</v>
      </c>
      <c r="AB97" s="7">
        <v>3.8117104597378049E-2</v>
      </c>
      <c r="AC97" s="7">
        <v>4.4206441832374432E-2</v>
      </c>
      <c r="AD97" s="7">
        <v>4.7988010062982589E-2</v>
      </c>
      <c r="AE97" s="7">
        <v>3.8117104597378049E-2</v>
      </c>
      <c r="AF97" s="7">
        <v>3.8995294576082085E-2</v>
      </c>
      <c r="AG97" s="7">
        <v>3.8117104597378049E-2</v>
      </c>
      <c r="AH97" s="7">
        <v>4.0304370604787643E-2</v>
      </c>
      <c r="AI97" s="7">
        <v>2.8054110486404493E-2</v>
      </c>
      <c r="AJ97" s="7">
        <v>3.7000090832901344E-2</v>
      </c>
      <c r="AK97" s="7">
        <v>4.5419179537801169E-2</v>
      </c>
      <c r="AL97" s="7">
        <v>6.082058685163183E-2</v>
      </c>
      <c r="AM97" s="7">
        <v>3.9345438655546738E-2</v>
      </c>
      <c r="AN97" s="7">
        <v>4.4538452993153399E-2</v>
      </c>
      <c r="AO97" s="7">
        <v>4.4713683584086228E-2</v>
      </c>
      <c r="AP97" s="7">
        <v>4.5958849512122368E-2</v>
      </c>
      <c r="AQ97" s="7">
        <v>3.981082184233764E-2</v>
      </c>
      <c r="AR97" s="7">
        <v>4.6327366623326149E-2</v>
      </c>
      <c r="AS97" s="7">
        <v>2.785535571265263E-2</v>
      </c>
      <c r="AT97" s="7">
        <v>4.6737687007999629E-2</v>
      </c>
      <c r="AU97" s="7">
        <v>4.709127634784438E-2</v>
      </c>
      <c r="AV97" s="7">
        <v>4.4586844945015303E-2</v>
      </c>
      <c r="AW97" s="7">
        <v>3.9841745038729615E-2</v>
      </c>
      <c r="AX97" s="7">
        <v>5.8364588007065343E-2</v>
      </c>
      <c r="AY97" s="7">
        <v>4.0914346407517677E-2</v>
      </c>
      <c r="AZ97" s="7">
        <v>3.8395857372144349E-2</v>
      </c>
      <c r="BA97" s="7">
        <v>4.4124957512217122E-2</v>
      </c>
      <c r="BB97" s="7">
        <v>5.2605282416034571E-2</v>
      </c>
      <c r="BC97" s="7">
        <v>3.8826818050600176E-2</v>
      </c>
      <c r="BD97" s="13"/>
      <c r="BE97" s="3"/>
    </row>
    <row r="98" spans="1:57" x14ac:dyDescent="0.25">
      <c r="A98" s="3"/>
      <c r="B98" s="3">
        <v>88</v>
      </c>
      <c r="C98" s="6">
        <v>3.8161103955529629E-2</v>
      </c>
      <c r="D98" s="6">
        <v>3.8161103955529629E-2</v>
      </c>
      <c r="E98" s="6">
        <v>3.8161103955529629E-2</v>
      </c>
      <c r="F98" s="6">
        <v>3.9296140209112318E-2</v>
      </c>
      <c r="G98" s="6">
        <v>4.5243162264549941E-2</v>
      </c>
      <c r="H98" s="6">
        <v>4.1901821685574436E-2</v>
      </c>
      <c r="I98" s="6">
        <v>3.9094030647421452E-2</v>
      </c>
      <c r="J98" s="6">
        <v>3.7681754890293684E-2</v>
      </c>
      <c r="K98" s="6">
        <v>3.8161103955529629E-2</v>
      </c>
      <c r="L98" s="6">
        <v>3.8161103955529629E-2</v>
      </c>
      <c r="M98" s="7">
        <v>3.8161103955529629E-2</v>
      </c>
      <c r="N98" s="7">
        <v>3.8161103955529629E-2</v>
      </c>
      <c r="O98" s="7">
        <v>3.9667062937415842E-2</v>
      </c>
      <c r="P98" s="7">
        <v>4.918990219774444E-2</v>
      </c>
      <c r="Q98" s="7">
        <v>5.2449046685208556E-2</v>
      </c>
      <c r="R98" s="7">
        <v>3.8161103955529629E-2</v>
      </c>
      <c r="S98" s="7">
        <v>3.890934743876806E-2</v>
      </c>
      <c r="T98" s="7">
        <v>3.9423618583455333E-2</v>
      </c>
      <c r="U98" s="7">
        <v>2.8238115823860044E-2</v>
      </c>
      <c r="V98" s="7">
        <v>3.9392947922983312E-2</v>
      </c>
      <c r="W98" s="7">
        <v>3.8161103955529629E-2</v>
      </c>
      <c r="X98" s="7">
        <v>3.8161103955529629E-2</v>
      </c>
      <c r="Y98" s="7">
        <v>3.8161103955529629E-2</v>
      </c>
      <c r="Z98" s="7">
        <v>4.1739314534277705E-2</v>
      </c>
      <c r="AA98" s="7">
        <v>4.4273255057162952E-2</v>
      </c>
      <c r="AB98" s="7">
        <v>3.8161103955529629E-2</v>
      </c>
      <c r="AC98" s="7">
        <v>4.4181353351009811E-2</v>
      </c>
      <c r="AD98" s="7">
        <v>4.7919774735674325E-2</v>
      </c>
      <c r="AE98" s="7">
        <v>3.8161103955529629E-2</v>
      </c>
      <c r="AF98" s="7">
        <v>3.9029337337886716E-2</v>
      </c>
      <c r="AG98" s="7">
        <v>3.8161103955529629E-2</v>
      </c>
      <c r="AH98" s="7">
        <v>4.0323623612618986E-2</v>
      </c>
      <c r="AI98" s="7">
        <v>2.8098836885587009E-2</v>
      </c>
      <c r="AJ98" s="7">
        <v>3.7055360829015616E-2</v>
      </c>
      <c r="AK98" s="7">
        <v>4.5380287930989915E-2</v>
      </c>
      <c r="AL98" s="7">
        <v>6.0604819244538088E-2</v>
      </c>
      <c r="AM98" s="7">
        <v>3.937555045603669E-2</v>
      </c>
      <c r="AN98" s="7">
        <v>4.4509579185836756E-2</v>
      </c>
      <c r="AO98" s="7">
        <v>4.468282741077112E-2</v>
      </c>
      <c r="AP98" s="7">
        <v>4.5913781845722035E-2</v>
      </c>
      <c r="AQ98" s="7">
        <v>3.9835625763132931E-2</v>
      </c>
      <c r="AR98" s="7">
        <v>4.6278098458971684E-2</v>
      </c>
      <c r="AS98" s="7">
        <v>2.7902293401457889E-2</v>
      </c>
      <c r="AT98" s="7">
        <v>4.6683753950156337E-2</v>
      </c>
      <c r="AU98" s="7">
        <v>4.7033285476144382E-2</v>
      </c>
      <c r="AV98" s="7">
        <v>4.4557420847054274E-2</v>
      </c>
      <c r="AW98" s="7">
        <v>3.9866178413763498E-2</v>
      </c>
      <c r="AX98" s="7">
        <v>5.8177195238322321E-2</v>
      </c>
      <c r="AY98" s="7">
        <v>4.092680777294655E-2</v>
      </c>
      <c r="AZ98" s="7">
        <v>3.8436717463806058E-2</v>
      </c>
      <c r="BA98" s="7">
        <v>4.4100821413000091E-2</v>
      </c>
      <c r="BB98" s="7">
        <v>5.2484165460601639E-2</v>
      </c>
      <c r="BC98" s="7">
        <v>3.8861367223889998E-2</v>
      </c>
      <c r="BD98" s="13"/>
      <c r="BE98" s="3"/>
    </row>
    <row r="99" spans="1:57" x14ac:dyDescent="0.25">
      <c r="A99" s="3"/>
      <c r="B99" s="3">
        <v>89</v>
      </c>
      <c r="C99" s="6">
        <v>3.8204121054262075E-2</v>
      </c>
      <c r="D99" s="6">
        <v>3.8204121054262075E-2</v>
      </c>
      <c r="E99" s="6">
        <v>3.8204121054262075E-2</v>
      </c>
      <c r="F99" s="6">
        <v>3.9326456136334675E-2</v>
      </c>
      <c r="G99" s="6">
        <v>4.5206669133845079E-2</v>
      </c>
      <c r="H99" s="6">
        <v>4.1903414034617503E-2</v>
      </c>
      <c r="I99" s="6">
        <v>3.9126580423708868E-2</v>
      </c>
      <c r="J99" s="6">
        <v>3.7730134575865826E-2</v>
      </c>
      <c r="K99" s="6">
        <v>3.8204121054262075E-2</v>
      </c>
      <c r="L99" s="6">
        <v>3.8204121054262075E-2</v>
      </c>
      <c r="M99" s="7">
        <v>3.8204121054262075E-2</v>
      </c>
      <c r="N99" s="7">
        <v>3.8204121054262075E-2</v>
      </c>
      <c r="O99" s="7">
        <v>3.9693189249595529E-2</v>
      </c>
      <c r="P99" s="7">
        <v>4.9108848260802418E-2</v>
      </c>
      <c r="Q99" s="7">
        <v>5.2331074079215334E-2</v>
      </c>
      <c r="R99" s="7">
        <v>3.8204121054262075E-2</v>
      </c>
      <c r="S99" s="7">
        <v>3.8943977752950776E-2</v>
      </c>
      <c r="T99" s="7">
        <v>3.9452478787020517E-2</v>
      </c>
      <c r="U99" s="7">
        <v>2.8280282634824516E-2</v>
      </c>
      <c r="V99" s="7">
        <v>3.942215226322876E-2</v>
      </c>
      <c r="W99" s="7">
        <v>3.8204121054262075E-2</v>
      </c>
      <c r="X99" s="7">
        <v>3.8204121054262075E-2</v>
      </c>
      <c r="Y99" s="7">
        <v>3.8204121054262075E-2</v>
      </c>
      <c r="Z99" s="7">
        <v>4.1742269166063384E-2</v>
      </c>
      <c r="AA99" s="7">
        <v>4.424769936963191E-2</v>
      </c>
      <c r="AB99" s="7">
        <v>3.8204121054262075E-2</v>
      </c>
      <c r="AC99" s="7">
        <v>4.4156827993302672E-2</v>
      </c>
      <c r="AD99" s="7">
        <v>4.7853076631904079E-2</v>
      </c>
      <c r="AE99" s="7">
        <v>3.8204121054262075E-2</v>
      </c>
      <c r="AF99" s="7">
        <v>3.9062621592695246E-2</v>
      </c>
      <c r="AG99" s="7">
        <v>3.8204121054262075E-2</v>
      </c>
      <c r="AH99" s="7">
        <v>4.0342444312985393E-2</v>
      </c>
      <c r="AI99" s="7">
        <v>2.814256354023903E-2</v>
      </c>
      <c r="AJ99" s="7">
        <v>3.7109538746480375E-2</v>
      </c>
      <c r="AK99" s="7">
        <v>4.5342268478609338E-2</v>
      </c>
      <c r="AL99" s="7">
        <v>6.0393942645303955E-2</v>
      </c>
      <c r="AM99" s="7">
        <v>3.9404988624005988E-2</v>
      </c>
      <c r="AN99" s="7">
        <v>4.4481354136183926E-2</v>
      </c>
      <c r="AO99" s="7">
        <v>4.465266316580796E-2</v>
      </c>
      <c r="AP99" s="7">
        <v>4.5869728307777136E-2</v>
      </c>
      <c r="AQ99" s="7">
        <v>3.9859877149545531E-2</v>
      </c>
      <c r="AR99" s="7">
        <v>4.6229938792147651E-2</v>
      </c>
      <c r="AS99" s="7">
        <v>2.7948184733033843E-2</v>
      </c>
      <c r="AT99" s="7">
        <v>4.6631032395831218E-2</v>
      </c>
      <c r="AU99" s="7">
        <v>4.6976600322362838E-2</v>
      </c>
      <c r="AV99" s="7">
        <v>4.4528657807497929E-2</v>
      </c>
      <c r="AW99" s="7">
        <v>3.9890069649240356E-2</v>
      </c>
      <c r="AX99" s="7">
        <v>5.7994044807527789E-2</v>
      </c>
      <c r="AY99" s="7">
        <v>4.0938979648160512E-2</v>
      </c>
      <c r="AZ99" s="7">
        <v>3.8476663600472083E-2</v>
      </c>
      <c r="BA99" s="7">
        <v>4.4077224153575845E-2</v>
      </c>
      <c r="BB99" s="7">
        <v>5.2365783417779976E-2</v>
      </c>
      <c r="BC99" s="7">
        <v>3.8895312774548163E-2</v>
      </c>
      <c r="BD99" s="13"/>
      <c r="BE99" s="3"/>
    </row>
    <row r="100" spans="1:57" x14ac:dyDescent="0.25">
      <c r="A100" s="3"/>
      <c r="B100" s="8">
        <v>90</v>
      </c>
      <c r="C100" s="9">
        <v>3.8246188066534348E-2</v>
      </c>
      <c r="D100" s="9">
        <v>3.8246188066534348E-2</v>
      </c>
      <c r="E100" s="9">
        <v>3.8246188066534348E-2</v>
      </c>
      <c r="F100" s="9">
        <v>3.935610156137237E-2</v>
      </c>
      <c r="G100" s="9">
        <v>4.517098781319473E-2</v>
      </c>
      <c r="H100" s="9">
        <v>4.1904957331079462E-2</v>
      </c>
      <c r="I100" s="9">
        <v>3.9158412554655353E-2</v>
      </c>
      <c r="J100" s="9">
        <v>3.7777445658225828E-2</v>
      </c>
      <c r="K100" s="9">
        <v>3.8246188066534348E-2</v>
      </c>
      <c r="L100" s="9">
        <v>3.8246188066534348E-2</v>
      </c>
      <c r="M100" s="10">
        <v>3.8246188066534348E-2</v>
      </c>
      <c r="N100" s="10">
        <v>3.8246188066534348E-2</v>
      </c>
      <c r="O100" s="10">
        <v>3.9718741139672886E-2</v>
      </c>
      <c r="P100" s="10">
        <v>4.9029600680700725E-2</v>
      </c>
      <c r="Q100" s="10">
        <v>5.221573409384006E-2</v>
      </c>
      <c r="R100" s="10">
        <v>3.8246188066534348E-2</v>
      </c>
      <c r="S100" s="10">
        <v>3.8977844295466912E-2</v>
      </c>
      <c r="T100" s="10">
        <v>3.9480703620123014E-2</v>
      </c>
      <c r="U100" s="10">
        <v>2.8321517138783836E-2</v>
      </c>
      <c r="V100" s="10">
        <v>3.9450713581341557E-2</v>
      </c>
      <c r="W100" s="10">
        <v>3.8246188066534348E-2</v>
      </c>
      <c r="X100" s="10">
        <v>3.8246188066534348E-2</v>
      </c>
      <c r="Y100" s="10">
        <v>3.8246188066534348E-2</v>
      </c>
      <c r="Z100" s="10">
        <v>4.1745155785114951E-2</v>
      </c>
      <c r="AA100" s="10">
        <v>4.4222710512814567E-2</v>
      </c>
      <c r="AB100" s="10">
        <v>3.8246188066534348E-2</v>
      </c>
      <c r="AC100" s="10">
        <v>4.4132847110952778E-2</v>
      </c>
      <c r="AD100" s="10">
        <v>4.7787864432843552E-2</v>
      </c>
      <c r="AE100" s="10">
        <v>3.8246188066534348E-2</v>
      </c>
      <c r="AF100" s="10">
        <v>3.9095172033511982E-2</v>
      </c>
      <c r="AG100" s="10">
        <v>3.8246188066534348E-2</v>
      </c>
      <c r="AH100" s="10">
        <v>4.0360847104789155E-2</v>
      </c>
      <c r="AI100" s="10">
        <v>2.8185323291465059E-2</v>
      </c>
      <c r="AJ100" s="10">
        <v>3.7162645579256859E-2</v>
      </c>
      <c r="AK100" s="10">
        <v>4.5305092465328878E-2</v>
      </c>
      <c r="AL100" s="10">
        <v>6.0187792635288284E-2</v>
      </c>
      <c r="AM100" s="10">
        <v>3.9433775278657102E-2</v>
      </c>
      <c r="AN100" s="10">
        <v>4.4453756300702807E-2</v>
      </c>
      <c r="AO100" s="10">
        <v>4.4623168021465709E-2</v>
      </c>
      <c r="AP100" s="10">
        <v>4.5826655102194636E-2</v>
      </c>
      <c r="AQ100" s="10">
        <v>3.9883594012140255E-2</v>
      </c>
      <c r="AR100" s="10">
        <v>4.6182850709197254E-2</v>
      </c>
      <c r="AS100" s="10">
        <v>2.7993063915757066E-2</v>
      </c>
      <c r="AT100" s="10">
        <v>4.6579482271395856E-2</v>
      </c>
      <c r="AU100" s="10">
        <v>4.6921177335446096E-2</v>
      </c>
      <c r="AV100" s="10">
        <v>4.450053388082531E-2</v>
      </c>
      <c r="AW100" s="10">
        <v>3.991343619396015E-2</v>
      </c>
      <c r="AX100" s="10">
        <v>5.7814994384190799E-2</v>
      </c>
      <c r="AY100" s="10">
        <v>4.0950872383167747E-2</v>
      </c>
      <c r="AZ100" s="10">
        <v>3.8515725916636434E-2</v>
      </c>
      <c r="BA100" s="10">
        <v>4.4054148225308731E-2</v>
      </c>
      <c r="BB100" s="10">
        <v>5.2250044722504718E-2</v>
      </c>
      <c r="BC100" s="10">
        <v>3.8928654539812868E-2</v>
      </c>
      <c r="BD100" s="13"/>
      <c r="BE100" s="3"/>
    </row>
    <row r="101" spans="1:57" x14ac:dyDescent="0.25">
      <c r="A101" s="3"/>
      <c r="B101" s="3">
        <v>91</v>
      </c>
      <c r="C101" s="6">
        <v>3.828733580912913E-2</v>
      </c>
      <c r="D101" s="6">
        <v>3.828733580912913E-2</v>
      </c>
      <c r="E101" s="6">
        <v>3.828733580912913E-2</v>
      </c>
      <c r="F101" s="6">
        <v>3.9385098348194925E-2</v>
      </c>
      <c r="G101" s="6">
        <v>4.51360915492236E-2</v>
      </c>
      <c r="H101" s="6">
        <v>4.1906453573364422E-2</v>
      </c>
      <c r="I101" s="6">
        <v>3.9189550276667706E-2</v>
      </c>
      <c r="J101" s="6">
        <v>3.7823722833332907E-2</v>
      </c>
      <c r="K101" s="6">
        <v>3.828733580912913E-2</v>
      </c>
      <c r="L101" s="6">
        <v>3.828733580912913E-2</v>
      </c>
      <c r="M101" s="7">
        <v>3.828733580912913E-2</v>
      </c>
      <c r="N101" s="7">
        <v>3.828733580912913E-2</v>
      </c>
      <c r="O101" s="7">
        <v>3.974373699217848E-2</v>
      </c>
      <c r="P101" s="7">
        <v>4.8952099834633556E-2</v>
      </c>
      <c r="Q101" s="7">
        <v>5.2102939774961943E-2</v>
      </c>
      <c r="R101" s="7">
        <v>3.828733580912913E-2</v>
      </c>
      <c r="S101" s="7">
        <v>3.9010971725563559E-2</v>
      </c>
      <c r="T101" s="7">
        <v>3.9508313490422831E-2</v>
      </c>
      <c r="U101" s="7">
        <v>2.8361849646341142E-2</v>
      </c>
      <c r="V101" s="7">
        <v>3.9478652537507486E-2</v>
      </c>
      <c r="W101" s="7">
        <v>3.828733580912913E-2</v>
      </c>
      <c r="X101" s="7">
        <v>3.828733580912913E-2</v>
      </c>
      <c r="Y101" s="7">
        <v>3.828733580912913E-2</v>
      </c>
      <c r="Z101" s="7">
        <v>4.1747976848456769E-2</v>
      </c>
      <c r="AA101" s="7">
        <v>4.4198269981086558E-2</v>
      </c>
      <c r="AB101" s="7">
        <v>3.828733580912913E-2</v>
      </c>
      <c r="AC101" s="7">
        <v>4.4109392860073982E-2</v>
      </c>
      <c r="AD101" s="7">
        <v>4.772408907255854E-2</v>
      </c>
      <c r="AE101" s="7">
        <v>3.828733580912913E-2</v>
      </c>
      <c r="AF101" s="7">
        <v>3.912701232633653E-2</v>
      </c>
      <c r="AG101" s="7">
        <v>3.828733580912913E-2</v>
      </c>
      <c r="AH101" s="7">
        <v>4.037884575450712E-2</v>
      </c>
      <c r="AI101" s="7">
        <v>2.8227147590903501E-2</v>
      </c>
      <c r="AJ101" s="7">
        <v>3.721470300057339E-2</v>
      </c>
      <c r="AK101" s="7">
        <v>4.5268732389589283E-2</v>
      </c>
      <c r="AL101" s="7">
        <v>5.9986212080789469E-2</v>
      </c>
      <c r="AM101" s="7">
        <v>3.946193161122391E-2</v>
      </c>
      <c r="AN101" s="7">
        <v>4.4426765070663343E-2</v>
      </c>
      <c r="AO101" s="7">
        <v>4.4594320124673459E-2</v>
      </c>
      <c r="AP101" s="7">
        <v>4.5784529911381711E-2</v>
      </c>
      <c r="AQ101" s="7">
        <v>3.9906793605844815E-2</v>
      </c>
      <c r="AR101" s="7">
        <v>4.6136798908674725E-2</v>
      </c>
      <c r="AS101" s="7">
        <v>2.8036963714396457E-2</v>
      </c>
      <c r="AT101" s="7">
        <v>4.6529065218343657E-2</v>
      </c>
      <c r="AU101" s="7">
        <v>4.686697487284941E-2</v>
      </c>
      <c r="AV101" s="7">
        <v>4.4473028073219512E-2</v>
      </c>
      <c r="AW101" s="7">
        <v>3.9936294787874527E-2</v>
      </c>
      <c r="AX101" s="7">
        <v>5.7639907915082667E-2</v>
      </c>
      <c r="AY101" s="7">
        <v>4.0962495821475375E-2</v>
      </c>
      <c r="AZ101" s="7">
        <v>3.8553933253419936E-2</v>
      </c>
      <c r="BA101" s="7">
        <v>4.4031576835749098E-2</v>
      </c>
      <c r="BB101" s="7">
        <v>5.2136861847184246E-2</v>
      </c>
      <c r="BC101" s="7">
        <v>3.8961394758218582E-2</v>
      </c>
      <c r="BD101" s="13"/>
      <c r="BE101" s="3"/>
    </row>
    <row r="102" spans="1:57" x14ac:dyDescent="0.25">
      <c r="A102" s="3"/>
      <c r="B102" s="3">
        <v>92</v>
      </c>
      <c r="C102" s="6">
        <v>3.8327593810187466E-2</v>
      </c>
      <c r="D102" s="6">
        <v>3.8327593810187466E-2</v>
      </c>
      <c r="E102" s="6">
        <v>3.8327593810187466E-2</v>
      </c>
      <c r="F102" s="6">
        <v>3.9413467430773341E-2</v>
      </c>
      <c r="G102" s="6">
        <v>4.5101954746957107E-2</v>
      </c>
      <c r="H102" s="6">
        <v>4.1907904662378925E-2</v>
      </c>
      <c r="I102" s="6">
        <v>3.9220015849667833E-2</v>
      </c>
      <c r="J102" s="6">
        <v>3.7868999341048148E-2</v>
      </c>
      <c r="K102" s="6">
        <v>3.8327593810187466E-2</v>
      </c>
      <c r="L102" s="6">
        <v>3.8327593810187466E-2</v>
      </c>
      <c r="M102" s="7">
        <v>3.8327593810187466E-2</v>
      </c>
      <c r="N102" s="7">
        <v>3.8327593810187466E-2</v>
      </c>
      <c r="O102" s="7">
        <v>3.9768194444381066E-2</v>
      </c>
      <c r="P102" s="7">
        <v>4.8876288683119773E-2</v>
      </c>
      <c r="Q102" s="7">
        <v>5.1992607930939849E-2</v>
      </c>
      <c r="R102" s="7">
        <v>3.8327593810187466E-2</v>
      </c>
      <c r="S102" s="7">
        <v>3.9043383681975907E-2</v>
      </c>
      <c r="T102" s="7">
        <v>3.9535327970151135E-2</v>
      </c>
      <c r="U102" s="7">
        <v>2.8401309197410241E-2</v>
      </c>
      <c r="V102" s="7">
        <v>3.9505988945579107E-2</v>
      </c>
      <c r="W102" s="7">
        <v>3.8327593810187466E-2</v>
      </c>
      <c r="X102" s="7">
        <v>3.8327593810187466E-2</v>
      </c>
      <c r="Y102" s="7">
        <v>3.8327593810187466E-2</v>
      </c>
      <c r="Z102" s="7">
        <v>4.1750734686707647E-2</v>
      </c>
      <c r="AA102" s="7">
        <v>4.4174360050232675E-2</v>
      </c>
      <c r="AB102" s="7">
        <v>3.8327593810187466E-2</v>
      </c>
      <c r="AC102" s="7">
        <v>4.40864481592671E-2</v>
      </c>
      <c r="AD102" s="7">
        <v>4.7661703616519668E-2</v>
      </c>
      <c r="AE102" s="7">
        <v>3.8327593810187466E-2</v>
      </c>
      <c r="AF102" s="7">
        <v>3.9158165160069647E-2</v>
      </c>
      <c r="AG102" s="7">
        <v>3.8327593810187466E-2</v>
      </c>
      <c r="AH102" s="7">
        <v>4.0396453430534551E-2</v>
      </c>
      <c r="AI102" s="7">
        <v>2.826806656982872E-2</v>
      </c>
      <c r="AJ102" s="7">
        <v>3.7265733158516445E-2</v>
      </c>
      <c r="AK102" s="7">
        <v>4.5233161903849739E-2</v>
      </c>
      <c r="AL102" s="7">
        <v>5.9789050734462945E-2</v>
      </c>
      <c r="AM102" s="7">
        <v>3.9489477929298911E-2</v>
      </c>
      <c r="AN102" s="7">
        <v>4.4400360722888887E-2</v>
      </c>
      <c r="AO102" s="7">
        <v>4.4566098547375033E-2</v>
      </c>
      <c r="AP102" s="7">
        <v>4.5743321817100391E-2</v>
      </c>
      <c r="AQ102" s="7">
        <v>3.9929492467779548E-2</v>
      </c>
      <c r="AR102" s="7">
        <v>4.6091749615223332E-2</v>
      </c>
      <c r="AS102" s="7">
        <v>2.8079915522995158E-2</v>
      </c>
      <c r="AT102" s="7">
        <v>4.6479744506195297E-2</v>
      </c>
      <c r="AU102" s="7">
        <v>4.6813953097976313E-2</v>
      </c>
      <c r="AV102" s="7">
        <v>4.4446120292490177E-2</v>
      </c>
      <c r="AW102" s="7">
        <v>3.9958661495124392E-2</v>
      </c>
      <c r="AX102" s="7">
        <v>5.7468655285093373E-2</v>
      </c>
      <c r="AY102" s="7">
        <v>4.0973859331402851E-2</v>
      </c>
      <c r="AZ102" s="7">
        <v>3.8591313225733614E-2</v>
      </c>
      <c r="BA102" s="7">
        <v>4.4009493875913019E-2</v>
      </c>
      <c r="BB102" s="7">
        <v>5.2026151082268601E-2</v>
      </c>
      <c r="BC102" s="7">
        <v>3.8993537655486188E-2</v>
      </c>
      <c r="BD102" s="13"/>
      <c r="BE102" s="3"/>
    </row>
    <row r="103" spans="1:57" x14ac:dyDescent="0.25">
      <c r="A103" s="3"/>
      <c r="B103" s="3">
        <v>93</v>
      </c>
      <c r="C103" s="6">
        <v>3.836699037305169E-2</v>
      </c>
      <c r="D103" s="6">
        <v>3.836699037305169E-2</v>
      </c>
      <c r="E103" s="6">
        <v>3.836699037305169E-2</v>
      </c>
      <c r="F103" s="6">
        <v>3.9441228861246458E-2</v>
      </c>
      <c r="G103" s="6">
        <v>4.5068552908304804E-2</v>
      </c>
      <c r="H103" s="6">
        <v>4.1909312407073074E-2</v>
      </c>
      <c r="I103" s="6">
        <v>3.9249830606824299E-2</v>
      </c>
      <c r="J103" s="6">
        <v>3.7913307037977129E-2</v>
      </c>
      <c r="K103" s="6">
        <v>3.836699037305169E-2</v>
      </c>
      <c r="L103" s="6">
        <v>3.836699037305169E-2</v>
      </c>
      <c r="M103" s="7">
        <v>3.836699037305169E-2</v>
      </c>
      <c r="N103" s="7">
        <v>3.836699037305169E-2</v>
      </c>
      <c r="O103" s="7">
        <v>3.9792130421489214E-2</v>
      </c>
      <c r="P103" s="7">
        <v>4.8802112633105077E-2</v>
      </c>
      <c r="Q103" s="7">
        <v>5.1884658934523653E-2</v>
      </c>
      <c r="R103" s="7">
        <v>3.836699037305169E-2</v>
      </c>
      <c r="S103" s="7">
        <v>3.9075102832526021E-2</v>
      </c>
      <c r="T103" s="7">
        <v>3.9561765835945062E-2</v>
      </c>
      <c r="U103" s="7">
        <v>2.8439923623982288E-2</v>
      </c>
      <c r="V103" s="7">
        <v>3.9532741813478101E-2</v>
      </c>
      <c r="W103" s="7">
        <v>3.836699037305169E-2</v>
      </c>
      <c r="X103" s="7">
        <v>3.836699037305169E-2</v>
      </c>
      <c r="Y103" s="7">
        <v>3.836699037305169E-2</v>
      </c>
      <c r="Z103" s="7">
        <v>4.1753431512660422E-2</v>
      </c>
      <c r="AA103" s="7">
        <v>4.4150963738266213E-2</v>
      </c>
      <c r="AB103" s="7">
        <v>3.836699037305169E-2</v>
      </c>
      <c r="AC103" s="7">
        <v>4.4063996650191672E-2</v>
      </c>
      <c r="AD103" s="7">
        <v>4.7600663147794542E-2</v>
      </c>
      <c r="AE103" s="7">
        <v>3.836699037305169E-2</v>
      </c>
      <c r="AF103" s="7">
        <v>3.9188652293803194E-2</v>
      </c>
      <c r="AG103" s="7">
        <v>3.836699037305169E-2</v>
      </c>
      <c r="AH103" s="7">
        <v>4.0413682735316092E-2</v>
      </c>
      <c r="AI103" s="7">
        <v>2.8308109104569823E-2</v>
      </c>
      <c r="AJ103" s="7">
        <v>3.7315758502434182E-2</v>
      </c>
      <c r="AK103" s="7">
        <v>4.5198355757906761E-2</v>
      </c>
      <c r="AL103" s="7">
        <v>5.959616486253938E-2</v>
      </c>
      <c r="AM103" s="7">
        <v>3.9516433699148923E-2</v>
      </c>
      <c r="AN103" s="7">
        <v>4.4374524373520075E-2</v>
      </c>
      <c r="AO103" s="7">
        <v>4.4538483239709326E-2</v>
      </c>
      <c r="AP103" s="7">
        <v>4.5703001226249373E-2</v>
      </c>
      <c r="AQ103" s="7">
        <v>3.9951706452938218E-2</v>
      </c>
      <c r="AR103" s="7">
        <v>4.6047670498821525E-2</v>
      </c>
      <c r="AS103" s="7">
        <v>2.8121949433574267E-2</v>
      </c>
      <c r="AT103" s="7">
        <v>4.6431484950248514E-2</v>
      </c>
      <c r="AU103" s="7">
        <v>4.6762073884060174E-2</v>
      </c>
      <c r="AV103" s="7">
        <v>4.4419791301023137E-2</v>
      </c>
      <c r="AW103" s="7">
        <v>3.9980551735469438E-2</v>
      </c>
      <c r="AX103" s="7">
        <v>5.7301111999326304E-2</v>
      </c>
      <c r="AY103" s="7">
        <v>4.0984971835100747E-2</v>
      </c>
      <c r="AZ103" s="7">
        <v>3.8627892285430621E-2</v>
      </c>
      <c r="BA103" s="7">
        <v>4.3987883888955137E-2</v>
      </c>
      <c r="BB103" s="7">
        <v>5.1917832330883762E-2</v>
      </c>
      <c r="BC103" s="7">
        <v>3.9025089090904297E-2</v>
      </c>
      <c r="BD103" s="13"/>
      <c r="BE103" s="3"/>
    </row>
    <row r="104" spans="1:57" x14ac:dyDescent="0.25">
      <c r="A104" s="3"/>
      <c r="B104" s="3">
        <v>94</v>
      </c>
      <c r="C104" s="6">
        <v>3.8405552636619156E-2</v>
      </c>
      <c r="D104" s="6">
        <v>3.8405552636619156E-2</v>
      </c>
      <c r="E104" s="6">
        <v>3.8405552636619156E-2</v>
      </c>
      <c r="F104" s="6">
        <v>3.9468401855173862E-2</v>
      </c>
      <c r="G104" s="6">
        <v>4.5035862574361651E-2</v>
      </c>
      <c r="H104" s="6">
        <v>4.1910678529608392E-2</v>
      </c>
      <c r="I104" s="6">
        <v>3.927901500133979E-2</v>
      </c>
      <c r="J104" s="6">
        <v>3.7956676466236683E-2</v>
      </c>
      <c r="K104" s="6">
        <v>3.8405552636619156E-2</v>
      </c>
      <c r="L104" s="6">
        <v>3.8405552636619156E-2</v>
      </c>
      <c r="M104" s="7">
        <v>3.8405552636619156E-2</v>
      </c>
      <c r="N104" s="7">
        <v>3.8405552636619156E-2</v>
      </c>
      <c r="O104" s="7">
        <v>3.9815561170085223E-2</v>
      </c>
      <c r="P104" s="7">
        <v>4.8729519409489219E-2</v>
      </c>
      <c r="Q104" s="7">
        <v>5.1779016536734446E-2</v>
      </c>
      <c r="R104" s="7">
        <v>3.8405552636619156E-2</v>
      </c>
      <c r="S104" s="7">
        <v>3.9106150921099925E-2</v>
      </c>
      <c r="T104" s="7">
        <v>3.9587645106640368E-2</v>
      </c>
      <c r="U104" s="7">
        <v>2.8477719609550478E-2</v>
      </c>
      <c r="V104" s="7">
        <v>3.9558929381521502E-2</v>
      </c>
      <c r="W104" s="7">
        <v>3.8405552636619156E-2</v>
      </c>
      <c r="X104" s="7">
        <v>3.8405552636619156E-2</v>
      </c>
      <c r="Y104" s="7">
        <v>3.8405552636619156E-2</v>
      </c>
      <c r="Z104" s="7">
        <v>4.1756069429151887E-2</v>
      </c>
      <c r="AA104" s="7">
        <v>4.4128064768408581E-2</v>
      </c>
      <c r="AB104" s="7">
        <v>3.8405552636619156E-2</v>
      </c>
      <c r="AC104" s="7">
        <v>4.4042022660472524E-2</v>
      </c>
      <c r="AD104" s="7">
        <v>4.7540924660366635E-2</v>
      </c>
      <c r="AE104" s="7">
        <v>3.8405552636619156E-2</v>
      </c>
      <c r="AF104" s="7">
        <v>3.9218494601625187E-2</v>
      </c>
      <c r="AG104" s="7">
        <v>3.8405552636619156E-2</v>
      </c>
      <c r="AH104" s="7">
        <v>4.0430545735426149E-2</v>
      </c>
      <c r="AI104" s="7">
        <v>2.8347302878424019E-2</v>
      </c>
      <c r="AJ104" s="7">
        <v>3.7364801635981992E-2</v>
      </c>
      <c r="AK104" s="7">
        <v>4.5164289745149855E-2</v>
      </c>
      <c r="AL104" s="7">
        <v>5.9407416895946197E-2</v>
      </c>
      <c r="AM104" s="7">
        <v>3.9542817586056156E-2</v>
      </c>
      <c r="AN104" s="7">
        <v>4.4349237934556696E-2</v>
      </c>
      <c r="AO104" s="7">
        <v>4.4511454985842969E-2</v>
      </c>
      <c r="AP104" s="7">
        <v>4.5663539801230391E-2</v>
      </c>
      <c r="AQ104" s="7">
        <v>3.9973450767854857E-2</v>
      </c>
      <c r="AR104" s="7">
        <v>4.6004530599007776E-2</v>
      </c>
      <c r="AS104" s="7">
        <v>2.8163094300919234E-2</v>
      </c>
      <c r="AT104" s="7">
        <v>4.6384252833886475E-2</v>
      </c>
      <c r="AU104" s="7">
        <v>4.6711300724030069E-2</v>
      </c>
      <c r="AV104" s="7">
        <v>4.4394022671559119E-2</v>
      </c>
      <c r="AW104" s="7">
        <v>4.0001980314172902E-2</v>
      </c>
      <c r="AX104" s="7">
        <v>5.7137158884978945E-2</v>
      </c>
      <c r="AY104" s="7">
        <v>4.0995841835458346E-2</v>
      </c>
      <c r="AZ104" s="7">
        <v>3.8663695780707386E-2</v>
      </c>
      <c r="BA104" s="7">
        <v>4.3966732040214396E-2</v>
      </c>
      <c r="BB104" s="7">
        <v>5.1811828916498825E-2</v>
      </c>
      <c r="BC104" s="7">
        <v>3.9056056255636129E-2</v>
      </c>
      <c r="BD104" s="13"/>
      <c r="BE104" s="3"/>
    </row>
    <row r="105" spans="1:57" x14ac:dyDescent="0.25">
      <c r="A105" s="3"/>
      <c r="B105" s="8">
        <v>95</v>
      </c>
      <c r="C105" s="9">
        <v>3.8443306632400587E-2</v>
      </c>
      <c r="D105" s="9">
        <v>3.8443306632400587E-2</v>
      </c>
      <c r="E105" s="9">
        <v>3.8443306632400587E-2</v>
      </c>
      <c r="F105" s="9">
        <v>3.9495004834083636E-2</v>
      </c>
      <c r="G105" s="9">
        <v>4.50038612712651E-2</v>
      </c>
      <c r="H105" s="9">
        <v>4.1912004670206171E-2</v>
      </c>
      <c r="I105" s="9">
        <v>3.9307588650489222E-2</v>
      </c>
      <c r="J105" s="9">
        <v>3.7999136918389187E-2</v>
      </c>
      <c r="K105" s="9">
        <v>3.8443306632400587E-2</v>
      </c>
      <c r="L105" s="9">
        <v>3.8443306632400587E-2</v>
      </c>
      <c r="M105" s="10">
        <v>3.8443306632400587E-2</v>
      </c>
      <c r="N105" s="10">
        <v>3.8443306632400587E-2</v>
      </c>
      <c r="O105" s="10">
        <v>3.9838502289870625E-2</v>
      </c>
      <c r="P105" s="10">
        <v>4.8658458934502269E-2</v>
      </c>
      <c r="Q105" s="10">
        <v>5.1675607691932468E-2</v>
      </c>
      <c r="R105" s="10">
        <v>3.8443306632400587E-2</v>
      </c>
      <c r="S105" s="10">
        <v>3.9136548812136018E-2</v>
      </c>
      <c r="T105" s="10">
        <v>3.9612983079124531E-2</v>
      </c>
      <c r="U105" s="10">
        <v>2.8514722745358156E-2</v>
      </c>
      <c r="V105" s="10">
        <v>3.9584569158775507E-2</v>
      </c>
      <c r="W105" s="10">
        <v>3.8443306632400587E-2</v>
      </c>
      <c r="X105" s="10">
        <v>3.8443306632400587E-2</v>
      </c>
      <c r="Y105" s="10">
        <v>3.8443306632400587E-2</v>
      </c>
      <c r="Z105" s="10">
        <v>4.1758650436288125E-2</v>
      </c>
      <c r="AA105" s="10">
        <v>4.4105647534109504E-2</v>
      </c>
      <c r="AB105" s="10">
        <v>3.8443306632400587E-2</v>
      </c>
      <c r="AC105" s="10">
        <v>4.4020511168793686E-2</v>
      </c>
      <c r="AD105" s="10">
        <v>4.7482446959077773E-2</v>
      </c>
      <c r="AE105" s="10">
        <v>3.8443306632400587E-2</v>
      </c>
      <c r="AF105" s="10">
        <v>3.9247712115069167E-2</v>
      </c>
      <c r="AG105" s="10">
        <v>3.8443306632400587E-2</v>
      </c>
      <c r="AH105" s="10">
        <v>4.0447053989752346E-2</v>
      </c>
      <c r="AI105" s="10">
        <v>2.8385674440242425E-2</v>
      </c>
      <c r="AJ105" s="10">
        <v>3.7412885193197187E-2</v>
      </c>
      <c r="AK105" s="10">
        <v>4.5130940651628482E-2</v>
      </c>
      <c r="AL105" s="10">
        <v>5.9222675103576705E-2</v>
      </c>
      <c r="AM105" s="10">
        <v>3.9568647492723041E-2</v>
      </c>
      <c r="AN105" s="10">
        <v>4.4324484072993275E-2</v>
      </c>
      <c r="AO105" s="10">
        <v>4.4484995362304103E-2</v>
      </c>
      <c r="AP105" s="10">
        <v>4.5624910394586937E-2</v>
      </c>
      <c r="AQ105" s="10">
        <v>3.9994740002380569E-2</v>
      </c>
      <c r="AR105" s="10">
        <v>4.5962300253751254E-2</v>
      </c>
      <c r="AS105" s="10">
        <v>2.8203377803696306E-2</v>
      </c>
      <c r="AT105" s="10">
        <v>4.6338015835220459E-2</v>
      </c>
      <c r="AU105" s="10">
        <v>4.6661598645945546E-2</v>
      </c>
      <c r="AV105" s="10">
        <v>4.4368796745609895E-2</v>
      </c>
      <c r="AW105" s="10">
        <v>4.002296145041595E-2</v>
      </c>
      <c r="AX105" s="10">
        <v>5.6976681811659491E-2</v>
      </c>
      <c r="AY105" s="10">
        <v>4.1006477441081879E-2</v>
      </c>
      <c r="AZ105" s="10">
        <v>3.8698748012007789E-2</v>
      </c>
      <c r="BA105" s="10">
        <v>4.394602408860826E-2</v>
      </c>
      <c r="BB105" s="10">
        <v>5.1708067402686186E-2</v>
      </c>
      <c r="BC105" s="10">
        <v>3.9086447415602299E-2</v>
      </c>
      <c r="BD105" s="13"/>
      <c r="BE105" s="3"/>
    </row>
    <row r="106" spans="1:57" x14ac:dyDescent="0.25">
      <c r="A106" s="3"/>
      <c r="B106" s="3">
        <v>96</v>
      </c>
      <c r="C106" s="6">
        <v>3.848027733846715E-2</v>
      </c>
      <c r="D106" s="6">
        <v>3.848027733846715E-2</v>
      </c>
      <c r="E106" s="6">
        <v>3.848027733846715E-2</v>
      </c>
      <c r="F106" s="6">
        <v>3.9521055465492561E-2</v>
      </c>
      <c r="G106" s="6">
        <v>4.4972527459356204E-2</v>
      </c>
      <c r="H106" s="6">
        <v>4.1913292391665413E-2</v>
      </c>
      <c r="I106" s="6">
        <v>3.9335570377093232E-2</v>
      </c>
      <c r="J106" s="6">
        <v>3.8040716498764171E-2</v>
      </c>
      <c r="K106" s="6">
        <v>3.848027733846715E-2</v>
      </c>
      <c r="L106" s="6">
        <v>3.848027733846715E-2</v>
      </c>
      <c r="M106" s="7">
        <v>3.848027733846715E-2</v>
      </c>
      <c r="N106" s="7">
        <v>3.848027733846715E-2</v>
      </c>
      <c r="O106" s="7">
        <v>3.9860968763810511E-2</v>
      </c>
      <c r="P106" s="7">
        <v>4.8588883214398804E-2</v>
      </c>
      <c r="Q106" s="7">
        <v>5.1574362393342232E-2</v>
      </c>
      <c r="R106" s="7">
        <v>3.848027733846715E-2</v>
      </c>
      <c r="S106" s="7">
        <v>3.9166316532759371E-2</v>
      </c>
      <c r="T106" s="7">
        <v>3.9637796362343325E-2</v>
      </c>
      <c r="U106" s="7">
        <v>2.8550957583635794E-2</v>
      </c>
      <c r="V106" s="7">
        <v>3.9609677957537448E-2</v>
      </c>
      <c r="W106" s="7">
        <v>3.848027733846715E-2</v>
      </c>
      <c r="X106" s="7">
        <v>3.848027733846715E-2</v>
      </c>
      <c r="Y106" s="7">
        <v>3.848027733846715E-2</v>
      </c>
      <c r="Z106" s="7">
        <v>4.1761176438089409E-2</v>
      </c>
      <c r="AA106" s="7">
        <v>4.408369706599613E-2</v>
      </c>
      <c r="AB106" s="7">
        <v>3.848027733846715E-2</v>
      </c>
      <c r="AC106" s="7">
        <v>4.3999447772033573E-2</v>
      </c>
      <c r="AD106" s="7">
        <v>4.7425190565733688E-2</v>
      </c>
      <c r="AE106" s="7">
        <v>3.848027733846715E-2</v>
      </c>
      <c r="AF106" s="7">
        <v>3.9276324063331369E-2</v>
      </c>
      <c r="AG106" s="7">
        <v>3.848027733846715E-2</v>
      </c>
      <c r="AH106" s="7">
        <v>4.0463218575917059E-2</v>
      </c>
      <c r="AI106" s="7">
        <v>2.8423249259861061E-2</v>
      </c>
      <c r="AJ106" s="7">
        <v>3.7460031734466437E-2</v>
      </c>
      <c r="AK106" s="7">
        <v>4.5098286207795768E-2</v>
      </c>
      <c r="AL106" s="7">
        <v>5.9041813286056621E-2</v>
      </c>
      <c r="AM106" s="7">
        <v>3.9593940595801458E-2</v>
      </c>
      <c r="AN106" s="7">
        <v>4.4300246172379154E-2</v>
      </c>
      <c r="AO106" s="7">
        <v>4.445908669866494E-2</v>
      </c>
      <c r="AP106" s="7">
        <v>4.5587086987617154E-2</v>
      </c>
      <c r="AQ106" s="7">
        <v>4.0015588159686866E-2</v>
      </c>
      <c r="AR106" s="7">
        <v>4.5920951032639712E-2</v>
      </c>
      <c r="AS106" s="7">
        <v>2.8242826502122176E-2</v>
      </c>
      <c r="AT106" s="7">
        <v>4.6292742957807276E-2</v>
      </c>
      <c r="AU106" s="7">
        <v>4.6612934133606121E-2</v>
      </c>
      <c r="AV106" s="7">
        <v>4.4344096594343796E-2</v>
      </c>
      <c r="AW106" s="7">
        <v>4.0043508804308736E-2</v>
      </c>
      <c r="AX106" s="7">
        <v>5.6819571428877724E-2</v>
      </c>
      <c r="AY106" s="7">
        <v>4.101688638949641E-2</v>
      </c>
      <c r="AZ106" s="7">
        <v>3.8733072284654169E-2</v>
      </c>
      <c r="BA106" s="7">
        <v>4.3925746359328555E-2</v>
      </c>
      <c r="BB106" s="7">
        <v>5.1606477424103625E-2</v>
      </c>
      <c r="BC106" s="7">
        <v>3.9116271692639426E-2</v>
      </c>
      <c r="BD106" s="13"/>
      <c r="BE106" s="3"/>
    </row>
    <row r="107" spans="1:57" x14ac:dyDescent="0.25">
      <c r="A107" s="3"/>
      <c r="B107" s="3">
        <v>97</v>
      </c>
      <c r="C107" s="6">
        <v>3.8516488730462539E-2</v>
      </c>
      <c r="D107" s="6">
        <v>3.8516488730462539E-2</v>
      </c>
      <c r="E107" s="6">
        <v>3.8516488730462539E-2</v>
      </c>
      <c r="F107" s="6">
        <v>3.9546570700572214E-2</v>
      </c>
      <c r="G107" s="6">
        <v>4.494184048542138E-2</v>
      </c>
      <c r="H107" s="6">
        <v>4.191454318361032E-2</v>
      </c>
      <c r="I107" s="6">
        <v>3.9362978248598024E-2</v>
      </c>
      <c r="J107" s="6">
        <v>3.8081442181384206E-2</v>
      </c>
      <c r="K107" s="6">
        <v>3.8516488730462539E-2</v>
      </c>
      <c r="L107" s="6">
        <v>3.8516488730462539E-2</v>
      </c>
      <c r="M107" s="7">
        <v>3.8516488730462539E-2</v>
      </c>
      <c r="N107" s="7">
        <v>3.8516488730462539E-2</v>
      </c>
      <c r="O107" s="7">
        <v>3.988297498675375E-2</v>
      </c>
      <c r="P107" s="7">
        <v>4.8520746232971979E-2</v>
      </c>
      <c r="Q107" s="7">
        <v>5.1475213518352714E-2</v>
      </c>
      <c r="R107" s="7">
        <v>3.8516488730462539E-2</v>
      </c>
      <c r="S107" s="7">
        <v>3.9195473312687357E-2</v>
      </c>
      <c r="T107" s="7">
        <v>3.9662100909560127E-2</v>
      </c>
      <c r="U107" s="7">
        <v>2.8586447687978689E-2</v>
      </c>
      <c r="V107" s="7">
        <v>3.9634271926041187E-2</v>
      </c>
      <c r="W107" s="7">
        <v>3.8516488730462539E-2</v>
      </c>
      <c r="X107" s="7">
        <v>3.8516488730462539E-2</v>
      </c>
      <c r="Y107" s="7">
        <v>3.8516488730462539E-2</v>
      </c>
      <c r="Z107" s="7">
        <v>4.1763649248604429E-2</v>
      </c>
      <c r="AA107" s="7">
        <v>4.4062199000640678E-2</v>
      </c>
      <c r="AB107" s="7">
        <v>3.8516488730462539E-2</v>
      </c>
      <c r="AC107" s="7">
        <v>4.3978818654315077E-2</v>
      </c>
      <c r="AD107" s="7">
        <v>4.7369117630931434E-2</v>
      </c>
      <c r="AE107" s="7">
        <v>3.8516488730462539E-2</v>
      </c>
      <c r="AF107" s="7">
        <v>3.9304348911374243E-2</v>
      </c>
      <c r="AG107" s="7">
        <v>3.8516488730462539E-2</v>
      </c>
      <c r="AH107" s="7">
        <v>4.0479050115068027E-2</v>
      </c>
      <c r="AI107" s="7">
        <v>2.846005178054134E-2</v>
      </c>
      <c r="AJ107" s="7">
        <v>3.7506263659665029E-2</v>
      </c>
      <c r="AK107" s="7">
        <v>4.5066305042797961E-2</v>
      </c>
      <c r="AL107" s="7">
        <v>5.8864710488574445E-2</v>
      </c>
      <c r="AM107" s="7">
        <v>3.9618713380603632E-2</v>
      </c>
      <c r="AN107" s="7">
        <v>4.4276508296643868E-2</v>
      </c>
      <c r="AO107" s="7">
        <v>4.4433712040433671E-2</v>
      </c>
      <c r="AP107" s="7">
        <v>4.5550044632694187E-2</v>
      </c>
      <c r="AQ107" s="7">
        <v>4.0036008684603663E-2</v>
      </c>
      <c r="AR107" s="7">
        <v>4.5880455674090603E-2</v>
      </c>
      <c r="AS107" s="7">
        <v>2.8281465892404878E-2</v>
      </c>
      <c r="AT107" s="7">
        <v>4.6248404465228488E-2</v>
      </c>
      <c r="AU107" s="7">
        <v>4.6565275051983379E-2</v>
      </c>
      <c r="AV107" s="7">
        <v>4.4319905981772934E-2</v>
      </c>
      <c r="AW107" s="7">
        <v>4.0063635502561201E-2</v>
      </c>
      <c r="AX107" s="7">
        <v>5.6665722919537531E-2</v>
      </c>
      <c r="AY107" s="7">
        <v>4.1027076068718138E-2</v>
      </c>
      <c r="AZ107" s="7">
        <v>3.8766690958420114E-2</v>
      </c>
      <c r="BA107" s="7">
        <v>4.3905885717814508E-2</v>
      </c>
      <c r="BB107" s="7">
        <v>5.1506991527899837E-2</v>
      </c>
      <c r="BC107" s="7">
        <v>3.9145538878514907E-2</v>
      </c>
      <c r="BD107" s="13"/>
      <c r="BE107" s="3"/>
    </row>
    <row r="108" spans="1:57" x14ac:dyDescent="0.25">
      <c r="A108" s="3"/>
      <c r="B108" s="3">
        <v>98</v>
      </c>
      <c r="C108" s="6">
        <v>3.8551963829844382E-2</v>
      </c>
      <c r="D108" s="6">
        <v>3.8551963829844382E-2</v>
      </c>
      <c r="E108" s="6">
        <v>3.8551963829844382E-2</v>
      </c>
      <c r="F108" s="6">
        <v>3.9571566809616598E-2</v>
      </c>
      <c r="G108" s="6">
        <v>4.4911780537800539E-2</v>
      </c>
      <c r="H108" s="6">
        <v>4.1915758466472441E-2</v>
      </c>
      <c r="I108" s="6">
        <v>3.9389829613915239E-2</v>
      </c>
      <c r="J108" s="6">
        <v>3.8121339864694681E-2</v>
      </c>
      <c r="K108" s="6">
        <v>3.8551963829844382E-2</v>
      </c>
      <c r="L108" s="6">
        <v>3.8551963829844382E-2</v>
      </c>
      <c r="M108" s="7">
        <v>3.8551963829844382E-2</v>
      </c>
      <c r="N108" s="7">
        <v>3.8551963829844382E-2</v>
      </c>
      <c r="O108" s="7">
        <v>3.9904534792603474E-2</v>
      </c>
      <c r="P108" s="7">
        <v>4.8454003851431615E-2</v>
      </c>
      <c r="Q108" s="7">
        <v>5.1378096682952235E-2</v>
      </c>
      <c r="R108" s="7">
        <v>3.8551963829844382E-2</v>
      </c>
      <c r="S108" s="7">
        <v>3.9224037622027197E-2</v>
      </c>
      <c r="T108" s="7">
        <v>3.9685912048955441E-2</v>
      </c>
      <c r="U108" s="7">
        <v>2.8621215681022605E-2</v>
      </c>
      <c r="V108" s="7">
        <v>3.9658366579475857E-2</v>
      </c>
      <c r="W108" s="7">
        <v>3.8551963829844382E-2</v>
      </c>
      <c r="X108" s="7">
        <v>3.8551963829844382E-2</v>
      </c>
      <c r="Y108" s="7">
        <v>3.8551963829844382E-2</v>
      </c>
      <c r="Z108" s="7">
        <v>4.1766070597544669E-2</v>
      </c>
      <c r="AA108" s="7">
        <v>4.4041139551047159E-2</v>
      </c>
      <c r="AB108" s="7">
        <v>3.8551963829844382E-2</v>
      </c>
      <c r="AC108" s="7">
        <v>4.3958610557840228E-2</v>
      </c>
      <c r="AD108" s="7">
        <v>4.7314191851226317E-2</v>
      </c>
      <c r="AE108" s="7">
        <v>3.8551963829844382E-2</v>
      </c>
      <c r="AF108" s="7">
        <v>3.9331804396026238E-2</v>
      </c>
      <c r="AG108" s="7">
        <v>3.8551963829844382E-2</v>
      </c>
      <c r="AH108" s="7">
        <v>4.0494558795149516E-2</v>
      </c>
      <c r="AI108" s="7">
        <v>2.8496105468582389E-2</v>
      </c>
      <c r="AJ108" s="7">
        <v>3.7551603136108946E-2</v>
      </c>
      <c r="AK108" s="7">
        <v>4.5034976641189939E-2</v>
      </c>
      <c r="AL108" s="7">
        <v>5.8691250731378819E-2</v>
      </c>
      <c r="AM108" s="7">
        <v>3.9642981674066657E-2</v>
      </c>
      <c r="AN108" s="7">
        <v>4.425325515603884E-2</v>
      </c>
      <c r="AO108" s="7">
        <v>4.4408855114020929E-2</v>
      </c>
      <c r="AP108" s="7">
        <v>4.5513759399039344E-2</v>
      </c>
      <c r="AQ108" s="7">
        <v>4.0056014490394309E-2</v>
      </c>
      <c r="AR108" s="7">
        <v>4.5840788026316748E-2</v>
      </c>
      <c r="AS108" s="7">
        <v>2.8319320458151775E-2</v>
      </c>
      <c r="AT108" s="7">
        <v>4.6204971819287621E-2</v>
      </c>
      <c r="AU108" s="7">
        <v>4.6518590577139474E-2</v>
      </c>
      <c r="AV108" s="7">
        <v>4.4296209330098035E-2</v>
      </c>
      <c r="AW108" s="7">
        <v>4.0083354162882667E-2</v>
      </c>
      <c r="AX108" s="7">
        <v>5.6515035768342159E-2</v>
      </c>
      <c r="AY108" s="7">
        <v>4.1037053537325674E-2</v>
      </c>
      <c r="AZ108" s="7">
        <v>3.8799625494244872E-2</v>
      </c>
      <c r="BA108" s="7">
        <v>4.3886429544950367E-2</v>
      </c>
      <c r="BB108" s="7">
        <v>5.14095450248091E-2</v>
      </c>
      <c r="BC108" s="7">
        <v>3.9174259277146906E-2</v>
      </c>
      <c r="BD108" s="13"/>
      <c r="BE108" s="3"/>
    </row>
    <row r="109" spans="1:57" x14ac:dyDescent="0.25">
      <c r="A109" s="3"/>
      <c r="B109" s="3">
        <v>99</v>
      </c>
      <c r="C109" s="6">
        <v>3.8586724749513968E-2</v>
      </c>
      <c r="D109" s="6">
        <v>3.8586724749513968E-2</v>
      </c>
      <c r="E109" s="6">
        <v>3.8586724749513968E-2</v>
      </c>
      <c r="F109" s="6">
        <v>3.959605941545874E-2</v>
      </c>
      <c r="G109" s="6">
        <v>4.4882328604166855E-2</v>
      </c>
      <c r="H109" s="6">
        <v>4.1916939595202818E-2</v>
      </c>
      <c r="I109" s="6">
        <v>3.9416141138170824E-2</v>
      </c>
      <c r="J109" s="6">
        <v>3.8160434423285761E-2</v>
      </c>
      <c r="K109" s="6">
        <v>3.8586724749513968E-2</v>
      </c>
      <c r="L109" s="6">
        <v>3.8586724749513968E-2</v>
      </c>
      <c r="M109" s="7">
        <v>3.8586724749513968E-2</v>
      </c>
      <c r="N109" s="7">
        <v>3.8586724749513968E-2</v>
      </c>
      <c r="O109" s="7">
        <v>3.9925661480114227E-2</v>
      </c>
      <c r="P109" s="7">
        <v>4.8388613714214435E-2</v>
      </c>
      <c r="Q109" s="7">
        <v>5.1282950104706071E-2</v>
      </c>
      <c r="R109" s="7">
        <v>3.8586724749513968E-2</v>
      </c>
      <c r="S109" s="7">
        <v>3.92520272070771E-2</v>
      </c>
      <c r="T109" s="7">
        <v>3.970924451265101E-2</v>
      </c>
      <c r="U109" s="7">
        <v>2.8655283289557021E-2</v>
      </c>
      <c r="V109" s="7">
        <v>3.9681976829407883E-2</v>
      </c>
      <c r="W109" s="7">
        <v>3.8586724749513968E-2</v>
      </c>
      <c r="X109" s="7">
        <v>3.8586724749513968E-2</v>
      </c>
      <c r="Y109" s="7">
        <v>3.8586724749513968E-2</v>
      </c>
      <c r="Z109" s="7">
        <v>4.1768442135482253E-2</v>
      </c>
      <c r="AA109" s="7">
        <v>4.4020505478756577E-2</v>
      </c>
      <c r="AB109" s="7">
        <v>3.8586724749513968E-2</v>
      </c>
      <c r="AC109" s="7">
        <v>4.3938810755405511E-2</v>
      </c>
      <c r="AD109" s="7">
        <v>4.726037839125885E-2</v>
      </c>
      <c r="AE109" s="7">
        <v>3.8586724749513968E-2</v>
      </c>
      <c r="AF109" s="7">
        <v>3.9358707560189998E-2</v>
      </c>
      <c r="AG109" s="7">
        <v>3.8586724749513968E-2</v>
      </c>
      <c r="AH109" s="7">
        <v>4.0509754392766828E-2</v>
      </c>
      <c r="AI109" s="7">
        <v>2.8531432860256833E-2</v>
      </c>
      <c r="AJ109" s="7">
        <v>3.7596072039270956E-2</v>
      </c>
      <c r="AK109" s="7">
        <v>4.500428130194134E-2</v>
      </c>
      <c r="AL109" s="7">
        <v>5.8521322756715177E-2</v>
      </c>
      <c r="AM109" s="7">
        <v>3.9666760676039692E-2</v>
      </c>
      <c r="AN109" s="7">
        <v>4.4230472075061034E-2</v>
      </c>
      <c r="AO109" s="7">
        <v>4.438450029365848E-2</v>
      </c>
      <c r="AP109" s="7">
        <v>4.5478208321715785E-2</v>
      </c>
      <c r="AQ109" s="7">
        <v>4.0075617984062673E-2</v>
      </c>
      <c r="AR109" s="7">
        <v>4.5801922991784094E-2</v>
      </c>
      <c r="AS109" s="7">
        <v>2.8356413718932272E-2</v>
      </c>
      <c r="AT109" s="7">
        <v>4.6162417621633312E-2</v>
      </c>
      <c r="AU109" s="7">
        <v>4.647285113033317E-2</v>
      </c>
      <c r="AV109" s="7">
        <v>4.4272991687063667E-2</v>
      </c>
      <c r="AW109" s="7">
        <v>4.0102676917166846E-2</v>
      </c>
      <c r="AX109" s="7">
        <v>5.6367413544104572E-2</v>
      </c>
      <c r="AY109" s="7">
        <v>4.1046825543147758E-2</v>
      </c>
      <c r="AZ109" s="7">
        <v>3.8831896498271012E-2</v>
      </c>
      <c r="BA109" s="7">
        <v>4.386736571344807E-2</v>
      </c>
      <c r="BB109" s="7">
        <v>5.1314075849254515E-2</v>
      </c>
      <c r="BC109" s="7">
        <v>3.9202443571032974E-2</v>
      </c>
      <c r="BD109" s="13"/>
      <c r="BE109" s="3"/>
    </row>
    <row r="110" spans="1:57" x14ac:dyDescent="0.25">
      <c r="A110" s="3"/>
      <c r="B110" s="8">
        <v>100</v>
      </c>
      <c r="C110" s="9">
        <v>3.8620792736982823E-2</v>
      </c>
      <c r="D110" s="9">
        <v>3.8620792736982823E-2</v>
      </c>
      <c r="E110" s="9">
        <v>3.8620792736982823E-2</v>
      </c>
      <c r="F110" s="9">
        <v>3.9620063524967497E-2</v>
      </c>
      <c r="G110" s="9">
        <v>4.485346643180077E-2</v>
      </c>
      <c r="H110" s="9">
        <v>4.1918087862783171E-2</v>
      </c>
      <c r="I110" s="9">
        <v>3.9441928835494799E-2</v>
      </c>
      <c r="J110" s="9">
        <v>3.8198749756783723E-2</v>
      </c>
      <c r="K110" s="9">
        <v>3.8620792736982823E-2</v>
      </c>
      <c r="L110" s="9">
        <v>3.8620792736982823E-2</v>
      </c>
      <c r="M110" s="10">
        <v>3.8620792736982823E-2</v>
      </c>
      <c r="N110" s="10">
        <v>3.8620792736982823E-2</v>
      </c>
      <c r="O110" s="10">
        <v>3.9946367837383923E-2</v>
      </c>
      <c r="P110" s="10">
        <v>4.8324535160336302E-2</v>
      </c>
      <c r="Q110" s="10">
        <v>5.1189714473718784E-2</v>
      </c>
      <c r="R110" s="10">
        <v>3.8620792736982823E-2</v>
      </c>
      <c r="S110" s="10">
        <v>3.9279459124244909E-2</v>
      </c>
      <c r="T110" s="10">
        <v>3.9732112464245573E-2</v>
      </c>
      <c r="U110" s="10">
        <v>2.8688671387220088E-2</v>
      </c>
      <c r="V110" s="10">
        <v>3.9705117011689772E-2</v>
      </c>
      <c r="W110" s="10">
        <v>3.8620792736982823E-2</v>
      </c>
      <c r="X110" s="10">
        <v>3.8620792736982823E-2</v>
      </c>
      <c r="Y110" s="10">
        <v>3.8620792736982823E-2</v>
      </c>
      <c r="Z110" s="10">
        <v>4.1770765438652102E-2</v>
      </c>
      <c r="AA110" s="10">
        <v>4.4000284067476692E-2</v>
      </c>
      <c r="AB110" s="10">
        <v>3.8620792736982823E-2</v>
      </c>
      <c r="AC110" s="10">
        <v>4.3919407024480162E-2</v>
      </c>
      <c r="AD110" s="10">
        <v>4.7207643810508904E-2</v>
      </c>
      <c r="AE110" s="10">
        <v>3.8620792736982823E-2</v>
      </c>
      <c r="AF110" s="10">
        <v>3.9385074785258878E-2</v>
      </c>
      <c r="AG110" s="10">
        <v>3.8620792736982823E-2</v>
      </c>
      <c r="AH110" s="10">
        <v>4.0524646293738087E-2</v>
      </c>
      <c r="AI110" s="10">
        <v>2.8566055606221497E-2</v>
      </c>
      <c r="AJ110" s="10">
        <v>3.7639691904483019E-2</v>
      </c>
      <c r="AK110" s="10">
        <v>4.4974200099627382E-2</v>
      </c>
      <c r="AL110" s="10">
        <v>5.8354819791019752E-2</v>
      </c>
      <c r="AM110" s="10">
        <v>3.9690064988965101E-2</v>
      </c>
      <c r="AN110" s="10">
        <v>4.420814496222758E-2</v>
      </c>
      <c r="AO110" s="10">
        <v>4.4360632570155545E-2</v>
      </c>
      <c r="AP110" s="10">
        <v>4.5443369353627361E-2</v>
      </c>
      <c r="AQ110" s="10">
        <v>4.0094831090280669E-2</v>
      </c>
      <c r="AR110" s="10">
        <v>4.5763836474937758E-2</v>
      </c>
      <c r="AS110" s="10">
        <v>2.839276827616688E-2</v>
      </c>
      <c r="AT110" s="10">
        <v>4.6120715558623182E-2</v>
      </c>
      <c r="AU110" s="10">
        <v>4.6428028316018333E-2</v>
      </c>
      <c r="AV110" s="10">
        <v>4.4250238695199728E-2</v>
      </c>
      <c r="AW110" s="10">
        <v>4.0121615433525992E-2</v>
      </c>
      <c r="AX110" s="10">
        <v>5.6222763695016331E-2</v>
      </c>
      <c r="AY110" s="10">
        <v>4.1056398540685546E-2</v>
      </c>
      <c r="AZ110" s="10">
        <v>3.886352376337765E-2</v>
      </c>
      <c r="BA110" s="10">
        <v>4.384868256536345E-2</v>
      </c>
      <c r="BB110" s="10">
        <v>5.1220524427836533E-2</v>
      </c>
      <c r="BC110" s="10">
        <v>3.9230102708444292E-2</v>
      </c>
      <c r="BD110" s="13"/>
      <c r="BE110" s="3"/>
    </row>
    <row r="111" spans="1:57" x14ac:dyDescent="0.25">
      <c r="A111" s="3"/>
      <c r="B111" s="3">
        <v>101</v>
      </c>
      <c r="C111" s="6">
        <v>3.8654188215219154E-2</v>
      </c>
      <c r="D111" s="6">
        <v>3.8654188215219154E-2</v>
      </c>
      <c r="E111" s="6">
        <v>3.8654188215219154E-2</v>
      </c>
      <c r="F111" s="6">
        <v>3.9643593558754908E-2</v>
      </c>
      <c r="G111" s="6">
        <v>4.4825176490185248E-2</v>
      </c>
      <c r="H111" s="6">
        <v>4.1919204503505947E-2</v>
      </c>
      <c r="I111" s="6">
        <v>3.9467208099978723E-2</v>
      </c>
      <c r="J111" s="6">
        <v>3.8236308836079536E-2</v>
      </c>
      <c r="K111" s="6">
        <v>3.8654188215219154E-2</v>
      </c>
      <c r="L111" s="6">
        <v>3.8654188215219154E-2</v>
      </c>
      <c r="M111" s="7">
        <v>3.8654188215219154E-2</v>
      </c>
      <c r="N111" s="7">
        <v>3.8654188215219154E-2</v>
      </c>
      <c r="O111" s="7">
        <v>3.9966666165108133E-2</v>
      </c>
      <c r="P111" s="7">
        <v>4.826172913991722E-2</v>
      </c>
      <c r="Q111" s="7">
        <v>5.1098332831067683E-2</v>
      </c>
      <c r="R111" s="7">
        <v>3.8654188215219154E-2</v>
      </c>
      <c r="S111" s="7">
        <v>3.930634977218439E-2</v>
      </c>
      <c r="T111" s="7">
        <v>3.9754529524935966E-2</v>
      </c>
      <c r="U111" s="7">
        <v>2.8721400034906974E-2</v>
      </c>
      <c r="V111" s="7">
        <v>3.9727800912934264E-2</v>
      </c>
      <c r="W111" s="7">
        <v>3.8654188215219154E-2</v>
      </c>
      <c r="X111" s="7">
        <v>3.8654188215219154E-2</v>
      </c>
      <c r="Y111" s="7">
        <v>3.8654188215219154E-2</v>
      </c>
      <c r="Z111" s="7">
        <v>4.177304201338794E-2</v>
      </c>
      <c r="AA111" s="7">
        <v>4.3980463098150846E-2</v>
      </c>
      <c r="AB111" s="7">
        <v>3.8654188215219154E-2</v>
      </c>
      <c r="AC111" s="7">
        <v>4.3900387622757719E-2</v>
      </c>
      <c r="AD111" s="7">
        <v>4.7155955994367948E-2</v>
      </c>
      <c r="AE111" s="7">
        <v>3.8654188215219154E-2</v>
      </c>
      <c r="AF111" s="7">
        <v>3.9410921821838141E-2</v>
      </c>
      <c r="AG111" s="7">
        <v>3.8654188215219154E-2</v>
      </c>
      <c r="AH111" s="7">
        <v>4.0539243512427214E-2</v>
      </c>
      <c r="AI111" s="7">
        <v>2.8599994513536009E-2</v>
      </c>
      <c r="AJ111" s="7">
        <v>3.7682483888083151E-2</v>
      </c>
      <c r="AK111" s="7">
        <v>4.4944714847676037E-2</v>
      </c>
      <c r="AL111" s="7">
        <v>5.8191639321333088E-2</v>
      </c>
      <c r="AM111" s="7">
        <v>3.9712908646030387E-2</v>
      </c>
      <c r="AN111" s="7">
        <v>4.4186260281584122E-2</v>
      </c>
      <c r="AO111" s="7">
        <v>4.4337237521375528E-2</v>
      </c>
      <c r="AP111" s="7">
        <v>4.5409221320323656E-2</v>
      </c>
      <c r="AQ111" s="7">
        <v>4.0113665274018162E-2</v>
      </c>
      <c r="AR111" s="7">
        <v>4.5726505332968292E-2</v>
      </c>
      <c r="AS111" s="7">
        <v>2.8428405856508299E-2</v>
      </c>
      <c r="AT111" s="7">
        <v>4.6079840349194434E-2</v>
      </c>
      <c r="AU111" s="7">
        <v>4.6384094863484382E-2</v>
      </c>
      <c r="AV111" s="7">
        <v>4.4227936562824643E-2</v>
      </c>
      <c r="AW111" s="7">
        <v>4.0140180937229264E-2</v>
      </c>
      <c r="AX111" s="7">
        <v>5.6080997356012796E-2</v>
      </c>
      <c r="AY111" s="7">
        <v>4.1065778707354283E-2</v>
      </c>
      <c r="AZ111" s="7">
        <v>3.8894526308368649E-2</v>
      </c>
      <c r="BA111" s="7">
        <v>4.383036889070846E-2</v>
      </c>
      <c r="BB111" s="7">
        <v>5.1128833555629027E-2</v>
      </c>
      <c r="BC111" s="7">
        <v>3.92572478084392E-2</v>
      </c>
      <c r="BD111" s="13"/>
      <c r="BE111" s="3"/>
    </row>
    <row r="112" spans="1:57" x14ac:dyDescent="0.25">
      <c r="A112" s="3"/>
      <c r="B112" s="3">
        <v>102</v>
      </c>
      <c r="C112" s="6">
        <v>3.8686930821301591E-2</v>
      </c>
      <c r="D112" s="6">
        <v>3.8686930821301591E-2</v>
      </c>
      <c r="E112" s="6">
        <v>3.8686930821301591E-2</v>
      </c>
      <c r="F112" s="6">
        <v>3.9666663379204659E-2</v>
      </c>
      <c r="G112" s="6">
        <v>4.4797441935774396E-2</v>
      </c>
      <c r="H112" s="6">
        <v>4.1920290696055185E-2</v>
      </c>
      <c r="I112" s="6">
        <v>3.949199373491763E-2</v>
      </c>
      <c r="J112" s="6">
        <v>3.8273133747053878E-2</v>
      </c>
      <c r="K112" s="6">
        <v>3.8686930821301591E-2</v>
      </c>
      <c r="L112" s="6">
        <v>3.8686930821301591E-2</v>
      </c>
      <c r="M112" s="7">
        <v>3.8686930821301591E-2</v>
      </c>
      <c r="N112" s="7">
        <v>3.8686930821301591E-2</v>
      </c>
      <c r="O112" s="7">
        <v>3.9986568298659542E-2</v>
      </c>
      <c r="P112" s="7">
        <v>4.8200158135536908E-2</v>
      </c>
      <c r="Q112" s="7">
        <v>5.1008750454221152E-2</v>
      </c>
      <c r="R112" s="7">
        <v>3.8686930821301591E-2</v>
      </c>
      <c r="S112" s="7">
        <v>3.9332714922246437E-2</v>
      </c>
      <c r="T112" s="7">
        <v>3.977650879830108E-2</v>
      </c>
      <c r="U112" s="7">
        <v>2.8753488519016823E-2</v>
      </c>
      <c r="V112" s="7">
        <v>3.975004179563113E-2</v>
      </c>
      <c r="W112" s="7">
        <v>3.8686930821301591E-2</v>
      </c>
      <c r="X112" s="7">
        <v>3.8686930821301591E-2</v>
      </c>
      <c r="Y112" s="7">
        <v>3.8686930821301591E-2</v>
      </c>
      <c r="Z112" s="7">
        <v>4.1775273300231675E-2</v>
      </c>
      <c r="AA112" s="7">
        <v>4.3961030825384606E-2</v>
      </c>
      <c r="AB112" s="7">
        <v>3.8686930821301591E-2</v>
      </c>
      <c r="AC112" s="7">
        <v>4.3881741265080265E-2</v>
      </c>
      <c r="AD112" s="7">
        <v>4.7105284089225874E-2</v>
      </c>
      <c r="AE112" s="7">
        <v>3.8686930821301591E-2</v>
      </c>
      <c r="AF112" s="7">
        <v>3.9436263818866779E-2</v>
      </c>
      <c r="AG112" s="7">
        <v>3.8686930821301591E-2</v>
      </c>
      <c r="AH112" s="7">
        <v>4.0553554709938266E-2</v>
      </c>
      <c r="AI112" s="7">
        <v>2.863326958543011E-2</v>
      </c>
      <c r="AJ112" s="7">
        <v>3.7724468736666461E-2</v>
      </c>
      <c r="AK112" s="7">
        <v>4.4915808063572538E-2</v>
      </c>
      <c r="AL112" s="7">
        <v>5.8031682884963631E-2</v>
      </c>
      <c r="AM112" s="7">
        <v>3.9735305137858834E-2</v>
      </c>
      <c r="AN112" s="7">
        <v>4.4164805025833864E-2</v>
      </c>
      <c r="AO112" s="7">
        <v>4.4314301284335444E-2</v>
      </c>
      <c r="AP112" s="7">
        <v>4.5375743877420271E-2</v>
      </c>
      <c r="AQ112" s="7">
        <v>4.0132131561956941E-2</v>
      </c>
      <c r="AR112" s="7">
        <v>4.5689907329427459E-2</v>
      </c>
      <c r="AS112" s="7">
        <v>2.8463347352863488E-2</v>
      </c>
      <c r="AT112" s="7">
        <v>4.6039767695615019E-2</v>
      </c>
      <c r="AU112" s="7">
        <v>4.63410245718896E-2</v>
      </c>
      <c r="AV112" s="7">
        <v>4.4206072036697242E-2</v>
      </c>
      <c r="AW112" s="7">
        <v>4.0158384230599253E-2</v>
      </c>
      <c r="AX112" s="7">
        <v>5.5942029167417751E-2</v>
      </c>
      <c r="AY112" s="7">
        <v>4.1074971958647621E-2</v>
      </c>
      <c r="AZ112" s="7">
        <v>3.8924922414965479E-2</v>
      </c>
      <c r="BA112" s="7">
        <v>4.3812413907105441E-2</v>
      </c>
      <c r="BB112" s="7">
        <v>5.1038948279753527E-2</v>
      </c>
      <c r="BC112" s="7">
        <v>3.9283890081140971E-2</v>
      </c>
      <c r="BD112" s="13"/>
      <c r="BE112" s="3"/>
    </row>
    <row r="113" spans="1:57" x14ac:dyDescent="0.25">
      <c r="A113" s="3"/>
      <c r="B113" s="3">
        <v>103</v>
      </c>
      <c r="C113" s="6">
        <v>3.8719039443013914E-2</v>
      </c>
      <c r="D113" s="6">
        <v>3.8719039443013914E-2</v>
      </c>
      <c r="E113" s="6">
        <v>3.8719039443013914E-2</v>
      </c>
      <c r="F113" s="6">
        <v>3.9689286316932249E-2</v>
      </c>
      <c r="G113" s="6">
        <v>4.4770246578786255E-2</v>
      </c>
      <c r="H113" s="6">
        <v>4.1921347566409084E-2</v>
      </c>
      <c r="I113" s="6">
        <v>3.9516299980442371E-2</v>
      </c>
      <c r="J113" s="6">
        <v>3.83092457319405E-2</v>
      </c>
      <c r="K113" s="6">
        <v>3.8719039443013914E-2</v>
      </c>
      <c r="L113" s="6">
        <v>3.8719039443013914E-2</v>
      </c>
      <c r="M113" s="7">
        <v>3.8719039443013914E-2</v>
      </c>
      <c r="N113" s="7">
        <v>3.8719039443013914E-2</v>
      </c>
      <c r="O113" s="7">
        <v>4.0006085629056054E-2</v>
      </c>
      <c r="P113" s="7">
        <v>4.8139786088107206E-2</v>
      </c>
      <c r="Q113" s="7">
        <v>5.0920914748996182E-2</v>
      </c>
      <c r="R113" s="7">
        <v>3.8719039443013914E-2</v>
      </c>
      <c r="S113" s="7">
        <v>3.9358569747342642E-2</v>
      </c>
      <c r="T113" s="7">
        <v>3.9798062893820596E-2</v>
      </c>
      <c r="U113" s="7">
        <v>2.8784955387663347E-2</v>
      </c>
      <c r="V113" s="7">
        <v>3.9771852421979448E-2</v>
      </c>
      <c r="W113" s="7">
        <v>3.8719039443013914E-2</v>
      </c>
      <c r="X113" s="7">
        <v>3.8719039443013914E-2</v>
      </c>
      <c r="Y113" s="7">
        <v>3.8719039443013914E-2</v>
      </c>
      <c r="Z113" s="7">
        <v>4.1777460677740796E-2</v>
      </c>
      <c r="AA113" s="7">
        <v>4.3941975955142709E-2</v>
      </c>
      <c r="AB113" s="7">
        <v>3.8719039443013914E-2</v>
      </c>
      <c r="AC113" s="7">
        <v>4.3863457101654735E-2</v>
      </c>
      <c r="AD113" s="7">
        <v>4.7055598441323454E-2</v>
      </c>
      <c r="AE113" s="7">
        <v>3.8719039443013914E-2</v>
      </c>
      <c r="AF113" s="7">
        <v>3.9461115351224096E-2</v>
      </c>
      <c r="AG113" s="7">
        <v>3.8719039443013914E-2</v>
      </c>
      <c r="AH113" s="7">
        <v>4.0567588211254391E-2</v>
      </c>
      <c r="AI113" s="7">
        <v>2.8665900058943539E-2</v>
      </c>
      <c r="AJ113" s="7">
        <v>3.776566676327997E-2</v>
      </c>
      <c r="AK113" s="7">
        <v>4.4887462935903066E-2</v>
      </c>
      <c r="AL113" s="7">
        <v>5.7874855871447917E-2</v>
      </c>
      <c r="AM113" s="7">
        <v>3.9757267437814825E-2</v>
      </c>
      <c r="AN113" s="7">
        <v>4.4143766690985187E-2</v>
      </c>
      <c r="AO113" s="7">
        <v>4.4291810528832132E-2</v>
      </c>
      <c r="AP113" s="7">
        <v>4.5342917470470923E-2</v>
      </c>
      <c r="AQ113" s="7">
        <v>4.0150240562755179E-2</v>
      </c>
      <c r="AR113" s="7">
        <v>4.5654021090496544E-2</v>
      </c>
      <c r="AS113" s="7">
        <v>2.8497612863199739E-2</v>
      </c>
      <c r="AT113" s="7">
        <v>4.6000474236923106E-2</v>
      </c>
      <c r="AU113" s="7">
        <v>4.6298792258463672E-2</v>
      </c>
      <c r="AV113" s="7">
        <v>4.4184632376212729E-2</v>
      </c>
      <c r="AW113" s="7">
        <v>4.0176235711923303E-2</v>
      </c>
      <c r="AX113" s="7">
        <v>5.5805777104124044E-2</v>
      </c>
      <c r="AY113" s="7">
        <v>4.108398396230184E-2</v>
      </c>
      <c r="AZ113" s="7">
        <v>3.8954729662739052E-2</v>
      </c>
      <c r="BA113" s="7">
        <v>4.379480724043594E-2</v>
      </c>
      <c r="BB113" s="7">
        <v>5.0950815789735371E-2</v>
      </c>
      <c r="BC113" s="7">
        <v>3.9310040761104226E-2</v>
      </c>
      <c r="BD113" s="13"/>
      <c r="BE113" s="3"/>
    </row>
    <row r="114" spans="1:57" x14ac:dyDescent="0.25">
      <c r="A114" s="3"/>
      <c r="B114" s="3">
        <v>104</v>
      </c>
      <c r="C114" s="6">
        <v>3.875053225349312E-2</v>
      </c>
      <c r="D114" s="6">
        <v>3.875053225349312E-2</v>
      </c>
      <c r="E114" s="6">
        <v>3.875053225349312E-2</v>
      </c>
      <c r="F114" s="6">
        <v>3.9711475195775892E-2</v>
      </c>
      <c r="G114" s="6">
        <v>4.4743574851891843E-2</v>
      </c>
      <c r="H114" s="6">
        <v>4.1922376190568267E-2</v>
      </c>
      <c r="I114" s="6">
        <v>3.9540140539643831E-2</v>
      </c>
      <c r="J114" s="6">
        <v>3.8344665228472907E-2</v>
      </c>
      <c r="K114" s="6">
        <v>3.875053225349312E-2</v>
      </c>
      <c r="L114" s="6">
        <v>3.875053225349312E-2</v>
      </c>
      <c r="M114" s="7">
        <v>3.875053225349312E-2</v>
      </c>
      <c r="N114" s="7">
        <v>3.875053225349312E-2</v>
      </c>
      <c r="O114" s="7">
        <v>4.0025229122875094E-2</v>
      </c>
      <c r="P114" s="7">
        <v>4.8080578326964662E-2</v>
      </c>
      <c r="Q114" s="7">
        <v>5.0834775147635458E-2</v>
      </c>
      <c r="R114" s="7">
        <v>3.875053225349312E-2</v>
      </c>
      <c r="S114" s="7">
        <v>3.9383928849304528E-2</v>
      </c>
      <c r="T114" s="7">
        <v>3.9819203949194026E-2</v>
      </c>
      <c r="U114" s="7">
        <v>2.8815818484956512E-2</v>
      </c>
      <c r="V114" s="7">
        <v>3.9793245076503725E-2</v>
      </c>
      <c r="W114" s="7">
        <v>3.875053225349312E-2</v>
      </c>
      <c r="X114" s="7">
        <v>3.875053225349312E-2</v>
      </c>
      <c r="Y114" s="7">
        <v>3.875053225349312E-2</v>
      </c>
      <c r="Z114" s="7">
        <v>4.1779605466018666E-2</v>
      </c>
      <c r="AA114" s="7">
        <v>4.3923287623653051E-2</v>
      </c>
      <c r="AB114" s="7">
        <v>3.875053225349312E-2</v>
      </c>
      <c r="AC114" s="7">
        <v>4.3845524697478044E-2</v>
      </c>
      <c r="AD114" s="7">
        <v>4.7006870539102685E-2</v>
      </c>
      <c r="AE114" s="7">
        <v>3.875053225349312E-2</v>
      </c>
      <c r="AF114" s="7">
        <v>3.9485490445907878E-2</v>
      </c>
      <c r="AG114" s="7">
        <v>3.875053225349312E-2</v>
      </c>
      <c r="AH114" s="7">
        <v>4.0581352021384465E-2</v>
      </c>
      <c r="AI114" s="7">
        <v>2.8697904440557531E-2</v>
      </c>
      <c r="AJ114" s="7">
        <v>3.7806097829552465E-2</v>
      </c>
      <c r="AK114" s="7">
        <v>4.4859663293147944E-2</v>
      </c>
      <c r="AL114" s="7">
        <v>5.7721067336033771E-2</v>
      </c>
      <c r="AM114" s="7">
        <v>3.9778808025991319E-2</v>
      </c>
      <c r="AN114" s="7">
        <v>4.4123133252423452E-2</v>
      </c>
      <c r="AO114" s="7">
        <v>4.4269752432497533E-2</v>
      </c>
      <c r="AP114" s="7">
        <v>4.5310723297123046E-2</v>
      </c>
      <c r="AQ114" s="7">
        <v>4.0168002486236309E-2</v>
      </c>
      <c r="AR114" s="7">
        <v>4.5618826063744011E-2</v>
      </c>
      <c r="AS114" s="7">
        <v>2.8531221727268186E-2</v>
      </c>
      <c r="AT114" s="7">
        <v>4.5961937504888084E-2</v>
      </c>
      <c r="AU114" s="7">
        <v>4.6257373709670313E-2</v>
      </c>
      <c r="AV114" s="7">
        <v>4.4163605329046618E-2</v>
      </c>
      <c r="AW114" s="7">
        <v>4.0193745393425573E-2</v>
      </c>
      <c r="AX114" s="7">
        <v>5.5672162314610141E-2</v>
      </c>
      <c r="AY114" s="7">
        <v>4.109282015153326E-2</v>
      </c>
      <c r="AZ114" s="7">
        <v>3.8983964962114648E-2</v>
      </c>
      <c r="BA114" s="7">
        <v>4.3777538906448976E-2</v>
      </c>
      <c r="BB114" s="7">
        <v>5.0864385314189686E-2</v>
      </c>
      <c r="BC114" s="7">
        <v>3.9335711051879496E-2</v>
      </c>
      <c r="BD114" s="13"/>
      <c r="BE114" s="3"/>
    </row>
    <row r="115" spans="1:57" x14ac:dyDescent="0.25">
      <c r="A115" s="3"/>
      <c r="B115" s="8">
        <v>105</v>
      </c>
      <c r="C115" s="9">
        <v>3.8781426744042946E-2</v>
      </c>
      <c r="D115" s="9">
        <v>3.8781426744042946E-2</v>
      </c>
      <c r="E115" s="9">
        <v>3.8781426744042946E-2</v>
      </c>
      <c r="F115" s="9">
        <v>3.973324235641118E-2</v>
      </c>
      <c r="G115" s="9">
        <v>4.4717411780672789E-2</v>
      </c>
      <c r="H115" s="9">
        <v>4.1923377597118616E-2</v>
      </c>
      <c r="I115" s="9">
        <v>3.956352860328427E-2</v>
      </c>
      <c r="J115" s="9">
        <v>3.8379411906940941E-2</v>
      </c>
      <c r="K115" s="9">
        <v>3.8781426744042946E-2</v>
      </c>
      <c r="L115" s="9">
        <v>3.8781426744042946E-2</v>
      </c>
      <c r="M115" s="10">
        <v>3.8781426744042946E-2</v>
      </c>
      <c r="N115" s="10">
        <v>3.8781426744042946E-2</v>
      </c>
      <c r="O115" s="10">
        <v>4.0044009341167364E-2</v>
      </c>
      <c r="P115" s="10">
        <v>4.8022501503914183E-2</v>
      </c>
      <c r="Q115" s="10">
        <v>5.0750283012613417E-2</v>
      </c>
      <c r="R115" s="10">
        <v>3.8781426744042946E-2</v>
      </c>
      <c r="S115" s="10">
        <v>3.9408806284824571E-2</v>
      </c>
      <c r="T115" s="10">
        <v>3.9839943651525989E-2</v>
      </c>
      <c r="U115" s="10">
        <v>2.8846094983473236E-2</v>
      </c>
      <c r="V115" s="10">
        <v>3.9814231587518956E-2</v>
      </c>
      <c r="W115" s="10">
        <v>3.8781426744042946E-2</v>
      </c>
      <c r="X115" s="10">
        <v>3.8781426744042946E-2</v>
      </c>
      <c r="Y115" s="10">
        <v>3.8781426744042946E-2</v>
      </c>
      <c r="Z115" s="10">
        <v>4.1781708929993666E-2</v>
      </c>
      <c r="AA115" s="10">
        <v>4.3904955377441768E-2</v>
      </c>
      <c r="AB115" s="10">
        <v>3.8781426744042946E-2</v>
      </c>
      <c r="AC115" s="10">
        <v>4.3827934012894199E-2</v>
      </c>
      <c r="AD115" s="10">
        <v>4.6959072958839165E-2</v>
      </c>
      <c r="AE115" s="10">
        <v>3.8781426744042946E-2</v>
      </c>
      <c r="AF115" s="10">
        <v>3.9509402606859201E-2</v>
      </c>
      <c r="AG115" s="10">
        <v>3.8781426744042946E-2</v>
      </c>
      <c r="AH115" s="10">
        <v>4.0594853840590694E-2</v>
      </c>
      <c r="AI115" s="10">
        <v>2.8729300539933611E-2</v>
      </c>
      <c r="AJ115" s="10">
        <v>3.7845781332886741E-2</v>
      </c>
      <c r="AK115" s="10">
        <v>4.4832393574121054E-2</v>
      </c>
      <c r="AL115" s="10">
        <v>5.7570229823890706E-2</v>
      </c>
      <c r="AM115" s="10">
        <v>3.9799938911947663E-2</v>
      </c>
      <c r="AN115" s="10">
        <v>4.410289314231175E-2</v>
      </c>
      <c r="AO115" s="10">
        <v>4.424811465720313E-2</v>
      </c>
      <c r="AP115" s="10">
        <v>4.5279143271412581E-2</v>
      </c>
      <c r="AQ115" s="10">
        <v>4.0185427161561815E-2</v>
      </c>
      <c r="AR115" s="10">
        <v>4.5584302479203753E-2</v>
      </c>
      <c r="AS115" s="10">
        <v>2.8564192561367552E-2</v>
      </c>
      <c r="AT115" s="10">
        <v>4.5924135882362771E-2</v>
      </c>
      <c r="AU115" s="10">
        <v>4.6216745635139667E-2</v>
      </c>
      <c r="AV115" s="10">
        <v>4.414297910815268E-2</v>
      </c>
      <c r="AW115" s="10">
        <v>4.0210922918348491E-2</v>
      </c>
      <c r="AX115" s="10">
        <v>5.5541108969149988E-2</v>
      </c>
      <c r="AY115" s="10">
        <v>4.1101485737425003E-2</v>
      </c>
      <c r="AZ115" s="10">
        <v>3.9012644585564082E-2</v>
      </c>
      <c r="BA115" s="10">
        <v>4.3760599293272362E-2</v>
      </c>
      <c r="BB115" s="10">
        <v>5.0779608023419298E-2</v>
      </c>
      <c r="BC115" s="10">
        <v>3.9360912080163901E-2</v>
      </c>
      <c r="BD115" s="13"/>
      <c r="BE115" s="3"/>
    </row>
    <row r="116" spans="1:57" x14ac:dyDescent="0.25">
      <c r="A116" s="3"/>
      <c r="B116" s="3">
        <v>106</v>
      </c>
      <c r="C116" s="6">
        <v>3.8811739755223673E-2</v>
      </c>
      <c r="D116" s="6">
        <v>3.8811739755223673E-2</v>
      </c>
      <c r="E116" s="6">
        <v>3.8811739755223673E-2</v>
      </c>
      <c r="F116" s="6">
        <v>3.9754599678675007E-2</v>
      </c>
      <c r="G116" s="6">
        <v>4.4691742955735636E-2</v>
      </c>
      <c r="H116" s="6">
        <v>4.1924352769644679E-2</v>
      </c>
      <c r="I116" s="6">
        <v>3.95864768731784E-2</v>
      </c>
      <c r="J116" s="6">
        <v>3.8413504705280488E-2</v>
      </c>
      <c r="K116" s="6">
        <v>3.8811739755223673E-2</v>
      </c>
      <c r="L116" s="6">
        <v>3.8811739755223673E-2</v>
      </c>
      <c r="M116" s="7">
        <v>3.8811739755223673E-2</v>
      </c>
      <c r="N116" s="7">
        <v>3.8811739755223673E-2</v>
      </c>
      <c r="O116" s="7">
        <v>4.0062436457423578E-2</v>
      </c>
      <c r="P116" s="7">
        <v>4.7965523530966836E-2</v>
      </c>
      <c r="Q116" s="7">
        <v>5.0667391545810014E-2</v>
      </c>
      <c r="R116" s="7">
        <v>3.8811739755223673E-2</v>
      </c>
      <c r="S116" s="7">
        <v>3.9433215590057635E-2</v>
      </c>
      <c r="T116" s="7">
        <v>3.9860293257437007E-2</v>
      </c>
      <c r="U116" s="7">
        <v>2.8875801415011226E-2</v>
      </c>
      <c r="V116" s="7">
        <v>3.9834823347505877E-2</v>
      </c>
      <c r="W116" s="7">
        <v>3.8811739755223673E-2</v>
      </c>
      <c r="X116" s="7">
        <v>3.8811739755223673E-2</v>
      </c>
      <c r="Y116" s="7">
        <v>3.8811739755223673E-2</v>
      </c>
      <c r="Z116" s="7">
        <v>4.1783772282468101E-2</v>
      </c>
      <c r="AA116" s="7">
        <v>4.3886969154432798E-2</v>
      </c>
      <c r="AB116" s="7">
        <v>3.8811739755223673E-2</v>
      </c>
      <c r="AC116" s="7">
        <v>4.3810675385219877E-2</v>
      </c>
      <c r="AD116" s="7">
        <v>4.691217931333469E-2</v>
      </c>
      <c r="AE116" s="7">
        <v>3.8811739755223673E-2</v>
      </c>
      <c r="AF116" s="7">
        <v>3.9532864838510706E-2</v>
      </c>
      <c r="AG116" s="7">
        <v>3.8811739755223673E-2</v>
      </c>
      <c r="AH116" s="7">
        <v>4.0608101078753789E-2</v>
      </c>
      <c r="AI116" s="7">
        <v>2.8760105501868471E-2</v>
      </c>
      <c r="AJ116" s="7">
        <v>3.7884736197956403E-2</v>
      </c>
      <c r="AK116" s="7">
        <v>4.480563879996291E-2</v>
      </c>
      <c r="AL116" s="7">
        <v>5.7422259204314763E-2</v>
      </c>
      <c r="AM116" s="7">
        <v>3.9820671656264128E-2</v>
      </c>
      <c r="AN116" s="7">
        <v>4.408303522824375E-2</v>
      </c>
      <c r="AO116" s="7">
        <v>4.4226885326734244E-2</v>
      </c>
      <c r="AP116" s="7">
        <v>4.5248159990062264E-2</v>
      </c>
      <c r="AQ116" s="7">
        <v>4.0202524054450128E-2</v>
      </c>
      <c r="AR116" s="7">
        <v>4.5550431312628481E-2</v>
      </c>
      <c r="AS116" s="7">
        <v>2.8596543291265819E-2</v>
      </c>
      <c r="AT116" s="7">
        <v>4.5887048563882038E-2</v>
      </c>
      <c r="AU116" s="7">
        <v>4.617688562418798E-2</v>
      </c>
      <c r="AV116" s="7">
        <v>4.4122742370029666E-2</v>
      </c>
      <c r="AW116" s="7">
        <v>4.0227777577193313E-2</v>
      </c>
      <c r="AX116" s="7">
        <v>5.5412544116614448E-2</v>
      </c>
      <c r="AY116" s="7">
        <v>4.1109985720523046E-2</v>
      </c>
      <c r="AZ116" s="7">
        <v>3.9040784197102552E-2</v>
      </c>
      <c r="BA116" s="7">
        <v>4.3743979144788891E-2</v>
      </c>
      <c r="BB116" s="7">
        <v>5.069643693753112E-2</v>
      </c>
      <c r="BC116" s="7">
        <v>3.9385654858136609E-2</v>
      </c>
      <c r="BD116" s="13"/>
      <c r="BE116" s="3"/>
    </row>
    <row r="117" spans="1:57" x14ac:dyDescent="0.25">
      <c r="A117" s="3"/>
      <c r="B117" s="3">
        <v>107</v>
      </c>
      <c r="C117" s="6">
        <v>3.8841487506308114E-2</v>
      </c>
      <c r="D117" s="6">
        <v>3.8841487506308114E-2</v>
      </c>
      <c r="E117" s="6">
        <v>3.8841487506308114E-2</v>
      </c>
      <c r="F117" s="6">
        <v>3.9775558602679117E-2</v>
      </c>
      <c r="G117" s="6">
        <v>4.466655450637802E-2</v>
      </c>
      <c r="H117" s="6">
        <v>4.1925302649007179E-2</v>
      </c>
      <c r="I117" s="6">
        <v>3.9608997584329897E-2</v>
      </c>
      <c r="J117" s="6">
        <v>3.8446961862311557E-2</v>
      </c>
      <c r="K117" s="6">
        <v>3.8841487506308114E-2</v>
      </c>
      <c r="L117" s="6">
        <v>3.8841487506308114E-2</v>
      </c>
      <c r="M117" s="7">
        <v>3.8841487506308114E-2</v>
      </c>
      <c r="N117" s="7">
        <v>3.8841487506308114E-2</v>
      </c>
      <c r="O117" s="7">
        <v>4.008052027464859E-2</v>
      </c>
      <c r="P117" s="7">
        <v>4.7909613521536887E-2</v>
      </c>
      <c r="Q117" s="7">
        <v>5.0586055702713351E-2</v>
      </c>
      <c r="R117" s="7">
        <v>3.8841487506308114E-2</v>
      </c>
      <c r="S117" s="7">
        <v>3.945716980395586E-2</v>
      </c>
      <c r="T117" s="7">
        <v>3.9880263612160682E-2</v>
      </c>
      <c r="U117" s="7">
        <v>2.8904953699727454E-2</v>
      </c>
      <c r="V117" s="7">
        <v>3.9855031332458157E-2</v>
      </c>
      <c r="W117" s="7">
        <v>3.8841487506308114E-2</v>
      </c>
      <c r="X117" s="7">
        <v>3.8841487506308114E-2</v>
      </c>
      <c r="Y117" s="7">
        <v>3.8841487506308114E-2</v>
      </c>
      <c r="Z117" s="7">
        <v>4.178579668695459E-2</v>
      </c>
      <c r="AA117" s="7">
        <v>4.3869319266052198E-2</v>
      </c>
      <c r="AB117" s="7">
        <v>3.8841487506308114E-2</v>
      </c>
      <c r="AC117" s="7">
        <v>4.3793739511363894E-2</v>
      </c>
      <c r="AD117" s="7">
        <v>4.6866164203479554E-2</v>
      </c>
      <c r="AE117" s="7">
        <v>3.8841487506308114E-2</v>
      </c>
      <c r="AF117" s="7">
        <v>3.9555889668129396E-2</v>
      </c>
      <c r="AG117" s="7">
        <v>3.8841487506308114E-2</v>
      </c>
      <c r="AH117" s="7">
        <v>4.0621100868933224E-2</v>
      </c>
      <c r="AI117" s="7">
        <v>2.8790335836562875E-2</v>
      </c>
      <c r="AJ117" s="7">
        <v>3.792298087184931E-2</v>
      </c>
      <c r="AK117" s="7">
        <v>4.4779384547606993E-2</v>
      </c>
      <c r="AL117" s="7">
        <v>5.727707451430808E-2</v>
      </c>
      <c r="AM117" s="7">
        <v>3.9841017390975342E-2</v>
      </c>
      <c r="AN117" s="7">
        <v>4.4063548793066287E-2</v>
      </c>
      <c r="AO117" s="7">
        <v>4.4206053005654722E-2</v>
      </c>
      <c r="AP117" s="7">
        <v>4.5217756700650424E-2</v>
      </c>
      <c r="AQ117" s="7">
        <v>4.0219302283496239E-2</v>
      </c>
      <c r="AR117" s="7">
        <v>4.5517194250781268E-2</v>
      </c>
      <c r="AS117" s="7">
        <v>2.86282911833875E-2</v>
      </c>
      <c r="AT117" s="7">
        <v>4.5850655518364869E-2</v>
      </c>
      <c r="AU117" s="7">
        <v>4.613777210475889E-2</v>
      </c>
      <c r="AV117" s="7">
        <v>4.4102884194182179E-2</v>
      </c>
      <c r="AW117" s="7">
        <v>4.0244318323157557E-2</v>
      </c>
      <c r="AX117" s="7">
        <v>5.5286397549310307E-2</v>
      </c>
      <c r="AY117" s="7">
        <v>4.1118324901695535E-2</v>
      </c>
      <c r="AZ117" s="7">
        <v>3.9068398880188759E-2</v>
      </c>
      <c r="BA117" s="7">
        <v>4.3727669544836534E-2</v>
      </c>
      <c r="BB117" s="7">
        <v>5.0614826839712634E-2</v>
      </c>
      <c r="BC117" s="7">
        <v>3.9409950252791148E-2</v>
      </c>
      <c r="BD117" s="13"/>
      <c r="BE117" s="3"/>
    </row>
    <row r="118" spans="1:57" x14ac:dyDescent="0.25">
      <c r="A118" s="3"/>
      <c r="B118" s="3">
        <v>108</v>
      </c>
      <c r="C118" s="6">
        <v>3.8870685623206613E-2</v>
      </c>
      <c r="D118" s="6">
        <v>3.8870685623206613E-2</v>
      </c>
      <c r="E118" s="6">
        <v>3.8870685623206613E-2</v>
      </c>
      <c r="F118" s="6">
        <v>3.979613014878991E-2</v>
      </c>
      <c r="G118" s="6">
        <v>4.4641833075703685E-2</v>
      </c>
      <c r="H118" s="6">
        <v>4.1926228135490184E-2</v>
      </c>
      <c r="I118" s="6">
        <v>3.9631102525895745E-2</v>
      </c>
      <c r="J118" s="6">
        <v>3.8479800949230869E-2</v>
      </c>
      <c r="K118" s="6">
        <v>3.8870685623206613E-2</v>
      </c>
      <c r="L118" s="6">
        <v>3.8870685623206613E-2</v>
      </c>
      <c r="M118" s="7">
        <v>3.8870685623206613E-2</v>
      </c>
      <c r="N118" s="7">
        <v>3.8870685623206613E-2</v>
      </c>
      <c r="O118" s="7">
        <v>4.0098270241581302E-2</v>
      </c>
      <c r="P118" s="7">
        <v>4.7854741734880468E-2</v>
      </c>
      <c r="Q118" s="7">
        <v>5.0506232111333649E-2</v>
      </c>
      <c r="R118" s="7">
        <v>3.8870685623206613E-2</v>
      </c>
      <c r="S118" s="7">
        <v>3.9480681490408287E-2</v>
      </c>
      <c r="T118" s="7">
        <v>3.9899865167678739E-2</v>
      </c>
      <c r="U118" s="7">
        <v>2.8933567173753838E-2</v>
      </c>
      <c r="V118" s="7">
        <v>3.9874866120254593E-2</v>
      </c>
      <c r="W118" s="7">
        <v>3.8870685623206613E-2</v>
      </c>
      <c r="X118" s="7">
        <v>3.8870685623206613E-2</v>
      </c>
      <c r="Y118" s="7">
        <v>3.8870685623206613E-2</v>
      </c>
      <c r="Z118" s="7">
        <v>4.1787783260318623E-2</v>
      </c>
      <c r="AA118" s="7">
        <v>4.3851996380281477E-2</v>
      </c>
      <c r="AB118" s="7">
        <v>3.8870685623206613E-2</v>
      </c>
      <c r="AC118" s="7">
        <v>4.3777117431387014E-2</v>
      </c>
      <c r="AD118" s="7">
        <v>4.6821003172491604E-2</v>
      </c>
      <c r="AE118" s="7">
        <v>3.8870685623206613E-2</v>
      </c>
      <c r="AF118" s="7">
        <v>3.9578489167018782E-2</v>
      </c>
      <c r="AG118" s="7">
        <v>3.8870685623206613E-2</v>
      </c>
      <c r="AH118" s="7">
        <v>4.0633860080173889E-2</v>
      </c>
      <c r="AI118" s="7">
        <v>2.8820007448305152E-2</v>
      </c>
      <c r="AJ118" s="7">
        <v>3.7960533322292545E-2</v>
      </c>
      <c r="AK118" s="7">
        <v>4.4753616924629647E-2</v>
      </c>
      <c r="AL118" s="7">
        <v>5.7134597810908572E-2</v>
      </c>
      <c r="AM118" s="7">
        <v>3.9860986838944346E-2</v>
      </c>
      <c r="AN118" s="7">
        <v>4.4044423515799513E-2</v>
      </c>
      <c r="AO118" s="7">
        <v>4.4185606679290723E-2</v>
      </c>
      <c r="AP118" s="7">
        <v>4.5187917271534372E-2</v>
      </c>
      <c r="AQ118" s="7">
        <v>4.023577063564332E-2</v>
      </c>
      <c r="AR118" s="7">
        <v>4.548457365863201E-2</v>
      </c>
      <c r="AS118" s="7">
        <v>2.8659452874368885E-2</v>
      </c>
      <c r="AT118" s="7">
        <v>4.5814937453802385E-2</v>
      </c>
      <c r="AU118" s="7">
        <v>4.6099384304633118E-2</v>
      </c>
      <c r="AV118" s="7">
        <v>4.4083394063695547E-2</v>
      </c>
      <c r="AW118" s="7">
        <v>4.0260553786814146E-2</v>
      </c>
      <c r="AX118" s="7">
        <v>5.5162601675338152E-2</v>
      </c>
      <c r="AY118" s="7">
        <v>4.1126507892318642E-2</v>
      </c>
      <c r="AZ118" s="7">
        <v>3.9095503164129797E-2</v>
      </c>
      <c r="BA118" s="7">
        <v>4.3711661902191778E-2</v>
      </c>
      <c r="BB118" s="7">
        <v>5.0534734194337183E-2</v>
      </c>
      <c r="BC118" s="7">
        <v>3.9433808961223615E-2</v>
      </c>
      <c r="BD118" s="13"/>
      <c r="BE118" s="3"/>
    </row>
    <row r="119" spans="1:57" x14ac:dyDescent="0.25">
      <c r="A119" s="3"/>
      <c r="B119" s="3">
        <v>109</v>
      </c>
      <c r="C119" s="6">
        <v>3.8899349164940311E-2</v>
      </c>
      <c r="D119" s="6">
        <v>3.8899349164940311E-2</v>
      </c>
      <c r="E119" s="6">
        <v>3.8899349164940311E-2</v>
      </c>
      <c r="F119" s="6">
        <v>3.9816324936540415E-2</v>
      </c>
      <c r="G119" s="6">
        <v>4.4617565797100189E-2</v>
      </c>
      <c r="H119" s="6">
        <v>4.1927130090811504E-2</v>
      </c>
      <c r="I119" s="6">
        <v>3.965280306104968E-2</v>
      </c>
      <c r="J119" s="6">
        <v>3.8512038899463974E-2</v>
      </c>
      <c r="K119" s="6">
        <v>3.8899349164940311E-2</v>
      </c>
      <c r="L119" s="6">
        <v>3.8899349164940311E-2</v>
      </c>
      <c r="M119" s="7">
        <v>3.8899349164940311E-2</v>
      </c>
      <c r="N119" s="7">
        <v>3.8899349164940311E-2</v>
      </c>
      <c r="O119" s="7">
        <v>4.0115695468114776E-2</v>
      </c>
      <c r="P119" s="7">
        <v>4.7800879523571593E-2</v>
      </c>
      <c r="Q119" s="7">
        <v>5.0427878995540576E-2</v>
      </c>
      <c r="R119" s="7">
        <v>3.8899349164940311E-2</v>
      </c>
      <c r="S119" s="7">
        <v>3.9503762759252492E-2</v>
      </c>
      <c r="T119" s="7">
        <v>3.9919107999947467E-2</v>
      </c>
      <c r="U119" s="7">
        <v>2.8961656615372755E-2</v>
      </c>
      <c r="V119" s="7">
        <v>3.9894337908107147E-2</v>
      </c>
      <c r="W119" s="7">
        <v>3.8899349164940311E-2</v>
      </c>
      <c r="X119" s="7">
        <v>3.8899349164940311E-2</v>
      </c>
      <c r="Y119" s="7">
        <v>3.8899349164940311E-2</v>
      </c>
      <c r="Z119" s="7">
        <v>4.1789733075242808E-2</v>
      </c>
      <c r="AA119" s="7">
        <v>4.3834991505596443E-2</v>
      </c>
      <c r="AB119" s="7">
        <v>3.8899349164940311E-2</v>
      </c>
      <c r="AC119" s="7">
        <v>4.3760800512941067E-2</v>
      </c>
      <c r="AD119" s="7">
        <v>4.6776672662669494E-2</v>
      </c>
      <c r="AE119" s="7">
        <v>3.8899349164940311E-2</v>
      </c>
      <c r="AF119" s="7">
        <v>3.9600674970642347E-2</v>
      </c>
      <c r="AG119" s="7">
        <v>3.8899349164940311E-2</v>
      </c>
      <c r="AH119" s="7">
        <v>4.0646385329609958E-2</v>
      </c>
      <c r="AI119" s="7">
        <v>2.8849135662656789E-2</v>
      </c>
      <c r="AJ119" s="7">
        <v>3.7997411038464657E-2</v>
      </c>
      <c r="AK119" s="7">
        <v>4.472832254541026E-2</v>
      </c>
      <c r="AL119" s="7">
        <v>5.6994754031682415E-2</v>
      </c>
      <c r="AM119" s="7">
        <v>3.9880590332232568E-2</v>
      </c>
      <c r="AN119" s="7">
        <v>4.4025649453589555E-2</v>
      </c>
      <c r="AO119" s="7">
        <v>4.4165535734777439E-2</v>
      </c>
      <c r="AP119" s="7">
        <v>4.5158626163420923E-2</v>
      </c>
      <c r="AQ119" s="7">
        <v>4.0251937580858543E-2</v>
      </c>
      <c r="AR119" s="7">
        <v>4.5452552548343572E-2</v>
      </c>
      <c r="AS119" s="7">
        <v>2.8690044399076742E-2</v>
      </c>
      <c r="AT119" s="7">
        <v>4.5779875783829915E-2</v>
      </c>
      <c r="AU119" s="7">
        <v>4.60617022147638E-2</v>
      </c>
      <c r="AV119" s="7">
        <v>4.406426184686163E-2</v>
      </c>
      <c r="AW119" s="7">
        <v>4.0276492290072019E-2</v>
      </c>
      <c r="AX119" s="7">
        <v>5.504109139799418E-2</v>
      </c>
      <c r="AY119" s="7">
        <v>4.1134539123830693E-2</v>
      </c>
      <c r="AZ119" s="7">
        <v>3.9122111049079367E-2</v>
      </c>
      <c r="BA119" s="7">
        <v>4.3695947936290391E-2</v>
      </c>
      <c r="BB119" s="7">
        <v>5.0456117069583195E-2</v>
      </c>
      <c r="BC119" s="7">
        <v>3.9457241490996608E-2</v>
      </c>
      <c r="BD119" s="13"/>
      <c r="BE119" s="3"/>
    </row>
    <row r="120" spans="1:57" x14ac:dyDescent="0.25">
      <c r="A120" s="3"/>
      <c r="B120" s="8">
        <v>110</v>
      </c>
      <c r="C120" s="9">
        <v>3.8927492648752615E-2</v>
      </c>
      <c r="D120" s="9">
        <v>3.8927492648752615E-2</v>
      </c>
      <c r="E120" s="9">
        <v>3.8927492648752615E-2</v>
      </c>
      <c r="F120" s="9">
        <v>3.9836153202541968E-2</v>
      </c>
      <c r="G120" s="9">
        <v>4.4593740271988702E-2</v>
      </c>
      <c r="H120" s="9">
        <v>4.192800934004004E-2</v>
      </c>
      <c r="I120" s="9">
        <v>3.9674110145810459E-2</v>
      </c>
      <c r="J120" s="9">
        <v>3.8543692036966615E-2</v>
      </c>
      <c r="K120" s="9">
        <v>3.8927492648752615E-2</v>
      </c>
      <c r="L120" s="9">
        <v>3.8927492648752615E-2</v>
      </c>
      <c r="M120" s="10">
        <v>3.8927492648752615E-2</v>
      </c>
      <c r="N120" s="10">
        <v>3.8927492648752615E-2</v>
      </c>
      <c r="O120" s="10">
        <v>4.0132804739952732E-2</v>
      </c>
      <c r="P120" s="10">
        <v>4.7747999283823672E-2</v>
      </c>
      <c r="Q120" s="10">
        <v>5.0350956102543476E-2</v>
      </c>
      <c r="R120" s="10">
        <v>3.8927492648752615E-2</v>
      </c>
      <c r="S120" s="10">
        <v>3.9526425286218858E-2</v>
      </c>
      <c r="T120" s="10">
        <v>3.9938001825263525E-2</v>
      </c>
      <c r="U120" s="10">
        <v>2.8989236269838514E-2</v>
      </c>
      <c r="V120" s="10">
        <v>3.9913456529141023E-2</v>
      </c>
      <c r="W120" s="10">
        <v>3.8927492648752615E-2</v>
      </c>
      <c r="X120" s="10">
        <v>3.8927492648752615E-2</v>
      </c>
      <c r="Y120" s="10">
        <v>3.8927492648752615E-2</v>
      </c>
      <c r="Z120" s="10">
        <v>4.1791647162527035E-2</v>
      </c>
      <c r="AA120" s="10">
        <v>4.3818295975748933E-2</v>
      </c>
      <c r="AB120" s="10">
        <v>3.8927492648752615E-2</v>
      </c>
      <c r="AC120" s="10">
        <v>4.3744780436537622E-2</v>
      </c>
      <c r="AD120" s="10">
        <v>4.6733149974501398E-2</v>
      </c>
      <c r="AE120" s="10">
        <v>3.8927492648752615E-2</v>
      </c>
      <c r="AF120" s="10">
        <v>3.9622458297732033E-2</v>
      </c>
      <c r="AG120" s="10">
        <v>3.8927492648752615E-2</v>
      </c>
      <c r="AH120" s="10">
        <v>4.0658682993907513E-2</v>
      </c>
      <c r="AI120" s="10">
        <v>2.8877735252226255E-2</v>
      </c>
      <c r="AJ120" s="10">
        <v>3.8033631033970838E-2</v>
      </c>
      <c r="AK120" s="10">
        <v>4.4703488508526901E-2</v>
      </c>
      <c r="AL120" s="10">
        <v>5.6857470862890391E-2</v>
      </c>
      <c r="AM120" s="10">
        <v>3.9899837829523221E-2</v>
      </c>
      <c r="AN120" s="10">
        <v>4.4007217024628176E-2</v>
      </c>
      <c r="AO120" s="10">
        <v>4.414582994309324E-2</v>
      </c>
      <c r="AP120" s="10">
        <v>4.5129868402472573E-2</v>
      </c>
      <c r="AQ120" s="10">
        <v>4.0267811286054611E-2</v>
      </c>
      <c r="AR120" s="10">
        <v>4.5421114549932806E-2</v>
      </c>
      <c r="AS120" s="10">
        <v>2.8720081217179061E-2</v>
      </c>
      <c r="AT120" s="10">
        <v>4.5745452596041014E-2</v>
      </c>
      <c r="AU120" s="10">
        <v>4.6024706554598449E-2</v>
      </c>
      <c r="AV120" s="10">
        <v>4.4045477779787623E-2</v>
      </c>
      <c r="AW120" s="10">
        <v>4.0292141859453956E-2</v>
      </c>
      <c r="AX120" s="10">
        <v>5.4921804001762276E-2</v>
      </c>
      <c r="AY120" s="10">
        <v>4.1142422856700112E-2</v>
      </c>
      <c r="AZ120" s="10">
        <v>3.9148236029714845E-2</v>
      </c>
      <c r="BA120" s="10">
        <v>4.3680519663659156E-2</v>
      </c>
      <c r="BB120" s="10">
        <v>5.0378935064285812E-2</v>
      </c>
      <c r="BC120" s="10">
        <v>3.9480258144815039E-2</v>
      </c>
      <c r="BD120" s="13"/>
      <c r="BE120" s="3"/>
    </row>
    <row r="121" spans="1:57" x14ac:dyDescent="0.25">
      <c r="A121" s="3"/>
      <c r="B121" s="3">
        <v>111</v>
      </c>
      <c r="C121" s="6">
        <v>3.8955130073929922E-2</v>
      </c>
      <c r="D121" s="6">
        <v>3.8955130073929922E-2</v>
      </c>
      <c r="E121" s="6">
        <v>3.8955130073929922E-2</v>
      </c>
      <c r="F121" s="6">
        <v>3.9855624817455748E-2</v>
      </c>
      <c r="G121" s="6">
        <v>4.4570344548772844E-2</v>
      </c>
      <c r="H121" s="6">
        <v>4.1928866673390131E-2</v>
      </c>
      <c r="I121" s="6">
        <v>3.9695034346896252E-2</v>
      </c>
      <c r="J121" s="6">
        <v>3.8574776103068587E-2</v>
      </c>
      <c r="K121" s="6">
        <v>3.8955130073929922E-2</v>
      </c>
      <c r="L121" s="6">
        <v>3.8955130073929922E-2</v>
      </c>
      <c r="M121" s="7">
        <v>3.8955130073929922E-2</v>
      </c>
      <c r="N121" s="7">
        <v>3.8955130073929922E-2</v>
      </c>
      <c r="O121" s="7">
        <v>4.0149606532545512E-2</v>
      </c>
      <c r="P121" s="7">
        <v>4.769607440848378E-2</v>
      </c>
      <c r="Q121" s="7">
        <v>5.027542463426582E-2</v>
      </c>
      <c r="R121" s="7">
        <v>3.8955130073929922E-2</v>
      </c>
      <c r="S121" s="7">
        <v>3.9548680331867647E-2</v>
      </c>
      <c r="T121" s="7">
        <v>3.9956556015818601E-2</v>
      </c>
      <c r="U121" s="7">
        <v>2.9016319872918306E-2</v>
      </c>
      <c r="V121" s="7">
        <v>3.9932231468146506E-2</v>
      </c>
      <c r="W121" s="7">
        <v>3.8955130073929922E-2</v>
      </c>
      <c r="X121" s="7">
        <v>3.8955130073929922E-2</v>
      </c>
      <c r="Y121" s="7">
        <v>3.8955130073929922E-2</v>
      </c>
      <c r="Z121" s="7">
        <v>4.1793526513237866E-2</v>
      </c>
      <c r="AA121" s="7">
        <v>4.3801901435339685E-2</v>
      </c>
      <c r="AB121" s="7">
        <v>3.8955130073929922E-2</v>
      </c>
      <c r="AC121" s="7">
        <v>4.3729049181590041E-2</v>
      </c>
      <c r="AD121" s="7">
        <v>4.6690413227974181E-2</v>
      </c>
      <c r="AE121" s="7">
        <v>3.8955130073929922E-2</v>
      </c>
      <c r="AF121" s="7">
        <v>3.9643849968433509E-2</v>
      </c>
      <c r="AG121" s="7">
        <v>3.8955130073929922E-2</v>
      </c>
      <c r="AH121" s="7">
        <v>4.0670759220089669E-2</v>
      </c>
      <c r="AI121" s="7">
        <v>2.8905820461113452E-2</v>
      </c>
      <c r="AJ121" s="7">
        <v>3.8069209851614216E-2</v>
      </c>
      <c r="AK121" s="7">
        <v>4.4679102375316804E-2</v>
      </c>
      <c r="AL121" s="7">
        <v>5.6722678614830269E-2</v>
      </c>
      <c r="AM121" s="7">
        <v>3.9918738932649189E-2</v>
      </c>
      <c r="AN121" s="7">
        <v>4.3989116991979493E-2</v>
      </c>
      <c r="AO121" s="7">
        <v>4.4126479442031741E-2</v>
      </c>
      <c r="AP121" s="7">
        <v>4.5101629554863853E-2</v>
      </c>
      <c r="AQ121" s="7">
        <v>4.0283399628304073E-2</v>
      </c>
      <c r="AR121" s="7">
        <v>4.5390243883504766E-2</v>
      </c>
      <c r="AS121" s="7">
        <v>2.8749578238352225E-2</v>
      </c>
      <c r="AT121" s="7">
        <v>4.5711650621969913E-2</v>
      </c>
      <c r="AU121" s="7">
        <v>4.5988378739272751E-2</v>
      </c>
      <c r="AV121" s="7">
        <v>4.4027032449929449E-2</v>
      </c>
      <c r="AW121" s="7">
        <v>4.030751023872603E-2</v>
      </c>
      <c r="AX121" s="7">
        <v>5.4804679044490934E-2</v>
      </c>
      <c r="AY121" s="7">
        <v>4.1150163188851119E-2</v>
      </c>
      <c r="AZ121" s="7">
        <v>3.9173891117671555E-2</v>
      </c>
      <c r="BA121" s="7">
        <v>4.3665369385016639E-2</v>
      </c>
      <c r="BB121" s="7">
        <v>5.0303149238750899E-2</v>
      </c>
      <c r="BC121" s="7">
        <v>3.9502869008856578E-2</v>
      </c>
      <c r="BD121" s="13"/>
      <c r="BE121" s="3"/>
    </row>
    <row r="122" spans="1:57" x14ac:dyDescent="0.25">
      <c r="A122" s="3"/>
      <c r="B122" s="3">
        <v>112</v>
      </c>
      <c r="C122" s="6">
        <v>3.8982274944409756E-2</v>
      </c>
      <c r="D122" s="6">
        <v>3.8982274944409756E-2</v>
      </c>
      <c r="E122" s="6">
        <v>3.8982274944409756E-2</v>
      </c>
      <c r="F122" s="6">
        <v>3.9874749302078571E-2</v>
      </c>
      <c r="G122" s="6">
        <v>4.4547367102905522E-2</v>
      </c>
      <c r="H122" s="6">
        <v>4.1929702847917971E-2</v>
      </c>
      <c r="I122" s="6">
        <v>3.9715585858663083E-2</v>
      </c>
      <c r="J122" s="6">
        <v>3.8605306281942919E-2</v>
      </c>
      <c r="K122" s="6">
        <v>3.8982274944409756E-2</v>
      </c>
      <c r="L122" s="6">
        <v>3.8982274944409756E-2</v>
      </c>
      <c r="M122" s="7">
        <v>3.8982274944409756E-2</v>
      </c>
      <c r="N122" s="7">
        <v>3.8982274944409756E-2</v>
      </c>
      <c r="O122" s="7">
        <v>4.0166109024343699E-2</v>
      </c>
      <c r="P122" s="7">
        <v>4.7645079242532917E-2</v>
      </c>
      <c r="Q122" s="7">
        <v>5.020124718237029E-2</v>
      </c>
      <c r="R122" s="7">
        <v>3.8982274944409756E-2</v>
      </c>
      <c r="S122" s="7">
        <v>3.9570538759574836E-2</v>
      </c>
      <c r="T122" s="7">
        <v>3.9974779614480038E-2</v>
      </c>
      <c r="U122" s="7">
        <v>2.9042920673227668E-2</v>
      </c>
      <c r="V122" s="7">
        <v>3.9950671876551658E-2</v>
      </c>
      <c r="W122" s="7">
        <v>3.8982274944409756E-2</v>
      </c>
      <c r="X122" s="7">
        <v>3.8982274944409756E-2</v>
      </c>
      <c r="Y122" s="7">
        <v>3.8982274944409756E-2</v>
      </c>
      <c r="Z122" s="7">
        <v>4.1795372080718263E-2</v>
      </c>
      <c r="AA122" s="7">
        <v>4.3785799826134175E-2</v>
      </c>
      <c r="AB122" s="7">
        <v>3.8982274944409756E-2</v>
      </c>
      <c r="AC122" s="7">
        <v>4.3713599013191606E-2</v>
      </c>
      <c r="AD122" s="7">
        <v>4.6648441325957357E-2</v>
      </c>
      <c r="AE122" s="7">
        <v>3.8982274944409756E-2</v>
      </c>
      <c r="AF122" s="7">
        <v>3.9664860421541936E-2</v>
      </c>
      <c r="AG122" s="7">
        <v>3.8982274944409756E-2</v>
      </c>
      <c r="AH122" s="7">
        <v>4.0682619935781705E-2</v>
      </c>
      <c r="AI122" s="7">
        <v>2.8933405028096493E-2</v>
      </c>
      <c r="AJ122" s="7">
        <v>3.8104163569647964E-2</v>
      </c>
      <c r="AK122" s="7">
        <v>4.4655152149535526E-2</v>
      </c>
      <c r="AL122" s="7">
        <v>5.6590310103886265E-2</v>
      </c>
      <c r="AM122" s="7">
        <v>3.9937302902273375E-2</v>
      </c>
      <c r="AN122" s="7">
        <v>4.3971340448264451E-2</v>
      </c>
      <c r="AO122" s="7">
        <v>4.4107474720057605E-2</v>
      </c>
      <c r="AP122" s="7">
        <v>4.5073895702691047E-2</v>
      </c>
      <c r="AQ122" s="7">
        <v>4.0298710207384625E-2</v>
      </c>
      <c r="AR122" s="7">
        <v>4.5359925332963513E-2</v>
      </c>
      <c r="AS122" s="7">
        <v>2.8778549846203205E-2</v>
      </c>
      <c r="AT122" s="7">
        <v>4.5678453208640502E-2</v>
      </c>
      <c r="AU122" s="7">
        <v>4.5952700848553629E-2</v>
      </c>
      <c r="AV122" s="7">
        <v>4.4008916780494456E-2</v>
      </c>
      <c r="AW122" s="7">
        <v>4.0322604900918435E-2</v>
      </c>
      <c r="AX122" s="7">
        <v>5.468965825536376E-2</v>
      </c>
      <c r="AY122" s="7">
        <v>4.1157764063588509E-2</v>
      </c>
      <c r="AZ122" s="7">
        <v>3.9199088862808429E-2</v>
      </c>
      <c r="BA122" s="7">
        <v>4.3650489673002335E-2</v>
      </c>
      <c r="BB122" s="7">
        <v>5.0228722049283858E-2</v>
      </c>
      <c r="BC122" s="7">
        <v>3.9525083944196293E-2</v>
      </c>
      <c r="BD122" s="13"/>
      <c r="BE122" s="3"/>
    </row>
    <row r="123" spans="1:57" x14ac:dyDescent="0.25">
      <c r="A123" s="3"/>
      <c r="B123" s="3">
        <v>113</v>
      </c>
      <c r="C123" s="6">
        <v>3.9008940290241156E-2</v>
      </c>
      <c r="D123" s="6">
        <v>3.9008940290241156E-2</v>
      </c>
      <c r="E123" s="6">
        <v>3.9008940290241156E-2</v>
      </c>
      <c r="F123" s="6">
        <v>3.9893535842597139E-2</v>
      </c>
      <c r="G123" s="6">
        <v>4.4524796818013357E-2</v>
      </c>
      <c r="H123" s="6">
        <v>4.1930518589130328E-2</v>
      </c>
      <c r="I123" s="6">
        <v>3.9735774519178646E-2</v>
      </c>
      <c r="J123" s="6">
        <v>3.8635297224777432E-2</v>
      </c>
      <c r="K123" s="6">
        <v>3.9008940290241156E-2</v>
      </c>
      <c r="L123" s="6">
        <v>3.9008940290241156E-2</v>
      </c>
      <c r="M123" s="7">
        <v>3.9008940290241156E-2</v>
      </c>
      <c r="N123" s="7">
        <v>3.9008940290241156E-2</v>
      </c>
      <c r="O123" s="7">
        <v>4.0182320109404035E-2</v>
      </c>
      <c r="P123" s="7">
        <v>4.7594989040938396E-2</v>
      </c>
      <c r="Q123" s="7">
        <v>5.0128387666717789E-2</v>
      </c>
      <c r="R123" s="7">
        <v>3.9008940290241156E-2</v>
      </c>
      <c r="S123" s="7">
        <v>3.9592011052617559E-2</v>
      </c>
      <c r="T123" s="7">
        <v>3.9992681348848258E-2</v>
      </c>
      <c r="U123" s="7">
        <v>2.906905145342531E-2</v>
      </c>
      <c r="V123" s="7">
        <v>3.9968786586658034E-2</v>
      </c>
      <c r="W123" s="7">
        <v>3.9008940290241156E-2</v>
      </c>
      <c r="X123" s="7">
        <v>3.9008940290241156E-2</v>
      </c>
      <c r="Y123" s="7">
        <v>3.9008940290241156E-2</v>
      </c>
      <c r="Z123" s="7">
        <v>4.1797184782470076E-2</v>
      </c>
      <c r="AA123" s="7">
        <v>4.3769983374081445E-2</v>
      </c>
      <c r="AB123" s="7">
        <v>3.9008940290241156E-2</v>
      </c>
      <c r="AC123" s="7">
        <v>4.3698422469578002E-2</v>
      </c>
      <c r="AD123" s="7">
        <v>4.6607213919524826E-2</v>
      </c>
      <c r="AE123" s="7">
        <v>3.9008940290241156E-2</v>
      </c>
      <c r="AF123" s="7">
        <v>3.9685499730880425E-2</v>
      </c>
      <c r="AG123" s="7">
        <v>3.9008940290241156E-2</v>
      </c>
      <c r="AH123" s="7">
        <v>4.0694270858913528E-2</v>
      </c>
      <c r="AI123" s="7">
        <v>2.8960502208635885E-2</v>
      </c>
      <c r="AJ123" s="7">
        <v>3.8138507809231337E-2</v>
      </c>
      <c r="AK123" s="7">
        <v>4.4631626258057278E-2</v>
      </c>
      <c r="AL123" s="7">
        <v>5.6460300540889907E-2</v>
      </c>
      <c r="AM123" s="7">
        <v>3.995553867277235E-2</v>
      </c>
      <c r="AN123" s="7">
        <v>4.3953878801143986E-2</v>
      </c>
      <c r="AO123" s="7">
        <v>4.4088806600989239E-2</v>
      </c>
      <c r="AP123" s="7">
        <v>4.5046653421157323E-2</v>
      </c>
      <c r="AQ123" s="7">
        <v>4.0313750357693356E-2</v>
      </c>
      <c r="AR123" s="7">
        <v>4.5330144221109148E-2</v>
      </c>
      <c r="AS123" s="7">
        <v>2.880700992097962E-2</v>
      </c>
      <c r="AT123" s="7">
        <v>4.5645844291572368E-2</v>
      </c>
      <c r="AU123" s="7">
        <v>4.5917655597424112E-2</v>
      </c>
      <c r="AV123" s="7">
        <v>4.3991122015659689E-2</v>
      </c>
      <c r="AW123" s="7">
        <v>4.0337433059760119E-2</v>
      </c>
      <c r="AX123" s="7">
        <v>5.4576685438307404E-2</v>
      </c>
      <c r="AY123" s="7">
        <v>4.1165229277045912E-2</v>
      </c>
      <c r="AZ123" s="7">
        <v>3.9223841373374091E-2</v>
      </c>
      <c r="BA123" s="7">
        <v>4.3635873360515331E-2</v>
      </c>
      <c r="BB123" s="7">
        <v>5.0155617286204102E-2</v>
      </c>
      <c r="BC123" s="7">
        <v>3.9546912580841642E-2</v>
      </c>
      <c r="BD123" s="13"/>
      <c r="BE123" s="3"/>
    </row>
    <row r="124" spans="1:57" x14ac:dyDescent="0.25">
      <c r="A124" s="3"/>
      <c r="B124" s="3">
        <v>114</v>
      </c>
      <c r="C124" s="6">
        <v>3.9035138687965487E-2</v>
      </c>
      <c r="D124" s="6">
        <v>3.9035138687965487E-2</v>
      </c>
      <c r="E124" s="6">
        <v>3.9035138687965487E-2</v>
      </c>
      <c r="F124" s="6">
        <v>3.9911993305061344E-2</v>
      </c>
      <c r="G124" s="6">
        <v>4.4502622968005889E-2</v>
      </c>
      <c r="H124" s="6">
        <v>4.1931314592501545E-2</v>
      </c>
      <c r="I124" s="6">
        <v>3.9755609825484983E-2</v>
      </c>
      <c r="J124" s="6">
        <v>3.8664763072722597E-2</v>
      </c>
      <c r="K124" s="6">
        <v>3.9035138687965487E-2</v>
      </c>
      <c r="L124" s="6">
        <v>3.9035138687965487E-2</v>
      </c>
      <c r="M124" s="7">
        <v>3.9035138687965487E-2</v>
      </c>
      <c r="N124" s="7">
        <v>3.9035138687965487E-2</v>
      </c>
      <c r="O124" s="7">
        <v>4.0198247409384047E-2</v>
      </c>
      <c r="P124" s="7">
        <v>4.7545779928719334E-2</v>
      </c>
      <c r="Q124" s="7">
        <v>5.0056811277048752E-2</v>
      </c>
      <c r="R124" s="7">
        <v>3.9035138687965487E-2</v>
      </c>
      <c r="S124" s="7">
        <v>3.9613107330412456E-2</v>
      </c>
      <c r="T124" s="7">
        <v>4.0010269644620955E-2</v>
      </c>
      <c r="U124" s="7">
        <v>2.9094724550337459E-2</v>
      </c>
      <c r="V124" s="7">
        <v>3.9986584125174973E-2</v>
      </c>
      <c r="W124" s="7">
        <v>3.9035138687965487E-2</v>
      </c>
      <c r="X124" s="7">
        <v>3.9035138687965487E-2</v>
      </c>
      <c r="Y124" s="7">
        <v>3.9035138687965487E-2</v>
      </c>
      <c r="Z124" s="7">
        <v>4.1798965501916197E-2</v>
      </c>
      <c r="AA124" s="7">
        <v>4.3754444576998619E-2</v>
      </c>
      <c r="AB124" s="7">
        <v>3.9035138687965487E-2</v>
      </c>
      <c r="AC124" s="7">
        <v>4.3683512350238818E-2</v>
      </c>
      <c r="AD124" s="7">
        <v>4.6566711375101821E-2</v>
      </c>
      <c r="AE124" s="7">
        <v>3.9035138687965487E-2</v>
      </c>
      <c r="AF124" s="7">
        <v>3.9705777620865579E-2</v>
      </c>
      <c r="AG124" s="7">
        <v>3.9035138687965487E-2</v>
      </c>
      <c r="AH124" s="7">
        <v>4.0705717506909878E-2</v>
      </c>
      <c r="AI124" s="7">
        <v>2.8987124795761821E-2</v>
      </c>
      <c r="AJ124" s="7">
        <v>3.817225774285915E-2</v>
      </c>
      <c r="AK124" s="7">
        <v>4.4608513532552019E-2</v>
      </c>
      <c r="AL124" s="7">
        <v>5.6332587425405478E-2</v>
      </c>
      <c r="AM124" s="7">
        <v>3.9973454866364166E-2</v>
      </c>
      <c r="AN124" s="7">
        <v>4.3936723759557816E-2</v>
      </c>
      <c r="AO124" s="7">
        <v>4.4070466229464422E-2</v>
      </c>
      <c r="AP124" s="7">
        <v>4.5019889756952258E-2</v>
      </c>
      <c r="AQ124" s="7">
        <v>4.0328527159565475E-2</v>
      </c>
      <c r="AR124" s="7">
        <v>4.5300886386036021E-2</v>
      </c>
      <c r="AS124" s="7">
        <v>2.8834971861136705E-2</v>
      </c>
      <c r="AT124" s="7">
        <v>4.5613808369179276E-2</v>
      </c>
      <c r="AU124" s="7">
        <v>4.5883226308216507E-2</v>
      </c>
      <c r="AV124" s="7">
        <v>4.3973639706559542E-2</v>
      </c>
      <c r="AW124" s="7">
        <v>4.0352001680565408E-2</v>
      </c>
      <c r="AX124" s="7">
        <v>5.4465706380502743E-2</v>
      </c>
      <c r="AY124" s="7">
        <v>4.1172562485201736E-2</v>
      </c>
      <c r="AZ124" s="7">
        <v>3.9248160335138227E-2</v>
      </c>
      <c r="BA124" s="7">
        <v>4.3621513529621403E-2</v>
      </c>
      <c r="BB124" s="7">
        <v>5.008380001513224E-2</v>
      </c>
      <c r="BC124" s="7">
        <v>3.956836431396149E-2</v>
      </c>
      <c r="BD124" s="13"/>
      <c r="BE124" s="3"/>
    </row>
    <row r="125" spans="1:57" x14ac:dyDescent="0.25">
      <c r="A125" s="3"/>
      <c r="B125" s="8">
        <v>115</v>
      </c>
      <c r="C125" s="9">
        <v>3.9060882279974507E-2</v>
      </c>
      <c r="D125" s="9">
        <v>3.9060882279974507E-2</v>
      </c>
      <c r="E125" s="9">
        <v>3.9060882279974507E-2</v>
      </c>
      <c r="F125" s="9">
        <v>3.9930130249117513E-2</v>
      </c>
      <c r="G125" s="9">
        <v>4.4480835200118474E-2</v>
      </c>
      <c r="H125" s="9">
        <v>4.1932091524900184E-2</v>
      </c>
      <c r="I125" s="9">
        <v>3.9775100948091335E-2</v>
      </c>
      <c r="J125" s="9">
        <v>3.8693717478689438E-2</v>
      </c>
      <c r="K125" s="9">
        <v>3.9060882279974507E-2</v>
      </c>
      <c r="L125" s="9">
        <v>3.9060882279974507E-2</v>
      </c>
      <c r="M125" s="10">
        <v>3.9060882279974507E-2</v>
      </c>
      <c r="N125" s="10">
        <v>3.9060882279974507E-2</v>
      </c>
      <c r="O125" s="10">
        <v>4.0213898284955807E-2</v>
      </c>
      <c r="P125" s="10">
        <v>4.7497428863086721E-2</v>
      </c>
      <c r="Q125" s="10">
        <v>4.9986484417697596E-2</v>
      </c>
      <c r="R125" s="10">
        <v>3.9060882279974507E-2</v>
      </c>
      <c r="S125" s="10">
        <v>3.9633837363947544E-2</v>
      </c>
      <c r="T125" s="10">
        <v>4.0027552638306485E-2</v>
      </c>
      <c r="U125" s="10">
        <v>2.9119951874064132E-2</v>
      </c>
      <c r="V125" s="10">
        <v>4.0004072726095075E-2</v>
      </c>
      <c r="W125" s="10">
        <v>3.9060882279974507E-2</v>
      </c>
      <c r="X125" s="10">
        <v>3.9060882279974507E-2</v>
      </c>
      <c r="Y125" s="10">
        <v>3.9060882279974507E-2</v>
      </c>
      <c r="Z125" s="10">
        <v>4.1800715090055895E-2</v>
      </c>
      <c r="AA125" s="10">
        <v>4.3739176192873819E-2</v>
      </c>
      <c r="AB125" s="10">
        <v>3.9060882279974507E-2</v>
      </c>
      <c r="AC125" s="10">
        <v>4.3668861704637241E-2</v>
      </c>
      <c r="AD125" s="10">
        <v>4.6526914743326486E-2</v>
      </c>
      <c r="AE125" s="10">
        <v>3.9060882279974507E-2</v>
      </c>
      <c r="AF125" s="10">
        <v>3.9725703481304109E-2</v>
      </c>
      <c r="AG125" s="10">
        <v>3.9060882279974507E-2</v>
      </c>
      <c r="AH125" s="10">
        <v>4.0716965205404243E-2</v>
      </c>
      <c r="AI125" s="10">
        <v>2.9013285139906753E-2</v>
      </c>
      <c r="AJ125" s="10">
        <v>3.8205428103561978E-2</v>
      </c>
      <c r="AK125" s="10">
        <v>4.4585803192088269E-2</v>
      </c>
      <c r="AL125" s="10">
        <v>5.6207110445545272E-2</v>
      </c>
      <c r="AM125" s="10">
        <v>3.9991059806523177E-2</v>
      </c>
      <c r="AN125" s="10">
        <v>4.3919867320675543E-2</v>
      </c>
      <c r="AO125" s="10">
        <v>4.4052445057146672E-2</v>
      </c>
      <c r="AP125" s="10">
        <v>4.499359220775645E-2</v>
      </c>
      <c r="AQ125" s="10">
        <v>4.034304745003281E-2</v>
      </c>
      <c r="AR125" s="10">
        <v>4.527213815875708E-2</v>
      </c>
      <c r="AS125" s="10">
        <v>2.8862448603826474E-2</v>
      </c>
      <c r="AT125" s="10">
        <v>4.5582330478477484E-2</v>
      </c>
      <c r="AU125" s="10">
        <v>4.5849396884193316E-2</v>
      </c>
      <c r="AV125" s="10">
        <v>4.3956461697993277E-2</v>
      </c>
      <c r="AW125" s="10">
        <v>4.0366317490599934E-2</v>
      </c>
      <c r="AX125" s="10">
        <v>5.4356668765689786E-2</v>
      </c>
      <c r="AY125" s="10">
        <v>4.1179767210487217E-2</v>
      </c>
      <c r="AZ125" s="10">
        <v>3.927205702954728E-2</v>
      </c>
      <c r="BA125" s="10">
        <v>4.3607403500999453E-2</v>
      </c>
      <c r="BB125" s="10">
        <v>5.0013236521345705E-2</v>
      </c>
      <c r="BC125" s="10">
        <v>3.9589448301951879E-2</v>
      </c>
      <c r="BD125" s="13"/>
      <c r="BE125" s="3"/>
    </row>
    <row r="126" spans="1:57" x14ac:dyDescent="0.25">
      <c r="A126" s="3"/>
      <c r="B126" s="3">
        <v>116</v>
      </c>
      <c r="C126" s="6">
        <v>3.9086182792905211E-2</v>
      </c>
      <c r="D126" s="6">
        <v>3.9086182792905211E-2</v>
      </c>
      <c r="E126" s="6">
        <v>3.9086182792905211E-2</v>
      </c>
      <c r="F126" s="6">
        <v>3.9947954941049968E-2</v>
      </c>
      <c r="G126" s="6">
        <v>4.4459423518828034E-2</v>
      </c>
      <c r="H126" s="6">
        <v>4.1932850025951485E-2</v>
      </c>
      <c r="I126" s="6">
        <v>3.979425674474979E-2</v>
      </c>
      <c r="J126" s="6">
        <v>3.872217362805408E-2</v>
      </c>
      <c r="K126" s="6">
        <v>3.9086182792905211E-2</v>
      </c>
      <c r="L126" s="6">
        <v>3.9086182792905211E-2</v>
      </c>
      <c r="M126" s="7">
        <v>3.9086182792905211E-2</v>
      </c>
      <c r="N126" s="7">
        <v>3.9086182792905211E-2</v>
      </c>
      <c r="O126" s="7">
        <v>4.0229279846670574E-2</v>
      </c>
      <c r="P126" s="7">
        <v>4.7449913597540361E-2</v>
      </c>
      <c r="Q126" s="7">
        <v>4.9917374655157776E-2</v>
      </c>
      <c r="R126" s="7">
        <v>3.9086182792905211E-2</v>
      </c>
      <c r="S126" s="7">
        <v>3.9654210590457595E-2</v>
      </c>
      <c r="T126" s="7">
        <v>4.0044538189321521E-2</v>
      </c>
      <c r="U126" s="7">
        <v>2.9144744926132171E-2</v>
      </c>
      <c r="V126" s="7">
        <v>4.002126034294351E-2</v>
      </c>
      <c r="W126" s="7">
        <v>3.9086182792905211E-2</v>
      </c>
      <c r="X126" s="7">
        <v>3.9086182792905211E-2</v>
      </c>
      <c r="Y126" s="7">
        <v>3.9086182792905211E-2</v>
      </c>
      <c r="Z126" s="7">
        <v>4.1802434367016028E-2</v>
      </c>
      <c r="AA126" s="7">
        <v>4.3724171228763264E-2</v>
      </c>
      <c r="AB126" s="7">
        <v>3.9086182792905211E-2</v>
      </c>
      <c r="AC126" s="7">
        <v>4.3654463821505729E-2</v>
      </c>
      <c r="AD126" s="7">
        <v>4.6487805729515719E-2</v>
      </c>
      <c r="AE126" s="7">
        <v>3.9086182792905211E-2</v>
      </c>
      <c r="AF126" s="7">
        <v>3.9745286381467348E-2</v>
      </c>
      <c r="AG126" s="7">
        <v>3.9086182792905211E-2</v>
      </c>
      <c r="AH126" s="7">
        <v>4.0728019096498924E-2</v>
      </c>
      <c r="AI126" s="7">
        <v>2.9038995167743664E-2</v>
      </c>
      <c r="AJ126" s="7">
        <v>3.8238033194702092E-2</v>
      </c>
      <c r="AK126" s="7">
        <v>4.456348482660788E-2</v>
      </c>
      <c r="AL126" s="7">
        <v>5.6083811383017768E-2</v>
      </c>
      <c r="AM126" s="7">
        <v>4.0008361530722292E-2</v>
      </c>
      <c r="AN126" s="7">
        <v>4.3903301757512558E-2</v>
      </c>
      <c r="AO126" s="7">
        <v>4.4034734829623279E-2</v>
      </c>
      <c r="AP126" s="7">
        <v>4.49677487028044E-2</v>
      </c>
      <c r="AQ126" s="7">
        <v>4.0357317833049633E-2</v>
      </c>
      <c r="AR126" s="7">
        <v>4.5243886341978845E-2</v>
      </c>
      <c r="AS126" s="7">
        <v>2.8889452644368374E-2</v>
      </c>
      <c r="AT126" s="7">
        <v>4.555139617202153E-2</v>
      </c>
      <c r="AU126" s="7">
        <v>4.5816151784493275E-2</v>
      </c>
      <c r="AV126" s="7">
        <v>4.3939580115815335E-2</v>
      </c>
      <c r="AW126" s="7">
        <v>4.0380386988947414E-2</v>
      </c>
      <c r="AX126" s="7">
        <v>5.4249522091975644E-2</v>
      </c>
      <c r="AY126" s="7">
        <v>4.1186846848014325E-2</v>
      </c>
      <c r="AZ126" s="7">
        <v>3.9295542350963331E-2</v>
      </c>
      <c r="BA126" s="7">
        <v>4.3593536823902213E-2</v>
      </c>
      <c r="BB126" s="7">
        <v>4.9943894257024501E-2</v>
      </c>
      <c r="BC126" s="7">
        <v>3.9610173466040566E-2</v>
      </c>
      <c r="BD126" s="13"/>
      <c r="BE126" s="3"/>
    </row>
    <row r="127" spans="1:57" x14ac:dyDescent="0.25">
      <c r="A127" s="3"/>
      <c r="B127" s="3">
        <v>117</v>
      </c>
      <c r="C127" s="6">
        <v>3.9111051555125842E-2</v>
      </c>
      <c r="D127" s="6">
        <v>3.9111051555125842E-2</v>
      </c>
      <c r="E127" s="6">
        <v>3.9111051555125842E-2</v>
      </c>
      <c r="F127" s="6">
        <v>3.9965475366167347E-2</v>
      </c>
      <c r="G127" s="6">
        <v>4.4438378270589718E-2</v>
      </c>
      <c r="H127" s="6">
        <v>4.1933590709318347E-2</v>
      </c>
      <c r="I127" s="6">
        <v>3.9813085773542811E-2</v>
      </c>
      <c r="J127" s="6">
        <v>3.875014425833756E-2</v>
      </c>
      <c r="K127" s="6">
        <v>3.9111051555125842E-2</v>
      </c>
      <c r="L127" s="6">
        <v>3.9111051555125842E-2</v>
      </c>
      <c r="M127" s="7">
        <v>3.9111051555125842E-2</v>
      </c>
      <c r="N127" s="7">
        <v>3.9111051555125842E-2</v>
      </c>
      <c r="O127" s="7">
        <v>4.0244398965303629E-2</v>
      </c>
      <c r="P127" s="7">
        <v>4.7403212647801674E-2</v>
      </c>
      <c r="Q127" s="7">
        <v>4.9849450668328465E-2</v>
      </c>
      <c r="R127" s="7">
        <v>3.9111051555125842E-2</v>
      </c>
      <c r="S127" s="7">
        <v>3.9674236127380746E-2</v>
      </c>
      <c r="T127" s="7">
        <v>4.0061233891501624E-2</v>
      </c>
      <c r="U127" s="7">
        <v>2.9169114816743225E-2</v>
      </c>
      <c r="V127" s="7">
        <v>4.0038154660434477E-2</v>
      </c>
      <c r="W127" s="7">
        <v>3.9111051555125842E-2</v>
      </c>
      <c r="X127" s="7">
        <v>3.9111051555125842E-2</v>
      </c>
      <c r="Y127" s="7">
        <v>3.9111051555125842E-2</v>
      </c>
      <c r="Z127" s="7">
        <v>4.1804124123511199E-2</v>
      </c>
      <c r="AA127" s="7">
        <v>4.3709422930241493E-2</v>
      </c>
      <c r="AB127" s="7">
        <v>3.9111051555125842E-2</v>
      </c>
      <c r="AC127" s="7">
        <v>4.3640312218678368E-2</v>
      </c>
      <c r="AD127" s="7">
        <v>4.6449366665652914E-2</v>
      </c>
      <c r="AE127" s="7">
        <v>3.9111051555125842E-2</v>
      </c>
      <c r="AF127" s="7">
        <v>3.9764535083474328E-2</v>
      </c>
      <c r="AG127" s="7">
        <v>3.9111051555125842E-2</v>
      </c>
      <c r="AH127" s="7">
        <v>4.0738884146605203E-2</v>
      </c>
      <c r="AI127" s="7">
        <v>2.906426640008597E-2</v>
      </c>
      <c r="AJ127" s="7">
        <v>3.8270086900220379E-2</v>
      </c>
      <c r="AK127" s="7">
        <v>4.4541548381226814E-2</v>
      </c>
      <c r="AL127" s="7">
        <v>5.5962634023065005E-2</v>
      </c>
      <c r="AM127" s="7">
        <v>4.0025367802540179E-2</v>
      </c>
      <c r="AN127" s="7">
        <v>4.3887019607177002E-2</v>
      </c>
      <c r="AO127" s="7">
        <v>4.401732757396104E-2</v>
      </c>
      <c r="AP127" s="7">
        <v>4.4942347584437936E-2</v>
      </c>
      <c r="AQ127" s="7">
        <v>4.0371344689219324E-2</v>
      </c>
      <c r="AR127" s="7">
        <v>4.521611818995952E-2</v>
      </c>
      <c r="AS127" s="7">
        <v>2.8915996054761361E-2</v>
      </c>
      <c r="AT127" s="7">
        <v>4.5520991495996421E-2</v>
      </c>
      <c r="AU127" s="7">
        <v>4.578347600035948E-2</v>
      </c>
      <c r="AV127" s="7">
        <v>4.3922987354964027E-2</v>
      </c>
      <c r="AW127" s="7">
        <v>4.0394216455911902E-2</v>
      </c>
      <c r="AX127" s="7">
        <v>5.414421759387511E-2</v>
      </c>
      <c r="AY127" s="7">
        <v>4.1193804671447953E-2</v>
      </c>
      <c r="AZ127" s="7">
        <v>3.9318626823035663E-2</v>
      </c>
      <c r="BA127" s="7">
        <v>4.3579907266603213E-2</v>
      </c>
      <c r="BB127" s="7">
        <v>4.9875741791208128E-2</v>
      </c>
      <c r="BC127" s="7">
        <v>3.9630548491158546E-2</v>
      </c>
      <c r="BD127" s="13"/>
      <c r="BE127" s="3"/>
    </row>
    <row r="128" spans="1:57" x14ac:dyDescent="0.25">
      <c r="A128" s="3"/>
      <c r="B128" s="3">
        <v>118</v>
      </c>
      <c r="C128" s="6">
        <v>3.9135499513359928E-2</v>
      </c>
      <c r="D128" s="6">
        <v>3.9135499513359928E-2</v>
      </c>
      <c r="E128" s="6">
        <v>3.9135499513359928E-2</v>
      </c>
      <c r="F128" s="6">
        <v>3.9982699240572961E-2</v>
      </c>
      <c r="G128" s="6">
        <v>4.4417690129349818E-2</v>
      </c>
      <c r="H128" s="6">
        <v>4.1934314163915687E-2</v>
      </c>
      <c r="I128" s="6">
        <v>3.9831596305333505E-2</v>
      </c>
      <c r="J128" s="6">
        <v>3.8777641677915975E-2</v>
      </c>
      <c r="K128" s="6">
        <v>3.9135499513359928E-2</v>
      </c>
      <c r="L128" s="6">
        <v>3.9135499513359928E-2</v>
      </c>
      <c r="M128" s="7">
        <v>3.9135499513359928E-2</v>
      </c>
      <c r="N128" s="7">
        <v>3.9135499513359928E-2</v>
      </c>
      <c r="O128" s="7">
        <v>4.02592622817044E-2</v>
      </c>
      <c r="P128" s="7">
        <v>4.7357305259475568E-2</v>
      </c>
      <c r="Q128" s="7">
        <v>4.978268220128701E-2</v>
      </c>
      <c r="R128" s="7">
        <v>3.9135499513359928E-2</v>
      </c>
      <c r="S128" s="7">
        <v>3.9693922785636104E-2</v>
      </c>
      <c r="T128" s="7">
        <v>4.0077647084060475E-2</v>
      </c>
      <c r="U128" s="7">
        <v>2.9193072281168408E-2</v>
      </c>
      <c r="V128" s="7">
        <v>4.0054763105568103E-2</v>
      </c>
      <c r="W128" s="7">
        <v>3.9135499513359928E-2</v>
      </c>
      <c r="X128" s="7">
        <v>3.9135499513359928E-2</v>
      </c>
      <c r="Y128" s="7">
        <v>3.9135499513359928E-2</v>
      </c>
      <c r="Z128" s="7">
        <v>4.1805785122214445E-2</v>
      </c>
      <c r="AA128" s="7">
        <v>4.3694924771376931E-2</v>
      </c>
      <c r="AB128" s="7">
        <v>3.9135499513359928E-2</v>
      </c>
      <c r="AC128" s="7">
        <v>4.3626400633437257E-2</v>
      </c>
      <c r="AD128" s="7">
        <v>4.6411580483792791E-2</v>
      </c>
      <c r="AE128" s="7">
        <v>3.9135499513359928E-2</v>
      </c>
      <c r="AF128" s="7">
        <v>3.978345805503003E-2</v>
      </c>
      <c r="AG128" s="7">
        <v>3.9135499513359928E-2</v>
      </c>
      <c r="AH128" s="7">
        <v>4.0749565153881617E-2</v>
      </c>
      <c r="AI128" s="7">
        <v>2.9089109968900573E-2</v>
      </c>
      <c r="AJ128" s="7">
        <v>3.8301602695206549E-2</v>
      </c>
      <c r="AK128" s="7">
        <v>4.4519984141311753E-2</v>
      </c>
      <c r="AL128" s="7">
        <v>5.5843524069024264E-2</v>
      </c>
      <c r="AM128" s="7">
        <v>4.0042086123166953E-2</v>
      </c>
      <c r="AN128" s="7">
        <v>4.3871013659709135E-2</v>
      </c>
      <c r="AO128" s="7">
        <v>4.4000215586879499E-2</v>
      </c>
      <c r="AP128" s="7">
        <v>4.4917377590600438E-2</v>
      </c>
      <c r="AQ128" s="7">
        <v>4.0385134185046301E-2</v>
      </c>
      <c r="AR128" s="7">
        <v>4.5188821389387401E-2</v>
      </c>
      <c r="AS128" s="7">
        <v>2.89420905012856E-2</v>
      </c>
      <c r="AT128" s="7">
        <v>4.549110296940917E-2</v>
      </c>
      <c r="AU128" s="7">
        <v>4.575135503257588E-2</v>
      </c>
      <c r="AV128" s="7">
        <v>4.3906676068093065E-2</v>
      </c>
      <c r="AW128" s="7">
        <v>4.0407811961970852E-2</v>
      </c>
      <c r="AX128" s="7">
        <v>5.4040708168335838E-2</v>
      </c>
      <c r="AY128" s="7">
        <v>4.1200643838550599E-2</v>
      </c>
      <c r="AZ128" s="7">
        <v>3.934132061425788E-2</v>
      </c>
      <c r="BA128" s="7">
        <v>4.3566508807305171E-2</v>
      </c>
      <c r="BB128" s="7">
        <v>4.98087487623049E-2</v>
      </c>
      <c r="BC128" s="7">
        <v>3.9650581827864295E-2</v>
      </c>
      <c r="BD128" s="13"/>
      <c r="BE128" s="3"/>
    </row>
    <row r="129" spans="1:57" x14ac:dyDescent="0.25">
      <c r="A129" s="3"/>
      <c r="B129" s="3">
        <v>119</v>
      </c>
      <c r="C129" s="6">
        <v>3.915953724849941E-2</v>
      </c>
      <c r="D129" s="6">
        <v>3.915953724849941E-2</v>
      </c>
      <c r="E129" s="6">
        <v>3.915953724849941E-2</v>
      </c>
      <c r="F129" s="6">
        <v>3.9999634022352959E-2</v>
      </c>
      <c r="G129" s="6">
        <v>4.4397350082786113E-2</v>
      </c>
      <c r="H129" s="6">
        <v>4.1935020955057967E-2</v>
      </c>
      <c r="I129" s="6">
        <v>3.9849796335605037E-2</v>
      </c>
      <c r="J129" s="6">
        <v>3.8804677783812247E-2</v>
      </c>
      <c r="K129" s="6">
        <v>3.915953724849941E-2</v>
      </c>
      <c r="L129" s="6">
        <v>3.915953724849941E-2</v>
      </c>
      <c r="M129" s="7">
        <v>3.915953724849941E-2</v>
      </c>
      <c r="N129" s="7">
        <v>3.915953724849941E-2</v>
      </c>
      <c r="O129" s="7">
        <v>4.0273876216180282E-2</v>
      </c>
      <c r="P129" s="7">
        <v>4.731217137734256E-2</v>
      </c>
      <c r="Q129" s="7">
        <v>4.9717040018440128E-2</v>
      </c>
      <c r="R129" s="7">
        <v>3.915953724849941E-2</v>
      </c>
      <c r="S129" s="7">
        <v>3.9713279082259634E-2</v>
      </c>
      <c r="T129" s="7">
        <v>4.0093784862023973E-2</v>
      </c>
      <c r="U129" s="7">
        <v>2.9216627695338726E-2</v>
      </c>
      <c r="V129" s="7">
        <v>4.0071092858195767E-2</v>
      </c>
      <c r="W129" s="7">
        <v>3.915953724849941E-2</v>
      </c>
      <c r="X129" s="7">
        <v>3.915953724849941E-2</v>
      </c>
      <c r="Y129" s="7">
        <v>3.915953724849941E-2</v>
      </c>
      <c r="Z129" s="7">
        <v>4.1807418099049531E-2</v>
      </c>
      <c r="AA129" s="7">
        <v>4.3680670445202185E-2</v>
      </c>
      <c r="AB129" s="7">
        <v>3.915953724849941E-2</v>
      </c>
      <c r="AC129" s="7">
        <v>4.3612723013335852E-2</v>
      </c>
      <c r="AD129" s="7">
        <v>4.6374430690812707E-2</v>
      </c>
      <c r="AE129" s="7">
        <v>3.915953724849941E-2</v>
      </c>
      <c r="AF129" s="7">
        <v>3.9802063481546357E-2</v>
      </c>
      <c r="AG129" s="7">
        <v>3.915953724849941E-2</v>
      </c>
      <c r="AH129" s="7">
        <v>4.0760066755301194E-2</v>
      </c>
      <c r="AI129" s="7">
        <v>2.9113536633483594E-2</v>
      </c>
      <c r="AJ129" s="7">
        <v>3.8332593656686509E-2</v>
      </c>
      <c r="AK129" s="7">
        <v>4.4498782718293217E-2</v>
      </c>
      <c r="AL129" s="7">
        <v>5.5726429061201621E-2</v>
      </c>
      <c r="AM129" s="7">
        <v>4.0058523742342977E-2</v>
      </c>
      <c r="AN129" s="7">
        <v>4.3855276947477595E-2</v>
      </c>
      <c r="AO129" s="7">
        <v>4.3983391423511486E-2</v>
      </c>
      <c r="AP129" s="7">
        <v>4.4892827838207694E-2</v>
      </c>
      <c r="AQ129" s="7">
        <v>4.0398692281739867E-2</v>
      </c>
      <c r="AR129" s="7">
        <v>4.5161984041219849E-2</v>
      </c>
      <c r="AS129" s="7">
        <v>2.8967747261250176E-2</v>
      </c>
      <c r="AT129" s="7">
        <v>4.5461717564319049E-2</v>
      </c>
      <c r="AU129" s="7">
        <v>4.5719774870039309E-2</v>
      </c>
      <c r="AV129" s="7">
        <v>4.3890639154773092E-2</v>
      </c>
      <c r="AW129" s="7">
        <v>4.0421179376309402E-2</v>
      </c>
      <c r="AX129" s="7">
        <v>5.3938948304508516E-2</v>
      </c>
      <c r="AY129" s="7">
        <v>4.1207367396416617E-2</v>
      </c>
      <c r="AZ129" s="7">
        <v>3.9363633552754518E-2</v>
      </c>
      <c r="BA129" s="7">
        <v>4.3553335625479139E-2</v>
      </c>
      <c r="BB129" s="7">
        <v>4.9742885833002903E-2</v>
      </c>
      <c r="BC129" s="7">
        <v>3.9670281695124654E-2</v>
      </c>
      <c r="BD129" s="13"/>
      <c r="BE129" s="3"/>
    </row>
    <row r="130" spans="1:57" x14ac:dyDescent="0.25">
      <c r="A130" s="3"/>
      <c r="B130" s="8">
        <v>120</v>
      </c>
      <c r="C130" s="9">
        <v>3.9183174990650604E-2</v>
      </c>
      <c r="D130" s="9">
        <v>3.9183174990650604E-2</v>
      </c>
      <c r="E130" s="9">
        <v>3.9183174990650604E-2</v>
      </c>
      <c r="F130" s="9">
        <v>4.0016286922215816E-2</v>
      </c>
      <c r="G130" s="9">
        <v>4.4377349419235657E-2</v>
      </c>
      <c r="H130" s="9">
        <v>4.1935711625551653E-2</v>
      </c>
      <c r="I130" s="9">
        <v>3.9867693595727394E-2</v>
      </c>
      <c r="J130" s="9">
        <v>3.8831264078623251E-2</v>
      </c>
      <c r="K130" s="9">
        <v>3.9183174990650604E-2</v>
      </c>
      <c r="L130" s="9">
        <v>3.9183174990650604E-2</v>
      </c>
      <c r="M130" s="10">
        <v>3.9183174990650604E-2</v>
      </c>
      <c r="N130" s="10">
        <v>3.9183174990650604E-2</v>
      </c>
      <c r="O130" s="10">
        <v>4.0288246977438158E-2</v>
      </c>
      <c r="P130" s="10">
        <v>4.7267791616184329E-2</v>
      </c>
      <c r="Q130" s="10">
        <v>4.9652495861914892E-2</v>
      </c>
      <c r="R130" s="10">
        <v>3.9183174990650604E-2</v>
      </c>
      <c r="S130" s="10">
        <v>3.9732313252433649E-2</v>
      </c>
      <c r="T130" s="10">
        <v>4.010965408617051E-2</v>
      </c>
      <c r="U130" s="10">
        <v>2.9239791090672984E-2</v>
      </c>
      <c r="V130" s="10">
        <v>4.0087150861083165E-2</v>
      </c>
      <c r="W130" s="10">
        <v>3.9183174990650604E-2</v>
      </c>
      <c r="X130" s="10">
        <v>3.9183174990650604E-2</v>
      </c>
      <c r="Y130" s="10">
        <v>3.9183174990650604E-2</v>
      </c>
      <c r="Z130" s="10">
        <v>4.1809023764406872E-2</v>
      </c>
      <c r="AA130" s="10">
        <v>4.3666653854651516E-2</v>
      </c>
      <c r="AB130" s="10">
        <v>3.9183174990650604E-2</v>
      </c>
      <c r="AC130" s="10">
        <v>4.3599273507478387E-2</v>
      </c>
      <c r="AD130" s="10">
        <v>4.6337901344424726E-2</v>
      </c>
      <c r="AE130" s="10">
        <v>3.9183174990650604E-2</v>
      </c>
      <c r="AF130" s="10">
        <v>3.9820359277683126E-2</v>
      </c>
      <c r="AG130" s="10">
        <v>3.9183174990650604E-2</v>
      </c>
      <c r="AH130" s="10">
        <v>4.0770393433361418E-2</v>
      </c>
      <c r="AI130" s="10">
        <v>2.9137556795846509E-2</v>
      </c>
      <c r="AJ130" s="10">
        <v>3.8363072474533855E-2</v>
      </c>
      <c r="AK130" s="10">
        <v>4.4477935036172589E-2</v>
      </c>
      <c r="AL130" s="10">
        <v>5.5611298299846013E-2</v>
      </c>
      <c r="AM130" s="10">
        <v>4.0074687668763209E-2</v>
      </c>
      <c r="AN130" s="10">
        <v>4.3839802735104794E-2</v>
      </c>
      <c r="AO130" s="10">
        <v>4.3966847886711014E-2</v>
      </c>
      <c r="AP130" s="10">
        <v>4.4868687807351204E-2</v>
      </c>
      <c r="AQ130" s="10">
        <v>4.0412024743597508E-2</v>
      </c>
      <c r="AR130" s="10">
        <v>4.5135594643426424E-2</v>
      </c>
      <c r="AS130" s="10">
        <v>2.8992977238929463E-2</v>
      </c>
      <c r="AT130" s="10">
        <v>4.543282268702975E-2</v>
      </c>
      <c r="AU130" s="10">
        <v>4.5688721969401991E-2</v>
      </c>
      <c r="AV130" s="10">
        <v>4.3874869751227452E-2</v>
      </c>
      <c r="AW130" s="10">
        <v>4.0434324374954089E-2</v>
      </c>
      <c r="AX130" s="10">
        <v>5.383889401704578E-2</v>
      </c>
      <c r="AY130" s="10">
        <v>4.1213978286416486E-2</v>
      </c>
      <c r="AZ130" s="10">
        <v>3.9385575140342022E-2</v>
      </c>
      <c r="BA130" s="10">
        <v>4.3540382093625096E-2</v>
      </c>
      <c r="BB130" s="10">
        <v>4.9678124647443367E-2</v>
      </c>
      <c r="BC130" s="10">
        <v>3.968965608379027E-2</v>
      </c>
      <c r="BD130" s="13"/>
      <c r="BE130" s="3"/>
    </row>
    <row r="131" spans="1:57" x14ac:dyDescent="0.25">
      <c r="A131" s="3"/>
      <c r="B131" s="3">
        <v>121</v>
      </c>
      <c r="C131" s="6">
        <v>3.9206422633452531E-2</v>
      </c>
      <c r="D131" s="6">
        <v>3.9206422633452531E-2</v>
      </c>
      <c r="E131" s="6">
        <v>3.9206422633452531E-2</v>
      </c>
      <c r="F131" s="6">
        <v>4.003266491361579E-2</v>
      </c>
      <c r="G131" s="6">
        <v>4.435767971526805E-2</v>
      </c>
      <c r="H131" s="6">
        <v>4.1936386696728611E-2</v>
      </c>
      <c r="I131" s="6">
        <v>3.988529556368281E-2</v>
      </c>
      <c r="J131" s="6">
        <v>3.8857411686629373E-2</v>
      </c>
      <c r="K131" s="6">
        <v>3.9206422633452531E-2</v>
      </c>
      <c r="L131" s="6">
        <v>3.9206422633452531E-2</v>
      </c>
      <c r="M131" s="7">
        <v>3.9206422633452531E-2</v>
      </c>
      <c r="N131" s="7">
        <v>3.9206422633452531E-2</v>
      </c>
      <c r="O131" s="7">
        <v>4.0302380571105134E-2</v>
      </c>
      <c r="P131" s="7">
        <v>4.7224147233054348E-2</v>
      </c>
      <c r="Q131" s="7">
        <v>4.9589022411061556E-2</v>
      </c>
      <c r="R131" s="7">
        <v>3.9206422633452531E-2</v>
      </c>
      <c r="S131" s="7">
        <v>3.9751033260939872E-2</v>
      </c>
      <c r="T131" s="7">
        <v>4.0125261392498501E-2</v>
      </c>
      <c r="U131" s="7">
        <v>2.9262572168187395E-2</v>
      </c>
      <c r="V131" s="7">
        <v>4.0102943829497306E-2</v>
      </c>
      <c r="W131" s="7">
        <v>3.9206422633452531E-2</v>
      </c>
      <c r="X131" s="7">
        <v>3.9206422633452531E-2</v>
      </c>
      <c r="Y131" s="7">
        <v>3.9206422633452531E-2</v>
      </c>
      <c r="Z131" s="7">
        <v>4.1810602804289498E-2</v>
      </c>
      <c r="AA131" s="7">
        <v>4.3652869103940617E-2</v>
      </c>
      <c r="AB131" s="7">
        <v>3.9206422633452531E-2</v>
      </c>
      <c r="AC131" s="7">
        <v>4.3586046458222949E-2</v>
      </c>
      <c r="AD131" s="7">
        <v>4.6301977030377861E-2</v>
      </c>
      <c r="AE131" s="7">
        <v>3.9206422633452531E-2</v>
      </c>
      <c r="AF131" s="7">
        <v>3.9838353098339052E-2</v>
      </c>
      <c r="AG131" s="7">
        <v>3.9206422633452531E-2</v>
      </c>
      <c r="AH131" s="7">
        <v>4.078054952246557E-2</v>
      </c>
      <c r="AI131" s="7">
        <v>2.9161180515354213E-2</v>
      </c>
      <c r="AJ131" s="7">
        <v>3.8393051462432881E-2</v>
      </c>
      <c r="AK131" s="7">
        <v>4.4457432318685486E-2</v>
      </c>
      <c r="AL131" s="7">
        <v>5.5498082771967105E-2</v>
      </c>
      <c r="AM131" s="7">
        <v>4.0090584679972396E-2</v>
      </c>
      <c r="AN131" s="7">
        <v>4.3824584509884801E-2</v>
      </c>
      <c r="AO131" s="7">
        <v>4.3950578016883401E-2</v>
      </c>
      <c r="AP131" s="7">
        <v>4.4844947326283302E-2</v>
      </c>
      <c r="AQ131" s="7">
        <v>4.0425137145984946E-2</v>
      </c>
      <c r="AR131" s="7">
        <v>4.510964207458712E-2</v>
      </c>
      <c r="AS131" s="7">
        <v>2.9017790980733205E-2</v>
      </c>
      <c r="AT131" s="7">
        <v>4.5404406160206578E-2</v>
      </c>
      <c r="AU131" s="7">
        <v>4.5658183235723904E-2</v>
      </c>
      <c r="AV131" s="7">
        <v>4.3859361220573323E-2</v>
      </c>
      <c r="AW131" s="7">
        <v>4.0447252448525317E-2</v>
      </c>
      <c r="AX131" s="7">
        <v>5.3740502782726018E-2</v>
      </c>
      <c r="AY131" s="7">
        <v>4.1220479348874184E-2</v>
      </c>
      <c r="AZ131" s="7">
        <v>3.9407154565902713E-2</v>
      </c>
      <c r="BA131" s="7">
        <v>4.3527642769421782E-2</v>
      </c>
      <c r="BB131" s="7">
        <v>4.961443779052277E-2</v>
      </c>
      <c r="BC131" s="7">
        <v>3.9708712760629039E-2</v>
      </c>
      <c r="BD131" s="13"/>
      <c r="BE131" s="3"/>
    </row>
    <row r="132" spans="1:57" x14ac:dyDescent="0.25">
      <c r="A132" s="3"/>
      <c r="B132" s="3">
        <v>122</v>
      </c>
      <c r="C132" s="6">
        <v>3.9229289747711338E-2</v>
      </c>
      <c r="D132" s="6">
        <v>3.9229289747711338E-2</v>
      </c>
      <c r="E132" s="6">
        <v>3.9229289747711338E-2</v>
      </c>
      <c r="F132" s="6">
        <v>4.004877474238433E-2</v>
      </c>
      <c r="G132" s="6">
        <v>4.433833282387134E-2</v>
      </c>
      <c r="H132" s="6">
        <v>4.1937046669418665E-2</v>
      </c>
      <c r="I132" s="6">
        <v>3.9902609474278705E-2</v>
      </c>
      <c r="J132" s="6">
        <v>3.8883131369130242E-2</v>
      </c>
      <c r="K132" s="6">
        <v>3.9229289747711338E-2</v>
      </c>
      <c r="L132" s="6">
        <v>3.9229289747711338E-2</v>
      </c>
      <c r="M132" s="7">
        <v>3.9229289747711338E-2</v>
      </c>
      <c r="N132" s="7">
        <v>3.9229289747711338E-2</v>
      </c>
      <c r="O132" s="7">
        <v>4.0316282807851822E-2</v>
      </c>
      <c r="P132" s="7">
        <v>4.7181220100913634E-2</v>
      </c>
      <c r="Q132" s="7">
        <v>4.9526593243948369E-2</v>
      </c>
      <c r="R132" s="7">
        <v>3.9229289747711338E-2</v>
      </c>
      <c r="S132" s="7">
        <v>3.9769446813069154E-2</v>
      </c>
      <c r="T132" s="7">
        <v>4.0140613201250508E-2</v>
      </c>
      <c r="U132" s="7">
        <v>2.9284980311924391E-2</v>
      </c>
      <c r="V132" s="7">
        <v>4.0118478260340984E-2</v>
      </c>
      <c r="W132" s="7">
        <v>3.9229289747711338E-2</v>
      </c>
      <c r="X132" s="7">
        <v>3.9229289747711338E-2</v>
      </c>
      <c r="Y132" s="7">
        <v>3.9229289747711338E-2</v>
      </c>
      <c r="Z132" s="7">
        <v>4.1812155881397084E-2</v>
      </c>
      <c r="AA132" s="7">
        <v>4.3639310490362515E-2</v>
      </c>
      <c r="AB132" s="7">
        <v>3.9229289747711338E-2</v>
      </c>
      <c r="AC132" s="7">
        <v>4.357303639329313E-2</v>
      </c>
      <c r="AD132" s="7">
        <v>4.6266642840781191E-2</v>
      </c>
      <c r="AE132" s="7">
        <v>3.9229289747711338E-2</v>
      </c>
      <c r="AF132" s="7">
        <v>3.985605234912093E-2</v>
      </c>
      <c r="AG132" s="7">
        <v>3.9229289747711338E-2</v>
      </c>
      <c r="AH132" s="7">
        <v>4.0790539214987431E-2</v>
      </c>
      <c r="AI132" s="7">
        <v>2.9184417522656547E-2</v>
      </c>
      <c r="AJ132" s="7">
        <v>3.8422542568824047E-2</v>
      </c>
      <c r="AK132" s="7">
        <v>4.4437266077084425E-2</v>
      </c>
      <c r="AL132" s="7">
        <v>5.5386735081758953E-2</v>
      </c>
      <c r="AM132" s="7">
        <v>4.0106221331785319E-2</v>
      </c>
      <c r="AN132" s="7">
        <v>4.3809615972673743E-2</v>
      </c>
      <c r="AO132" s="7">
        <v>4.393457508230969E-2</v>
      </c>
      <c r="AP132" s="7">
        <v>4.4821596557140353E-2</v>
      </c>
      <c r="AQ132" s="7">
        <v>4.0438034882938512E-2</v>
      </c>
      <c r="AR132" s="7">
        <v>4.5084115578292394E-2</v>
      </c>
      <c r="AS132" s="7">
        <v>2.9042198689654741E-2</v>
      </c>
      <c r="AT132" s="7">
        <v>4.5376456205876492E-2</v>
      </c>
      <c r="AU132" s="7">
        <v>4.5628146004076164E-2</v>
      </c>
      <c r="AV132" s="7">
        <v>4.3844107143540478E-2</v>
      </c>
      <c r="AW132" s="7">
        <v>4.0459968909632327E-2</v>
      </c>
      <c r="AX132" s="7">
        <v>5.3643733480206679E-2</v>
      </c>
      <c r="AY132" s="7">
        <v>4.1226873327490976E-2</v>
      </c>
      <c r="AZ132" s="7">
        <v>3.9428380718113498E-2</v>
      </c>
      <c r="BA132" s="7">
        <v>4.3515112388240684E-2</v>
      </c>
      <c r="BB132" s="7">
        <v>4.9551798749204679E-2</v>
      </c>
      <c r="BC132" s="7">
        <v>3.9727459272796306E-2</v>
      </c>
      <c r="BD132" s="13"/>
      <c r="BE132" s="3"/>
    </row>
    <row r="133" spans="1:57" x14ac:dyDescent="0.25">
      <c r="A133" s="3"/>
      <c r="B133" s="3">
        <v>123</v>
      </c>
      <c r="C133" s="6">
        <v>3.9251785594383026E-2</v>
      </c>
      <c r="D133" s="6">
        <v>3.9251785594383026E-2</v>
      </c>
      <c r="E133" s="6">
        <v>3.9251785594383026E-2</v>
      </c>
      <c r="F133" s="6">
        <v>4.0064622935901628E-2</v>
      </c>
      <c r="G133" s="6">
        <v>4.4319300863211453E-2</v>
      </c>
      <c r="H133" s="6">
        <v>4.1937692024885953E-2</v>
      </c>
      <c r="I133" s="6">
        <v>3.9919642328876792E-2</v>
      </c>
      <c r="J133" s="6">
        <v>3.8908433539047937E-2</v>
      </c>
      <c r="K133" s="6">
        <v>3.9251785594383026E-2</v>
      </c>
      <c r="L133" s="6">
        <v>3.9251785594383026E-2</v>
      </c>
      <c r="M133" s="7">
        <v>3.9251785594383026E-2</v>
      </c>
      <c r="N133" s="7">
        <v>3.9251785594383026E-2</v>
      </c>
      <c r="O133" s="7">
        <v>4.032995931113792E-2</v>
      </c>
      <c r="P133" s="7">
        <v>4.7138992683550818E-2</v>
      </c>
      <c r="Q133" s="7">
        <v>4.946518280073553E-2</v>
      </c>
      <c r="R133" s="7">
        <v>3.9251785594383026E-2</v>
      </c>
      <c r="S133" s="7">
        <v>3.9787561365017154E-2</v>
      </c>
      <c r="T133" s="7">
        <v>4.0155715725514574E-2</v>
      </c>
      <c r="U133" s="7">
        <v>2.9307024601739728E-2</v>
      </c>
      <c r="V133" s="7">
        <v>4.0133760440863364E-2</v>
      </c>
      <c r="W133" s="7">
        <v>3.9251785594383026E-2</v>
      </c>
      <c r="X133" s="7">
        <v>3.9251785594383026E-2</v>
      </c>
      <c r="Y133" s="7">
        <v>3.9251785594383026E-2</v>
      </c>
      <c r="Z133" s="7">
        <v>4.1813683636145127E-2</v>
      </c>
      <c r="AA133" s="7">
        <v>4.362597249647826E-2</v>
      </c>
      <c r="AB133" s="7">
        <v>3.9251785594383026E-2</v>
      </c>
      <c r="AC133" s="7">
        <v>4.3560238018266251E-2</v>
      </c>
      <c r="AD133" s="7">
        <v>4.6231884353488573E-2</v>
      </c>
      <c r="AE133" s="7">
        <v>3.9251785594383026E-2</v>
      </c>
      <c r="AF133" s="7">
        <v>3.9873464196320096E-2</v>
      </c>
      <c r="AG133" s="7">
        <v>3.9251785594383026E-2</v>
      </c>
      <c r="AH133" s="7">
        <v>4.0800366567042445E-2</v>
      </c>
      <c r="AI133" s="7">
        <v>2.9207277232954576E-2</v>
      </c>
      <c r="AJ133" s="7">
        <v>3.8451557387781055E-2</v>
      </c>
      <c r="AK133" s="7">
        <v>4.4417428098509681E-2</v>
      </c>
      <c r="AL133" s="7">
        <v>5.5277209384450021E-2</v>
      </c>
      <c r="AM133" s="7">
        <v>4.0121603967250508E-2</v>
      </c>
      <c r="AN133" s="7">
        <v>4.3794891029219407E-2</v>
      </c>
      <c r="AO133" s="7">
        <v>4.3918832569931787E-2</v>
      </c>
      <c r="AP133" s="7">
        <v>4.4798625982360951E-2</v>
      </c>
      <c r="AQ133" s="7">
        <v>4.0450723174411118E-2</v>
      </c>
      <c r="AR133" s="7">
        <v>4.5059004748305043E-2</v>
      </c>
      <c r="AS133" s="7">
        <v>2.906621023903222E-2</v>
      </c>
      <c r="AT133" s="7">
        <v>4.5348961429223511E-2</v>
      </c>
      <c r="AU133" s="7">
        <v>4.5598598022040138E-2</v>
      </c>
      <c r="AV133" s="7">
        <v>4.3829101309639906E-2</v>
      </c>
      <c r="AW133" s="7">
        <v>4.0472478899925113E-2</v>
      </c>
      <c r="AX133" s="7">
        <v>5.3548546332733427E-2</v>
      </c>
      <c r="AY133" s="7">
        <v>4.1233162873529405E-2</v>
      </c>
      <c r="AZ133" s="7">
        <v>3.9449262197561286E-2</v>
      </c>
      <c r="BA133" s="7">
        <v>4.3502785856023518E-2</v>
      </c>
      <c r="BB133" s="7">
        <v>4.949018187572185E-2</v>
      </c>
      <c r="BC133" s="7">
        <v>3.9745902952644352E-2</v>
      </c>
      <c r="BD133" s="13"/>
      <c r="BE133" s="3"/>
    </row>
    <row r="134" spans="1:57" x14ac:dyDescent="0.25">
      <c r="A134" s="3"/>
      <c r="B134" s="3">
        <v>124</v>
      </c>
      <c r="C134" s="6">
        <v>3.9273919136945112E-2</v>
      </c>
      <c r="D134" s="6">
        <v>3.9273919136945112E-2</v>
      </c>
      <c r="E134" s="6">
        <v>3.9273919136945112E-2</v>
      </c>
      <c r="F134" s="6">
        <v>4.0080215811830966E-2</v>
      </c>
      <c r="G134" s="6">
        <v>4.4300576205935194E-2</v>
      </c>
      <c r="H134" s="6">
        <v>4.1938323225705565E-2</v>
      </c>
      <c r="I134" s="6">
        <v>3.9936400904662772E-2</v>
      </c>
      <c r="J134" s="6">
        <v>3.8933328274841417E-2</v>
      </c>
      <c r="K134" s="6">
        <v>3.9273919136945112E-2</v>
      </c>
      <c r="L134" s="6">
        <v>3.9273919136945112E-2</v>
      </c>
      <c r="M134" s="7">
        <v>3.9273919136945112E-2</v>
      </c>
      <c r="N134" s="7">
        <v>3.9273919136945112E-2</v>
      </c>
      <c r="O134" s="7">
        <v>4.0343415524601189E-2</v>
      </c>
      <c r="P134" s="7">
        <v>4.7097448011717447E-2</v>
      </c>
      <c r="Q134" s="7">
        <v>4.940476634882085E-2</v>
      </c>
      <c r="R134" s="7">
        <v>3.9273919136945112E-2</v>
      </c>
      <c r="S134" s="7">
        <v>3.9805384133791089E-2</v>
      </c>
      <c r="T134" s="7">
        <v>4.0170574979426998E-2</v>
      </c>
      <c r="U134" s="7">
        <v>2.9328713825480524E-2</v>
      </c>
      <c r="V134" s="7">
        <v>4.0148796456961788E-2</v>
      </c>
      <c r="W134" s="7">
        <v>3.9273919136945112E-2</v>
      </c>
      <c r="X134" s="7">
        <v>3.9273919136945112E-2</v>
      </c>
      <c r="Y134" s="7">
        <v>3.9273919136945112E-2</v>
      </c>
      <c r="Z134" s="7">
        <v>4.18151866876324E-2</v>
      </c>
      <c r="AA134" s="7">
        <v>4.3612849782681318E-2</v>
      </c>
      <c r="AB134" s="7">
        <v>3.9273919136945112E-2</v>
      </c>
      <c r="AC134" s="7">
        <v>4.3547646209424862E-2</v>
      </c>
      <c r="AD134" s="7">
        <v>4.6197687612477445E-2</v>
      </c>
      <c r="AE134" s="7">
        <v>3.9273919136945112E-2</v>
      </c>
      <c r="AF134" s="7">
        <v>3.9890595576422383E-2</v>
      </c>
      <c r="AG134" s="7">
        <v>3.9273919136945112E-2</v>
      </c>
      <c r="AH134" s="7">
        <v>4.0810035503977993E-2</v>
      </c>
      <c r="AI134" s="7">
        <v>2.9229768758633146E-2</v>
      </c>
      <c r="AJ134" s="7">
        <v>3.848010716977579E-2</v>
      </c>
      <c r="AK134" s="7">
        <v>4.4397910434912813E-2</v>
      </c>
      <c r="AL134" s="7">
        <v>5.5169461323382629E-2</v>
      </c>
      <c r="AM134" s="7">
        <v>4.0136738725189636E-2</v>
      </c>
      <c r="AN134" s="7">
        <v>4.3780403781908728E-2</v>
      </c>
      <c r="AO134" s="7">
        <v>4.390334417658015E-2</v>
      </c>
      <c r="AP134" s="7">
        <v>4.4776026391760926E-2</v>
      </c>
      <c r="AQ134" s="7">
        <v>4.0463207073176077E-2</v>
      </c>
      <c r="AR134" s="7">
        <v>4.5034299514437048E-2</v>
      </c>
      <c r="AS134" s="7">
        <v>2.9089835185662993E-2</v>
      </c>
      <c r="AT134" s="7">
        <v>4.532191080317971E-2</v>
      </c>
      <c r="AU134" s="7">
        <v>4.5569527433055423E-2</v>
      </c>
      <c r="AV134" s="7">
        <v>4.3814337708756534E-2</v>
      </c>
      <c r="AW134" s="7">
        <v>4.0484787396822819E-2</v>
      </c>
      <c r="AX134" s="7">
        <v>5.3454902853633524E-2</v>
      </c>
      <c r="AY134" s="7">
        <v>4.123935054978034E-2</v>
      </c>
      <c r="AZ134" s="7">
        <v>3.9469807328281314E-2</v>
      </c>
      <c r="BA134" s="7">
        <v>4.3490658242487212E-2</v>
      </c>
      <c r="BB134" s="7">
        <v>4.9429562352568679E-2</v>
      </c>
      <c r="BC134" s="7">
        <v>3.9764050922784344E-2</v>
      </c>
      <c r="BD134" s="13"/>
      <c r="BE134" s="3"/>
    </row>
    <row r="135" spans="1:57" x14ac:dyDescent="0.25">
      <c r="A135" s="3"/>
      <c r="B135" s="8">
        <v>125</v>
      </c>
      <c r="C135" s="9">
        <v>3.9295699053184086E-2</v>
      </c>
      <c r="D135" s="9">
        <v>3.9295699053184086E-2</v>
      </c>
      <c r="E135" s="9">
        <v>3.9295699053184086E-2</v>
      </c>
      <c r="F135" s="9">
        <v>4.0095559486440502E-2</v>
      </c>
      <c r="G135" s="9">
        <v>4.4282151468987507E-2</v>
      </c>
      <c r="H135" s="9">
        <v>4.1938940716597761E-2</v>
      </c>
      <c r="I135" s="9">
        <v>3.9952891763484821E-2</v>
      </c>
      <c r="J135" s="9">
        <v>3.8957825333762797E-2</v>
      </c>
      <c r="K135" s="9">
        <v>3.9295699053184086E-2</v>
      </c>
      <c r="L135" s="9">
        <v>3.9295699053184086E-2</v>
      </c>
      <c r="M135" s="10">
        <v>3.9295699053184086E-2</v>
      </c>
      <c r="N135" s="10">
        <v>3.9295699053184086E-2</v>
      </c>
      <c r="O135" s="10">
        <v>4.0356656719104933E-2</v>
      </c>
      <c r="P135" s="10">
        <v>4.7056569660408165E-2</v>
      </c>
      <c r="Q135" s="10">
        <v>4.9345319949661404E-2</v>
      </c>
      <c r="R135" s="10">
        <v>3.9295699053184086E-2</v>
      </c>
      <c r="S135" s="10">
        <v>3.9822922106655501E-2</v>
      </c>
      <c r="T135" s="10">
        <v>4.0185196785994304E-2</v>
      </c>
      <c r="U135" s="10">
        <v>2.9350056490588639E-2</v>
      </c>
      <c r="V135" s="10">
        <v>4.0163592201100995E-2</v>
      </c>
      <c r="W135" s="10">
        <v>3.9295699053184086E-2</v>
      </c>
      <c r="X135" s="10">
        <v>3.9295699053184086E-2</v>
      </c>
      <c r="Y135" s="10">
        <v>3.9295699053184086E-2</v>
      </c>
      <c r="Z135" s="10">
        <v>4.1816665634553107E-2</v>
      </c>
      <c r="AA135" s="10">
        <v>4.3599937180111459E-2</v>
      </c>
      <c r="AB135" s="10">
        <v>3.9295699053184086E-2</v>
      </c>
      <c r="AC135" s="10">
        <v>4.3535256006947076E-2</v>
      </c>
      <c r="AD135" s="10">
        <v>4.6164039109173549E-2</v>
      </c>
      <c r="AE135" s="10">
        <v>3.9295699053184086E-2</v>
      </c>
      <c r="AF135" s="10">
        <v>3.9907453205173971E-2</v>
      </c>
      <c r="AG135" s="10">
        <v>3.9295699053184086E-2</v>
      </c>
      <c r="AH135" s="10">
        <v>4.0819549825602097E-2</v>
      </c>
      <c r="AI135" s="10">
        <v>2.9251900921296814E-2</v>
      </c>
      <c r="AJ135" s="10">
        <v>3.850820283229095E-2</v>
      </c>
      <c r="AK135" s="10">
        <v>4.4378705392505324E-2</v>
      </c>
      <c r="AL135" s="10">
        <v>5.5063447970107093E-2</v>
      </c>
      <c r="AM135" s="10">
        <v>4.0151631548329902E-2</v>
      </c>
      <c r="AN135" s="10">
        <v>4.3766148521911408E-2</v>
      </c>
      <c r="AO135" s="10">
        <v>4.3888103800616474E-2</v>
      </c>
      <c r="AP135" s="10">
        <v>4.4753788870229183E-2</v>
      </c>
      <c r="AQ135" s="10">
        <v>4.047549147141094E-2</v>
      </c>
      <c r="AR135" s="10">
        <v>4.5009990129103228E-2</v>
      </c>
      <c r="AS135" s="10">
        <v>2.9113082782304955E-2</v>
      </c>
      <c r="AT135" s="10">
        <v>4.5295293653749402E-2</v>
      </c>
      <c r="AU135" s="10">
        <v>4.5540922760567204E-2</v>
      </c>
      <c r="AV135" s="10">
        <v>4.37998105231443E-2</v>
      </c>
      <c r="AW135" s="10">
        <v>4.0496899219934601E-2</v>
      </c>
      <c r="AX135" s="10">
        <v>5.336276579443977E-2</v>
      </c>
      <c r="AY135" s="10">
        <v>4.1245438834320636E-2</v>
      </c>
      <c r="AZ135" s="10">
        <v>3.9490024168748361E-2</v>
      </c>
      <c r="BA135" s="10">
        <v>4.3478724774640876E-2</v>
      </c>
      <c r="BB135" s="10">
        <v>4.9369916159174743E-2</v>
      </c>
      <c r="BC135" s="10">
        <v>3.9781910101329476E-2</v>
      </c>
      <c r="BD135" s="13"/>
      <c r="BE135" s="3"/>
    </row>
    <row r="136" spans="1:57" x14ac:dyDescent="0.25">
      <c r="A136" s="3"/>
      <c r="B136" s="3">
        <v>126</v>
      </c>
      <c r="C136" s="6">
        <v>3.931713374643464E-2</v>
      </c>
      <c r="D136" s="6">
        <v>3.931713374643464E-2</v>
      </c>
      <c r="E136" s="6">
        <v>3.931713374643464E-2</v>
      </c>
      <c r="F136" s="6">
        <v>4.0110659882533595E-2</v>
      </c>
      <c r="G136" s="6">
        <v>4.4264019503912344E-2</v>
      </c>
      <c r="H136" s="6">
        <v>4.1939544925224226E-2</v>
      </c>
      <c r="I136" s="6">
        <v>3.9969121260279517E-2</v>
      </c>
      <c r="J136" s="6">
        <v>3.8981934164496579E-2</v>
      </c>
      <c r="K136" s="6">
        <v>3.931713374643464E-2</v>
      </c>
      <c r="L136" s="6">
        <v>3.931713374643464E-2</v>
      </c>
      <c r="M136" s="7">
        <v>3.931713374643464E-2</v>
      </c>
      <c r="N136" s="7">
        <v>3.931713374643464E-2</v>
      </c>
      <c r="O136" s="7">
        <v>4.0369687999465498E-2</v>
      </c>
      <c r="P136" s="7">
        <v>4.701634172722402E-2</v>
      </c>
      <c r="Q136" s="7">
        <v>4.9286820427176803E-2</v>
      </c>
      <c r="R136" s="7">
        <v>3.931713374643464E-2</v>
      </c>
      <c r="S136" s="7">
        <v>3.9840182050139061E-2</v>
      </c>
      <c r="T136" s="7">
        <v>4.0199586784556152E-2</v>
      </c>
      <c r="U136" s="7">
        <v>2.9371060835160057E-2</v>
      </c>
      <c r="V136" s="7">
        <v>4.0178153379869741E-2</v>
      </c>
      <c r="W136" s="7">
        <v>3.931713374643464E-2</v>
      </c>
      <c r="X136" s="7">
        <v>3.931713374643464E-2</v>
      </c>
      <c r="Y136" s="7">
        <v>3.931713374643464E-2</v>
      </c>
      <c r="Z136" s="7">
        <v>4.181812105606042E-2</v>
      </c>
      <c r="AA136" s="7">
        <v>4.3587229683905271E-2</v>
      </c>
      <c r="AB136" s="7">
        <v>3.931713374643464E-2</v>
      </c>
      <c r="AC136" s="7">
        <v>4.3523062608419538E-2</v>
      </c>
      <c r="AD136" s="7">
        <v>4.6130925764665376E-2</v>
      </c>
      <c r="AE136" s="7">
        <v>3.931713374643464E-2</v>
      </c>
      <c r="AF136" s="7">
        <v>3.9924043586230251E-2</v>
      </c>
      <c r="AG136" s="7">
        <v>3.931713374643464E-2</v>
      </c>
      <c r="AH136" s="7">
        <v>4.0828913211160778E-2</v>
      </c>
      <c r="AI136" s="7">
        <v>2.9273682263242451E-2</v>
      </c>
      <c r="AJ136" s="7">
        <v>3.8535854970254135E-2</v>
      </c>
      <c r="AK136" s="7">
        <v>4.4359805521703377E-2</v>
      </c>
      <c r="AL136" s="7">
        <v>5.4959127767363336E-2</v>
      </c>
      <c r="AM136" s="7">
        <v>4.0166288191054722E-2</v>
      </c>
      <c r="AN136" s="7">
        <v>4.3752119721693683E-2</v>
      </c>
      <c r="AO136" s="7">
        <v>4.3873105533968504E-2</v>
      </c>
      <c r="AP136" s="7">
        <v>4.4731904786009524E-2</v>
      </c>
      <c r="AQ136" s="7">
        <v>4.0487581106977366E-2</v>
      </c>
      <c r="AR136" s="7">
        <v>4.4986067154514364E-2</v>
      </c>
      <c r="AS136" s="7">
        <v>2.9135961989594783E-2</v>
      </c>
      <c r="AT136" s="7">
        <v>4.5269099646013666E-2</v>
      </c>
      <c r="AU136" s="7">
        <v>4.5512772892925435E-2</v>
      </c>
      <c r="AV136" s="7">
        <v>4.3785514119801583E-2</v>
      </c>
      <c r="AW136" s="7">
        <v>4.0508819037189392E-2</v>
      </c>
      <c r="AX136" s="7">
        <v>5.3272099095495351E-2</v>
      </c>
      <c r="AY136" s="7">
        <v>4.1251430124072952E-2</v>
      </c>
      <c r="AZ136" s="7">
        <v>3.9509920522351916E-2</v>
      </c>
      <c r="BA136" s="7">
        <v>4.346698083061229E-2</v>
      </c>
      <c r="BB136" s="7">
        <v>4.9311220040173742E-2</v>
      </c>
      <c r="BC136" s="7">
        <v>3.9799487207262674E-2</v>
      </c>
      <c r="BD136" s="13"/>
      <c r="BE136" s="3"/>
    </row>
    <row r="137" spans="1:57" x14ac:dyDescent="0.25">
      <c r="A137" s="3"/>
      <c r="B137" s="3">
        <v>127</v>
      </c>
      <c r="C137" s="6">
        <v>3.9338231356296882E-2</v>
      </c>
      <c r="D137" s="6">
        <v>3.9338231356296882E-2</v>
      </c>
      <c r="E137" s="6">
        <v>3.9338231356296882E-2</v>
      </c>
      <c r="F137" s="6">
        <v>4.0125522737010755E-2</v>
      </c>
      <c r="G137" s="6">
        <v>4.4246173387610499E-2</v>
      </c>
      <c r="H137" s="6">
        <v>4.1940136262945238E-2</v>
      </c>
      <c r="I137" s="6">
        <v>3.9985095551110739E-2</v>
      </c>
      <c r="J137" s="6">
        <v>3.9005663919211342E-2</v>
      </c>
      <c r="K137" s="6">
        <v>3.9338231356296882E-2</v>
      </c>
      <c r="L137" s="6">
        <v>3.9338231356296882E-2</v>
      </c>
      <c r="M137" s="7">
        <v>3.9338231356296882E-2</v>
      </c>
      <c r="N137" s="7">
        <v>3.9338231356296882E-2</v>
      </c>
      <c r="O137" s="7">
        <v>4.0382514310873807E-2</v>
      </c>
      <c r="P137" s="7">
        <v>4.6976748811759395E-2</v>
      </c>
      <c r="Q137" s="7">
        <v>4.9229245337645722E-2</v>
      </c>
      <c r="R137" s="7">
        <v>3.9338231356296882E-2</v>
      </c>
      <c r="S137" s="7">
        <v>3.9857170518628582E-2</v>
      </c>
      <c r="T137" s="7">
        <v>4.0213750437909646E-2</v>
      </c>
      <c r="U137" s="7">
        <v>2.939173483848867E-2</v>
      </c>
      <c r="V137" s="7">
        <v>4.0192485521189036E-2</v>
      </c>
      <c r="W137" s="7">
        <v>3.9338231356296882E-2</v>
      </c>
      <c r="X137" s="7">
        <v>3.9338231356296882E-2</v>
      </c>
      <c r="Y137" s="7">
        <v>3.9338231356296882E-2</v>
      </c>
      <c r="Z137" s="7">
        <v>4.1819553512585816E-2</v>
      </c>
      <c r="AA137" s="7">
        <v>4.3574722446761527E-2</v>
      </c>
      <c r="AB137" s="7">
        <v>3.9338231356296882E-2</v>
      </c>
      <c r="AC137" s="7">
        <v>4.3511061362653258E-2</v>
      </c>
      <c r="AD137" s="7">
        <v>4.6098334912757055E-2</v>
      </c>
      <c r="AE137" s="7">
        <v>3.9338231356296882E-2</v>
      </c>
      <c r="AF137" s="7">
        <v>3.9940373019403896E-2</v>
      </c>
      <c r="AG137" s="7">
        <v>3.9338231356296882E-2</v>
      </c>
      <c r="AH137" s="7">
        <v>4.0838129224084252E-2</v>
      </c>
      <c r="AI137" s="7">
        <v>2.9295121058394491E-2</v>
      </c>
      <c r="AJ137" s="7">
        <v>3.8563073866266118E-2</v>
      </c>
      <c r="AK137" s="7">
        <v>4.4341203607544344E-2</v>
      </c>
      <c r="AL137" s="7">
        <v>5.4856460474778768E-2</v>
      </c>
      <c r="AM137" s="7">
        <v>4.0180714226791148E-2</v>
      </c>
      <c r="AN137" s="7">
        <v>4.3738312027886028E-2</v>
      </c>
      <c r="AO137" s="7">
        <v>4.3858343654538778E-2</v>
      </c>
      <c r="AP137" s="7">
        <v>4.4710365779533801E-2</v>
      </c>
      <c r="AQ137" s="7">
        <v>4.0499480569412993E-2</v>
      </c>
      <c r="AR137" s="7">
        <v>4.4962521450476078E-2</v>
      </c>
      <c r="AS137" s="7">
        <v>2.9158481487419285E-2</v>
      </c>
      <c r="AT137" s="7">
        <v>4.5243318770799901E-2</v>
      </c>
      <c r="AU137" s="7">
        <v>4.5485067069003016E-2</v>
      </c>
      <c r="AV137" s="7">
        <v>4.3771443043202796E-2</v>
      </c>
      <c r="AW137" s="7">
        <v>4.0520551370685887E-2</v>
      </c>
      <c r="AX137" s="7">
        <v>5.3182867838906356E-2</v>
      </c>
      <c r="AY137" s="7">
        <v>4.1257326738186162E-2</v>
      </c>
      <c r="AZ137" s="7">
        <v>3.9529503947381528E-2</v>
      </c>
      <c r="BA137" s="7">
        <v>4.3455421933751515E-2</v>
      </c>
      <c r="BB137" s="7">
        <v>4.9253451475176124E-2</v>
      </c>
      <c r="BC137" s="7">
        <v>3.981678876587047E-2</v>
      </c>
      <c r="BD137" s="13"/>
      <c r="BE137" s="3"/>
    </row>
    <row r="138" spans="1:57" x14ac:dyDescent="0.25">
      <c r="A138" s="3"/>
      <c r="B138" s="3">
        <v>128</v>
      </c>
      <c r="C138" s="6">
        <v>3.9358999768859704E-2</v>
      </c>
      <c r="D138" s="6">
        <v>3.9358999768859704E-2</v>
      </c>
      <c r="E138" s="6">
        <v>3.9358999768859704E-2</v>
      </c>
      <c r="F138" s="6">
        <v>4.0140153608082096E-2</v>
      </c>
      <c r="G138" s="6">
        <v>4.4228606413532878E-2</v>
      </c>
      <c r="H138" s="6">
        <v>4.1940715125526218E-2</v>
      </c>
      <c r="I138" s="6">
        <v>4.0000820600839315E-2</v>
      </c>
      <c r="J138" s="6">
        <v>3.9029023465056323E-2</v>
      </c>
      <c r="K138" s="6">
        <v>3.9358999768859704E-2</v>
      </c>
      <c r="L138" s="6">
        <v>3.9358999768859704E-2</v>
      </c>
      <c r="M138" s="7">
        <v>3.9358999768859704E-2</v>
      </c>
      <c r="N138" s="7">
        <v>3.9358999768859704E-2</v>
      </c>
      <c r="O138" s="7">
        <v>4.039514044502468E-2</v>
      </c>
      <c r="P138" s="7">
        <v>4.6937775995953945E-2</v>
      </c>
      <c r="Q138" s="7">
        <v>4.9172572941016623E-2</v>
      </c>
      <c r="R138" s="7">
        <v>3.9358999768859704E-2</v>
      </c>
      <c r="S138" s="7">
        <v>3.9873893862567567E-2</v>
      </c>
      <c r="T138" s="7">
        <v>4.0227693039105894E-2</v>
      </c>
      <c r="U138" s="7">
        <v>2.9412086231121126E-2</v>
      </c>
      <c r="V138" s="7">
        <v>4.020659398119597E-2</v>
      </c>
      <c r="W138" s="7">
        <v>3.9358999768859704E-2</v>
      </c>
      <c r="X138" s="7">
        <v>3.9358999768859704E-2</v>
      </c>
      <c r="Y138" s="7">
        <v>3.9358999768859704E-2</v>
      </c>
      <c r="Z138" s="7">
        <v>4.1820963546613577E-2</v>
      </c>
      <c r="AA138" s="7">
        <v>4.3562410772803872E-2</v>
      </c>
      <c r="AB138" s="7">
        <v>3.9358999768859704E-2</v>
      </c>
      <c r="AC138" s="7">
        <v>4.3499247763788551E-2</v>
      </c>
      <c r="AD138" s="7">
        <v>4.6066254283822383E-2</v>
      </c>
      <c r="AE138" s="7">
        <v>3.9358999768859704E-2</v>
      </c>
      <c r="AF138" s="7">
        <v>3.9956447608539447E-2</v>
      </c>
      <c r="AG138" s="7">
        <v>3.9358999768859704E-2</v>
      </c>
      <c r="AH138" s="7">
        <v>4.084720131650621E-2</v>
      </c>
      <c r="AI138" s="7">
        <v>2.9316225322735701E-2</v>
      </c>
      <c r="AJ138" s="7">
        <v>3.8589869500608387E-2</v>
      </c>
      <c r="AK138" s="7">
        <v>4.4322892660544122E-2</v>
      </c>
      <c r="AL138" s="7">
        <v>5.4755407117100807E-2</v>
      </c>
      <c r="AM138" s="7">
        <v>4.0194915055054903E-2</v>
      </c>
      <c r="AN138" s="7">
        <v>4.3724720254483929E-2</v>
      </c>
      <c r="AO138" s="7">
        <v>4.3843812618962419E-2</v>
      </c>
      <c r="AP138" s="7">
        <v>4.468916375278198E-2</v>
      </c>
      <c r="AQ138" s="7">
        <v>4.0511194305647091E-2</v>
      </c>
      <c r="AR138" s="7">
        <v>4.4939344162755468E-2</v>
      </c>
      <c r="AS138" s="7">
        <v>2.918064968576406E-2</v>
      </c>
      <c r="AT138" s="7">
        <v>4.5217941331975098E-2</v>
      </c>
      <c r="AU138" s="7">
        <v>4.5457794864483869E-2</v>
      </c>
      <c r="AV138" s="7">
        <v>4.3757592008372148E-2</v>
      </c>
      <c r="AW138" s="7">
        <v>4.0532100602284737E-2</v>
      </c>
      <c r="AX138" s="7">
        <v>5.3095038203708311E-2</v>
      </c>
      <c r="AY138" s="7">
        <v>4.1263130921243008E-2</v>
      </c>
      <c r="AZ138" s="7">
        <v>3.9548781766550078E-2</v>
      </c>
      <c r="BA138" s="7">
        <v>4.3444043747005612E-2</v>
      </c>
      <c r="BB138" s="7">
        <v>4.9196588649960349E-2</v>
      </c>
      <c r="BC138" s="7">
        <v>3.9833821114208856E-2</v>
      </c>
      <c r="BD138" s="13"/>
      <c r="BE138" s="3"/>
    </row>
    <row r="139" spans="1:57" x14ac:dyDescent="0.25">
      <c r="A139" s="3"/>
      <c r="B139" s="3">
        <v>129</v>
      </c>
      <c r="C139" s="6">
        <v>3.937944662645676E-2</v>
      </c>
      <c r="D139" s="6">
        <v>3.937944662645676E-2</v>
      </c>
      <c r="E139" s="6">
        <v>3.937944662645676E-2</v>
      </c>
      <c r="F139" s="6">
        <v>4.0154557882146946E-2</v>
      </c>
      <c r="G139" s="6">
        <v>4.4211312083281218E-2</v>
      </c>
      <c r="H139" s="6">
        <v>4.1941281893826288E-2</v>
      </c>
      <c r="I139" s="6">
        <v>4.0016302190445163E-2</v>
      </c>
      <c r="J139" s="6">
        <v>3.9052021395129977E-2</v>
      </c>
      <c r="K139" s="6">
        <v>3.937944662645676E-2</v>
      </c>
      <c r="L139" s="6">
        <v>3.937944662645676E-2</v>
      </c>
      <c r="M139" s="7">
        <v>3.937944662645676E-2</v>
      </c>
      <c r="N139" s="7">
        <v>3.937944662645676E-2</v>
      </c>
      <c r="O139" s="7">
        <v>4.0407571045974144E-2</v>
      </c>
      <c r="P139" s="7">
        <v>4.6899408825361144E-2</v>
      </c>
      <c r="Q139" s="7">
        <v>4.9116782173555862E-2</v>
      </c>
      <c r="R139" s="7">
        <v>3.937944662645676E-2</v>
      </c>
      <c r="S139" s="7">
        <v>3.9890358236283729E-2</v>
      </c>
      <c r="T139" s="7">
        <v>4.0241419717943705E-2</v>
      </c>
      <c r="U139" s="7">
        <v>2.9432122504452041E-2</v>
      </c>
      <c r="V139" s="7">
        <v>4.0220483950814234E-2</v>
      </c>
      <c r="W139" s="7">
        <v>3.937944662645676E-2</v>
      </c>
      <c r="X139" s="7">
        <v>3.937944662645676E-2</v>
      </c>
      <c r="Y139" s="7">
        <v>3.937944662645676E-2</v>
      </c>
      <c r="Z139" s="7">
        <v>4.182235168341597E-2</v>
      </c>
      <c r="AA139" s="7">
        <v>4.3550290111726619E-2</v>
      </c>
      <c r="AB139" s="7">
        <v>3.937944662645676E-2</v>
      </c>
      <c r="AC139" s="7">
        <v>4.3487617445673754E-2</v>
      </c>
      <c r="AD139" s="7">
        <v>4.6034671989403142E-2</v>
      </c>
      <c r="AE139" s="7">
        <v>3.937944662645676E-2</v>
      </c>
      <c r="AF139" s="7">
        <v>3.9972273269027969E-2</v>
      </c>
      <c r="AG139" s="7">
        <v>3.937944662645676E-2</v>
      </c>
      <c r="AH139" s="7">
        <v>4.0856132833576808E-2</v>
      </c>
      <c r="AI139" s="7">
        <v>2.9337002824256997E-2</v>
      </c>
      <c r="AJ139" s="7">
        <v>3.8616251561011339E-2</v>
      </c>
      <c r="AK139" s="7">
        <v>4.430486590797944E-2</v>
      </c>
      <c r="AL139" s="7">
        <v>5.4655929934879E-2</v>
      </c>
      <c r="AM139" s="7">
        <v>4.0208895908170339E-2</v>
      </c>
      <c r="AN139" s="7">
        <v>4.3711339376363956E-2</v>
      </c>
      <c r="AO139" s="7">
        <v>4.3829507055703543E-2</v>
      </c>
      <c r="AP139" s="7">
        <v>4.4668290859133597E-2</v>
      </c>
      <c r="AQ139" s="7">
        <v>4.0522726625461525E-2</v>
      </c>
      <c r="AR139" s="7">
        <v>4.4916526711992644E-2</v>
      </c>
      <c r="AS139" s="7">
        <v>2.9202474735066097E-2</v>
      </c>
      <c r="AT139" s="7">
        <v>4.5192957934321987E-2</v>
      </c>
      <c r="AU139" s="7">
        <v>4.5430946178791842E-2</v>
      </c>
      <c r="AV139" s="7">
        <v>4.3743955894276487E-2</v>
      </c>
      <c r="AW139" s="7">
        <v>4.0543470978943397E-2</v>
      </c>
      <c r="AX139" s="7">
        <v>5.3008577423129921E-2</v>
      </c>
      <c r="AY139" s="7">
        <v>4.1268844846304109E-2</v>
      </c>
      <c r="AZ139" s="7">
        <v>3.9567761076077623E-2</v>
      </c>
      <c r="BA139" s="7">
        <v>4.3432842067551158E-2</v>
      </c>
      <c r="BB139" s="7">
        <v>4.9140610429011966E-2</v>
      </c>
      <c r="BC139" s="7">
        <v>3.9850590406562914E-2</v>
      </c>
      <c r="BD139" s="13"/>
      <c r="BE139" s="3"/>
    </row>
    <row r="140" spans="1:57" x14ac:dyDescent="0.25">
      <c r="A140" s="3"/>
      <c r="B140" s="8">
        <v>130</v>
      </c>
      <c r="C140" s="9">
        <v>3.9399579336979684E-2</v>
      </c>
      <c r="D140" s="9">
        <v>3.9399579336979684E-2</v>
      </c>
      <c r="E140" s="9">
        <v>3.9399579336979684E-2</v>
      </c>
      <c r="F140" s="9">
        <v>4.0168740780362144E-2</v>
      </c>
      <c r="G140" s="9">
        <v>4.4194284098596937E-2</v>
      </c>
      <c r="H140" s="9">
        <v>4.1941836934446863E-2</v>
      </c>
      <c r="I140" s="9">
        <v>4.0031545924017031E-2</v>
      </c>
      <c r="J140" s="9">
        <v>3.9074666038951822E-2</v>
      </c>
      <c r="K140" s="9">
        <v>3.9399579336979684E-2</v>
      </c>
      <c r="L140" s="9">
        <v>3.9399579336979684E-2</v>
      </c>
      <c r="M140" s="10">
        <v>3.9399579336979684E-2</v>
      </c>
      <c r="N140" s="10">
        <v>3.9399579336979684E-2</v>
      </c>
      <c r="O140" s="10">
        <v>4.0419810615733631E-2</v>
      </c>
      <c r="P140" s="10">
        <v>4.6861633291283233E-2</v>
      </c>
      <c r="Q140" s="10">
        <v>4.9061852621758772E-2</v>
      </c>
      <c r="R140" s="10">
        <v>3.9399579336979684E-2</v>
      </c>
      <c r="S140" s="10">
        <v>3.9906569605463016E-2</v>
      </c>
      <c r="T140" s="10">
        <v>4.0254935447170626E-2</v>
      </c>
      <c r="U140" s="10">
        <v>2.9451850919879119E-2</v>
      </c>
      <c r="V140" s="10">
        <v>4.0234160462031765E-2</v>
      </c>
      <c r="W140" s="10">
        <v>3.9399579336979684E-2</v>
      </c>
      <c r="X140" s="10">
        <v>3.9399579336979684E-2</v>
      </c>
      <c r="Y140" s="10">
        <v>3.9399579336979684E-2</v>
      </c>
      <c r="Z140" s="10">
        <v>4.1823718431752033E-2</v>
      </c>
      <c r="AA140" s="10">
        <v>4.3538356053210547E-2</v>
      </c>
      <c r="AB140" s="10">
        <v>3.9399579336979684E-2</v>
      </c>
      <c r="AC140" s="10">
        <v>4.3476166176497744E-2</v>
      </c>
      <c r="AD140" s="10">
        <v>4.60035765075264E-2</v>
      </c>
      <c r="AE140" s="10">
        <v>3.9399579336979684E-2</v>
      </c>
      <c r="AF140" s="10">
        <v>3.9987855734984201E-2</v>
      </c>
      <c r="AG140" s="10">
        <v>3.9399579336979684E-2</v>
      </c>
      <c r="AH140" s="10">
        <v>4.0864927017574049E-2</v>
      </c>
      <c r="AI140" s="10">
        <v>2.9357461092454518E-2</v>
      </c>
      <c r="AJ140" s="10">
        <v>3.8642229452173993E-2</v>
      </c>
      <c r="AK140" s="10">
        <v>4.4287116785567182E-2</v>
      </c>
      <c r="AL140" s="10">
        <v>5.4557992337417982E-2</v>
      </c>
      <c r="AM140" s="10">
        <v>4.0222661857682418E-2</v>
      </c>
      <c r="AN140" s="10">
        <v>4.3698164523097605E-2</v>
      </c>
      <c r="AO140" s="10">
        <v>4.3815421758462314E-2</v>
      </c>
      <c r="AP140" s="10">
        <v>4.4647739493690608E-2</v>
      </c>
      <c r="AQ140" s="10">
        <v>4.0534081706702141E-2</v>
      </c>
      <c r="AR140" s="10">
        <v>4.4894060783120304E-2</v>
      </c>
      <c r="AS140" s="10">
        <v>2.9223964536101654E-2</v>
      </c>
      <c r="AT140" s="10">
        <v>4.5168359471971176E-2</v>
      </c>
      <c r="AU140" s="10">
        <v>4.5404511222621124E-2</v>
      </c>
      <c r="AV140" s="10">
        <v>4.3730529737523671E-2</v>
      </c>
      <c r="AW140" s="10">
        <v>4.0554666617821145E-2</v>
      </c>
      <c r="AX140" s="10">
        <v>5.2923453743839E-2</v>
      </c>
      <c r="AY140" s="10">
        <v>4.1274470617801873E-2</v>
      </c>
      <c r="AZ140" s="10">
        <v>3.9586448754362458E-2</v>
      </c>
      <c r="BA140" s="10">
        <v>4.342181282166635E-2</v>
      </c>
      <c r="BB140" s="10">
        <v>4.9085496329331679E-2</v>
      </c>
      <c r="BC140" s="10">
        <v>3.9867102619868255E-2</v>
      </c>
      <c r="BD140" s="13"/>
      <c r="BE140" s="3"/>
    </row>
    <row r="141" spans="1:57" x14ac:dyDescent="0.25">
      <c r="A141" s="3"/>
      <c r="B141" s="3">
        <v>131</v>
      </c>
      <c r="C141" s="6">
        <v>3.9419405082769199E-2</v>
      </c>
      <c r="D141" s="6">
        <v>3.9419405082769199E-2</v>
      </c>
      <c r="E141" s="6">
        <v>3.9419405082769199E-2</v>
      </c>
      <c r="F141" s="6">
        <v>4.0182707364910586E-2</v>
      </c>
      <c r="G141" s="6">
        <v>4.4177516353717028E-2</v>
      </c>
      <c r="H141" s="6">
        <v>4.1942380600338058E-2</v>
      </c>
      <c r="I141" s="6">
        <v>4.0046557235430713E-2</v>
      </c>
      <c r="J141" s="6">
        <v>3.9096965472459333E-2</v>
      </c>
      <c r="K141" s="6">
        <v>3.9419405082769199E-2</v>
      </c>
      <c r="L141" s="6">
        <v>3.9419405082769199E-2</v>
      </c>
      <c r="M141" s="7">
        <v>3.9419405082769199E-2</v>
      </c>
      <c r="N141" s="7">
        <v>3.9419405082769199E-2</v>
      </c>
      <c r="O141" s="7">
        <v>4.043186351961503E-2</v>
      </c>
      <c r="P141" s="7">
        <v>4.682443581372131E-2</v>
      </c>
      <c r="Q141" s="7">
        <v>4.9007764497458695E-2</v>
      </c>
      <c r="R141" s="7">
        <v>3.9419405082769199E-2</v>
      </c>
      <c r="S141" s="7">
        <v>3.9922533754285228E-2</v>
      </c>
      <c r="T141" s="7">
        <v>4.0268245048405538E-2</v>
      </c>
      <c r="U141" s="7">
        <v>2.9471278517543276E-2</v>
      </c>
      <c r="V141" s="7">
        <v>4.0247628393896395E-2</v>
      </c>
      <c r="W141" s="7">
        <v>3.9419405082769199E-2</v>
      </c>
      <c r="X141" s="7">
        <v>3.9419405082769199E-2</v>
      </c>
      <c r="Y141" s="7">
        <v>3.9419405082769199E-2</v>
      </c>
      <c r="Z141" s="7">
        <v>4.1825064284529034E-2</v>
      </c>
      <c r="AA141" s="7">
        <v>4.3526604321591167E-2</v>
      </c>
      <c r="AB141" s="7">
        <v>3.9419405082769199E-2</v>
      </c>
      <c r="AC141" s="7">
        <v>4.3464889853673139E-2</v>
      </c>
      <c r="AD141" s="7">
        <v>4.597295666869039E-2</v>
      </c>
      <c r="AE141" s="7">
        <v>3.9419405082769199E-2</v>
      </c>
      <c r="AF141" s="7">
        <v>4.0003200566100405E-2</v>
      </c>
      <c r="AG141" s="7">
        <v>3.9419405082769199E-2</v>
      </c>
      <c r="AH141" s="7">
        <v>4.0873587011829526E-2</v>
      </c>
      <c r="AI141" s="7">
        <v>2.9377607427393038E-2</v>
      </c>
      <c r="AJ141" s="7">
        <v>3.866781230502836E-2</v>
      </c>
      <c r="AK141" s="7">
        <v>4.4269638929523403E-2</v>
      </c>
      <c r="AL141" s="7">
        <v>5.4461558857915149E-2</v>
      </c>
      <c r="AM141" s="7">
        <v>4.0236217820476705E-2</v>
      </c>
      <c r="AN141" s="7">
        <v>4.368519097304846E-2</v>
      </c>
      <c r="AO141" s="7">
        <v>4.3801551679884199E-2</v>
      </c>
      <c r="AP141" s="7">
        <v>4.4627502284041443E-2</v>
      </c>
      <c r="AQ141" s="7">
        <v>4.0545263600257897E-2</v>
      </c>
      <c r="AR141" s="7">
        <v>4.4871938315269366E-2</v>
      </c>
      <c r="AS141" s="7">
        <v>2.924512674942692E-2</v>
      </c>
      <c r="AT141" s="7">
        <v>4.5144137117361982E-2</v>
      </c>
      <c r="AU141" s="7">
        <v>4.5378480506041541E-2</v>
      </c>
      <c r="AV141" s="7">
        <v>4.3717308726348048E-2</v>
      </c>
      <c r="AW141" s="7">
        <v>4.0565691511152968E-2</v>
      </c>
      <c r="AX141" s="7">
        <v>5.2839636387062683E-2</v>
      </c>
      <c r="AY141" s="7">
        <v>4.1280010274290513E-2</v>
      </c>
      <c r="AZ141" s="7">
        <v>3.9604851470255609E-2</v>
      </c>
      <c r="BA141" s="7">
        <v>4.3410952059837804E-2</v>
      </c>
      <c r="BB141" s="7">
        <v>4.9031226495448221E-2</v>
      </c>
      <c r="BC141" s="7">
        <v>3.9883363559076956E-2</v>
      </c>
      <c r="BD141" s="13"/>
      <c r="BE141" s="3"/>
    </row>
    <row r="142" spans="1:57" x14ac:dyDescent="0.25">
      <c r="A142" s="3"/>
      <c r="B142" s="3">
        <v>132</v>
      </c>
      <c r="C142" s="6">
        <v>3.9438930829108765E-2</v>
      </c>
      <c r="D142" s="6">
        <v>3.9438930829108765E-2</v>
      </c>
      <c r="E142" s="6">
        <v>3.9438930829108765E-2</v>
      </c>
      <c r="F142" s="6">
        <v>4.0196462544990208E-2</v>
      </c>
      <c r="G142" s="6">
        <v>4.4161002928078563E-2</v>
      </c>
      <c r="H142" s="6">
        <v>4.1942913231392653E-2</v>
      </c>
      <c r="I142" s="6">
        <v>4.0061341394727057E-2</v>
      </c>
      <c r="J142" s="6">
        <v>3.91189275275583E-2</v>
      </c>
      <c r="K142" s="6">
        <v>3.9438930829108765E-2</v>
      </c>
      <c r="L142" s="6">
        <v>3.9438930829108765E-2</v>
      </c>
      <c r="M142" s="7">
        <v>3.9438930829108765E-2</v>
      </c>
      <c r="N142" s="7">
        <v>3.9438930829108765E-2</v>
      </c>
      <c r="O142" s="7">
        <v>4.0443733991341269E-2</v>
      </c>
      <c r="P142" s="7">
        <v>4.6787803225106561E-2</v>
      </c>
      <c r="Q142" s="7">
        <v>4.8954498614070641E-2</v>
      </c>
      <c r="R142" s="7">
        <v>3.9438930829108765E-2</v>
      </c>
      <c r="S142" s="7">
        <v>3.9938256292245677E-2</v>
      </c>
      <c r="T142" s="7">
        <v>4.0281353197801906E-2</v>
      </c>
      <c r="U142" s="7">
        <v>2.9490412124676624E-2</v>
      </c>
      <c r="V142" s="7">
        <v>4.0260892478247046E-2</v>
      </c>
      <c r="W142" s="7">
        <v>3.9438930829108765E-2</v>
      </c>
      <c r="X142" s="7">
        <v>3.9438930829108765E-2</v>
      </c>
      <c r="Y142" s="7">
        <v>3.9438930829108765E-2</v>
      </c>
      <c r="Z142" s="7">
        <v>4.1826389719432644E-2</v>
      </c>
      <c r="AA142" s="7">
        <v>4.3515030770766572E-2</v>
      </c>
      <c r="AB142" s="7">
        <v>3.9438930829108765E-2</v>
      </c>
      <c r="AC142" s="7">
        <v>4.3453784498944437E-2</v>
      </c>
      <c r="AD142" s="7">
        <v>4.5942801642491204E-2</v>
      </c>
      <c r="AE142" s="7">
        <v>3.9438930829108765E-2</v>
      </c>
      <c r="AF142" s="7">
        <v>4.0018313154197127E-2</v>
      </c>
      <c r="AG142" s="7">
        <v>3.9438930829108765E-2</v>
      </c>
      <c r="AH142" s="7">
        <v>4.0882115864472546E-2</v>
      </c>
      <c r="AI142" s="7">
        <v>2.939744890836482E-2</v>
      </c>
      <c r="AJ142" s="7">
        <v>3.8693008985741351E-2</v>
      </c>
      <c r="AK142" s="7">
        <v>4.4252426168978287E-2</v>
      </c>
      <c r="AL142" s="7">
        <v>5.4366595110627136E-2</v>
      </c>
      <c r="AM142" s="7">
        <v>4.0249568564624916E-2</v>
      </c>
      <c r="AN142" s="7">
        <v>4.3672414147737371E-2</v>
      </c>
      <c r="AO142" s="7">
        <v>4.3787891925552991E-2</v>
      </c>
      <c r="AP142" s="7">
        <v>4.4607572081446056E-2</v>
      </c>
      <c r="AQ142" s="7">
        <v>4.055627623482061E-2</v>
      </c>
      <c r="AR142" s="7">
        <v>4.4850151492133339E-2</v>
      </c>
      <c r="AS142" s="7">
        <v>2.9265968804398579E-2</v>
      </c>
      <c r="AT142" s="7">
        <v>4.5120282310710413E-2</v>
      </c>
      <c r="AU142" s="7">
        <v>4.5352844827141414E-2</v>
      </c>
      <c r="AV142" s="7">
        <v>4.3704288194867935E-2</v>
      </c>
      <c r="AW142" s="7">
        <v>4.0576549530912054E-2</v>
      </c>
      <c r="AX142" s="7">
        <v>5.275709551148644E-2</v>
      </c>
      <c r="AY142" s="7">
        <v>4.1285465791063292E-2</v>
      </c>
      <c r="AZ142" s="7">
        <v>3.9622975690965623E-2</v>
      </c>
      <c r="BA142" s="7">
        <v>4.3400255952079192E-2</v>
      </c>
      <c r="BB142" s="7">
        <v>4.8977781675569876E-2</v>
      </c>
      <c r="BC142" s="7">
        <v>3.9899378862441992E-2</v>
      </c>
      <c r="BD142" s="13"/>
      <c r="BE142" s="3"/>
    </row>
    <row r="143" spans="1:57" x14ac:dyDescent="0.25">
      <c r="A143" s="3"/>
      <c r="B143" s="3">
        <v>133</v>
      </c>
      <c r="C143" s="6">
        <v>3.9458163332339868E-2</v>
      </c>
      <c r="D143" s="6">
        <v>3.9458163332339868E-2</v>
      </c>
      <c r="E143" s="6">
        <v>3.9458163332339868E-2</v>
      </c>
      <c r="F143" s="6">
        <v>4.0210011082533414E-2</v>
      </c>
      <c r="G143" s="6">
        <v>4.4144738079349155E-2</v>
      </c>
      <c r="H143" s="6">
        <v>4.1943435155000763E-2</v>
      </c>
      <c r="I143" s="6">
        <v>4.0075903514210864E-2</v>
      </c>
      <c r="J143" s="6">
        <v>3.9140559801244867E-2</v>
      </c>
      <c r="K143" s="6">
        <v>3.9458163332339868E-2</v>
      </c>
      <c r="L143" s="6">
        <v>3.9458163332339868E-2</v>
      </c>
      <c r="M143" s="7">
        <v>3.9458163332339868E-2</v>
      </c>
      <c r="N143" s="7">
        <v>3.9458163332339868E-2</v>
      </c>
      <c r="O143" s="7">
        <v>4.0455426137932626E-2</v>
      </c>
      <c r="P143" s="7">
        <v>4.6751722754763136E-2</v>
      </c>
      <c r="Q143" s="7">
        <v>4.890203636390722E-2</v>
      </c>
      <c r="R143" s="7">
        <v>3.9458163332339868E-2</v>
      </c>
      <c r="S143" s="7">
        <v>3.9953742660671088E-2</v>
      </c>
      <c r="T143" s="7">
        <v>4.0294264431459226E-2</v>
      </c>
      <c r="U143" s="7">
        <v>2.950925836357654E-2</v>
      </c>
      <c r="V143" s="7">
        <v>4.0273957305191566E-2</v>
      </c>
      <c r="W143" s="7">
        <v>3.9458163332339868E-2</v>
      </c>
      <c r="X143" s="7">
        <v>3.9458163332339868E-2</v>
      </c>
      <c r="Y143" s="7">
        <v>3.9458163332339868E-2</v>
      </c>
      <c r="Z143" s="7">
        <v>4.1827695199524229E-2</v>
      </c>
      <c r="AA143" s="7">
        <v>4.3503631379335106E-2</v>
      </c>
      <c r="AB143" s="7">
        <v>3.9458163332339868E-2</v>
      </c>
      <c r="AC143" s="7">
        <v>4.3442846253721523E-2</v>
      </c>
      <c r="AD143" s="7">
        <v>4.5913100924851458E-2</v>
      </c>
      <c r="AE143" s="7">
        <v>3.9458163332339868E-2</v>
      </c>
      <c r="AF143" s="7">
        <v>4.0033198729481523E-2</v>
      </c>
      <c r="AG143" s="7">
        <v>3.9458163332339868E-2</v>
      </c>
      <c r="AH143" s="7">
        <v>4.0890516532008814E-2</v>
      </c>
      <c r="AI143" s="7">
        <v>2.9416992402157893E-2</v>
      </c>
      <c r="AJ143" s="7">
        <v>3.8717828104452678E-2</v>
      </c>
      <c r="AK143" s="7">
        <v>4.4235472518735275E-2</v>
      </c>
      <c r="AL143" s="7">
        <v>5.4273067749997628E-2</v>
      </c>
      <c r="AM143" s="7">
        <v>4.0262718714964674E-2</v>
      </c>
      <c r="AN143" s="7">
        <v>4.3659829606460976E-2</v>
      </c>
      <c r="AO143" s="7">
        <v>4.3774437748252959E-2</v>
      </c>
      <c r="AP143" s="7">
        <v>4.4587941952419996E-2</v>
      </c>
      <c r="AQ143" s="7">
        <v>4.0567123421430429E-2</v>
      </c>
      <c r="AR143" s="7">
        <v>4.4828692732765241E-2</v>
      </c>
      <c r="AS143" s="7">
        <v>2.9286497907794251E-2</v>
      </c>
      <c r="AT143" s="7">
        <v>4.5096786749935003E-2</v>
      </c>
      <c r="AU143" s="7">
        <v>4.5327595261185127E-2</v>
      </c>
      <c r="AV143" s="7">
        <v>4.3691463617603343E-2</v>
      </c>
      <c r="AW143" s="7">
        <v>4.0587244433267777E-2</v>
      </c>
      <c r="AX143" s="7">
        <v>5.2675802177832409E-2</v>
      </c>
      <c r="AY143" s="7">
        <v>4.1290839082638531E-2</v>
      </c>
      <c r="AZ143" s="7">
        <v>3.9640827689607416E-2</v>
      </c>
      <c r="BA143" s="7">
        <v>4.3389720783465924E-2</v>
      </c>
      <c r="BB143" s="7">
        <v>4.8925143198815357E-2</v>
      </c>
      <c r="BC143" s="7">
        <v>3.9915154006711528E-2</v>
      </c>
      <c r="BD143" s="13"/>
      <c r="BE143" s="3"/>
    </row>
    <row r="144" spans="1:57" x14ac:dyDescent="0.25">
      <c r="A144" s="3"/>
      <c r="B144" s="3">
        <v>134</v>
      </c>
      <c r="C144" s="6">
        <v>3.9477109147617817E-2</v>
      </c>
      <c r="D144" s="6">
        <v>3.9477109147617817E-2</v>
      </c>
      <c r="E144" s="6">
        <v>3.9477109147617817E-2</v>
      </c>
      <c r="F144" s="6">
        <v>4.0223357597675591E-2</v>
      </c>
      <c r="G144" s="6">
        <v>4.4128716236772947E-2</v>
      </c>
      <c r="H144" s="6">
        <v>4.1943946686577416E-2</v>
      </c>
      <c r="I144" s="6">
        <v>4.0090248554278229E-2</v>
      </c>
      <c r="J144" s="6">
        <v>3.916186966432611E-2</v>
      </c>
      <c r="K144" s="6">
        <v>3.9477109147617817E-2</v>
      </c>
      <c r="L144" s="6">
        <v>3.9477109147617817E-2</v>
      </c>
      <c r="M144" s="7">
        <v>3.9477109147617817E-2</v>
      </c>
      <c r="N144" s="7">
        <v>3.9477109147617817E-2</v>
      </c>
      <c r="O144" s="7">
        <v>4.0466943944378331E-2</v>
      </c>
      <c r="P144" s="7">
        <v>4.6716182014068464E-2</v>
      </c>
      <c r="Q144" s="7">
        <v>4.8850359696514412E-2</v>
      </c>
      <c r="R144" s="7">
        <v>3.9477109147617817E-2</v>
      </c>
      <c r="S144" s="7">
        <v>3.9968998138949496E-2</v>
      </c>
      <c r="T144" s="7">
        <v>4.0306983150598885E-2</v>
      </c>
      <c r="U144" s="7">
        <v>2.9527823659224239E-2</v>
      </c>
      <c r="V144" s="7">
        <v>4.0286827328344987E-2</v>
      </c>
      <c r="W144" s="7">
        <v>3.9477109147617817E-2</v>
      </c>
      <c r="X144" s="7">
        <v>3.9477109147617817E-2</v>
      </c>
      <c r="Y144" s="7">
        <v>3.9477109147617817E-2</v>
      </c>
      <c r="Z144" s="7">
        <v>4.182898117381173E-2</v>
      </c>
      <c r="AA144" s="7">
        <v>4.3492402245950634E-2</v>
      </c>
      <c r="AB144" s="7">
        <v>3.9477109147617817E-2</v>
      </c>
      <c r="AC144" s="7">
        <v>4.3432071374617909E-2</v>
      </c>
      <c r="AD144" s="7">
        <v>4.5883844325822931E-2</v>
      </c>
      <c r="AE144" s="7">
        <v>3.9477109147617817E-2</v>
      </c>
      <c r="AF144" s="7">
        <v>4.0047862366532572E-2</v>
      </c>
      <c r="AG144" s="7">
        <v>3.9477109147617817E-2</v>
      </c>
      <c r="AH144" s="7">
        <v>4.0898791882736596E-2</v>
      </c>
      <c r="AI144" s="7">
        <v>2.9436244570958836E-2</v>
      </c>
      <c r="AJ144" s="7">
        <v>3.8742278023747412E-2</v>
      </c>
      <c r="AK144" s="7">
        <v>4.4218772172348153E-2</v>
      </c>
      <c r="AL144" s="7">
        <v>5.4180944431626354E-2</v>
      </c>
      <c r="AM144" s="7">
        <v>4.0275672758435022E-2</v>
      </c>
      <c r="AN144" s="7">
        <v>4.3647433041149597E-2</v>
      </c>
      <c r="AO144" s="7">
        <v>4.3761184542484344E-2</v>
      </c>
      <c r="AP144" s="7">
        <v>4.4568605170691722E-2</v>
      </c>
      <c r="AQ144" s="7">
        <v>4.0577808857826581E-2</v>
      </c>
      <c r="AR144" s="7">
        <v>4.4807554682789741E-2</v>
      </c>
      <c r="AS144" s="7">
        <v>2.9306721052052787E-2</v>
      </c>
      <c r="AT144" s="7">
        <v>4.5073642381042944E-2</v>
      </c>
      <c r="AU144" s="7">
        <v>4.5302723150256075E-2</v>
      </c>
      <c r="AV144" s="7">
        <v>4.3678830604237273E-2</v>
      </c>
      <c r="AW144" s="7">
        <v>4.0597779862848737E-2</v>
      </c>
      <c r="AX144" s="7">
        <v>5.2595728315033119E-2</v>
      </c>
      <c r="AY144" s="7">
        <v>4.1296132005130382E-2</v>
      </c>
      <c r="AZ144" s="7">
        <v>3.9658413552417615E-2</v>
      </c>
      <c r="BA144" s="7">
        <v>4.3379342949860789E-2</v>
      </c>
      <c r="BB144" s="7">
        <v>4.8873292953468539E-2</v>
      </c>
      <c r="BC144" s="7">
        <v>3.9930694312213744E-2</v>
      </c>
      <c r="BD144" s="13"/>
      <c r="BE144" s="3"/>
    </row>
    <row r="145" spans="1:57" x14ac:dyDescent="0.25">
      <c r="A145" s="3"/>
      <c r="B145" s="8">
        <v>135</v>
      </c>
      <c r="C145" s="9">
        <v>3.9495774636326031E-2</v>
      </c>
      <c r="D145" s="9">
        <v>3.9495774636326031E-2</v>
      </c>
      <c r="E145" s="9">
        <v>3.9495774636326031E-2</v>
      </c>
      <c r="F145" s="9">
        <v>4.0236506573980035E-2</v>
      </c>
      <c r="G145" s="9">
        <v>4.4112931994811033E-2</v>
      </c>
      <c r="H145" s="9">
        <v>4.1944448130070588E-2</v>
      </c>
      <c r="I145" s="9">
        <v>4.0104381328992744E-2</v>
      </c>
      <c r="J145" s="9">
        <v>3.9182864269756479E-2</v>
      </c>
      <c r="K145" s="9">
        <v>3.9495774636326031E-2</v>
      </c>
      <c r="L145" s="9">
        <v>3.9495774636326031E-2</v>
      </c>
      <c r="M145" s="10">
        <v>3.9495774636326031E-2</v>
      </c>
      <c r="N145" s="10">
        <v>3.9495774636326031E-2</v>
      </c>
      <c r="O145" s="10">
        <v>4.0478291278108092E-2</v>
      </c>
      <c r="P145" s="10">
        <v>4.6681168982274368E-2</v>
      </c>
      <c r="Q145" s="10">
        <v>4.8799451097971014E-2</v>
      </c>
      <c r="R145" s="10">
        <v>3.9495774636326031E-2</v>
      </c>
      <c r="S145" s="10">
        <v>3.9984027850489046E-2</v>
      </c>
      <c r="T145" s="10">
        <v>4.0319513626513315E-2</v>
      </c>
      <c r="U145" s="10">
        <v>2.9546114246570498E-2</v>
      </c>
      <c r="V145" s="10">
        <v>4.0299506869839519E-2</v>
      </c>
      <c r="W145" s="10">
        <v>3.9495774636326031E-2</v>
      </c>
      <c r="X145" s="10">
        <v>3.9495774636326031E-2</v>
      </c>
      <c r="Y145" s="10">
        <v>3.9495774636326031E-2</v>
      </c>
      <c r="Z145" s="10">
        <v>4.18302480777899E-2</v>
      </c>
      <c r="AA145" s="10">
        <v>4.3481339584879208E-2</v>
      </c>
      <c r="AB145" s="10">
        <v>3.9495774636326031E-2</v>
      </c>
      <c r="AC145" s="10">
        <v>4.342145622918725E-2</v>
      </c>
      <c r="AD145" s="10">
        <v>4.5855021957931452E-2</v>
      </c>
      <c r="AE145" s="10">
        <v>3.9495774636326031E-2</v>
      </c>
      <c r="AF145" s="10">
        <v>4.0062308990022277E-2</v>
      </c>
      <c r="AG145" s="10">
        <v>3.9495774636326031E-2</v>
      </c>
      <c r="AH145" s="10">
        <v>4.0906944700012327E-2</v>
      </c>
      <c r="AI145" s="10">
        <v>2.9455211879906074E-2</v>
      </c>
      <c r="AJ145" s="10">
        <v>3.8766366866864299E-2</v>
      </c>
      <c r="AK145" s="10">
        <v>4.4202319495507236E-2</v>
      </c>
      <c r="AL145" s="10">
        <v>5.4090193774967377E-2</v>
      </c>
      <c r="AM145" s="10">
        <v>4.0288435049172344E-2</v>
      </c>
      <c r="AN145" s="10">
        <v>4.3635220271456943E-2</v>
      </c>
      <c r="AO145" s="10">
        <v>4.3748127839224882E-2</v>
      </c>
      <c r="AP145" s="10">
        <v>4.4549555209522529E-2</v>
      </c>
      <c r="AQ145" s="10">
        <v>4.0588336132604486E-2</v>
      </c>
      <c r="AR145" s="10">
        <v>4.4786730206002767E-2</v>
      </c>
      <c r="AS145" s="10">
        <v>2.9326645023153519E-2</v>
      </c>
      <c r="AT145" s="10">
        <v>4.5050841388948326E-2</v>
      </c>
      <c r="AU145" s="10">
        <v>4.5278220093361687E-2</v>
      </c>
      <c r="AV145" s="10">
        <v>4.36663848946095E-2</v>
      </c>
      <c r="AW145" s="10">
        <v>4.0608159356823936E-2</v>
      </c>
      <c r="AX145" s="10">
        <v>5.2516846687915342E-2</v>
      </c>
      <c r="AY145" s="10">
        <v>4.1301346358505908E-2</v>
      </c>
      <c r="AZ145" s="10">
        <v>3.9675739185649705E-2</v>
      </c>
      <c r="BA145" s="10">
        <v>4.3369118953827224E-2</v>
      </c>
      <c r="BB145" s="10">
        <v>4.8822213366200851E-2</v>
      </c>
      <c r="BC145" s="10">
        <v>3.9946004947828184E-2</v>
      </c>
      <c r="BD145" s="13"/>
      <c r="BE145" s="3"/>
    </row>
    <row r="146" spans="1:57" x14ac:dyDescent="0.25">
      <c r="A146" s="3"/>
      <c r="B146" s="3">
        <v>136</v>
      </c>
      <c r="C146" s="6">
        <v>3.9514165973167925E-2</v>
      </c>
      <c r="D146" s="6">
        <v>3.9514165973167925E-2</v>
      </c>
      <c r="E146" s="6">
        <v>3.9514165973167925E-2</v>
      </c>
      <c r="F146" s="6">
        <v>4.024946236343685E-2</v>
      </c>
      <c r="G146" s="6">
        <v>4.4097380107061213E-2</v>
      </c>
      <c r="H146" s="6">
        <v>4.1944939778442603E-2</v>
      </c>
      <c r="I146" s="6">
        <v>4.0118306511416346E-2</v>
      </c>
      <c r="J146" s="6">
        <v>3.9203550560609202E-2</v>
      </c>
      <c r="K146" s="6">
        <v>3.9514165973167925E-2</v>
      </c>
      <c r="L146" s="6">
        <v>3.9514165973167925E-2</v>
      </c>
      <c r="M146" s="7">
        <v>3.9514165973167925E-2</v>
      </c>
      <c r="N146" s="7">
        <v>3.9514165973167925E-2</v>
      </c>
      <c r="O146" s="7">
        <v>4.0489471893269346E-2</v>
      </c>
      <c r="P146" s="7">
        <v>4.6646671992955024E-2</v>
      </c>
      <c r="Q146" s="7">
        <v>4.8749293571104024E-2</v>
      </c>
      <c r="R146" s="7">
        <v>3.9514165973167925E-2</v>
      </c>
      <c r="S146" s="7">
        <v>3.999883676841498E-2</v>
      </c>
      <c r="T146" s="7">
        <v>4.0331860005302866E-2</v>
      </c>
      <c r="U146" s="7">
        <v>2.9564136177497646E-2</v>
      </c>
      <c r="V146" s="7">
        <v>4.0312000125118486E-2</v>
      </c>
      <c r="W146" s="7">
        <v>3.9514165973167925E-2</v>
      </c>
      <c r="X146" s="7">
        <v>3.9514165973167925E-2</v>
      </c>
      <c r="Y146" s="7">
        <v>3.9514165973167925E-2</v>
      </c>
      <c r="Z146" s="7">
        <v>4.1831496333956997E-2</v>
      </c>
      <c r="AA146" s="7">
        <v>4.3470439721754905E-2</v>
      </c>
      <c r="AB146" s="7">
        <v>3.9514165973167925E-2</v>
      </c>
      <c r="AC146" s="7">
        <v>4.3410997291848608E-2</v>
      </c>
      <c r="AD146" s="7">
        <v>4.5826624225038914E-2</v>
      </c>
      <c r="AE146" s="7">
        <v>3.9514165973167925E-2</v>
      </c>
      <c r="AF146" s="7">
        <v>4.0076543380191287E-2</v>
      </c>
      <c r="AG146" s="7">
        <v>3.9514165973167925E-2</v>
      </c>
      <c r="AH146" s="7">
        <v>4.0914977685371223E-2</v>
      </c>
      <c r="AI146" s="7">
        <v>2.9473900604312542E-2</v>
      </c>
      <c r="AJ146" s="7">
        <v>3.879010252564008E-2</v>
      </c>
      <c r="AK146" s="7">
        <v>4.4186109019715758E-2</v>
      </c>
      <c r="AL146" s="7">
        <v>5.400078532769248E-2</v>
      </c>
      <c r="AM146" s="7">
        <v>4.0301009813384248E-2</v>
      </c>
      <c r="AN146" s="7">
        <v>4.3623187240061645E-2</v>
      </c>
      <c r="AO146" s="7">
        <v>4.3735263300917593E-2</v>
      </c>
      <c r="AP146" s="7">
        <v>4.4530785734361977E-2</v>
      </c>
      <c r="AQ146" s="7">
        <v>4.0598708729194355E-2</v>
      </c>
      <c r="AR146" s="7">
        <v>4.4766212376344372E-2</v>
      </c>
      <c r="AS146" s="7">
        <v>2.9346276408154459E-2</v>
      </c>
      <c r="AT146" s="7">
        <v>4.5028376188677832E-2</v>
      </c>
      <c r="AU146" s="7">
        <v>4.5254077936973003E-2</v>
      </c>
      <c r="AV146" s="7">
        <v>4.3654122353932401E-2</v>
      </c>
      <c r="AW146" s="7">
        <v>4.0618386348806768E-2</v>
      </c>
      <c r="AX146" s="7">
        <v>5.2439130866317241E-2</v>
      </c>
      <c r="AY146" s="7">
        <v>4.1306483888732926E-2</v>
      </c>
      <c r="AZ146" s="7">
        <v>3.9692810322169425E-2</v>
      </c>
      <c r="BA146" s="7">
        <v>4.3359045400724661E-2</v>
      </c>
      <c r="BB146" s="7">
        <v>4.8771887382213608E-2</v>
      </c>
      <c r="BC146" s="7">
        <v>3.9961090935834553E-2</v>
      </c>
      <c r="BD146" s="13"/>
      <c r="BE146" s="3"/>
    </row>
    <row r="147" spans="1:57" x14ac:dyDescent="0.25">
      <c r="A147" s="3"/>
      <c r="B147" s="3">
        <v>137</v>
      </c>
      <c r="C147" s="6">
        <v>3.9532289152951039E-2</v>
      </c>
      <c r="D147" s="6">
        <v>3.9532289152951039E-2</v>
      </c>
      <c r="E147" s="6">
        <v>3.9532289152951039E-2</v>
      </c>
      <c r="F147" s="6">
        <v>4.0262229191243781E-2</v>
      </c>
      <c r="G147" s="6">
        <v>4.4082055480447524E-2</v>
      </c>
      <c r="H147" s="6">
        <v>4.194542191412709E-2</v>
      </c>
      <c r="I147" s="6">
        <v>4.0132028638714345E-2</v>
      </c>
      <c r="J147" s="6">
        <v>3.922393527770307E-2</v>
      </c>
      <c r="K147" s="6">
        <v>3.9532289152951039E-2</v>
      </c>
      <c r="L147" s="6">
        <v>3.9532289152951039E-2</v>
      </c>
      <c r="M147" s="7">
        <v>3.9532289152951039E-2</v>
      </c>
      <c r="N147" s="7">
        <v>3.9532289152951039E-2</v>
      </c>
      <c r="O147" s="7">
        <v>4.0500489434820874E-2</v>
      </c>
      <c r="P147" s="7">
        <v>4.6612679721049322E-2</v>
      </c>
      <c r="Q147" s="7">
        <v>4.8699870616573104E-2</v>
      </c>
      <c r="R147" s="7">
        <v>3.9532289152951039E-2</v>
      </c>
      <c r="S147" s="7">
        <v>4.0013429721022842E-2</v>
      </c>
      <c r="T147" s="7">
        <v>4.0344026312407744E-2</v>
      </c>
      <c r="U147" s="7">
        <v>2.9581895327484009E-2</v>
      </c>
      <c r="V147" s="7">
        <v>4.032431116752222E-2</v>
      </c>
      <c r="W147" s="7">
        <v>3.9532289152951039E-2</v>
      </c>
      <c r="X147" s="7">
        <v>3.9532289152951039E-2</v>
      </c>
      <c r="Y147" s="7">
        <v>3.9532289152951039E-2</v>
      </c>
      <c r="Z147" s="7">
        <v>4.1832726352306393E-2</v>
      </c>
      <c r="AA147" s="7">
        <v>4.3459699089519299E-2</v>
      </c>
      <c r="AB147" s="7">
        <v>3.9532289152951039E-2</v>
      </c>
      <c r="AC147" s="7">
        <v>4.3400691139987346E-2</v>
      </c>
      <c r="AD147" s="7">
        <v>4.5798641811689134E-2</v>
      </c>
      <c r="AE147" s="7">
        <v>3.9532289152951039E-2</v>
      </c>
      <c r="AF147" s="7">
        <v>4.0090570178086038E-2</v>
      </c>
      <c r="AG147" s="7">
        <v>3.9532289152951039E-2</v>
      </c>
      <c r="AH147" s="7">
        <v>4.0922893461513121E-2</v>
      </c>
      <c r="AI147" s="7">
        <v>2.949231683657394E-2</v>
      </c>
      <c r="AJ147" s="7">
        <v>3.8813492668196226E-2</v>
      </c>
      <c r="AK147" s="7">
        <v>4.4170135436240932E-2</v>
      </c>
      <c r="AL147" s="7">
        <v>5.3912689531633085E-2</v>
      </c>
      <c r="AM147" s="7">
        <v>4.0313401154011164E-2</v>
      </c>
      <c r="AN147" s="7">
        <v>4.3611330008177296E-2</v>
      </c>
      <c r="AO147" s="7">
        <v>4.3722586716678391E-2</v>
      </c>
      <c r="AP147" s="7">
        <v>4.4512290595825288E-2</v>
      </c>
      <c r="AQ147" s="7">
        <v>4.0608930029669921E-2</v>
      </c>
      <c r="AR147" s="7">
        <v>4.4745994470221095E-2</v>
      </c>
      <c r="AS147" s="7">
        <v>2.9365621602403857E-2</v>
      </c>
      <c r="AT147" s="7">
        <v>4.5006239416969906E-2</v>
      </c>
      <c r="AU147" s="7">
        <v>4.5230288765980786E-2</v>
      </c>
      <c r="AV147" s="7">
        <v>4.3642038968213726E-2</v>
      </c>
      <c r="AW147" s="7">
        <v>4.0628464172592693E-2</v>
      </c>
      <c r="AX147" s="7">
        <v>5.2362555195563765E-2</v>
      </c>
      <c r="AY147" s="7">
        <v>4.1311546289830359E-2</v>
      </c>
      <c r="AZ147" s="7">
        <v>3.970963252776083E-2</v>
      </c>
      <c r="BA147" s="7">
        <v>4.3349118994969738E-2</v>
      </c>
      <c r="BB147" s="7">
        <v>4.8722298446255641E-2</v>
      </c>
      <c r="BC147" s="7">
        <v>3.9975957156634268E-2</v>
      </c>
      <c r="BD147" s="13"/>
      <c r="BE147" s="3"/>
    </row>
    <row r="148" spans="1:57" x14ac:dyDescent="0.25">
      <c r="A148" s="3"/>
      <c r="B148" s="3">
        <v>138</v>
      </c>
      <c r="C148" s="6">
        <v>3.9550149997076733E-2</v>
      </c>
      <c r="D148" s="6">
        <v>3.9550149997076733E-2</v>
      </c>
      <c r="E148" s="6">
        <v>3.9550149997076733E-2</v>
      </c>
      <c r="F148" s="6">
        <v>4.027481116038123E-2</v>
      </c>
      <c r="G148" s="6">
        <v>4.4066953169658252E-2</v>
      </c>
      <c r="H148" s="6">
        <v>4.1945894809463535E-2</v>
      </c>
      <c r="I148" s="6">
        <v>4.0145552117037742E-2</v>
      </c>
      <c r="J148" s="6">
        <v>3.924402496690016E-2</v>
      </c>
      <c r="K148" s="6">
        <v>3.9550149997076733E-2</v>
      </c>
      <c r="L148" s="6">
        <v>3.9550149997076733E-2</v>
      </c>
      <c r="M148" s="7">
        <v>3.9550149997076733E-2</v>
      </c>
      <c r="N148" s="7">
        <v>3.9550149997076733E-2</v>
      </c>
      <c r="O148" s="7">
        <v>4.0511347442454548E-2</v>
      </c>
      <c r="P148" s="7">
        <v>4.6579181170466111E-2</v>
      </c>
      <c r="Q148" s="7">
        <v>4.8651166214779495E-2</v>
      </c>
      <c r="R148" s="7">
        <v>3.9550149997076733E-2</v>
      </c>
      <c r="S148" s="7">
        <v>4.0027811396997182E-2</v>
      </c>
      <c r="T148" s="7">
        <v>4.0356016456946087E-2</v>
      </c>
      <c r="U148" s="7">
        <v>2.9599397401975702E-2</v>
      </c>
      <c r="V148" s="7">
        <v>4.0336443952680323E-2</v>
      </c>
      <c r="W148" s="7">
        <v>3.9550149997076733E-2</v>
      </c>
      <c r="X148" s="7">
        <v>3.9550149997076733E-2</v>
      </c>
      <c r="Y148" s="7">
        <v>3.9550149997076733E-2</v>
      </c>
      <c r="Z148" s="7">
        <v>4.1833938530794867E-2</v>
      </c>
      <c r="AA148" s="7">
        <v>4.3449114224536123E-2</v>
      </c>
      <c r="AB148" s="7">
        <v>3.9550149997076733E-2</v>
      </c>
      <c r="AC148" s="7">
        <v>4.3390534450227891E-2</v>
      </c>
      <c r="AD148" s="7">
        <v>4.5771065672923106E-2</v>
      </c>
      <c r="AE148" s="7">
        <v>3.9550149997076733E-2</v>
      </c>
      <c r="AF148" s="7">
        <v>4.0104393890571854E-2</v>
      </c>
      <c r="AG148" s="7">
        <v>3.9550149997076733E-2</v>
      </c>
      <c r="AH148" s="7">
        <v>4.0930694575155746E-2</v>
      </c>
      <c r="AI148" s="7">
        <v>2.9510466492778109E-2</v>
      </c>
      <c r="AJ148" s="7">
        <v>3.8836544746368551E-2</v>
      </c>
      <c r="AK148" s="7">
        <v>4.4154393590327912E-2</v>
      </c>
      <c r="AL148" s="7">
        <v>5.3825877690190538E-2</v>
      </c>
      <c r="AM148" s="7">
        <v>4.0325613055184562E-2</v>
      </c>
      <c r="AN148" s="7">
        <v>4.359964475125655E-2</v>
      </c>
      <c r="AO148" s="7">
        <v>4.3710093997712418E-2</v>
      </c>
      <c r="AP148" s="7">
        <v>4.4494063822979824E-2</v>
      </c>
      <c r="AQ148" s="7">
        <v>4.0619003318390412E-2</v>
      </c>
      <c r="AR148" s="7">
        <v>4.4726069959163173E-2</v>
      </c>
      <c r="AS148" s="7">
        <v>2.938468681644113E-2</v>
      </c>
      <c r="AT148" s="7">
        <v>4.4984423924246064E-2</v>
      </c>
      <c r="AU148" s="7">
        <v>4.5206844895045784E-2</v>
      </c>
      <c r="AV148" s="7">
        <v>4.3630130839879655E-2</v>
      </c>
      <c r="AW148" s="7">
        <v>4.0638396065739046E-2</v>
      </c>
      <c r="AX148" s="7">
        <v>5.2287094768232345E-2</v>
      </c>
      <c r="AY148" s="7">
        <v>4.1316535205824456E-2</v>
      </c>
      <c r="AZ148" s="7">
        <v>3.9726211207162576E-2</v>
      </c>
      <c r="BA148" s="7">
        <v>4.3339336536457385E-2</v>
      </c>
      <c r="BB148" s="7">
        <v>4.8673430484463598E-2</v>
      </c>
      <c r="BC148" s="7">
        <v>3.999060835333812E-2</v>
      </c>
      <c r="BD148" s="13"/>
      <c r="BE148" s="3"/>
    </row>
    <row r="149" spans="1:57" x14ac:dyDescent="0.25">
      <c r="A149" s="3"/>
      <c r="B149" s="3">
        <v>139</v>
      </c>
      <c r="C149" s="6">
        <v>3.9567754159755886E-2</v>
      </c>
      <c r="D149" s="6">
        <v>3.9567754159755886E-2</v>
      </c>
      <c r="E149" s="6">
        <v>3.9567754159755886E-2</v>
      </c>
      <c r="F149" s="6">
        <v>4.0287212255989857E-2</v>
      </c>
      <c r="G149" s="6">
        <v>4.4052068371827513E-2</v>
      </c>
      <c r="H149" s="6">
        <v>4.1946358727118049E-2</v>
      </c>
      <c r="I149" s="6">
        <v>4.0158881226201704E-2</v>
      </c>
      <c r="J149" s="6">
        <v>3.9263825986091128E-2</v>
      </c>
      <c r="K149" s="6">
        <v>3.9567754159755886E-2</v>
      </c>
      <c r="L149" s="6">
        <v>3.9567754159755886E-2</v>
      </c>
      <c r="M149" s="7">
        <v>3.9567754159755886E-2</v>
      </c>
      <c r="N149" s="7">
        <v>3.9567754159755886E-2</v>
      </c>
      <c r="O149" s="7">
        <v>4.0522049354347223E-2</v>
      </c>
      <c r="P149" s="7">
        <v>4.6546165662227246E-2</v>
      </c>
      <c r="Q149" s="7">
        <v>4.8603164808555865E-2</v>
      </c>
      <c r="R149" s="7">
        <v>3.9567754159755886E-2</v>
      </c>
      <c r="S149" s="7">
        <v>4.0041986350405789E-2</v>
      </c>
      <c r="T149" s="7">
        <v>4.0367834235869982E-2</v>
      </c>
      <c r="U149" s="7">
        <v>2.9616647942487528E-2</v>
      </c>
      <c r="V149" s="7">
        <v>4.0348402322716304E-2</v>
      </c>
      <c r="W149" s="7">
        <v>3.9567754159755886E-2</v>
      </c>
      <c r="X149" s="7">
        <v>3.9567754159755886E-2</v>
      </c>
      <c r="Y149" s="7">
        <v>3.9567754159755886E-2</v>
      </c>
      <c r="Z149" s="7">
        <v>4.1835133255789803E-2</v>
      </c>
      <c r="AA149" s="7">
        <v>4.343868176287291E-2</v>
      </c>
      <c r="AB149" s="7">
        <v>3.9567754159755886E-2</v>
      </c>
      <c r="AC149" s="7">
        <v>4.3380523994864362E-2</v>
      </c>
      <c r="AD149" s="7">
        <v>4.5743887024531249E-2</v>
      </c>
      <c r="AE149" s="7">
        <v>3.9567754159755886E-2</v>
      </c>
      <c r="AF149" s="7">
        <v>4.011801889513289E-2</v>
      </c>
      <c r="AG149" s="7">
        <v>3.9567754159755886E-2</v>
      </c>
      <c r="AH149" s="7">
        <v>4.0938383499768083E-2</v>
      </c>
      <c r="AI149" s="7">
        <v>2.9528355319031085E-2</v>
      </c>
      <c r="AJ149" s="7">
        <v>3.8859266002885695E-2</v>
      </c>
      <c r="AK149" s="7">
        <v>4.4138878475662224E-2</v>
      </c>
      <c r="AL149" s="7">
        <v>5.3740321937172597E-2</v>
      </c>
      <c r="AM149" s="7">
        <v>4.0337649386495089E-2</v>
      </c>
      <c r="AN149" s="7">
        <v>4.3588127754881523E-2</v>
      </c>
      <c r="AO149" s="7">
        <v>4.3697781172925776E-2</v>
      </c>
      <c r="AP149" s="7">
        <v>4.4476099616916898E-2</v>
      </c>
      <c r="AQ149" s="7">
        <v>4.0628931785492428E-2</v>
      </c>
      <c r="AR149" s="7">
        <v>4.4706432502799265E-2</v>
      </c>
      <c r="AS149" s="7">
        <v>2.9403478082606904E-2</v>
      </c>
      <c r="AT149" s="7">
        <v>4.4962922766913049E-2</v>
      </c>
      <c r="AU149" s="7">
        <v>4.5183738860320455E-2</v>
      </c>
      <c r="AV149" s="7">
        <v>4.3618394183587039E-2</v>
      </c>
      <c r="AW149" s="7">
        <v>4.0648185172992735E-2</v>
      </c>
      <c r="AX149" s="7">
        <v>5.2212725397143167E-2</v>
      </c>
      <c r="AY149" s="7">
        <v>4.132145223261019E-2</v>
      </c>
      <c r="AZ149" s="7">
        <v>3.974255160984197E-2</v>
      </c>
      <c r="BA149" s="7">
        <v>4.3329694917137118E-2</v>
      </c>
      <c r="BB149" s="7">
        <v>4.8625267886993395E-2</v>
      </c>
      <c r="BC149" s="7">
        <v>4.0005049136225601E-2</v>
      </c>
      <c r="BD149" s="13"/>
      <c r="BE149" s="3"/>
    </row>
    <row r="150" spans="1:57" x14ac:dyDescent="0.25">
      <c r="A150" s="3"/>
      <c r="B150" s="8">
        <v>140</v>
      </c>
      <c r="C150" s="9">
        <v>3.9585107133956798E-2</v>
      </c>
      <c r="D150" s="9">
        <v>3.9585107133956798E-2</v>
      </c>
      <c r="E150" s="9">
        <v>3.9585107133956798E-2</v>
      </c>
      <c r="F150" s="9">
        <v>4.0299436349565232E-2</v>
      </c>
      <c r="G150" s="9">
        <v>4.4037396421443775E-2</v>
      </c>
      <c r="H150" s="9">
        <v>4.1946813920479942E-2</v>
      </c>
      <c r="I150" s="9">
        <v>4.0172020124163099E-2</v>
      </c>
      <c r="J150" s="9">
        <v>3.9283344511883422E-2</v>
      </c>
      <c r="K150" s="9">
        <v>3.9585107133956798E-2</v>
      </c>
      <c r="L150" s="9">
        <v>3.9585107133956798E-2</v>
      </c>
      <c r="M150" s="10">
        <v>3.9585107133956798E-2</v>
      </c>
      <c r="N150" s="10">
        <v>3.9585107133956798E-2</v>
      </c>
      <c r="O150" s="10">
        <v>4.0532598510760076E-2</v>
      </c>
      <c r="P150" s="10">
        <v>4.6513622823119105E-2</v>
      </c>
      <c r="Q150" s="10">
        <v>4.8555851286603557E-2</v>
      </c>
      <c r="R150" s="10">
        <v>3.9585107133956798E-2</v>
      </c>
      <c r="S150" s="10">
        <v>4.0055959005486308E-2</v>
      </c>
      <c r="T150" s="10">
        <v>4.0379483337943389E-2</v>
      </c>
      <c r="U150" s="10">
        <v>2.9633652332443416E-2</v>
      </c>
      <c r="V150" s="10">
        <v>4.0360190010274577E-2</v>
      </c>
      <c r="W150" s="10">
        <v>3.9585107133956798E-2</v>
      </c>
      <c r="X150" s="10">
        <v>3.9585107133956798E-2</v>
      </c>
      <c r="Y150" s="10">
        <v>3.9585107133956798E-2</v>
      </c>
      <c r="Z150" s="10">
        <v>4.1836310902494844E-2</v>
      </c>
      <c r="AA150" s="10">
        <v>4.3428398436743842E-2</v>
      </c>
      <c r="AB150" s="10">
        <v>3.9585107133956798E-2</v>
      </c>
      <c r="AC150" s="10">
        <v>4.3370656638445526E-2</v>
      </c>
      <c r="AD150" s="10">
        <v>4.5717097333723977E-2</v>
      </c>
      <c r="AE150" s="10">
        <v>3.9585107133956798E-2</v>
      </c>
      <c r="AF150" s="10">
        <v>4.013144944446867E-2</v>
      </c>
      <c r="AG150" s="10">
        <v>3.9585107133956798E-2</v>
      </c>
      <c r="AH150" s="10">
        <v>4.0945962638183619E-2</v>
      </c>
      <c r="AI150" s="10">
        <v>2.954598889751292E-2</v>
      </c>
      <c r="AJ150" s="10">
        <v>3.8881663478303352E-2</v>
      </c>
      <c r="AK150" s="10">
        <v>4.4123585229070006E-2</v>
      </c>
      <c r="AL150" s="10">
        <v>5.3655995206983054E-2</v>
      </c>
      <c r="AM150" s="10">
        <v>4.0349513907076195E-2</v>
      </c>
      <c r="AN150" s="10">
        <v>4.3576775410827828E-2</v>
      </c>
      <c r="AO150" s="10">
        <v>4.3685644384723998E-2</v>
      </c>
      <c r="AP150" s="10">
        <v>4.4458392344601583E-2</v>
      </c>
      <c r="AQ150" s="10">
        <v>4.06387185302306E-2</v>
      </c>
      <c r="AR150" s="10">
        <v>4.4687075942131393E-2</v>
      </c>
      <c r="AS150" s="10">
        <v>2.9422001261369735E-2</v>
      </c>
      <c r="AT150" s="10">
        <v>4.4941729200002278E-2</v>
      </c>
      <c r="AU150" s="10">
        <v>4.5160963411528199E-2</v>
      </c>
      <c r="AV150" s="10">
        <v>4.3606825322212828E-2</v>
      </c>
      <c r="AW150" s="10">
        <v>4.0657834549574057E-2</v>
      </c>
      <c r="AX150" s="10">
        <v>5.2139423589512957E-2</v>
      </c>
      <c r="AY150" s="10">
        <v>4.1326298919733384E-2</v>
      </c>
      <c r="AZ150" s="10">
        <v>3.9758658835526095E-2</v>
      </c>
      <c r="BA150" s="10">
        <v>4.3320191117737217E-2</v>
      </c>
      <c r="BB150" s="10">
        <v>4.857779549139507E-2</v>
      </c>
      <c r="BC150" s="10">
        <v>4.0019283987064114E-2</v>
      </c>
      <c r="BD150" s="13"/>
      <c r="BE150" s="3"/>
    </row>
    <row r="151" spans="1:57" x14ac:dyDescent="0.25">
      <c r="A151" s="3"/>
      <c r="B151" s="3">
        <v>141</v>
      </c>
      <c r="C151" s="6">
        <v>3.9602214257104196E-2</v>
      </c>
      <c r="D151" s="6">
        <v>3.9602214257104196E-2</v>
      </c>
      <c r="E151" s="6">
        <v>3.9602214257104196E-2</v>
      </c>
      <c r="F151" s="6">
        <v>4.0311487202972174E-2</v>
      </c>
      <c r="G151" s="6">
        <v>4.4022932785473978E-2</v>
      </c>
      <c r="H151" s="6">
        <v>4.1947260634033867E-2</v>
      </c>
      <c r="I151" s="6">
        <v>4.0184972851313061E-2</v>
      </c>
      <c r="J151" s="6">
        <v>3.9302586546006602E-2</v>
      </c>
      <c r="K151" s="6">
        <v>3.9602214257104196E-2</v>
      </c>
      <c r="L151" s="6">
        <v>3.9602214257104196E-2</v>
      </c>
      <c r="M151" s="7">
        <v>3.9602214257104196E-2</v>
      </c>
      <c r="N151" s="7">
        <v>3.9602214257104196E-2</v>
      </c>
      <c r="O151" s="7">
        <v>4.0542998157480969E-2</v>
      </c>
      <c r="P151" s="7">
        <v>4.648154257482795E-2</v>
      </c>
      <c r="Q151" s="7">
        <v>4.8509210967633276E-2</v>
      </c>
      <c r="R151" s="7">
        <v>3.9602214257104196E-2</v>
      </c>
      <c r="S151" s="7">
        <v>4.0069733661226126E-2</v>
      </c>
      <c r="T151" s="7">
        <v>4.0390967347555318E-2</v>
      </c>
      <c r="U151" s="7">
        <v>2.9650415802768837E-2</v>
      </c>
      <c r="V151" s="7">
        <v>4.0371810642378714E-2</v>
      </c>
      <c r="W151" s="7">
        <v>3.9602214257104196E-2</v>
      </c>
      <c r="X151" s="7">
        <v>3.9602214257104196E-2</v>
      </c>
      <c r="Y151" s="7">
        <v>3.9602214257104196E-2</v>
      </c>
      <c r="Z151" s="7">
        <v>4.1837471835359352E-2</v>
      </c>
      <c r="AA151" s="7">
        <v>4.3418261071100916E-2</v>
      </c>
      <c r="AB151" s="7">
        <v>3.9602214257104196E-2</v>
      </c>
      <c r="AC151" s="7">
        <v>4.336092933450364E-2</v>
      </c>
      <c r="AD151" s="7">
        <v>4.5690688310202177E-2</v>
      </c>
      <c r="AE151" s="7">
        <v>3.9602214257104196E-2</v>
      </c>
      <c r="AF151" s="7">
        <v>4.0144689670897238E-2</v>
      </c>
      <c r="AG151" s="7">
        <v>3.9602214257104196E-2</v>
      </c>
      <c r="AH151" s="7">
        <v>4.0953434325105675E-2</v>
      </c>
      <c r="AI151" s="7">
        <v>2.9563372652277708E-2</v>
      </c>
      <c r="AJ151" s="7">
        <v>3.8903744017696917E-2</v>
      </c>
      <c r="AK151" s="7">
        <v>4.4108509125441175E-2</v>
      </c>
      <c r="AL151" s="7">
        <v>5.3572871206063022E-2</v>
      </c>
      <c r="AM151" s="7">
        <v>4.0361210269517001E-2</v>
      </c>
      <c r="AN151" s="7">
        <v>4.3565584213298481E-2</v>
      </c>
      <c r="AO151" s="7">
        <v>4.3673679884991712E-2</v>
      </c>
      <c r="AP151" s="7">
        <v>4.4440936532986308E-2</v>
      </c>
      <c r="AQ151" s="7">
        <v>4.0648366564180138E-2</v>
      </c>
      <c r="AR151" s="7">
        <v>4.4667994293096758E-2</v>
      </c>
      <c r="AS151" s="7">
        <v>2.9440262047388366E-2</v>
      </c>
      <c r="AT151" s="7">
        <v>4.4920836670128139E-2</v>
      </c>
      <c r="AU151" s="7">
        <v>4.5138511504379419E-2</v>
      </c>
      <c r="AV151" s="7">
        <v>4.3595420683016473E-2</v>
      </c>
      <c r="AW151" s="7">
        <v>4.0667347164325296E-2</v>
      </c>
      <c r="AX151" s="7">
        <v>5.2067166522212549E-2</v>
      </c>
      <c r="AY151" s="7">
        <v>4.1331076772090691E-2</v>
      </c>
      <c r="AZ151" s="7">
        <v>3.9774537839497137E-2</v>
      </c>
      <c r="BA151" s="7">
        <v>4.3310822204618127E-2</v>
      </c>
      <c r="BB151" s="7">
        <v>4.8530998566699735E-2</v>
      </c>
      <c r="BC151" s="7">
        <v>4.0033317263297397E-2</v>
      </c>
      <c r="BD151" s="13"/>
      <c r="BE151" s="3"/>
    </row>
    <row r="152" spans="1:57" x14ac:dyDescent="0.25">
      <c r="A152" s="3"/>
      <c r="B152" s="3">
        <v>142</v>
      </c>
      <c r="C152" s="6">
        <v>3.9619080716537969E-2</v>
      </c>
      <c r="D152" s="6">
        <v>3.9619080716537969E-2</v>
      </c>
      <c r="E152" s="6">
        <v>3.9619080716537969E-2</v>
      </c>
      <c r="F152" s="6">
        <v>4.0323368472291454E-2</v>
      </c>
      <c r="G152" s="6">
        <v>4.4008673058695935E-2</v>
      </c>
      <c r="H152" s="6">
        <v>4.1947699103731306E-2</v>
      </c>
      <c r="I152" s="6">
        <v>4.0197743334588365E-2</v>
      </c>
      <c r="J152" s="6">
        <v>3.9321557921450756E-2</v>
      </c>
      <c r="K152" s="6">
        <v>3.9619080716537969E-2</v>
      </c>
      <c r="L152" s="6">
        <v>3.9619080716537969E-2</v>
      </c>
      <c r="M152" s="7">
        <v>3.9619080716537969E-2</v>
      </c>
      <c r="N152" s="7">
        <v>3.9619080716537969E-2</v>
      </c>
      <c r="O152" s="7">
        <v>4.0553251449130689E-2</v>
      </c>
      <c r="P152" s="7">
        <v>4.6449915123533803E-2</v>
      </c>
      <c r="Q152" s="7">
        <v>4.8463229585179235E-2</v>
      </c>
      <c r="R152" s="7">
        <v>3.9619080716537969E-2</v>
      </c>
      <c r="S152" s="7">
        <v>4.0083314495755973E-2</v>
      </c>
      <c r="T152" s="7">
        <v>4.0402289748372899E-2</v>
      </c>
      <c r="U152" s="7">
        <v>2.9666943437248294E-2</v>
      </c>
      <c r="V152" s="7">
        <v>4.0383267744129148E-2</v>
      </c>
      <c r="W152" s="7">
        <v>3.9619080716537969E-2</v>
      </c>
      <c r="X152" s="7">
        <v>3.9619080716537969E-2</v>
      </c>
      <c r="Y152" s="7">
        <v>3.9619080716537969E-2</v>
      </c>
      <c r="Z152" s="7">
        <v>4.1838616408464535E-2</v>
      </c>
      <c r="AA152" s="7">
        <v>4.3408266580368782E-2</v>
      </c>
      <c r="AB152" s="7">
        <v>3.9619080716537969E-2</v>
      </c>
      <c r="AC152" s="7">
        <v>4.3351339122423171E-2</v>
      </c>
      <c r="AD152" s="7">
        <v>4.5664651897603381E-2</v>
      </c>
      <c r="AE152" s="7">
        <v>3.9619080716537969E-2</v>
      </c>
      <c r="AF152" s="7">
        <v>4.0157743590574002E-2</v>
      </c>
      <c r="AG152" s="7">
        <v>3.9619080716537969E-2</v>
      </c>
      <c r="AH152" s="7">
        <v>4.0960800829502819E-2</v>
      </c>
      <c r="AI152" s="7">
        <v>2.9580511854808478E-2</v>
      </c>
      <c r="AJ152" s="7">
        <v>3.8925514277122319E-2</v>
      </c>
      <c r="AK152" s="7">
        <v>4.4093645572868656E-2</v>
      </c>
      <c r="AL152" s="7">
        <v>5.3490924385561245E-2</v>
      </c>
      <c r="AM152" s="7">
        <v>4.0372742023609076E-2</v>
      </c>
      <c r="AN152" s="7">
        <v>4.3554550755316557E-2</v>
      </c>
      <c r="AO152" s="7">
        <v>4.3661884031238829E-2</v>
      </c>
      <c r="AP152" s="7">
        <v>4.4423726863368929E-2</v>
      </c>
      <c r="AQ152" s="7">
        <v>4.0657878814304826E-2</v>
      </c>
      <c r="AR152" s="7">
        <v>4.4649181740401778E-2</v>
      </c>
      <c r="AS152" s="7">
        <v>2.9458265975320197E-2</v>
      </c>
      <c r="AT152" s="7">
        <v>4.4900238808729842E-2</v>
      </c>
      <c r="AU152" s="7">
        <v>4.5116376293307558E-2</v>
      </c>
      <c r="AV152" s="7">
        <v>4.358417679396287E-2</v>
      </c>
      <c r="AW152" s="7">
        <v>4.0676725902726529E-2</v>
      </c>
      <c r="AX152" s="7">
        <v>5.1995932018076285E-2</v>
      </c>
      <c r="AY152" s="7">
        <v>4.133578725155207E-2</v>
      </c>
      <c r="AZ152" s="7">
        <v>3.9790193437664545E-2</v>
      </c>
      <c r="BA152" s="7">
        <v>4.3301585326767533E-2</v>
      </c>
      <c r="BB152" s="7">
        <v>4.848486279817843E-2</v>
      </c>
      <c r="BC152" s="7">
        <v>4.0047153202101615E-2</v>
      </c>
      <c r="BD152" s="13"/>
      <c r="BE152" s="3"/>
    </row>
    <row r="153" spans="1:57" x14ac:dyDescent="0.25">
      <c r="A153" s="3"/>
      <c r="B153" s="3">
        <v>143</v>
      </c>
      <c r="C153" s="6">
        <v>3.963571155474499E-2</v>
      </c>
      <c r="D153" s="6">
        <v>3.963571155474499E-2</v>
      </c>
      <c r="E153" s="6">
        <v>3.963571155474499E-2</v>
      </c>
      <c r="F153" s="6">
        <v>4.0335083711507957E-2</v>
      </c>
      <c r="G153" s="6">
        <v>4.3994612959225465E-2</v>
      </c>
      <c r="H153" s="6">
        <v>4.1948129557327851E-2</v>
      </c>
      <c r="I153" s="6">
        <v>4.0210335391412944E-2</v>
      </c>
      <c r="J153" s="6">
        <v>3.9340264308346029E-2</v>
      </c>
      <c r="K153" s="6">
        <v>3.963571155474499E-2</v>
      </c>
      <c r="L153" s="6">
        <v>3.963571155474499E-2</v>
      </c>
      <c r="M153" s="7">
        <v>3.963571155474499E-2</v>
      </c>
      <c r="N153" s="7">
        <v>3.963571155474499E-2</v>
      </c>
      <c r="O153" s="7">
        <v>4.0563361452326863E-2</v>
      </c>
      <c r="P153" s="7">
        <v>4.641873094994442E-2</v>
      </c>
      <c r="Q153" s="7">
        <v>4.8417893273051904E-2</v>
      </c>
      <c r="R153" s="7">
        <v>3.963571155474499E-2</v>
      </c>
      <c r="S153" s="7">
        <v>4.0096705570556779E-2</v>
      </c>
      <c r="T153" s="7">
        <v>4.0413453926843923E-2</v>
      </c>
      <c r="U153" s="7">
        <v>2.9683240177659886E-2</v>
      </c>
      <c r="V153" s="7">
        <v>4.0394564742247452E-2</v>
      </c>
      <c r="W153" s="7">
        <v>3.963571155474499E-2</v>
      </c>
      <c r="X153" s="7">
        <v>3.963571155474499E-2</v>
      </c>
      <c r="Y153" s="7">
        <v>3.963571155474499E-2</v>
      </c>
      <c r="Z153" s="7">
        <v>4.1839744965897374E-2</v>
      </c>
      <c r="AA153" s="7">
        <v>4.3398411965319461E-2</v>
      </c>
      <c r="AB153" s="7">
        <v>3.963571155474499E-2</v>
      </c>
      <c r="AC153" s="7">
        <v>4.3341883124437652E-2</v>
      </c>
      <c r="AD153" s="7">
        <v>4.5638980265308327E-2</v>
      </c>
      <c r="AE153" s="7">
        <v>3.963571155474499E-2</v>
      </c>
      <c r="AF153" s="7">
        <v>4.0170615107536278E-2</v>
      </c>
      <c r="AG153" s="7">
        <v>3.963571155474499E-2</v>
      </c>
      <c r="AH153" s="7">
        <v>4.0968064356908585E-2</v>
      </c>
      <c r="AI153" s="7">
        <v>2.9597411629341597E-2</v>
      </c>
      <c r="AJ153" s="7">
        <v>3.8946980729847036E-2</v>
      </c>
      <c r="AK153" s="7">
        <v>4.4078990107990768E-2</v>
      </c>
      <c r="AL153" s="7">
        <v>5.3410129915163251E-2</v>
      </c>
      <c r="AM153" s="7">
        <v>4.0384112619934687E-2</v>
      </c>
      <c r="AN153" s="7">
        <v>4.3543671725266853E-2</v>
      </c>
      <c r="AO153" s="7">
        <v>4.3650253282907725E-2</v>
      </c>
      <c r="AP153" s="7">
        <v>4.4406758165991267E-2</v>
      </c>
      <c r="AQ153" s="7">
        <v>4.0667258125899108E-2</v>
      </c>
      <c r="AR153" s="7">
        <v>4.4630632631614819E-2</v>
      </c>
      <c r="AS153" s="7">
        <v>2.947601842538905E-2</v>
      </c>
      <c r="AT153" s="7">
        <v>4.487992942560548E-2</v>
      </c>
      <c r="AU153" s="7">
        <v>4.5094551124510884E-2</v>
      </c>
      <c r="AV153" s="7">
        <v>4.3573090280200066E-2</v>
      </c>
      <c r="AW153" s="7">
        <v>4.0685973569787759E-2</v>
      </c>
      <c r="AX153" s="7">
        <v>5.1925698523209496E-2</v>
      </c>
      <c r="AY153" s="7">
        <v>4.1340431778512432E-2</v>
      </c>
      <c r="AZ153" s="7">
        <v>3.9805630311428031E-2</v>
      </c>
      <c r="BA153" s="7">
        <v>4.3292477712917998E-2</v>
      </c>
      <c r="BB153" s="7">
        <v>4.8439374272745139E-2</v>
      </c>
      <c r="BC153" s="7">
        <v>4.0060795924304005E-2</v>
      </c>
      <c r="BD153" s="13"/>
      <c r="BE153" s="3"/>
    </row>
    <row r="154" spans="1:57" x14ac:dyDescent="0.25">
      <c r="A154" s="3"/>
      <c r="B154" s="3">
        <v>144</v>
      </c>
      <c r="C154" s="6">
        <v>3.9652111674373547E-2</v>
      </c>
      <c r="D154" s="6">
        <v>3.9652111674373547E-2</v>
      </c>
      <c r="E154" s="6">
        <v>3.9652111674373547E-2</v>
      </c>
      <c r="F154" s="6">
        <v>4.0346636376042966E-2</v>
      </c>
      <c r="G154" s="6">
        <v>4.3980748324229157E-2</v>
      </c>
      <c r="H154" s="6">
        <v>4.1948552214714052E-2</v>
      </c>
      <c r="I154" s="6">
        <v>4.0222752733477529E-2</v>
      </c>
      <c r="J154" s="6">
        <v>3.9358711219601439E-2</v>
      </c>
      <c r="K154" s="6">
        <v>3.9652111674373547E-2</v>
      </c>
      <c r="L154" s="6">
        <v>3.9652111674373547E-2</v>
      </c>
      <c r="M154" s="7">
        <v>3.9652111674373547E-2</v>
      </c>
      <c r="N154" s="7">
        <v>3.9652111674373547E-2</v>
      </c>
      <c r="O154" s="7">
        <v>4.0573331148720859E-2</v>
      </c>
      <c r="P154" s="7">
        <v>4.6387980799742712E-2</v>
      </c>
      <c r="Q154" s="7">
        <v>4.8373188551398494E-2</v>
      </c>
      <c r="R154" s="7">
        <v>3.9652111674373547E-2</v>
      </c>
      <c r="S154" s="7">
        <v>4.0109910834494666E-2</v>
      </c>
      <c r="T154" s="7">
        <v>4.0424463175554592E-2</v>
      </c>
      <c r="U154" s="7">
        <v>2.9699310828695369E-2</v>
      </c>
      <c r="V154" s="7">
        <v>4.0405704968475176E-2</v>
      </c>
      <c r="W154" s="7">
        <v>3.9652111674373547E-2</v>
      </c>
      <c r="X154" s="7">
        <v>3.9652111674373547E-2</v>
      </c>
      <c r="Y154" s="7">
        <v>3.9652111674373547E-2</v>
      </c>
      <c r="Z154" s="7">
        <v>4.1840857842105006E-2</v>
      </c>
      <c r="AA154" s="7">
        <v>4.3388694310072973E-2</v>
      </c>
      <c r="AB154" s="7">
        <v>3.9652111674373547E-2</v>
      </c>
      <c r="AC154" s="7">
        <v>4.3332558542753752E-2</v>
      </c>
      <c r="AD154" s="7">
        <v>4.5613665800589454E-2</v>
      </c>
      <c r="AE154" s="7">
        <v>3.9652111674373547E-2</v>
      </c>
      <c r="AF154" s="7">
        <v>4.0183308017578856E-2</v>
      </c>
      <c r="AG154" s="7">
        <v>3.9652111674373547E-2</v>
      </c>
      <c r="AH154" s="7">
        <v>4.0975227051621044E-2</v>
      </c>
      <c r="AI154" s="7">
        <v>2.9614076957968916E-2</v>
      </c>
      <c r="AJ154" s="7">
        <v>3.8968149672361951E-2</v>
      </c>
      <c r="AK154" s="7">
        <v>4.4064538391525909E-2</v>
      </c>
      <c r="AL154" s="7">
        <v>5.3330463657998095E-2</v>
      </c>
      <c r="AM154" s="7">
        <v>4.0395325413310035E-2</v>
      </c>
      <c r="AN154" s="7">
        <v>4.3532943903584309E-2</v>
      </c>
      <c r="AO154" s="7">
        <v>4.3638784197837843E-2</v>
      </c>
      <c r="AP154" s="7">
        <v>4.4390025414862588E-2</v>
      </c>
      <c r="AQ154" s="7">
        <v>4.0676507265407391E-2</v>
      </c>
      <c r="AR154" s="7">
        <v>4.4612341471505168E-2</v>
      </c>
      <c r="AS154" s="7">
        <v>2.949352462872179E-2</v>
      </c>
      <c r="AT154" s="7">
        <v>4.4859902502720095E-2</v>
      </c>
      <c r="AU154" s="7">
        <v>4.5073029529285158E-2</v>
      </c>
      <c r="AV154" s="7">
        <v>4.3562157860683293E-2</v>
      </c>
      <c r="AW154" s="7">
        <v>4.0695092892824469E-2</v>
      </c>
      <c r="AX154" s="7">
        <v>5.1856445085245229E-2</v>
      </c>
      <c r="AY154" s="7">
        <v>4.1345011733376902E-2</v>
      </c>
      <c r="AZ154" s="7">
        <v>3.9820853012335178E-2</v>
      </c>
      <c r="BA154" s="7">
        <v>4.3283496668778509E-2</v>
      </c>
      <c r="BB154" s="7">
        <v>4.8394519464966645E-2</v>
      </c>
      <c r="BC154" s="7">
        <v>4.0074249438177389E-2</v>
      </c>
      <c r="BD154" s="13"/>
      <c r="BE154" s="3"/>
    </row>
    <row r="155" spans="1:57" x14ac:dyDescent="0.25">
      <c r="A155" s="3"/>
      <c r="B155" s="8">
        <v>145</v>
      </c>
      <c r="C155" s="9">
        <v>3.9668285843042383E-2</v>
      </c>
      <c r="D155" s="9">
        <v>3.9668285843042383E-2</v>
      </c>
      <c r="E155" s="9">
        <v>3.9668285843042383E-2</v>
      </c>
      <c r="F155" s="9">
        <v>4.0358029826144115E-2</v>
      </c>
      <c r="G155" s="9">
        <v>4.3967075105816988E-2</v>
      </c>
      <c r="H155" s="9">
        <v>4.1948967288231165E-2</v>
      </c>
      <c r="I155" s="9">
        <v>4.0234998970365421E-2</v>
      </c>
      <c r="J155" s="9">
        <v>3.9376904016310554E-2</v>
      </c>
      <c r="K155" s="9">
        <v>3.9668285843042383E-2</v>
      </c>
      <c r="L155" s="9">
        <v>3.9668285843042383E-2</v>
      </c>
      <c r="M155" s="10">
        <v>3.9668285843042383E-2</v>
      </c>
      <c r="N155" s="10">
        <v>3.9668285843042383E-2</v>
      </c>
      <c r="O155" s="10">
        <v>4.0583163437911463E-2</v>
      </c>
      <c r="P155" s="10">
        <v>4.6357655674431397E-2</v>
      </c>
      <c r="Q155" s="10">
        <v>4.8329102313341865E-2</v>
      </c>
      <c r="R155" s="10">
        <v>3.9668285843042383E-2</v>
      </c>
      <c r="S155" s="10">
        <v>4.0122934127690968E-2</v>
      </c>
      <c r="T155" s="10">
        <v>4.0435320696450727E-2</v>
      </c>
      <c r="U155" s="10">
        <v>2.9715160062678603E-2</v>
      </c>
      <c r="V155" s="10">
        <v>4.0416691662832127E-2</v>
      </c>
      <c r="W155" s="10">
        <v>3.9668285843042383E-2</v>
      </c>
      <c r="X155" s="10">
        <v>3.9668285843042383E-2</v>
      </c>
      <c r="Y155" s="10">
        <v>3.9668285843042383E-2</v>
      </c>
      <c r="Z155" s="10">
        <v>4.1841955362234673E-2</v>
      </c>
      <c r="AA155" s="10">
        <v>4.3379110779223629E-2</v>
      </c>
      <c r="AB155" s="10">
        <v>3.9668285843042383E-2</v>
      </c>
      <c r="AC155" s="10">
        <v>4.3323362656795261E-2</v>
      </c>
      <c r="AD155" s="10">
        <v>4.558870110108515E-2</v>
      </c>
      <c r="AE155" s="10">
        <v>3.9668285843042383E-2</v>
      </c>
      <c r="AF155" s="10">
        <v>4.0195826011973912E-2</v>
      </c>
      <c r="AG155" s="10">
        <v>3.9668285843042383E-2</v>
      </c>
      <c r="AH155" s="10">
        <v>4.0982290998814452E-2</v>
      </c>
      <c r="AI155" s="10">
        <v>2.9630512685528965E-2</v>
      </c>
      <c r="AJ155" s="10">
        <v>3.8989027230178719E-2</v>
      </c>
      <c r="AK155" s="10">
        <v>4.4050286203993094E-2</v>
      </c>
      <c r="AL155" s="10">
        <v>5.3251902146597585E-2</v>
      </c>
      <c r="AM155" s="10">
        <v>4.0406383666081735E-2</v>
      </c>
      <c r="AN155" s="10">
        <v>4.3522364159578997E-2</v>
      </c>
      <c r="AO155" s="10">
        <v>4.3627473428871077E-2</v>
      </c>
      <c r="AP155" s="10">
        <v>4.4373523722795571E-2</v>
      </c>
      <c r="AQ155" s="10">
        <v>4.0685628923129658E-2</v>
      </c>
      <c r="AR155" s="10">
        <v>4.4594302916616479E-2</v>
      </c>
      <c r="AS155" s="10">
        <v>2.9510789672467341E-2</v>
      </c>
      <c r="AT155" s="10">
        <v>4.4840152188255766E-2</v>
      </c>
      <c r="AU155" s="10">
        <v>4.5051805217631857E-2</v>
      </c>
      <c r="AV155" s="10">
        <v>4.355137634493933E-2</v>
      </c>
      <c r="AW155" s="10">
        <v>4.0704086524117722E-2</v>
      </c>
      <c r="AX155" s="10">
        <v>5.1788151332506471E-2</v>
      </c>
      <c r="AY155" s="10">
        <v>4.1349528457978124E-2</v>
      </c>
      <c r="AZ155" s="10">
        <v>3.9835865966550976E-2</v>
      </c>
      <c r="BA155" s="10">
        <v>4.3274639574386597E-2</v>
      </c>
      <c r="BB155" s="10">
        <v>4.8350285223656364E-2</v>
      </c>
      <c r="BC155" s="10">
        <v>4.008751764310281E-2</v>
      </c>
      <c r="BD155" s="13"/>
      <c r="BE155" s="3"/>
    </row>
    <row r="156" spans="1:57" x14ac:dyDescent="0.25">
      <c r="A156" s="3"/>
      <c r="B156" s="3">
        <v>146</v>
      </c>
      <c r="C156" s="6">
        <v>3.9684238697953456E-2</v>
      </c>
      <c r="D156" s="6">
        <v>3.9684238697953456E-2</v>
      </c>
      <c r="E156" s="6">
        <v>3.9684238697953456E-2</v>
      </c>
      <c r="F156" s="6">
        <v>4.0369267330134573E-2</v>
      </c>
      <c r="G156" s="6">
        <v>4.3953589367101698E-2</v>
      </c>
      <c r="H156" s="6">
        <v>4.1949374982972021E-2</v>
      </c>
      <c r="I156" s="6">
        <v>4.0247077613028148E-2</v>
      </c>
      <c r="J156" s="6">
        <v>3.9394847912935571E-2</v>
      </c>
      <c r="K156" s="6">
        <v>3.9684238697953456E-2</v>
      </c>
      <c r="L156" s="6">
        <v>3.9684238697953456E-2</v>
      </c>
      <c r="M156" s="7">
        <v>3.9684238697953456E-2</v>
      </c>
      <c r="N156" s="7">
        <v>3.9684238697953456E-2</v>
      </c>
      <c r="O156" s="7">
        <v>4.0592861140237524E-2</v>
      </c>
      <c r="P156" s="7">
        <v>4.6327746822554916E-2</v>
      </c>
      <c r="Q156" s="7">
        <v>4.8285621812169222E-2</v>
      </c>
      <c r="R156" s="7">
        <v>3.9684238697953456E-2</v>
      </c>
      <c r="S156" s="7">
        <v>4.0135779185232812E-2</v>
      </c>
      <c r="T156" s="7">
        <v>4.0446029603926847E-2</v>
      </c>
      <c r="U156" s="7">
        <v>2.9730792424089714E-2</v>
      </c>
      <c r="V156" s="7">
        <v>4.0427527976744981E-2</v>
      </c>
      <c r="W156" s="7">
        <v>3.9684238697953456E-2</v>
      </c>
      <c r="X156" s="7">
        <v>3.9684238697953456E-2</v>
      </c>
      <c r="Y156" s="7">
        <v>3.9684238697953456E-2</v>
      </c>
      <c r="Z156" s="7">
        <v>4.1843037842459241E-2</v>
      </c>
      <c r="AA156" s="7">
        <v>4.3369658615085571E-2</v>
      </c>
      <c r="AB156" s="7">
        <v>3.9684238697953456E-2</v>
      </c>
      <c r="AC156" s="7">
        <v>4.3314292820555433E-2</v>
      </c>
      <c r="AD156" s="7">
        <v>4.5564078967582633E-2</v>
      </c>
      <c r="AE156" s="7">
        <v>3.9684238697953456E-2</v>
      </c>
      <c r="AF156" s="7">
        <v>4.0208172681036158E-2</v>
      </c>
      <c r="AG156" s="7">
        <v>3.9684238697953456E-2</v>
      </c>
      <c r="AH156" s="7">
        <v>4.0989258226562519E-2</v>
      </c>
      <c r="AI156" s="7">
        <v>2.9646723524300977E-2</v>
      </c>
      <c r="AJ156" s="7">
        <v>3.9009619363418624E-2</v>
      </c>
      <c r="AK156" s="7">
        <v>4.4036229441608343E-2</v>
      </c>
      <c r="AL156" s="7">
        <v>5.3174422559863599E-2</v>
      </c>
      <c r="AM156" s="7">
        <v>4.0417290551291396E-2</v>
      </c>
      <c r="AN156" s="7">
        <v>4.3511929448389219E-2</v>
      </c>
      <c r="AO156" s="7">
        <v>4.3616317720599929E-2</v>
      </c>
      <c r="AP156" s="7">
        <v>4.4357248336648114E-2</v>
      </c>
      <c r="AQ156" s="7">
        <v>4.0694625715815613E-2</v>
      </c>
      <c r="AR156" s="7">
        <v>4.4576511770063609E-2</v>
      </c>
      <c r="AS156" s="7">
        <v>2.9527818504706982E-2</v>
      </c>
      <c r="AT156" s="7">
        <v>4.4820672790918392E-2</v>
      </c>
      <c r="AU156" s="7">
        <v>4.5030872072128858E-2</v>
      </c>
      <c r="AV156" s="7">
        <v>4.354074262996277E-2</v>
      </c>
      <c r="AW156" s="7">
        <v>4.0712957043466336E-2</v>
      </c>
      <c r="AX156" s="7">
        <v>5.1720797454026579E-2</v>
      </c>
      <c r="AY156" s="7">
        <v>4.1353983256934734E-2</v>
      </c>
      <c r="AZ156" s="7">
        <v>3.9850673479140619E-2</v>
      </c>
      <c r="BA156" s="7">
        <v>4.3265903881567036E-2</v>
      </c>
      <c r="BB156" s="7">
        <v>4.830665875901885E-2</v>
      </c>
      <c r="BC156" s="7">
        <v>4.0100604333108469E-2</v>
      </c>
      <c r="BD156" s="13"/>
      <c r="BE156" s="3"/>
    </row>
    <row r="157" spans="1:57" x14ac:dyDescent="0.25">
      <c r="A157" s="3"/>
      <c r="B157" s="3">
        <v>147</v>
      </c>
      <c r="C157" s="6">
        <v>3.9699974750315281E-2</v>
      </c>
      <c r="D157" s="6">
        <v>3.9699974750315281E-2</v>
      </c>
      <c r="E157" s="6">
        <v>3.9699974750315281E-2</v>
      </c>
      <c r="F157" s="6">
        <v>4.0380352067532099E-2</v>
      </c>
      <c r="G157" s="6">
        <v>4.394028727841981E-2</v>
      </c>
      <c r="H157" s="6">
        <v>4.1949775497062802E-2</v>
      </c>
      <c r="I157" s="6">
        <v>4.0258992077124356E-2</v>
      </c>
      <c r="J157" s="6">
        <v>3.9412547982282664E-2</v>
      </c>
      <c r="K157" s="6">
        <v>3.9699974750315281E-2</v>
      </c>
      <c r="L157" s="6">
        <v>3.9699974750315281E-2</v>
      </c>
      <c r="M157" s="7">
        <v>3.9699974750315281E-2</v>
      </c>
      <c r="N157" s="7">
        <v>3.9699974750315281E-2</v>
      </c>
      <c r="O157" s="7">
        <v>4.0602426999460262E-2</v>
      </c>
      <c r="P157" s="7">
        <v>4.6298245731279275E-2</v>
      </c>
      <c r="Q157" s="7">
        <v>4.8242734649047492E-2</v>
      </c>
      <c r="R157" s="7">
        <v>3.9699974750315281E-2</v>
      </c>
      <c r="S157" s="7">
        <v>4.0148449640734274E-2</v>
      </c>
      <c r="T157" s="7">
        <v>4.0456592927791801E-2</v>
      </c>
      <c r="U157" s="7">
        <v>2.9746212333906952E-2</v>
      </c>
      <c r="V157" s="7">
        <v>4.0438216976045993E-2</v>
      </c>
      <c r="W157" s="7">
        <v>3.9699974750315281E-2</v>
      </c>
      <c r="X157" s="7">
        <v>3.9699974750315281E-2</v>
      </c>
      <c r="Y157" s="7">
        <v>3.9699974750315281E-2</v>
      </c>
      <c r="Z157" s="7">
        <v>4.1844105590288283E-2</v>
      </c>
      <c r="AA157" s="7">
        <v>4.3360335135048E-2</v>
      </c>
      <c r="AB157" s="7">
        <v>3.9699974750315281E-2</v>
      </c>
      <c r="AC157" s="7">
        <v>4.330534646006301E-2</v>
      </c>
      <c r="AD157" s="7">
        <v>4.5539792397097045E-2</v>
      </c>
      <c r="AE157" s="7">
        <v>3.9699974750315281E-2</v>
      </c>
      <c r="AF157" s="7">
        <v>4.0220351517544994E-2</v>
      </c>
      <c r="AG157" s="7">
        <v>3.9699974750315281E-2</v>
      </c>
      <c r="AH157" s="7">
        <v>4.0996130707780187E-2</v>
      </c>
      <c r="AI157" s="7">
        <v>2.9662714058503958E-2</v>
      </c>
      <c r="AJ157" s="7">
        <v>3.9029931872201162E-2</v>
      </c>
      <c r="AK157" s="7">
        <v>4.4022364112348056E-2</v>
      </c>
      <c r="AL157" s="7">
        <v>5.3098002700949998E-2</v>
      </c>
      <c r="AM157" s="7">
        <v>4.0428049155709189E-2</v>
      </c>
      <c r="AN157" s="7">
        <v>4.3501636808062738E-2</v>
      </c>
      <c r="AO157" s="7">
        <v>4.3605313906246224E-2</v>
      </c>
      <c r="AP157" s="7">
        <v>4.4341194632759207E-2</v>
      </c>
      <c r="AQ157" s="7">
        <v>4.0703500189155584E-2</v>
      </c>
      <c r="AR157" s="7">
        <v>4.455896297654105E-2</v>
      </c>
      <c r="AS157" s="7">
        <v>2.9544615939165242E-2</v>
      </c>
      <c r="AT157" s="7">
        <v>4.4801458774470504E-2</v>
      </c>
      <c r="AU157" s="7">
        <v>4.5010224142053357E-2</v>
      </c>
      <c r="AV157" s="7">
        <v>4.3530253697240395E-2</v>
      </c>
      <c r="AW157" s="7">
        <v>4.0721706960639814E-2</v>
      </c>
      <c r="AX157" s="7">
        <v>5.16543641803906E-2</v>
      </c>
      <c r="AY157" s="7">
        <v>4.1358377398950541E-2</v>
      </c>
      <c r="AZ157" s="7">
        <v>3.9865279738181547E-2</v>
      </c>
      <c r="BA157" s="7">
        <v>4.3257287111490905E-2</v>
      </c>
      <c r="BB157" s="7">
        <v>4.8263627630320327E-2</v>
      </c>
      <c r="BC157" s="7">
        <v>4.0113513200286333E-2</v>
      </c>
      <c r="BD157" s="13"/>
      <c r="BE157" s="3"/>
    </row>
    <row r="158" spans="1:57" x14ac:dyDescent="0.25">
      <c r="A158" s="3"/>
      <c r="B158" s="3">
        <v>148</v>
      </c>
      <c r="C158" s="6">
        <v>3.9715498389590431E-2</v>
      </c>
      <c r="D158" s="6">
        <v>3.9715498389590431E-2</v>
      </c>
      <c r="E158" s="6">
        <v>3.9715498389590431E-2</v>
      </c>
      <c r="F158" s="6">
        <v>4.0391287132041098E-2</v>
      </c>
      <c r="G158" s="6">
        <v>4.3927165113706979E-2</v>
      </c>
      <c r="H158" s="6">
        <v>4.195016902194304E-2</v>
      </c>
      <c r="I158" s="6">
        <v>4.0270745686221909E-2</v>
      </c>
      <c r="J158" s="6">
        <v>3.9430009160274393E-2</v>
      </c>
      <c r="K158" s="6">
        <v>3.9715498389590431E-2</v>
      </c>
      <c r="L158" s="6">
        <v>3.9715498389590431E-2</v>
      </c>
      <c r="M158" s="7">
        <v>3.9715498389590431E-2</v>
      </c>
      <c r="N158" s="7">
        <v>3.9715498389590431E-2</v>
      </c>
      <c r="O158" s="7">
        <v>4.0611863685338312E-2</v>
      </c>
      <c r="P158" s="7">
        <v>4.6269144118314509E-2</v>
      </c>
      <c r="Q158" s="7">
        <v>4.8200428761234981E-2</v>
      </c>
      <c r="R158" s="7">
        <v>3.9715498389590431E-2</v>
      </c>
      <c r="S158" s="7">
        <v>4.0160949029754089E-2</v>
      </c>
      <c r="T158" s="7">
        <v>4.0467013616114045E-2</v>
      </c>
      <c r="U158" s="7">
        <v>2.9761424093769806E-2</v>
      </c>
      <c r="V158" s="7">
        <v>4.0448761643854247E-2</v>
      </c>
      <c r="W158" s="7">
        <v>3.9715498389590431E-2</v>
      </c>
      <c r="X158" s="7">
        <v>3.9715498389590431E-2</v>
      </c>
      <c r="Y158" s="7">
        <v>3.9715498389590431E-2</v>
      </c>
      <c r="Z158" s="7">
        <v>4.1845158904866953E-2</v>
      </c>
      <c r="AA158" s="7">
        <v>4.3351137729039202E-2</v>
      </c>
      <c r="AB158" s="7">
        <v>3.9715498389590431E-2</v>
      </c>
      <c r="AC158" s="7">
        <v>4.3296521070947724E-2</v>
      </c>
      <c r="AD158" s="7">
        <v>4.5515834576230096E-2</v>
      </c>
      <c r="AE158" s="7">
        <v>3.9715498389590431E-2</v>
      </c>
      <c r="AF158" s="7">
        <v>4.0232365920029212E-2</v>
      </c>
      <c r="AG158" s="7">
        <v>3.9715498389590431E-2</v>
      </c>
      <c r="AH158" s="7">
        <v>4.100291036208592E-2</v>
      </c>
      <c r="AI158" s="7">
        <v>2.967848874861545E-2</v>
      </c>
      <c r="AJ158" s="7">
        <v>3.9049970401838552E-2</v>
      </c>
      <c r="AK158" s="7">
        <v>4.4008686332169811E-2</v>
      </c>
      <c r="AL158" s="7">
        <v>5.3022620976074464E-2</v>
      </c>
      <c r="AM158" s="7">
        <v>4.0438662482746635E-2</v>
      </c>
      <c r="AN158" s="7">
        <v>4.3491483356752791E-2</v>
      </c>
      <c r="AO158" s="7">
        <v>4.359445890466862E-2</v>
      </c>
      <c r="AP158" s="7">
        <v>4.4325358112569768E-2</v>
      </c>
      <c r="AQ158" s="7">
        <v>4.0712254820169713E-2</v>
      </c>
      <c r="AR158" s="7">
        <v>4.4541651617536315E-2</v>
      </c>
      <c r="AS158" s="7">
        <v>2.9561186659732508E-2</v>
      </c>
      <c r="AT158" s="7">
        <v>4.4782504752491237E-2</v>
      </c>
      <c r="AU158" s="7">
        <v>4.4989855637741716E-2</v>
      </c>
      <c r="AV158" s="7">
        <v>4.351990660989391E-2</v>
      </c>
      <c r="AW158" s="7">
        <v>4.0730338717728909E-2</v>
      </c>
      <c r="AX158" s="7">
        <v>5.1588832765356862E-2</v>
      </c>
      <c r="AY158" s="7">
        <v>4.1362712118059752E-2</v>
      </c>
      <c r="AZ158" s="7">
        <v>3.9879688818707404E-2</v>
      </c>
      <c r="BA158" s="7">
        <v>4.3248786852336352E-2</v>
      </c>
      <c r="BB158" s="7">
        <v>4.8221179734061481E-2</v>
      </c>
      <c r="BC158" s="7">
        <v>4.012624783808949E-2</v>
      </c>
      <c r="BD158" s="13"/>
      <c r="BE158" s="3"/>
    </row>
    <row r="159" spans="1:57" x14ac:dyDescent="0.25">
      <c r="A159" s="3"/>
      <c r="B159" s="3">
        <v>149</v>
      </c>
      <c r="C159" s="6">
        <v>3.9730813887571603E-2</v>
      </c>
      <c r="D159" s="6">
        <v>3.9730813887571603E-2</v>
      </c>
      <c r="E159" s="6">
        <v>3.9730813887571603E-2</v>
      </c>
      <c r="F159" s="6">
        <v>4.0402075534425208E-2</v>
      </c>
      <c r="G159" s="6">
        <v>4.3914219247017661E-2</v>
      </c>
      <c r="H159" s="6">
        <v>4.1950555742624296E-2</v>
      </c>
      <c r="I159" s="6">
        <v>4.0282341674873656E-2</v>
      </c>
      <c r="J159" s="6">
        <v>3.9447236250533368E-2</v>
      </c>
      <c r="K159" s="6">
        <v>3.9730813887571603E-2</v>
      </c>
      <c r="L159" s="6">
        <v>3.9730813887571603E-2</v>
      </c>
      <c r="M159" s="7">
        <v>3.9730813887571603E-2</v>
      </c>
      <c r="N159" s="7">
        <v>3.9730813887571603E-2</v>
      </c>
      <c r="O159" s="7">
        <v>4.0621173796098198E-2</v>
      </c>
      <c r="P159" s="7">
        <v>4.6240433924163327E-2</v>
      </c>
      <c r="Q159" s="7">
        <v>4.8158692410771087E-2</v>
      </c>
      <c r="R159" s="7">
        <v>3.9730813887571603E-2</v>
      </c>
      <c r="S159" s="7">
        <v>4.0173280793076804E-2</v>
      </c>
      <c r="T159" s="7">
        <v>4.0477294537955455E-2</v>
      </c>
      <c r="U159" s="7">
        <v>2.9776431889979804E-2</v>
      </c>
      <c r="V159" s="7">
        <v>4.0459164883340337E-2</v>
      </c>
      <c r="W159" s="7">
        <v>3.9730813887571603E-2</v>
      </c>
      <c r="X159" s="7">
        <v>3.9730813887571603E-2</v>
      </c>
      <c r="Y159" s="7">
        <v>3.9730813887571603E-2</v>
      </c>
      <c r="Z159" s="7">
        <v>4.1846198077260421E-2</v>
      </c>
      <c r="AA159" s="7">
        <v>4.3342063857091606E-2</v>
      </c>
      <c r="AB159" s="7">
        <v>3.9730813887571603E-2</v>
      </c>
      <c r="AC159" s="7">
        <v>4.328781421610306E-2</v>
      </c>
      <c r="AD159" s="7">
        <v>4.5492198874800494E-2</v>
      </c>
      <c r="AE159" s="7">
        <v>3.9730813887571603E-2</v>
      </c>
      <c r="AF159" s="7">
        <v>4.0244219195920472E-2</v>
      </c>
      <c r="AG159" s="7">
        <v>3.9730813887571603E-2</v>
      </c>
      <c r="AH159" s="7">
        <v>4.1009599057588941E-2</v>
      </c>
      <c r="AI159" s="7">
        <v>2.9694051935519328E-2</v>
      </c>
      <c r="AJ159" s="7">
        <v>3.9069740447842616E-2</v>
      </c>
      <c r="AK159" s="7">
        <v>4.3995192321389931E-2</v>
      </c>
      <c r="AL159" s="7">
        <v>5.2948256374169445E-2</v>
      </c>
      <c r="AM159" s="7">
        <v>4.0449133455250141E-2</v>
      </c>
      <c r="AN159" s="7">
        <v>4.348146629002958E-2</v>
      </c>
      <c r="AO159" s="7">
        <v>4.3583749717486242E-2</v>
      </c>
      <c r="AP159" s="7">
        <v>4.4309734398420009E-2</v>
      </c>
      <c r="AQ159" s="7">
        <v>4.0720892019503241E-2</v>
      </c>
      <c r="AR159" s="7">
        <v>4.4524572906732507E-2</v>
      </c>
      <c r="AS159" s="7">
        <v>2.9577535224804663E-2</v>
      </c>
      <c r="AT159" s="7">
        <v>4.4763805483340358E-2</v>
      </c>
      <c r="AU159" s="7">
        <v>4.4969760925176239E-2</v>
      </c>
      <c r="AV159" s="7">
        <v>4.3509698509941019E-2</v>
      </c>
      <c r="AW159" s="7">
        <v>4.0738854691406035E-2</v>
      </c>
      <c r="AX159" s="7">
        <v>5.1524184968219755E-2</v>
      </c>
      <c r="AY159" s="7">
        <v>4.1366988614817579E-2</v>
      </c>
      <c r="AZ159" s="7">
        <v>3.9893904686493897E-2</v>
      </c>
      <c r="BA159" s="7">
        <v>4.3240400757041053E-2</v>
      </c>
      <c r="BB159" s="7">
        <v>4.8179303292627651E-2</v>
      </c>
      <c r="BC159" s="7">
        <v>4.0138811744514946E-2</v>
      </c>
      <c r="BD159" s="13"/>
      <c r="BE159" s="3"/>
    </row>
    <row r="160" spans="1:57" x14ac:dyDescent="0.25">
      <c r="A160" s="3"/>
      <c r="B160" s="8">
        <v>150</v>
      </c>
      <c r="C160" s="9">
        <v>3.9745925402294935E-2</v>
      </c>
      <c r="D160" s="9">
        <v>3.9745925402294935E-2</v>
      </c>
      <c r="E160" s="9">
        <v>3.9745925402294935E-2</v>
      </c>
      <c r="F160" s="9">
        <v>4.0412720205265762E-2</v>
      </c>
      <c r="G160" s="9">
        <v>4.3901446149185119E-2</v>
      </c>
      <c r="H160" s="9">
        <v>4.1950935837942183E-2</v>
      </c>
      <c r="I160" s="9">
        <v>4.0293783191570398E-2</v>
      </c>
      <c r="J160" s="9">
        <v>3.94642339287814E-2</v>
      </c>
      <c r="K160" s="9">
        <v>3.9745925402294935E-2</v>
      </c>
      <c r="L160" s="9">
        <v>3.9745925402294935E-2</v>
      </c>
      <c r="M160" s="10">
        <v>3.9745925402294935E-2</v>
      </c>
      <c r="N160" s="10">
        <v>3.9745925402294935E-2</v>
      </c>
      <c r="O160" s="10">
        <v>4.0630359860809317E-2</v>
      </c>
      <c r="P160" s="10">
        <v>4.6212107304679506E-2</v>
      </c>
      <c r="Q160" s="10">
        <v>4.811751417361898E-2</v>
      </c>
      <c r="R160" s="10">
        <v>3.9745925402294935E-2</v>
      </c>
      <c r="S160" s="10">
        <v>4.0185448279863367E-2</v>
      </c>
      <c r="T160" s="10">
        <v>4.048743848599301E-2</v>
      </c>
      <c r="U160" s="10">
        <v>2.9791239797336555E-2</v>
      </c>
      <c r="V160" s="10">
        <v>4.0469429520382239E-2</v>
      </c>
      <c r="W160" s="10">
        <v>3.9745925402294935E-2</v>
      </c>
      <c r="X160" s="10">
        <v>3.9745925402294935E-2</v>
      </c>
      <c r="Y160" s="10">
        <v>3.9745925402294935E-2</v>
      </c>
      <c r="Z160" s="10">
        <v>4.184722339072855E-2</v>
      </c>
      <c r="AA160" s="10">
        <v>4.3333111047006101E-2</v>
      </c>
      <c r="AB160" s="10">
        <v>3.9745925402294935E-2</v>
      </c>
      <c r="AC160" s="10">
        <v>4.3279223523445598E-2</v>
      </c>
      <c r="AD160" s="10">
        <v>4.5468878839722393E-2</v>
      </c>
      <c r="AE160" s="10">
        <v>3.9745925402294935E-2</v>
      </c>
      <c r="AF160" s="10">
        <v>4.025591456458022E-2</v>
      </c>
      <c r="AG160" s="10">
        <v>3.9745925402294935E-2</v>
      </c>
      <c r="AH160" s="10">
        <v>4.1016198612606081E-2</v>
      </c>
      <c r="AI160" s="10">
        <v>2.9709407844483726E-2</v>
      </c>
      <c r="AJ160" s="10">
        <v>3.908924736074959E-2</v>
      </c>
      <c r="AK160" s="10">
        <v>4.3981878401201158E-2</v>
      </c>
      <c r="AL160" s="10">
        <v>5.2874888447364432E-2</v>
      </c>
      <c r="AM160" s="10">
        <v>4.0459464918184418E-2</v>
      </c>
      <c r="AN160" s="10">
        <v>4.3471582878297221E-2</v>
      </c>
      <c r="AO160" s="10">
        <v>4.3573183426321993E-2</v>
      </c>
      <c r="AP160" s="10">
        <v>4.42943192295151E-2</v>
      </c>
      <c r="AQ160" s="10">
        <v>4.0729414133630293E-2</v>
      </c>
      <c r="AR160" s="10">
        <v>4.4507722185598286E-2</v>
      </c>
      <c r="AS160" s="10">
        <v>2.9593666071453306E-2</v>
      </c>
      <c r="AT160" s="10">
        <v>4.4745355865326797E-2</v>
      </c>
      <c r="AU160" s="10">
        <v>4.4949934520792656E-2</v>
      </c>
      <c r="AV160" s="10">
        <v>4.3499626615662867E-2</v>
      </c>
      <c r="AW160" s="10">
        <v>4.0747257195093534E-2</v>
      </c>
      <c r="AX160" s="10">
        <v>5.1460403036884372E-2</v>
      </c>
      <c r="AY160" s="10">
        <v>4.1371208057442876E-2</v>
      </c>
      <c r="AZ160" s="10">
        <v>3.9907931201695002E-2</v>
      </c>
      <c r="BA160" s="10">
        <v>4.3232126541147942E-2</v>
      </c>
      <c r="BB160" s="10">
        <v>4.8137986843394653E-2</v>
      </c>
      <c r="BC160" s="10">
        <v>4.0151208325172272E-2</v>
      </c>
      <c r="BD160" s="13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8" width="5.5703125" customWidth="1"/>
    <col min="59" max="16384" width="8.85546875" hidden="1"/>
  </cols>
  <sheetData>
    <row r="1" spans="1:58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  <c r="BF2" s="4"/>
    </row>
    <row r="3" spans="1:58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  <c r="BF3" s="4"/>
    </row>
    <row r="4" spans="1:58" s="18" customFormat="1" ht="11.25" x14ac:dyDescent="0.2">
      <c r="A4" s="16"/>
      <c r="B4" s="17" t="s">
        <v>7</v>
      </c>
      <c r="C4" s="21">
        <v>1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  <c r="P4" s="21">
        <v>0</v>
      </c>
      <c r="Q4" s="21">
        <v>0</v>
      </c>
      <c r="R4" s="21">
        <v>1</v>
      </c>
      <c r="S4" s="21">
        <v>1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1</v>
      </c>
      <c r="Z4" s="21">
        <v>1</v>
      </c>
      <c r="AA4" s="21">
        <v>0</v>
      </c>
      <c r="AB4" s="21">
        <v>1</v>
      </c>
      <c r="AC4" s="21">
        <v>1</v>
      </c>
      <c r="AD4" s="21">
        <v>1</v>
      </c>
      <c r="AE4" s="21">
        <v>1</v>
      </c>
      <c r="AF4" s="21">
        <v>1</v>
      </c>
      <c r="AG4" s="21">
        <v>1</v>
      </c>
      <c r="AH4" s="21">
        <v>1</v>
      </c>
      <c r="AI4" s="21">
        <v>1</v>
      </c>
      <c r="AJ4" s="21">
        <v>2</v>
      </c>
      <c r="AK4" s="21">
        <v>2</v>
      </c>
      <c r="AL4" s="21">
        <v>0</v>
      </c>
      <c r="AM4" s="21">
        <v>2</v>
      </c>
      <c r="AN4" s="21">
        <v>1</v>
      </c>
      <c r="AO4" s="21">
        <v>4</v>
      </c>
      <c r="AP4" s="21">
        <v>1</v>
      </c>
      <c r="AQ4" s="21">
        <v>4</v>
      </c>
      <c r="AR4" s="21">
        <v>2</v>
      </c>
      <c r="AS4" s="21">
        <v>2</v>
      </c>
      <c r="AT4" s="21">
        <v>4</v>
      </c>
      <c r="AU4" s="21">
        <v>0</v>
      </c>
      <c r="AV4" s="21">
        <v>1</v>
      </c>
      <c r="AW4" s="21">
        <v>2</v>
      </c>
      <c r="AX4" s="21">
        <v>4</v>
      </c>
      <c r="AY4" s="21">
        <v>4</v>
      </c>
      <c r="AZ4" s="21">
        <v>0</v>
      </c>
      <c r="BA4" s="21">
        <v>1</v>
      </c>
      <c r="BB4" s="21">
        <v>0</v>
      </c>
      <c r="BC4" s="21">
        <v>2</v>
      </c>
      <c r="BD4" s="16"/>
      <c r="BE4" s="16"/>
      <c r="BF4" s="16"/>
    </row>
    <row r="5" spans="1:58" s="18" customFormat="1" ht="11.25" x14ac:dyDescent="0.2">
      <c r="A5" s="16"/>
      <c r="B5" s="17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10</v>
      </c>
      <c r="AE5" s="21">
        <v>20</v>
      </c>
      <c r="AF5" s="21">
        <v>20</v>
      </c>
      <c r="AG5" s="21">
        <v>20</v>
      </c>
      <c r="AH5" s="21">
        <v>10</v>
      </c>
      <c r="AI5" s="21">
        <v>25</v>
      </c>
      <c r="AJ5" s="21">
        <v>50</v>
      </c>
      <c r="AK5" s="21">
        <v>25</v>
      </c>
      <c r="AL5" s="21">
        <v>10</v>
      </c>
      <c r="AM5" s="21">
        <v>30</v>
      </c>
      <c r="AN5" s="21">
        <v>10</v>
      </c>
      <c r="AO5" s="21">
        <v>15</v>
      </c>
      <c r="AP5" s="21">
        <v>10</v>
      </c>
      <c r="AQ5" s="21">
        <v>15</v>
      </c>
      <c r="AR5" s="21">
        <v>10</v>
      </c>
      <c r="AS5" s="21">
        <v>20</v>
      </c>
      <c r="AT5" s="21">
        <v>20</v>
      </c>
      <c r="AU5" s="21">
        <v>10</v>
      </c>
      <c r="AV5" s="21">
        <v>10</v>
      </c>
      <c r="AW5" s="21">
        <v>30</v>
      </c>
      <c r="AX5" s="21">
        <v>30</v>
      </c>
      <c r="AY5" s="21">
        <v>20</v>
      </c>
      <c r="AZ5" s="21">
        <v>14</v>
      </c>
      <c r="BA5" s="21">
        <v>20</v>
      </c>
      <c r="BB5" s="21">
        <v>20</v>
      </c>
      <c r="BC5" s="21">
        <v>50</v>
      </c>
      <c r="BD5" s="16"/>
      <c r="BE5" s="16"/>
      <c r="BF5" s="16"/>
    </row>
    <row r="6" spans="1:58" s="18" customFormat="1" ht="11.25" x14ac:dyDescent="0.2">
      <c r="A6" s="16"/>
      <c r="B6" s="17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16"/>
      <c r="BE6" s="16"/>
      <c r="BF6" s="16"/>
    </row>
    <row r="7" spans="1:58" s="18" customFormat="1" ht="11.25" x14ac:dyDescent="0.2">
      <c r="A7" s="16"/>
      <c r="B7" s="17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16"/>
      <c r="BE7" s="16"/>
      <c r="BF7" s="16"/>
    </row>
    <row r="8" spans="1:58" s="18" customFormat="1" ht="11.25" x14ac:dyDescent="0.2">
      <c r="A8" s="16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16"/>
      <c r="BE8" s="16"/>
      <c r="BF8" s="16"/>
    </row>
    <row r="9" spans="1:58" s="18" customFormat="1" ht="11.25" x14ac:dyDescent="0.2">
      <c r="A9" s="16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6"/>
      <c r="BE9" s="16"/>
      <c r="BF9" s="16"/>
    </row>
    <row r="10" spans="1:58" s="18" customFormat="1" ht="11.25" x14ac:dyDescent="0.2">
      <c r="A10" s="16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9"/>
      <c r="BE10" s="16"/>
      <c r="BF10" s="16"/>
    </row>
    <row r="11" spans="1:58" x14ac:dyDescent="0.25">
      <c r="A11" s="3"/>
      <c r="B11" s="3">
        <v>1</v>
      </c>
      <c r="C11" s="56">
        <v>1.4299999997082757E-3</v>
      </c>
      <c r="D11" s="58">
        <v>1.4299999997082757E-3</v>
      </c>
      <c r="E11" s="58">
        <v>1.4299999997082757E-3</v>
      </c>
      <c r="F11" s="58">
        <v>1.4230111658397604E-3</v>
      </c>
      <c r="G11" s="58">
        <v>2.6778655402967644E-2</v>
      </c>
      <c r="H11" s="58">
        <v>1.4299999997082757E-3</v>
      </c>
      <c r="I11" s="58">
        <v>1.0506061630126684E-3</v>
      </c>
      <c r="J11" s="58">
        <v>1.1674195284623323E-3</v>
      </c>
      <c r="K11" s="58">
        <v>1.4299999997082757E-3</v>
      </c>
      <c r="L11" s="58">
        <v>1.4299999997082757E-3</v>
      </c>
      <c r="M11" s="60">
        <v>1.4299999997082757E-3</v>
      </c>
      <c r="N11" s="60">
        <v>1.4299999997082757E-3</v>
      </c>
      <c r="O11" s="60">
        <v>1.4299999997082757E-3</v>
      </c>
      <c r="P11" s="60">
        <v>2.8926069110329689E-2</v>
      </c>
      <c r="Q11" s="60">
        <v>4.3681494142445265E-2</v>
      </c>
      <c r="R11" s="60">
        <v>1.4299999997082757E-3</v>
      </c>
      <c r="S11" s="60">
        <v>1.4299999997082757E-3</v>
      </c>
      <c r="T11" s="60">
        <v>1.4299999997082757E-3</v>
      </c>
      <c r="U11" s="60">
        <v>-1.7399353462169698E-3</v>
      </c>
      <c r="V11" s="60">
        <v>1.4299999997082757E-3</v>
      </c>
      <c r="W11" s="60">
        <v>1.4299999997082757E-3</v>
      </c>
      <c r="X11" s="60">
        <v>1.4299999997082757E-3</v>
      </c>
      <c r="Y11" s="60">
        <v>1.4299999997082757E-3</v>
      </c>
      <c r="Z11" s="60">
        <v>1.4254510084152239E-2</v>
      </c>
      <c r="AA11" s="60">
        <v>2.4463199505193378E-2</v>
      </c>
      <c r="AB11" s="60">
        <v>1.4299999997082757E-3</v>
      </c>
      <c r="AC11" s="60">
        <v>3.0753149955346615E-2</v>
      </c>
      <c r="AD11" s="60">
        <v>5.8608644808981314E-2</v>
      </c>
      <c r="AE11" s="60">
        <v>1.4299999997082757E-3</v>
      </c>
      <c r="AF11" s="60">
        <v>1.4299999997082757E-3</v>
      </c>
      <c r="AG11" s="60">
        <v>1.4299999997082757E-3</v>
      </c>
      <c r="AH11" s="60">
        <v>7.4903173381757338E-3</v>
      </c>
      <c r="AI11" s="60">
        <v>-1.7399353490050729E-3</v>
      </c>
      <c r="AJ11" s="60">
        <v>4.5058823009860305E-3</v>
      </c>
      <c r="AK11" s="7">
        <v>2.4673592299343294E-2</v>
      </c>
      <c r="AL11" s="7">
        <v>9.0261007268506832E-2</v>
      </c>
      <c r="AM11" s="7">
        <v>1.1249336934433751E-2</v>
      </c>
      <c r="AN11" s="7">
        <v>3.723843310153474E-2</v>
      </c>
      <c r="AO11" s="7">
        <v>4.5969667004899462E-2</v>
      </c>
      <c r="AP11" s="7">
        <v>4.0514385734508496E-2</v>
      </c>
      <c r="AQ11" s="7">
        <v>3.5051959217162754E-3</v>
      </c>
      <c r="AR11" s="7">
        <v>7.7597351994927122E-2</v>
      </c>
      <c r="AS11" s="60">
        <v>-5.2986904608254282E-4</v>
      </c>
      <c r="AT11" s="7">
        <v>3.290342128670809E-2</v>
      </c>
      <c r="AU11" s="7">
        <v>3.3339998823636474E-2</v>
      </c>
      <c r="AV11" s="7">
        <v>3.2000776245356244E-2</v>
      </c>
      <c r="AW11" s="7">
        <v>2.0514193601179898E-3</v>
      </c>
      <c r="AX11" s="7">
        <v>4.753405038653824E-2</v>
      </c>
      <c r="AY11" s="7">
        <v>2.5747871185547444E-2</v>
      </c>
      <c r="AZ11" s="7">
        <v>1.0242433731049161E-2</v>
      </c>
      <c r="BA11" s="7">
        <v>1.8943563852426459E-2</v>
      </c>
      <c r="BB11" s="7">
        <v>8.5328186716596255E-2</v>
      </c>
      <c r="BC11" s="60">
        <v>5.9276814224418217E-4</v>
      </c>
      <c r="BD11" s="12"/>
      <c r="BE11" s="13"/>
      <c r="BF11" s="3"/>
    </row>
    <row r="12" spans="1:58" x14ac:dyDescent="0.25">
      <c r="A12" s="3"/>
      <c r="B12" s="3">
        <v>2</v>
      </c>
      <c r="C12" s="56">
        <v>1.2408827473766593E-3</v>
      </c>
      <c r="D12" s="58">
        <v>1.2408827473766593E-3</v>
      </c>
      <c r="E12" s="58">
        <v>1.2408827473766593E-3</v>
      </c>
      <c r="F12" s="58">
        <v>1.2338998980689908E-3</v>
      </c>
      <c r="G12" s="58">
        <v>3.170960627538344E-2</v>
      </c>
      <c r="H12" s="58">
        <v>1.2408827473766593E-3</v>
      </c>
      <c r="I12" s="58">
        <v>1.4207160509716044E-3</v>
      </c>
      <c r="J12" s="58">
        <v>9.7852712459722824E-4</v>
      </c>
      <c r="K12" s="58">
        <v>1.2408827473766593E-3</v>
      </c>
      <c r="L12" s="58">
        <v>1.2408827473766593E-3</v>
      </c>
      <c r="M12" s="60">
        <v>1.2408827473766593E-3</v>
      </c>
      <c r="N12" s="60">
        <v>1.2408827473766593E-3</v>
      </c>
      <c r="O12" s="60">
        <v>1.2408827473766593E-3</v>
      </c>
      <c r="P12" s="60">
        <v>3.2210040332675494E-2</v>
      </c>
      <c r="Q12" s="60">
        <v>4.1720974828480362E-2</v>
      </c>
      <c r="R12" s="60">
        <v>1.2408827473766593E-3</v>
      </c>
      <c r="S12" s="60">
        <v>1.2408827473766593E-3</v>
      </c>
      <c r="T12" s="60">
        <v>1.2408827473766593E-3</v>
      </c>
      <c r="U12" s="60">
        <v>-2.5300344538794484E-3</v>
      </c>
      <c r="V12" s="60">
        <v>1.2408827473766593E-3</v>
      </c>
      <c r="W12" s="60">
        <v>1.2408827473766593E-3</v>
      </c>
      <c r="X12" s="60">
        <v>1.2408827473766593E-3</v>
      </c>
      <c r="Y12" s="60">
        <v>1.2408827473766593E-3</v>
      </c>
      <c r="Z12" s="60">
        <v>1.4793202239888226E-2</v>
      </c>
      <c r="AA12" s="60">
        <v>2.6039349467243955E-2</v>
      </c>
      <c r="AB12" s="60">
        <v>1.2408827473766593E-3</v>
      </c>
      <c r="AC12" s="60">
        <v>3.1512220150001324E-2</v>
      </c>
      <c r="AD12" s="60">
        <v>5.709519079192571E-2</v>
      </c>
      <c r="AE12" s="60">
        <v>1.2408827473766593E-3</v>
      </c>
      <c r="AF12" s="60">
        <v>1.2408827473766593E-3</v>
      </c>
      <c r="AG12" s="60">
        <v>1.2408827473766593E-3</v>
      </c>
      <c r="AH12" s="60">
        <v>8.5090962067437825E-3</v>
      </c>
      <c r="AI12" s="60">
        <v>-2.5300344565825084E-3</v>
      </c>
      <c r="AJ12" s="60">
        <v>6.1343075850590623E-3</v>
      </c>
      <c r="AK12" s="7">
        <v>2.7752591560846751E-2</v>
      </c>
      <c r="AL12" s="7">
        <v>8.9816843010751102E-2</v>
      </c>
      <c r="AM12" s="7">
        <v>1.2580063537120711E-2</v>
      </c>
      <c r="AN12" s="7">
        <v>3.7346866438916715E-2</v>
      </c>
      <c r="AO12" s="7">
        <v>4.5760421765906667E-2</v>
      </c>
      <c r="AP12" s="7">
        <v>4.0922076296278309E-2</v>
      </c>
      <c r="AQ12" s="7">
        <v>5.417923043532058E-3</v>
      </c>
      <c r="AR12" s="7">
        <v>7.0911816760834689E-2</v>
      </c>
      <c r="AS12" s="60">
        <v>-2.0224970640899675E-3</v>
      </c>
      <c r="AT12" s="7">
        <v>3.4311735324383363E-2</v>
      </c>
      <c r="AU12" s="7">
        <v>3.6459998824882822E-2</v>
      </c>
      <c r="AV12" s="7">
        <v>3.6550210255495319E-2</v>
      </c>
      <c r="AW12" s="7">
        <v>4.2755328439838536E-3</v>
      </c>
      <c r="AX12" s="7">
        <v>5.3640827204670005E-2</v>
      </c>
      <c r="AY12" s="7">
        <v>2.6885868932208234E-2</v>
      </c>
      <c r="AZ12" s="7">
        <v>1.308701565225423E-2</v>
      </c>
      <c r="BA12" s="7">
        <v>2.1856042895259886E-2</v>
      </c>
      <c r="BB12" s="7">
        <v>8.8337015366465321E-2</v>
      </c>
      <c r="BC12" s="60">
        <v>7.6655930154356788E-4</v>
      </c>
      <c r="BD12" s="12"/>
      <c r="BE12" s="13"/>
      <c r="BF12" s="3"/>
    </row>
    <row r="13" spans="1:58" x14ac:dyDescent="0.25">
      <c r="A13" s="3"/>
      <c r="B13" s="3">
        <v>3</v>
      </c>
      <c r="C13" s="56">
        <v>8.0459849046565779E-4</v>
      </c>
      <c r="D13" s="58">
        <v>8.0459849046565779E-4</v>
      </c>
      <c r="E13" s="58">
        <v>8.0459849046565779E-4</v>
      </c>
      <c r="F13" s="58">
        <v>7.9762015626361205E-4</v>
      </c>
      <c r="G13" s="58">
        <v>3.8154349085245842E-2</v>
      </c>
      <c r="H13" s="58">
        <v>8.0459849046565779E-4</v>
      </c>
      <c r="I13" s="58">
        <v>6.2907553307800512E-4</v>
      </c>
      <c r="J13" s="58">
        <v>5.4241255465292681E-4</v>
      </c>
      <c r="K13" s="58">
        <v>8.0459849046565779E-4</v>
      </c>
      <c r="L13" s="58">
        <v>8.0459849046565779E-4</v>
      </c>
      <c r="M13" s="60">
        <v>8.0459849046565779E-4</v>
      </c>
      <c r="N13" s="60">
        <v>8.0459849046565779E-4</v>
      </c>
      <c r="O13" s="60">
        <v>8.0459849046565779E-4</v>
      </c>
      <c r="P13" s="60">
        <v>3.4460451168107475E-2</v>
      </c>
      <c r="Q13" s="60">
        <v>4.225094650617689E-2</v>
      </c>
      <c r="R13" s="60">
        <v>8.0459849046565779E-4</v>
      </c>
      <c r="S13" s="60">
        <v>8.0459849046565779E-4</v>
      </c>
      <c r="T13" s="60">
        <v>8.0459849046565779E-4</v>
      </c>
      <c r="U13" s="60">
        <v>-3.7381946217674988E-3</v>
      </c>
      <c r="V13" s="60">
        <v>8.0459849046565779E-4</v>
      </c>
      <c r="W13" s="60">
        <v>8.0459849046565779E-4</v>
      </c>
      <c r="X13" s="60">
        <v>8.0459849046565779E-4</v>
      </c>
      <c r="Y13" s="60">
        <v>8.0459849046565779E-4</v>
      </c>
      <c r="Z13" s="60">
        <v>1.4362914887679379E-2</v>
      </c>
      <c r="AA13" s="60">
        <v>2.5551346097305583E-2</v>
      </c>
      <c r="AB13" s="60">
        <v>8.0459849046565779E-4</v>
      </c>
      <c r="AC13" s="60">
        <v>3.2156368453904127E-2</v>
      </c>
      <c r="AD13" s="60">
        <v>5.4906770452859188E-2</v>
      </c>
      <c r="AE13" s="60">
        <v>8.0459849046565779E-4</v>
      </c>
      <c r="AF13" s="60">
        <v>8.0459849046565779E-4</v>
      </c>
      <c r="AG13" s="60">
        <v>8.0459849046565779E-4</v>
      </c>
      <c r="AH13" s="60">
        <v>9.0850037486891466E-3</v>
      </c>
      <c r="AI13" s="60">
        <v>-3.7381946243812969E-3</v>
      </c>
      <c r="AJ13" s="60">
        <v>7.7650139216343117E-3</v>
      </c>
      <c r="AK13" s="7">
        <v>3.1910840692226827E-2</v>
      </c>
      <c r="AL13" s="7">
        <v>9.1097357314301686E-2</v>
      </c>
      <c r="AM13" s="7">
        <v>1.5464582866933307E-2</v>
      </c>
      <c r="AN13" s="7">
        <v>3.9256991012018405E-2</v>
      </c>
      <c r="AO13" s="7">
        <v>4.6087027826833493E-2</v>
      </c>
      <c r="AP13" s="7">
        <v>4.1463832460317818E-2</v>
      </c>
      <c r="AQ13" s="7">
        <v>8.9714969553353896E-3</v>
      </c>
      <c r="AR13" s="7">
        <v>7.100812489849373E-2</v>
      </c>
      <c r="AS13" s="60">
        <v>-4.2124390074241846E-3</v>
      </c>
      <c r="AT13" s="7">
        <v>3.5796736623376679E-2</v>
      </c>
      <c r="AU13" s="7">
        <v>4.2379998803542929E-2</v>
      </c>
      <c r="AV13" s="7">
        <v>4.042706601979873E-2</v>
      </c>
      <c r="AW13" s="7">
        <v>7.8012875694128958E-3</v>
      </c>
      <c r="AX13" s="7">
        <v>5.9291878404436504E-2</v>
      </c>
      <c r="AY13" s="7">
        <v>2.811497993057599E-2</v>
      </c>
      <c r="AZ13" s="7">
        <v>1.5495541386358669E-2</v>
      </c>
      <c r="BA13" s="7">
        <v>2.4753087241443872E-2</v>
      </c>
      <c r="BB13" s="7">
        <v>9.0735068815974707E-2</v>
      </c>
      <c r="BC13" s="60">
        <v>2.0835585296838932E-3</v>
      </c>
      <c r="BD13" s="12"/>
      <c r="BE13" s="13"/>
      <c r="BF13" s="3"/>
    </row>
    <row r="14" spans="1:58" x14ac:dyDescent="0.25">
      <c r="A14" s="3"/>
      <c r="B14" s="3">
        <v>4</v>
      </c>
      <c r="C14" s="56">
        <v>2.7670945966247196E-3</v>
      </c>
      <c r="D14" s="58">
        <v>2.7670945966247196E-3</v>
      </c>
      <c r="E14" s="58">
        <v>2.7670945966247196E-3</v>
      </c>
      <c r="F14" s="58">
        <v>2.7600979854565111E-3</v>
      </c>
      <c r="G14" s="58">
        <v>4.2008837649272879E-2</v>
      </c>
      <c r="H14" s="58">
        <v>2.7670945966247196E-3</v>
      </c>
      <c r="I14" s="58">
        <v>2.8595575203049783E-3</v>
      </c>
      <c r="J14" s="58">
        <v>2.5042221291546873E-3</v>
      </c>
      <c r="K14" s="58">
        <v>2.7670945966247196E-3</v>
      </c>
      <c r="L14" s="58">
        <v>2.7670945966247196E-3</v>
      </c>
      <c r="M14" s="60">
        <v>2.7670945966247196E-3</v>
      </c>
      <c r="N14" s="60">
        <v>2.7670945966247196E-3</v>
      </c>
      <c r="O14" s="60">
        <v>2.7670945966247196E-3</v>
      </c>
      <c r="P14" s="60">
        <v>3.730834477621503E-2</v>
      </c>
      <c r="Q14" s="60">
        <v>4.5363143410455331E-2</v>
      </c>
      <c r="R14" s="60">
        <v>2.7670945966247196E-3</v>
      </c>
      <c r="S14" s="60">
        <v>2.7670945966247196E-3</v>
      </c>
      <c r="T14" s="60">
        <v>2.7670945966247196E-3</v>
      </c>
      <c r="U14" s="60">
        <v>-2.020113932675871E-3</v>
      </c>
      <c r="V14" s="60">
        <v>2.7670945966247196E-3</v>
      </c>
      <c r="W14" s="60">
        <v>2.7670945966247196E-3</v>
      </c>
      <c r="X14" s="60">
        <v>2.7670945966247196E-3</v>
      </c>
      <c r="Y14" s="60">
        <v>2.7670945966247196E-3</v>
      </c>
      <c r="Z14" s="60">
        <v>1.6303676405597933E-2</v>
      </c>
      <c r="AA14" s="60">
        <v>2.7539667198477114E-2</v>
      </c>
      <c r="AB14" s="60">
        <v>2.7670945966247196E-3</v>
      </c>
      <c r="AC14" s="60">
        <v>3.440043389146008E-2</v>
      </c>
      <c r="AD14" s="60">
        <v>5.5287844372188921E-2</v>
      </c>
      <c r="AE14" s="60">
        <v>2.7670945966247196E-3</v>
      </c>
      <c r="AF14" s="60">
        <v>2.7670945966247196E-3</v>
      </c>
      <c r="AG14" s="60">
        <v>2.7670945966247196E-3</v>
      </c>
      <c r="AH14" s="60">
        <v>1.1791828512226488E-2</v>
      </c>
      <c r="AI14" s="60">
        <v>-2.020113935234491E-3</v>
      </c>
      <c r="AJ14" s="60">
        <v>1.1101758954718877E-2</v>
      </c>
      <c r="AK14" s="7">
        <v>3.3515932263909365E-2</v>
      </c>
      <c r="AL14" s="7">
        <v>9.4996008517951758E-2</v>
      </c>
      <c r="AM14" s="7">
        <v>1.8807065356069685E-2</v>
      </c>
      <c r="AN14" s="7">
        <v>4.1194333310595521E-2</v>
      </c>
      <c r="AO14" s="7">
        <v>4.6058670479765418E-2</v>
      </c>
      <c r="AP14" s="7">
        <v>4.4340278734231964E-2</v>
      </c>
      <c r="AQ14" s="7">
        <v>1.3298938653900416E-2</v>
      </c>
      <c r="AR14" s="7">
        <v>7.104826255468466E-2</v>
      </c>
      <c r="AS14" s="60">
        <v>-4.1226043620870012E-3</v>
      </c>
      <c r="AT14" s="7">
        <v>3.8121557623877145E-2</v>
      </c>
      <c r="AU14" s="7">
        <v>4.9309998761718044E-2</v>
      </c>
      <c r="AV14" s="7">
        <v>4.3411745531750645E-2</v>
      </c>
      <c r="AW14" s="7">
        <v>1.2133079136519065E-2</v>
      </c>
      <c r="AX14" s="7">
        <v>6.395135729757051E-2</v>
      </c>
      <c r="AY14" s="7">
        <v>2.9332923678742295E-2</v>
      </c>
      <c r="AZ14" s="7">
        <v>1.7304727020206245E-2</v>
      </c>
      <c r="BA14" s="7">
        <v>2.7801595965240455E-2</v>
      </c>
      <c r="BB14" s="7">
        <v>9.1764472818021137E-2</v>
      </c>
      <c r="BC14" s="60">
        <v>6.3205823281793361E-3</v>
      </c>
      <c r="BD14" s="12"/>
      <c r="BE14" s="13"/>
      <c r="BF14" s="3"/>
    </row>
    <row r="15" spans="1:58" x14ac:dyDescent="0.25">
      <c r="A15" s="11"/>
      <c r="B15" s="8">
        <v>5</v>
      </c>
      <c r="C15" s="57">
        <v>4.8398924546260158E-3</v>
      </c>
      <c r="D15" s="59">
        <v>4.8398924546260158E-3</v>
      </c>
      <c r="E15" s="59">
        <v>4.8398924546260158E-3</v>
      </c>
      <c r="F15" s="59">
        <v>4.8328702088562547E-3</v>
      </c>
      <c r="G15" s="59">
        <v>4.4655415515154395E-2</v>
      </c>
      <c r="H15" s="59">
        <v>4.8398924546260158E-3</v>
      </c>
      <c r="I15" s="59">
        <v>4.7787231876290637E-3</v>
      </c>
      <c r="J15" s="59">
        <v>4.5760571839614794E-3</v>
      </c>
      <c r="K15" s="59">
        <v>4.8398924546260158E-3</v>
      </c>
      <c r="L15" s="59">
        <v>4.8398924546260158E-3</v>
      </c>
      <c r="M15" s="61">
        <v>4.8398924546260158E-3</v>
      </c>
      <c r="N15" s="61">
        <v>4.8398924546260158E-3</v>
      </c>
      <c r="O15" s="61">
        <v>4.8398924546260158E-3</v>
      </c>
      <c r="P15" s="61">
        <v>4.0211865297171245E-2</v>
      </c>
      <c r="Q15" s="61">
        <v>4.9045073995336086E-2</v>
      </c>
      <c r="R15" s="61">
        <v>4.8398924546260158E-3</v>
      </c>
      <c r="S15" s="61">
        <v>4.8398924546260158E-3</v>
      </c>
      <c r="T15" s="61">
        <v>4.8398924546260158E-3</v>
      </c>
      <c r="U15" s="61">
        <v>-2.9616916445995844E-4</v>
      </c>
      <c r="V15" s="61">
        <v>4.8398924546260158E-3</v>
      </c>
      <c r="W15" s="61">
        <v>4.8398924546260158E-3</v>
      </c>
      <c r="X15" s="61">
        <v>4.8398924546260158E-3</v>
      </c>
      <c r="Y15" s="61">
        <v>4.8398924546260158E-3</v>
      </c>
      <c r="Z15" s="61">
        <v>1.8321143975873255E-2</v>
      </c>
      <c r="AA15" s="61">
        <v>2.9525097226973385E-2</v>
      </c>
      <c r="AB15" s="61">
        <v>4.8398924546260158E-3</v>
      </c>
      <c r="AC15" s="61">
        <v>3.4293878610855755E-2</v>
      </c>
      <c r="AD15" s="61">
        <v>5.5677935436473147E-2</v>
      </c>
      <c r="AE15" s="61">
        <v>4.8398924546260158E-3</v>
      </c>
      <c r="AF15" s="61">
        <v>4.8398924546260158E-3</v>
      </c>
      <c r="AG15" s="61">
        <v>4.8398924546260158E-3</v>
      </c>
      <c r="AH15" s="61">
        <v>1.4083822567434678E-2</v>
      </c>
      <c r="AI15" s="61">
        <v>-2.9616916697039475E-4</v>
      </c>
      <c r="AJ15" s="61">
        <v>1.3822934562957467E-2</v>
      </c>
      <c r="AK15" s="10">
        <v>3.6335311472467824E-2</v>
      </c>
      <c r="AL15" s="10">
        <v>0.10079900923718332</v>
      </c>
      <c r="AM15" s="10">
        <v>2.1852926553498353E-2</v>
      </c>
      <c r="AN15" s="10">
        <v>4.3057985930655907E-2</v>
      </c>
      <c r="AO15" s="10">
        <v>4.6312190339295123E-2</v>
      </c>
      <c r="AP15" s="10">
        <v>4.6039920310328553E-2</v>
      </c>
      <c r="AQ15" s="10">
        <v>1.7604568539715704E-2</v>
      </c>
      <c r="AR15" s="10">
        <v>7.1071201018073404E-2</v>
      </c>
      <c r="AS15" s="61">
        <v>-3.8448753332014363E-3</v>
      </c>
      <c r="AT15" s="10">
        <v>3.9199466276651496E-2</v>
      </c>
      <c r="AU15" s="10">
        <v>5.3179998726276656E-2</v>
      </c>
      <c r="AV15" s="10">
        <v>4.5933815165182246E-2</v>
      </c>
      <c r="AW15" s="10">
        <v>1.6204734877176996E-2</v>
      </c>
      <c r="AX15" s="10">
        <v>6.7579000008504142E-2</v>
      </c>
      <c r="AY15" s="10">
        <v>3.04038346629949E-2</v>
      </c>
      <c r="AZ15" s="10">
        <v>1.8488461099843922E-2</v>
      </c>
      <c r="BA15" s="10">
        <v>3.0363822478898461E-2</v>
      </c>
      <c r="BB15" s="10">
        <v>9.3629614074487666E-2</v>
      </c>
      <c r="BC15" s="61">
        <v>1.031735715474702E-2</v>
      </c>
      <c r="BD15" s="12"/>
      <c r="BE15" s="13"/>
      <c r="BF15" s="3"/>
    </row>
    <row r="16" spans="1:58" x14ac:dyDescent="0.25">
      <c r="A16" s="3"/>
      <c r="B16" s="3">
        <v>6</v>
      </c>
      <c r="C16" s="56">
        <v>6.7671863215916783E-3</v>
      </c>
      <c r="D16" s="58">
        <v>6.7671863215916783E-3</v>
      </c>
      <c r="E16" s="58">
        <v>6.7671863215916783E-3</v>
      </c>
      <c r="F16" s="58">
        <v>6.7601368059113653E-3</v>
      </c>
      <c r="G16" s="58">
        <v>4.6423595601272849E-2</v>
      </c>
      <c r="H16" s="58">
        <v>6.7671863215916783E-3</v>
      </c>
      <c r="I16" s="58">
        <v>6.4348171107626584E-3</v>
      </c>
      <c r="J16" s="58">
        <v>6.5023269368327252E-3</v>
      </c>
      <c r="K16" s="58">
        <v>6.7671863215916783E-3</v>
      </c>
      <c r="L16" s="58">
        <v>6.7671863215916783E-3</v>
      </c>
      <c r="M16" s="60">
        <v>6.7671863215916783E-3</v>
      </c>
      <c r="N16" s="60">
        <v>6.7671863215916783E-3</v>
      </c>
      <c r="O16" s="60">
        <v>6.7671863215916783E-3</v>
      </c>
      <c r="P16" s="60">
        <v>4.2433324025087815E-2</v>
      </c>
      <c r="Q16" s="60">
        <v>5.2188793078331797E-2</v>
      </c>
      <c r="R16" s="60">
        <v>6.7671863215916783E-3</v>
      </c>
      <c r="S16" s="60">
        <v>6.7671863215916783E-3</v>
      </c>
      <c r="T16" s="60">
        <v>6.7671863215916783E-3</v>
      </c>
      <c r="U16" s="60">
        <v>1.8517897201106859E-3</v>
      </c>
      <c r="V16" s="60">
        <v>6.7671863215916783E-3</v>
      </c>
      <c r="W16" s="60">
        <v>6.7671863215916783E-3</v>
      </c>
      <c r="X16" s="60">
        <v>6.7671863215916783E-3</v>
      </c>
      <c r="Y16" s="60">
        <v>6.7671863215916783E-3</v>
      </c>
      <c r="Z16" s="60">
        <v>2.0172743489702993E-2</v>
      </c>
      <c r="AA16" s="60">
        <v>3.081058026018213E-2</v>
      </c>
      <c r="AB16" s="60">
        <v>6.7671863215916783E-3</v>
      </c>
      <c r="AC16" s="60">
        <v>3.5026447602498401E-2</v>
      </c>
      <c r="AD16" s="60">
        <v>5.5831278400367168E-2</v>
      </c>
      <c r="AE16" s="60">
        <v>6.7671863215916783E-3</v>
      </c>
      <c r="AF16" s="60">
        <v>6.7671863215916783E-3</v>
      </c>
      <c r="AG16" s="60">
        <v>6.7671863215916783E-3</v>
      </c>
      <c r="AH16" s="60">
        <v>1.5916226036963188E-2</v>
      </c>
      <c r="AI16" s="60">
        <v>1.8517897176337783E-3</v>
      </c>
      <c r="AJ16" s="60">
        <v>1.6054624182252342E-2</v>
      </c>
      <c r="AK16" s="7">
        <v>3.884838793793377E-2</v>
      </c>
      <c r="AL16" s="7">
        <v>0.10424100997226282</v>
      </c>
      <c r="AM16" s="7">
        <v>2.4350746131123868E-2</v>
      </c>
      <c r="AN16" s="7">
        <v>4.4964404160106053E-2</v>
      </c>
      <c r="AO16" s="7">
        <v>4.7019243864368176E-2</v>
      </c>
      <c r="AP16" s="7">
        <v>4.6908370571831171E-2</v>
      </c>
      <c r="AQ16" s="7">
        <v>2.1033109125459193E-2</v>
      </c>
      <c r="AR16" s="7">
        <v>7.0146647367877568E-2</v>
      </c>
      <c r="AS16" s="60">
        <v>-3.1703026373717247E-3</v>
      </c>
      <c r="AT16" s="7">
        <v>4.0422019568570722E-2</v>
      </c>
      <c r="AU16" s="7">
        <v>5.5789998691058384E-2</v>
      </c>
      <c r="AV16" s="7">
        <v>4.7905468601377343E-2</v>
      </c>
      <c r="AW16" s="7">
        <v>1.9458462855049596E-2</v>
      </c>
      <c r="AX16" s="7">
        <v>7.0632747461390588E-2</v>
      </c>
      <c r="AY16" s="7">
        <v>3.1157848108543718E-2</v>
      </c>
      <c r="AZ16" s="7">
        <v>1.9390149749969554E-2</v>
      </c>
      <c r="BA16" s="7">
        <v>3.2755074441259246E-2</v>
      </c>
      <c r="BB16" s="7">
        <v>9.4412944989284986E-2</v>
      </c>
      <c r="BC16" s="60">
        <v>1.4076154631047277E-2</v>
      </c>
      <c r="BD16" s="12"/>
      <c r="BE16" s="13"/>
      <c r="BF16" s="3"/>
    </row>
    <row r="17" spans="1:58" x14ac:dyDescent="0.25">
      <c r="A17" s="3"/>
      <c r="B17" s="3">
        <v>7</v>
      </c>
      <c r="C17" s="56">
        <v>8.4439306087717991E-3</v>
      </c>
      <c r="D17" s="58">
        <v>8.4439306087717991E-3</v>
      </c>
      <c r="E17" s="58">
        <v>8.4439306087717991E-3</v>
      </c>
      <c r="F17" s="58">
        <v>8.4368528031713019E-3</v>
      </c>
      <c r="G17" s="58">
        <v>4.7556228694554559E-2</v>
      </c>
      <c r="H17" s="58">
        <v>8.4439306087717991E-3</v>
      </c>
      <c r="I17" s="58">
        <v>7.7293282191184254E-3</v>
      </c>
      <c r="J17" s="58">
        <v>8.1780089376441989E-3</v>
      </c>
      <c r="K17" s="58">
        <v>8.4439306087717991E-3</v>
      </c>
      <c r="L17" s="58">
        <v>8.4439306087717991E-3</v>
      </c>
      <c r="M17" s="60">
        <v>8.4439306087717991E-3</v>
      </c>
      <c r="N17" s="60">
        <v>8.4439306087717991E-3</v>
      </c>
      <c r="O17" s="60">
        <v>8.4439306087717991E-3</v>
      </c>
      <c r="P17" s="60">
        <v>4.4725778870011057E-2</v>
      </c>
      <c r="Q17" s="60">
        <v>5.4392314704984734E-2</v>
      </c>
      <c r="R17" s="60">
        <v>8.4439306087717991E-3</v>
      </c>
      <c r="S17" s="60">
        <v>8.4439306087717991E-3</v>
      </c>
      <c r="T17" s="60">
        <v>8.4439306087717991E-3</v>
      </c>
      <c r="U17" s="60">
        <v>3.5295567274635786E-3</v>
      </c>
      <c r="V17" s="60">
        <v>8.4439306087717991E-3</v>
      </c>
      <c r="W17" s="60">
        <v>8.4439306087717991E-3</v>
      </c>
      <c r="X17" s="60">
        <v>8.4439306087717991E-3</v>
      </c>
      <c r="Y17" s="60">
        <v>8.4439306087717991E-3</v>
      </c>
      <c r="Z17" s="60">
        <v>2.1795147563675066E-2</v>
      </c>
      <c r="AA17" s="60">
        <v>3.2211062078969066E-2</v>
      </c>
      <c r="AB17" s="60">
        <v>8.4439306087717991E-3</v>
      </c>
      <c r="AC17" s="60">
        <v>3.5436001096409431E-2</v>
      </c>
      <c r="AD17" s="60">
        <v>5.6968306227993315E-2</v>
      </c>
      <c r="AE17" s="60">
        <v>8.4439306087717991E-3</v>
      </c>
      <c r="AF17" s="60">
        <v>8.4439306087717991E-3</v>
      </c>
      <c r="AG17" s="60">
        <v>8.4439306087717991E-3</v>
      </c>
      <c r="AH17" s="60">
        <v>1.7246260858674312E-2</v>
      </c>
      <c r="AI17" s="60">
        <v>3.5295567249928883E-3</v>
      </c>
      <c r="AJ17" s="60">
        <v>1.775563936036928E-2</v>
      </c>
      <c r="AK17" s="7">
        <v>4.0986528420133395E-2</v>
      </c>
      <c r="AL17" s="7">
        <v>0.10784201085415179</v>
      </c>
      <c r="AM17" s="7">
        <v>2.6541963914530342E-2</v>
      </c>
      <c r="AN17" s="7">
        <v>4.6798023188393545E-2</v>
      </c>
      <c r="AO17" s="7">
        <v>4.7348638373950758E-2</v>
      </c>
      <c r="AP17" s="7">
        <v>4.7669472433405469E-2</v>
      </c>
      <c r="AQ17" s="7">
        <v>2.3721834051001922E-2</v>
      </c>
      <c r="AR17" s="7">
        <v>6.8922240495949749E-2</v>
      </c>
      <c r="AS17" s="60">
        <v>-2.423956492233037E-3</v>
      </c>
      <c r="AT17" s="7">
        <v>4.1845384283142106E-2</v>
      </c>
      <c r="AU17" s="7">
        <v>5.8889998639985341E-2</v>
      </c>
      <c r="AV17" s="7">
        <v>4.9308822294008126E-2</v>
      </c>
      <c r="AW17" s="7">
        <v>2.2427857379844207E-2</v>
      </c>
      <c r="AX17" s="7">
        <v>7.3225709394431071E-2</v>
      </c>
      <c r="AY17" s="7">
        <v>3.189697305724648E-2</v>
      </c>
      <c r="AZ17" s="7">
        <v>2.0212703937068754E-2</v>
      </c>
      <c r="BA17" s="7">
        <v>3.393958438297795E-2</v>
      </c>
      <c r="BB17" s="7">
        <v>9.4802045113617339E-2</v>
      </c>
      <c r="BC17" s="60">
        <v>1.6990910389295344E-2</v>
      </c>
      <c r="BD17" s="12"/>
      <c r="BE17" s="13"/>
      <c r="BF17" s="3"/>
    </row>
    <row r="18" spans="1:58" x14ac:dyDescent="0.25">
      <c r="A18" s="3"/>
      <c r="B18" s="3">
        <v>8</v>
      </c>
      <c r="C18" s="56">
        <v>1.0054705404604292E-2</v>
      </c>
      <c r="D18" s="58">
        <v>1.0054705404604292E-2</v>
      </c>
      <c r="E18" s="58">
        <v>1.0054705404604292E-2</v>
      </c>
      <c r="F18" s="58">
        <v>1.0047597604660785E-2</v>
      </c>
      <c r="G18" s="58">
        <v>4.825281306784901E-2</v>
      </c>
      <c r="H18" s="58">
        <v>1.0054705404604292E-2</v>
      </c>
      <c r="I18" s="58">
        <v>9.1222300965863035E-3</v>
      </c>
      <c r="J18" s="58">
        <v>9.7876575649971098E-3</v>
      </c>
      <c r="K18" s="58">
        <v>1.0054705404604292E-2</v>
      </c>
      <c r="L18" s="58">
        <v>1.0054705404604292E-2</v>
      </c>
      <c r="M18" s="60">
        <v>1.0054705404604292E-2</v>
      </c>
      <c r="N18" s="60">
        <v>1.0054705404604292E-2</v>
      </c>
      <c r="O18" s="60">
        <v>1.0054705404604292E-2</v>
      </c>
      <c r="P18" s="60">
        <v>4.7272584453155186E-2</v>
      </c>
      <c r="Q18" s="60">
        <v>5.5859436357168724E-2</v>
      </c>
      <c r="R18" s="60">
        <v>1.0054705404604292E-2</v>
      </c>
      <c r="S18" s="60">
        <v>1.0054705404604292E-2</v>
      </c>
      <c r="T18" s="60">
        <v>1.0054705404604292E-2</v>
      </c>
      <c r="U18" s="60">
        <v>5.1461656023032987E-3</v>
      </c>
      <c r="V18" s="60">
        <v>1.0054705404604292E-2</v>
      </c>
      <c r="W18" s="60">
        <v>1.0054705404604292E-2</v>
      </c>
      <c r="X18" s="60">
        <v>1.0054705404604292E-2</v>
      </c>
      <c r="Y18" s="60">
        <v>1.0054705404604292E-2</v>
      </c>
      <c r="Z18" s="60">
        <v>2.3012630330242478E-2</v>
      </c>
      <c r="AA18" s="60">
        <v>3.3917375984307885E-2</v>
      </c>
      <c r="AB18" s="60">
        <v>1.0054705404604292E-2</v>
      </c>
      <c r="AC18" s="60">
        <v>3.5729246294989192E-2</v>
      </c>
      <c r="AD18" s="60">
        <v>5.7291006487637963E-2</v>
      </c>
      <c r="AE18" s="60">
        <v>1.0054705404604292E-2</v>
      </c>
      <c r="AF18" s="60">
        <v>1.0054705404604292E-2</v>
      </c>
      <c r="AG18" s="60">
        <v>1.0054705404604292E-2</v>
      </c>
      <c r="AH18" s="60">
        <v>1.8359968344795918E-2</v>
      </c>
      <c r="AI18" s="60">
        <v>5.1461655998501499E-3</v>
      </c>
      <c r="AJ18" s="60">
        <v>1.9290178129229396E-2</v>
      </c>
      <c r="AK18" s="7">
        <v>4.2706831795674471E-2</v>
      </c>
      <c r="AL18" s="7">
        <v>0.11899801262509158</v>
      </c>
      <c r="AM18" s="7">
        <v>2.8523285185920288E-2</v>
      </c>
      <c r="AN18" s="7">
        <v>4.7941487397008986E-2</v>
      </c>
      <c r="AO18" s="7">
        <v>4.7062583749612363E-2</v>
      </c>
      <c r="AP18" s="7">
        <v>4.8859472019968431E-2</v>
      </c>
      <c r="AQ18" s="7">
        <v>2.5887383538831799E-2</v>
      </c>
      <c r="AR18" s="7">
        <v>6.7957388257012807E-2</v>
      </c>
      <c r="AS18" s="60">
        <v>-1.5069147706112673E-3</v>
      </c>
      <c r="AT18" s="7">
        <v>4.2087425734336215E-2</v>
      </c>
      <c r="AU18" s="7">
        <v>6.2319998578342251E-2</v>
      </c>
      <c r="AV18" s="7">
        <v>5.038584515647937E-2</v>
      </c>
      <c r="AW18" s="7">
        <v>2.4498345406651634E-2</v>
      </c>
      <c r="AX18" s="7">
        <v>7.5276908953714194E-2</v>
      </c>
      <c r="AY18" s="7">
        <v>3.2445931764452096E-2</v>
      </c>
      <c r="AZ18" s="7">
        <v>2.0990392291701854E-2</v>
      </c>
      <c r="BA18" s="7">
        <v>3.5744141849739952E-2</v>
      </c>
      <c r="BB18" s="7">
        <v>9.5546333220016155E-2</v>
      </c>
      <c r="BC18" s="60">
        <v>1.9375065157755333E-2</v>
      </c>
      <c r="BD18" s="12"/>
      <c r="BE18" s="13"/>
      <c r="BF18" s="3"/>
    </row>
    <row r="19" spans="1:58" x14ac:dyDescent="0.25">
      <c r="A19" s="3"/>
      <c r="B19" s="3">
        <v>9</v>
      </c>
      <c r="C19" s="56">
        <v>1.1503432003764358E-2</v>
      </c>
      <c r="D19" s="58">
        <v>1.1503432003764358E-2</v>
      </c>
      <c r="E19" s="58">
        <v>1.1503432003764358E-2</v>
      </c>
      <c r="F19" s="58">
        <v>1.1496292906255867E-2</v>
      </c>
      <c r="G19" s="58">
        <v>4.8662460765290794E-2</v>
      </c>
      <c r="H19" s="58">
        <v>1.1503432003764358E-2</v>
      </c>
      <c r="I19" s="58">
        <v>1.0457858263915654E-2</v>
      </c>
      <c r="J19" s="58">
        <v>1.1235209213233954E-2</v>
      </c>
      <c r="K19" s="58">
        <v>1.1503432003764358E-2</v>
      </c>
      <c r="L19" s="58">
        <v>1.1503432003764358E-2</v>
      </c>
      <c r="M19" s="60">
        <v>1.1503432003764358E-2</v>
      </c>
      <c r="N19" s="60">
        <v>1.1503432003764358E-2</v>
      </c>
      <c r="O19" s="60">
        <v>1.1503432003764358E-2</v>
      </c>
      <c r="P19" s="60">
        <v>4.9941677856478739E-2</v>
      </c>
      <c r="Q19" s="60">
        <v>5.6793319169006873E-2</v>
      </c>
      <c r="R19" s="60">
        <v>1.1503432003764358E-2</v>
      </c>
      <c r="S19" s="60">
        <v>1.1503432003764358E-2</v>
      </c>
      <c r="T19" s="60">
        <v>1.1503432003764358E-2</v>
      </c>
      <c r="U19" s="60">
        <v>6.4871157719261774E-3</v>
      </c>
      <c r="V19" s="60">
        <v>1.1503432003764358E-2</v>
      </c>
      <c r="W19" s="60">
        <v>1.1503432003764358E-2</v>
      </c>
      <c r="X19" s="60">
        <v>1.1503432003764358E-2</v>
      </c>
      <c r="Y19" s="60">
        <v>1.1503432003764358E-2</v>
      </c>
      <c r="Z19" s="60">
        <v>2.404843891909425E-2</v>
      </c>
      <c r="AA19" s="60">
        <v>3.4794139123721202E-2</v>
      </c>
      <c r="AB19" s="60">
        <v>1.1503432003764358E-2</v>
      </c>
      <c r="AC19" s="60">
        <v>3.5853782043865356E-2</v>
      </c>
      <c r="AD19" s="60">
        <v>5.8687292922102507E-2</v>
      </c>
      <c r="AE19" s="60">
        <v>1.1503432003764358E-2</v>
      </c>
      <c r="AF19" s="60">
        <v>1.1503432003764358E-2</v>
      </c>
      <c r="AG19" s="60">
        <v>1.1503432003764358E-2</v>
      </c>
      <c r="AH19" s="60">
        <v>1.9176981492571743E-2</v>
      </c>
      <c r="AI19" s="60">
        <v>6.4871157694841308E-3</v>
      </c>
      <c r="AJ19" s="60">
        <v>2.053314098283221E-2</v>
      </c>
      <c r="AK19" s="7">
        <v>4.430755838653222E-2</v>
      </c>
      <c r="AL19" s="7">
        <v>0.12691877791636985</v>
      </c>
      <c r="AM19" s="7">
        <v>3.0280052379775713E-2</v>
      </c>
      <c r="AN19" s="7">
        <v>4.91227037900277E-2</v>
      </c>
      <c r="AO19" s="7">
        <v>4.7324593288279759E-2</v>
      </c>
      <c r="AP19" s="7">
        <v>5.1029541764303854E-2</v>
      </c>
      <c r="AQ19" s="7">
        <v>2.7653660123551971E-2</v>
      </c>
      <c r="AR19" s="7">
        <v>6.7171029122258696E-2</v>
      </c>
      <c r="AS19" s="60">
        <v>-6.8904319335072461E-4</v>
      </c>
      <c r="AT19" s="7">
        <v>4.3287905406459659E-2</v>
      </c>
      <c r="AU19" s="7">
        <v>6.4289998521609215E-2</v>
      </c>
      <c r="AV19" s="7">
        <v>5.1308970813795707E-2</v>
      </c>
      <c r="AW19" s="7">
        <v>2.6384032244868738E-2</v>
      </c>
      <c r="AX19" s="7">
        <v>7.6994854357430365E-2</v>
      </c>
      <c r="AY19" s="7">
        <v>3.2858951292542793E-2</v>
      </c>
      <c r="AZ19" s="7">
        <v>2.1729363921266787E-2</v>
      </c>
      <c r="BA19" s="7">
        <v>3.6863884404243707E-2</v>
      </c>
      <c r="BB19" s="7">
        <v>9.632175634285467E-2</v>
      </c>
      <c r="BC19" s="60">
        <v>2.1463467306625628E-2</v>
      </c>
      <c r="BD19" s="12"/>
      <c r="BE19" s="13"/>
      <c r="BF19" s="3"/>
    </row>
    <row r="20" spans="1:58" x14ac:dyDescent="0.25">
      <c r="A20" s="3"/>
      <c r="B20" s="8">
        <v>10</v>
      </c>
      <c r="C20" s="57">
        <v>1.2753713694223734E-2</v>
      </c>
      <c r="D20" s="59">
        <v>1.2753713694223734E-2</v>
      </c>
      <c r="E20" s="59">
        <v>1.2753713694223734E-2</v>
      </c>
      <c r="F20" s="59">
        <v>1.274654410319731E-2</v>
      </c>
      <c r="G20" s="59">
        <v>4.8882838777353443E-2</v>
      </c>
      <c r="H20" s="59">
        <v>1.2753713694223734E-2</v>
      </c>
      <c r="I20" s="59">
        <v>1.1693483151953288E-2</v>
      </c>
      <c r="J20" s="59">
        <v>1.2484346300281057E-2</v>
      </c>
      <c r="K20" s="59">
        <v>1.2753713694223734E-2</v>
      </c>
      <c r="L20" s="59">
        <v>1.2753713694223734E-2</v>
      </c>
      <c r="M20" s="61">
        <v>1.2753713694223734E-2</v>
      </c>
      <c r="N20" s="61">
        <v>1.2753713694223734E-2</v>
      </c>
      <c r="O20" s="61">
        <v>1.2753713694223734E-2</v>
      </c>
      <c r="P20" s="61">
        <v>5.2536560530034526E-2</v>
      </c>
      <c r="Q20" s="61">
        <v>5.7309818294845716E-2</v>
      </c>
      <c r="R20" s="61">
        <v>1.2753713694223734E-2</v>
      </c>
      <c r="S20" s="61">
        <v>1.2753713694223734E-2</v>
      </c>
      <c r="T20" s="61">
        <v>1.2753713694223734E-2</v>
      </c>
      <c r="U20" s="61">
        <v>7.4088467237460875E-3</v>
      </c>
      <c r="V20" s="61">
        <v>1.2753713694223734E-2</v>
      </c>
      <c r="W20" s="61">
        <v>1.2753713694223734E-2</v>
      </c>
      <c r="X20" s="61">
        <v>1.2753713694223734E-2</v>
      </c>
      <c r="Y20" s="61">
        <v>1.2753713694223734E-2</v>
      </c>
      <c r="Z20" s="61">
        <v>2.5003762763587734E-2</v>
      </c>
      <c r="AA20" s="61">
        <v>3.4992631616606706E-2</v>
      </c>
      <c r="AB20" s="61">
        <v>1.2753713694223734E-2</v>
      </c>
      <c r="AC20" s="61">
        <v>3.5865348739581249E-2</v>
      </c>
      <c r="AD20" s="61">
        <v>5.9718837516039347E-2</v>
      </c>
      <c r="AE20" s="61">
        <v>1.2753713694223734E-2</v>
      </c>
      <c r="AF20" s="61">
        <v>1.2753713694223734E-2</v>
      </c>
      <c r="AG20" s="61">
        <v>1.2753713694223734E-2</v>
      </c>
      <c r="AH20" s="61">
        <v>1.9850446042975145E-2</v>
      </c>
      <c r="AI20" s="61">
        <v>7.4088467213193621E-3</v>
      </c>
      <c r="AJ20" s="61">
        <v>2.1509568506205445E-2</v>
      </c>
      <c r="AK20" s="10">
        <v>4.5609854508445347E-2</v>
      </c>
      <c r="AL20" s="10">
        <v>0.130505016294856</v>
      </c>
      <c r="AM20" s="10">
        <v>3.1813923675967359E-2</v>
      </c>
      <c r="AN20" s="10">
        <v>5.0208695676826398E-2</v>
      </c>
      <c r="AO20" s="10">
        <v>4.8621212078127973E-2</v>
      </c>
      <c r="AP20" s="10">
        <v>5.3319945913198996E-2</v>
      </c>
      <c r="AQ20" s="10">
        <v>2.9097219525415108E-2</v>
      </c>
      <c r="AR20" s="10">
        <v>6.6426109939177636E-2</v>
      </c>
      <c r="AS20" s="61">
        <v>1.0899149698162525E-4</v>
      </c>
      <c r="AT20" s="10">
        <v>4.685895403053153E-2</v>
      </c>
      <c r="AU20" s="10">
        <v>6.5179998479026224E-2</v>
      </c>
      <c r="AV20" s="10">
        <v>5.2000221839332061E-2</v>
      </c>
      <c r="AW20" s="10">
        <v>2.8099872512506785E-2</v>
      </c>
      <c r="AX20" s="10">
        <v>7.8619941424336259E-2</v>
      </c>
      <c r="AY20" s="10">
        <v>3.3461581231443382E-2</v>
      </c>
      <c r="AZ20" s="10">
        <v>2.2434790973229646E-2</v>
      </c>
      <c r="BA20" s="10">
        <v>3.7273288408323335E-2</v>
      </c>
      <c r="BB20" s="10">
        <v>9.6722152074692813E-2</v>
      </c>
      <c r="BC20" s="61">
        <v>2.300453720619644E-2</v>
      </c>
      <c r="BD20" s="12"/>
      <c r="BE20" s="13"/>
      <c r="BF20" s="3"/>
    </row>
    <row r="21" spans="1:58" x14ac:dyDescent="0.25">
      <c r="A21" s="3"/>
      <c r="B21" s="3">
        <v>11</v>
      </c>
      <c r="C21" s="56">
        <v>1.3954516800527061E-2</v>
      </c>
      <c r="D21" s="58">
        <v>1.3954516800527061E-2</v>
      </c>
      <c r="E21" s="58">
        <v>1.3954516800527061E-2</v>
      </c>
      <c r="F21" s="58">
        <v>1.3952749086182603E-2</v>
      </c>
      <c r="G21" s="58">
        <v>4.8975322400180321E-2</v>
      </c>
      <c r="H21" s="58">
        <v>1.3954516800527061E-2</v>
      </c>
      <c r="I21" s="58">
        <v>1.2759982443618423E-2</v>
      </c>
      <c r="J21" s="58">
        <v>1.3657375599087418E-2</v>
      </c>
      <c r="K21" s="58">
        <v>1.3954516800527061E-2</v>
      </c>
      <c r="L21" s="58">
        <v>1.3954516800527061E-2</v>
      </c>
      <c r="M21" s="60">
        <v>1.3954516800527061E-2</v>
      </c>
      <c r="N21" s="60">
        <v>1.3954516800527061E-2</v>
      </c>
      <c r="O21" s="60">
        <v>1.3954516800527061E-2</v>
      </c>
      <c r="P21" s="60">
        <v>5.4631909123498135E-2</v>
      </c>
      <c r="Q21" s="60">
        <v>5.7500870577146479E-2</v>
      </c>
      <c r="R21" s="60">
        <v>1.3954516800527061E-2</v>
      </c>
      <c r="S21" s="60">
        <v>1.3954516800527061E-2</v>
      </c>
      <c r="T21" s="60">
        <v>1.3954516800527061E-2</v>
      </c>
      <c r="U21" s="60">
        <v>8.4732113811361032E-3</v>
      </c>
      <c r="V21" s="60">
        <v>1.3954516800527061E-2</v>
      </c>
      <c r="W21" s="60">
        <v>1.3954516800527061E-2</v>
      </c>
      <c r="X21" s="60">
        <v>1.3954516800527061E-2</v>
      </c>
      <c r="Y21" s="60">
        <v>1.3954516800527061E-2</v>
      </c>
      <c r="Z21" s="60">
        <v>2.5873734227479073E-2</v>
      </c>
      <c r="AA21" s="60">
        <v>3.5409353757222428E-2</v>
      </c>
      <c r="AB21" s="60">
        <v>1.3954516800527061E-2</v>
      </c>
      <c r="AC21" s="60">
        <v>3.5905936548440431E-2</v>
      </c>
      <c r="AD21" s="60">
        <v>6.0275640679869458E-2</v>
      </c>
      <c r="AE21" s="60">
        <v>1.3954516800527061E-2</v>
      </c>
      <c r="AF21" s="60">
        <v>1.3954516800527061E-2</v>
      </c>
      <c r="AG21" s="60">
        <v>1.3954516800527061E-2</v>
      </c>
      <c r="AH21" s="60">
        <v>2.0878815952320551E-2</v>
      </c>
      <c r="AI21" s="60">
        <v>8.5016604965848508E-3</v>
      </c>
      <c r="AJ21" s="60">
        <v>2.2511004294958115E-2</v>
      </c>
      <c r="AK21" s="7">
        <v>4.6808171279942856E-2</v>
      </c>
      <c r="AL21" s="7">
        <v>0.1321588436807839</v>
      </c>
      <c r="AM21" s="7">
        <v>3.3204773965361811E-2</v>
      </c>
      <c r="AN21" s="7">
        <v>5.0966067719984576E-2</v>
      </c>
      <c r="AO21" s="7">
        <v>4.9742746401551186E-2</v>
      </c>
      <c r="AP21" s="7">
        <v>5.4998267104125587E-2</v>
      </c>
      <c r="AQ21" s="7">
        <v>3.0258486767649861E-2</v>
      </c>
      <c r="AR21" s="7">
        <v>6.5650739230337374E-2</v>
      </c>
      <c r="AS21" s="60">
        <v>1.0283804474537916E-3</v>
      </c>
      <c r="AT21" s="7">
        <v>4.8133067633963744E-2</v>
      </c>
      <c r="AU21" s="7">
        <v>6.5546295482054706E-2</v>
      </c>
      <c r="AV21" s="7">
        <v>5.242328927954798E-2</v>
      </c>
      <c r="AW21" s="7">
        <v>2.9473028132788626E-2</v>
      </c>
      <c r="AX21" s="7">
        <v>8.0375689994445221E-2</v>
      </c>
      <c r="AY21" s="7">
        <v>3.3796954555918912E-2</v>
      </c>
      <c r="AZ21" s="7">
        <v>2.3111186796669791E-2</v>
      </c>
      <c r="BA21" s="7">
        <v>3.8545055213090818E-2</v>
      </c>
      <c r="BB21" s="7">
        <v>9.6520389355990943E-2</v>
      </c>
      <c r="BC21" s="60">
        <v>2.4455936321003957E-2</v>
      </c>
      <c r="BD21" s="12"/>
      <c r="BE21" s="13"/>
      <c r="BF21" s="3"/>
    </row>
    <row r="22" spans="1:58" x14ac:dyDescent="0.25">
      <c r="A22" s="3"/>
      <c r="B22" s="3">
        <v>12</v>
      </c>
      <c r="C22" s="56">
        <v>1.4993012295496655E-2</v>
      </c>
      <c r="D22" s="58">
        <v>1.4993012295496655E-2</v>
      </c>
      <c r="E22" s="58">
        <v>1.4993012295496655E-2</v>
      </c>
      <c r="F22" s="58">
        <v>1.5130883935267736E-2</v>
      </c>
      <c r="G22" s="58">
        <v>4.898010108106754E-2</v>
      </c>
      <c r="H22" s="58">
        <v>1.4993012295496655E-2</v>
      </c>
      <c r="I22" s="58">
        <v>1.3697972264517189E-2</v>
      </c>
      <c r="J22" s="58">
        <v>1.4721406257958591E-2</v>
      </c>
      <c r="K22" s="58">
        <v>1.4993012295496655E-2</v>
      </c>
      <c r="L22" s="58">
        <v>1.4993012295496655E-2</v>
      </c>
      <c r="M22" s="60">
        <v>1.4993012295496655E-2</v>
      </c>
      <c r="N22" s="60">
        <v>1.4993012295496655E-2</v>
      </c>
      <c r="O22" s="60">
        <v>1.4993012295496655E-2</v>
      </c>
      <c r="P22" s="60">
        <v>5.6237613077889881E-2</v>
      </c>
      <c r="Q22" s="60">
        <v>5.7513833496201761E-2</v>
      </c>
      <c r="R22" s="60">
        <v>1.4993012295496655E-2</v>
      </c>
      <c r="S22" s="60">
        <v>1.4993012295496655E-2</v>
      </c>
      <c r="T22" s="60">
        <v>1.4993012295496655E-2</v>
      </c>
      <c r="U22" s="60">
        <v>9.5234619381630026E-3</v>
      </c>
      <c r="V22" s="60">
        <v>1.4993012295496655E-2</v>
      </c>
      <c r="W22" s="60">
        <v>1.4993012295496655E-2</v>
      </c>
      <c r="X22" s="60">
        <v>1.4993012295496655E-2</v>
      </c>
      <c r="Y22" s="60">
        <v>1.4993012295496655E-2</v>
      </c>
      <c r="Z22" s="60">
        <v>2.66657243110342E-2</v>
      </c>
      <c r="AA22" s="60">
        <v>3.6075499401746036E-2</v>
      </c>
      <c r="AB22" s="60">
        <v>1.4993012295496655E-2</v>
      </c>
      <c r="AC22" s="60">
        <v>3.5987965251301102E-2</v>
      </c>
      <c r="AD22" s="60">
        <v>6.0393495928443564E-2</v>
      </c>
      <c r="AE22" s="60">
        <v>1.4993012295496655E-2</v>
      </c>
      <c r="AF22" s="60">
        <v>1.4993012295496655E-2</v>
      </c>
      <c r="AG22" s="60">
        <v>1.4993012295496655E-2</v>
      </c>
      <c r="AH22" s="60">
        <v>2.2099187631626327E-2</v>
      </c>
      <c r="AI22" s="60">
        <v>9.523461935740718E-3</v>
      </c>
      <c r="AJ22" s="60">
        <v>2.328271995411324E-2</v>
      </c>
      <c r="AK22" s="7">
        <v>4.7869924970958433E-2</v>
      </c>
      <c r="AL22" s="7">
        <v>0.13264122721209604</v>
      </c>
      <c r="AM22" s="7">
        <v>3.4448548256120093E-2</v>
      </c>
      <c r="AN22" s="7">
        <v>5.1442270668325074E-2</v>
      </c>
      <c r="AO22" s="7">
        <v>5.049557014108319E-2</v>
      </c>
      <c r="AP22" s="7">
        <v>5.610705218336598E-2</v>
      </c>
      <c r="AQ22" s="7">
        <v>3.1130158099748506E-2</v>
      </c>
      <c r="AR22" s="7">
        <v>6.4854372730514642E-2</v>
      </c>
      <c r="AS22" s="60">
        <v>1.9055811585555471E-3</v>
      </c>
      <c r="AT22" s="7">
        <v>4.8244638141862417E-2</v>
      </c>
      <c r="AU22" s="7">
        <v>6.5584362617257863E-2</v>
      </c>
      <c r="AV22" s="7">
        <v>5.2640074687222427E-2</v>
      </c>
      <c r="AW22" s="7">
        <v>3.0494752159319294E-2</v>
      </c>
      <c r="AX22" s="7">
        <v>8.2155390937846517E-2</v>
      </c>
      <c r="AY22" s="7">
        <v>3.3826937249181954E-2</v>
      </c>
      <c r="AZ22" s="7">
        <v>2.3762593812119981E-2</v>
      </c>
      <c r="BA22" s="7">
        <v>4.0143907685247449E-2</v>
      </c>
      <c r="BB22" s="7">
        <v>9.5834361825033909E-2</v>
      </c>
      <c r="BC22" s="60">
        <v>2.5745231508569999E-2</v>
      </c>
      <c r="BD22" s="12"/>
      <c r="BE22" s="13"/>
      <c r="BF22" s="3"/>
    </row>
    <row r="23" spans="1:58" x14ac:dyDescent="0.25">
      <c r="A23" s="3"/>
      <c r="B23" s="3">
        <v>13</v>
      </c>
      <c r="C23" s="56">
        <v>1.5841359136433253E-2</v>
      </c>
      <c r="D23" s="58">
        <v>1.5841359136433253E-2</v>
      </c>
      <c r="E23" s="58">
        <v>1.5841359136433253E-2</v>
      </c>
      <c r="F23" s="58">
        <v>1.6264973746268563E-2</v>
      </c>
      <c r="G23" s="58">
        <v>4.8924340149257173E-2</v>
      </c>
      <c r="H23" s="58">
        <v>1.5841359136433253E-2</v>
      </c>
      <c r="I23" s="58">
        <v>1.4560716588496447E-2</v>
      </c>
      <c r="J23" s="58">
        <v>1.5623711290713604E-2</v>
      </c>
      <c r="K23" s="58">
        <v>1.5841359136433253E-2</v>
      </c>
      <c r="L23" s="58">
        <v>1.5841359136433253E-2</v>
      </c>
      <c r="M23" s="60">
        <v>1.5841359136433253E-2</v>
      </c>
      <c r="N23" s="60">
        <v>1.5841359136433253E-2</v>
      </c>
      <c r="O23" s="60">
        <v>1.5841359136433253E-2</v>
      </c>
      <c r="P23" s="60">
        <v>5.7450591257530492E-2</v>
      </c>
      <c r="Q23" s="60">
        <v>5.7473746710556606E-2</v>
      </c>
      <c r="R23" s="60">
        <v>1.5841359136433253E-2</v>
      </c>
      <c r="S23" s="60">
        <v>1.5841359136433253E-2</v>
      </c>
      <c r="T23" s="60">
        <v>1.5841359136433253E-2</v>
      </c>
      <c r="U23" s="60">
        <v>1.0333130264670087E-2</v>
      </c>
      <c r="V23" s="60">
        <v>1.5841359136433253E-2</v>
      </c>
      <c r="W23" s="60">
        <v>1.5841359136433253E-2</v>
      </c>
      <c r="X23" s="60">
        <v>1.5841359136433253E-2</v>
      </c>
      <c r="Y23" s="60">
        <v>1.5841359136433253E-2</v>
      </c>
      <c r="Z23" s="60">
        <v>2.7390700254908307E-2</v>
      </c>
      <c r="AA23" s="60">
        <v>3.6846447510476166E-2</v>
      </c>
      <c r="AB23" s="60">
        <v>1.5841359136433253E-2</v>
      </c>
      <c r="AC23" s="60">
        <v>3.6097154872785531E-2</v>
      </c>
      <c r="AD23" s="60">
        <v>6.0205076054398621E-2</v>
      </c>
      <c r="AE23" s="60">
        <v>1.5841359136433253E-2</v>
      </c>
      <c r="AF23" s="60">
        <v>1.5841359136433253E-2</v>
      </c>
      <c r="AG23" s="60">
        <v>1.5841359136433253E-2</v>
      </c>
      <c r="AH23" s="60">
        <v>2.332990795488521E-2</v>
      </c>
      <c r="AI23" s="60">
        <v>1.0318458425663701E-2</v>
      </c>
      <c r="AJ23" s="60">
        <v>2.3893970670373577E-2</v>
      </c>
      <c r="AK23" s="7">
        <v>4.8719601513844246E-2</v>
      </c>
      <c r="AL23" s="7">
        <v>0.13223696579614685</v>
      </c>
      <c r="AM23" s="7">
        <v>3.5525796060137393E-2</v>
      </c>
      <c r="AN23" s="7">
        <v>5.1716364693142003E-2</v>
      </c>
      <c r="AO23" s="7">
        <v>5.0983894148578734E-2</v>
      </c>
      <c r="AP23" s="7">
        <v>5.6802492385118031E-2</v>
      </c>
      <c r="AQ23" s="7">
        <v>3.1725491130861316E-2</v>
      </c>
      <c r="AR23" s="7">
        <v>6.4056000997043228E-2</v>
      </c>
      <c r="AS23" s="60">
        <v>2.8003551943687199E-3</v>
      </c>
      <c r="AT23" s="7">
        <v>4.9024839101775575E-2</v>
      </c>
      <c r="AU23" s="7">
        <v>6.5393983026693858E-2</v>
      </c>
      <c r="AV23" s="7">
        <v>5.2710681334439791E-2</v>
      </c>
      <c r="AW23" s="7">
        <v>3.1212717261623224E-2</v>
      </c>
      <c r="AX23" s="7">
        <v>8.3807844157103073E-2</v>
      </c>
      <c r="AY23" s="7">
        <v>3.3789770334028857E-2</v>
      </c>
      <c r="AZ23" s="7">
        <v>2.4392707615310538E-2</v>
      </c>
      <c r="BA23" s="7">
        <v>4.1383864904857681E-2</v>
      </c>
      <c r="BB23" s="7">
        <v>9.4814062815970157E-2</v>
      </c>
      <c r="BC23" s="60">
        <v>2.6867183239004389E-2</v>
      </c>
      <c r="BD23" s="12"/>
      <c r="BE23" s="13"/>
      <c r="BF23" s="3"/>
    </row>
    <row r="24" spans="1:58" x14ac:dyDescent="0.25">
      <c r="A24" s="3"/>
      <c r="B24" s="3">
        <v>14</v>
      </c>
      <c r="C24" s="56">
        <v>1.6551567848850146E-2</v>
      </c>
      <c r="D24" s="58">
        <v>1.6551567848850146E-2</v>
      </c>
      <c r="E24" s="58">
        <v>1.6551567848850146E-2</v>
      </c>
      <c r="F24" s="58">
        <v>1.734691160795343E-2</v>
      </c>
      <c r="G24" s="58">
        <v>4.8826858403952844E-2</v>
      </c>
      <c r="H24" s="58">
        <v>1.6551567848850146E-2</v>
      </c>
      <c r="I24" s="58">
        <v>1.5385599045894205E-2</v>
      </c>
      <c r="J24" s="58">
        <v>1.633376631344996E-2</v>
      </c>
      <c r="K24" s="58">
        <v>1.6551567848850146E-2</v>
      </c>
      <c r="L24" s="58">
        <v>1.6551567848850146E-2</v>
      </c>
      <c r="M24" s="60">
        <v>1.6551567848850146E-2</v>
      </c>
      <c r="N24" s="60">
        <v>1.6551567848850146E-2</v>
      </c>
      <c r="O24" s="60">
        <v>1.6551567848850146E-2</v>
      </c>
      <c r="P24" s="60">
        <v>5.8335879754008335E-2</v>
      </c>
      <c r="Q24" s="60">
        <v>5.7473610198403691E-2</v>
      </c>
      <c r="R24" s="60">
        <v>1.6551567848850146E-2</v>
      </c>
      <c r="S24" s="60">
        <v>1.6551567848850146E-2</v>
      </c>
      <c r="T24" s="60">
        <v>1.6551567848850146E-2</v>
      </c>
      <c r="U24" s="60">
        <v>1.088248579609763E-2</v>
      </c>
      <c r="V24" s="60">
        <v>1.6551567848850146E-2</v>
      </c>
      <c r="W24" s="60">
        <v>1.6551567848850146E-2</v>
      </c>
      <c r="X24" s="60">
        <v>1.6551567848850146E-2</v>
      </c>
      <c r="Y24" s="60">
        <v>1.6551567848850146E-2</v>
      </c>
      <c r="Z24" s="60">
        <v>2.8057297701475026E-2</v>
      </c>
      <c r="AA24" s="60">
        <v>3.7621588787838833E-2</v>
      </c>
      <c r="AB24" s="60">
        <v>1.6551567848850146E-2</v>
      </c>
      <c r="AC24" s="60">
        <v>3.6223804865783693E-2</v>
      </c>
      <c r="AD24" s="60">
        <v>5.9800942062775642E-2</v>
      </c>
      <c r="AE24" s="60">
        <v>1.6551567848850146E-2</v>
      </c>
      <c r="AF24" s="60">
        <v>1.6551567848850146E-2</v>
      </c>
      <c r="AG24" s="60">
        <v>1.6551567848850146E-2</v>
      </c>
      <c r="AH24" s="60">
        <v>2.4494179148176976E-2</v>
      </c>
      <c r="AI24" s="60">
        <v>1.0869281928982621E-2</v>
      </c>
      <c r="AJ24" s="60">
        <v>2.4412571440113995E-2</v>
      </c>
      <c r="AK24" s="7">
        <v>4.9355378279436923E-2</v>
      </c>
      <c r="AL24" s="7">
        <v>0.13116464464167588</v>
      </c>
      <c r="AM24" s="7">
        <v>3.6423848826736105E-2</v>
      </c>
      <c r="AN24" s="7">
        <v>5.1843940365379648E-2</v>
      </c>
      <c r="AO24" s="7">
        <v>5.1281757646250314E-2</v>
      </c>
      <c r="AP24" s="7">
        <v>5.7195577165413569E-2</v>
      </c>
      <c r="AQ24" s="7">
        <v>3.2146311165266228E-2</v>
      </c>
      <c r="AR24" s="7">
        <v>6.3268165174706903E-2</v>
      </c>
      <c r="AS24" s="60">
        <v>3.6596091165150835E-3</v>
      </c>
      <c r="AT24" s="7">
        <v>5.0317233600245537E-2</v>
      </c>
      <c r="AU24" s="7">
        <v>6.5045385769386677E-2</v>
      </c>
      <c r="AV24" s="7">
        <v>5.267719031853324E-2</v>
      </c>
      <c r="AW24" s="7">
        <v>3.1758502755881324E-2</v>
      </c>
      <c r="AX24" s="7">
        <v>8.5207557060829275E-2</v>
      </c>
      <c r="AY24" s="7">
        <v>3.3809292374068267E-2</v>
      </c>
      <c r="AZ24" s="7">
        <v>2.5004966850703081E-2</v>
      </c>
      <c r="BA24" s="7">
        <v>4.2313861271017439E-2</v>
      </c>
      <c r="BB24" s="7">
        <v>9.3567978436556398E-2</v>
      </c>
      <c r="BC24" s="60">
        <v>2.7815640465315594E-2</v>
      </c>
      <c r="BD24" s="12"/>
      <c r="BE24" s="13"/>
      <c r="BF24" s="3"/>
    </row>
    <row r="25" spans="1:58" x14ac:dyDescent="0.25">
      <c r="A25" s="3"/>
      <c r="B25" s="8">
        <v>15</v>
      </c>
      <c r="C25" s="57">
        <v>1.7107835756458689E-2</v>
      </c>
      <c r="D25" s="59">
        <v>1.7107835756458689E-2</v>
      </c>
      <c r="E25" s="59">
        <v>1.7107835756458689E-2</v>
      </c>
      <c r="F25" s="59">
        <v>1.8373264258913391E-2</v>
      </c>
      <c r="G25" s="59">
        <v>4.8700941552627608E-2</v>
      </c>
      <c r="H25" s="59">
        <v>1.7107835756458689E-2</v>
      </c>
      <c r="I25" s="59">
        <v>1.619994053232654E-2</v>
      </c>
      <c r="J25" s="59">
        <v>1.6832547727004377E-2</v>
      </c>
      <c r="K25" s="59">
        <v>1.7107835756458689E-2</v>
      </c>
      <c r="L25" s="59">
        <v>1.7107835756458689E-2</v>
      </c>
      <c r="M25" s="61">
        <v>1.7107835756458689E-2</v>
      </c>
      <c r="N25" s="61">
        <v>1.7107835756458689E-2</v>
      </c>
      <c r="O25" s="61">
        <v>1.7107835756458689E-2</v>
      </c>
      <c r="P25" s="61">
        <v>5.8936793910132623E-2</v>
      </c>
      <c r="Q25" s="61">
        <v>5.7586617527827233E-2</v>
      </c>
      <c r="R25" s="61">
        <v>1.7107835756458689E-2</v>
      </c>
      <c r="S25" s="61">
        <v>1.7107835756458689E-2</v>
      </c>
      <c r="T25" s="61">
        <v>1.7107835756458689E-2</v>
      </c>
      <c r="U25" s="61">
        <v>1.1188790945204863E-2</v>
      </c>
      <c r="V25" s="61">
        <v>1.7107835756458689E-2</v>
      </c>
      <c r="W25" s="61">
        <v>1.7107835756458689E-2</v>
      </c>
      <c r="X25" s="61">
        <v>1.7107835756458689E-2</v>
      </c>
      <c r="Y25" s="61">
        <v>1.7107835756458689E-2</v>
      </c>
      <c r="Z25" s="61">
        <v>2.8672494541827298E-2</v>
      </c>
      <c r="AA25" s="61">
        <v>3.8327273361331571E-2</v>
      </c>
      <c r="AB25" s="61">
        <v>1.7107835756458689E-2</v>
      </c>
      <c r="AC25" s="61">
        <v>3.6361207694250997E-2</v>
      </c>
      <c r="AD25" s="61">
        <v>5.9249923597971765E-2</v>
      </c>
      <c r="AE25" s="61">
        <v>1.7107835756458689E-2</v>
      </c>
      <c r="AF25" s="61">
        <v>1.7107835756458689E-2</v>
      </c>
      <c r="AG25" s="61">
        <v>1.7107835756458689E-2</v>
      </c>
      <c r="AH25" s="61">
        <v>2.5564200679004445E-2</v>
      </c>
      <c r="AI25" s="61">
        <v>1.1188790942811222E-2</v>
      </c>
      <c r="AJ25" s="61">
        <v>2.4719800488576915E-2</v>
      </c>
      <c r="AK25" s="10">
        <v>4.9787224737465996E-2</v>
      </c>
      <c r="AL25" s="10">
        <v>0.12959613330574848</v>
      </c>
      <c r="AM25" s="10">
        <v>3.7133529914553209E-2</v>
      </c>
      <c r="AN25" s="10">
        <v>5.1864888463468706E-2</v>
      </c>
      <c r="AO25" s="10">
        <v>5.1442921896974303E-2</v>
      </c>
      <c r="AP25" s="10">
        <v>5.7366716062521528E-2</v>
      </c>
      <c r="AQ25" s="10">
        <v>3.2486166574568154E-2</v>
      </c>
      <c r="AR25" s="10">
        <v>6.2499113313752463E-2</v>
      </c>
      <c r="AS25" s="61">
        <v>4.4594662835448773E-3</v>
      </c>
      <c r="AT25" s="10">
        <v>5.167499732696057E-2</v>
      </c>
      <c r="AU25" s="10">
        <v>6.4588847495454793E-2</v>
      </c>
      <c r="AV25" s="10">
        <v>5.2569651597363265E-2</v>
      </c>
      <c r="AW25" s="10">
        <v>3.2248387050816563E-2</v>
      </c>
      <c r="AX25" s="10">
        <v>8.623806685219515E-2</v>
      </c>
      <c r="AY25" s="10">
        <v>3.3951800433293489E-2</v>
      </c>
      <c r="AZ25" s="10">
        <v>2.560122833730949E-2</v>
      </c>
      <c r="BA25" s="10">
        <v>4.3097593623627972E-2</v>
      </c>
      <c r="BB25" s="10">
        <v>9.2175707264608997E-2</v>
      </c>
      <c r="BC25" s="61">
        <v>2.8589756468253125E-2</v>
      </c>
      <c r="BD25" s="12"/>
      <c r="BE25" s="13"/>
      <c r="BF25" s="3"/>
    </row>
    <row r="26" spans="1:58" x14ac:dyDescent="0.25">
      <c r="A26" s="3"/>
      <c r="B26" s="3">
        <v>16</v>
      </c>
      <c r="C26" s="56">
        <v>1.7529729608684708E-2</v>
      </c>
      <c r="D26" s="58">
        <v>1.7529729608684708E-2</v>
      </c>
      <c r="E26" s="58">
        <v>1.7529729608684708E-2</v>
      </c>
      <c r="F26" s="58">
        <v>1.9343393498141292E-2</v>
      </c>
      <c r="G26" s="58">
        <v>4.855610384525666E-2</v>
      </c>
      <c r="H26" s="58">
        <v>1.7529729608684708E-2</v>
      </c>
      <c r="I26" s="58">
        <v>1.7018799476626878E-2</v>
      </c>
      <c r="J26" s="58">
        <v>1.7129484835429531E-2</v>
      </c>
      <c r="K26" s="58">
        <v>1.7529729608684708E-2</v>
      </c>
      <c r="L26" s="58">
        <v>1.7529729608684708E-2</v>
      </c>
      <c r="M26" s="60">
        <v>1.7529729608684708E-2</v>
      </c>
      <c r="N26" s="60">
        <v>1.7529729608684708E-2</v>
      </c>
      <c r="O26" s="60">
        <v>1.7529729608684708E-2</v>
      </c>
      <c r="P26" s="60">
        <v>5.9289032121197627E-2</v>
      </c>
      <c r="Q26" s="60">
        <v>5.7849876505240649E-2</v>
      </c>
      <c r="R26" s="60">
        <v>1.7529729608684708E-2</v>
      </c>
      <c r="S26" s="60">
        <v>1.7529729608684708E-2</v>
      </c>
      <c r="T26" s="60">
        <v>1.7529729608684708E-2</v>
      </c>
      <c r="U26" s="60">
        <v>1.1306286565341939E-2</v>
      </c>
      <c r="V26" s="60">
        <v>1.7529729608684708E-2</v>
      </c>
      <c r="W26" s="60">
        <v>1.7529729608684708E-2</v>
      </c>
      <c r="X26" s="60">
        <v>1.7529729608684708E-2</v>
      </c>
      <c r="Y26" s="60">
        <v>1.7529729608684708E-2</v>
      </c>
      <c r="Z26" s="60">
        <v>2.924204758918747E-2</v>
      </c>
      <c r="AA26" s="60">
        <v>3.8919343050951571E-2</v>
      </c>
      <c r="AB26" s="60">
        <v>1.7529729608684708E-2</v>
      </c>
      <c r="AC26" s="60">
        <v>3.6504665940541914E-2</v>
      </c>
      <c r="AD26" s="60">
        <v>5.8600649671230798E-2</v>
      </c>
      <c r="AE26" s="60">
        <v>1.7529729608684708E-2</v>
      </c>
      <c r="AF26" s="60">
        <v>1.7529729608684708E-2</v>
      </c>
      <c r="AG26" s="60">
        <v>1.7529729608684708E-2</v>
      </c>
      <c r="AH26" s="60">
        <v>2.6534774403125905E-2</v>
      </c>
      <c r="AI26" s="60">
        <v>1.1320207267298876E-2</v>
      </c>
      <c r="AJ26" s="60">
        <v>2.4958363112191684E-2</v>
      </c>
      <c r="AK26" s="7">
        <v>5.0034415579390368E-2</v>
      </c>
      <c r="AL26" s="7">
        <v>0.12766842419266555</v>
      </c>
      <c r="AM26" s="7">
        <v>3.7655058452613632E-2</v>
      </c>
      <c r="AN26" s="7">
        <v>5.1808295227275591E-2</v>
      </c>
      <c r="AO26" s="7">
        <v>5.1506108230274128E-2</v>
      </c>
      <c r="AP26" s="7">
        <v>5.7375034089590216E-2</v>
      </c>
      <c r="AQ26" s="7">
        <v>3.2803590289645079E-2</v>
      </c>
      <c r="AR26" s="7">
        <v>6.17541660796328E-2</v>
      </c>
      <c r="AS26" s="60">
        <v>5.2376957218889242E-3</v>
      </c>
      <c r="AT26" s="7">
        <v>5.2809662955948244E-2</v>
      </c>
      <c r="AU26" s="7">
        <v>6.4060791210776236E-2</v>
      </c>
      <c r="AV26" s="7">
        <v>5.2409853289563157E-2</v>
      </c>
      <c r="AW26" s="7">
        <v>3.274999029582637E-2</v>
      </c>
      <c r="AX26" s="7">
        <v>8.6827839919477068E-2</v>
      </c>
      <c r="AY26" s="7">
        <v>3.424500870630709E-2</v>
      </c>
      <c r="AZ26" s="7">
        <v>2.6178443184437405E-2</v>
      </c>
      <c r="BA26" s="7">
        <v>4.3837288748181713E-2</v>
      </c>
      <c r="BB26" s="7">
        <v>9.069608876666102E-2</v>
      </c>
      <c r="BC26" s="60">
        <v>2.9195657879973691E-2</v>
      </c>
      <c r="BD26" s="12"/>
      <c r="BE26" s="13"/>
      <c r="BF26" s="3"/>
    </row>
    <row r="27" spans="1:58" x14ac:dyDescent="0.25">
      <c r="A27" s="3"/>
      <c r="B27" s="3">
        <v>17</v>
      </c>
      <c r="C27" s="56">
        <v>1.7813889828019791E-2</v>
      </c>
      <c r="D27" s="58">
        <v>1.7813889828019791E-2</v>
      </c>
      <c r="E27" s="58">
        <v>1.7813889828019791E-2</v>
      </c>
      <c r="F27" s="58">
        <v>2.0258323017188218E-2</v>
      </c>
      <c r="G27" s="58">
        <v>4.8399229127127352E-2</v>
      </c>
      <c r="H27" s="58">
        <v>1.7813889828019791E-2</v>
      </c>
      <c r="I27" s="58">
        <v>1.7832855816605209E-2</v>
      </c>
      <c r="J27" s="58">
        <v>1.731188839634501E-2</v>
      </c>
      <c r="K27" s="58">
        <v>1.7813889828019791E-2</v>
      </c>
      <c r="L27" s="58">
        <v>1.7813889828019791E-2</v>
      </c>
      <c r="M27" s="60">
        <v>1.7813889828019791E-2</v>
      </c>
      <c r="N27" s="60">
        <v>1.7813889828019791E-2</v>
      </c>
      <c r="O27" s="60">
        <v>1.7813889828019791E-2</v>
      </c>
      <c r="P27" s="60">
        <v>5.9445609295041946E-2</v>
      </c>
      <c r="Q27" s="60">
        <v>5.8203301746182046E-2</v>
      </c>
      <c r="R27" s="60">
        <v>1.7813889828019791E-2</v>
      </c>
      <c r="S27" s="60">
        <v>1.7813889828019791E-2</v>
      </c>
      <c r="T27" s="60">
        <v>1.7813889828019791E-2</v>
      </c>
      <c r="U27" s="60">
        <v>1.1428549226531803E-2</v>
      </c>
      <c r="V27" s="60">
        <v>1.7813889828019791E-2</v>
      </c>
      <c r="W27" s="60">
        <v>1.7813889828019791E-2</v>
      </c>
      <c r="X27" s="60">
        <v>1.7813889828019791E-2</v>
      </c>
      <c r="Y27" s="60">
        <v>1.7813889828019791E-2</v>
      </c>
      <c r="Z27" s="60">
        <v>2.9770787002451948E-2</v>
      </c>
      <c r="AA27" s="60">
        <v>3.9409427397297359E-2</v>
      </c>
      <c r="AB27" s="60">
        <v>1.7813889828019791E-2</v>
      </c>
      <c r="AC27" s="60">
        <v>3.6650862868589318E-2</v>
      </c>
      <c r="AD27" s="60">
        <v>5.7890539066079549E-2</v>
      </c>
      <c r="AE27" s="60">
        <v>1.7813889828019791E-2</v>
      </c>
      <c r="AF27" s="60">
        <v>1.7813889828019791E-2</v>
      </c>
      <c r="AG27" s="60">
        <v>1.7813889828019791E-2</v>
      </c>
      <c r="AH27" s="60">
        <v>2.7410623499143805E-2</v>
      </c>
      <c r="AI27" s="60">
        <v>1.1428549224197004E-2</v>
      </c>
      <c r="AJ27" s="60">
        <v>2.5157084987333045E-2</v>
      </c>
      <c r="AK27" s="7">
        <v>5.0159911915354627E-2</v>
      </c>
      <c r="AL27" s="7">
        <v>0.12549120284828019</v>
      </c>
      <c r="AM27" s="7">
        <v>3.8016466092243739E-2</v>
      </c>
      <c r="AN27" s="7">
        <v>5.1695634277902247E-2</v>
      </c>
      <c r="AO27" s="7">
        <v>5.1496522958794699E-2</v>
      </c>
      <c r="AP27" s="7">
        <v>5.726449345033835E-2</v>
      </c>
      <c r="AQ27" s="7">
        <v>3.3108411350223355E-2</v>
      </c>
      <c r="AR27" s="7">
        <v>6.1036612619018715E-2</v>
      </c>
      <c r="AS27" s="60">
        <v>5.9710747605747905E-3</v>
      </c>
      <c r="AT27" s="7">
        <v>5.3704090558126305E-2</v>
      </c>
      <c r="AU27" s="7">
        <v>6.3487801868896465E-2</v>
      </c>
      <c r="AV27" s="7">
        <v>5.2213775996947653E-2</v>
      </c>
      <c r="AW27" s="7">
        <v>3.3250956503024121E-2</v>
      </c>
      <c r="AX27" s="7">
        <v>8.7071166836858893E-2</v>
      </c>
      <c r="AY27" s="7">
        <v>3.4638589334684555E-2</v>
      </c>
      <c r="AZ27" s="7">
        <v>2.6733909847826309E-2</v>
      </c>
      <c r="BA27" s="7">
        <v>4.4530574058487371E-2</v>
      </c>
      <c r="BB27" s="7">
        <v>8.9172679952861822E-2</v>
      </c>
      <c r="BC27" s="60">
        <v>2.967154023852947E-2</v>
      </c>
      <c r="BD27" s="12"/>
      <c r="BE27" s="13"/>
      <c r="BF27" s="3"/>
    </row>
    <row r="28" spans="1:58" x14ac:dyDescent="0.25">
      <c r="A28" s="3"/>
      <c r="B28" s="3">
        <v>18</v>
      </c>
      <c r="C28" s="56">
        <v>1.8012115405146023E-2</v>
      </c>
      <c r="D28" s="58">
        <v>1.8012115405146023E-2</v>
      </c>
      <c r="E28" s="58">
        <v>1.8012115405146023E-2</v>
      </c>
      <c r="F28" s="58">
        <v>2.1120041727310079E-2</v>
      </c>
      <c r="G28" s="58">
        <v>4.8235331509173474E-2</v>
      </c>
      <c r="H28" s="58">
        <v>1.8012115405146023E-2</v>
      </c>
      <c r="I28" s="58">
        <v>1.8631531417768743E-2</v>
      </c>
      <c r="J28" s="58">
        <v>1.7461179035233254E-2</v>
      </c>
      <c r="K28" s="58">
        <v>1.8012115405146023E-2</v>
      </c>
      <c r="L28" s="58">
        <v>1.8012115405146023E-2</v>
      </c>
      <c r="M28" s="60">
        <v>1.8012115405146023E-2</v>
      </c>
      <c r="N28" s="60">
        <v>1.8012115405146023E-2</v>
      </c>
      <c r="O28" s="60">
        <v>1.8012115405146023E-2</v>
      </c>
      <c r="P28" s="60">
        <v>5.9453569741799495E-2</v>
      </c>
      <c r="Q28" s="60">
        <v>5.8576609009587388E-2</v>
      </c>
      <c r="R28" s="60">
        <v>1.8012115405146023E-2</v>
      </c>
      <c r="S28" s="60">
        <v>1.8012115405146023E-2</v>
      </c>
      <c r="T28" s="60">
        <v>1.8012115405146023E-2</v>
      </c>
      <c r="U28" s="60">
        <v>1.1672992948263516E-2</v>
      </c>
      <c r="V28" s="60">
        <v>1.8012115405146023E-2</v>
      </c>
      <c r="W28" s="60">
        <v>1.8012115405146023E-2</v>
      </c>
      <c r="X28" s="60">
        <v>1.8012115405146023E-2</v>
      </c>
      <c r="Y28" s="60">
        <v>1.8012115405146023E-2</v>
      </c>
      <c r="Z28" s="60">
        <v>3.0262821753905156E-2</v>
      </c>
      <c r="AA28" s="60">
        <v>3.9817246483173419E-2</v>
      </c>
      <c r="AB28" s="60">
        <v>1.8012115405146023E-2</v>
      </c>
      <c r="AC28" s="60">
        <v>3.6797447880295486E-2</v>
      </c>
      <c r="AD28" s="60">
        <v>5.7142993118628693E-2</v>
      </c>
      <c r="AE28" s="60">
        <v>1.8012115405146023E-2</v>
      </c>
      <c r="AF28" s="60">
        <v>1.8012115405146023E-2</v>
      </c>
      <c r="AG28" s="60">
        <v>1.8012115405146023E-2</v>
      </c>
      <c r="AH28" s="60">
        <v>2.8200296697509453E-2</v>
      </c>
      <c r="AI28" s="60">
        <v>1.1622423567780427E-2</v>
      </c>
      <c r="AJ28" s="60">
        <v>2.5302153878963285E-2</v>
      </c>
      <c r="AK28" s="7">
        <v>5.0223369600523204E-2</v>
      </c>
      <c r="AL28" s="7">
        <v>0.12315203614749137</v>
      </c>
      <c r="AM28" s="7">
        <v>3.8244842736685714E-2</v>
      </c>
      <c r="AN28" s="7">
        <v>5.1542909737849696E-2</v>
      </c>
      <c r="AO28" s="7">
        <v>5.1432357254264094E-2</v>
      </c>
      <c r="AP28" s="7">
        <v>5.7068048679347561E-2</v>
      </c>
      <c r="AQ28" s="7">
        <v>3.3400436419615875E-2</v>
      </c>
      <c r="AR28" s="7">
        <v>6.0348315673083075E-2</v>
      </c>
      <c r="AS28" s="60">
        <v>6.6222941932354562E-3</v>
      </c>
      <c r="AT28" s="7">
        <v>5.4393736887099253E-2</v>
      </c>
      <c r="AU28" s="7">
        <v>6.288935207050228E-2</v>
      </c>
      <c r="AV28" s="7">
        <v>5.1993238350642734E-2</v>
      </c>
      <c r="AW28" s="7">
        <v>3.3727920644805565E-2</v>
      </c>
      <c r="AX28" s="7">
        <v>8.7080492793345288E-2</v>
      </c>
      <c r="AY28" s="7">
        <v>3.5079205873911112E-2</v>
      </c>
      <c r="AZ28" s="7">
        <v>2.7266249040966528E-2</v>
      </c>
      <c r="BA28" s="7">
        <v>4.5156935349200955E-2</v>
      </c>
      <c r="BB28" s="7">
        <v>8.7637593131890457E-2</v>
      </c>
      <c r="BC28" s="60">
        <v>3.0050003260505775E-2</v>
      </c>
      <c r="BD28" s="12"/>
      <c r="BE28" s="13"/>
      <c r="BF28" s="3"/>
    </row>
    <row r="29" spans="1:58" x14ac:dyDescent="0.25">
      <c r="A29" s="3"/>
      <c r="B29" s="3">
        <v>19</v>
      </c>
      <c r="C29" s="56">
        <v>1.8122643616136136E-2</v>
      </c>
      <c r="D29" s="58">
        <v>1.8122643616136136E-2</v>
      </c>
      <c r="E29" s="58">
        <v>1.8122643616136136E-2</v>
      </c>
      <c r="F29" s="58">
        <v>2.1931069767617828E-2</v>
      </c>
      <c r="G29" s="58">
        <v>4.8068075092381424E-2</v>
      </c>
      <c r="H29" s="58">
        <v>1.8122643616136136E-2</v>
      </c>
      <c r="I29" s="58">
        <v>1.9408055904335697E-2</v>
      </c>
      <c r="J29" s="58">
        <v>1.7636399516293588E-2</v>
      </c>
      <c r="K29" s="58">
        <v>1.8122643616136136E-2</v>
      </c>
      <c r="L29" s="58">
        <v>1.8122643616136136E-2</v>
      </c>
      <c r="M29" s="60">
        <v>1.8122643616136136E-2</v>
      </c>
      <c r="N29" s="60">
        <v>1.8122643616136136E-2</v>
      </c>
      <c r="O29" s="60">
        <v>1.8122643616136136E-2</v>
      </c>
      <c r="P29" s="60">
        <v>5.9349246726275728E-2</v>
      </c>
      <c r="Q29" s="60">
        <v>5.8910287171260123E-2</v>
      </c>
      <c r="R29" s="60">
        <v>1.8122643616136136E-2</v>
      </c>
      <c r="S29" s="60">
        <v>1.8122643616136136E-2</v>
      </c>
      <c r="T29" s="60">
        <v>1.8122643616136136E-2</v>
      </c>
      <c r="U29" s="60">
        <v>1.1908151149838453E-2</v>
      </c>
      <c r="V29" s="60">
        <v>1.8122643616136136E-2</v>
      </c>
      <c r="W29" s="60">
        <v>1.8122643616136136E-2</v>
      </c>
      <c r="X29" s="60">
        <v>1.8122643616136136E-2</v>
      </c>
      <c r="Y29" s="60">
        <v>1.8122643616136136E-2</v>
      </c>
      <c r="Z29" s="60">
        <v>3.0721687395021346E-2</v>
      </c>
      <c r="AA29" s="60">
        <v>4.0158172526633784E-2</v>
      </c>
      <c r="AB29" s="60">
        <v>1.8122643616136136E-2</v>
      </c>
      <c r="AC29" s="60">
        <v>3.6942756880213867E-2</v>
      </c>
      <c r="AD29" s="60">
        <v>5.6378700247022184E-2</v>
      </c>
      <c r="AE29" s="60">
        <v>1.8122643616136136E-2</v>
      </c>
      <c r="AF29" s="60">
        <v>1.8122643616136136E-2</v>
      </c>
      <c r="AG29" s="60">
        <v>1.8122643616136136E-2</v>
      </c>
      <c r="AH29" s="60">
        <v>2.8913292466333784E-2</v>
      </c>
      <c r="AI29" s="60">
        <v>1.1836076748320767E-2</v>
      </c>
      <c r="AJ29" s="60">
        <v>2.538322301013185E-2</v>
      </c>
      <c r="AK29" s="7">
        <v>5.0271147774719527E-2</v>
      </c>
      <c r="AL29" s="7">
        <v>0.12072022334359556</v>
      </c>
      <c r="AM29" s="7">
        <v>3.8359999578016613E-2</v>
      </c>
      <c r="AN29" s="7">
        <v>5.1362131723953652E-2</v>
      </c>
      <c r="AO29" s="7">
        <v>5.1327506260438582E-2</v>
      </c>
      <c r="AP29" s="7">
        <v>5.6810540377395524E-2</v>
      </c>
      <c r="AQ29" s="7">
        <v>3.3679739003170228E-2</v>
      </c>
      <c r="AR29" s="7">
        <v>5.9690130235558581E-2</v>
      </c>
      <c r="AS29" s="60">
        <v>7.1664050826305559E-3</v>
      </c>
      <c r="AT29" s="7">
        <v>5.4905763707203681E-2</v>
      </c>
      <c r="AU29" s="7">
        <v>6.227970059056176E-2</v>
      </c>
      <c r="AV29" s="7">
        <v>5.1757028271478989E-2</v>
      </c>
      <c r="AW29" s="7">
        <v>3.4163477746211424E-2</v>
      </c>
      <c r="AX29" s="7">
        <v>8.6946188303929084E-2</v>
      </c>
      <c r="AY29" s="7">
        <v>3.5526855678774671E-2</v>
      </c>
      <c r="AZ29" s="7">
        <v>2.777495835628252E-2</v>
      </c>
      <c r="BA29" s="7">
        <v>4.5700339670103229E-2</v>
      </c>
      <c r="BB29" s="7">
        <v>8.6114274363026322E-2</v>
      </c>
      <c r="BC29" s="60">
        <v>3.0359730778425131E-2</v>
      </c>
      <c r="BD29" s="12"/>
      <c r="BE29" s="13"/>
      <c r="BF29" s="3"/>
    </row>
    <row r="30" spans="1:58" x14ac:dyDescent="0.25">
      <c r="A30" s="3"/>
      <c r="B30" s="8">
        <v>20</v>
      </c>
      <c r="C30" s="57">
        <v>1.8143965836375342E-2</v>
      </c>
      <c r="D30" s="59">
        <v>1.8143965836375342E-2</v>
      </c>
      <c r="E30" s="59">
        <v>1.8143965836375342E-2</v>
      </c>
      <c r="F30" s="59">
        <v>2.2694186198610744E-2</v>
      </c>
      <c r="G30" s="59">
        <v>4.7900136644519753E-2</v>
      </c>
      <c r="H30" s="59">
        <v>1.8143965836375342E-2</v>
      </c>
      <c r="I30" s="59">
        <v>2.0158259363635578E-2</v>
      </c>
      <c r="J30" s="59">
        <v>1.788102874033215E-2</v>
      </c>
      <c r="K30" s="59">
        <v>1.8143965836375342E-2</v>
      </c>
      <c r="L30" s="59">
        <v>1.8143965836375342E-2</v>
      </c>
      <c r="M30" s="61">
        <v>1.8143965836375342E-2</v>
      </c>
      <c r="N30" s="61">
        <v>1.8143965836375342E-2</v>
      </c>
      <c r="O30" s="61">
        <v>1.8143965836375342E-2</v>
      </c>
      <c r="P30" s="61">
        <v>5.9160851081008881E-2</v>
      </c>
      <c r="Q30" s="61">
        <v>5.915134630815122E-2</v>
      </c>
      <c r="R30" s="61">
        <v>1.8143965836375342E-2</v>
      </c>
      <c r="S30" s="61">
        <v>1.8143965836375342E-2</v>
      </c>
      <c r="T30" s="61">
        <v>1.8143965836375342E-2</v>
      </c>
      <c r="U30" s="61">
        <v>1.1984225937256898E-2</v>
      </c>
      <c r="V30" s="61">
        <v>1.8143965836375342E-2</v>
      </c>
      <c r="W30" s="61">
        <v>1.8143965836375342E-2</v>
      </c>
      <c r="X30" s="61">
        <v>1.8143965836375342E-2</v>
      </c>
      <c r="Y30" s="61">
        <v>1.8143965836375342E-2</v>
      </c>
      <c r="Z30" s="61">
        <v>3.1150455162895385E-2</v>
      </c>
      <c r="AA30" s="61">
        <v>4.0444323635241419E-2</v>
      </c>
      <c r="AB30" s="61">
        <v>1.8143965836375342E-2</v>
      </c>
      <c r="AC30" s="61">
        <v>3.7085619718001395E-2</v>
      </c>
      <c r="AD30" s="61">
        <v>5.5613241913448519E-2</v>
      </c>
      <c r="AE30" s="61">
        <v>1.8143965836375342E-2</v>
      </c>
      <c r="AF30" s="61">
        <v>1.8143965836375342E-2</v>
      </c>
      <c r="AG30" s="61">
        <v>1.8143965836375342E-2</v>
      </c>
      <c r="AH30" s="61">
        <v>2.9558767832029931E-2</v>
      </c>
      <c r="AI30" s="61">
        <v>1.1984225934987158E-2</v>
      </c>
      <c r="AJ30" s="61">
        <v>2.5392418193613597E-2</v>
      </c>
      <c r="AK30" s="10">
        <v>5.0340094704934168E-2</v>
      </c>
      <c r="AL30" s="10">
        <v>0.11824987165253109</v>
      </c>
      <c r="AM30" s="10">
        <v>3.8376268712153605E-2</v>
      </c>
      <c r="AN30" s="10">
        <v>5.1162354299118196E-2</v>
      </c>
      <c r="AO30" s="10">
        <v>5.1192658352005482E-2</v>
      </c>
      <c r="AP30" s="10">
        <v>5.6510754817024056E-2</v>
      </c>
      <c r="AQ30" s="10">
        <v>3.3946568196951299E-2</v>
      </c>
      <c r="AR30" s="10">
        <v>5.9062198874395566E-2</v>
      </c>
      <c r="AS30" s="61">
        <v>7.6074070219906975E-3</v>
      </c>
      <c r="AT30" s="10">
        <v>5.5261033280604499E-2</v>
      </c>
      <c r="AU30" s="10">
        <v>6.1669243490136694E-2</v>
      </c>
      <c r="AV30" s="10">
        <v>5.1511697565710612E-2</v>
      </c>
      <c r="AW30" s="10">
        <v>3.4544395670007999E-2</v>
      </c>
      <c r="AX30" s="10">
        <v>8.6742374076904882E-2</v>
      </c>
      <c r="AY30" s="10">
        <v>3.5950902020179143E-2</v>
      </c>
      <c r="AZ30" s="10">
        <v>2.8260115861252988E-2</v>
      </c>
      <c r="BA30" s="10">
        <v>4.6147745784791638E-2</v>
      </c>
      <c r="BB30" s="10">
        <v>8.4619567056317013E-2</v>
      </c>
      <c r="BC30" s="61">
        <v>3.0623556838933252E-2</v>
      </c>
      <c r="BD30" s="12"/>
      <c r="BE30" s="13"/>
      <c r="BF30" s="3"/>
    </row>
    <row r="31" spans="1:58" x14ac:dyDescent="0.25">
      <c r="A31" s="3"/>
      <c r="B31" s="3">
        <v>21</v>
      </c>
      <c r="C31" s="56">
        <v>1.8274997932434145E-2</v>
      </c>
      <c r="D31" s="58">
        <v>1.8274997932434145E-2</v>
      </c>
      <c r="E31" s="58">
        <v>1.8274997932434145E-2</v>
      </c>
      <c r="F31" s="58">
        <v>2.3412258062396996E-2</v>
      </c>
      <c r="G31" s="58">
        <v>4.7733463322187308E-2</v>
      </c>
      <c r="H31" s="58">
        <v>1.8274997932434145E-2</v>
      </c>
      <c r="I31" s="58">
        <v>2.0879758927231151E-2</v>
      </c>
      <c r="J31" s="58">
        <v>1.8217851515558214E-2</v>
      </c>
      <c r="K31" s="58">
        <v>1.8274997932434145E-2</v>
      </c>
      <c r="L31" s="58">
        <v>1.8274997932434145E-2</v>
      </c>
      <c r="M31" s="60">
        <v>1.8274997932434145E-2</v>
      </c>
      <c r="N31" s="60">
        <v>1.8274997932434145E-2</v>
      </c>
      <c r="O31" s="60">
        <v>1.8274997932434145E-2</v>
      </c>
      <c r="P31" s="60">
        <v>5.8910363145108002E-2</v>
      </c>
      <c r="Q31" s="60">
        <v>5.9263859033350519E-2</v>
      </c>
      <c r="R31" s="60">
        <v>1.8274997932434145E-2</v>
      </c>
      <c r="S31" s="60">
        <v>1.8274997932434145E-2</v>
      </c>
      <c r="T31" s="60">
        <v>1.8274997932434145E-2</v>
      </c>
      <c r="U31" s="60">
        <v>1.182863480827967E-2</v>
      </c>
      <c r="V31" s="60">
        <v>1.8274997932434145E-2</v>
      </c>
      <c r="W31" s="60">
        <v>1.8274997932434145E-2</v>
      </c>
      <c r="X31" s="60">
        <v>1.8274997932434145E-2</v>
      </c>
      <c r="Y31" s="60">
        <v>1.8274997932434145E-2</v>
      </c>
      <c r="Z31" s="60">
        <v>3.1551814429210845E-2</v>
      </c>
      <c r="AA31" s="60">
        <v>4.0685346855835691E-2</v>
      </c>
      <c r="AB31" s="60">
        <v>1.8274997932434145E-2</v>
      </c>
      <c r="AC31" s="60">
        <v>3.7225225212879742E-2</v>
      </c>
      <c r="AD31" s="60">
        <v>5.4841059195889441E-2</v>
      </c>
      <c r="AE31" s="60">
        <v>1.8274997932434145E-2</v>
      </c>
      <c r="AF31" s="60">
        <v>1.8274997932434145E-2</v>
      </c>
      <c r="AG31" s="60">
        <v>1.8274997932434145E-2</v>
      </c>
      <c r="AH31" s="60">
        <v>3.0145022462164439E-2</v>
      </c>
      <c r="AI31" s="60">
        <v>1.2004178392154952E-2</v>
      </c>
      <c r="AJ31" s="60">
        <v>2.532430852895251E-2</v>
      </c>
      <c r="AK31" s="7">
        <v>5.0450624362109231E-2</v>
      </c>
      <c r="AL31" s="7">
        <v>0.11578248187004081</v>
      </c>
      <c r="AM31" s="7">
        <v>3.8306547245727129E-2</v>
      </c>
      <c r="AN31" s="7">
        <v>5.0950419304149452E-2</v>
      </c>
      <c r="AO31" s="7">
        <v>5.1036077861909446E-2</v>
      </c>
      <c r="AP31" s="7">
        <v>5.6182916880193057E-2</v>
      </c>
      <c r="AQ31" s="7">
        <v>3.4201286549154331E-2</v>
      </c>
      <c r="AR31" s="7">
        <v>5.8464163310961492E-2</v>
      </c>
      <c r="AS31" s="60">
        <v>8.0028681727823958E-3</v>
      </c>
      <c r="AT31" s="7">
        <v>5.5478469575576783E-2</v>
      </c>
      <c r="AU31" s="7">
        <v>6.1065492933378263E-2</v>
      </c>
      <c r="AV31" s="7">
        <v>5.1262130434721165E-2</v>
      </c>
      <c r="AW31" s="7">
        <v>3.4864266365221663E-2</v>
      </c>
      <c r="AX31" s="7">
        <v>8.6523667963821271E-2</v>
      </c>
      <c r="AY31" s="7">
        <v>3.6331984234296399E-2</v>
      </c>
      <c r="AZ31" s="7">
        <v>2.8722180163271105E-2</v>
      </c>
      <c r="BA31" s="7">
        <v>4.6493373157628914E-2</v>
      </c>
      <c r="BB31" s="7">
        <v>8.3165273674196127E-2</v>
      </c>
      <c r="BC31" s="60">
        <v>3.0839979235153248E-2</v>
      </c>
      <c r="BD31" s="12"/>
      <c r="BE31" s="13"/>
      <c r="BF31" s="3"/>
    </row>
    <row r="32" spans="1:58" x14ac:dyDescent="0.25">
      <c r="A32" s="3"/>
      <c r="B32" s="3">
        <v>22</v>
      </c>
      <c r="C32" s="56">
        <v>1.852841696791363E-2</v>
      </c>
      <c r="D32" s="58">
        <v>1.852841696791363E-2</v>
      </c>
      <c r="E32" s="58">
        <v>1.852841696791363E-2</v>
      </c>
      <c r="F32" s="58">
        <v>2.4088133927768318E-2</v>
      </c>
      <c r="G32" s="58">
        <v>4.7569458693893285E-2</v>
      </c>
      <c r="H32" s="58">
        <v>1.852841696791363E-2</v>
      </c>
      <c r="I32" s="58">
        <v>2.1571402884018376E-2</v>
      </c>
      <c r="J32" s="58">
        <v>1.8626596307538712E-2</v>
      </c>
      <c r="K32" s="58">
        <v>1.852841696791363E-2</v>
      </c>
      <c r="L32" s="58">
        <v>1.852841696791363E-2</v>
      </c>
      <c r="M32" s="60">
        <v>1.852841696791363E-2</v>
      </c>
      <c r="N32" s="60">
        <v>1.852841696791363E-2</v>
      </c>
      <c r="O32" s="60">
        <v>1.852841696791363E-2</v>
      </c>
      <c r="P32" s="60">
        <v>5.8614940260012682E-2</v>
      </c>
      <c r="Q32" s="60">
        <v>5.9264165165628713E-2</v>
      </c>
      <c r="R32" s="60">
        <v>1.852841696791363E-2</v>
      </c>
      <c r="S32" s="60">
        <v>1.852841696791363E-2</v>
      </c>
      <c r="T32" s="60">
        <v>1.852841696791363E-2</v>
      </c>
      <c r="U32" s="60">
        <v>1.1539929495737455E-2</v>
      </c>
      <c r="V32" s="60">
        <v>1.852841696791363E-2</v>
      </c>
      <c r="W32" s="60">
        <v>1.852841696791363E-2</v>
      </c>
      <c r="X32" s="60">
        <v>1.852841696791363E-2</v>
      </c>
      <c r="Y32" s="60">
        <v>1.852841696791363E-2</v>
      </c>
      <c r="Z32" s="60">
        <v>3.1928136288487785E-2</v>
      </c>
      <c r="AA32" s="60">
        <v>4.0888988640677137E-2</v>
      </c>
      <c r="AB32" s="60">
        <v>1.852841696791363E-2</v>
      </c>
      <c r="AC32" s="60">
        <v>3.7361025072887744E-2</v>
      </c>
      <c r="AD32" s="60">
        <v>5.3946847748880034E-2</v>
      </c>
      <c r="AE32" s="60">
        <v>1.852841696791363E-2</v>
      </c>
      <c r="AF32" s="60">
        <v>1.852841696791363E-2</v>
      </c>
      <c r="AG32" s="60">
        <v>1.852841696791363E-2</v>
      </c>
      <c r="AH32" s="60">
        <v>3.0679353681685617E-2</v>
      </c>
      <c r="AI32" s="60">
        <v>1.1815758454492453E-2</v>
      </c>
      <c r="AJ32" s="60">
        <v>2.5177035933118264E-2</v>
      </c>
      <c r="AK32" s="7">
        <v>5.0582766287636804E-2</v>
      </c>
      <c r="AL32" s="7">
        <v>0.11334917879143735</v>
      </c>
      <c r="AM32" s="7">
        <v>3.8170274441829521E-2</v>
      </c>
      <c r="AN32" s="7">
        <v>5.0731497916498114E-2</v>
      </c>
      <c r="AO32" s="7">
        <v>5.0864177206896732E-2</v>
      </c>
      <c r="AP32" s="7">
        <v>5.5837788884177231E-2</v>
      </c>
      <c r="AQ32" s="7">
        <v>3.4444327329100854E-2</v>
      </c>
      <c r="AR32" s="7">
        <v>5.789531775425516E-2</v>
      </c>
      <c r="AS32" s="60">
        <v>8.2529149038803595E-3</v>
      </c>
      <c r="AT32" s="7">
        <v>5.5583950603047327E-2</v>
      </c>
      <c r="AU32" s="7">
        <v>6.0473796802051671E-2</v>
      </c>
      <c r="AV32" s="7">
        <v>5.1011956705716344E-2</v>
      </c>
      <c r="AW32" s="7">
        <v>3.5132650189521941E-2</v>
      </c>
      <c r="AX32" s="7">
        <v>8.6306592220821932E-2</v>
      </c>
      <c r="AY32" s="7">
        <v>3.6672039762516651E-2</v>
      </c>
      <c r="AZ32" s="7">
        <v>2.9161854143095578E-2</v>
      </c>
      <c r="BA32" s="7">
        <v>4.6751995112861877E-2</v>
      </c>
      <c r="BB32" s="7">
        <v>8.1759352822856624E-2</v>
      </c>
      <c r="BC32" s="60">
        <v>3.0888510237733202E-2</v>
      </c>
      <c r="BD32" s="12"/>
      <c r="BE32" s="13"/>
      <c r="BF32" s="3"/>
    </row>
    <row r="33" spans="1:58" x14ac:dyDescent="0.25">
      <c r="A33" s="3"/>
      <c r="B33" s="3">
        <v>23</v>
      </c>
      <c r="C33" s="56">
        <v>1.8868339796486611E-2</v>
      </c>
      <c r="D33" s="58">
        <v>1.8868339796486611E-2</v>
      </c>
      <c r="E33" s="58">
        <v>1.8868339796486611E-2</v>
      </c>
      <c r="F33" s="58">
        <v>2.4724578910350292E-2</v>
      </c>
      <c r="G33" s="58">
        <v>4.7409118825019192E-2</v>
      </c>
      <c r="H33" s="58">
        <v>1.8868339796486611E-2</v>
      </c>
      <c r="I33" s="58">
        <v>2.2232886248009232E-2</v>
      </c>
      <c r="J33" s="58">
        <v>1.9083684963429937E-2</v>
      </c>
      <c r="K33" s="58">
        <v>1.8868339796486611E-2</v>
      </c>
      <c r="L33" s="58">
        <v>1.8868339796486611E-2</v>
      </c>
      <c r="M33" s="60">
        <v>1.8868339796486611E-2</v>
      </c>
      <c r="N33" s="60">
        <v>1.8868339796486611E-2</v>
      </c>
      <c r="O33" s="60">
        <v>1.8868339796486611E-2</v>
      </c>
      <c r="P33" s="60">
        <v>5.8287979601377771E-2</v>
      </c>
      <c r="Q33" s="60">
        <v>5.9176684939017177E-2</v>
      </c>
      <c r="R33" s="60">
        <v>1.8868339796486611E-2</v>
      </c>
      <c r="S33" s="60">
        <v>1.8868339796486611E-2</v>
      </c>
      <c r="T33" s="60">
        <v>1.8868339796486611E-2</v>
      </c>
      <c r="U33" s="60">
        <v>1.1227126864252535E-2</v>
      </c>
      <c r="V33" s="60">
        <v>1.8868339796486611E-2</v>
      </c>
      <c r="W33" s="60">
        <v>1.8868339796486611E-2</v>
      </c>
      <c r="X33" s="60">
        <v>1.8868339796486611E-2</v>
      </c>
      <c r="Y33" s="60">
        <v>1.8868339796486611E-2</v>
      </c>
      <c r="Z33" s="60">
        <v>3.2281523490277131E-2</v>
      </c>
      <c r="AA33" s="60">
        <v>4.1061516948660337E-2</v>
      </c>
      <c r="AB33" s="60">
        <v>1.8868339796486611E-2</v>
      </c>
      <c r="AC33" s="60">
        <v>3.7492664583349988E-2</v>
      </c>
      <c r="AD33" s="60">
        <v>5.3023748447742047E-2</v>
      </c>
      <c r="AE33" s="60">
        <v>1.8868339796486611E-2</v>
      </c>
      <c r="AF33" s="60">
        <v>1.8868339796486611E-2</v>
      </c>
      <c r="AG33" s="60">
        <v>1.8868339796486611E-2</v>
      </c>
      <c r="AH33" s="60">
        <v>3.1168080348656924E-2</v>
      </c>
      <c r="AI33" s="60">
        <v>1.15498341438387E-2</v>
      </c>
      <c r="AJ33" s="60">
        <v>2.4949764676741815E-2</v>
      </c>
      <c r="AK33" s="7">
        <v>5.0711985295774031E-2</v>
      </c>
      <c r="AL33" s="7">
        <v>0.11097264702996523</v>
      </c>
      <c r="AM33" s="7">
        <v>3.7984068593151399E-2</v>
      </c>
      <c r="AN33" s="7">
        <v>5.0509490389394784E-2</v>
      </c>
      <c r="AO33" s="7">
        <v>5.068194134715287E-2</v>
      </c>
      <c r="AP33" s="7">
        <v>5.5483489586640955E-2</v>
      </c>
      <c r="AQ33" s="7">
        <v>3.4676164955345756E-2</v>
      </c>
      <c r="AR33" s="7">
        <v>5.7354720949166271E-2</v>
      </c>
      <c r="AS33" s="60">
        <v>8.4412501278858798E-3</v>
      </c>
      <c r="AT33" s="7">
        <v>5.5600923070066921E-2</v>
      </c>
      <c r="AU33" s="7">
        <v>5.9897873870091045E-2</v>
      </c>
      <c r="AV33" s="7">
        <v>5.0763856296570875E-2</v>
      </c>
      <c r="AW33" s="7">
        <v>3.5360656730139883E-2</v>
      </c>
      <c r="AX33" s="7">
        <v>8.6098743261738164E-2</v>
      </c>
      <c r="AY33" s="7">
        <v>3.6976841174064301E-2</v>
      </c>
      <c r="AZ33" s="7">
        <v>2.9579991398154482E-2</v>
      </c>
      <c r="BA33" s="7">
        <v>4.6940186437511411E-2</v>
      </c>
      <c r="BB33" s="7">
        <v>8.0406844130171073E-2</v>
      </c>
      <c r="BC33" s="60">
        <v>3.085177423218366E-2</v>
      </c>
      <c r="BD33" s="12"/>
      <c r="BE33" s="13"/>
      <c r="BF33" s="3"/>
    </row>
    <row r="34" spans="1:58" x14ac:dyDescent="0.25">
      <c r="A34" s="3"/>
      <c r="B34" s="3">
        <v>24</v>
      </c>
      <c r="C34" s="56">
        <v>1.9268283633598893E-2</v>
      </c>
      <c r="D34" s="58">
        <v>1.9268283633598893E-2</v>
      </c>
      <c r="E34" s="58">
        <v>1.9268283633598893E-2</v>
      </c>
      <c r="F34" s="58">
        <v>2.5324236564168601E-2</v>
      </c>
      <c r="G34" s="58">
        <v>4.7253132981397883E-2</v>
      </c>
      <c r="H34" s="58">
        <v>1.9268283633598893E-2</v>
      </c>
      <c r="I34" s="58">
        <v>2.2864482300372746E-2</v>
      </c>
      <c r="J34" s="58">
        <v>1.9571712031911437E-2</v>
      </c>
      <c r="K34" s="58">
        <v>1.9268283633598893E-2</v>
      </c>
      <c r="L34" s="58">
        <v>1.9268283633598893E-2</v>
      </c>
      <c r="M34" s="60">
        <v>1.9268283633598893E-2</v>
      </c>
      <c r="N34" s="60">
        <v>1.9268283633598893E-2</v>
      </c>
      <c r="O34" s="60">
        <v>1.9268283633598893E-2</v>
      </c>
      <c r="P34" s="60">
        <v>5.7939930747620938E-2</v>
      </c>
      <c r="Q34" s="60">
        <v>5.9021135144087911E-2</v>
      </c>
      <c r="R34" s="60">
        <v>1.9268283633598893E-2</v>
      </c>
      <c r="S34" s="60">
        <v>1.9268283633598893E-2</v>
      </c>
      <c r="T34" s="60">
        <v>1.9268283633598893E-2</v>
      </c>
      <c r="U34" s="60">
        <v>1.0970921074078488E-2</v>
      </c>
      <c r="V34" s="60">
        <v>1.9268283633598893E-2</v>
      </c>
      <c r="W34" s="60">
        <v>1.9268283633598893E-2</v>
      </c>
      <c r="X34" s="60">
        <v>1.9268283633598893E-2</v>
      </c>
      <c r="Y34" s="60">
        <v>1.9268283633598893E-2</v>
      </c>
      <c r="Z34" s="60">
        <v>3.2613850276177692E-2</v>
      </c>
      <c r="AA34" s="60">
        <v>4.1208037938750941E-2</v>
      </c>
      <c r="AB34" s="60">
        <v>1.9268283633598893E-2</v>
      </c>
      <c r="AC34" s="60">
        <v>3.7619932027616043E-2</v>
      </c>
      <c r="AD34" s="60">
        <v>5.2054352401830206E-2</v>
      </c>
      <c r="AE34" s="60">
        <v>1.9268283633598893E-2</v>
      </c>
      <c r="AF34" s="60">
        <v>1.9268283633598893E-2</v>
      </c>
      <c r="AG34" s="60">
        <v>1.9268283633598893E-2</v>
      </c>
      <c r="AH34" s="60">
        <v>3.1616635597679243E-2</v>
      </c>
      <c r="AI34" s="60">
        <v>1.1222270953380242E-2</v>
      </c>
      <c r="AJ34" s="60">
        <v>2.4641985629080931E-2</v>
      </c>
      <c r="AK34" s="7">
        <v>5.0818376513695807E-2</v>
      </c>
      <c r="AL34" s="7">
        <v>0.10866879935821872</v>
      </c>
      <c r="AM34" s="7">
        <v>3.7759945482813029E-2</v>
      </c>
      <c r="AN34" s="7">
        <v>5.0287324539340927E-2</v>
      </c>
      <c r="AO34" s="7">
        <v>5.0493246747937981E-2</v>
      </c>
      <c r="AP34" s="7">
        <v>5.5126110992814947E-2</v>
      </c>
      <c r="AQ34" s="7">
        <v>3.4897294464695028E-2</v>
      </c>
      <c r="AR34" s="7">
        <v>5.6841278501703618E-2</v>
      </c>
      <c r="AS34" s="60">
        <v>8.5478274464634296E-3</v>
      </c>
      <c r="AT34" s="7">
        <v>5.5548330081079955E-2</v>
      </c>
      <c r="AU34" s="7">
        <v>5.9340215691459974E-2</v>
      </c>
      <c r="AV34" s="7">
        <v>5.0519786141766776E-2</v>
      </c>
      <c r="AW34" s="7">
        <v>3.5557218610361652E-2</v>
      </c>
      <c r="AX34" s="7">
        <v>8.5907890910567053E-2</v>
      </c>
      <c r="AY34" s="7">
        <v>3.7251174026328826E-2</v>
      </c>
      <c r="AZ34" s="7">
        <v>2.997753173969131E-2</v>
      </c>
      <c r="BA34" s="7">
        <v>4.707136397244005E-2</v>
      </c>
      <c r="BB34" s="7">
        <v>7.9110585718385584E-2</v>
      </c>
      <c r="BC34" s="60">
        <v>3.0706534574449718E-2</v>
      </c>
      <c r="BD34" s="12"/>
      <c r="BE34" s="13"/>
      <c r="BF34" s="3"/>
    </row>
    <row r="35" spans="1:58" x14ac:dyDescent="0.25">
      <c r="A35" s="3"/>
      <c r="B35" s="8">
        <v>25</v>
      </c>
      <c r="C35" s="57">
        <v>1.9708586304786779E-2</v>
      </c>
      <c r="D35" s="59">
        <v>1.9708586304786779E-2</v>
      </c>
      <c r="E35" s="59">
        <v>1.9708586304786779E-2</v>
      </c>
      <c r="F35" s="59">
        <v>2.5889608240950546E-2</v>
      </c>
      <c r="G35" s="59">
        <v>4.7101958883547068E-2</v>
      </c>
      <c r="H35" s="59">
        <v>1.9708586304786779E-2</v>
      </c>
      <c r="I35" s="59">
        <v>2.3466853680008004E-2</v>
      </c>
      <c r="J35" s="59">
        <v>2.0077791488279706E-2</v>
      </c>
      <c r="K35" s="59">
        <v>1.9708586304786779E-2</v>
      </c>
      <c r="L35" s="59">
        <v>1.9708586304786779E-2</v>
      </c>
      <c r="M35" s="61">
        <v>1.9708586304786779E-2</v>
      </c>
      <c r="N35" s="61">
        <v>1.9708586304786779E-2</v>
      </c>
      <c r="O35" s="61">
        <v>1.9708586304786779E-2</v>
      </c>
      <c r="P35" s="61">
        <v>5.7578923254867354E-2</v>
      </c>
      <c r="Q35" s="61">
        <v>5.8813439227820563E-2</v>
      </c>
      <c r="R35" s="61">
        <v>1.9708586304786779E-2</v>
      </c>
      <c r="S35" s="61">
        <v>1.9708586304786779E-2</v>
      </c>
      <c r="T35" s="61">
        <v>1.9708586304786779E-2</v>
      </c>
      <c r="U35" s="61">
        <v>1.0831537414091486E-2</v>
      </c>
      <c r="V35" s="61">
        <v>1.9708586304786779E-2</v>
      </c>
      <c r="W35" s="61">
        <v>1.9708586304786779E-2</v>
      </c>
      <c r="X35" s="61">
        <v>1.9708586304786779E-2</v>
      </c>
      <c r="Y35" s="61">
        <v>1.9708586304786779E-2</v>
      </c>
      <c r="Z35" s="61">
        <v>3.2926794612953891E-2</v>
      </c>
      <c r="AA35" s="61">
        <v>4.1332736561697558E-2</v>
      </c>
      <c r="AB35" s="61">
        <v>1.9708586304786779E-2</v>
      </c>
      <c r="AC35" s="61">
        <v>3.7742721410964242E-2</v>
      </c>
      <c r="AD35" s="61">
        <v>5.1010216601528047E-2</v>
      </c>
      <c r="AE35" s="61">
        <v>1.9708586304786779E-2</v>
      </c>
      <c r="AF35" s="61">
        <v>1.9708586304786779E-2</v>
      </c>
      <c r="AG35" s="61">
        <v>1.9708586304786779E-2</v>
      </c>
      <c r="AH35" s="61">
        <v>3.2029680181912878E-2</v>
      </c>
      <c r="AI35" s="61">
        <v>1.0831537412054004E-2</v>
      </c>
      <c r="AJ35" s="61">
        <v>2.4253548117902701E-2</v>
      </c>
      <c r="AK35" s="10">
        <v>5.0885382175962723E-2</v>
      </c>
      <c r="AL35" s="10">
        <v>0.10644819659447435</v>
      </c>
      <c r="AM35" s="10">
        <v>3.7506352660025444E-2</v>
      </c>
      <c r="AN35" s="10">
        <v>5.0067180898739627E-2</v>
      </c>
      <c r="AO35" s="10">
        <v>5.0301103830958427E-2</v>
      </c>
      <c r="AP35" s="10">
        <v>5.4770186835288781E-2</v>
      </c>
      <c r="AQ35" s="10">
        <v>3.5108217273610132E-2</v>
      </c>
      <c r="AR35" s="10">
        <v>5.6353803444599615E-2</v>
      </c>
      <c r="AS35" s="61">
        <v>8.543328306399367E-3</v>
      </c>
      <c r="AT35" s="10">
        <v>5.5441493435154809E-2</v>
      </c>
      <c r="AU35" s="10">
        <v>5.8802390448127628E-2</v>
      </c>
      <c r="AV35" s="10">
        <v>5.0281150998892077E-2</v>
      </c>
      <c r="AW35" s="10">
        <v>3.5729557965777481E-2</v>
      </c>
      <c r="AX35" s="10">
        <v>8.5742444138094065E-2</v>
      </c>
      <c r="AY35" s="10">
        <v>3.7499035178859108E-2</v>
      </c>
      <c r="AZ35" s="10">
        <v>3.0355456690268623E-2</v>
      </c>
      <c r="BA35" s="10">
        <v>4.7156427307652349E-2</v>
      </c>
      <c r="BB35" s="10">
        <v>7.7871771422066471E-2</v>
      </c>
      <c r="BC35" s="61">
        <v>3.0420239554785677E-2</v>
      </c>
      <c r="BD35" s="12"/>
      <c r="BE35" s="13"/>
      <c r="BF35" s="3"/>
    </row>
    <row r="36" spans="1:58" x14ac:dyDescent="0.25">
      <c r="A36" s="3"/>
      <c r="B36" s="3">
        <v>26</v>
      </c>
      <c r="C36" s="56">
        <v>2.0174591783053808E-2</v>
      </c>
      <c r="D36" s="58">
        <v>2.0174591783053808E-2</v>
      </c>
      <c r="E36" s="58">
        <v>2.0174591783053808E-2</v>
      </c>
      <c r="F36" s="58">
        <v>2.6423043788837752E-2</v>
      </c>
      <c r="G36" s="58">
        <v>4.6955879409655843E-2</v>
      </c>
      <c r="H36" s="58">
        <v>2.0174591783053808E-2</v>
      </c>
      <c r="I36" s="58">
        <v>2.4040918709234083E-2</v>
      </c>
      <c r="J36" s="58">
        <v>2.0592377891707647E-2</v>
      </c>
      <c r="K36" s="58">
        <v>2.0174591783053808E-2</v>
      </c>
      <c r="L36" s="58">
        <v>2.0174591783053808E-2</v>
      </c>
      <c r="M36" s="60">
        <v>2.0174591783053808E-2</v>
      </c>
      <c r="N36" s="60">
        <v>2.0174591783053808E-2</v>
      </c>
      <c r="O36" s="60">
        <v>2.0174591783053808E-2</v>
      </c>
      <c r="P36" s="60">
        <v>5.7211255361335089E-2</v>
      </c>
      <c r="Q36" s="60">
        <v>5.8566449163100609E-2</v>
      </c>
      <c r="R36" s="60">
        <v>2.0174591783053808E-2</v>
      </c>
      <c r="S36" s="60">
        <v>2.0174591783053808E-2</v>
      </c>
      <c r="T36" s="60">
        <v>2.0174591783053808E-2</v>
      </c>
      <c r="U36" s="60">
        <v>1.0841082344689834E-2</v>
      </c>
      <c r="V36" s="60">
        <v>2.0174591783053808E-2</v>
      </c>
      <c r="W36" s="60">
        <v>2.0174591783053808E-2</v>
      </c>
      <c r="X36" s="60">
        <v>2.0174591783053808E-2</v>
      </c>
      <c r="Y36" s="60">
        <v>2.0174591783053808E-2</v>
      </c>
      <c r="Z36" s="60">
        <v>3.3221864600537776E-2</v>
      </c>
      <c r="AA36" s="60">
        <v>4.1439061402984922E-2</v>
      </c>
      <c r="AB36" s="60">
        <v>2.0174591783053808E-2</v>
      </c>
      <c r="AC36" s="60">
        <v>3.7861004757048677E-2</v>
      </c>
      <c r="AD36" s="60">
        <v>4.9966466722114689E-2</v>
      </c>
      <c r="AE36" s="60">
        <v>2.0174591783053808E-2</v>
      </c>
      <c r="AF36" s="60">
        <v>2.0174591783053808E-2</v>
      </c>
      <c r="AG36" s="60">
        <v>2.0174591783053808E-2</v>
      </c>
      <c r="AH36" s="60">
        <v>3.2411214260593013E-2</v>
      </c>
      <c r="AI36" s="60">
        <v>1.0465359533983198E-2</v>
      </c>
      <c r="AJ36" s="60">
        <v>2.379357970022955E-2</v>
      </c>
      <c r="AK36" s="7">
        <v>5.0902932505513032E-2</v>
      </c>
      <c r="AL36" s="7">
        <v>0.10431723692573036</v>
      </c>
      <c r="AM36" s="7">
        <v>3.723302416335672E-2</v>
      </c>
      <c r="AN36" s="7">
        <v>4.9850663946786167E-2</v>
      </c>
      <c r="AO36" s="7">
        <v>5.0107843030442245E-2</v>
      </c>
      <c r="AP36" s="7">
        <v>5.4419050835751825E-2</v>
      </c>
      <c r="AQ36" s="7">
        <v>3.5309431359254795E-2</v>
      </c>
      <c r="AR36" s="7">
        <v>5.589106078046302E-2</v>
      </c>
      <c r="AS36" s="60">
        <v>8.498843915605292E-3</v>
      </c>
      <c r="AT36" s="7">
        <v>5.5292809880666871E-2</v>
      </c>
      <c r="AU36" s="7">
        <v>5.8285274039722612E-2</v>
      </c>
      <c r="AV36" s="7">
        <v>5.0048933082782243E-2</v>
      </c>
      <c r="AW36" s="7">
        <v>3.5883546922454101E-2</v>
      </c>
      <c r="AX36" s="7">
        <v>8.5603204894667773E-2</v>
      </c>
      <c r="AY36" s="7">
        <v>3.7723785432680179E-2</v>
      </c>
      <c r="AZ36" s="7">
        <v>3.0714758885367788E-2</v>
      </c>
      <c r="BA36" s="7">
        <v>4.7204256785419396E-2</v>
      </c>
      <c r="BB36" s="7">
        <v>7.669038308745213E-2</v>
      </c>
      <c r="BC36" s="60">
        <v>3.0066276160148009E-2</v>
      </c>
      <c r="BD36" s="12"/>
      <c r="BE36" s="13"/>
      <c r="BF36" s="3"/>
    </row>
    <row r="37" spans="1:58" x14ac:dyDescent="0.25">
      <c r="A37" s="3"/>
      <c r="B37" s="3">
        <v>27</v>
      </c>
      <c r="C37" s="56">
        <v>2.0655354939018711E-2</v>
      </c>
      <c r="D37" s="58">
        <v>2.0655354939018711E-2</v>
      </c>
      <c r="E37" s="58">
        <v>2.0655354939018711E-2</v>
      </c>
      <c r="F37" s="58">
        <v>2.6926739558250423E-2</v>
      </c>
      <c r="G37" s="58">
        <v>4.6815045615461459E-2</v>
      </c>
      <c r="H37" s="58">
        <v>2.0655354939018711E-2</v>
      </c>
      <c r="I37" s="58">
        <v>2.4587756483895884E-2</v>
      </c>
      <c r="J37" s="58">
        <v>2.1108415015861803E-2</v>
      </c>
      <c r="K37" s="58">
        <v>2.0655354939018711E-2</v>
      </c>
      <c r="L37" s="58">
        <v>2.0655354939018711E-2</v>
      </c>
      <c r="M37" s="60">
        <v>2.0655354939018711E-2</v>
      </c>
      <c r="N37" s="60">
        <v>2.0655354939018711E-2</v>
      </c>
      <c r="O37" s="60">
        <v>2.0655354939018711E-2</v>
      </c>
      <c r="P37" s="60">
        <v>5.6841777070503419E-2</v>
      </c>
      <c r="Q37" s="60">
        <v>5.8290522997352934E-2</v>
      </c>
      <c r="R37" s="60">
        <v>2.0655354939018711E-2</v>
      </c>
      <c r="S37" s="60">
        <v>2.0655354939018711E-2</v>
      </c>
      <c r="T37" s="60">
        <v>2.0655354939018711E-2</v>
      </c>
      <c r="U37" s="60">
        <v>1.0971509191456397E-2</v>
      </c>
      <c r="V37" s="60">
        <v>2.0655354939018711E-2</v>
      </c>
      <c r="W37" s="60">
        <v>2.0655354939018711E-2</v>
      </c>
      <c r="X37" s="60">
        <v>2.0655354939018711E-2</v>
      </c>
      <c r="Y37" s="60">
        <v>2.0655354939018711E-2</v>
      </c>
      <c r="Z37" s="60">
        <v>3.3500420348809401E-2</v>
      </c>
      <c r="AA37" s="60">
        <v>4.1529868143605153E-2</v>
      </c>
      <c r="AB37" s="60">
        <v>2.0655354939018711E-2</v>
      </c>
      <c r="AC37" s="60">
        <v>3.7974811373667317E-2</v>
      </c>
      <c r="AD37" s="60">
        <v>4.9076406293949271E-2</v>
      </c>
      <c r="AE37" s="60">
        <v>2.0655354939018711E-2</v>
      </c>
      <c r="AF37" s="60">
        <v>2.0655354939018711E-2</v>
      </c>
      <c r="AG37" s="60">
        <v>2.0655354939018711E-2</v>
      </c>
      <c r="AH37" s="60">
        <v>3.2764678497992472E-2</v>
      </c>
      <c r="AI37" s="60">
        <v>1.0263677165669227E-2</v>
      </c>
      <c r="AJ37" s="60">
        <v>2.3302526035625659E-2</v>
      </c>
      <c r="AK37" s="7">
        <v>5.0877749015826756E-2</v>
      </c>
      <c r="AL37" s="7">
        <v>0.10227913614787787</v>
      </c>
      <c r="AM37" s="7">
        <v>3.6962066443879227E-2</v>
      </c>
      <c r="AN37" s="7">
        <v>4.9638933325415024E-2</v>
      </c>
      <c r="AO37" s="7">
        <v>4.9915258816526142E-2</v>
      </c>
      <c r="AP37" s="7">
        <v>5.4075112185460572E-2</v>
      </c>
      <c r="AQ37" s="7">
        <v>3.5501424568384454E-2</v>
      </c>
      <c r="AR37" s="7">
        <v>5.5451800059209022E-2</v>
      </c>
      <c r="AS37" s="60">
        <v>8.5616613177634804E-3</v>
      </c>
      <c r="AT37" s="7">
        <v>5.5112305494320779E-2</v>
      </c>
      <c r="AU37" s="7">
        <v>5.7789226436333996E-2</v>
      </c>
      <c r="AV37" s="7">
        <v>4.9823791131041295E-2</v>
      </c>
      <c r="AW37" s="7">
        <v>3.6023988854016142E-2</v>
      </c>
      <c r="AX37" s="7">
        <v>8.5458610753065711E-2</v>
      </c>
      <c r="AY37" s="7">
        <v>3.7928268322504399E-2</v>
      </c>
      <c r="AZ37" s="7">
        <v>3.1056421217192209E-2</v>
      </c>
      <c r="BA37" s="7">
        <v>4.7222104273149546E-2</v>
      </c>
      <c r="BB37" s="7">
        <v>7.5565525025817593E-2</v>
      </c>
      <c r="BC37" s="60">
        <v>2.9807753105313362E-2</v>
      </c>
      <c r="BD37" s="12"/>
      <c r="BE37" s="13"/>
      <c r="BF37" s="3"/>
    </row>
    <row r="38" spans="1:58" x14ac:dyDescent="0.25">
      <c r="A38" s="3"/>
      <c r="B38" s="3">
        <v>28</v>
      </c>
      <c r="C38" s="56">
        <v>2.1142704705245707E-2</v>
      </c>
      <c r="D38" s="58">
        <v>2.1142704705245707E-2</v>
      </c>
      <c r="E38" s="58">
        <v>2.1142704705245707E-2</v>
      </c>
      <c r="F38" s="58">
        <v>2.7402741042695133E-2</v>
      </c>
      <c r="G38" s="58">
        <v>4.6679509556422305E-2</v>
      </c>
      <c r="H38" s="58">
        <v>2.1142704705245707E-2</v>
      </c>
      <c r="I38" s="58">
        <v>2.510853942071356E-2</v>
      </c>
      <c r="J38" s="58">
        <v>2.1620713947944292E-2</v>
      </c>
      <c r="K38" s="58">
        <v>2.1142704705245707E-2</v>
      </c>
      <c r="L38" s="58">
        <v>2.1142704705245707E-2</v>
      </c>
      <c r="M38" s="60">
        <v>2.1142704705245707E-2</v>
      </c>
      <c r="N38" s="60">
        <v>2.1142704705245707E-2</v>
      </c>
      <c r="O38" s="60">
        <v>2.1142704705245707E-2</v>
      </c>
      <c r="P38" s="60">
        <v>5.6474192015249169E-2</v>
      </c>
      <c r="Q38" s="60">
        <v>5.799399006590078E-2</v>
      </c>
      <c r="R38" s="60">
        <v>2.1142704705245707E-2</v>
      </c>
      <c r="S38" s="60">
        <v>2.1142704705245707E-2</v>
      </c>
      <c r="T38" s="60">
        <v>2.1142704705245707E-2</v>
      </c>
      <c r="U38" s="60">
        <v>1.1189756335429957E-2</v>
      </c>
      <c r="V38" s="60">
        <v>2.1142704705245707E-2</v>
      </c>
      <c r="W38" s="60">
        <v>2.1142704705245707E-2</v>
      </c>
      <c r="X38" s="60">
        <v>2.1142704705245707E-2</v>
      </c>
      <c r="Y38" s="60">
        <v>2.1142704705245707E-2</v>
      </c>
      <c r="Z38" s="60">
        <v>3.3763692280470714E-2</v>
      </c>
      <c r="AA38" s="60">
        <v>4.1607531931175057E-2</v>
      </c>
      <c r="AB38" s="60">
        <v>2.1142704705245707E-2</v>
      </c>
      <c r="AC38" s="60">
        <v>3.8084212245854454E-2</v>
      </c>
      <c r="AD38" s="60">
        <v>4.8108057176165619E-2</v>
      </c>
      <c r="AE38" s="60">
        <v>2.1142704705245707E-2</v>
      </c>
      <c r="AF38" s="60">
        <v>2.1142704705245707E-2</v>
      </c>
      <c r="AG38" s="60">
        <v>2.1142704705245707E-2</v>
      </c>
      <c r="AH38" s="60">
        <v>3.3093041658403877E-2</v>
      </c>
      <c r="AI38" s="60">
        <v>9.9928106987092757E-3</v>
      </c>
      <c r="AJ38" s="60">
        <v>2.2818654030334118E-2</v>
      </c>
      <c r="AK38" s="7">
        <v>5.0818917187897439E-2</v>
      </c>
      <c r="AL38" s="7">
        <v>0.10033472331706084</v>
      </c>
      <c r="AM38" s="7">
        <v>3.6713775581862285E-2</v>
      </c>
      <c r="AN38" s="7">
        <v>4.9432804940543029E-2</v>
      </c>
      <c r="AO38" s="7">
        <v>4.9724721975424213E-2</v>
      </c>
      <c r="AP38" s="7">
        <v>5.3740068297478683E-2</v>
      </c>
      <c r="AQ38" s="7">
        <v>3.5684670154840337E-2</v>
      </c>
      <c r="AR38" s="7">
        <v>5.5034779008101165E-2</v>
      </c>
      <c r="AS38" s="60">
        <v>8.5094099830997916E-3</v>
      </c>
      <c r="AT38" s="7">
        <v>5.4908080057077369E-2</v>
      </c>
      <c r="AU38" s="7">
        <v>5.7314226645753363E-2</v>
      </c>
      <c r="AV38" s="7">
        <v>4.9606136545589319E-2</v>
      </c>
      <c r="AW38" s="7">
        <v>3.6154839762163604E-2</v>
      </c>
      <c r="AX38" s="7">
        <v>8.5272020304594243E-2</v>
      </c>
      <c r="AY38" s="7">
        <v>3.8114903460814142E-2</v>
      </c>
      <c r="AZ38" s="7">
        <v>3.138140284867541E-2</v>
      </c>
      <c r="BA38" s="7">
        <v>4.7215902245264063E-2</v>
      </c>
      <c r="BB38" s="7">
        <v>7.4495681677072767E-2</v>
      </c>
      <c r="BC38" s="60">
        <v>2.9430703578041228E-2</v>
      </c>
      <c r="BD38" s="12"/>
      <c r="BE38" s="13"/>
      <c r="BF38" s="3"/>
    </row>
    <row r="39" spans="1:58" x14ac:dyDescent="0.25">
      <c r="A39" s="3"/>
      <c r="B39" s="3">
        <v>29</v>
      </c>
      <c r="C39" s="56">
        <v>2.1630558522389487E-2</v>
      </c>
      <c r="D39" s="58">
        <v>2.1630558522389487E-2</v>
      </c>
      <c r="E39" s="58">
        <v>2.1630558522389487E-2</v>
      </c>
      <c r="F39" s="58">
        <v>2.7852948375457709E-2</v>
      </c>
      <c r="G39" s="58">
        <v>4.654924944018024E-2</v>
      </c>
      <c r="H39" s="58">
        <v>2.1630558522389487E-2</v>
      </c>
      <c r="I39" s="58">
        <v>2.5604485406119259E-2</v>
      </c>
      <c r="J39" s="58">
        <v>2.2125494183776739E-2</v>
      </c>
      <c r="K39" s="58">
        <v>2.1630558522389487E-2</v>
      </c>
      <c r="L39" s="58">
        <v>2.1630558522389487E-2</v>
      </c>
      <c r="M39" s="60">
        <v>2.1630558522389487E-2</v>
      </c>
      <c r="N39" s="60">
        <v>2.1630558522389487E-2</v>
      </c>
      <c r="O39" s="60">
        <v>2.1630558522389487E-2</v>
      </c>
      <c r="P39" s="60">
        <v>5.6111296297386204E-2</v>
      </c>
      <c r="Q39" s="60">
        <v>5.7683527655173483E-2</v>
      </c>
      <c r="R39" s="60">
        <v>2.1630558522389487E-2</v>
      </c>
      <c r="S39" s="60">
        <v>2.1630558522389487E-2</v>
      </c>
      <c r="T39" s="60">
        <v>2.1630558522389487E-2</v>
      </c>
      <c r="U39" s="60">
        <v>1.1471098793635726E-2</v>
      </c>
      <c r="V39" s="60">
        <v>2.1630558522389487E-2</v>
      </c>
      <c r="W39" s="60">
        <v>2.1630558522389487E-2</v>
      </c>
      <c r="X39" s="60">
        <v>2.1630558522389487E-2</v>
      </c>
      <c r="Y39" s="60">
        <v>2.1630558522389487E-2</v>
      </c>
      <c r="Z39" s="60">
        <v>3.4012796579448779E-2</v>
      </c>
      <c r="AA39" s="60">
        <v>4.1674036136189141E-2</v>
      </c>
      <c r="AB39" s="60">
        <v>2.1630558522389487E-2</v>
      </c>
      <c r="AC39" s="60">
        <v>3.8189308236417308E-2</v>
      </c>
      <c r="AD39" s="60">
        <v>4.7138817012608358E-2</v>
      </c>
      <c r="AE39" s="60">
        <v>2.1630558522389487E-2</v>
      </c>
      <c r="AF39" s="60">
        <v>2.1630558522389487E-2</v>
      </c>
      <c r="AG39" s="60">
        <v>2.1630558522389487E-2</v>
      </c>
      <c r="AH39" s="60">
        <v>3.3398874793603595E-2</v>
      </c>
      <c r="AI39" s="60">
        <v>9.719448614933679E-3</v>
      </c>
      <c r="AJ39" s="60">
        <v>2.237042955005708E-2</v>
      </c>
      <c r="AK39" s="7">
        <v>5.0733838953212373E-2</v>
      </c>
      <c r="AL39" s="7">
        <v>9.8483076571587169E-2</v>
      </c>
      <c r="AM39" s="7">
        <v>3.6503704496856137E-2</v>
      </c>
      <c r="AN39" s="7">
        <v>4.9232829289999058E-2</v>
      </c>
      <c r="AO39" s="7">
        <v>4.9537267725190182E-2</v>
      </c>
      <c r="AP39" s="7">
        <v>5.3415069651949754E-2</v>
      </c>
      <c r="AQ39" s="7">
        <v>3.5859623910774463E-2</v>
      </c>
      <c r="AR39" s="7">
        <v>5.4638780413096111E-2</v>
      </c>
      <c r="AS39" s="60">
        <v>8.417275016965986E-3</v>
      </c>
      <c r="AT39" s="7">
        <v>5.4686665401731727E-2</v>
      </c>
      <c r="AU39" s="7">
        <v>5.685997609669835E-2</v>
      </c>
      <c r="AV39" s="7">
        <v>4.9396192180360066E-2</v>
      </c>
      <c r="AW39" s="7">
        <v>3.6279384010944105E-2</v>
      </c>
      <c r="AX39" s="7">
        <v>8.5009101451491986E-2</v>
      </c>
      <c r="AY39" s="7">
        <v>3.8285760577853267E-2</v>
      </c>
      <c r="AZ39" s="7">
        <v>3.169063009024331E-2</v>
      </c>
      <c r="BA39" s="7">
        <v>4.7190510040675537E-2</v>
      </c>
      <c r="BB39" s="7">
        <v>7.3478915014225876E-2</v>
      </c>
      <c r="BC39" s="60">
        <v>2.902257635463612E-2</v>
      </c>
      <c r="BD39" s="12"/>
      <c r="BE39" s="13"/>
      <c r="BF39" s="3"/>
    </row>
    <row r="40" spans="1:58" x14ac:dyDescent="0.25">
      <c r="A40" s="3"/>
      <c r="B40" s="8">
        <v>30</v>
      </c>
      <c r="C40" s="57">
        <v>2.2114415433374335E-2</v>
      </c>
      <c r="D40" s="59">
        <v>2.2114415433374335E-2</v>
      </c>
      <c r="E40" s="59">
        <v>2.2114415433374335E-2</v>
      </c>
      <c r="F40" s="59">
        <v>2.8279123495687841E-2</v>
      </c>
      <c r="G40" s="59">
        <v>4.6424188964433011E-2</v>
      </c>
      <c r="H40" s="59">
        <v>2.2114415433374335E-2</v>
      </c>
      <c r="I40" s="59">
        <v>2.6076824029786616E-2</v>
      </c>
      <c r="J40" s="59">
        <v>2.2620041936813662E-2</v>
      </c>
      <c r="K40" s="59">
        <v>2.2114415433374335E-2</v>
      </c>
      <c r="L40" s="59">
        <v>2.2114415433374335E-2</v>
      </c>
      <c r="M40" s="61">
        <v>2.2114415433374335E-2</v>
      </c>
      <c r="N40" s="61">
        <v>2.2114415433374335E-2</v>
      </c>
      <c r="O40" s="61">
        <v>2.2114415433374335E-2</v>
      </c>
      <c r="P40" s="61">
        <v>5.5755168055554138E-2</v>
      </c>
      <c r="Q40" s="61">
        <v>5.7364467142655196E-2</v>
      </c>
      <c r="R40" s="61">
        <v>2.2114415433374335E-2</v>
      </c>
      <c r="S40" s="61">
        <v>2.2114415433374335E-2</v>
      </c>
      <c r="T40" s="61">
        <v>2.2114415433374335E-2</v>
      </c>
      <c r="U40" s="61">
        <v>1.1796929237496423E-2</v>
      </c>
      <c r="V40" s="61">
        <v>2.2114415433374335E-2</v>
      </c>
      <c r="W40" s="61">
        <v>2.2114415433374335E-2</v>
      </c>
      <c r="X40" s="61">
        <v>2.2114415433374335E-2</v>
      </c>
      <c r="Y40" s="61">
        <v>2.2114415433374335E-2</v>
      </c>
      <c r="Z40" s="61">
        <v>3.4248748333280732E-2</v>
      </c>
      <c r="AA40" s="61">
        <v>4.1731042990081457E-2</v>
      </c>
      <c r="AB40" s="61">
        <v>2.2114415433374335E-2</v>
      </c>
      <c r="AC40" s="61">
        <v>3.8290221137222913E-2</v>
      </c>
      <c r="AD40" s="61">
        <v>4.6177260259498087E-2</v>
      </c>
      <c r="AE40" s="61">
        <v>2.2114415433374335E-2</v>
      </c>
      <c r="AF40" s="61">
        <v>2.2114415433374335E-2</v>
      </c>
      <c r="AG40" s="61">
        <v>2.2114415433374335E-2</v>
      </c>
      <c r="AH40" s="61">
        <v>3.3684413324839069E-2</v>
      </c>
      <c r="AI40" s="61">
        <v>9.4460821750914636E-3</v>
      </c>
      <c r="AJ40" s="61">
        <v>2.1978779480714028E-2</v>
      </c>
      <c r="AK40" s="10">
        <v>5.0628540595160754E-2</v>
      </c>
      <c r="AL40" s="10">
        <v>9.6722024714539501E-2</v>
      </c>
      <c r="AM40" s="10">
        <v>3.6344037671889096E-2</v>
      </c>
      <c r="AN40" s="10">
        <v>4.9039352367984401E-2</v>
      </c>
      <c r="AO40" s="10">
        <v>4.9353665204549868E-2</v>
      </c>
      <c r="AP40" s="10">
        <v>5.3100847844928412E-2</v>
      </c>
      <c r="AQ40" s="10">
        <v>3.6026722439143288E-2</v>
      </c>
      <c r="AR40" s="10">
        <v>5.4262623916486064E-2</v>
      </c>
      <c r="AS40" s="61">
        <v>8.2946438926490007E-3</v>
      </c>
      <c r="AT40" s="10">
        <v>5.4453315608790964E-2</v>
      </c>
      <c r="AU40" s="10">
        <v>5.6425977802689875E-2</v>
      </c>
      <c r="AV40" s="10">
        <v>4.9194037894867426E-2</v>
      </c>
      <c r="AW40" s="10">
        <v>3.6400374955334769E-2</v>
      </c>
      <c r="AX40" s="10">
        <v>8.4636646421695438E-2</v>
      </c>
      <c r="AY40" s="10">
        <v>3.8442618740372581E-2</v>
      </c>
      <c r="AZ40" s="10">
        <v>3.1984990727483842E-2</v>
      </c>
      <c r="BA40" s="10">
        <v>4.7149911233466346E-2</v>
      </c>
      <c r="BB40" s="10">
        <v>7.2513014732361158E-2</v>
      </c>
      <c r="BC40" s="61">
        <v>2.8601667498539429E-2</v>
      </c>
      <c r="BD40" s="12"/>
      <c r="BE40" s="13"/>
      <c r="BF40" s="3"/>
    </row>
    <row r="41" spans="1:58" x14ac:dyDescent="0.25">
      <c r="A41" s="3"/>
      <c r="B41" s="3">
        <v>31</v>
      </c>
      <c r="C41" s="56">
        <v>2.2590977797921408E-2</v>
      </c>
      <c r="D41" s="58">
        <v>2.2590977797921408E-2</v>
      </c>
      <c r="E41" s="58">
        <v>2.2590977797921408E-2</v>
      </c>
      <c r="F41" s="58">
        <v>2.8682898193925777E-2</v>
      </c>
      <c r="G41" s="58">
        <v>4.6304212215952489E-2</v>
      </c>
      <c r="H41" s="58">
        <v>2.2590977797921408E-2</v>
      </c>
      <c r="I41" s="58">
        <v>2.6526772991127157E-2</v>
      </c>
      <c r="J41" s="58">
        <v>2.3102453685408308E-2</v>
      </c>
      <c r="K41" s="58">
        <v>2.2590977797921408E-2</v>
      </c>
      <c r="L41" s="58">
        <v>2.2590977797921408E-2</v>
      </c>
      <c r="M41" s="60">
        <v>2.2590977797921408E-2</v>
      </c>
      <c r="N41" s="60">
        <v>2.2590977797921408E-2</v>
      </c>
      <c r="O41" s="60">
        <v>2.2590977797921408E-2</v>
      </c>
      <c r="P41" s="60">
        <v>5.5407318279231399E-2</v>
      </c>
      <c r="Q41" s="60">
        <v>5.7041043509739708E-2</v>
      </c>
      <c r="R41" s="60">
        <v>2.2590977797921408E-2</v>
      </c>
      <c r="S41" s="60">
        <v>2.2590977797921408E-2</v>
      </c>
      <c r="T41" s="60">
        <v>2.2590977797921408E-2</v>
      </c>
      <c r="U41" s="60">
        <v>1.215318223169537E-2</v>
      </c>
      <c r="V41" s="60">
        <v>2.2590977797921408E-2</v>
      </c>
      <c r="W41" s="60">
        <v>2.2590977797921408E-2</v>
      </c>
      <c r="X41" s="60">
        <v>2.2590977797921408E-2</v>
      </c>
      <c r="Y41" s="60">
        <v>2.2590977797921408E-2</v>
      </c>
      <c r="Z41" s="60">
        <v>3.4472472793140696E-2</v>
      </c>
      <c r="AA41" s="60">
        <v>4.1779950193918003E-2</v>
      </c>
      <c r="AB41" s="60">
        <v>2.2590977797921408E-2</v>
      </c>
      <c r="AC41" s="60">
        <v>3.8387086870565801E-2</v>
      </c>
      <c r="AD41" s="60">
        <v>4.5363358511232299E-2</v>
      </c>
      <c r="AE41" s="60">
        <v>2.2590977797921408E-2</v>
      </c>
      <c r="AF41" s="60">
        <v>2.2590977797921408E-2</v>
      </c>
      <c r="AG41" s="60">
        <v>2.2590977797921408E-2</v>
      </c>
      <c r="AH41" s="60">
        <v>3.3951608696441316E-2</v>
      </c>
      <c r="AI41" s="60">
        <v>9.303636389687675E-3</v>
      </c>
      <c r="AJ41" s="60">
        <v>2.1656138487929466E-2</v>
      </c>
      <c r="AK41" s="7">
        <v>5.050792280675731E-2</v>
      </c>
      <c r="AL41" s="7">
        <v>9.5048536921423565E-2</v>
      </c>
      <c r="AM41" s="7">
        <v>3.6240920794603726E-2</v>
      </c>
      <c r="AN41" s="7">
        <v>4.8852563175359576E-2</v>
      </c>
      <c r="AO41" s="7">
        <v>4.9174472538683345E-2</v>
      </c>
      <c r="AP41" s="7">
        <v>5.2797815208678545E-2</v>
      </c>
      <c r="AQ41" s="7">
        <v>3.6186382243090121E-2</v>
      </c>
      <c r="AR41" s="7">
        <v>5.3905173975863807E-2</v>
      </c>
      <c r="AS41" s="60">
        <v>8.2778535648844187E-3</v>
      </c>
      <c r="AT41" s="7">
        <v>5.4212242799755117E-2</v>
      </c>
      <c r="AU41" s="7">
        <v>5.6011596943491337E-2</v>
      </c>
      <c r="AV41" s="7">
        <v>4.8999645940038805E-2</v>
      </c>
      <c r="AW41" s="7">
        <v>3.6519710932617189E-2</v>
      </c>
      <c r="AX41" s="7">
        <v>8.4133501494352059E-2</v>
      </c>
      <c r="AY41" s="7">
        <v>3.8587014083283577E-2</v>
      </c>
      <c r="AZ41" s="7">
        <v>3.2265330794505553E-2</v>
      </c>
      <c r="BA41" s="7">
        <v>4.709737267059233E-2</v>
      </c>
      <c r="BB41" s="7">
        <v>7.1595611535614223E-2</v>
      </c>
      <c r="BC41" s="60">
        <v>2.8311699424909298E-2</v>
      </c>
      <c r="BD41" s="12"/>
      <c r="BE41" s="13"/>
      <c r="BF41" s="3"/>
    </row>
    <row r="42" spans="1:58" x14ac:dyDescent="0.25">
      <c r="A42" s="3"/>
      <c r="B42" s="3">
        <v>32</v>
      </c>
      <c r="C42" s="56">
        <v>2.3057866672419047E-2</v>
      </c>
      <c r="D42" s="58">
        <v>2.3057866672419047E-2</v>
      </c>
      <c r="E42" s="58">
        <v>2.3057866672419047E-2</v>
      </c>
      <c r="F42" s="58">
        <v>2.9065782514298144E-2</v>
      </c>
      <c r="G42" s="58">
        <v>4.6189175160655793E-2</v>
      </c>
      <c r="H42" s="58">
        <v>2.3057866672419047E-2</v>
      </c>
      <c r="I42" s="58">
        <v>2.6955521881163902E-2</v>
      </c>
      <c r="J42" s="58">
        <v>2.3571442338298665E-2</v>
      </c>
      <c r="K42" s="58">
        <v>2.3057866672419047E-2</v>
      </c>
      <c r="L42" s="58">
        <v>2.3057866672419047E-2</v>
      </c>
      <c r="M42" s="60">
        <v>2.3057866672419047E-2</v>
      </c>
      <c r="N42" s="60">
        <v>2.3057866672419047E-2</v>
      </c>
      <c r="O42" s="60">
        <v>2.3057866672419047E-2</v>
      </c>
      <c r="P42" s="60">
        <v>5.5068810991918848E-2</v>
      </c>
      <c r="Q42" s="60">
        <v>5.6716599096513054E-2</v>
      </c>
      <c r="R42" s="60">
        <v>2.3057866672419047E-2</v>
      </c>
      <c r="S42" s="60">
        <v>2.3057866672419047E-2</v>
      </c>
      <c r="T42" s="60">
        <v>2.3057866672419047E-2</v>
      </c>
      <c r="U42" s="60">
        <v>1.2529197785609902E-2</v>
      </c>
      <c r="V42" s="60">
        <v>2.3057866672419047E-2</v>
      </c>
      <c r="W42" s="60">
        <v>2.3057866672419047E-2</v>
      </c>
      <c r="X42" s="60">
        <v>2.3057866672419047E-2</v>
      </c>
      <c r="Y42" s="60">
        <v>2.3057866672419047E-2</v>
      </c>
      <c r="Z42" s="60">
        <v>3.4684815082745235E-2</v>
      </c>
      <c r="AA42" s="60">
        <v>4.1821936571727836E-2</v>
      </c>
      <c r="AB42" s="60">
        <v>2.3057866672419047E-2</v>
      </c>
      <c r="AC42" s="60">
        <v>3.8480050322533321E-2</v>
      </c>
      <c r="AD42" s="60">
        <v>4.470304564220795E-2</v>
      </c>
      <c r="AE42" s="60">
        <v>2.3057866672419047E-2</v>
      </c>
      <c r="AF42" s="60">
        <v>2.3057866672419047E-2</v>
      </c>
      <c r="AG42" s="60">
        <v>2.3057866672419047E-2</v>
      </c>
      <c r="AH42" s="60">
        <v>3.4202171270108606E-2</v>
      </c>
      <c r="AI42" s="60">
        <v>9.2950693168323273E-3</v>
      </c>
      <c r="AJ42" s="60">
        <v>2.1400685680912135E-2</v>
      </c>
      <c r="AK42" s="7">
        <v>5.0375964378471805E-2</v>
      </c>
      <c r="AL42" s="7">
        <v>9.3459022180175655E-2</v>
      </c>
      <c r="AM42" s="7">
        <v>3.6185270674385039E-2</v>
      </c>
      <c r="AN42" s="7">
        <v>4.8672530885637277E-2</v>
      </c>
      <c r="AO42" s="7">
        <v>4.9000080656258493E-2</v>
      </c>
      <c r="AP42" s="7">
        <v>5.2506142410104761E-2</v>
      </c>
      <c r="AQ42" s="7">
        <v>3.633899939831986E-2</v>
      </c>
      <c r="AR42" s="7">
        <v>5.35653449364073E-2</v>
      </c>
      <c r="AS42" s="60">
        <v>8.3743754670426718E-3</v>
      </c>
      <c r="AT42" s="7">
        <v>5.3966809168744856E-2</v>
      </c>
      <c r="AU42" s="7">
        <v>5.5616107064389242E-2</v>
      </c>
      <c r="AV42" s="7">
        <v>4.8812908496287832E-2</v>
      </c>
      <c r="AW42" s="7">
        <v>3.6637348945899317E-2</v>
      </c>
      <c r="AX42" s="7">
        <v>8.3522907689490111E-2</v>
      </c>
      <c r="AY42" s="7">
        <v>3.872027856443605E-2</v>
      </c>
      <c r="AZ42" s="7">
        <v>3.2532453078266244E-2</v>
      </c>
      <c r="BA42" s="7">
        <v>4.7035573260460373E-2</v>
      </c>
      <c r="BB42" s="7">
        <v>7.0724261677374223E-2</v>
      </c>
      <c r="BC42" s="60">
        <v>2.8154264964030951E-2</v>
      </c>
      <c r="BD42" s="12"/>
      <c r="BE42" s="13"/>
      <c r="BF42" s="3"/>
    </row>
    <row r="43" spans="1:58" x14ac:dyDescent="0.25">
      <c r="A43" s="3"/>
      <c r="B43" s="3">
        <v>33</v>
      </c>
      <c r="C43" s="56">
        <v>2.3513406110116764E-2</v>
      </c>
      <c r="D43" s="58">
        <v>2.3513406110116764E-2</v>
      </c>
      <c r="E43" s="58">
        <v>2.3513406110116764E-2</v>
      </c>
      <c r="F43" s="58">
        <v>2.9429173171578338E-2</v>
      </c>
      <c r="G43" s="58">
        <v>4.6078914502295953E-2</v>
      </c>
      <c r="H43" s="58">
        <v>2.3513406110116764E-2</v>
      </c>
      <c r="I43" s="58">
        <v>2.7364221323701532E-2</v>
      </c>
      <c r="J43" s="58">
        <v>2.402618982797855E-2</v>
      </c>
      <c r="K43" s="58">
        <v>2.3513406110116764E-2</v>
      </c>
      <c r="L43" s="58">
        <v>2.3513406110116764E-2</v>
      </c>
      <c r="M43" s="60">
        <v>2.3513406110116764E-2</v>
      </c>
      <c r="N43" s="60">
        <v>2.3513406110116764E-2</v>
      </c>
      <c r="O43" s="60">
        <v>2.3513406110116764E-2</v>
      </c>
      <c r="P43" s="60">
        <v>5.4740359128495841E-2</v>
      </c>
      <c r="Q43" s="60">
        <v>5.6393750203241E-2</v>
      </c>
      <c r="R43" s="60">
        <v>2.3513406110116764E-2</v>
      </c>
      <c r="S43" s="60">
        <v>2.3513406110116764E-2</v>
      </c>
      <c r="T43" s="60">
        <v>2.3513406110116764E-2</v>
      </c>
      <c r="U43" s="60">
        <v>1.2916890593803299E-2</v>
      </c>
      <c r="V43" s="60">
        <v>2.3513406110116764E-2</v>
      </c>
      <c r="W43" s="60">
        <v>2.3513406110116764E-2</v>
      </c>
      <c r="X43" s="60">
        <v>2.3513406110116764E-2</v>
      </c>
      <c r="Y43" s="60">
        <v>2.3513406110116764E-2</v>
      </c>
      <c r="Z43" s="60">
        <v>3.4886548618042967E-2</v>
      </c>
      <c r="AA43" s="60">
        <v>4.1857999102309806E-2</v>
      </c>
      <c r="AB43" s="60">
        <v>2.3513406110116764E-2</v>
      </c>
      <c r="AC43" s="60">
        <v>3.8569261421994794E-2</v>
      </c>
      <c r="AD43" s="60">
        <v>4.4164905726480796E-2</v>
      </c>
      <c r="AE43" s="60">
        <v>2.3513406110116764E-2</v>
      </c>
      <c r="AF43" s="60">
        <v>2.3513406110116764E-2</v>
      </c>
      <c r="AG43" s="60">
        <v>2.3513406110116764E-2</v>
      </c>
      <c r="AH43" s="60">
        <v>3.4437605962421625E-2</v>
      </c>
      <c r="AI43" s="60">
        <v>9.3881512937403766E-3</v>
      </c>
      <c r="AJ43" s="60">
        <v>2.1208040430211961E-2</v>
      </c>
      <c r="AK43" s="7">
        <v>5.0235888520993699E-2</v>
      </c>
      <c r="AL43" s="7">
        <v>9.1949555470299593E-2</v>
      </c>
      <c r="AM43" s="7">
        <v>3.6166631263795379E-2</v>
      </c>
      <c r="AN43" s="7">
        <v>4.8499233928842589E-2</v>
      </c>
      <c r="AO43" s="7">
        <v>4.8830748231041721E-2</v>
      </c>
      <c r="AP43" s="7">
        <v>5.2225818870257124E-2</v>
      </c>
      <c r="AQ43" s="7">
        <v>3.6484949636196751E-2</v>
      </c>
      <c r="AR43" s="7">
        <v>5.3242103910891236E-2</v>
      </c>
      <c r="AS43" s="60">
        <v>8.5556610637398389E-3</v>
      </c>
      <c r="AT43" s="7">
        <v>5.3719683967893728E-2</v>
      </c>
      <c r="AU43" s="7">
        <v>5.5238725150708934E-2</v>
      </c>
      <c r="AV43" s="7">
        <v>4.8633659110192573E-2</v>
      </c>
      <c r="AW43" s="7">
        <v>3.6752892453555397E-2</v>
      </c>
      <c r="AX43" s="7">
        <v>8.2834089653547993E-2</v>
      </c>
      <c r="AY43" s="7">
        <v>3.8843571644628927E-2</v>
      </c>
      <c r="AZ43" s="7">
        <v>3.2787116836392016E-2</v>
      </c>
      <c r="BA43" s="7">
        <v>4.6966708613970676E-2</v>
      </c>
      <c r="BB43" s="7">
        <v>6.9896509194337098E-2</v>
      </c>
      <c r="BC43" s="60">
        <v>2.8092775684767979E-2</v>
      </c>
      <c r="BD43" s="12"/>
      <c r="BE43" s="13"/>
      <c r="BF43" s="3"/>
    </row>
    <row r="44" spans="1:58" x14ac:dyDescent="0.25">
      <c r="A44" s="3"/>
      <c r="B44" s="3">
        <v>34</v>
      </c>
      <c r="C44" s="56">
        <v>2.395645865345708E-2</v>
      </c>
      <c r="D44" s="58">
        <v>2.395645865345708E-2</v>
      </c>
      <c r="E44" s="58">
        <v>2.395645865345708E-2</v>
      </c>
      <c r="F44" s="58">
        <v>2.9774361764254964E-2</v>
      </c>
      <c r="G44" s="58">
        <v>4.5973254501305405E-2</v>
      </c>
      <c r="H44" s="58">
        <v>2.395645865345708E-2</v>
      </c>
      <c r="I44" s="58">
        <v>2.7753976013151105E-2</v>
      </c>
      <c r="J44" s="58">
        <v>2.4466234418152766E-2</v>
      </c>
      <c r="K44" s="58">
        <v>2.395645865345708E-2</v>
      </c>
      <c r="L44" s="58">
        <v>2.395645865345708E-2</v>
      </c>
      <c r="M44" s="60">
        <v>2.395645865345708E-2</v>
      </c>
      <c r="N44" s="60">
        <v>2.395645865345708E-2</v>
      </c>
      <c r="O44" s="60">
        <v>2.395645865345708E-2</v>
      </c>
      <c r="P44" s="60">
        <v>5.4422401065060244E-2</v>
      </c>
      <c r="Q44" s="60">
        <v>5.6074523417463773E-2</v>
      </c>
      <c r="R44" s="60">
        <v>2.395645865345708E-2</v>
      </c>
      <c r="S44" s="60">
        <v>2.395645865345708E-2</v>
      </c>
      <c r="T44" s="60">
        <v>2.395645865345708E-2</v>
      </c>
      <c r="U44" s="60">
        <v>1.3310135515706367E-2</v>
      </c>
      <c r="V44" s="60">
        <v>2.395645865345708E-2</v>
      </c>
      <c r="W44" s="60">
        <v>2.395645865345708E-2</v>
      </c>
      <c r="X44" s="60">
        <v>2.395645865345708E-2</v>
      </c>
      <c r="Y44" s="60">
        <v>2.395645865345708E-2</v>
      </c>
      <c r="Z44" s="60">
        <v>3.5078382446906309E-2</v>
      </c>
      <c r="AA44" s="60">
        <v>4.1888983117543521E-2</v>
      </c>
      <c r="AB44" s="60">
        <v>2.395645865345708E-2</v>
      </c>
      <c r="AC44" s="60">
        <v>3.8654872174765709E-2</v>
      </c>
      <c r="AD44" s="60">
        <v>4.3724676341154733E-2</v>
      </c>
      <c r="AE44" s="60">
        <v>2.395645865345708E-2</v>
      </c>
      <c r="AF44" s="60">
        <v>2.395645865345708E-2</v>
      </c>
      <c r="AG44" s="60">
        <v>2.395645865345708E-2</v>
      </c>
      <c r="AH44" s="60">
        <v>3.46592419127143E-2</v>
      </c>
      <c r="AI44" s="60">
        <v>9.5581905699457792E-3</v>
      </c>
      <c r="AJ44" s="60">
        <v>2.1074516749915562E-2</v>
      </c>
      <c r="AK44" s="7">
        <v>5.0090298975412173E-2</v>
      </c>
      <c r="AL44" s="7">
        <v>9.0516046731783817E-2</v>
      </c>
      <c r="AM44" s="7">
        <v>3.6176759280746484E-2</v>
      </c>
      <c r="AN44" s="7">
        <v>4.8332582809089697E-2</v>
      </c>
      <c r="AO44" s="7">
        <v>4.8666629646456849E-2</v>
      </c>
      <c r="AP44" s="7">
        <v>5.1956699821592567E-2</v>
      </c>
      <c r="AQ44" s="7">
        <v>3.6624588717681261E-2</v>
      </c>
      <c r="AR44" s="7">
        <v>5.2934472070114369E-2</v>
      </c>
      <c r="AS44" s="60">
        <v>8.7999974412227289E-3</v>
      </c>
      <c r="AT44" s="7">
        <v>5.3472971575695194E-2</v>
      </c>
      <c r="AU44" s="7">
        <v>5.4878638114620015E-2</v>
      </c>
      <c r="AV44" s="7">
        <v>4.8461689385832729E-2</v>
      </c>
      <c r="AW44" s="7">
        <v>3.6866045727495855E-2</v>
      </c>
      <c r="AX44" s="7">
        <v>8.2090813260001561E-2</v>
      </c>
      <c r="AY44" s="7">
        <v>3.8957906337280246E-2</v>
      </c>
      <c r="AZ44" s="7">
        <v>3.303003835795093E-2</v>
      </c>
      <c r="BA44" s="7">
        <v>4.6892576429242716E-2</v>
      </c>
      <c r="BB44" s="7">
        <v>6.9109930910526529E-2</v>
      </c>
      <c r="BC44" s="60">
        <v>2.8098682740814507E-2</v>
      </c>
      <c r="BD44" s="12"/>
      <c r="BE44" s="13"/>
      <c r="BF44" s="3"/>
    </row>
    <row r="45" spans="1:58" x14ac:dyDescent="0.25">
      <c r="A45" s="3"/>
      <c r="B45" s="8">
        <v>35</v>
      </c>
      <c r="C45" s="57">
        <v>2.4386299177143966E-2</v>
      </c>
      <c r="D45" s="59">
        <v>2.4386299177143966E-2</v>
      </c>
      <c r="E45" s="59">
        <v>2.4386299177143966E-2</v>
      </c>
      <c r="F45" s="59">
        <v>3.010254264839185E-2</v>
      </c>
      <c r="G45" s="59">
        <v>4.5872012206840562E-2</v>
      </c>
      <c r="H45" s="59">
        <v>2.4386299177143966E-2</v>
      </c>
      <c r="I45" s="59">
        <v>2.8125840581754602E-2</v>
      </c>
      <c r="J45" s="59">
        <v>2.4891384165741437E-2</v>
      </c>
      <c r="K45" s="59">
        <v>2.4386299177143966E-2</v>
      </c>
      <c r="L45" s="59">
        <v>2.4386299177143966E-2</v>
      </c>
      <c r="M45" s="61">
        <v>2.4386299177143966E-2</v>
      </c>
      <c r="N45" s="61">
        <v>2.4386299177143966E-2</v>
      </c>
      <c r="O45" s="61">
        <v>2.4386299177143966E-2</v>
      </c>
      <c r="P45" s="61">
        <v>5.4115161709754833E-2</v>
      </c>
      <c r="Q45" s="61">
        <v>5.5760467208091802E-2</v>
      </c>
      <c r="R45" s="61">
        <v>2.4386299177143966E-2</v>
      </c>
      <c r="S45" s="61">
        <v>2.4386299177143966E-2</v>
      </c>
      <c r="T45" s="61">
        <v>2.4386299177143966E-2</v>
      </c>
      <c r="U45" s="61">
        <v>1.3704308271567323E-2</v>
      </c>
      <c r="V45" s="61">
        <v>2.4386299177143966E-2</v>
      </c>
      <c r="W45" s="61">
        <v>2.4386299177143966E-2</v>
      </c>
      <c r="X45" s="61">
        <v>2.4386299177143966E-2</v>
      </c>
      <c r="Y45" s="61">
        <v>2.4386299177143966E-2</v>
      </c>
      <c r="Z45" s="61">
        <v>3.5260967677563482E-2</v>
      </c>
      <c r="AA45" s="61">
        <v>4.1915607048653047E-2</v>
      </c>
      <c r="AB45" s="61">
        <v>2.4386299177143966E-2</v>
      </c>
      <c r="AC45" s="61">
        <v>3.8737034433080186E-2</v>
      </c>
      <c r="AD45" s="61">
        <v>4.3363418511784824E-2</v>
      </c>
      <c r="AE45" s="61">
        <v>2.4386299177143966E-2</v>
      </c>
      <c r="AF45" s="61">
        <v>2.4386299177143966E-2</v>
      </c>
      <c r="AG45" s="61">
        <v>2.4386299177143966E-2</v>
      </c>
      <c r="AH45" s="61">
        <v>3.486825725442988E-2</v>
      </c>
      <c r="AI45" s="61">
        <v>9.7861227567970221E-3</v>
      </c>
      <c r="AJ45" s="61">
        <v>2.0997101426481812E-2</v>
      </c>
      <c r="AK45" s="10">
        <v>4.9941291540863908E-2</v>
      </c>
      <c r="AL45" s="10">
        <v>8.9154364326197388E-2</v>
      </c>
      <c r="AM45" s="10">
        <v>3.6209134361524287E-2</v>
      </c>
      <c r="AN45" s="10">
        <v>4.8172437975237736E-2</v>
      </c>
      <c r="AO45" s="10">
        <v>4.850779740594402E-2</v>
      </c>
      <c r="AP45" s="10">
        <v>5.1698542890610266E-2</v>
      </c>
      <c r="AQ45" s="10">
        <v>3.6758253003160934E-2</v>
      </c>
      <c r="AR45" s="10">
        <v>5.2641524719999611E-2</v>
      </c>
      <c r="AS45" s="61">
        <v>9.090741289358828E-3</v>
      </c>
      <c r="AT45" s="10">
        <v>5.3228316453481028E-2</v>
      </c>
      <c r="AU45" s="10">
        <v>5.453502259958265E-2</v>
      </c>
      <c r="AV45" s="10">
        <v>4.8296761954453871E-2</v>
      </c>
      <c r="AW45" s="10">
        <v>3.697659386362373E-2</v>
      </c>
      <c r="AX45" s="10">
        <v>8.1312154120702917E-2</v>
      </c>
      <c r="AY45" s="10">
        <v>3.9064170774700813E-2</v>
      </c>
      <c r="AZ45" s="10">
        <v>3.3261892097663281E-2</v>
      </c>
      <c r="BA45" s="10">
        <v>4.6814646333318999E-2</v>
      </c>
      <c r="BB45" s="10">
        <v>6.8362168201762774E-2</v>
      </c>
      <c r="BC45" s="61">
        <v>2.8149423962616327E-2</v>
      </c>
      <c r="BD45" s="12"/>
      <c r="BE45" s="13"/>
      <c r="BF45" s="3"/>
    </row>
    <row r="46" spans="1:58" x14ac:dyDescent="0.25">
      <c r="A46" s="3"/>
      <c r="B46" s="3">
        <v>36</v>
      </c>
      <c r="C46" s="56">
        <v>2.4802517685829306E-2</v>
      </c>
      <c r="D46" s="58">
        <v>2.4802517685829306E-2</v>
      </c>
      <c r="E46" s="58">
        <v>2.4802517685829306E-2</v>
      </c>
      <c r="F46" s="58">
        <v>3.0414820393867004E-2</v>
      </c>
      <c r="G46" s="58">
        <v>4.5775001451108022E-2</v>
      </c>
      <c r="H46" s="58">
        <v>2.4802517685829306E-2</v>
      </c>
      <c r="I46" s="58">
        <v>2.8480817513671708E-2</v>
      </c>
      <c r="J46" s="58">
        <v>2.5301650225240335E-2</v>
      </c>
      <c r="K46" s="58">
        <v>2.4802517685829306E-2</v>
      </c>
      <c r="L46" s="58">
        <v>2.4802517685829306E-2</v>
      </c>
      <c r="M46" s="60">
        <v>2.4802517685829306E-2</v>
      </c>
      <c r="N46" s="60">
        <v>2.4802517685829306E-2</v>
      </c>
      <c r="O46" s="60">
        <v>2.4802517685829306E-2</v>
      </c>
      <c r="P46" s="60">
        <v>5.3818701249533474E-2</v>
      </c>
      <c r="Q46" s="60">
        <v>5.5452743276585004E-2</v>
      </c>
      <c r="R46" s="60">
        <v>2.4802517685829306E-2</v>
      </c>
      <c r="S46" s="60">
        <v>2.4802517685829306E-2</v>
      </c>
      <c r="T46" s="60">
        <v>2.4802517685829306E-2</v>
      </c>
      <c r="U46" s="60">
        <v>1.4095939014450831E-2</v>
      </c>
      <c r="V46" s="60">
        <v>2.4802517685829306E-2</v>
      </c>
      <c r="W46" s="60">
        <v>2.4802517685829306E-2</v>
      </c>
      <c r="X46" s="60">
        <v>2.4802517685829306E-2</v>
      </c>
      <c r="Y46" s="60">
        <v>2.4802517685829306E-2</v>
      </c>
      <c r="Z46" s="60">
        <v>3.5434903133066298E-2</v>
      </c>
      <c r="AA46" s="60">
        <v>4.1938482796074261E-2</v>
      </c>
      <c r="AB46" s="60">
        <v>2.4802517685829306E-2</v>
      </c>
      <c r="AC46" s="60">
        <v>3.8815898232825718E-2</v>
      </c>
      <c r="AD46" s="60">
        <v>4.3066210956664186E-2</v>
      </c>
      <c r="AE46" s="60">
        <v>2.4802517685829306E-2</v>
      </c>
      <c r="AF46" s="60">
        <v>2.4802517685829306E-2</v>
      </c>
      <c r="AG46" s="60">
        <v>2.4802517685829306E-2</v>
      </c>
      <c r="AH46" s="60">
        <v>3.5065699871298373E-2</v>
      </c>
      <c r="AI46" s="60">
        <v>1.0057137765727697E-2</v>
      </c>
      <c r="AJ46" s="60">
        <v>2.0971741369347319E-2</v>
      </c>
      <c r="AK46" s="7">
        <v>4.9790545623481508E-2</v>
      </c>
      <c r="AL46" s="7">
        <v>8.7860423801486176E-2</v>
      </c>
      <c r="AM46" s="7">
        <v>3.6258585800300835E-2</v>
      </c>
      <c r="AN46" s="7">
        <v>4.8018623817622119E-2</v>
      </c>
      <c r="AO46" s="7">
        <v>4.8354260107860147E-2</v>
      </c>
      <c r="AP46" s="7">
        <v>5.145103647189142E-2</v>
      </c>
      <c r="AQ46" s="7">
        <v>3.6886260151437256E-2</v>
      </c>
      <c r="AR46" s="7">
        <v>5.236239049718483E-2</v>
      </c>
      <c r="AS46" s="60">
        <v>9.4150577955198766E-3</v>
      </c>
      <c r="AT46" s="7">
        <v>5.2986989049534916E-2</v>
      </c>
      <c r="AU46" s="7">
        <v>5.4207059664760582E-2</v>
      </c>
      <c r="AV46" s="7">
        <v>4.8138620532872434E-2</v>
      </c>
      <c r="AW46" s="7">
        <v>3.7084386756882415E-2</v>
      </c>
      <c r="AX46" s="7">
        <v>8.051322609965772E-2</v>
      </c>
      <c r="AY46" s="7">
        <v>3.9163146127965565E-2</v>
      </c>
      <c r="AZ46" s="7">
        <v>3.3483312188211656E-2</v>
      </c>
      <c r="BA46" s="7">
        <v>4.6734117205488701E-2</v>
      </c>
      <c r="BB46" s="7">
        <v>6.7650948648571241E-2</v>
      </c>
      <c r="BC46" s="60">
        <v>2.8228471224723828E-2</v>
      </c>
      <c r="BD46" s="12"/>
      <c r="BE46" s="13"/>
      <c r="BF46" s="3"/>
    </row>
    <row r="47" spans="1:58" x14ac:dyDescent="0.25">
      <c r="A47" s="3"/>
      <c r="B47" s="3">
        <v>37</v>
      </c>
      <c r="C47" s="56">
        <v>2.5204944126888007E-2</v>
      </c>
      <c r="D47" s="58">
        <v>2.5204944126888007E-2</v>
      </c>
      <c r="E47" s="58">
        <v>2.5204944126888007E-2</v>
      </c>
      <c r="F47" s="58">
        <v>3.0712216782974977E-2</v>
      </c>
      <c r="G47" s="58">
        <v>4.5682035876385418E-2</v>
      </c>
      <c r="H47" s="58">
        <v>2.5204944126888007E-2</v>
      </c>
      <c r="I47" s="58">
        <v>2.8819856529913812E-2</v>
      </c>
      <c r="J47" s="58">
        <v>2.5697195301005227E-2</v>
      </c>
      <c r="K47" s="58">
        <v>2.5204944126888007E-2</v>
      </c>
      <c r="L47" s="58">
        <v>2.5204944126888007E-2</v>
      </c>
      <c r="M47" s="60">
        <v>2.5204944126888007E-2</v>
      </c>
      <c r="N47" s="60">
        <v>2.5204944126888007E-2</v>
      </c>
      <c r="O47" s="60">
        <v>2.5204944126888007E-2</v>
      </c>
      <c r="P47" s="60">
        <v>5.3532954012723177E-2</v>
      </c>
      <c r="Q47" s="60">
        <v>5.5152201319402128E-2</v>
      </c>
      <c r="R47" s="60">
        <v>2.5204944126888007E-2</v>
      </c>
      <c r="S47" s="60">
        <v>2.5204944126888007E-2</v>
      </c>
      <c r="T47" s="60">
        <v>2.5204944126888007E-2</v>
      </c>
      <c r="U47" s="60">
        <v>1.448244895061257E-2</v>
      </c>
      <c r="V47" s="60">
        <v>2.5204944126888007E-2</v>
      </c>
      <c r="W47" s="60">
        <v>2.5204944126888007E-2</v>
      </c>
      <c r="X47" s="60">
        <v>2.5204944126888007E-2</v>
      </c>
      <c r="Y47" s="60">
        <v>2.5204944126888007E-2</v>
      </c>
      <c r="Z47" s="60">
        <v>3.5600740344416071E-2</v>
      </c>
      <c r="AA47" s="60">
        <v>4.195813256657499E-2</v>
      </c>
      <c r="AB47" s="60">
        <v>2.5204944126888007E-2</v>
      </c>
      <c r="AC47" s="60">
        <v>3.8891610570134239E-2</v>
      </c>
      <c r="AD47" s="60">
        <v>4.2821202208337406E-2</v>
      </c>
      <c r="AE47" s="60">
        <v>2.5204944126888007E-2</v>
      </c>
      <c r="AF47" s="60">
        <v>2.5204944126888007E-2</v>
      </c>
      <c r="AG47" s="60">
        <v>2.5204944126888007E-2</v>
      </c>
      <c r="AH47" s="60">
        <v>3.5252504856312816E-2</v>
      </c>
      <c r="AI47" s="60">
        <v>1.0359676557075481E-2</v>
      </c>
      <c r="AJ47" s="60">
        <v>2.0988840810147735E-2</v>
      </c>
      <c r="AK47" s="7">
        <v>4.9639399388712979E-2</v>
      </c>
      <c r="AL47" s="7">
        <v>8.6630249686185712E-2</v>
      </c>
      <c r="AM47" s="7">
        <v>3.6321005737457668E-2</v>
      </c>
      <c r="AN47" s="7">
        <v>4.7870939606288854E-2</v>
      </c>
      <c r="AO47" s="7">
        <v>4.8205976892349067E-2</v>
      </c>
      <c r="AP47" s="7">
        <v>5.121382169231814E-2</v>
      </c>
      <c r="AQ47" s="7">
        <v>3.7008909902922493E-2</v>
      </c>
      <c r="AR47" s="7">
        <v>5.2096249967100716E-2</v>
      </c>
      <c r="AS47" s="60">
        <v>9.7630048973800232E-3</v>
      </c>
      <c r="AT47" s="7">
        <v>5.2749956242764684E-2</v>
      </c>
      <c r="AU47" s="7">
        <v>5.3893945411795707E-2</v>
      </c>
      <c r="AV47" s="7">
        <v>4.7986997687059052E-2</v>
      </c>
      <c r="AW47" s="7">
        <v>3.7189326188832528E-2</v>
      </c>
      <c r="AX47" s="7">
        <v>7.9705845955593269E-2</v>
      </c>
      <c r="AY47" s="7">
        <v>3.9255521604431021E-2</v>
      </c>
      <c r="AZ47" s="7">
        <v>3.3694894190634095E-2</v>
      </c>
      <c r="BA47" s="7">
        <v>4.6651964284556868E-2</v>
      </c>
      <c r="BB47" s="7">
        <v>6.6974100021807148E-2</v>
      </c>
      <c r="BC47" s="60">
        <v>2.8328413370507288E-2</v>
      </c>
      <c r="BD47" s="12"/>
      <c r="BE47" s="13"/>
      <c r="BF47" s="3"/>
    </row>
    <row r="48" spans="1:58" x14ac:dyDescent="0.25">
      <c r="A48" s="3"/>
      <c r="B48" s="3">
        <v>38</v>
      </c>
      <c r="C48" s="56">
        <v>2.559359004885553E-2</v>
      </c>
      <c r="D48" s="58">
        <v>2.559359004885553E-2</v>
      </c>
      <c r="E48" s="58">
        <v>2.559359004885553E-2</v>
      </c>
      <c r="F48" s="58">
        <v>3.0995677337108951E-2</v>
      </c>
      <c r="G48" s="58">
        <v>4.5592931205168608E-2</v>
      </c>
      <c r="H48" s="58">
        <v>2.559359004885553E-2</v>
      </c>
      <c r="I48" s="58">
        <v>2.9143855018897602E-2</v>
      </c>
      <c r="J48" s="58">
        <v>2.607829372877557E-2</v>
      </c>
      <c r="K48" s="58">
        <v>2.559359004885553E-2</v>
      </c>
      <c r="L48" s="58">
        <v>2.559359004885553E-2</v>
      </c>
      <c r="M48" s="60">
        <v>2.559359004885553E-2</v>
      </c>
      <c r="N48" s="60">
        <v>2.559359004885553E-2</v>
      </c>
      <c r="O48" s="60">
        <v>2.559359004885553E-2</v>
      </c>
      <c r="P48" s="60">
        <v>5.325775940838029E-2</v>
      </c>
      <c r="Q48" s="60">
        <v>5.4859440185142994E-2</v>
      </c>
      <c r="R48" s="60">
        <v>2.559359004885553E-2</v>
      </c>
      <c r="S48" s="60">
        <v>2.559359004885553E-2</v>
      </c>
      <c r="T48" s="60">
        <v>2.559359004885553E-2</v>
      </c>
      <c r="U48" s="60">
        <v>1.4861948704685046E-2</v>
      </c>
      <c r="V48" s="60">
        <v>2.559359004885553E-2</v>
      </c>
      <c r="W48" s="60">
        <v>2.559359004885553E-2</v>
      </c>
      <c r="X48" s="60">
        <v>2.559359004885553E-2</v>
      </c>
      <c r="Y48" s="60">
        <v>2.559359004885553E-2</v>
      </c>
      <c r="Z48" s="60">
        <v>3.5758987975445855E-2</v>
      </c>
      <c r="AA48" s="60">
        <v>4.1975002843769538E-2</v>
      </c>
      <c r="AB48" s="60">
        <v>2.559359004885553E-2</v>
      </c>
      <c r="AC48" s="60">
        <v>3.8964314518401988E-2</v>
      </c>
      <c r="AD48" s="60">
        <v>4.2618911972915896E-2</v>
      </c>
      <c r="AE48" s="60">
        <v>2.559359004885553E-2</v>
      </c>
      <c r="AF48" s="60">
        <v>2.559359004885553E-2</v>
      </c>
      <c r="AG48" s="60">
        <v>2.559359004885553E-2</v>
      </c>
      <c r="AH48" s="60">
        <v>3.5429509256242442E-2</v>
      </c>
      <c r="AI48" s="60">
        <v>1.0684687456309794E-2</v>
      </c>
      <c r="AJ48" s="60">
        <v>2.1039151063894757E-2</v>
      </c>
      <c r="AK48" s="7">
        <v>4.9488911589114615E-2</v>
      </c>
      <c r="AL48" s="7">
        <v>8.5460017095087437E-2</v>
      </c>
      <c r="AM48" s="7">
        <v>3.6393127135675218E-2</v>
      </c>
      <c r="AN48" s="7">
        <v>4.7729168018973755E-2</v>
      </c>
      <c r="AO48" s="7">
        <v>4.8062869044719347E-2</v>
      </c>
      <c r="AP48" s="7">
        <v>5.0986509305555039E-2</v>
      </c>
      <c r="AQ48" s="7">
        <v>3.712648490900583E-2</v>
      </c>
      <c r="AR48" s="7">
        <v>5.1842333771616289E-2</v>
      </c>
      <c r="AS48" s="60">
        <v>1.0126858526750659E-2</v>
      </c>
      <c r="AT48" s="7">
        <v>5.2517938969955713E-2</v>
      </c>
      <c r="AU48" s="7">
        <v>5.3594898589860662E-2</v>
      </c>
      <c r="AV48" s="7">
        <v>4.7841620795221251E-2</v>
      </c>
      <c r="AW48" s="7">
        <v>3.7291355414156069E-2</v>
      </c>
      <c r="AX48" s="7">
        <v>7.8899121710344744E-2</v>
      </c>
      <c r="AY48" s="7">
        <v>3.9341907042071966E-2</v>
      </c>
      <c r="AZ48" s="7">
        <v>3.3897196979115973E-2</v>
      </c>
      <c r="BA48" s="7">
        <v>4.6568977987043958E-2</v>
      </c>
      <c r="BB48" s="7">
        <v>6.6329558504576003E-2</v>
      </c>
      <c r="BC48" s="60">
        <v>2.8444926525601488E-2</v>
      </c>
      <c r="BD48" s="12"/>
      <c r="BE48" s="13"/>
      <c r="BF48" s="3"/>
    </row>
    <row r="49" spans="1:58" x14ac:dyDescent="0.25">
      <c r="A49" s="3"/>
      <c r="B49" s="3">
        <v>39</v>
      </c>
      <c r="C49" s="56">
        <v>2.5968603224034048E-2</v>
      </c>
      <c r="D49" s="58">
        <v>2.5968603224034048E-2</v>
      </c>
      <c r="E49" s="58">
        <v>2.5968603224034048E-2</v>
      </c>
      <c r="F49" s="58">
        <v>3.1266077374203727E-2</v>
      </c>
      <c r="G49" s="58">
        <v>4.550750691788763E-2</v>
      </c>
      <c r="H49" s="58">
        <v>2.5968603224034048E-2</v>
      </c>
      <c r="I49" s="58">
        <v>2.9453659198126481E-2</v>
      </c>
      <c r="J49" s="58">
        <v>2.6445300529928328E-2</v>
      </c>
      <c r="K49" s="58">
        <v>2.5968603224034048E-2</v>
      </c>
      <c r="L49" s="58">
        <v>2.5968603224034048E-2</v>
      </c>
      <c r="M49" s="60">
        <v>2.5968603224034048E-2</v>
      </c>
      <c r="N49" s="60">
        <v>2.5968603224034048E-2</v>
      </c>
      <c r="O49" s="60">
        <v>2.5968603224034048E-2</v>
      </c>
      <c r="P49" s="60">
        <v>5.299288650964229E-2</v>
      </c>
      <c r="Q49" s="60">
        <v>5.4574857867790705E-2</v>
      </c>
      <c r="R49" s="60">
        <v>2.5968603224034048E-2</v>
      </c>
      <c r="S49" s="60">
        <v>2.5968603224034048E-2</v>
      </c>
      <c r="T49" s="60">
        <v>2.5968603224034048E-2</v>
      </c>
      <c r="U49" s="60">
        <v>1.5233083023492133E-2</v>
      </c>
      <c r="V49" s="60">
        <v>2.5968603224034048E-2</v>
      </c>
      <c r="W49" s="60">
        <v>2.5968603224034048E-2</v>
      </c>
      <c r="X49" s="60">
        <v>2.5968603224034048E-2</v>
      </c>
      <c r="Y49" s="60">
        <v>2.5968603224034048E-2</v>
      </c>
      <c r="Z49" s="60">
        <v>3.5910115756944139E-2</v>
      </c>
      <c r="AA49" s="60">
        <v>4.1989476021322858E-2</v>
      </c>
      <c r="AB49" s="60">
        <v>2.5968603224034048E-2</v>
      </c>
      <c r="AC49" s="60">
        <v>3.9034148609174535E-2</v>
      </c>
      <c r="AD49" s="60">
        <v>4.2451709181411612E-2</v>
      </c>
      <c r="AE49" s="60">
        <v>2.5968603224034048E-2</v>
      </c>
      <c r="AF49" s="60">
        <v>2.5968603224034048E-2</v>
      </c>
      <c r="AG49" s="60">
        <v>2.5968603224034048E-2</v>
      </c>
      <c r="AH49" s="60">
        <v>3.5597464574195659E-2</v>
      </c>
      <c r="AI49" s="60">
        <v>1.1025067881638151E-2</v>
      </c>
      <c r="AJ49" s="60">
        <v>2.111517373042382E-2</v>
      </c>
      <c r="AK49" s="7">
        <v>4.9339912367512673E-2</v>
      </c>
      <c r="AL49" s="7">
        <v>8.4346077800796504E-2</v>
      </c>
      <c r="AM49" s="7">
        <v>3.6472350755054617E-2</v>
      </c>
      <c r="AN49" s="7">
        <v>4.7593081751759136E-2</v>
      </c>
      <c r="AO49" s="7">
        <v>4.7924829295761029E-2</v>
      </c>
      <c r="AP49" s="7">
        <v>5.0768692643266666E-2</v>
      </c>
      <c r="AQ49" s="7">
        <v>3.7239251579105792E-2</v>
      </c>
      <c r="AR49" s="7">
        <v>5.1599920503258678E-2</v>
      </c>
      <c r="AS49" s="60">
        <v>1.0500609003470718E-2</v>
      </c>
      <c r="AT49" s="7">
        <v>5.229145949383085E-2</v>
      </c>
      <c r="AU49" s="7">
        <v>5.3309165805506042E-2</v>
      </c>
      <c r="AV49" s="7">
        <v>4.7702216588580759E-2</v>
      </c>
      <c r="AW49" s="7">
        <v>3.7390450728551627E-2</v>
      </c>
      <c r="AX49" s="7">
        <v>7.8099961254256556E-2</v>
      </c>
      <c r="AY49" s="7">
        <v>3.9422843537602059E-2</v>
      </c>
      <c r="AZ49" s="7">
        <v>3.409074468917983E-2</v>
      </c>
      <c r="BA49" s="7">
        <v>4.6485795995640622E-2</v>
      </c>
      <c r="BB49" s="7">
        <v>6.5715372627594526E-2</v>
      </c>
      <c r="BC49" s="60">
        <v>2.857475315159852E-2</v>
      </c>
      <c r="BD49" s="12"/>
      <c r="BE49" s="13"/>
      <c r="BF49" s="3"/>
    </row>
    <row r="50" spans="1:58" x14ac:dyDescent="0.25">
      <c r="A50" s="3"/>
      <c r="B50" s="8">
        <v>40</v>
      </c>
      <c r="C50" s="57">
        <v>2.6330232299413669E-2</v>
      </c>
      <c r="D50" s="59">
        <v>2.6330232299413669E-2</v>
      </c>
      <c r="E50" s="59">
        <v>2.6330232299413669E-2</v>
      </c>
      <c r="F50" s="59">
        <v>3.1524227610553623E-2</v>
      </c>
      <c r="G50" s="59">
        <v>4.5425587467123441E-2</v>
      </c>
      <c r="H50" s="59">
        <v>2.6330232299413669E-2</v>
      </c>
      <c r="I50" s="59">
        <v>2.9750065774270862E-2</v>
      </c>
      <c r="J50" s="59">
        <v>2.6798627419447829E-2</v>
      </c>
      <c r="K50" s="59">
        <v>2.6330232299413669E-2</v>
      </c>
      <c r="L50" s="59">
        <v>2.6330232299413669E-2</v>
      </c>
      <c r="M50" s="61">
        <v>2.6330232299413669E-2</v>
      </c>
      <c r="N50" s="61">
        <v>2.6330232299413669E-2</v>
      </c>
      <c r="O50" s="61">
        <v>2.6330232299413669E-2</v>
      </c>
      <c r="P50" s="61">
        <v>5.2738053536095286E-2</v>
      </c>
      <c r="Q50" s="61">
        <v>5.4298692337132914E-2</v>
      </c>
      <c r="R50" s="61">
        <v>2.6330232299413669E-2</v>
      </c>
      <c r="S50" s="61">
        <v>2.6330232299413669E-2</v>
      </c>
      <c r="T50" s="61">
        <v>2.6330232299413669E-2</v>
      </c>
      <c r="U50" s="61">
        <v>1.55949105502593E-2</v>
      </c>
      <c r="V50" s="61">
        <v>2.6330232299413669E-2</v>
      </c>
      <c r="W50" s="61">
        <v>2.6330232299413669E-2</v>
      </c>
      <c r="X50" s="61">
        <v>2.6330232299413669E-2</v>
      </c>
      <c r="Y50" s="61">
        <v>2.6330232299413669E-2</v>
      </c>
      <c r="Z50" s="61">
        <v>3.605455799495072E-2</v>
      </c>
      <c r="AA50" s="61">
        <v>4.2001880121849577E-2</v>
      </c>
      <c r="AB50" s="61">
        <v>2.6330232299413669E-2</v>
      </c>
      <c r="AC50" s="61">
        <v>3.9101246417377444E-2</v>
      </c>
      <c r="AD50" s="61">
        <v>4.2313417307636492E-2</v>
      </c>
      <c r="AE50" s="61">
        <v>2.6330232299413669E-2</v>
      </c>
      <c r="AF50" s="61">
        <v>2.6330232299413669E-2</v>
      </c>
      <c r="AG50" s="61">
        <v>2.6330232299413669E-2</v>
      </c>
      <c r="AH50" s="61">
        <v>3.5757047413736087E-2</v>
      </c>
      <c r="AI50" s="61">
        <v>1.1375240583402668E-2</v>
      </c>
      <c r="AJ50" s="61">
        <v>2.1210795669263094E-2</v>
      </c>
      <c r="AK50" s="10">
        <v>4.9193045104846123E-2</v>
      </c>
      <c r="AL50" s="10">
        <v>8.3284975397275085E-2</v>
      </c>
      <c r="AM50" s="10">
        <v>3.6556609517839789E-2</v>
      </c>
      <c r="AN50" s="10">
        <v>4.7462448628381004E-2</v>
      </c>
      <c r="AO50" s="10">
        <v>4.7791729300291852E-2</v>
      </c>
      <c r="AP50" s="10">
        <v>5.0559957451762561E-2</v>
      </c>
      <c r="AQ50" s="10">
        <v>3.7347460932873444E-2</v>
      </c>
      <c r="AR50" s="10">
        <v>5.1368334385230696E-2</v>
      </c>
      <c r="AS50" s="61">
        <v>1.0879580892020568E-2</v>
      </c>
      <c r="AT50" s="10">
        <v>5.2070880074896353E-2</v>
      </c>
      <c r="AU50" s="10">
        <v>5.3036024929473236E-2</v>
      </c>
      <c r="AV50" s="10">
        <v>4.7568514569966691E-2</v>
      </c>
      <c r="AW50" s="10">
        <v>3.7486614631000892E-2</v>
      </c>
      <c r="AX50" s="10">
        <v>7.7313503627479907E-2</v>
      </c>
      <c r="AY50" s="10">
        <v>3.9498812454559662E-2</v>
      </c>
      <c r="AZ50" s="10">
        <v>3.4276028675038983E-2</v>
      </c>
      <c r="BA50" s="10">
        <v>4.6402929702124007E-2</v>
      </c>
      <c r="BB50" s="10">
        <v>6.5129704059685434E-2</v>
      </c>
      <c r="BC50" s="61">
        <v>2.8715441445956946E-2</v>
      </c>
      <c r="BD50" s="12"/>
      <c r="BE50" s="13"/>
      <c r="BF50" s="3"/>
    </row>
    <row r="51" spans="1:58" x14ac:dyDescent="0.25">
      <c r="A51" s="3"/>
      <c r="B51" s="3">
        <v>41</v>
      </c>
      <c r="C51" s="56">
        <v>2.6678799240251738E-2</v>
      </c>
      <c r="D51" s="58">
        <v>2.6678799240251738E-2</v>
      </c>
      <c r="E51" s="58">
        <v>2.6678799240251738E-2</v>
      </c>
      <c r="F51" s="58">
        <v>3.1770879327368107E-2</v>
      </c>
      <c r="G51" s="58">
        <v>4.5347003129717178E-2</v>
      </c>
      <c r="H51" s="58">
        <v>2.6678799240251738E-2</v>
      </c>
      <c r="I51" s="58">
        <v>3.0033823929547898E-2</v>
      </c>
      <c r="J51" s="58">
        <v>2.7138724223673805E-2</v>
      </c>
      <c r="K51" s="58">
        <v>2.6678799240251738E-2</v>
      </c>
      <c r="L51" s="58">
        <v>2.6678799240251738E-2</v>
      </c>
      <c r="M51" s="60">
        <v>2.6678799240251738E-2</v>
      </c>
      <c r="N51" s="60">
        <v>2.6678799240251738E-2</v>
      </c>
      <c r="O51" s="60">
        <v>2.6678799240251738E-2</v>
      </c>
      <c r="P51" s="60">
        <v>5.2492943241851719E-2</v>
      </c>
      <c r="Q51" s="60">
        <v>5.4031054848363791E-2</v>
      </c>
      <c r="R51" s="60">
        <v>2.6678799240251738E-2</v>
      </c>
      <c r="S51" s="60">
        <v>2.6678799240251738E-2</v>
      </c>
      <c r="T51" s="60">
        <v>2.6678799240251738E-2</v>
      </c>
      <c r="U51" s="60">
        <v>1.5946810342045481E-2</v>
      </c>
      <c r="V51" s="60">
        <v>2.6678799240251738E-2</v>
      </c>
      <c r="W51" s="60">
        <v>2.6678799240251738E-2</v>
      </c>
      <c r="X51" s="60">
        <v>2.6678799240251738E-2</v>
      </c>
      <c r="Y51" s="60">
        <v>2.6678799240251738E-2</v>
      </c>
      <c r="Z51" s="60">
        <v>3.6192716707956984E-2</v>
      </c>
      <c r="AA51" s="60">
        <v>4.2012496941427058E-2</v>
      </c>
      <c r="AB51" s="60">
        <v>2.6678799240251738E-2</v>
      </c>
      <c r="AC51" s="60">
        <v>3.9165736304496823E-2</v>
      </c>
      <c r="AD51" s="60">
        <v>4.2199012669761782E-2</v>
      </c>
      <c r="AE51" s="60">
        <v>2.6678799240251738E-2</v>
      </c>
      <c r="AF51" s="60">
        <v>2.6678799240251738E-2</v>
      </c>
      <c r="AG51" s="60">
        <v>2.6678799240251738E-2</v>
      </c>
      <c r="AH51" s="60">
        <v>3.5908868576459918E-2</v>
      </c>
      <c r="AI51" s="60">
        <v>1.1730828824914941E-2</v>
      </c>
      <c r="AJ51" s="60">
        <v>2.1320664279263823E-2</v>
      </c>
      <c r="AK51" s="7">
        <v>4.9048800830448158E-2</v>
      </c>
      <c r="AL51" s="7">
        <v>8.2273451593338542E-2</v>
      </c>
      <c r="AM51" s="7">
        <v>3.6644261620883078E-2</v>
      </c>
      <c r="AN51" s="7">
        <v>4.7337035501540115E-2</v>
      </c>
      <c r="AO51" s="7">
        <v>4.7663425621405908E-2</v>
      </c>
      <c r="AP51" s="7">
        <v>5.0359889290908288E-2</v>
      </c>
      <c r="AQ51" s="7">
        <v>3.745134943741002E-2</v>
      </c>
      <c r="AR51" s="7">
        <v>5.1146942883675939E-2</v>
      </c>
      <c r="AS51" s="60">
        <v>1.1260143169715686E-2</v>
      </c>
      <c r="AT51" s="7">
        <v>5.1856434700741305E-2</v>
      </c>
      <c r="AU51" s="7">
        <v>5.277478709893324E-2</v>
      </c>
      <c r="AV51" s="7">
        <v>4.7440249558594827E-2</v>
      </c>
      <c r="AW51" s="7">
        <v>3.7579870272240967E-2</v>
      </c>
      <c r="AX51" s="7">
        <v>7.6543479048105878E-2</v>
      </c>
      <c r="AY51" s="7">
        <v>3.9570243086198387E-2</v>
      </c>
      <c r="AZ51" s="7">
        <v>3.4453509440074193E-2</v>
      </c>
      <c r="BA51" s="7">
        <v>4.6320786178856377E-2</v>
      </c>
      <c r="BB51" s="7">
        <v>6.4570826131926218E-2</v>
      </c>
      <c r="BC51" s="60">
        <v>2.8861183012288238E-2</v>
      </c>
      <c r="BD51" s="12"/>
      <c r="BE51" s="13"/>
      <c r="BF51" s="3"/>
    </row>
    <row r="52" spans="1:58" x14ac:dyDescent="0.25">
      <c r="A52" s="3"/>
      <c r="B52" s="3">
        <v>42</v>
      </c>
      <c r="C52" s="56">
        <v>2.7014677853247182E-2</v>
      </c>
      <c r="D52" s="58">
        <v>2.7014677853247182E-2</v>
      </c>
      <c r="E52" s="58">
        <v>2.7014677853247182E-2</v>
      </c>
      <c r="F52" s="58">
        <v>3.200672912631175E-2</v>
      </c>
      <c r="G52" s="58">
        <v>4.5271590576698273E-2</v>
      </c>
      <c r="H52" s="58">
        <v>2.7014677853247182E-2</v>
      </c>
      <c r="I52" s="58">
        <v>3.0305637507446415E-2</v>
      </c>
      <c r="J52" s="58">
        <v>2.7466064520480948E-2</v>
      </c>
      <c r="K52" s="58">
        <v>2.7014677853247182E-2</v>
      </c>
      <c r="L52" s="58">
        <v>2.7014677853247182E-2</v>
      </c>
      <c r="M52" s="60">
        <v>2.7014677853247182E-2</v>
      </c>
      <c r="N52" s="60">
        <v>2.7014677853247182E-2</v>
      </c>
      <c r="O52" s="60">
        <v>2.7014677853247182E-2</v>
      </c>
      <c r="P52" s="60">
        <v>5.2257215017925907E-2</v>
      </c>
      <c r="Q52" s="60">
        <v>5.3771957079205235E-2</v>
      </c>
      <c r="R52" s="60">
        <v>2.7014677853247182E-2</v>
      </c>
      <c r="S52" s="60">
        <v>2.7014677853247182E-2</v>
      </c>
      <c r="T52" s="60">
        <v>2.7014677853247182E-2</v>
      </c>
      <c r="U52" s="60">
        <v>1.6288408918469388E-2</v>
      </c>
      <c r="V52" s="60">
        <v>2.7014677853247182E-2</v>
      </c>
      <c r="W52" s="60">
        <v>2.7014677853247182E-2</v>
      </c>
      <c r="X52" s="60">
        <v>2.7014677853247182E-2</v>
      </c>
      <c r="Y52" s="60">
        <v>2.7014677853247182E-2</v>
      </c>
      <c r="Z52" s="60">
        <v>3.632496443940636E-2</v>
      </c>
      <c r="AA52" s="60">
        <v>4.2021568894252015E-2</v>
      </c>
      <c r="AB52" s="60">
        <v>2.7014677853247182E-2</v>
      </c>
      <c r="AC52" s="60">
        <v>3.9227741283399897E-2</v>
      </c>
      <c r="AD52" s="60">
        <v>4.2104391547662212E-2</v>
      </c>
      <c r="AE52" s="60">
        <v>2.7014677853247182E-2</v>
      </c>
      <c r="AF52" s="60">
        <v>2.7014677853247182E-2</v>
      </c>
      <c r="AG52" s="60">
        <v>2.7014677853247182E-2</v>
      </c>
      <c r="AH52" s="60">
        <v>3.6053480867465071E-2</v>
      </c>
      <c r="AI52" s="60">
        <v>1.2088405244044642E-2</v>
      </c>
      <c r="AJ52" s="60">
        <v>2.1439040599480652E-2</v>
      </c>
      <c r="AK52" s="7">
        <v>4.8907546554920467E-2</v>
      </c>
      <c r="AL52" s="7">
        <v>8.1308447108629611E-2</v>
      </c>
      <c r="AM52" s="7">
        <v>3.6734005900326272E-2</v>
      </c>
      <c r="AN52" s="7">
        <v>4.7216611220580962E-2</v>
      </c>
      <c r="AO52" s="7">
        <v>4.7539764493278902E-2</v>
      </c>
      <c r="AP52" s="7">
        <v>5.0168079032025359E-2</v>
      </c>
      <c r="AQ52" s="7">
        <v>3.7551139825744428E-2</v>
      </c>
      <c r="AR52" s="7">
        <v>5.0935154287884199E-2</v>
      </c>
      <c r="AS52" s="60">
        <v>1.1639486286726397E-2</v>
      </c>
      <c r="AT52" s="7">
        <v>5.1648255051808256E-2</v>
      </c>
      <c r="AU52" s="7">
        <v>5.2524797711061888E-2</v>
      </c>
      <c r="AV52" s="7">
        <v>4.7317163531565232E-2</v>
      </c>
      <c r="AW52" s="7">
        <v>3.7670256936022106E-2</v>
      </c>
      <c r="AX52" s="7">
        <v>7.5792505633181628E-2</v>
      </c>
      <c r="AY52" s="7">
        <v>3.9637519202370131E-2</v>
      </c>
      <c r="AZ52" s="7">
        <v>3.4623618515669419E-2</v>
      </c>
      <c r="BA52" s="7">
        <v>4.6239686350910914E-2</v>
      </c>
      <c r="BB52" s="7">
        <v>6.4037120768067446E-2</v>
      </c>
      <c r="BC52" s="60">
        <v>2.8991775434419775E-2</v>
      </c>
      <c r="BD52" s="12"/>
      <c r="BE52" s="13"/>
      <c r="BF52" s="3"/>
    </row>
    <row r="53" spans="1:58" x14ac:dyDescent="0.25">
      <c r="A53" s="3"/>
      <c r="B53" s="3">
        <v>43</v>
      </c>
      <c r="C53" s="56">
        <v>2.7338277069144823E-2</v>
      </c>
      <c r="D53" s="58">
        <v>2.7338277069144823E-2</v>
      </c>
      <c r="E53" s="58">
        <v>2.7338277069144823E-2</v>
      </c>
      <c r="F53" s="58">
        <v>3.2232423300190272E-2</v>
      </c>
      <c r="G53" s="58">
        <v>4.5199193224141565E-2</v>
      </c>
      <c r="H53" s="58">
        <v>2.7338277069144823E-2</v>
      </c>
      <c r="I53" s="58">
        <v>3.056616730456696E-2</v>
      </c>
      <c r="J53" s="58">
        <v>2.7781134584048406E-2</v>
      </c>
      <c r="K53" s="58">
        <v>2.7338277069144823E-2</v>
      </c>
      <c r="L53" s="58">
        <v>2.7338277069144823E-2</v>
      </c>
      <c r="M53" s="60">
        <v>2.7338277069144823E-2</v>
      </c>
      <c r="N53" s="60">
        <v>2.7338277069144823E-2</v>
      </c>
      <c r="O53" s="60">
        <v>2.7338277069144823E-2</v>
      </c>
      <c r="P53" s="60">
        <v>5.2030514359077351E-2</v>
      </c>
      <c r="Q53" s="60">
        <v>5.3521333202292132E-2</v>
      </c>
      <c r="R53" s="60">
        <v>2.7338277069144823E-2</v>
      </c>
      <c r="S53" s="60">
        <v>2.7338277069144823E-2</v>
      </c>
      <c r="T53" s="60">
        <v>2.7338277069144823E-2</v>
      </c>
      <c r="U53" s="60">
        <v>1.6619523167774375E-2</v>
      </c>
      <c r="V53" s="60">
        <v>2.7338277069144823E-2</v>
      </c>
      <c r="W53" s="60">
        <v>2.7338277069144823E-2</v>
      </c>
      <c r="X53" s="60">
        <v>2.7338277069144823E-2</v>
      </c>
      <c r="Y53" s="60">
        <v>2.7338277069144823E-2</v>
      </c>
      <c r="Z53" s="60">
        <v>3.6451646785048197E-2</v>
      </c>
      <c r="AA53" s="60">
        <v>4.2029304780213828E-2</v>
      </c>
      <c r="AB53" s="60">
        <v>2.7338277069144823E-2</v>
      </c>
      <c r="AC53" s="60">
        <v>3.9287378976339049E-2</v>
      </c>
      <c r="AD53" s="60">
        <v>4.2026188829355382E-2</v>
      </c>
      <c r="AE53" s="60">
        <v>2.7338277069144823E-2</v>
      </c>
      <c r="AF53" s="60">
        <v>2.7338277069144823E-2</v>
      </c>
      <c r="AG53" s="60">
        <v>2.7338277069144823E-2</v>
      </c>
      <c r="AH53" s="60">
        <v>3.6191385816958022E-2</v>
      </c>
      <c r="AI53" s="60">
        <v>1.2445296194421251E-2</v>
      </c>
      <c r="AJ53" s="60">
        <v>2.1560789201336084E-2</v>
      </c>
      <c r="AK53" s="7">
        <v>4.8769548597404899E-2</v>
      </c>
      <c r="AL53" s="7">
        <v>8.0387097795872942E-2</v>
      </c>
      <c r="AM53" s="7">
        <v>3.6824814545504569E-2</v>
      </c>
      <c r="AN53" s="7">
        <v>4.7100948831867218E-2</v>
      </c>
      <c r="AO53" s="7">
        <v>4.7420585626443801E-2</v>
      </c>
      <c r="AP53" s="7">
        <v>4.9984126856875477E-2</v>
      </c>
      <c r="AQ53" s="7">
        <v>3.7647041886373467E-2</v>
      </c>
      <c r="AR53" s="7">
        <v>5.0732415280080989E-2</v>
      </c>
      <c r="AS53" s="60">
        <v>1.2015449331014283E-2</v>
      </c>
      <c r="AT53" s="7">
        <v>5.1446391593205743E-2</v>
      </c>
      <c r="AU53" s="7">
        <v>5.2285436619825987E-2</v>
      </c>
      <c r="AV53" s="7">
        <v>4.7199006928832166E-2</v>
      </c>
      <c r="AW53" s="7">
        <v>3.7757826369006597E-2</v>
      </c>
      <c r="AX53" s="7">
        <v>7.5062331316676056E-2</v>
      </c>
      <c r="AY53" s="7">
        <v>3.9700984662833783E-2</v>
      </c>
      <c r="AZ53" s="7">
        <v>3.4786760271263484E-2</v>
      </c>
      <c r="BA53" s="7">
        <v>4.6159880049805091E-2</v>
      </c>
      <c r="BB53" s="7">
        <v>6.3527074333147304E-2</v>
      </c>
      <c r="BC53" s="60">
        <v>2.9086062449554806E-2</v>
      </c>
      <c r="BD53" s="12"/>
      <c r="BE53" s="13"/>
      <c r="BF53" s="3"/>
    </row>
    <row r="54" spans="1:58" x14ac:dyDescent="0.25">
      <c r="A54" s="3"/>
      <c r="B54" s="3">
        <v>44</v>
      </c>
      <c r="C54" s="56">
        <v>2.7650027962045298E-2</v>
      </c>
      <c r="D54" s="58">
        <v>2.7650027962045298E-2</v>
      </c>
      <c r="E54" s="58">
        <v>2.7650027962045298E-2</v>
      </c>
      <c r="F54" s="58">
        <v>3.2448561845546564E-2</v>
      </c>
      <c r="G54" s="58">
        <v>4.5129661414859967E-2</v>
      </c>
      <c r="H54" s="58">
        <v>2.7650027962045298E-2</v>
      </c>
      <c r="I54" s="58">
        <v>3.0816033400591358E-2</v>
      </c>
      <c r="J54" s="58">
        <v>2.8084424921350992E-2</v>
      </c>
      <c r="K54" s="58">
        <v>2.7650027962045298E-2</v>
      </c>
      <c r="L54" s="58">
        <v>2.7650027962045298E-2</v>
      </c>
      <c r="M54" s="60">
        <v>2.7650027962045298E-2</v>
      </c>
      <c r="N54" s="60">
        <v>2.7650027962045298E-2</v>
      </c>
      <c r="O54" s="60">
        <v>2.7650027962045298E-2</v>
      </c>
      <c r="P54" s="60">
        <v>5.1812480218346613E-2</v>
      </c>
      <c r="Q54" s="60">
        <v>5.3279057803139906E-2</v>
      </c>
      <c r="R54" s="60">
        <v>2.7650027962045298E-2</v>
      </c>
      <c r="S54" s="60">
        <v>2.7650027962045298E-2</v>
      </c>
      <c r="T54" s="60">
        <v>2.7650027962045298E-2</v>
      </c>
      <c r="U54" s="60">
        <v>1.6940115565799996E-2</v>
      </c>
      <c r="V54" s="60">
        <v>2.7650027962045298E-2</v>
      </c>
      <c r="W54" s="60">
        <v>2.7650027962045298E-2</v>
      </c>
      <c r="X54" s="60">
        <v>2.7650027962045298E-2</v>
      </c>
      <c r="Y54" s="60">
        <v>2.7650027962045298E-2</v>
      </c>
      <c r="Z54" s="60">
        <v>3.6573084669006217E-2</v>
      </c>
      <c r="AA54" s="60">
        <v>4.2035884656965283E-2</v>
      </c>
      <c r="AB54" s="60">
        <v>2.7650027962045298E-2</v>
      </c>
      <c r="AC54" s="60">
        <v>3.9344761643784087E-2</v>
      </c>
      <c r="AD54" s="60">
        <v>4.1961635654519824E-2</v>
      </c>
      <c r="AE54" s="60">
        <v>2.7650027962045298E-2</v>
      </c>
      <c r="AF54" s="60">
        <v>2.7650027962045298E-2</v>
      </c>
      <c r="AG54" s="60">
        <v>2.7650027962045298E-2</v>
      </c>
      <c r="AH54" s="60">
        <v>3.6323039489082776E-2</v>
      </c>
      <c r="AI54" s="60">
        <v>1.2799428279158809E-2</v>
      </c>
      <c r="AJ54" s="60">
        <v>2.1681544941677622E-2</v>
      </c>
      <c r="AK54" s="7">
        <v>4.8634991765498681E-2</v>
      </c>
      <c r="AL54" s="7">
        <v>7.9506728813544481E-2</v>
      </c>
      <c r="AM54" s="7">
        <v>3.6915879399441076E-2</v>
      </c>
      <c r="AN54" s="7">
        <v>4.6989827208358426E-2</v>
      </c>
      <c r="AO54" s="7">
        <v>4.7305725208873994E-2</v>
      </c>
      <c r="AP54" s="7">
        <v>4.9807645101971332E-2</v>
      </c>
      <c r="AQ54" s="7">
        <v>3.7739253220902658E-2</v>
      </c>
      <c r="AR54" s="7">
        <v>5.0538208604410162E-2</v>
      </c>
      <c r="AS54" s="60">
        <v>1.2386385105622733E-2</v>
      </c>
      <c r="AT54" s="7">
        <v>5.1250830939747472E-2</v>
      </c>
      <c r="AU54" s="7">
        <v>5.205611773821639E-2</v>
      </c>
      <c r="AV54" s="7">
        <v>4.7085539529644338E-2</v>
      </c>
      <c r="AW54" s="7">
        <v>3.7842639786116905E-2</v>
      </c>
      <c r="AX54" s="7">
        <v>7.435402932500379E-2</v>
      </c>
      <c r="AY54" s="7">
        <v>3.9760948235711524E-2</v>
      </c>
      <c r="AZ54" s="7">
        <v>3.4943313643576612E-2</v>
      </c>
      <c r="BA54" s="7">
        <v>4.6081558554972535E-2</v>
      </c>
      <c r="BB54" s="7">
        <v>6.3039272787202894E-2</v>
      </c>
      <c r="BC54" s="60">
        <v>2.9125709291709434E-2</v>
      </c>
      <c r="BD54" s="12"/>
      <c r="BE54" s="13"/>
      <c r="BF54" s="3"/>
    </row>
    <row r="55" spans="1:58" x14ac:dyDescent="0.25">
      <c r="A55" s="3"/>
      <c r="B55" s="8">
        <v>45</v>
      </c>
      <c r="C55" s="57">
        <v>2.7950373709325183E-2</v>
      </c>
      <c r="D55" s="59">
        <v>2.7950373709325183E-2</v>
      </c>
      <c r="E55" s="59">
        <v>2.7950373709325183E-2</v>
      </c>
      <c r="F55" s="59">
        <v>3.265570214363489E-2</v>
      </c>
      <c r="G55" s="59">
        <v>4.5062852470423076E-2</v>
      </c>
      <c r="H55" s="59">
        <v>2.7950373709325183E-2</v>
      </c>
      <c r="I55" s="59">
        <v>3.1055817477333436E-2</v>
      </c>
      <c r="J55" s="59">
        <v>2.8376423844328036E-2</v>
      </c>
      <c r="K55" s="59">
        <v>2.7950373709325183E-2</v>
      </c>
      <c r="L55" s="59">
        <v>2.7950373709325183E-2</v>
      </c>
      <c r="M55" s="61">
        <v>2.7950373709325183E-2</v>
      </c>
      <c r="N55" s="61">
        <v>2.7950373709325183E-2</v>
      </c>
      <c r="O55" s="61">
        <v>2.7950373709325183E-2</v>
      </c>
      <c r="P55" s="61">
        <v>5.1602750670618258E-2</v>
      </c>
      <c r="Q55" s="61">
        <v>5.3044960391909868E-2</v>
      </c>
      <c r="R55" s="61">
        <v>2.7950373709325183E-2</v>
      </c>
      <c r="S55" s="61">
        <v>2.7950373709325183E-2</v>
      </c>
      <c r="T55" s="61">
        <v>2.7950373709325183E-2</v>
      </c>
      <c r="U55" s="61">
        <v>1.7250259000729518E-2</v>
      </c>
      <c r="V55" s="61">
        <v>2.7950373709325183E-2</v>
      </c>
      <c r="W55" s="61">
        <v>2.7950373709325183E-2</v>
      </c>
      <c r="X55" s="61">
        <v>2.7950373709325183E-2</v>
      </c>
      <c r="Y55" s="61">
        <v>2.7950373709325183E-2</v>
      </c>
      <c r="Z55" s="61">
        <v>3.6689576397706869E-2</v>
      </c>
      <c r="AA55" s="61">
        <v>4.2041463965104331E-2</v>
      </c>
      <c r="AB55" s="61">
        <v>2.7950373709325183E-2</v>
      </c>
      <c r="AC55" s="61">
        <v>3.9399996266505921E-2</v>
      </c>
      <c r="AD55" s="61">
        <v>4.1908446859559634E-2</v>
      </c>
      <c r="AE55" s="61">
        <v>2.7950373709325183E-2</v>
      </c>
      <c r="AF55" s="61">
        <v>2.7950373709325183E-2</v>
      </c>
      <c r="AG55" s="61">
        <v>2.7950373709325183E-2</v>
      </c>
      <c r="AH55" s="61">
        <v>3.6448857519064459E-2</v>
      </c>
      <c r="AI55" s="61">
        <v>1.3149207261182516E-2</v>
      </c>
      <c r="AJ55" s="61">
        <v>2.1797551977365659E-2</v>
      </c>
      <c r="AK55" s="10">
        <v>4.8503995169312697E-2</v>
      </c>
      <c r="AL55" s="10">
        <v>7.8664845536898342E-2</v>
      </c>
      <c r="AM55" s="10">
        <v>3.7006568970365805E-2</v>
      </c>
      <c r="AN55" s="10">
        <v>4.6883032188455243E-2</v>
      </c>
      <c r="AO55" s="10">
        <v>4.7195018289113877E-2</v>
      </c>
      <c r="AP55" s="10">
        <v>4.96382602002714E-2</v>
      </c>
      <c r="AQ55" s="10">
        <v>3.7827959969069624E-2</v>
      </c>
      <c r="AR55" s="10">
        <v>5.0352050766438783E-2</v>
      </c>
      <c r="AS55" s="61">
        <v>1.2751054156997732E-2</v>
      </c>
      <c r="AT55" s="10">
        <v>5.1061509974507757E-2</v>
      </c>
      <c r="AU55" s="10">
        <v>5.1836288259263119E-2</v>
      </c>
      <c r="AV55" s="10">
        <v>4.6976530998172894E-2</v>
      </c>
      <c r="AW55" s="10">
        <v>3.792476544141099E-2</v>
      </c>
      <c r="AX55" s="10">
        <v>7.3668154887422954E-2</v>
      </c>
      <c r="AY55" s="10">
        <v>3.9817687769313492E-2</v>
      </c>
      <c r="AZ55" s="10">
        <v>3.5093633781994926E-2</v>
      </c>
      <c r="BA55" s="10">
        <v>4.6004864984076521E-2</v>
      </c>
      <c r="BB55" s="10">
        <v>6.2572396433981936E-2</v>
      </c>
      <c r="BC55" s="61">
        <v>2.9094917427594735E-2</v>
      </c>
      <c r="BD55" s="12"/>
      <c r="BE55" s="13"/>
      <c r="BF55" s="3"/>
    </row>
    <row r="56" spans="1:58" x14ac:dyDescent="0.25">
      <c r="A56" s="3"/>
      <c r="B56" s="3">
        <v>46</v>
      </c>
      <c r="C56" s="56">
        <v>2.8239761869787605E-2</v>
      </c>
      <c r="D56" s="58">
        <v>2.8239761869787605E-2</v>
      </c>
      <c r="E56" s="58">
        <v>2.8239761869787605E-2</v>
      </c>
      <c r="F56" s="58">
        <v>3.2854362335396958E-2</v>
      </c>
      <c r="G56" s="58">
        <v>4.4998630644748516E-2</v>
      </c>
      <c r="H56" s="58">
        <v>2.8239761869787605E-2</v>
      </c>
      <c r="I56" s="58">
        <v>3.1286065092036353E-2</v>
      </c>
      <c r="J56" s="58">
        <v>2.8657612642340347E-2</v>
      </c>
      <c r="K56" s="58">
        <v>2.8239761869787605E-2</v>
      </c>
      <c r="L56" s="58">
        <v>2.8239761869787605E-2</v>
      </c>
      <c r="M56" s="60">
        <v>2.8239761869787605E-2</v>
      </c>
      <c r="N56" s="60">
        <v>2.8239761869787605E-2</v>
      </c>
      <c r="O56" s="60">
        <v>2.8239761869787605E-2</v>
      </c>
      <c r="P56" s="60">
        <v>5.1400967224637162E-2</v>
      </c>
      <c r="Q56" s="60">
        <v>5.281883712396751E-2</v>
      </c>
      <c r="R56" s="60">
        <v>2.8239761869787605E-2</v>
      </c>
      <c r="S56" s="60">
        <v>2.8239761869787605E-2</v>
      </c>
      <c r="T56" s="60">
        <v>2.8239761869787605E-2</v>
      </c>
      <c r="U56" s="60">
        <v>1.7550109122501212E-2</v>
      </c>
      <c r="V56" s="60">
        <v>2.8239761869787605E-2</v>
      </c>
      <c r="W56" s="60">
        <v>2.8239761869787605E-2</v>
      </c>
      <c r="X56" s="60">
        <v>2.8239761869787605E-2</v>
      </c>
      <c r="Y56" s="60">
        <v>2.8239761869787605E-2</v>
      </c>
      <c r="Z56" s="60">
        <v>3.6801399516854127E-2</v>
      </c>
      <c r="AA56" s="60">
        <v>4.2046177028578935E-2</v>
      </c>
      <c r="AB56" s="60">
        <v>2.8239761869787605E-2</v>
      </c>
      <c r="AC56" s="60">
        <v>3.9453184667078256E-2</v>
      </c>
      <c r="AD56" s="60">
        <v>4.1864731400752975E-2</v>
      </c>
      <c r="AE56" s="60">
        <v>2.8239761869787605E-2</v>
      </c>
      <c r="AF56" s="60">
        <v>2.8239761869787605E-2</v>
      </c>
      <c r="AG56" s="60">
        <v>2.8239761869787605E-2</v>
      </c>
      <c r="AH56" s="60">
        <v>3.6569219495499627E-2</v>
      </c>
      <c r="AI56" s="60">
        <v>1.3493422019787538E-2</v>
      </c>
      <c r="AJ56" s="60">
        <v>2.1907411268496935E-2</v>
      </c>
      <c r="AK56" s="7">
        <v>4.8376625158876196E-2</v>
      </c>
      <c r="AL56" s="7">
        <v>7.7859124897493803E-2</v>
      </c>
      <c r="AM56" s="7">
        <v>3.7096393919148207E-2</v>
      </c>
      <c r="AN56" s="7">
        <v>4.678035737329389E-2</v>
      </c>
      <c r="AO56" s="7">
        <v>4.708830060052005E-2</v>
      </c>
      <c r="AP56" s="7">
        <v>4.9475613925838768E-2</v>
      </c>
      <c r="AQ56" s="7">
        <v>3.7913337495293575E-2</v>
      </c>
      <c r="AR56" s="7">
        <v>5.0173489852953113E-2</v>
      </c>
      <c r="AS56" s="60">
        <v>1.3108541094589254E-2</v>
      </c>
      <c r="AT56" s="7">
        <v>5.0878327314245686E-2</v>
      </c>
      <c r="AU56" s="7">
        <v>5.1625427578259497E-2</v>
      </c>
      <c r="AV56" s="7">
        <v>4.6871761169748005E-2</v>
      </c>
      <c r="AW56" s="7">
        <v>3.8004276656947944E-2</v>
      </c>
      <c r="AX56" s="7">
        <v>7.3004869991665666E-2</v>
      </c>
      <c r="AY56" s="7">
        <v>3.9871453788385747E-2</v>
      </c>
      <c r="AZ56" s="7">
        <v>3.523805360222676E-2</v>
      </c>
      <c r="BA56" s="7">
        <v>4.5929902922593246E-2</v>
      </c>
      <c r="BB56" s="7">
        <v>6.2125214479533897E-2</v>
      </c>
      <c r="BC56" s="60">
        <v>2.8989195301656778E-2</v>
      </c>
      <c r="BD56" s="12"/>
      <c r="BE56" s="13"/>
      <c r="BF56" s="3"/>
    </row>
    <row r="57" spans="1:58" x14ac:dyDescent="0.25">
      <c r="A57" s="3"/>
      <c r="B57" s="3">
        <v>47</v>
      </c>
      <c r="C57" s="56">
        <v>2.8518638491559889E-2</v>
      </c>
      <c r="D57" s="58">
        <v>2.8518638491559889E-2</v>
      </c>
      <c r="E57" s="58">
        <v>2.8518638491559889E-2</v>
      </c>
      <c r="F57" s="58">
        <v>3.3045024414852131E-2</v>
      </c>
      <c r="G57" s="58">
        <v>4.49368670039898E-2</v>
      </c>
      <c r="H57" s="58">
        <v>2.8518638491559889E-2</v>
      </c>
      <c r="I57" s="58">
        <v>3.1507287880748747E-2</v>
      </c>
      <c r="J57" s="58">
        <v>2.8928462012830725E-2</v>
      </c>
      <c r="K57" s="58">
        <v>2.8518638491559889E-2</v>
      </c>
      <c r="L57" s="58">
        <v>2.8518638491559889E-2</v>
      </c>
      <c r="M57" s="60">
        <v>2.8518638491559889E-2</v>
      </c>
      <c r="N57" s="60">
        <v>2.8518638491559889E-2</v>
      </c>
      <c r="O57" s="60">
        <v>2.8518638491559889E-2</v>
      </c>
      <c r="P57" s="60">
        <v>5.1206778056982705E-2</v>
      </c>
      <c r="Q57" s="60">
        <v>5.2600460234734969E-2</v>
      </c>
      <c r="R57" s="60">
        <v>2.8518638491559889E-2</v>
      </c>
      <c r="S57" s="60">
        <v>2.8518638491559889E-2</v>
      </c>
      <c r="T57" s="60">
        <v>2.8518638491559889E-2</v>
      </c>
      <c r="U57" s="60">
        <v>1.7839882607560975E-2</v>
      </c>
      <c r="V57" s="60">
        <v>2.8518638491559889E-2</v>
      </c>
      <c r="W57" s="60">
        <v>2.8518638491559889E-2</v>
      </c>
      <c r="X57" s="60">
        <v>2.8518638491559889E-2</v>
      </c>
      <c r="Y57" s="60">
        <v>2.8518638491559889E-2</v>
      </c>
      <c r="Z57" s="60">
        <v>3.6908812493290144E-2</v>
      </c>
      <c r="AA57" s="60">
        <v>4.205014003101315E-2</v>
      </c>
      <c r="AB57" s="60">
        <v>2.8518638491559889E-2</v>
      </c>
      <c r="AC57" s="60">
        <v>3.9504423659932231E-2</v>
      </c>
      <c r="AD57" s="60">
        <v>4.1828920639588762E-2</v>
      </c>
      <c r="AE57" s="60">
        <v>2.8518638491559889E-2</v>
      </c>
      <c r="AF57" s="60">
        <v>2.8518638491559889E-2</v>
      </c>
      <c r="AG57" s="60">
        <v>2.8518638491559889E-2</v>
      </c>
      <c r="AH57" s="60">
        <v>3.6684472784892952E-2</v>
      </c>
      <c r="AI57" s="60">
        <v>1.3831168024823315E-2</v>
      </c>
      <c r="AJ57" s="60">
        <v>2.2017102848999714E-2</v>
      </c>
      <c r="AK57" s="7">
        <v>4.8252906025838982E-2</v>
      </c>
      <c r="AL57" s="7">
        <v>7.7087404748177102E-2</v>
      </c>
      <c r="AM57" s="7">
        <v>3.7184979279559771E-2</v>
      </c>
      <c r="AN57" s="7">
        <v>4.6681604623736161E-2</v>
      </c>
      <c r="AO57" s="7">
        <v>4.6985410003907102E-2</v>
      </c>
      <c r="AP57" s="7">
        <v>4.9319364108634023E-2</v>
      </c>
      <c r="AQ57" s="7">
        <v>3.7995551042356412E-2</v>
      </c>
      <c r="AR57" s="7">
        <v>5.0002103439906298E-2</v>
      </c>
      <c r="AS57" s="60">
        <v>1.3458188203204102E-2</v>
      </c>
      <c r="AT57" s="7">
        <v>5.0701152633461311E-2</v>
      </c>
      <c r="AU57" s="7">
        <v>5.1423045976298987E-2</v>
      </c>
      <c r="AV57" s="7">
        <v>4.6771020145973896E-2</v>
      </c>
      <c r="AW57" s="7">
        <v>3.8081250210238116E-2</v>
      </c>
      <c r="AX57" s="7">
        <v>7.236404210988856E-2</v>
      </c>
      <c r="AY57" s="7">
        <v>3.9922472623428185E-2</v>
      </c>
      <c r="AZ57" s="7">
        <v>3.5376885253446178E-2</v>
      </c>
      <c r="BA57" s="7">
        <v>4.585674360717773E-2</v>
      </c>
      <c r="BB57" s="7">
        <v>6.1696579557771081E-2</v>
      </c>
      <c r="BC57" s="60">
        <v>2.8838791866636848E-2</v>
      </c>
      <c r="BD57" s="12"/>
      <c r="BE57" s="13"/>
      <c r="BF57" s="3"/>
    </row>
    <row r="58" spans="1:58" x14ac:dyDescent="0.25">
      <c r="A58" s="3"/>
      <c r="B58" s="3">
        <v>48</v>
      </c>
      <c r="C58" s="56">
        <v>2.8787443665010848E-2</v>
      </c>
      <c r="D58" s="58">
        <v>2.8787443665010848E-2</v>
      </c>
      <c r="E58" s="58">
        <v>2.8787443665010848E-2</v>
      </c>
      <c r="F58" s="58">
        <v>3.3228137063910701E-2</v>
      </c>
      <c r="G58" s="58">
        <v>4.4877439252250184E-2</v>
      </c>
      <c r="H58" s="58">
        <v>2.8787443665010848E-2</v>
      </c>
      <c r="I58" s="58">
        <v>3.1719965675601758E-2</v>
      </c>
      <c r="J58" s="58">
        <v>2.9189429480608986E-2</v>
      </c>
      <c r="K58" s="58">
        <v>2.8787443665010848E-2</v>
      </c>
      <c r="L58" s="58">
        <v>2.8787443665010848E-2</v>
      </c>
      <c r="M58" s="60">
        <v>2.8787443665010848E-2</v>
      </c>
      <c r="N58" s="60">
        <v>2.8787443665010848E-2</v>
      </c>
      <c r="O58" s="60">
        <v>2.8787443665010848E-2</v>
      </c>
      <c r="P58" s="60">
        <v>5.101984038839058E-2</v>
      </c>
      <c r="Q58" s="60">
        <v>5.2389585604303068E-2</v>
      </c>
      <c r="R58" s="60">
        <v>2.8787443665010848E-2</v>
      </c>
      <c r="S58" s="60">
        <v>2.8787443665010848E-2</v>
      </c>
      <c r="T58" s="60">
        <v>2.8787443665010848E-2</v>
      </c>
      <c r="U58" s="60">
        <v>1.8119840087797989E-2</v>
      </c>
      <c r="V58" s="60">
        <v>2.8787443665010848E-2</v>
      </c>
      <c r="W58" s="60">
        <v>2.8787443665010848E-2</v>
      </c>
      <c r="X58" s="60">
        <v>2.8787443665010848E-2</v>
      </c>
      <c r="Y58" s="60">
        <v>2.8787443665010848E-2</v>
      </c>
      <c r="Z58" s="60">
        <v>3.7012056240777413E-2</v>
      </c>
      <c r="AA58" s="60">
        <v>4.2053453551271991E-2</v>
      </c>
      <c r="AB58" s="60">
        <v>2.8787443665010848E-2</v>
      </c>
      <c r="AC58" s="60">
        <v>3.9553805221407501E-2</v>
      </c>
      <c r="AD58" s="60">
        <v>4.1799710617221209E-2</v>
      </c>
      <c r="AE58" s="60">
        <v>2.8787443665010848E-2</v>
      </c>
      <c r="AF58" s="60">
        <v>2.8787443665010848E-2</v>
      </c>
      <c r="AG58" s="60">
        <v>2.8787443665010848E-2</v>
      </c>
      <c r="AH58" s="60">
        <v>3.6794935879477908E-2</v>
      </c>
      <c r="AI58" s="60">
        <v>1.4161786121012598E-2</v>
      </c>
      <c r="AJ58" s="60">
        <v>2.2133547285996258E-2</v>
      </c>
      <c r="AK58" s="7">
        <v>4.813282872372171E-2</v>
      </c>
      <c r="AL58" s="7">
        <v>7.6347674394040554E-2</v>
      </c>
      <c r="AM58" s="7">
        <v>3.7272042059308008E-2</v>
      </c>
      <c r="AN58" s="7">
        <v>4.658658433396945E-2</v>
      </c>
      <c r="AO58" s="7">
        <v>4.6886187567083404E-2</v>
      </c>
      <c r="AP58" s="7">
        <v>4.9169184933127941E-2</v>
      </c>
      <c r="AQ58" s="7">
        <v>3.8074756348883021E-2</v>
      </c>
      <c r="AR58" s="7">
        <v>4.9837496617790134E-2</v>
      </c>
      <c r="AS58" s="60">
        <v>1.3799542561983014E-2</v>
      </c>
      <c r="AT58" s="7">
        <v>5.0529834206073376E-2</v>
      </c>
      <c r="AU58" s="7">
        <v>5.122868324478369E-2</v>
      </c>
      <c r="AV58" s="7">
        <v>4.667410823448237E-2</v>
      </c>
      <c r="AW58" s="7">
        <v>3.8155765047007684E-2</v>
      </c>
      <c r="AX58" s="7">
        <v>7.1745321827319408E-2</v>
      </c>
      <c r="AY58" s="7">
        <v>3.9970949134142897E-2</v>
      </c>
      <c r="AZ58" s="7">
        <v>3.5510421495426048E-2</v>
      </c>
      <c r="BA58" s="7">
        <v>4.5785431900335238E-2</v>
      </c>
      <c r="BB58" s="7">
        <v>6.128542233573131E-2</v>
      </c>
      <c r="BC58" s="60">
        <v>2.8676599881247267E-2</v>
      </c>
      <c r="BD58" s="12"/>
      <c r="BE58" s="13"/>
      <c r="BF58" s="3"/>
    </row>
    <row r="59" spans="1:58" x14ac:dyDescent="0.25">
      <c r="A59" s="3"/>
      <c r="B59" s="3">
        <v>49</v>
      </c>
      <c r="C59" s="56">
        <v>2.9046608216729997E-2</v>
      </c>
      <c r="D59" s="58">
        <v>2.9046608216729997E-2</v>
      </c>
      <c r="E59" s="58">
        <v>2.9046608216729997E-2</v>
      </c>
      <c r="F59" s="58">
        <v>3.3404118250113468E-2</v>
      </c>
      <c r="G59" s="58">
        <v>4.4820231518520881E-2</v>
      </c>
      <c r="H59" s="58">
        <v>2.9046608216729997E-2</v>
      </c>
      <c r="I59" s="58">
        <v>3.1924548525781082E-2</v>
      </c>
      <c r="J59" s="58">
        <v>2.9440957592764994E-2</v>
      </c>
      <c r="K59" s="58">
        <v>2.9046608216729997E-2</v>
      </c>
      <c r="L59" s="58">
        <v>2.9046608216729997E-2</v>
      </c>
      <c r="M59" s="60">
        <v>2.9046608216729997E-2</v>
      </c>
      <c r="N59" s="60">
        <v>2.9046608216729997E-2</v>
      </c>
      <c r="O59" s="60">
        <v>2.9046608216729997E-2</v>
      </c>
      <c r="P59" s="60">
        <v>5.0839822179983063E-2</v>
      </c>
      <c r="Q59" s="60">
        <v>5.2185958793230292E-2</v>
      </c>
      <c r="R59" s="60">
        <v>2.9046608216729997E-2</v>
      </c>
      <c r="S59" s="60">
        <v>2.9046608216729997E-2</v>
      </c>
      <c r="T59" s="60">
        <v>2.9046608216729997E-2</v>
      </c>
      <c r="U59" s="60">
        <v>1.8390272766275473E-2</v>
      </c>
      <c r="V59" s="60">
        <v>2.9046608216729997E-2</v>
      </c>
      <c r="W59" s="60">
        <v>2.9046608216729997E-2</v>
      </c>
      <c r="X59" s="60">
        <v>2.9046608216729997E-2</v>
      </c>
      <c r="Y59" s="60">
        <v>2.9046608216729997E-2</v>
      </c>
      <c r="Z59" s="60">
        <v>3.7111355506326493E-2</v>
      </c>
      <c r="AA59" s="60">
        <v>4.2056204727441981E-2</v>
      </c>
      <c r="AB59" s="60">
        <v>2.9046608216729997E-2</v>
      </c>
      <c r="AC59" s="60">
        <v>3.9601416673117784E-2</v>
      </c>
      <c r="AD59" s="60">
        <v>4.1776015361524976E-2</v>
      </c>
      <c r="AE59" s="60">
        <v>2.9046608216729997E-2</v>
      </c>
      <c r="AF59" s="60">
        <v>2.9046608216729997E-2</v>
      </c>
      <c r="AG59" s="60">
        <v>2.9046608216729997E-2</v>
      </c>
      <c r="AH59" s="60">
        <v>3.6900901336197833E-2</v>
      </c>
      <c r="AI59" s="60">
        <v>1.4484813393358831E-2</v>
      </c>
      <c r="AJ59" s="60">
        <v>2.2262831734666477E-2</v>
      </c>
      <c r="AK59" s="7">
        <v>4.8016358070959386E-2</v>
      </c>
      <c r="AL59" s="7">
        <v>7.5638063580931725E-2</v>
      </c>
      <c r="AM59" s="7">
        <v>3.7357373141331474E-2</v>
      </c>
      <c r="AN59" s="7">
        <v>4.649511553447816E-2</v>
      </c>
      <c r="AO59" s="7">
        <v>4.6790478377284117E-2</v>
      </c>
      <c r="AP59" s="7">
        <v>4.9024766942726394E-2</v>
      </c>
      <c r="AQ59" s="7">
        <v>3.8151100228201118E-2</v>
      </c>
      <c r="AR59" s="7">
        <v>4.9679300113060654E-2</v>
      </c>
      <c r="AS59" s="60">
        <v>1.4132313777097005E-2</v>
      </c>
      <c r="AT59" s="7">
        <v>5.0364205019691077E-2</v>
      </c>
      <c r="AU59" s="7">
        <v>5.1041907192559188E-2</v>
      </c>
      <c r="AV59" s="7">
        <v>4.6580835776050655E-2</v>
      </c>
      <c r="AW59" s="7">
        <v>3.822790122701214E-2</v>
      </c>
      <c r="AX59" s="7">
        <v>7.1148203546133493E-2</v>
      </c>
      <c r="AY59" s="7">
        <v>4.0017069081354162E-2</v>
      </c>
      <c r="AZ59" s="7">
        <v>3.5638936989978109E-2</v>
      </c>
      <c r="BA59" s="7">
        <v>4.5715991242711862E-2</v>
      </c>
      <c r="BB59" s="7">
        <v>6.0890746277408647E-2</v>
      </c>
      <c r="BC59" s="60">
        <v>2.8529290187369272E-2</v>
      </c>
      <c r="BD59" s="12"/>
      <c r="BE59" s="13"/>
      <c r="BF59" s="3"/>
    </row>
    <row r="60" spans="1:58" x14ac:dyDescent="0.25">
      <c r="A60" s="3"/>
      <c r="B60" s="8">
        <v>50</v>
      </c>
      <c r="C60" s="57">
        <v>2.929655130380393E-2</v>
      </c>
      <c r="D60" s="59">
        <v>2.929655130380393E-2</v>
      </c>
      <c r="E60" s="59">
        <v>2.929655130380393E-2</v>
      </c>
      <c r="F60" s="59">
        <v>3.357335760728053E-2</v>
      </c>
      <c r="G60" s="59">
        <v>4.4765134116953931E-2</v>
      </c>
      <c r="H60" s="59">
        <v>2.929655130380393E-2</v>
      </c>
      <c r="I60" s="59">
        <v>3.2121458616428678E-2</v>
      </c>
      <c r="J60" s="59">
        <v>2.9683472720573478E-2</v>
      </c>
      <c r="K60" s="59">
        <v>2.929655130380393E-2</v>
      </c>
      <c r="L60" s="59">
        <v>2.929655130380393E-2</v>
      </c>
      <c r="M60" s="61">
        <v>2.929655130380393E-2</v>
      </c>
      <c r="N60" s="61">
        <v>2.929655130380393E-2</v>
      </c>
      <c r="O60" s="61">
        <v>2.929655130380393E-2</v>
      </c>
      <c r="P60" s="61">
        <v>5.0666403292394468E-2</v>
      </c>
      <c r="Q60" s="61">
        <v>5.1989319830064051E-2</v>
      </c>
      <c r="R60" s="61">
        <v>2.929655130380393E-2</v>
      </c>
      <c r="S60" s="61">
        <v>2.929655130380393E-2</v>
      </c>
      <c r="T60" s="61">
        <v>2.929655130380393E-2</v>
      </c>
      <c r="U60" s="61">
        <v>1.8651491952918819E-2</v>
      </c>
      <c r="V60" s="61">
        <v>2.929655130380393E-2</v>
      </c>
      <c r="W60" s="61">
        <v>2.929655130380393E-2</v>
      </c>
      <c r="X60" s="61">
        <v>2.929655130380393E-2</v>
      </c>
      <c r="Y60" s="61">
        <v>2.929655130380393E-2</v>
      </c>
      <c r="Z60" s="61">
        <v>3.72069201316505E-2</v>
      </c>
      <c r="AA60" s="61">
        <v>4.2058469106819762E-2</v>
      </c>
      <c r="AB60" s="61">
        <v>2.929655130380393E-2</v>
      </c>
      <c r="AC60" s="61">
        <v>3.9647340873381731E-2</v>
      </c>
      <c r="AD60" s="61">
        <v>4.1756928949030492E-2</v>
      </c>
      <c r="AE60" s="61">
        <v>2.929655130380393E-2</v>
      </c>
      <c r="AF60" s="61">
        <v>2.929655130380393E-2</v>
      </c>
      <c r="AG60" s="61">
        <v>2.929655130380393E-2</v>
      </c>
      <c r="AH60" s="61">
        <v>3.700263836390838E-2</v>
      </c>
      <c r="AI60" s="61">
        <v>1.4799943617209266E-2</v>
      </c>
      <c r="AJ60" s="61">
        <v>2.241043716387825E-2</v>
      </c>
      <c r="AK60" s="10">
        <v>4.7903438590827463E-2</v>
      </c>
      <c r="AL60" s="10">
        <v>7.4956833671109946E-2</v>
      </c>
      <c r="AM60" s="10">
        <v>3.7440822644108529E-2</v>
      </c>
      <c r="AN60" s="10">
        <v>4.6407025880992325E-2</v>
      </c>
      <c r="AO60" s="10">
        <v>4.6698132133242254E-2</v>
      </c>
      <c r="AP60" s="10">
        <v>4.8885816811656602E-2</v>
      </c>
      <c r="AQ60" s="10">
        <v>3.8224721118922167E-2</v>
      </c>
      <c r="AR60" s="10">
        <v>4.9527168542906175E-2</v>
      </c>
      <c r="AS60" s="61">
        <v>1.4456340101743681E-2</v>
      </c>
      <c r="AT60" s="10">
        <v>5.020408767727047E-2</v>
      </c>
      <c r="AU60" s="10">
        <v>5.0862312122126552E-2</v>
      </c>
      <c r="AV60" s="10">
        <v>4.6491022895466694E-2</v>
      </c>
      <c r="AW60" s="10">
        <v>3.8297739096193828E-2</v>
      </c>
      <c r="AX60" s="10">
        <v>7.0572072667064001E-2</v>
      </c>
      <c r="AY60" s="10">
        <v>4.0061001203086866E-2</v>
      </c>
      <c r="AZ60" s="10">
        <v>3.5762689510443479E-2</v>
      </c>
      <c r="BA60" s="10">
        <v>4.5648427769399147E-2</v>
      </c>
      <c r="BB60" s="10">
        <v>6.0511622619310979E-2</v>
      </c>
      <c r="BC60" s="61">
        <v>2.8418462579935744E-2</v>
      </c>
      <c r="BD60" s="12"/>
      <c r="BE60" s="13"/>
      <c r="BF60" s="3"/>
    </row>
    <row r="61" spans="1:58" x14ac:dyDescent="0.25">
      <c r="A61" s="3"/>
      <c r="B61" s="3">
        <v>51</v>
      </c>
      <c r="C61" s="56">
        <v>2.9537678717221016E-2</v>
      </c>
      <c r="D61" s="58">
        <v>2.9537678717221016E-2</v>
      </c>
      <c r="E61" s="58">
        <v>2.9537678717221016E-2</v>
      </c>
      <c r="F61" s="58">
        <v>3.3736218617531843E-2</v>
      </c>
      <c r="G61" s="58">
        <v>4.4712043289952375E-2</v>
      </c>
      <c r="H61" s="58">
        <v>2.9537678717221016E-2</v>
      </c>
      <c r="I61" s="58">
        <v>3.2311092082989878E-2</v>
      </c>
      <c r="J61" s="58">
        <v>2.9917384334631425E-2</v>
      </c>
      <c r="K61" s="58">
        <v>2.9537678717221016E-2</v>
      </c>
      <c r="L61" s="58">
        <v>2.9537678717221016E-2</v>
      </c>
      <c r="M61" s="60">
        <v>2.9537678717221016E-2</v>
      </c>
      <c r="N61" s="60">
        <v>2.9537678717221016E-2</v>
      </c>
      <c r="O61" s="60">
        <v>2.9537678717221016E-2</v>
      </c>
      <c r="P61" s="60">
        <v>5.0499276222871758E-2</v>
      </c>
      <c r="Q61" s="60">
        <v>5.1799406981038354E-2</v>
      </c>
      <c r="R61" s="60">
        <v>2.9537678717221016E-2</v>
      </c>
      <c r="S61" s="60">
        <v>2.9537678717221016E-2</v>
      </c>
      <c r="T61" s="60">
        <v>2.9537678717221016E-2</v>
      </c>
      <c r="U61" s="60">
        <v>1.8903820916204239E-2</v>
      </c>
      <c r="V61" s="60">
        <v>2.9537678717221016E-2</v>
      </c>
      <c r="W61" s="60">
        <v>2.9537678717221016E-2</v>
      </c>
      <c r="X61" s="60">
        <v>2.9537678717221016E-2</v>
      </c>
      <c r="Y61" s="60">
        <v>2.9537678717221016E-2</v>
      </c>
      <c r="Z61" s="60">
        <v>3.7298946202571015E-2</v>
      </c>
      <c r="AA61" s="60">
        <v>4.2060312229996955E-2</v>
      </c>
      <c r="AB61" s="60">
        <v>2.9537678717221016E-2</v>
      </c>
      <c r="AC61" s="60">
        <v>3.9691656412664145E-2</v>
      </c>
      <c r="AD61" s="60">
        <v>4.174169455571719E-2</v>
      </c>
      <c r="AE61" s="60">
        <v>2.9537678717221016E-2</v>
      </c>
      <c r="AF61" s="60">
        <v>2.9537678717221016E-2</v>
      </c>
      <c r="AG61" s="60">
        <v>2.9537678717221016E-2</v>
      </c>
      <c r="AH61" s="60">
        <v>3.710039510695462E-2</v>
      </c>
      <c r="AI61" s="60">
        <v>1.5106995348747709E-2</v>
      </c>
      <c r="AJ61" s="60">
        <v>2.2579748982398895E-2</v>
      </c>
      <c r="AK61" s="7">
        <v>4.7793999331154469E-2</v>
      </c>
      <c r="AL61" s="7">
        <v>7.4302367312544915E-2</v>
      </c>
      <c r="AM61" s="7">
        <v>3.7522288063944753E-2</v>
      </c>
      <c r="AN61" s="7">
        <v>4.6322151504853526E-2</v>
      </c>
      <c r="AO61" s="7">
        <v>4.6609003551052686E-2</v>
      </c>
      <c r="AP61" s="7">
        <v>4.8752056945400746E-2</v>
      </c>
      <c r="AQ61" s="7">
        <v>3.8295749598293183E-2</v>
      </c>
      <c r="AR61" s="7">
        <v>4.938077875175706E-2</v>
      </c>
      <c r="AS61" s="60">
        <v>1.4771561216483597E-2</v>
      </c>
      <c r="AT61" s="7">
        <v>5.0049298315282043E-2</v>
      </c>
      <c r="AU61" s="7">
        <v>5.0689517360124503E-2</v>
      </c>
      <c r="AV61" s="7">
        <v>4.6404499184715675E-2</v>
      </c>
      <c r="AW61" s="7">
        <v>3.8365358608658751E-2</v>
      </c>
      <c r="AX61" s="7">
        <v>7.0016242012264973E-2</v>
      </c>
      <c r="AY61" s="7">
        <v>4.0102899040806106E-2</v>
      </c>
      <c r="AZ61" s="7">
        <v>3.5881921070251011E-2</v>
      </c>
      <c r="BA61" s="7">
        <v>4.5582733743538606E-2</v>
      </c>
      <c r="BB61" s="7">
        <v>6.0147185591511443E-2</v>
      </c>
      <c r="BC61" s="60">
        <v>2.8357499370703643E-2</v>
      </c>
      <c r="BD61" s="12"/>
      <c r="BE61" s="13"/>
      <c r="BF61" s="3"/>
    </row>
    <row r="62" spans="1:58" x14ac:dyDescent="0.25">
      <c r="A62" s="3"/>
      <c r="B62" s="3">
        <v>52</v>
      </c>
      <c r="C62" s="56">
        <v>2.9770381742361574E-2</v>
      </c>
      <c r="D62" s="58">
        <v>2.9770381742361574E-2</v>
      </c>
      <c r="E62" s="58">
        <v>2.9770381742361574E-2</v>
      </c>
      <c r="F62" s="58">
        <v>3.3893040611703507E-2</v>
      </c>
      <c r="G62" s="58">
        <v>4.466086094146049E-2</v>
      </c>
      <c r="H62" s="58">
        <v>2.9770381742361574E-2</v>
      </c>
      <c r="I62" s="58">
        <v>3.2493820720916222E-2</v>
      </c>
      <c r="J62" s="58">
        <v>3.0143084647021423E-2</v>
      </c>
      <c r="K62" s="58">
        <v>2.9770381742361574E-2</v>
      </c>
      <c r="L62" s="58">
        <v>2.9770381742361574E-2</v>
      </c>
      <c r="M62" s="60">
        <v>2.9770381742361574E-2</v>
      </c>
      <c r="N62" s="60">
        <v>2.9770381742361574E-2</v>
      </c>
      <c r="O62" s="60">
        <v>2.9770381742361574E-2</v>
      </c>
      <c r="P62" s="60">
        <v>5.0338146512874271E-2</v>
      </c>
      <c r="Q62" s="60">
        <v>5.1615959691206692E-2</v>
      </c>
      <c r="R62" s="60">
        <v>2.9770381742361574E-2</v>
      </c>
      <c r="S62" s="60">
        <v>2.9770381742361574E-2</v>
      </c>
      <c r="T62" s="60">
        <v>2.9770381742361574E-2</v>
      </c>
      <c r="U62" s="60">
        <v>1.9147588573559693E-2</v>
      </c>
      <c r="V62" s="60">
        <v>2.9770381742361574E-2</v>
      </c>
      <c r="W62" s="60">
        <v>2.9770381742361574E-2</v>
      </c>
      <c r="X62" s="60">
        <v>2.9770381742361574E-2</v>
      </c>
      <c r="Y62" s="60">
        <v>2.9770381742361574E-2</v>
      </c>
      <c r="Z62" s="60">
        <v>3.7387617097687675E-2</v>
      </c>
      <c r="AA62" s="60">
        <v>4.2061790989311953E-2</v>
      </c>
      <c r="AB62" s="60">
        <v>2.9770381742361574E-2</v>
      </c>
      <c r="AC62" s="60">
        <v>3.9734437809879397E-2</v>
      </c>
      <c r="AD62" s="60">
        <v>4.1729679115934726E-2</v>
      </c>
      <c r="AE62" s="60">
        <v>2.9770381742361574E-2</v>
      </c>
      <c r="AF62" s="60">
        <v>2.9770381742361574E-2</v>
      </c>
      <c r="AG62" s="60">
        <v>2.9770381742361574E-2</v>
      </c>
      <c r="AH62" s="60">
        <v>3.7194400665885308E-2</v>
      </c>
      <c r="AI62" s="60">
        <v>1.5405886132600966E-2</v>
      </c>
      <c r="AJ62" s="60">
        <v>2.2767504320551524E-2</v>
      </c>
      <c r="AK62" s="7">
        <v>4.7687957758580035E-2</v>
      </c>
      <c r="AL62" s="7">
        <v>7.3673160083821632E-2</v>
      </c>
      <c r="AM62" s="7">
        <v>3.7601704666164304E-2</v>
      </c>
      <c r="AN62" s="7">
        <v>4.6240336840742691E-2</v>
      </c>
      <c r="AO62" s="7">
        <v>4.6522952639311388E-2</v>
      </c>
      <c r="AP62" s="7">
        <v>4.8623224978300739E-2</v>
      </c>
      <c r="AQ62" s="7">
        <v>3.8364308866839947E-2</v>
      </c>
      <c r="AR62" s="7">
        <v>4.9239828280317921E-2</v>
      </c>
      <c r="AS62" s="60">
        <v>1.5077996322493181E-2</v>
      </c>
      <c r="AT62" s="7">
        <v>4.9899649762878306E-2</v>
      </c>
      <c r="AU62" s="7">
        <v>5.0523165746120924E-2</v>
      </c>
      <c r="AV62" s="7">
        <v>4.6321103349761028E-2</v>
      </c>
      <c r="AW62" s="7">
        <v>3.843083880206688E-2</v>
      </c>
      <c r="AX62" s="7">
        <v>6.9479979749321519E-2</v>
      </c>
      <c r="AY62" s="7">
        <v>4.0142902535130753E-2</v>
      </c>
      <c r="AZ62" s="7">
        <v>3.5996858978139867E-2</v>
      </c>
      <c r="BA62" s="7">
        <v>4.5518890374440568E-2</v>
      </c>
      <c r="BB62" s="7">
        <v>5.9796627903482724E-2</v>
      </c>
      <c r="BC62" s="60">
        <v>2.8340936013138585E-2</v>
      </c>
      <c r="BD62" s="12"/>
      <c r="BE62" s="13"/>
      <c r="BF62" s="3"/>
    </row>
    <row r="63" spans="1:58" x14ac:dyDescent="0.25">
      <c r="A63" s="3"/>
      <c r="B63" s="3">
        <v>53</v>
      </c>
      <c r="C63" s="56">
        <v>2.9995036455460866E-2</v>
      </c>
      <c r="D63" s="58">
        <v>2.9995036455460866E-2</v>
      </c>
      <c r="E63" s="58">
        <v>2.9995036455460866E-2</v>
      </c>
      <c r="F63" s="58">
        <v>3.4044140603785467E-2</v>
      </c>
      <c r="G63" s="58">
        <v>4.4611494366173066E-2</v>
      </c>
      <c r="H63" s="58">
        <v>2.9995036455460866E-2</v>
      </c>
      <c r="I63" s="58">
        <v>3.2669993592367108E-2</v>
      </c>
      <c r="J63" s="58">
        <v>3.0360948536090282E-2</v>
      </c>
      <c r="K63" s="58">
        <v>2.9995036455460866E-2</v>
      </c>
      <c r="L63" s="58">
        <v>2.9995036455460866E-2</v>
      </c>
      <c r="M63" s="60">
        <v>2.9995036455460866E-2</v>
      </c>
      <c r="N63" s="60">
        <v>2.9995036455460866E-2</v>
      </c>
      <c r="O63" s="60">
        <v>2.9995036455460866E-2</v>
      </c>
      <c r="P63" s="60">
        <v>5.0182732900469151E-2</v>
      </c>
      <c r="Q63" s="60">
        <v>5.1438720852380104E-2</v>
      </c>
      <c r="R63" s="60">
        <v>2.9995036455460866E-2</v>
      </c>
      <c r="S63" s="60">
        <v>2.9995036455460866E-2</v>
      </c>
      <c r="T63" s="60">
        <v>2.9995036455460866E-2</v>
      </c>
      <c r="U63" s="60">
        <v>1.9383124642152305E-2</v>
      </c>
      <c r="V63" s="60">
        <v>2.9995036455460866E-2</v>
      </c>
      <c r="W63" s="60">
        <v>2.9995036455460866E-2</v>
      </c>
      <c r="X63" s="60">
        <v>2.9995036455460866E-2</v>
      </c>
      <c r="Y63" s="60">
        <v>2.9995036455460866E-2</v>
      </c>
      <c r="Z63" s="60">
        <v>3.7473104446312799E-2</v>
      </c>
      <c r="AA63" s="60">
        <v>4.2062954795469398E-2</v>
      </c>
      <c r="AB63" s="60">
        <v>2.9995036455460866E-2</v>
      </c>
      <c r="AC63" s="60">
        <v>3.9775755707146088E-2</v>
      </c>
      <c r="AD63" s="60">
        <v>4.172035250416517E-2</v>
      </c>
      <c r="AE63" s="60">
        <v>2.9995036455460866E-2</v>
      </c>
      <c r="AF63" s="60">
        <v>2.9995036455460866E-2</v>
      </c>
      <c r="AG63" s="60">
        <v>2.9995036455460866E-2</v>
      </c>
      <c r="AH63" s="60">
        <v>3.7284866889938817E-2</v>
      </c>
      <c r="AI63" s="60">
        <v>1.5696611625618084E-2</v>
      </c>
      <c r="AJ63" s="60">
        <v>2.2969540449041759E-2</v>
      </c>
      <c r="AK63" s="7">
        <v>4.7585222947290173E-2</v>
      </c>
      <c r="AL63" s="7">
        <v>7.306781176506405E-2</v>
      </c>
      <c r="AM63" s="7">
        <v>3.7679037693224116E-2</v>
      </c>
      <c r="AN63" s="7">
        <v>4.6161434353539477E-2</v>
      </c>
      <c r="AO63" s="7">
        <v>4.6439844858610746E-2</v>
      </c>
      <c r="AP63" s="7">
        <v>4.8499073176730301E-2</v>
      </c>
      <c r="AQ63" s="7">
        <v>3.8430515201711923E-2</v>
      </c>
      <c r="AR63" s="7">
        <v>4.9104033918506484E-2</v>
      </c>
      <c r="AS63" s="60">
        <v>1.5375726489508912E-2</v>
      </c>
      <c r="AT63" s="7">
        <v>4.9754953946786973E-2</v>
      </c>
      <c r="AU63" s="7">
        <v>5.0362922228887719E-2</v>
      </c>
      <c r="AV63" s="7">
        <v>4.6240682832667135E-2</v>
      </c>
      <c r="AW63" s="7">
        <v>3.8494257384392272E-2</v>
      </c>
      <c r="AX63" s="7">
        <v>6.8962530603018379E-2</v>
      </c>
      <c r="AY63" s="7">
        <v>4.0181139440333746E-2</v>
      </c>
      <c r="AZ63" s="7">
        <v>3.6107716820931834E-2</v>
      </c>
      <c r="BA63" s="7">
        <v>4.545687017590283E-2</v>
      </c>
      <c r="BB63" s="7">
        <v>5.9459196503302891E-2</v>
      </c>
      <c r="BC63" s="60">
        <v>2.836041386557131E-2</v>
      </c>
      <c r="BD63" s="12"/>
      <c r="BE63" s="13"/>
      <c r="BF63" s="3"/>
    </row>
    <row r="64" spans="1:58" x14ac:dyDescent="0.25">
      <c r="A64" s="3"/>
      <c r="B64" s="3">
        <v>54</v>
      </c>
      <c r="C64" s="56">
        <v>3.0212003359481043E-2</v>
      </c>
      <c r="D64" s="58">
        <v>3.0212003359481043E-2</v>
      </c>
      <c r="E64" s="58">
        <v>3.0212003359481043E-2</v>
      </c>
      <c r="F64" s="58">
        <v>3.4189814973709209E-2</v>
      </c>
      <c r="G64" s="58">
        <v>4.4563855979037337E-2</v>
      </c>
      <c r="H64" s="58">
        <v>3.0212003359481043E-2</v>
      </c>
      <c r="I64" s="58">
        <v>3.2839938532769564E-2</v>
      </c>
      <c r="J64" s="58">
        <v>3.0571333686758795E-2</v>
      </c>
      <c r="K64" s="58">
        <v>3.0212003359481043E-2</v>
      </c>
      <c r="L64" s="58">
        <v>3.0212003359481043E-2</v>
      </c>
      <c r="M64" s="60">
        <v>3.0212003359481043E-2</v>
      </c>
      <c r="N64" s="60">
        <v>3.0212003359481043E-2</v>
      </c>
      <c r="O64" s="60">
        <v>3.0212003359481043E-2</v>
      </c>
      <c r="P64" s="60">
        <v>5.0032767277094603E-2</v>
      </c>
      <c r="Q64" s="60">
        <v>5.1267438525376852E-2</v>
      </c>
      <c r="R64" s="60">
        <v>3.0212003359481043E-2</v>
      </c>
      <c r="S64" s="60">
        <v>3.0212003359481043E-2</v>
      </c>
      <c r="T64" s="60">
        <v>3.0212003359481043E-2</v>
      </c>
      <c r="U64" s="60">
        <v>1.9610755949431402E-2</v>
      </c>
      <c r="V64" s="60">
        <v>3.0212003359481043E-2</v>
      </c>
      <c r="W64" s="60">
        <v>3.0212003359481043E-2</v>
      </c>
      <c r="X64" s="60">
        <v>3.0212003359481043E-2</v>
      </c>
      <c r="Y64" s="60">
        <v>3.0212003359481043E-2</v>
      </c>
      <c r="Z64" s="60">
        <v>3.7555569004547928E-2</v>
      </c>
      <c r="AA64" s="60">
        <v>4.2063846580757236E-2</v>
      </c>
      <c r="AB64" s="60">
        <v>3.0212003359481043E-2</v>
      </c>
      <c r="AC64" s="60">
        <v>3.9815677061178611E-2</v>
      </c>
      <c r="AD64" s="60">
        <v>4.1713270380364875E-2</v>
      </c>
      <c r="AE64" s="60">
        <v>3.0212003359481043E-2</v>
      </c>
      <c r="AF64" s="60">
        <v>3.0212003359481043E-2</v>
      </c>
      <c r="AG64" s="60">
        <v>3.0212003359481043E-2</v>
      </c>
      <c r="AH64" s="60">
        <v>3.7371989970813146E-2</v>
      </c>
      <c r="AI64" s="60">
        <v>1.597922868525492E-2</v>
      </c>
      <c r="AJ64" s="60">
        <v>2.3182435063078266E-2</v>
      </c>
      <c r="AK64" s="7">
        <v>4.748569813616843E-2</v>
      </c>
      <c r="AL64" s="7">
        <v>7.2485018595329409E-2</v>
      </c>
      <c r="AM64" s="7">
        <v>3.7754276046261248E-2</v>
      </c>
      <c r="AN64" s="7">
        <v>4.6085304264878113E-2</v>
      </c>
      <c r="AO64" s="7">
        <v>4.6359551175913838E-2</v>
      </c>
      <c r="AP64" s="7">
        <v>4.8379367802667161E-2</v>
      </c>
      <c r="AQ64" s="7">
        <v>3.849447838272857E-2</v>
      </c>
      <c r="AR64" s="7">
        <v>4.8973130360576933E-2</v>
      </c>
      <c r="AS64" s="60">
        <v>1.5664880423033489E-2</v>
      </c>
      <c r="AT64" s="7">
        <v>4.9615023867834784E-2</v>
      </c>
      <c r="AU64" s="7">
        <v>5.020847244659743E-2</v>
      </c>
      <c r="AV64" s="7">
        <v>4.6163093412765033E-2</v>
      </c>
      <c r="AW64" s="7">
        <v>3.8555690412907184E-2</v>
      </c>
      <c r="AX64" s="7">
        <v>6.8463131820414524E-2</v>
      </c>
      <c r="AY64" s="7">
        <v>4.0217726565525247E-2</v>
      </c>
      <c r="AZ64" s="7">
        <v>3.6214695379432227E-2</v>
      </c>
      <c r="BA64" s="7">
        <v>4.5396638921207488E-2</v>
      </c>
      <c r="BB64" s="7">
        <v>5.9134188611014382E-2</v>
      </c>
      <c r="BC64" s="60">
        <v>2.8409105424320069E-2</v>
      </c>
      <c r="BD64" s="12"/>
      <c r="BE64" s="13"/>
      <c r="BF64" s="3"/>
    </row>
    <row r="65" spans="1:58" x14ac:dyDescent="0.25">
      <c r="A65" s="3"/>
      <c r="B65" s="8">
        <v>55</v>
      </c>
      <c r="C65" s="57">
        <v>3.0421627282370522E-2</v>
      </c>
      <c r="D65" s="59">
        <v>3.0421627282370522E-2</v>
      </c>
      <c r="E65" s="59">
        <v>3.0421627282370522E-2</v>
      </c>
      <c r="F65" s="59">
        <v>3.4330341011600707E-2</v>
      </c>
      <c r="G65" s="59">
        <v>4.4517863048365136E-2</v>
      </c>
      <c r="H65" s="59">
        <v>3.0421627282370522E-2</v>
      </c>
      <c r="I65" s="59">
        <v>3.3003963560932714E-2</v>
      </c>
      <c r="J65" s="59">
        <v>3.0774580893051739E-2</v>
      </c>
      <c r="K65" s="59">
        <v>3.0421627282370522E-2</v>
      </c>
      <c r="L65" s="59">
        <v>3.0421627282370522E-2</v>
      </c>
      <c r="M65" s="61">
        <v>3.0421627282370522E-2</v>
      </c>
      <c r="N65" s="61">
        <v>3.0421627282370522E-2</v>
      </c>
      <c r="O65" s="61">
        <v>3.0421627282370522E-2</v>
      </c>
      <c r="P65" s="61">
        <v>4.9887994496340848E-2</v>
      </c>
      <c r="Q65" s="61">
        <v>5.1101867221146291E-2</v>
      </c>
      <c r="R65" s="61">
        <v>3.0421627282370522E-2</v>
      </c>
      <c r="S65" s="61">
        <v>3.0421627282370522E-2</v>
      </c>
      <c r="T65" s="61">
        <v>3.0421627282370522E-2</v>
      </c>
      <c r="U65" s="61">
        <v>1.9830803664000696E-2</v>
      </c>
      <c r="V65" s="61">
        <v>3.0421627282370522E-2</v>
      </c>
      <c r="W65" s="61">
        <v>3.0421627282370522E-2</v>
      </c>
      <c r="X65" s="61">
        <v>3.0421627282370522E-2</v>
      </c>
      <c r="Y65" s="61">
        <v>3.0421627282370522E-2</v>
      </c>
      <c r="Z65" s="61">
        <v>3.7635161457383326E-2</v>
      </c>
      <c r="AA65" s="61">
        <v>4.2064503662855968E-2</v>
      </c>
      <c r="AB65" s="61">
        <v>3.0421627282370522E-2</v>
      </c>
      <c r="AC65" s="61">
        <v>3.9854265329961613E-2</v>
      </c>
      <c r="AD65" s="61">
        <v>4.1708060015145154E-2</v>
      </c>
      <c r="AE65" s="61">
        <v>3.0421627282370522E-2</v>
      </c>
      <c r="AF65" s="61">
        <v>3.0421627282370522E-2</v>
      </c>
      <c r="AG65" s="61">
        <v>3.0421627282370522E-2</v>
      </c>
      <c r="AH65" s="61">
        <v>3.7455951862957138E-2</v>
      </c>
      <c r="AI65" s="61">
        <v>1.6253841664559232E-2</v>
      </c>
      <c r="AJ65" s="61">
        <v>2.3403370119056799E-2</v>
      </c>
      <c r="AK65" s="10">
        <v>4.7389282817863698E-2</v>
      </c>
      <c r="AL65" s="10">
        <v>7.1923565845600335E-2</v>
      </c>
      <c r="AM65" s="10">
        <v>3.7827427165713079E-2</v>
      </c>
      <c r="AN65" s="10">
        <v>4.6011814230706216E-2</v>
      </c>
      <c r="AO65" s="10">
        <v>4.6281948070340251E-2</v>
      </c>
      <c r="AP65" s="10">
        <v>4.8263888439251446E-2</v>
      </c>
      <c r="AQ65" s="10">
        <v>3.8556302091030004E-2</v>
      </c>
      <c r="AR65" s="10">
        <v>4.884686896426893E-2</v>
      </c>
      <c r="AS65" s="61">
        <v>1.5945622987777464E-2</v>
      </c>
      <c r="AT65" s="10">
        <v>4.9479675104900034E-2</v>
      </c>
      <c r="AU65" s="10">
        <v>5.0059521444999477E-2</v>
      </c>
      <c r="AV65" s="10">
        <v>4.608819880866899E-2</v>
      </c>
      <c r="AW65" s="10">
        <v>3.8615212050857384E-2</v>
      </c>
      <c r="AX65" s="10">
        <v>6.7981025003589268E-2</v>
      </c>
      <c r="AY65" s="10">
        <v>4.025277087456347E-2</v>
      </c>
      <c r="AZ65" s="10">
        <v>3.6317983481527261E-2</v>
      </c>
      <c r="BA65" s="10">
        <v>4.5338157229318776E-2</v>
      </c>
      <c r="BB65" s="10">
        <v>5.8820948021365727E-2</v>
      </c>
      <c r="BC65" s="61">
        <v>2.8481409709008698E-2</v>
      </c>
      <c r="BD65" s="12"/>
      <c r="BE65" s="13"/>
      <c r="BF65" s="3"/>
    </row>
    <row r="66" spans="1:58" x14ac:dyDescent="0.25">
      <c r="A66" s="3"/>
      <c r="B66" s="3">
        <v>56</v>
      </c>
      <c r="C66" s="56">
        <v>3.0624237476266414E-2</v>
      </c>
      <c r="D66" s="58">
        <v>3.0624237476266414E-2</v>
      </c>
      <c r="E66" s="58">
        <v>3.0624237476266414E-2</v>
      </c>
      <c r="F66" s="58">
        <v>3.4465978335479264E-2</v>
      </c>
      <c r="G66" s="58">
        <v>4.44734374350233E-2</v>
      </c>
      <c r="H66" s="58">
        <v>3.0624237476266414E-2</v>
      </c>
      <c r="I66" s="58">
        <v>3.3162358196958674E-2</v>
      </c>
      <c r="J66" s="58">
        <v>3.0971014480536185E-2</v>
      </c>
      <c r="K66" s="58">
        <v>3.0624237476266414E-2</v>
      </c>
      <c r="L66" s="58">
        <v>3.0624237476266414E-2</v>
      </c>
      <c r="M66" s="60">
        <v>3.0624237476266414E-2</v>
      </c>
      <c r="N66" s="60">
        <v>3.0624237476266414E-2</v>
      </c>
      <c r="O66" s="60">
        <v>3.0624237476266414E-2</v>
      </c>
      <c r="P66" s="60">
        <v>4.9748172072787034E-2</v>
      </c>
      <c r="Q66" s="60">
        <v>5.0941768826485934E-2</v>
      </c>
      <c r="R66" s="60">
        <v>3.0624237476266414E-2</v>
      </c>
      <c r="S66" s="60">
        <v>3.0624237476266414E-2</v>
      </c>
      <c r="T66" s="60">
        <v>3.0624237476266414E-2</v>
      </c>
      <c r="U66" s="60">
        <v>2.0043581255806853E-2</v>
      </c>
      <c r="V66" s="60">
        <v>3.0624237476266414E-2</v>
      </c>
      <c r="W66" s="60">
        <v>3.0624237476266414E-2</v>
      </c>
      <c r="X66" s="60">
        <v>3.0624237476266414E-2</v>
      </c>
      <c r="Y66" s="60">
        <v>3.0624237476266414E-2</v>
      </c>
      <c r="Z66" s="60">
        <v>3.7712023153845919E-2</v>
      </c>
      <c r="AA66" s="60">
        <v>4.206495848949876E-2</v>
      </c>
      <c r="AB66" s="60">
        <v>3.0624237476266414E-2</v>
      </c>
      <c r="AC66" s="60">
        <v>3.9891580653715453E-2</v>
      </c>
      <c r="AD66" s="60">
        <v>4.1704408548218996E-2</v>
      </c>
      <c r="AE66" s="60">
        <v>3.0624237476266414E-2</v>
      </c>
      <c r="AF66" s="60">
        <v>3.0624237476266414E-2</v>
      </c>
      <c r="AG66" s="60">
        <v>3.0624237476266414E-2</v>
      </c>
      <c r="AH66" s="60">
        <v>3.7536921552014491E-2</v>
      </c>
      <c r="AI66" s="60">
        <v>1.6520591307560784E-2</v>
      </c>
      <c r="AJ66" s="60">
        <v>2.3630023122414689E-2</v>
      </c>
      <c r="AK66" s="7">
        <v>4.7295874392055737E-2</v>
      </c>
      <c r="AL66" s="7">
        <v>7.138232100477726E-2</v>
      </c>
      <c r="AM66" s="7">
        <v>3.7898512878574486E-2</v>
      </c>
      <c r="AN66" s="7">
        <v>4.5940839021045843E-2</v>
      </c>
      <c r="AO66" s="7">
        <v>4.6206917472720654E-2</v>
      </c>
      <c r="AP66" s="7">
        <v>4.8152427317206703E-2</v>
      </c>
      <c r="AQ66" s="7">
        <v>3.8616084283934038E-2</v>
      </c>
      <c r="AR66" s="7">
        <v>4.8725016576637303E-2</v>
      </c>
      <c r="AS66" s="60">
        <v>1.6218145958861729E-2</v>
      </c>
      <c r="AT66" s="7">
        <v>4.9348726919038688E-2</v>
      </c>
      <c r="AU66" s="7">
        <v>4.9915792388133928E-2</v>
      </c>
      <c r="AV66" s="7">
        <v>4.6015870273558468E-2</v>
      </c>
      <c r="AW66" s="7">
        <v>3.8672894397154378E-2</v>
      </c>
      <c r="AX66" s="7">
        <v>6.7515464762013089E-2</v>
      </c>
      <c r="AY66" s="7">
        <v>4.0286370467020216E-2</v>
      </c>
      <c r="AZ66" s="7">
        <v>3.6417758796181143E-2</v>
      </c>
      <c r="BA66" s="7">
        <v>4.528138190757347E-2</v>
      </c>
      <c r="BB66" s="7">
        <v>5.8518861667282929E-2</v>
      </c>
      <c r="BC66" s="60">
        <v>2.8572715586336894E-2</v>
      </c>
      <c r="BD66" s="12"/>
      <c r="BE66" s="13"/>
      <c r="BF66" s="3"/>
    </row>
    <row r="67" spans="1:58" x14ac:dyDescent="0.25">
      <c r="A67" s="3"/>
      <c r="B67" s="3">
        <v>57</v>
      </c>
      <c r="C67" s="56">
        <v>3.0820147868652281E-2</v>
      </c>
      <c r="D67" s="58">
        <v>3.0820147868652281E-2</v>
      </c>
      <c r="E67" s="58">
        <v>3.0820147868652281E-2</v>
      </c>
      <c r="F67" s="58">
        <v>3.4596970193344401E-2</v>
      </c>
      <c r="G67" s="58">
        <v>4.4430505339497106E-2</v>
      </c>
      <c r="H67" s="58">
        <v>3.0820147868652281E-2</v>
      </c>
      <c r="I67" s="58">
        <v>3.3315394692512657E-2</v>
      </c>
      <c r="J67" s="58">
        <v>3.1160942815145587E-2</v>
      </c>
      <c r="K67" s="58">
        <v>3.0820147868652281E-2</v>
      </c>
      <c r="L67" s="58">
        <v>3.0820147868652281E-2</v>
      </c>
      <c r="M67" s="60">
        <v>3.0820147868652281E-2</v>
      </c>
      <c r="N67" s="60">
        <v>3.0820147868652281E-2</v>
      </c>
      <c r="O67" s="60">
        <v>3.0820147868652281E-2</v>
      </c>
      <c r="P67" s="60">
        <v>4.9613069801147436E-2</v>
      </c>
      <c r="Q67" s="60">
        <v>5.0786913244538434E-2</v>
      </c>
      <c r="R67" s="60">
        <v>3.0820147868652281E-2</v>
      </c>
      <c r="S67" s="60">
        <v>3.0820147868652281E-2</v>
      </c>
      <c r="T67" s="60">
        <v>3.0820147868652281E-2</v>
      </c>
      <c r="U67" s="60">
        <v>2.0249393033038299E-2</v>
      </c>
      <c r="V67" s="60">
        <v>3.0820147868652281E-2</v>
      </c>
      <c r="W67" s="60">
        <v>3.0820147868652281E-2</v>
      </c>
      <c r="X67" s="60">
        <v>3.0820147868652281E-2</v>
      </c>
      <c r="Y67" s="60">
        <v>3.0820147868652281E-2</v>
      </c>
      <c r="Z67" s="60">
        <v>3.7786286781470002E-2</v>
      </c>
      <c r="AA67" s="60">
        <v>4.2065239281153355E-2</v>
      </c>
      <c r="AB67" s="60">
        <v>3.0820147868652281E-2</v>
      </c>
      <c r="AC67" s="60">
        <v>3.9927680029475665E-2</v>
      </c>
      <c r="AD67" s="60">
        <v>4.170205323984999E-2</v>
      </c>
      <c r="AE67" s="60">
        <v>3.0820147868652281E-2</v>
      </c>
      <c r="AF67" s="60">
        <v>3.0820147868652281E-2</v>
      </c>
      <c r="AG67" s="60">
        <v>3.0820147868652281E-2</v>
      </c>
      <c r="AH67" s="60">
        <v>3.7615056190032581E-2</v>
      </c>
      <c r="AI67" s="60">
        <v>1.6779645758016493E-2</v>
      </c>
      <c r="AJ67" s="60">
        <v>2.3860479704202131E-2</v>
      </c>
      <c r="AK67" s="7">
        <v>4.7205369498514838E-2</v>
      </c>
      <c r="AL67" s="7">
        <v>7.086022743177911E-2</v>
      </c>
      <c r="AM67" s="7">
        <v>3.7967566041872569E-2</v>
      </c>
      <c r="AN67" s="7">
        <v>4.5872260177629132E-2</v>
      </c>
      <c r="AO67" s="7">
        <v>4.6134346665758441E-2</v>
      </c>
      <c r="AP67" s="7">
        <v>4.8044788628063939E-2</v>
      </c>
      <c r="AQ67" s="7">
        <v>3.8673917543217584E-2</v>
      </c>
      <c r="AR67" s="7">
        <v>4.8607354464853314E-2</v>
      </c>
      <c r="AS67" s="60">
        <v>1.6482660577460839E-2</v>
      </c>
      <c r="AT67" s="7">
        <v>4.9222003135988679E-2</v>
      </c>
      <c r="AU67" s="7">
        <v>4.9777025385308704E-2</v>
      </c>
      <c r="AV67" s="7">
        <v>4.5945986200882416E-2</v>
      </c>
      <c r="AW67" s="7">
        <v>3.8728807349658556E-2</v>
      </c>
      <c r="AX67" s="7">
        <v>6.7065724866337328E-2</v>
      </c>
      <c r="AY67" s="7">
        <v>4.0318615436742311E-2</v>
      </c>
      <c r="AZ67" s="7">
        <v>3.6514188572206008E-2</v>
      </c>
      <c r="BA67" s="7">
        <v>4.5226267020335165E-2</v>
      </c>
      <c r="BB67" s="7">
        <v>5.8227356432841715E-2</v>
      </c>
      <c r="BC67" s="60">
        <v>2.8679215960613291E-2</v>
      </c>
      <c r="BD67" s="12"/>
      <c r="BE67" s="13"/>
      <c r="BF67" s="3"/>
    </row>
    <row r="68" spans="1:58" x14ac:dyDescent="0.25">
      <c r="A68" s="3"/>
      <c r="B68" s="3">
        <v>58</v>
      </c>
      <c r="C68" s="56">
        <v>3.1009657426472437E-2</v>
      </c>
      <c r="D68" s="58">
        <v>3.1009657426472437E-2</v>
      </c>
      <c r="E68" s="58">
        <v>3.1009657426472437E-2</v>
      </c>
      <c r="F68" s="58">
        <v>3.4723544659634342E-2</v>
      </c>
      <c r="G68" s="58">
        <v>4.4388997058090851E-2</v>
      </c>
      <c r="H68" s="58">
        <v>3.1009657426472437E-2</v>
      </c>
      <c r="I68" s="58">
        <v>3.3463329178183177E-2</v>
      </c>
      <c r="J68" s="58">
        <v>3.1344658871883535E-2</v>
      </c>
      <c r="K68" s="58">
        <v>3.1009657426472437E-2</v>
      </c>
      <c r="L68" s="58">
        <v>3.1009657426472437E-2</v>
      </c>
      <c r="M68" s="60">
        <v>3.1009657426472437E-2</v>
      </c>
      <c r="N68" s="60">
        <v>3.1009657426472437E-2</v>
      </c>
      <c r="O68" s="60">
        <v>3.1009657426472437E-2</v>
      </c>
      <c r="P68" s="60">
        <v>4.9482469319694466E-2</v>
      </c>
      <c r="Q68" s="60">
        <v>5.0637078807509228E-2</v>
      </c>
      <c r="R68" s="60">
        <v>3.1009657426472437E-2</v>
      </c>
      <c r="S68" s="60">
        <v>3.1009657426472437E-2</v>
      </c>
      <c r="T68" s="60">
        <v>3.1009657426472437E-2</v>
      </c>
      <c r="U68" s="60">
        <v>2.0448533133697655E-2</v>
      </c>
      <c r="V68" s="60">
        <v>3.1009657426472437E-2</v>
      </c>
      <c r="W68" s="60">
        <v>3.1009657426472437E-2</v>
      </c>
      <c r="X68" s="60">
        <v>3.1009657426472437E-2</v>
      </c>
      <c r="Y68" s="60">
        <v>3.1009657426472437E-2</v>
      </c>
      <c r="Z68" s="60">
        <v>3.7858076985695099E-2</v>
      </c>
      <c r="AA68" s="60">
        <v>4.2065370586285233E-2</v>
      </c>
      <c r="AB68" s="60">
        <v>3.1009657426472437E-2</v>
      </c>
      <c r="AC68" s="60">
        <v>3.9962617478821016E-2</v>
      </c>
      <c r="AD68" s="60">
        <v>4.1700773360879628E-2</v>
      </c>
      <c r="AE68" s="60">
        <v>3.1009657426472437E-2</v>
      </c>
      <c r="AF68" s="60">
        <v>3.1009657426472437E-2</v>
      </c>
      <c r="AG68" s="60">
        <v>3.1009657426472437E-2</v>
      </c>
      <c r="AH68" s="60">
        <v>3.7690502113481239E-2</v>
      </c>
      <c r="AI68" s="60">
        <v>1.7031193288961965E-2</v>
      </c>
      <c r="AJ68" s="60">
        <v>2.4093162860077788E-2</v>
      </c>
      <c r="AK68" s="7">
        <v>4.7117665072898607E-2</v>
      </c>
      <c r="AL68" s="7">
        <v>7.0356298624610236E-2</v>
      </c>
      <c r="AM68" s="7">
        <v>3.8034627830050294E-2</v>
      </c>
      <c r="AN68" s="7">
        <v>4.5805965687480299E-2</v>
      </c>
      <c r="AO68" s="7">
        <v>4.6064128145141714E-2</v>
      </c>
      <c r="AP68" s="7">
        <v>4.7940787862436718E-2</v>
      </c>
      <c r="AQ68" s="7">
        <v>3.8729889403341211E-2</v>
      </c>
      <c r="AR68" s="7">
        <v>4.8493677303377947E-2</v>
      </c>
      <c r="AS68" s="60">
        <v>1.6739391570961049E-2</v>
      </c>
      <c r="AT68" s="7">
        <v>4.9099332807768459E-2</v>
      </c>
      <c r="AU68" s="7">
        <v>4.9642976375901204E-2</v>
      </c>
      <c r="AV68" s="7">
        <v>4.5878431737732983E-2</v>
      </c>
      <c r="AW68" s="7">
        <v>3.8783018532739577E-2</v>
      </c>
      <c r="AX68" s="7">
        <v>6.6631102491846006E-2</v>
      </c>
      <c r="AY68" s="7">
        <v>4.034958864718563E-2</v>
      </c>
      <c r="AZ68" s="7">
        <v>3.6607430325627632E-2</v>
      </c>
      <c r="BA68" s="7">
        <v>4.5172764787093422E-2</v>
      </c>
      <c r="BB68" s="7">
        <v>5.794589620289381E-2</v>
      </c>
      <c r="BC68" s="60">
        <v>2.8797760548345153E-2</v>
      </c>
      <c r="BD68" s="12"/>
      <c r="BE68" s="13"/>
      <c r="BF68" s="3"/>
    </row>
    <row r="69" spans="1:58" x14ac:dyDescent="0.25">
      <c r="A69" s="3"/>
      <c r="B69" s="3">
        <v>59</v>
      </c>
      <c r="C69" s="56">
        <v>3.1193050602191574E-2</v>
      </c>
      <c r="D69" s="58">
        <v>3.1193050602191574E-2</v>
      </c>
      <c r="E69" s="58">
        <v>3.1193050602191574E-2</v>
      </c>
      <c r="F69" s="58">
        <v>3.4845915735156829E-2</v>
      </c>
      <c r="G69" s="58">
        <v>4.4348846749108439E-2</v>
      </c>
      <c r="H69" s="58">
        <v>3.1193050602191574E-2</v>
      </c>
      <c r="I69" s="58">
        <v>3.3606402732701657E-2</v>
      </c>
      <c r="J69" s="58">
        <v>3.1522440842546962E-2</v>
      </c>
      <c r="K69" s="58">
        <v>3.1193050602191574E-2</v>
      </c>
      <c r="L69" s="58">
        <v>3.1193050602191574E-2</v>
      </c>
      <c r="M69" s="60">
        <v>3.1193050602191574E-2</v>
      </c>
      <c r="N69" s="60">
        <v>3.1193050602191574E-2</v>
      </c>
      <c r="O69" s="60">
        <v>3.1193050602191574E-2</v>
      </c>
      <c r="P69" s="60">
        <v>4.9356163636874673E-2</v>
      </c>
      <c r="Q69" s="60">
        <v>5.0492052508540386E-2</v>
      </c>
      <c r="R69" s="60">
        <v>3.1193050602191574E-2</v>
      </c>
      <c r="S69" s="60">
        <v>3.1193050602191574E-2</v>
      </c>
      <c r="T69" s="60">
        <v>3.1193050602191574E-2</v>
      </c>
      <c r="U69" s="60">
        <v>2.0641284874180377E-2</v>
      </c>
      <c r="V69" s="60">
        <v>3.1193050602191574E-2</v>
      </c>
      <c r="W69" s="60">
        <v>3.1193050602191574E-2</v>
      </c>
      <c r="X69" s="60">
        <v>3.1193050602191574E-2</v>
      </c>
      <c r="Y69" s="60">
        <v>3.1193050602191574E-2</v>
      </c>
      <c r="Z69" s="60">
        <v>3.7927510939221865E-2</v>
      </c>
      <c r="AA69" s="60">
        <v>4.206537376158348E-2</v>
      </c>
      <c r="AB69" s="60">
        <v>3.1193050602191574E-2</v>
      </c>
      <c r="AC69" s="60">
        <v>3.9996444208472814E-2</v>
      </c>
      <c r="AD69" s="60">
        <v>4.1700383432792476E-2</v>
      </c>
      <c r="AE69" s="60">
        <v>3.1193050602191574E-2</v>
      </c>
      <c r="AF69" s="60">
        <v>3.1193050602191574E-2</v>
      </c>
      <c r="AG69" s="60">
        <v>3.1193050602191574E-2</v>
      </c>
      <c r="AH69" s="60">
        <v>3.7763395757953733E-2</v>
      </c>
      <c r="AI69" s="60">
        <v>1.7275436435498337E-2</v>
      </c>
      <c r="AJ69" s="60">
        <v>2.4326775340788309E-2</v>
      </c>
      <c r="AK69" s="7">
        <v>4.7032659160803902E-2</v>
      </c>
      <c r="AL69" s="7">
        <v>6.9869612840622652E-2</v>
      </c>
      <c r="AM69" s="7">
        <v>3.8099745545433272E-2</v>
      </c>
      <c r="AN69" s="7">
        <v>4.5741849640598131E-2</v>
      </c>
      <c r="AO69" s="7">
        <v>4.5996159476717757E-2</v>
      </c>
      <c r="AP69" s="7">
        <v>4.7840251154813274E-2</v>
      </c>
      <c r="AQ69" s="7">
        <v>3.878408265957578E-2</v>
      </c>
      <c r="AR69" s="7">
        <v>4.8383792256314395E-2</v>
      </c>
      <c r="AS69" s="60">
        <v>1.6988572363198173E-2</v>
      </c>
      <c r="AT69" s="7">
        <v>4.8980550503474607E-2</v>
      </c>
      <c r="AU69" s="7">
        <v>4.9513416070990468E-2</v>
      </c>
      <c r="AV69" s="7">
        <v>4.5813098409457131E-2</v>
      </c>
      <c r="AW69" s="7">
        <v>3.8835593240552413E-2</v>
      </c>
      <c r="AX69" s="7">
        <v>6.6210920991191191E-2</v>
      </c>
      <c r="AY69" s="7">
        <v>4.0379366415631335E-2</v>
      </c>
      <c r="AZ69" s="7">
        <v>3.6697632478761344E-2</v>
      </c>
      <c r="BA69" s="7">
        <v>4.5120826326616292E-2</v>
      </c>
      <c r="BB69" s="7">
        <v>5.7673979135612896E-2</v>
      </c>
      <c r="BC69" s="60">
        <v>2.8925738264728551E-2</v>
      </c>
      <c r="BD69" s="12"/>
      <c r="BE69" s="13"/>
      <c r="BF69" s="3"/>
    </row>
    <row r="70" spans="1:58" x14ac:dyDescent="0.25">
      <c r="A70" s="3"/>
      <c r="B70" s="8">
        <v>60</v>
      </c>
      <c r="C70" s="57">
        <v>3.1370597837231395E-2</v>
      </c>
      <c r="D70" s="59">
        <v>3.1370597837231395E-2</v>
      </c>
      <c r="E70" s="59">
        <v>3.1370597837231395E-2</v>
      </c>
      <c r="F70" s="59">
        <v>3.4964284358793174E-2</v>
      </c>
      <c r="G70" s="59">
        <v>4.4309992209530025E-2</v>
      </c>
      <c r="H70" s="59">
        <v>3.1370597837231395E-2</v>
      </c>
      <c r="I70" s="59">
        <v>3.3744842378742534E-2</v>
      </c>
      <c r="J70" s="59">
        <v>3.1694552766117212E-2</v>
      </c>
      <c r="K70" s="59">
        <v>3.1370597837231395E-2</v>
      </c>
      <c r="L70" s="59">
        <v>3.1370597837231395E-2</v>
      </c>
      <c r="M70" s="61">
        <v>3.1370597837231395E-2</v>
      </c>
      <c r="N70" s="61">
        <v>3.1370597837231395E-2</v>
      </c>
      <c r="O70" s="61">
        <v>3.1370597837231395E-2</v>
      </c>
      <c r="P70" s="61">
        <v>4.9233956635927001E-2</v>
      </c>
      <c r="Q70" s="61">
        <v>5.0351630091051147E-2</v>
      </c>
      <c r="R70" s="61">
        <v>3.1370597837231395E-2</v>
      </c>
      <c r="S70" s="61">
        <v>3.1370597837231395E-2</v>
      </c>
      <c r="T70" s="61">
        <v>3.1370597837231395E-2</v>
      </c>
      <c r="U70" s="61">
        <v>2.082792037670167E-2</v>
      </c>
      <c r="V70" s="61">
        <v>3.1370597837231395E-2</v>
      </c>
      <c r="W70" s="61">
        <v>3.1370597837231395E-2</v>
      </c>
      <c r="X70" s="61">
        <v>3.1370597837231395E-2</v>
      </c>
      <c r="Y70" s="61">
        <v>3.1370597837231395E-2</v>
      </c>
      <c r="Z70" s="61">
        <v>3.799469886583795E-2</v>
      </c>
      <c r="AA70" s="61">
        <v>4.2065267387689342E-2</v>
      </c>
      <c r="AB70" s="61">
        <v>3.1370597837231395E-2</v>
      </c>
      <c r="AC70" s="61">
        <v>4.0029208763649571E-2</v>
      </c>
      <c r="AD70" s="61">
        <v>4.17007275840513E-2</v>
      </c>
      <c r="AE70" s="61">
        <v>3.1370597837231395E-2</v>
      </c>
      <c r="AF70" s="61">
        <v>3.1370597837231395E-2</v>
      </c>
      <c r="AG70" s="61">
        <v>3.1370597837231395E-2</v>
      </c>
      <c r="AH70" s="61">
        <v>3.7833864481584101E-2</v>
      </c>
      <c r="AI70" s="61">
        <v>1.7512587273091462E-2</v>
      </c>
      <c r="AJ70" s="61">
        <v>2.4560252502939361E-2</v>
      </c>
      <c r="AK70" s="10">
        <v>4.6950251549325417E-2</v>
      </c>
      <c r="AL70" s="10">
        <v>6.9399308108833324E-2</v>
      </c>
      <c r="AM70" s="10">
        <v>3.8162970858816703E-2</v>
      </c>
      <c r="AN70" s="10">
        <v>4.5679811912329615E-2</v>
      </c>
      <c r="AO70" s="10">
        <v>4.5930343110431648E-2</v>
      </c>
      <c r="AP70" s="10">
        <v>4.7743014658668148E-2</v>
      </c>
      <c r="AQ70" s="10">
        <v>3.8836575653128591E-2</v>
      </c>
      <c r="AR70" s="10">
        <v>4.8277518101433436E-2</v>
      </c>
      <c r="AS70" s="61">
        <v>1.7230441253078377E-2</v>
      </c>
      <c r="AT70" s="10">
        <v>4.8865496754818105E-2</v>
      </c>
      <c r="AU70" s="10">
        <v>4.9388128964108491E-2</v>
      </c>
      <c r="AV70" s="10">
        <v>4.574988375722211E-2</v>
      </c>
      <c r="AW70" s="10">
        <v>3.8886594420283638E-2</v>
      </c>
      <c r="AX70" s="10">
        <v>6.5804531574848335E-2</v>
      </c>
      <c r="AY70" s="10">
        <v>4.040801912738301E-2</v>
      </c>
      <c r="AZ70" s="10">
        <v>3.6784934954991355E-2</v>
      </c>
      <c r="BA70" s="10">
        <v>4.5070402210512617E-2</v>
      </c>
      <c r="BB70" s="10">
        <v>5.741113514385332E-2</v>
      </c>
      <c r="BC70" s="61">
        <v>2.9060982577387318E-2</v>
      </c>
      <c r="BD70" s="12"/>
      <c r="BE70" s="13"/>
      <c r="BF70" s="3"/>
    </row>
    <row r="71" spans="1:58" x14ac:dyDescent="0.25">
      <c r="A71" s="3"/>
      <c r="B71" s="3">
        <v>61</v>
      </c>
      <c r="C71" s="56">
        <v>3.1542556103369979E-2</v>
      </c>
      <c r="D71" s="58">
        <v>3.1542556103369979E-2</v>
      </c>
      <c r="E71" s="58">
        <v>3.1542556103369979E-2</v>
      </c>
      <c r="F71" s="58">
        <v>3.5078839338531731E-2</v>
      </c>
      <c r="G71" s="58">
        <v>4.4272374662440939E-2</v>
      </c>
      <c r="H71" s="58">
        <v>3.1542556103369979E-2</v>
      </c>
      <c r="I71" s="58">
        <v>3.3878862009914634E-2</v>
      </c>
      <c r="J71" s="58">
        <v>3.18612451690794E-2</v>
      </c>
      <c r="K71" s="58">
        <v>3.1542556103369979E-2</v>
      </c>
      <c r="L71" s="58">
        <v>3.1542556103369979E-2</v>
      </c>
      <c r="M71" s="60">
        <v>3.1542556103369979E-2</v>
      </c>
      <c r="N71" s="60">
        <v>3.1542556103369979E-2</v>
      </c>
      <c r="O71" s="60">
        <v>3.1542556103369979E-2</v>
      </c>
      <c r="P71" s="60">
        <v>4.9115662569036989E-2</v>
      </c>
      <c r="Q71" s="60">
        <v>5.0215616026756837E-2</v>
      </c>
      <c r="R71" s="60">
        <v>3.1542556103369979E-2</v>
      </c>
      <c r="S71" s="60">
        <v>3.1542556103369979E-2</v>
      </c>
      <c r="T71" s="60">
        <v>3.1542556103369979E-2</v>
      </c>
      <c r="U71" s="60">
        <v>2.1008700413014614E-2</v>
      </c>
      <c r="V71" s="60">
        <v>3.1542556103369979E-2</v>
      </c>
      <c r="W71" s="60">
        <v>3.1542556103369979E-2</v>
      </c>
      <c r="X71" s="60">
        <v>3.1542556103369979E-2</v>
      </c>
      <c r="Y71" s="60">
        <v>3.1542556103369979E-2</v>
      </c>
      <c r="Z71" s="60">
        <v>3.8059744522769945E-2</v>
      </c>
      <c r="AA71" s="60">
        <v>4.2065067629417863E-2</v>
      </c>
      <c r="AB71" s="60">
        <v>3.1542556103369979E-2</v>
      </c>
      <c r="AC71" s="60">
        <v>4.0060957174137268E-2</v>
      </c>
      <c r="AD71" s="60">
        <v>4.1701292314609173E-2</v>
      </c>
      <c r="AE71" s="60">
        <v>3.1542556103369979E-2</v>
      </c>
      <c r="AF71" s="60">
        <v>3.1542556103369979E-2</v>
      </c>
      <c r="AG71" s="60">
        <v>3.1542556103369979E-2</v>
      </c>
      <c r="AH71" s="60">
        <v>3.7902027307632036E-2</v>
      </c>
      <c r="AI71" s="60">
        <v>1.774240287850315E-2</v>
      </c>
      <c r="AJ71" s="60">
        <v>2.4792723538173966E-2</v>
      </c>
      <c r="AK71" s="7">
        <v>4.687050344555943E-2</v>
      </c>
      <c r="AL71" s="7">
        <v>6.8944608014884334E-2</v>
      </c>
      <c r="AM71" s="7">
        <v>3.8224182220063962E-2</v>
      </c>
      <c r="AN71" s="7">
        <v>4.5619799109378079E-2</v>
      </c>
      <c r="AO71" s="7">
        <v>4.5866664579397254E-2</v>
      </c>
      <c r="AP71" s="7">
        <v>4.7648962655872928E-2</v>
      </c>
      <c r="AQ71" s="7">
        <v>3.8887371286016048E-2</v>
      </c>
      <c r="AR71" s="7">
        <v>4.8174725935574036E-2</v>
      </c>
      <c r="AS71" s="60">
        <v>1.7464788495637373E-2</v>
      </c>
      <c r="AT71" s="7">
        <v>4.875417691381112E-2</v>
      </c>
      <c r="AU71" s="7">
        <v>4.9266951532590308E-2</v>
      </c>
      <c r="AV71" s="7">
        <v>4.568873261090034E-2</v>
      </c>
      <c r="AW71" s="7">
        <v>3.8935961998451285E-2</v>
      </c>
      <c r="AX71" s="7">
        <v>6.541154011958894E-2</v>
      </c>
      <c r="AY71" s="7">
        <v>4.0435705856560977E-2</v>
      </c>
      <c r="AZ71" s="7">
        <v>3.6869402348139291E-2</v>
      </c>
      <c r="BA71" s="7">
        <v>4.5021589336651235E-2</v>
      </c>
      <c r="BB71" s="7">
        <v>5.715692357125457E-2</v>
      </c>
      <c r="BC71" s="60">
        <v>2.9199990113490948E-2</v>
      </c>
      <c r="BD71" s="12"/>
      <c r="BE71" s="13"/>
      <c r="BF71" s="3"/>
    </row>
    <row r="72" spans="1:58" x14ac:dyDescent="0.25">
      <c r="A72" s="3"/>
      <c r="B72" s="3">
        <v>62</v>
      </c>
      <c r="C72" s="56">
        <v>3.1709169466849874E-2</v>
      </c>
      <c r="D72" s="58">
        <v>3.1709169466849874E-2</v>
      </c>
      <c r="E72" s="58">
        <v>3.1709169466849874E-2</v>
      </c>
      <c r="F72" s="58">
        <v>3.5189758208727051E-2</v>
      </c>
      <c r="G72" s="58">
        <v>4.4235938555271082E-2</v>
      </c>
      <c r="H72" s="58">
        <v>3.1709169466849874E-2</v>
      </c>
      <c r="I72" s="58">
        <v>3.4008663253404681E-2</v>
      </c>
      <c r="J72" s="58">
        <v>3.2022755705847228E-2</v>
      </c>
      <c r="K72" s="58">
        <v>3.1709169466849874E-2</v>
      </c>
      <c r="L72" s="58">
        <v>3.1709169466849874E-2</v>
      </c>
      <c r="M72" s="60">
        <v>3.1709169466849874E-2</v>
      </c>
      <c r="N72" s="60">
        <v>3.1709169466849874E-2</v>
      </c>
      <c r="O72" s="60">
        <v>3.1709169466849874E-2</v>
      </c>
      <c r="P72" s="60">
        <v>4.9001105549913104E-2</v>
      </c>
      <c r="Q72" s="60">
        <v>5.0083823407751638E-2</v>
      </c>
      <c r="R72" s="60">
        <v>3.1709169466849874E-2</v>
      </c>
      <c r="S72" s="60">
        <v>3.1709169466849874E-2</v>
      </c>
      <c r="T72" s="60">
        <v>3.1709169466849874E-2</v>
      </c>
      <c r="U72" s="60">
        <v>2.118387441439995E-2</v>
      </c>
      <c r="V72" s="60">
        <v>3.1709169466849874E-2</v>
      </c>
      <c r="W72" s="60">
        <v>3.1709169466849874E-2</v>
      </c>
      <c r="X72" s="60">
        <v>3.1709169466849874E-2</v>
      </c>
      <c r="Y72" s="60">
        <v>3.1709169466849874E-2</v>
      </c>
      <c r="Z72" s="60">
        <v>3.812274564522089E-2</v>
      </c>
      <c r="AA72" s="60">
        <v>4.2064788548156207E-2</v>
      </c>
      <c r="AB72" s="60">
        <v>3.1709169466849874E-2</v>
      </c>
      <c r="AC72" s="60">
        <v>4.0091733093157389E-2</v>
      </c>
      <c r="AD72" s="60">
        <v>4.1701944900440324E-2</v>
      </c>
      <c r="AE72" s="60">
        <v>3.1709169466849874E-2</v>
      </c>
      <c r="AF72" s="60">
        <v>3.1709169466849874E-2</v>
      </c>
      <c r="AG72" s="60">
        <v>3.1709169466849874E-2</v>
      </c>
      <c r="AH72" s="60">
        <v>3.7967995595343584E-2</v>
      </c>
      <c r="AI72" s="60">
        <v>1.7965081416624562E-2</v>
      </c>
      <c r="AJ72" s="60">
        <v>2.5023479456490083E-2</v>
      </c>
      <c r="AK72" s="7">
        <v>4.6793333513034607E-2</v>
      </c>
      <c r="AL72" s="7">
        <v>6.8504759494575351E-2</v>
      </c>
      <c r="AM72" s="7">
        <v>3.8283422742213524E-2</v>
      </c>
      <c r="AN72" s="7">
        <v>4.5561725445232071E-2</v>
      </c>
      <c r="AO72" s="7">
        <v>4.5805043953643265E-2</v>
      </c>
      <c r="AP72" s="7">
        <v>4.7557952692353522E-2</v>
      </c>
      <c r="AQ72" s="7">
        <v>3.8936530856202856E-2</v>
      </c>
      <c r="AR72" s="7">
        <v>4.8075259148565808E-2</v>
      </c>
      <c r="AS72" s="60">
        <v>1.769182795200952E-2</v>
      </c>
      <c r="AT72" s="7">
        <v>4.8646459758159732E-2</v>
      </c>
      <c r="AU72" s="7">
        <v>4.9149696309337187E-2</v>
      </c>
      <c r="AV72" s="7">
        <v>4.5629557468040316E-2</v>
      </c>
      <c r="AW72" s="7">
        <v>3.8983739572117537E-2</v>
      </c>
      <c r="AX72" s="7">
        <v>6.5031363700074563E-2</v>
      </c>
      <c r="AY72" s="7">
        <v>4.0462500147364633E-2</v>
      </c>
      <c r="AZ72" s="7">
        <v>3.6951151657606429E-2</v>
      </c>
      <c r="BA72" s="7">
        <v>4.497435325840371E-2</v>
      </c>
      <c r="BB72" s="7">
        <v>5.6910931049306557E-2</v>
      </c>
      <c r="BC72" s="60">
        <v>2.9341271322470552E-2</v>
      </c>
      <c r="BD72" s="12"/>
      <c r="BE72" s="13"/>
      <c r="BF72" s="3"/>
    </row>
    <row r="73" spans="1:58" x14ac:dyDescent="0.25">
      <c r="A73" s="3"/>
      <c r="B73" s="3">
        <v>63</v>
      </c>
      <c r="C73" s="56">
        <v>3.1870669663279116E-2</v>
      </c>
      <c r="D73" s="58">
        <v>3.1870669663279116E-2</v>
      </c>
      <c r="E73" s="58">
        <v>3.1870669663279116E-2</v>
      </c>
      <c r="F73" s="58">
        <v>3.5297208019858584E-2</v>
      </c>
      <c r="G73" s="58">
        <v>4.420063136875596E-2</v>
      </c>
      <c r="H73" s="58">
        <v>3.1870669663279116E-2</v>
      </c>
      <c r="I73" s="58">
        <v>3.4134436272538204E-2</v>
      </c>
      <c r="J73" s="58">
        <v>3.2179309791780186E-2</v>
      </c>
      <c r="K73" s="58">
        <v>3.1870669663279116E-2</v>
      </c>
      <c r="L73" s="58">
        <v>3.1870669663279116E-2</v>
      </c>
      <c r="M73" s="60">
        <v>3.1870669663279116E-2</v>
      </c>
      <c r="N73" s="60">
        <v>3.1870669663279116E-2</v>
      </c>
      <c r="O73" s="60">
        <v>3.1870669663279116E-2</v>
      </c>
      <c r="P73" s="60">
        <v>4.8890119051544279E-2</v>
      </c>
      <c r="Q73" s="60">
        <v>4.9956073773244292E-2</v>
      </c>
      <c r="R73" s="60">
        <v>3.1870669663279116E-2</v>
      </c>
      <c r="S73" s="60">
        <v>3.1870669663279116E-2</v>
      </c>
      <c r="T73" s="60">
        <v>3.1870669663279116E-2</v>
      </c>
      <c r="U73" s="60">
        <v>2.1353680607973935E-2</v>
      </c>
      <c r="V73" s="60">
        <v>3.1870669663279116E-2</v>
      </c>
      <c r="W73" s="60">
        <v>3.1870669663279116E-2</v>
      </c>
      <c r="X73" s="60">
        <v>3.1870669663279116E-2</v>
      </c>
      <c r="Y73" s="60">
        <v>3.1870669663279116E-2</v>
      </c>
      <c r="Z73" s="60">
        <v>3.8183794356386525E-2</v>
      </c>
      <c r="AA73" s="60">
        <v>4.2064442373005217E-2</v>
      </c>
      <c r="AB73" s="60">
        <v>3.1870669663279116E-2</v>
      </c>
      <c r="AC73" s="60">
        <v>4.0121577929160823E-2</v>
      </c>
      <c r="AD73" s="60">
        <v>4.1702678540450622E-2</v>
      </c>
      <c r="AE73" s="60">
        <v>3.1870669663279116E-2</v>
      </c>
      <c r="AF73" s="60">
        <v>3.1870669663279116E-2</v>
      </c>
      <c r="AG73" s="60">
        <v>3.1870669663279116E-2</v>
      </c>
      <c r="AH73" s="60">
        <v>3.8031873647043524E-2</v>
      </c>
      <c r="AI73" s="60">
        <v>1.8180951976729531E-2</v>
      </c>
      <c r="AJ73" s="60">
        <v>2.5251946546475335E-2</v>
      </c>
      <c r="AK73" s="7">
        <v>4.6718618725138494E-2</v>
      </c>
      <c r="AL73" s="7">
        <v>6.8079047939207493E-2</v>
      </c>
      <c r="AM73" s="7">
        <v>3.8340786126606297E-2</v>
      </c>
      <c r="AN73" s="7">
        <v>4.5505498400530087E-2</v>
      </c>
      <c r="AO73" s="7">
        <v>4.5745382905858056E-2</v>
      </c>
      <c r="AP73" s="7">
        <v>4.7469839461617758E-2</v>
      </c>
      <c r="AQ73" s="7">
        <v>3.8984132163853547E-2</v>
      </c>
      <c r="AR73" s="7">
        <v>4.7978958982816122E-2</v>
      </c>
      <c r="AS73" s="60">
        <v>1.7911898651673308E-2</v>
      </c>
      <c r="AT73" s="7">
        <v>4.8542172741619982E-2</v>
      </c>
      <c r="AU73" s="7">
        <v>4.9036176087476235E-2</v>
      </c>
      <c r="AV73" s="7">
        <v>4.5572264046791933E-2</v>
      </c>
      <c r="AW73" s="7">
        <v>3.9030002771019312E-2</v>
      </c>
      <c r="AX73" s="7">
        <v>6.4663385618289881E-2</v>
      </c>
      <c r="AY73" s="7">
        <v>4.0488444486399988E-2</v>
      </c>
      <c r="AZ73" s="7">
        <v>3.7030312011328448E-2</v>
      </c>
      <c r="BA73" s="7">
        <v>4.4928618809397136E-2</v>
      </c>
      <c r="BB73" s="7">
        <v>5.6672769522089883E-2</v>
      </c>
      <c r="BC73" s="60">
        <v>2.9484064966172063E-2</v>
      </c>
      <c r="BD73" s="12"/>
      <c r="BE73" s="13"/>
      <c r="BF73" s="3"/>
    </row>
    <row r="74" spans="1:58" x14ac:dyDescent="0.25">
      <c r="A74" s="3"/>
      <c r="B74" s="3">
        <v>64</v>
      </c>
      <c r="C74" s="56">
        <v>3.2027276674092775E-2</v>
      </c>
      <c r="D74" s="58">
        <v>3.2027276674092775E-2</v>
      </c>
      <c r="E74" s="58">
        <v>3.2027276674092775E-2</v>
      </c>
      <c r="F74" s="58">
        <v>3.5401346066509465E-2</v>
      </c>
      <c r="G74" s="58">
        <v>4.4166403436411539E-2</v>
      </c>
      <c r="H74" s="58">
        <v>3.2027276674092775E-2</v>
      </c>
      <c r="I74" s="58">
        <v>3.4256360513332806E-2</v>
      </c>
      <c r="J74" s="58">
        <v>3.2331121223149184E-2</v>
      </c>
      <c r="K74" s="58">
        <v>3.2027276674092775E-2</v>
      </c>
      <c r="L74" s="58">
        <v>3.2027276674092775E-2</v>
      </c>
      <c r="M74" s="60">
        <v>3.2027276674092775E-2</v>
      </c>
      <c r="N74" s="60">
        <v>3.2027276674092775E-2</v>
      </c>
      <c r="O74" s="60">
        <v>3.2027276674092775E-2</v>
      </c>
      <c r="P74" s="60">
        <v>4.8782545414210565E-2</v>
      </c>
      <c r="Q74" s="60">
        <v>4.9832196887608315E-2</v>
      </c>
      <c r="R74" s="60">
        <v>3.2027276674092775E-2</v>
      </c>
      <c r="S74" s="60">
        <v>3.2027276674092775E-2</v>
      </c>
      <c r="T74" s="60">
        <v>3.2027276674092775E-2</v>
      </c>
      <c r="U74" s="60">
        <v>2.1518346247447528E-2</v>
      </c>
      <c r="V74" s="60">
        <v>3.2027276674092775E-2</v>
      </c>
      <c r="W74" s="60">
        <v>3.2027276674092775E-2</v>
      </c>
      <c r="X74" s="60">
        <v>3.2027276674092775E-2</v>
      </c>
      <c r="Y74" s="60">
        <v>3.2027276674092775E-2</v>
      </c>
      <c r="Z74" s="60">
        <v>3.8242977545927204E-2</v>
      </c>
      <c r="AA74" s="60">
        <v>4.20640397362948E-2</v>
      </c>
      <c r="AB74" s="60">
        <v>3.2027276674092775E-2</v>
      </c>
      <c r="AC74" s="60">
        <v>4.0150530970716858E-2</v>
      </c>
      <c r="AD74" s="60">
        <v>4.1703486924508315E-2</v>
      </c>
      <c r="AE74" s="60">
        <v>3.2027276674092775E-2</v>
      </c>
      <c r="AF74" s="60">
        <v>3.2027276674092775E-2</v>
      </c>
      <c r="AG74" s="60">
        <v>3.2027276674092775E-2</v>
      </c>
      <c r="AH74" s="60">
        <v>3.809375925842029E-2</v>
      </c>
      <c r="AI74" s="60">
        <v>1.8390323537708753E-2</v>
      </c>
      <c r="AJ74" s="60">
        <v>2.5477664300774583E-2</v>
      </c>
      <c r="AK74" s="7">
        <v>4.6646244005790205E-2</v>
      </c>
      <c r="AL74" s="7">
        <v>6.7666802124944692E-2</v>
      </c>
      <c r="AM74" s="7">
        <v>3.8396360224886017E-2</v>
      </c>
      <c r="AN74" s="7">
        <v>4.545103129331296E-2</v>
      </c>
      <c r="AO74" s="7">
        <v>4.5687589485265301E-2</v>
      </c>
      <c r="AP74" s="7">
        <v>4.738448668001416E-2</v>
      </c>
      <c r="AQ74" s="7">
        <v>3.9030248180281557E-2</v>
      </c>
      <c r="AR74" s="7">
        <v>4.7885676660124332E-2</v>
      </c>
      <c r="AS74" s="60">
        <v>1.8125318796085477E-2</v>
      </c>
      <c r="AT74" s="7">
        <v>4.8441154485437288E-2</v>
      </c>
      <c r="AU74" s="7">
        <v>4.8926214998964657E-2</v>
      </c>
      <c r="AV74" s="7">
        <v>4.5516764011619859E-2</v>
      </c>
      <c r="AW74" s="7">
        <v>3.9074822527425335E-2</v>
      </c>
      <c r="AX74" s="7">
        <v>6.430702810992539E-2</v>
      </c>
      <c r="AY74" s="7">
        <v>4.0513578699335362E-2</v>
      </c>
      <c r="AZ74" s="7">
        <v>3.7107004479626449E-2</v>
      </c>
      <c r="BA74" s="7">
        <v>4.4884315391724217E-2</v>
      </c>
      <c r="BB74" s="7">
        <v>5.6442074426010791E-2</v>
      </c>
      <c r="BC74" s="60">
        <v>2.9627724557469204E-2</v>
      </c>
      <c r="BD74" s="12"/>
      <c r="BE74" s="13"/>
      <c r="BF74" s="3"/>
    </row>
    <row r="75" spans="1:58" x14ac:dyDescent="0.25">
      <c r="A75" s="3"/>
      <c r="B75" s="8">
        <v>65</v>
      </c>
      <c r="C75" s="57">
        <v>3.2179199297502459E-2</v>
      </c>
      <c r="D75" s="59">
        <v>3.2179199297502459E-2</v>
      </c>
      <c r="E75" s="59">
        <v>3.2179199297502459E-2</v>
      </c>
      <c r="F75" s="59">
        <v>3.5502320558780109E-2</v>
      </c>
      <c r="G75" s="59">
        <v>4.4133207774230021E-2</v>
      </c>
      <c r="H75" s="59">
        <v>3.2179199297502459E-2</v>
      </c>
      <c r="I75" s="59">
        <v>3.4374605398892921E-2</v>
      </c>
      <c r="J75" s="59">
        <v>3.2478392779889509E-2</v>
      </c>
      <c r="K75" s="59">
        <v>3.2179199297502459E-2</v>
      </c>
      <c r="L75" s="59">
        <v>3.2179199297502459E-2</v>
      </c>
      <c r="M75" s="61">
        <v>3.2179199297502459E-2</v>
      </c>
      <c r="N75" s="61">
        <v>3.2179199297502459E-2</v>
      </c>
      <c r="O75" s="61">
        <v>3.2179199297502459E-2</v>
      </c>
      <c r="P75" s="61">
        <v>4.8678235367455303E-2</v>
      </c>
      <c r="Q75" s="61">
        <v>4.9712030483174408E-2</v>
      </c>
      <c r="R75" s="61">
        <v>3.2179199297502459E-2</v>
      </c>
      <c r="S75" s="61">
        <v>3.2179199297502459E-2</v>
      </c>
      <c r="T75" s="61">
        <v>3.2179199297502459E-2</v>
      </c>
      <c r="U75" s="61">
        <v>2.1678087912998745E-2</v>
      </c>
      <c r="V75" s="61">
        <v>3.2179199297502459E-2</v>
      </c>
      <c r="W75" s="61">
        <v>3.2179199297502459E-2</v>
      </c>
      <c r="X75" s="61">
        <v>3.2179199297502459E-2</v>
      </c>
      <c r="Y75" s="61">
        <v>3.2179199297502459E-2</v>
      </c>
      <c r="Z75" s="61">
        <v>3.8300377219596227E-2</v>
      </c>
      <c r="AA75" s="61">
        <v>4.2063589878306384E-2</v>
      </c>
      <c r="AB75" s="61">
        <v>3.2179199297502459E-2</v>
      </c>
      <c r="AC75" s="61">
        <v>4.0178629504733943E-2</v>
      </c>
      <c r="AD75" s="61">
        <v>4.1704364193837495E-2</v>
      </c>
      <c r="AE75" s="61">
        <v>3.2179199297502459E-2</v>
      </c>
      <c r="AF75" s="61">
        <v>3.2179199297502459E-2</v>
      </c>
      <c r="AG75" s="61">
        <v>3.2179199297502459E-2</v>
      </c>
      <c r="AH75" s="61">
        <v>3.8153744218108576E-2</v>
      </c>
      <c r="AI75" s="61">
        <v>1.859348649266912E-2</v>
      </c>
      <c r="AJ75" s="61">
        <v>2.5700267000025701E-2</v>
      </c>
      <c r="AK75" s="10">
        <v>4.6576100887036009E-2</v>
      </c>
      <c r="AL75" s="10">
        <v>6.7267391807147137E-2</v>
      </c>
      <c r="AM75" s="10">
        <v>3.8450227472878185E-2</v>
      </c>
      <c r="AN75" s="10">
        <v>4.5398242796073074E-2</v>
      </c>
      <c r="AO75" s="10">
        <v>4.5631577347616803E-2</v>
      </c>
      <c r="AP75" s="10">
        <v>4.7301766819526803E-2</v>
      </c>
      <c r="AQ75" s="10">
        <v>3.9074947325708376E-2</v>
      </c>
      <c r="AR75" s="10">
        <v>4.7795272433074576E-2</v>
      </c>
      <c r="AS75" s="61">
        <v>1.8332387342984591E-2</v>
      </c>
      <c r="AT75" s="10">
        <v>4.8343253828768251E-2</v>
      </c>
      <c r="AU75" s="10">
        <v>4.8819648304675445E-2</v>
      </c>
      <c r="AV75" s="10">
        <v>4.5462974448220672E-2</v>
      </c>
      <c r="AW75" s="10">
        <v>3.9118265330089885E-2</v>
      </c>
      <c r="AX75" s="10">
        <v>6.3961749247807065E-2</v>
      </c>
      <c r="AY75" s="10">
        <v>4.0537940098541503E-2</v>
      </c>
      <c r="AZ75" s="10">
        <v>3.7181342705319809E-2</v>
      </c>
      <c r="BA75" s="10">
        <v>4.4841376988148607E-2</v>
      </c>
      <c r="BB75" s="10">
        <v>5.6218503012537724E-2</v>
      </c>
      <c r="BC75" s="61">
        <v>2.9771701919986571E-2</v>
      </c>
      <c r="BD75" s="12"/>
      <c r="BE75" s="13"/>
      <c r="BF75" s="3"/>
    </row>
    <row r="76" spans="1:58" x14ac:dyDescent="0.25">
      <c r="A76" s="3"/>
      <c r="B76" s="3">
        <v>66</v>
      </c>
      <c r="C76" s="56">
        <v>3.2326635708587625E-2</v>
      </c>
      <c r="D76" s="58">
        <v>3.2326635708587625E-2</v>
      </c>
      <c r="E76" s="58">
        <v>3.2326635708587625E-2</v>
      </c>
      <c r="F76" s="58">
        <v>3.5600271241887693E-2</v>
      </c>
      <c r="G76" s="58">
        <v>4.4100999920251738E-2</v>
      </c>
      <c r="H76" s="58">
        <v>3.2326635708587625E-2</v>
      </c>
      <c r="I76" s="58">
        <v>3.448933097528295E-2</v>
      </c>
      <c r="J76" s="58">
        <v>3.2621316808161938E-2</v>
      </c>
      <c r="K76" s="58">
        <v>3.2326635708587625E-2</v>
      </c>
      <c r="L76" s="58">
        <v>3.2326635708587625E-2</v>
      </c>
      <c r="M76" s="60">
        <v>3.2326635708587625E-2</v>
      </c>
      <c r="N76" s="60">
        <v>3.2326635708587625E-2</v>
      </c>
      <c r="O76" s="60">
        <v>3.2326635708587625E-2</v>
      </c>
      <c r="P76" s="60">
        <v>4.857704756865755E-2</v>
      </c>
      <c r="Q76" s="60">
        <v>4.9595419978554212E-2</v>
      </c>
      <c r="R76" s="60">
        <v>3.2326635708587625E-2</v>
      </c>
      <c r="S76" s="60">
        <v>3.2326635708587625E-2</v>
      </c>
      <c r="T76" s="60">
        <v>3.2326635708587625E-2</v>
      </c>
      <c r="U76" s="60">
        <v>2.1833111860146692E-2</v>
      </c>
      <c r="V76" s="60">
        <v>3.2326635708587625E-2</v>
      </c>
      <c r="W76" s="60">
        <v>3.2326635708587625E-2</v>
      </c>
      <c r="X76" s="60">
        <v>3.2326635708587625E-2</v>
      </c>
      <c r="Y76" s="60">
        <v>3.2326635708587625E-2</v>
      </c>
      <c r="Z76" s="60">
        <v>3.8356070822452404E-2</v>
      </c>
      <c r="AA76" s="60">
        <v>4.206310082534559E-2</v>
      </c>
      <c r="AB76" s="60">
        <v>3.2326635708587625E-2</v>
      </c>
      <c r="AC76" s="60">
        <v>4.0205908928232503E-2</v>
      </c>
      <c r="AD76" s="60">
        <v>4.1705304905293339E-2</v>
      </c>
      <c r="AE76" s="60">
        <v>3.2326635708587625E-2</v>
      </c>
      <c r="AF76" s="60">
        <v>3.2326635708587625E-2</v>
      </c>
      <c r="AG76" s="60">
        <v>3.2326635708587625E-2</v>
      </c>
      <c r="AH76" s="60">
        <v>3.8211914761939081E-2</v>
      </c>
      <c r="AI76" s="60">
        <v>1.8790714036232226E-2</v>
      </c>
      <c r="AJ76" s="60">
        <v>2.5919468307844085E-2</v>
      </c>
      <c r="AK76" s="7">
        <v>4.6508087877219939E-2</v>
      </c>
      <c r="AL76" s="7">
        <v>6.6880227397829728E-2</v>
      </c>
      <c r="AM76" s="7">
        <v>3.8502465330288782E-2</v>
      </c>
      <c r="AN76" s="7">
        <v>4.5347056473075353E-2</v>
      </c>
      <c r="AO76" s="7">
        <v>4.5577265313669457E-2</v>
      </c>
      <c r="AP76" s="7">
        <v>4.722155981885634E-2</v>
      </c>
      <c r="AQ76" s="7">
        <v>3.911829394716837E-2</v>
      </c>
      <c r="AR76" s="7">
        <v>4.7707615179397145E-2</v>
      </c>
      <c r="AS76" s="60">
        <v>1.8533385447752071E-2</v>
      </c>
      <c r="AT76" s="7">
        <v>4.8248328020044084E-2</v>
      </c>
      <c r="AU76" s="7">
        <v>4.8716321122663553E-2</v>
      </c>
      <c r="AV76" s="7">
        <v>4.5410817494615285E-2</v>
      </c>
      <c r="AW76" s="7">
        <v>3.9160393721966003E-2</v>
      </c>
      <c r="AX76" s="7">
        <v>6.3627040364671927E-2</v>
      </c>
      <c r="AY76" s="7">
        <v>4.0561563788379829E-2</v>
      </c>
      <c r="AZ76" s="7">
        <v>3.725343345597909E-2</v>
      </c>
      <c r="BA76" s="7">
        <v>4.4799741532769444E-2</v>
      </c>
      <c r="BB76" s="7">
        <v>5.6001732802677617E-2</v>
      </c>
      <c r="BC76" s="60">
        <v>2.991553322704088E-2</v>
      </c>
      <c r="BD76" s="12"/>
      <c r="BE76" s="13"/>
      <c r="BF76" s="3"/>
    </row>
    <row r="77" spans="1:58" x14ac:dyDescent="0.25">
      <c r="A77" s="3"/>
      <c r="B77" s="3">
        <v>67</v>
      </c>
      <c r="C77" s="56">
        <v>3.2469774004566299E-2</v>
      </c>
      <c r="D77" s="58">
        <v>3.2469774004566299E-2</v>
      </c>
      <c r="E77" s="58">
        <v>3.2469774004566299E-2</v>
      </c>
      <c r="F77" s="58">
        <v>3.5695329968279177E-2</v>
      </c>
      <c r="G77" s="58">
        <v>4.406973778361345E-2</v>
      </c>
      <c r="H77" s="58">
        <v>3.2469774004566299E-2</v>
      </c>
      <c r="I77" s="58">
        <v>3.4600688512299804E-2</v>
      </c>
      <c r="J77" s="58">
        <v>3.2760075780685627E-2</v>
      </c>
      <c r="K77" s="58">
        <v>3.2469774004566299E-2</v>
      </c>
      <c r="L77" s="58">
        <v>3.2469774004566299E-2</v>
      </c>
      <c r="M77" s="60">
        <v>3.2469774004566299E-2</v>
      </c>
      <c r="N77" s="60">
        <v>3.2469774004566299E-2</v>
      </c>
      <c r="O77" s="60">
        <v>3.2469774004566299E-2</v>
      </c>
      <c r="P77" s="60">
        <v>4.8478848159990706E-2</v>
      </c>
      <c r="Q77" s="60">
        <v>4.9482218181107207E-2</v>
      </c>
      <c r="R77" s="60">
        <v>3.2469774004566299E-2</v>
      </c>
      <c r="S77" s="60">
        <v>3.2469774004566299E-2</v>
      </c>
      <c r="T77" s="60">
        <v>3.2469774004566299E-2</v>
      </c>
      <c r="U77" s="60">
        <v>2.1983614401758667E-2</v>
      </c>
      <c r="V77" s="60">
        <v>3.2469774004566299E-2</v>
      </c>
      <c r="W77" s="60">
        <v>3.2469774004566299E-2</v>
      </c>
      <c r="X77" s="60">
        <v>3.2469774004566299E-2</v>
      </c>
      <c r="Y77" s="60">
        <v>3.2469774004566299E-2</v>
      </c>
      <c r="Z77" s="60">
        <v>3.8410131537878867E-2</v>
      </c>
      <c r="AA77" s="60">
        <v>4.2062579544739798E-2</v>
      </c>
      <c r="AB77" s="60">
        <v>3.2469774004566299E-2</v>
      </c>
      <c r="AC77" s="60">
        <v>4.0232402853939808E-2</v>
      </c>
      <c r="AD77" s="60">
        <v>4.1706303998703564E-2</v>
      </c>
      <c r="AE77" s="60">
        <v>3.2469774004566299E-2</v>
      </c>
      <c r="AF77" s="60">
        <v>3.2469774004566299E-2</v>
      </c>
      <c r="AG77" s="60">
        <v>3.2469774004566299E-2</v>
      </c>
      <c r="AH77" s="60">
        <v>3.8268351986582072E-2</v>
      </c>
      <c r="AI77" s="60">
        <v>1.8982263428894086E-2</v>
      </c>
      <c r="AJ77" s="60">
        <v>2.6135048354282597E-2</v>
      </c>
      <c r="AK77" s="7">
        <v>4.6442109188772562E-2</v>
      </c>
      <c r="AL77" s="7">
        <v>6.6504755006939309E-2</v>
      </c>
      <c r="AM77" s="7">
        <v>3.8553146631193247E-2</v>
      </c>
      <c r="AN77" s="7">
        <v>4.5297400438505608E-2</v>
      </c>
      <c r="AO77" s="7">
        <v>4.5524577215364959E-2</v>
      </c>
      <c r="AP77" s="7">
        <v>4.7143752937108152E-2</v>
      </c>
      <c r="AQ77" s="7">
        <v>3.9160348498435527E-2</v>
      </c>
      <c r="AR77" s="7">
        <v>4.7622581451181256E-2</v>
      </c>
      <c r="AS77" s="60">
        <v>1.8728577776828015E-2</v>
      </c>
      <c r="AT77" s="7">
        <v>4.8156244668450698E-2</v>
      </c>
      <c r="AU77" s="7">
        <v>4.8616088238774502E-2</v>
      </c>
      <c r="AV77" s="7">
        <v>4.5360219905455246E-2</v>
      </c>
      <c r="AW77" s="7">
        <v>3.9201266467207896E-2</v>
      </c>
      <c r="AX77" s="7">
        <v>6.3302423422084031E-2</v>
      </c>
      <c r="AY77" s="7">
        <v>4.0584482835410274E-2</v>
      </c>
      <c r="AZ77" s="7">
        <v>3.7323377146764924E-2</v>
      </c>
      <c r="BA77" s="7">
        <v>4.4759350333425596E-2</v>
      </c>
      <c r="BB77" s="7">
        <v>5.5791460162667672E-2</v>
      </c>
      <c r="BC77" s="60">
        <v>3.0058827112892539E-2</v>
      </c>
      <c r="BD77" s="12"/>
      <c r="BE77" s="13"/>
      <c r="BF77" s="3"/>
    </row>
    <row r="78" spans="1:58" x14ac:dyDescent="0.25">
      <c r="A78" s="3"/>
      <c r="B78" s="3">
        <v>68</v>
      </c>
      <c r="C78" s="56">
        <v>3.2608792732392589E-2</v>
      </c>
      <c r="D78" s="58">
        <v>3.2608792732392589E-2</v>
      </c>
      <c r="E78" s="58">
        <v>3.2608792732392589E-2</v>
      </c>
      <c r="F78" s="58">
        <v>3.5787621226212263E-2</v>
      </c>
      <c r="G78" s="58">
        <v>4.4039381502662289E-2</v>
      </c>
      <c r="H78" s="58">
        <v>3.2608792732392589E-2</v>
      </c>
      <c r="I78" s="58">
        <v>3.4708821062344519E-2</v>
      </c>
      <c r="J78" s="58">
        <v>3.2894842833545601E-2</v>
      </c>
      <c r="K78" s="58">
        <v>3.2608792732392589E-2</v>
      </c>
      <c r="L78" s="58">
        <v>3.2608792732392589E-2</v>
      </c>
      <c r="M78" s="60">
        <v>3.2608792732392589E-2</v>
      </c>
      <c r="N78" s="60">
        <v>3.2608792732392589E-2</v>
      </c>
      <c r="O78" s="60">
        <v>3.2608792732392589E-2</v>
      </c>
      <c r="P78" s="60">
        <v>4.8383510344882863E-2</v>
      </c>
      <c r="Q78" s="60">
        <v>4.9372284980398362E-2</v>
      </c>
      <c r="R78" s="60">
        <v>3.2608792732392589E-2</v>
      </c>
      <c r="S78" s="60">
        <v>3.2608792732392589E-2</v>
      </c>
      <c r="T78" s="60">
        <v>3.2608792732392589E-2</v>
      </c>
      <c r="U78" s="60">
        <v>2.2129782310703838E-2</v>
      </c>
      <c r="V78" s="60">
        <v>3.2608792732392589E-2</v>
      </c>
      <c r="W78" s="60">
        <v>3.2608792732392589E-2</v>
      </c>
      <c r="X78" s="60">
        <v>3.2608792732392589E-2</v>
      </c>
      <c r="Y78" s="60">
        <v>3.2608792732392589E-2</v>
      </c>
      <c r="Z78" s="60">
        <v>3.8462628564410517E-2</v>
      </c>
      <c r="AA78" s="60">
        <v>4.2062032079827283E-2</v>
      </c>
      <c r="AB78" s="60">
        <v>3.2608792732392589E-2</v>
      </c>
      <c r="AC78" s="60">
        <v>4.0258143209972452E-2</v>
      </c>
      <c r="AD78" s="60">
        <v>4.1707356767175519E-2</v>
      </c>
      <c r="AE78" s="60">
        <v>3.2608792732392589E-2</v>
      </c>
      <c r="AF78" s="60">
        <v>3.2608792732392589E-2</v>
      </c>
      <c r="AG78" s="60">
        <v>3.2608792732392589E-2</v>
      </c>
      <c r="AH78" s="60">
        <v>3.8323132226757872E-2</v>
      </c>
      <c r="AI78" s="60">
        <v>1.9168377150889038E-2</v>
      </c>
      <c r="AJ78" s="60">
        <v>2.6346842883671506E-2</v>
      </c>
      <c r="AK78" s="7">
        <v>4.6378075114891004E-2</v>
      </c>
      <c r="AL78" s="7">
        <v>6.6140451696517832E-2</v>
      </c>
      <c r="AM78" s="7">
        <v>3.8602339949980413E-2</v>
      </c>
      <c r="AN78" s="7">
        <v>4.5249207130128921E-2</v>
      </c>
      <c r="AO78" s="7">
        <v>4.5473441260877934E-2</v>
      </c>
      <c r="AP78" s="7">
        <v>4.7068239973319548E-2</v>
      </c>
      <c r="AQ78" s="7">
        <v>3.9201167923324176E-2</v>
      </c>
      <c r="AR78" s="7">
        <v>4.7540055384221125E-2</v>
      </c>
      <c r="AS78" s="60">
        <v>1.8918213706146103E-2</v>
      </c>
      <c r="AT78" s="7">
        <v>4.8066876961177396E-2</v>
      </c>
      <c r="AU78" s="7">
        <v>4.8518812373093523E-2</v>
      </c>
      <c r="AV78" s="7">
        <v>4.5311112802672193E-2</v>
      </c>
      <c r="AW78" s="7">
        <v>3.9240938873734477E-2</v>
      </c>
      <c r="AX78" s="7">
        <v>6.2987448732513718E-2</v>
      </c>
      <c r="AY78" s="7">
        <v>4.0606728229724665E-2</v>
      </c>
      <c r="AZ78" s="7">
        <v>3.7391268284329371E-2</v>
      </c>
      <c r="BA78" s="7">
        <v>4.4720148711052454E-2</v>
      </c>
      <c r="BB78" s="7">
        <v>5.5587398991096215E-2</v>
      </c>
      <c r="BC78" s="60">
        <v>3.0201254522856935E-2</v>
      </c>
      <c r="BD78" s="12"/>
      <c r="BE78" s="13"/>
      <c r="BF78" s="3"/>
    </row>
    <row r="79" spans="1:58" x14ac:dyDescent="0.25">
      <c r="A79" s="3"/>
      <c r="B79" s="3">
        <v>69</v>
      </c>
      <c r="C79" s="56">
        <v>3.2743861396704821E-2</v>
      </c>
      <c r="D79" s="58">
        <v>3.2743861396704821E-2</v>
      </c>
      <c r="E79" s="58">
        <v>3.2743861396704821E-2</v>
      </c>
      <c r="F79" s="58">
        <v>3.587726262840274E-2</v>
      </c>
      <c r="G79" s="58">
        <v>4.4009893311694803E-2</v>
      </c>
      <c r="H79" s="58">
        <v>3.2743861396704821E-2</v>
      </c>
      <c r="I79" s="58">
        <v>3.4813863980391879E-2</v>
      </c>
      <c r="J79" s="58">
        <v>3.3025782278764737E-2</v>
      </c>
      <c r="K79" s="58">
        <v>3.2743861396704821E-2</v>
      </c>
      <c r="L79" s="58">
        <v>3.2743861396704821E-2</v>
      </c>
      <c r="M79" s="60">
        <v>3.2743861396704821E-2</v>
      </c>
      <c r="N79" s="60">
        <v>3.2743861396704821E-2</v>
      </c>
      <c r="O79" s="60">
        <v>3.2743861396704821E-2</v>
      </c>
      <c r="P79" s="60">
        <v>4.8290913984573525E-2</v>
      </c>
      <c r="Q79" s="60">
        <v>4.9265487038040012E-2</v>
      </c>
      <c r="R79" s="60">
        <v>3.2743861396704821E-2</v>
      </c>
      <c r="S79" s="60">
        <v>3.2743861396704821E-2</v>
      </c>
      <c r="T79" s="60">
        <v>3.2743861396704821E-2</v>
      </c>
      <c r="U79" s="60">
        <v>2.227179323341244E-2</v>
      </c>
      <c r="V79" s="60">
        <v>3.2743861396704821E-2</v>
      </c>
      <c r="W79" s="60">
        <v>3.2743861396704821E-2</v>
      </c>
      <c r="X79" s="60">
        <v>3.2743861396704821E-2</v>
      </c>
      <c r="Y79" s="60">
        <v>3.2743861396704821E-2</v>
      </c>
      <c r="Z79" s="60">
        <v>3.8513627372192216E-2</v>
      </c>
      <c r="AA79" s="60">
        <v>4.2061463667591781E-2</v>
      </c>
      <c r="AB79" s="60">
        <v>3.2743861396704821E-2</v>
      </c>
      <c r="AC79" s="60">
        <v>4.0283160333874912E-2</v>
      </c>
      <c r="AD79" s="60">
        <v>4.1708458830180373E-2</v>
      </c>
      <c r="AE79" s="60">
        <v>3.2743861396704821E-2</v>
      </c>
      <c r="AF79" s="60">
        <v>3.2743861396704821E-2</v>
      </c>
      <c r="AG79" s="60">
        <v>3.2743861396704821E-2</v>
      </c>
      <c r="AH79" s="60">
        <v>3.837632739970287E-2</v>
      </c>
      <c r="AI79" s="60">
        <v>1.9349283956762164E-2</v>
      </c>
      <c r="AJ79" s="60">
        <v>2.6554734120931567E-2</v>
      </c>
      <c r="AK79" s="7">
        <v>4.6315900842863078E-2</v>
      </c>
      <c r="AL79" s="7">
        <v>6.5786826881935268E-2</v>
      </c>
      <c r="AM79" s="7">
        <v>3.8650109865773441E-2</v>
      </c>
      <c r="AN79" s="7">
        <v>4.5202412831741645E-2</v>
      </c>
      <c r="AO79" s="7">
        <v>4.5423789907516943E-2</v>
      </c>
      <c r="AP79" s="7">
        <v>4.6994920957103004E-2</v>
      </c>
      <c r="AQ79" s="7">
        <v>3.924080584318701E-2</v>
      </c>
      <c r="AR79" s="7">
        <v>4.7459927527613299E-2</v>
      </c>
      <c r="AS79" s="60">
        <v>1.9102528416208742E-2</v>
      </c>
      <c r="AT79" s="7">
        <v>4.798010722883328E-2</v>
      </c>
      <c r="AU79" s="7">
        <v>4.8424364710718981E-2</v>
      </c>
      <c r="AV79" s="7">
        <v>4.5263431277211996E-2</v>
      </c>
      <c r="AW79" s="7">
        <v>3.9279463092622535E-2</v>
      </c>
      <c r="AX79" s="7">
        <v>6.2681693007154538E-2</v>
      </c>
      <c r="AY79" s="7">
        <v>4.0628329308419531E-2</v>
      </c>
      <c r="AZ79" s="7">
        <v>3.745719592328367E-2</v>
      </c>
      <c r="BA79" s="7">
        <v>4.4682084645465414E-2</v>
      </c>
      <c r="BB79" s="7">
        <v>5.5389279508385014E-2</v>
      </c>
      <c r="BC79" s="60">
        <v>3.0342540027696874E-2</v>
      </c>
      <c r="BD79" s="12"/>
      <c r="BE79" s="13"/>
      <c r="BF79" s="3"/>
    </row>
    <row r="80" spans="1:58" x14ac:dyDescent="0.25">
      <c r="A80" s="3"/>
      <c r="B80" s="8">
        <v>70</v>
      </c>
      <c r="C80" s="57">
        <v>3.2875140946841963E-2</v>
      </c>
      <c r="D80" s="59">
        <v>3.2875140946841963E-2</v>
      </c>
      <c r="E80" s="59">
        <v>3.2875140946841963E-2</v>
      </c>
      <c r="F80" s="59">
        <v>3.5964365364024919E-2</v>
      </c>
      <c r="G80" s="59">
        <v>4.3981237415886554E-2</v>
      </c>
      <c r="H80" s="59">
        <v>3.2875140946841963E-2</v>
      </c>
      <c r="I80" s="59">
        <v>3.491594540785381E-2</v>
      </c>
      <c r="J80" s="59">
        <v>3.3153050092380676E-2</v>
      </c>
      <c r="K80" s="59">
        <v>3.2875140946841963E-2</v>
      </c>
      <c r="L80" s="59">
        <v>3.2875140946841963E-2</v>
      </c>
      <c r="M80" s="61">
        <v>3.2875140946841963E-2</v>
      </c>
      <c r="N80" s="61">
        <v>3.2875140946841963E-2</v>
      </c>
      <c r="O80" s="61">
        <v>3.2875140946841963E-2</v>
      </c>
      <c r="P80" s="61">
        <v>4.820094521495788E-2</v>
      </c>
      <c r="Q80" s="61">
        <v>4.9161697478131705E-2</v>
      </c>
      <c r="R80" s="61">
        <v>3.2875140946841963E-2</v>
      </c>
      <c r="S80" s="61">
        <v>3.2875140946841963E-2</v>
      </c>
      <c r="T80" s="61">
        <v>3.2875140946841963E-2</v>
      </c>
      <c r="U80" s="61">
        <v>2.2409816106792935E-2</v>
      </c>
      <c r="V80" s="61">
        <v>3.2875140946841963E-2</v>
      </c>
      <c r="W80" s="61">
        <v>3.2875140946841963E-2</v>
      </c>
      <c r="X80" s="61">
        <v>3.2875140946841963E-2</v>
      </c>
      <c r="Y80" s="61">
        <v>3.2875140946841963E-2</v>
      </c>
      <c r="Z80" s="61">
        <v>3.8563189940734599E-2</v>
      </c>
      <c r="AA80" s="61">
        <v>4.2060878841227556E-2</v>
      </c>
      <c r="AB80" s="61">
        <v>3.2875140946841963E-2</v>
      </c>
      <c r="AC80" s="61">
        <v>4.030748306128662E-2</v>
      </c>
      <c r="AD80" s="61">
        <v>4.1709606108684794E-2</v>
      </c>
      <c r="AE80" s="61">
        <v>3.2875140946841963E-2</v>
      </c>
      <c r="AF80" s="61">
        <v>3.2875140946841963E-2</v>
      </c>
      <c r="AG80" s="61">
        <v>3.2875140946841963E-2</v>
      </c>
      <c r="AH80" s="61">
        <v>3.8428005320161773E-2</v>
      </c>
      <c r="AI80" s="61">
        <v>1.9525199840467078E-2</v>
      </c>
      <c r="AJ80" s="61">
        <v>2.6758643072899657E-2</v>
      </c>
      <c r="AK80" s="10">
        <v>4.6255506428408033E-2</v>
      </c>
      <c r="AL80" s="10">
        <v>6.54434175167391E-2</v>
      </c>
      <c r="AM80" s="10">
        <v>3.8696517296163302E-2</v>
      </c>
      <c r="AN80" s="10">
        <v>4.5156957487277438E-2</v>
      </c>
      <c r="AO80" s="10">
        <v>4.5375559369105867E-2</v>
      </c>
      <c r="AP80" s="10">
        <v>4.6923701697692666E-2</v>
      </c>
      <c r="AQ80" s="10">
        <v>3.9279312824960222E-2</v>
      </c>
      <c r="AR80" s="10">
        <v>4.7382094839551137E-2</v>
      </c>
      <c r="AS80" s="61">
        <v>1.9281743894114634E-2</v>
      </c>
      <c r="AT80" s="10">
        <v>4.7895823356151945E-2</v>
      </c>
      <c r="AU80" s="10">
        <v>4.833262369385305E-2</v>
      </c>
      <c r="AV80" s="10">
        <v>4.5217114131118175E-2</v>
      </c>
      <c r="AW80" s="10">
        <v>3.9316888235744418E-2</v>
      </c>
      <c r="AX80" s="10">
        <v>6.2384757432864424E-2</v>
      </c>
      <c r="AY80" s="10">
        <v>4.0649313616944127E-2</v>
      </c>
      <c r="AZ80" s="10">
        <v>3.7521244033413614E-2</v>
      </c>
      <c r="BA80" s="10">
        <v>4.4645109556567419E-2</v>
      </c>
      <c r="BB80" s="10">
        <v>5.5196847140252192E-2</v>
      </c>
      <c r="BC80" s="61">
        <v>3.0482454375180268E-2</v>
      </c>
      <c r="BD80" s="12"/>
      <c r="BE80" s="13"/>
      <c r="BF80" s="3"/>
    </row>
    <row r="81" spans="1:58" x14ac:dyDescent="0.25">
      <c r="A81" s="3"/>
      <c r="B81" s="3">
        <v>71</v>
      </c>
      <c r="C81" s="56">
        <v>3.3002784242201155E-2</v>
      </c>
      <c r="D81" s="58">
        <v>3.3002784242201155E-2</v>
      </c>
      <c r="E81" s="58">
        <v>3.3002784242201155E-2</v>
      </c>
      <c r="F81" s="58">
        <v>3.60490346170661E-2</v>
      </c>
      <c r="G81" s="58">
        <v>4.3953379873970633E-2</v>
      </c>
      <c r="H81" s="58">
        <v>3.3002784242201155E-2</v>
      </c>
      <c r="I81" s="58">
        <v>3.5015186722941127E-2</v>
      </c>
      <c r="J81" s="58">
        <v>3.3276794378126473E-2</v>
      </c>
      <c r="K81" s="58">
        <v>3.3002784242201155E-2</v>
      </c>
      <c r="L81" s="58">
        <v>3.3002784242201155E-2</v>
      </c>
      <c r="M81" s="60">
        <v>3.3002784242201155E-2</v>
      </c>
      <c r="N81" s="60">
        <v>3.3002784242201155E-2</v>
      </c>
      <c r="O81" s="60">
        <v>3.3002784242201155E-2</v>
      </c>
      <c r="P81" s="60">
        <v>4.8113496083594942E-2</v>
      </c>
      <c r="Q81" s="60">
        <v>4.9060795581549188E-2</v>
      </c>
      <c r="R81" s="60">
        <v>3.3002784242201155E-2</v>
      </c>
      <c r="S81" s="60">
        <v>3.3002784242201155E-2</v>
      </c>
      <c r="T81" s="60">
        <v>3.3002784242201155E-2</v>
      </c>
      <c r="U81" s="60">
        <v>2.2544011572724676E-2</v>
      </c>
      <c r="V81" s="60">
        <v>3.3002784242201155E-2</v>
      </c>
      <c r="W81" s="60">
        <v>3.3002784242201155E-2</v>
      </c>
      <c r="X81" s="60">
        <v>3.3002784242201155E-2</v>
      </c>
      <c r="Y81" s="60">
        <v>3.3002784242201155E-2</v>
      </c>
      <c r="Z81" s="60">
        <v>3.8611374979470314E-2</v>
      </c>
      <c r="AA81" s="60">
        <v>4.2060281519606058E-2</v>
      </c>
      <c r="AB81" s="60">
        <v>3.3002784242201155E-2</v>
      </c>
      <c r="AC81" s="60">
        <v>4.0331138809519773E-2</v>
      </c>
      <c r="AD81" s="60">
        <v>4.1710794802780393E-2</v>
      </c>
      <c r="AE81" s="60">
        <v>3.3002784242201155E-2</v>
      </c>
      <c r="AF81" s="60">
        <v>3.3002784242201155E-2</v>
      </c>
      <c r="AG81" s="60">
        <v>3.3002784242201155E-2</v>
      </c>
      <c r="AH81" s="60">
        <v>3.8478229988805568E-2</v>
      </c>
      <c r="AI81" s="60">
        <v>1.9696328919773354E-2</v>
      </c>
      <c r="AJ81" s="60">
        <v>2.6958523031379578E-2</v>
      </c>
      <c r="AK81" s="7">
        <v>4.6196816657845252E-2</v>
      </c>
      <c r="AL81" s="7">
        <v>6.5109788357333054E-2</v>
      </c>
      <c r="AM81" s="7">
        <v>3.8741619724484977E-2</v>
      </c>
      <c r="AN81" s="7">
        <v>4.5112784435061615E-2</v>
      </c>
      <c r="AO81" s="7">
        <v>4.5328689501656916E-2</v>
      </c>
      <c r="AP81" s="7">
        <v>4.6854493216661686E-2</v>
      </c>
      <c r="AQ81" s="7">
        <v>3.9316736619263937E-2</v>
      </c>
      <c r="AR81" s="7">
        <v>4.7306460179406207E-2</v>
      </c>
      <c r="AS81" s="60">
        <v>1.9456069851541358E-2</v>
      </c>
      <c r="AT81" s="7">
        <v>4.7813920110673092E-2</v>
      </c>
      <c r="AU81" s="7">
        <v>4.8243474588343105E-2</v>
      </c>
      <c r="AV81" s="7">
        <v>4.5172103632234784E-2</v>
      </c>
      <c r="AW81" s="7">
        <v>3.9353260717580607E-2</v>
      </c>
      <c r="AX81" s="7">
        <v>6.2096265666989892E-2</v>
      </c>
      <c r="AY81" s="7">
        <v>4.0669707210786443E-2</v>
      </c>
      <c r="AZ81" s="7">
        <v>3.7583491859717322E-2</v>
      </c>
      <c r="BA81" s="7">
        <v>4.4609177215392926E-2</v>
      </c>
      <c r="BB81" s="7">
        <v>5.5009861487429035E-2</v>
      </c>
      <c r="BC81" s="60">
        <v>3.0620808090222829E-2</v>
      </c>
      <c r="BD81" s="12"/>
      <c r="BE81" s="13"/>
      <c r="BF81" s="3"/>
    </row>
    <row r="82" spans="1:58" x14ac:dyDescent="0.25">
      <c r="A82" s="3"/>
      <c r="B82" s="3">
        <v>72</v>
      </c>
      <c r="C82" s="56">
        <v>3.312693649563303E-2</v>
      </c>
      <c r="D82" s="58">
        <v>3.312693649563303E-2</v>
      </c>
      <c r="E82" s="58">
        <v>3.312693649563303E-2</v>
      </c>
      <c r="F82" s="58">
        <v>3.6131369953771308E-2</v>
      </c>
      <c r="G82" s="58">
        <v>4.3926288488238319E-2</v>
      </c>
      <c r="H82" s="58">
        <v>3.312693649563303E-2</v>
      </c>
      <c r="I82" s="58">
        <v>3.5111702959949254E-2</v>
      </c>
      <c r="J82" s="58">
        <v>3.3397155807075585E-2</v>
      </c>
      <c r="K82" s="58">
        <v>3.312693649563303E-2</v>
      </c>
      <c r="L82" s="58">
        <v>3.312693649563303E-2</v>
      </c>
      <c r="M82" s="60">
        <v>3.312693649563303E-2</v>
      </c>
      <c r="N82" s="60">
        <v>3.312693649563303E-2</v>
      </c>
      <c r="O82" s="60">
        <v>3.312693649563303E-2</v>
      </c>
      <c r="P82" s="60">
        <v>4.802846420653184E-2</v>
      </c>
      <c r="Q82" s="60">
        <v>4.8962666486554784E-2</v>
      </c>
      <c r="R82" s="60">
        <v>3.312693649563303E-2</v>
      </c>
      <c r="S82" s="60">
        <v>3.312693649563303E-2</v>
      </c>
      <c r="T82" s="60">
        <v>3.312693649563303E-2</v>
      </c>
      <c r="U82" s="60">
        <v>2.2674532385753787E-2</v>
      </c>
      <c r="V82" s="60">
        <v>3.312693649563303E-2</v>
      </c>
      <c r="W82" s="60">
        <v>3.312693649563303E-2</v>
      </c>
      <c r="X82" s="60">
        <v>3.312693649563303E-2</v>
      </c>
      <c r="Y82" s="60">
        <v>3.312693649563303E-2</v>
      </c>
      <c r="Z82" s="60">
        <v>3.8658238132493139E-2</v>
      </c>
      <c r="AA82" s="60">
        <v>4.2059675085358794E-2</v>
      </c>
      <c r="AB82" s="60">
        <v>3.312693649563303E-2</v>
      </c>
      <c r="AC82" s="60">
        <v>4.0354153656290803E-2</v>
      </c>
      <c r="AD82" s="60">
        <v>4.1712021370853725E-2</v>
      </c>
      <c r="AE82" s="60">
        <v>3.312693649563303E-2</v>
      </c>
      <c r="AF82" s="60">
        <v>3.312693649563303E-2</v>
      </c>
      <c r="AG82" s="60">
        <v>3.312693649563303E-2</v>
      </c>
      <c r="AH82" s="60">
        <v>3.8527061856654887E-2</v>
      </c>
      <c r="AI82" s="60">
        <v>1.9862864247723211E-2</v>
      </c>
      <c r="AJ82" s="60">
        <v>2.7154354085140886E-2</v>
      </c>
      <c r="AK82" s="7">
        <v>4.6139760288291365E-2</v>
      </c>
      <c r="AL82" s="7">
        <v>6.478552626971168E-2</v>
      </c>
      <c r="AM82" s="7">
        <v>3.8785471436219021E-2</v>
      </c>
      <c r="AN82" s="7">
        <v>4.5069840196787947E-2</v>
      </c>
      <c r="AO82" s="7">
        <v>4.5283123626713051E-2</v>
      </c>
      <c r="AP82" s="7">
        <v>4.6787211605405332E-2</v>
      </c>
      <c r="AQ82" s="7">
        <v>3.9353122277416386E-2</v>
      </c>
      <c r="AR82" s="7">
        <v>4.7232931694914715E-2</v>
      </c>
      <c r="AS82" s="60">
        <v>1.962570456696211E-2</v>
      </c>
      <c r="AT82" s="7">
        <v>4.7734298543646858E-2</v>
      </c>
      <c r="AU82" s="7">
        <v>4.8156809069924478E-2</v>
      </c>
      <c r="AV82" s="7">
        <v>4.5128345259831004E-2</v>
      </c>
      <c r="AW82" s="7">
        <v>3.9388624344583345E-2</v>
      </c>
      <c r="AX82" s="7">
        <v>6.1815862648407549E-2</v>
      </c>
      <c r="AY82" s="7">
        <v>4.0689534722499365E-2</v>
      </c>
      <c r="AZ82" s="7">
        <v>3.7644014264492487E-2</v>
      </c>
      <c r="BA82" s="7">
        <v>4.457424402596355E-2</v>
      </c>
      <c r="BB82" s="7">
        <v>5.4828095374533481E-2</v>
      </c>
      <c r="BC82" s="60">
        <v>3.0757445966295371E-2</v>
      </c>
      <c r="BD82" s="12"/>
      <c r="BE82" s="13"/>
      <c r="BF82" s="3"/>
    </row>
    <row r="83" spans="1:58" x14ac:dyDescent="0.25">
      <c r="A83" s="3"/>
      <c r="B83" s="3">
        <v>73</v>
      </c>
      <c r="C83" s="56">
        <v>3.3247735694906799E-2</v>
      </c>
      <c r="D83" s="58">
        <v>3.3247735694906799E-2</v>
      </c>
      <c r="E83" s="58">
        <v>3.3247735694906799E-2</v>
      </c>
      <c r="F83" s="58">
        <v>3.6211465681681876E-2</v>
      </c>
      <c r="G83" s="58">
        <v>4.3899932701434885E-2</v>
      </c>
      <c r="H83" s="58">
        <v>3.3247735694906799E-2</v>
      </c>
      <c r="I83" s="58">
        <v>3.5205603199720548E-2</v>
      </c>
      <c r="J83" s="58">
        <v>3.3514268033816075E-2</v>
      </c>
      <c r="K83" s="58">
        <v>3.3247735694906799E-2</v>
      </c>
      <c r="L83" s="58">
        <v>3.3247735694906799E-2</v>
      </c>
      <c r="M83" s="60">
        <v>3.3247735694906799E-2</v>
      </c>
      <c r="N83" s="60">
        <v>3.3247735694906799E-2</v>
      </c>
      <c r="O83" s="60">
        <v>3.3247735694906799E-2</v>
      </c>
      <c r="P83" s="60">
        <v>4.794575244441468E-2</v>
      </c>
      <c r="Q83" s="60">
        <v>4.8867200897568353E-2</v>
      </c>
      <c r="R83" s="60">
        <v>3.3247735694906799E-2</v>
      </c>
      <c r="S83" s="60">
        <v>3.3247735694906799E-2</v>
      </c>
      <c r="T83" s="60">
        <v>3.3247735694906799E-2</v>
      </c>
      <c r="U83" s="60">
        <v>2.2801523810755286E-2</v>
      </c>
      <c r="V83" s="60">
        <v>3.3247735694906799E-2</v>
      </c>
      <c r="W83" s="60">
        <v>3.3247735694906799E-2</v>
      </c>
      <c r="X83" s="60">
        <v>3.3247735694906799E-2</v>
      </c>
      <c r="Y83" s="60">
        <v>3.3247735694906799E-2</v>
      </c>
      <c r="Z83" s="60">
        <v>3.8703832168734742E-2</v>
      </c>
      <c r="AA83" s="60">
        <v>4.2059062453049467E-2</v>
      </c>
      <c r="AB83" s="60">
        <v>3.3247735694906799E-2</v>
      </c>
      <c r="AC83" s="60">
        <v>4.0376552413888156E-2</v>
      </c>
      <c r="AD83" s="60">
        <v>4.1713282510826177E-2</v>
      </c>
      <c r="AE83" s="60">
        <v>3.3247735694906799E-2</v>
      </c>
      <c r="AF83" s="60">
        <v>3.3247735694906799E-2</v>
      </c>
      <c r="AG83" s="60">
        <v>3.3247735694906799E-2</v>
      </c>
      <c r="AH83" s="60">
        <v>3.8574558067805409E-2</v>
      </c>
      <c r="AI83" s="60">
        <v>2.0024988558126067E-2</v>
      </c>
      <c r="AJ83" s="60">
        <v>2.7346138480985882E-2</v>
      </c>
      <c r="AK83" s="7">
        <v>4.6084270088346813E-2</v>
      </c>
      <c r="AL83" s="7">
        <v>6.4470243336979705E-2</v>
      </c>
      <c r="AM83" s="7">
        <v>3.8828123766137423E-2</v>
      </c>
      <c r="AN83" s="7">
        <v>4.5028074158165454E-2</v>
      </c>
      <c r="AO83" s="7">
        <v>4.5238808004313791E-2</v>
      </c>
      <c r="AP83" s="7">
        <v>4.6721777371349749E-2</v>
      </c>
      <c r="AQ83" s="7">
        <v>3.9388512426891564E-2</v>
      </c>
      <c r="AR83" s="7">
        <v>4.7161422620938032E-2</v>
      </c>
      <c r="AS83" s="60">
        <v>1.9790835659110995E-2</v>
      </c>
      <c r="AT83" s="7">
        <v>4.7656864050957592E-2</v>
      </c>
      <c r="AU83" s="7">
        <v>4.8072524827679874E-2</v>
      </c>
      <c r="AV83" s="7">
        <v>4.5085787477927575E-2</v>
      </c>
      <c r="AW83" s="7">
        <v>3.9423020505020112E-2</v>
      </c>
      <c r="AX83" s="7">
        <v>6.154321289678033E-2</v>
      </c>
      <c r="AY83" s="7">
        <v>4.0708819373006744E-2</v>
      </c>
      <c r="AZ83" s="7">
        <v>3.7702882008132876E-2</v>
      </c>
      <c r="BA83" s="7">
        <v>4.4540269112849362E-2</v>
      </c>
      <c r="BB83" s="7">
        <v>5.4651333971561966E-2</v>
      </c>
      <c r="BC83" s="60">
        <v>3.0892242316482355E-2</v>
      </c>
      <c r="BD83" s="12"/>
      <c r="BE83" s="13"/>
      <c r="BF83" s="3"/>
    </row>
    <row r="84" spans="1:58" x14ac:dyDescent="0.25">
      <c r="A84" s="3"/>
      <c r="B84" s="3">
        <v>74</v>
      </c>
      <c r="C84" s="56">
        <v>3.3365313002526209E-2</v>
      </c>
      <c r="D84" s="58">
        <v>3.3365313002526209E-2</v>
      </c>
      <c r="E84" s="58">
        <v>3.3365313002526209E-2</v>
      </c>
      <c r="F84" s="58">
        <v>3.6289411182547804E-2</v>
      </c>
      <c r="G84" s="58">
        <v>4.3874283500147548E-2</v>
      </c>
      <c r="H84" s="58">
        <v>3.3365313002526209E-2</v>
      </c>
      <c r="I84" s="58">
        <v>3.5296990933372241E-2</v>
      </c>
      <c r="J84" s="58">
        <v>3.3628258089869467E-2</v>
      </c>
      <c r="K84" s="58">
        <v>3.3365313002526209E-2</v>
      </c>
      <c r="L84" s="58">
        <v>3.3365313002526209E-2</v>
      </c>
      <c r="M84" s="60">
        <v>3.3365313002526209E-2</v>
      </c>
      <c r="N84" s="60">
        <v>3.3365313002526209E-2</v>
      </c>
      <c r="O84" s="60">
        <v>3.3365313002526209E-2</v>
      </c>
      <c r="P84" s="60">
        <v>4.7865268597239607E-2</v>
      </c>
      <c r="Q84" s="60">
        <v>4.8774294803429097E-2</v>
      </c>
      <c r="R84" s="60">
        <v>3.3365313002526209E-2</v>
      </c>
      <c r="S84" s="60">
        <v>3.3365313002526209E-2</v>
      </c>
      <c r="T84" s="60">
        <v>3.3365313002526209E-2</v>
      </c>
      <c r="U84" s="60">
        <v>2.2925124008213782E-2</v>
      </c>
      <c r="V84" s="60">
        <v>3.3365313002526209E-2</v>
      </c>
      <c r="W84" s="60">
        <v>3.3365313002526209E-2</v>
      </c>
      <c r="X84" s="60">
        <v>3.3365313002526209E-2</v>
      </c>
      <c r="Y84" s="60">
        <v>3.3365313002526209E-2</v>
      </c>
      <c r="Z84" s="60">
        <v>3.8748207158725512E-2</v>
      </c>
      <c r="AA84" s="60">
        <v>4.2058446128716787E-2</v>
      </c>
      <c r="AB84" s="60">
        <v>3.3365313002526209E-2</v>
      </c>
      <c r="AC84" s="60">
        <v>4.0398358699009318E-2</v>
      </c>
      <c r="AD84" s="60">
        <v>4.1714575142698607E-2</v>
      </c>
      <c r="AE84" s="60">
        <v>3.3365313002526209E-2</v>
      </c>
      <c r="AF84" s="60">
        <v>3.3365313002526209E-2</v>
      </c>
      <c r="AG84" s="60">
        <v>3.3365313002526209E-2</v>
      </c>
      <c r="AH84" s="60">
        <v>3.8620772682505189E-2</v>
      </c>
      <c r="AI84" s="60">
        <v>2.0182874951264029E-2</v>
      </c>
      <c r="AJ84" s="60">
        <v>2.7533896700818739E-2</v>
      </c>
      <c r="AK84" s="7">
        <v>4.6030282458300986E-2</v>
      </c>
      <c r="AL84" s="7">
        <v>6.4163570957961991E-2</v>
      </c>
      <c r="AM84" s="7">
        <v>3.886962525980997E-2</v>
      </c>
      <c r="AN84" s="7">
        <v>4.4987438499589194E-2</v>
      </c>
      <c r="AO84" s="7">
        <v>4.5195691782762726E-2</v>
      </c>
      <c r="AP84" s="7">
        <v>4.6658115549212509E-2</v>
      </c>
      <c r="AQ84" s="7">
        <v>3.9422947373773498E-2</v>
      </c>
      <c r="AR84" s="7">
        <v>4.7091850859232842E-2</v>
      </c>
      <c r="AS84" s="60">
        <v>1.995164079836198E-2</v>
      </c>
      <c r="AT84" s="7">
        <v>4.7581527270033286E-2</v>
      </c>
      <c r="AU84" s="7">
        <v>4.7990525003115847E-2</v>
      </c>
      <c r="AV84" s="7">
        <v>4.504438154109347E-2</v>
      </c>
      <c r="AW84" s="7">
        <v>3.9456488385484212E-2</v>
      </c>
      <c r="AX84" s="7">
        <v>6.1277999296195818E-2</v>
      </c>
      <c r="AY84" s="7">
        <v>4.0727583109910981E-2</v>
      </c>
      <c r="AZ84" s="7">
        <v>3.776016203647381E-2</v>
      </c>
      <c r="BA84" s="7">
        <v>4.4507213651302946E-2</v>
      </c>
      <c r="BB84" s="7">
        <v>5.4479373982023516E-2</v>
      </c>
      <c r="BC84" s="60">
        <v>3.1025096873628755E-2</v>
      </c>
      <c r="BD84" s="12"/>
      <c r="BE84" s="13"/>
      <c r="BF84" s="3"/>
    </row>
    <row r="85" spans="1:58" x14ac:dyDescent="0.25">
      <c r="A85" s="3"/>
      <c r="B85" s="8">
        <v>75</v>
      </c>
      <c r="C85" s="57">
        <v>3.3479793134377767E-2</v>
      </c>
      <c r="D85" s="59">
        <v>3.3479793134377767E-2</v>
      </c>
      <c r="E85" s="59">
        <v>3.3479793134377767E-2</v>
      </c>
      <c r="F85" s="59">
        <v>3.6365291221209128E-2</v>
      </c>
      <c r="G85" s="59">
        <v>4.3849313324291872E-2</v>
      </c>
      <c r="H85" s="59">
        <v>3.3479793134377767E-2</v>
      </c>
      <c r="I85" s="59">
        <v>3.5385964401235093E-2</v>
      </c>
      <c r="J85" s="59">
        <v>3.3739246755164931E-2</v>
      </c>
      <c r="K85" s="59">
        <v>3.3479793134377767E-2</v>
      </c>
      <c r="L85" s="59">
        <v>3.3479793134377767E-2</v>
      </c>
      <c r="M85" s="61">
        <v>3.3479793134377767E-2</v>
      </c>
      <c r="N85" s="61">
        <v>3.3479793134377767E-2</v>
      </c>
      <c r="O85" s="61">
        <v>3.3479793134377767E-2</v>
      </c>
      <c r="P85" s="61">
        <v>4.778692511700755E-2</v>
      </c>
      <c r="Q85" s="61">
        <v>4.8683849206067942E-2</v>
      </c>
      <c r="R85" s="61">
        <v>3.3479793134377767E-2</v>
      </c>
      <c r="S85" s="61">
        <v>3.3479793134377767E-2</v>
      </c>
      <c r="T85" s="61">
        <v>3.3479793134377767E-2</v>
      </c>
      <c r="U85" s="61">
        <v>2.304546440549915E-2</v>
      </c>
      <c r="V85" s="61">
        <v>3.3479793134377767E-2</v>
      </c>
      <c r="W85" s="61">
        <v>3.3479793134377767E-2</v>
      </c>
      <c r="X85" s="61">
        <v>3.3479793134377767E-2</v>
      </c>
      <c r="Y85" s="61">
        <v>3.3479793134377767E-2</v>
      </c>
      <c r="Z85" s="61">
        <v>3.8791410638988166E-2</v>
      </c>
      <c r="AA85" s="61">
        <v>4.2057828261901298E-2</v>
      </c>
      <c r="AB85" s="61">
        <v>3.3479793134377767E-2</v>
      </c>
      <c r="AC85" s="61">
        <v>4.0419594998515773E-2</v>
      </c>
      <c r="AD85" s="61">
        <v>4.1715896392621188E-2</v>
      </c>
      <c r="AE85" s="61">
        <v>3.3479793134377767E-2</v>
      </c>
      <c r="AF85" s="61">
        <v>3.3479793134377767E-2</v>
      </c>
      <c r="AG85" s="61">
        <v>3.3479793134377767E-2</v>
      </c>
      <c r="AH85" s="61">
        <v>3.8665756882414914E-2</v>
      </c>
      <c r="AI85" s="61">
        <v>2.0336687525311481E-2</v>
      </c>
      <c r="AJ85" s="61">
        <v>2.7717664143620313E-2</v>
      </c>
      <c r="AK85" s="10">
        <v>4.5977737094817117E-2</v>
      </c>
      <c r="AL85" s="10">
        <v>6.3865161020560723E-2</v>
      </c>
      <c r="AM85" s="10">
        <v>3.8910021888224122E-2</v>
      </c>
      <c r="AN85" s="10">
        <v>4.4947887978785017E-2</v>
      </c>
      <c r="AO85" s="10">
        <v>4.5153727058592885E-2</v>
      </c>
      <c r="AP85" s="10">
        <v>4.6596155127308414E-2</v>
      </c>
      <c r="AQ85" s="10">
        <v>3.9456465264111618E-2</v>
      </c>
      <c r="AR85" s="10">
        <v>4.7024138772500557E-2</v>
      </c>
      <c r="AS85" s="61">
        <v>2.0108288361645466E-2</v>
      </c>
      <c r="AT85" s="10">
        <v>4.7508205367566614E-2</v>
      </c>
      <c r="AU85" s="10">
        <v>4.7910718047285972E-2</v>
      </c>
      <c r="AV85" s="10">
        <v>4.5004081304871546E-2</v>
      </c>
      <c r="AW85" s="10">
        <v>3.9489065087893627E-2</v>
      </c>
      <c r="AX85" s="10">
        <v>6.1019921640347086E-2</v>
      </c>
      <c r="AY85" s="10">
        <v>4.0745846831240051E-2</v>
      </c>
      <c r="AZ85" s="10">
        <v>3.7815917732798132E-2</v>
      </c>
      <c r="BA85" s="10">
        <v>4.4475040430074886E-2</v>
      </c>
      <c r="BB85" s="10">
        <v>5.4312022892222256E-2</v>
      </c>
      <c r="BC85" s="61">
        <v>3.1155931246397817E-2</v>
      </c>
      <c r="BD85" s="12"/>
      <c r="BE85" s="13"/>
      <c r="BF85" s="3"/>
    </row>
    <row r="86" spans="1:58" x14ac:dyDescent="0.25">
      <c r="A86" s="3"/>
      <c r="B86" s="3">
        <v>76</v>
      </c>
      <c r="C86" s="56">
        <v>3.3591294717826736E-2</v>
      </c>
      <c r="D86" s="58">
        <v>3.3591294717826736E-2</v>
      </c>
      <c r="E86" s="58">
        <v>3.3591294717826736E-2</v>
      </c>
      <c r="F86" s="58">
        <v>3.6439186232349874E-2</v>
      </c>
      <c r="G86" s="58">
        <v>4.3824995982321813E-2</v>
      </c>
      <c r="H86" s="58">
        <v>3.3591294717826736E-2</v>
      </c>
      <c r="I86" s="58">
        <v>3.5472616908797994E-2</v>
      </c>
      <c r="J86" s="58">
        <v>3.3847348908463415E-2</v>
      </c>
      <c r="K86" s="58">
        <v>3.3591294717826736E-2</v>
      </c>
      <c r="L86" s="58">
        <v>3.3591294717826736E-2</v>
      </c>
      <c r="M86" s="60">
        <v>3.3591294717826736E-2</v>
      </c>
      <c r="N86" s="60">
        <v>3.3591294717826736E-2</v>
      </c>
      <c r="O86" s="60">
        <v>3.3591294717826736E-2</v>
      </c>
      <c r="P86" s="60">
        <v>4.7710638837496822E-2</v>
      </c>
      <c r="Q86" s="60">
        <v>4.8595769860185101E-2</v>
      </c>
      <c r="R86" s="60">
        <v>3.3591294717826736E-2</v>
      </c>
      <c r="S86" s="60">
        <v>3.3591294717826736E-2</v>
      </c>
      <c r="T86" s="60">
        <v>3.3591294717826736E-2</v>
      </c>
      <c r="U86" s="60">
        <v>2.3162670053068268E-2</v>
      </c>
      <c r="V86" s="60">
        <v>3.3591294717826736E-2</v>
      </c>
      <c r="W86" s="60">
        <v>3.3591294717826736E-2</v>
      </c>
      <c r="X86" s="60">
        <v>3.3591294717826736E-2</v>
      </c>
      <c r="Y86" s="60">
        <v>3.3591294717826736E-2</v>
      </c>
      <c r="Z86" s="60">
        <v>3.8833487765025154E-2</v>
      </c>
      <c r="AA86" s="60">
        <v>4.2057210691118119E-2</v>
      </c>
      <c r="AB86" s="60">
        <v>3.3591294717826736E-2</v>
      </c>
      <c r="AC86" s="60">
        <v>4.0440282731337485E-2</v>
      </c>
      <c r="AD86" s="60">
        <v>4.1717243578397234E-2</v>
      </c>
      <c r="AE86" s="60">
        <v>3.3591294717826736E-2</v>
      </c>
      <c r="AF86" s="60">
        <v>3.3591294717826736E-2</v>
      </c>
      <c r="AG86" s="60">
        <v>3.3591294717826736E-2</v>
      </c>
      <c r="AH86" s="60">
        <v>3.8709559159688434E-2</v>
      </c>
      <c r="AI86" s="60">
        <v>2.0486581958510719E-2</v>
      </c>
      <c r="AJ86" s="60">
        <v>2.7897488319310382E-2</v>
      </c>
      <c r="AK86" s="7">
        <v>4.5926577077471942E-2</v>
      </c>
      <c r="AL86" s="7">
        <v>6.3574685389362173E-2</v>
      </c>
      <c r="AM86" s="7">
        <v>3.8949357197631596E-2</v>
      </c>
      <c r="AN86" s="7">
        <v>4.49093796278488E-2</v>
      </c>
      <c r="AO86" s="7">
        <v>4.5112868196310218E-2</v>
      </c>
      <c r="AP86" s="7">
        <v>4.6535828706597115E-2</v>
      </c>
      <c r="AQ86" s="7">
        <v>3.9489102282800559E-2</v>
      </c>
      <c r="AR86" s="7">
        <v>4.6958212756633033E-2</v>
      </c>
      <c r="AS86" s="60">
        <v>2.0260938036072318E-2</v>
      </c>
      <c r="AT86" s="7">
        <v>4.7436817345837268E-2</v>
      </c>
      <c r="AU86" s="7">
        <v>4.7833017045943116E-2</v>
      </c>
      <c r="AV86" s="7">
        <v>4.4964843078025174E-2</v>
      </c>
      <c r="AW86" s="7">
        <v>3.9520785707764849E-2</v>
      </c>
      <c r="AX86" s="7">
        <v>6.0768695828708807E-2</v>
      </c>
      <c r="AY86" s="7">
        <v>4.0763630195141065E-2</v>
      </c>
      <c r="AZ86" s="7">
        <v>3.7870209147272016E-2</v>
      </c>
      <c r="BA86" s="7">
        <v>4.444371505104372E-2</v>
      </c>
      <c r="BB86" s="7">
        <v>5.414909827667036E-2</v>
      </c>
      <c r="BC86" s="60">
        <v>3.1284685852490446E-2</v>
      </c>
      <c r="BD86" s="12"/>
      <c r="BE86" s="13"/>
      <c r="BF86" s="3"/>
    </row>
    <row r="87" spans="1:58" x14ac:dyDescent="0.25">
      <c r="A87" s="3"/>
      <c r="B87" s="3">
        <v>77</v>
      </c>
      <c r="C87" s="56">
        <v>3.3699930629977226E-2</v>
      </c>
      <c r="D87" s="58">
        <v>3.3699930629977226E-2</v>
      </c>
      <c r="E87" s="58">
        <v>3.3699930629977226E-2</v>
      </c>
      <c r="F87" s="58">
        <v>3.6511172586876306E-2</v>
      </c>
      <c r="G87" s="58">
        <v>4.3801306571805698E-2</v>
      </c>
      <c r="H87" s="58">
        <v>3.3699930629977226E-2</v>
      </c>
      <c r="I87" s="58">
        <v>3.555703712132563E-2</v>
      </c>
      <c r="J87" s="58">
        <v>3.3952673857656102E-2</v>
      </c>
      <c r="K87" s="58">
        <v>3.3699930629977226E-2</v>
      </c>
      <c r="L87" s="58">
        <v>3.3699930629977226E-2</v>
      </c>
      <c r="M87" s="60">
        <v>3.3699930629977226E-2</v>
      </c>
      <c r="N87" s="60">
        <v>3.3699930629977226E-2</v>
      </c>
      <c r="O87" s="60">
        <v>3.3699930629977226E-2</v>
      </c>
      <c r="P87" s="60">
        <v>4.763633072032869E-2</v>
      </c>
      <c r="Q87" s="60">
        <v>4.8509967024265022E-2</v>
      </c>
      <c r="R87" s="60">
        <v>3.3699930629977226E-2</v>
      </c>
      <c r="S87" s="60">
        <v>3.3699930629977226E-2</v>
      </c>
      <c r="T87" s="60">
        <v>3.3699930629977226E-2</v>
      </c>
      <c r="U87" s="60">
        <v>2.3276859964971752E-2</v>
      </c>
      <c r="V87" s="60">
        <v>3.3699930629977226E-2</v>
      </c>
      <c r="W87" s="60">
        <v>3.3699930629977226E-2</v>
      </c>
      <c r="X87" s="60">
        <v>3.3699930629977226E-2</v>
      </c>
      <c r="Y87" s="60">
        <v>3.3699930629977226E-2</v>
      </c>
      <c r="Z87" s="60">
        <v>3.8874481453772702E-2</v>
      </c>
      <c r="AA87" s="60">
        <v>4.2056594983608919E-2</v>
      </c>
      <c r="AB87" s="60">
        <v>3.3699930629977226E-2</v>
      </c>
      <c r="AC87" s="60">
        <v>4.0460442306744504E-2</v>
      </c>
      <c r="AD87" s="60">
        <v>4.1718614195783266E-2</v>
      </c>
      <c r="AE87" s="60">
        <v>3.3699930629977226E-2</v>
      </c>
      <c r="AF87" s="60">
        <v>3.3699930629977226E-2</v>
      </c>
      <c r="AG87" s="60">
        <v>3.3699930629977226E-2</v>
      </c>
      <c r="AH87" s="60">
        <v>3.8752225491342829E-2</v>
      </c>
      <c r="AI87" s="60">
        <v>2.0632706046458837E-2</v>
      </c>
      <c r="AJ87" s="60">
        <v>2.8073426476399543E-2</v>
      </c>
      <c r="AK87" s="7">
        <v>4.587674833757216E-2</v>
      </c>
      <c r="AL87" s="7">
        <v>6.3291830164550644E-2</v>
      </c>
      <c r="AM87" s="7">
        <v>3.8987672483615787E-2</v>
      </c>
      <c r="AN87" s="7">
        <v>4.4871872865795082E-2</v>
      </c>
      <c r="AO87" s="7">
        <v>4.5073072085162424E-2</v>
      </c>
      <c r="AP87" s="7">
        <v>4.6477072498868788E-2</v>
      </c>
      <c r="AQ87" s="7">
        <v>3.9520892690066534E-2</v>
      </c>
      <c r="AR87" s="7">
        <v>4.6894003101914938E-2</v>
      </c>
      <c r="AS87" s="60">
        <v>2.0409741375982504E-2</v>
      </c>
      <c r="AT87" s="7">
        <v>4.7367288129658736E-2</v>
      </c>
      <c r="AU87" s="7">
        <v>4.7757339770455154E-2</v>
      </c>
      <c r="AV87" s="7">
        <v>4.4926625409519527E-2</v>
      </c>
      <c r="AW87" s="7">
        <v>3.9551683616695144E-2</v>
      </c>
      <c r="AX87" s="7">
        <v>6.052405254276394E-2</v>
      </c>
      <c r="AY87" s="7">
        <v>4.0780951953940603E-2</v>
      </c>
      <c r="AZ87" s="7">
        <v>3.7923093221319037E-2</v>
      </c>
      <c r="BA87" s="7">
        <v>4.4413204134291506E-2</v>
      </c>
      <c r="BB87" s="7">
        <v>5.3990427155028886E-2</v>
      </c>
      <c r="BC87" s="60">
        <v>3.1411317262233451E-2</v>
      </c>
      <c r="BD87" s="12"/>
      <c r="BE87" s="13"/>
      <c r="BF87" s="3"/>
    </row>
    <row r="88" spans="1:58" x14ac:dyDescent="0.25">
      <c r="A88" s="3"/>
      <c r="B88" s="3">
        <v>78</v>
      </c>
      <c r="C88" s="56">
        <v>3.3805808316887287E-2</v>
      </c>
      <c r="D88" s="58">
        <v>3.3805808316887287E-2</v>
      </c>
      <c r="E88" s="58">
        <v>3.3805808316887287E-2</v>
      </c>
      <c r="F88" s="58">
        <v>3.658132283951443E-2</v>
      </c>
      <c r="G88" s="58">
        <v>4.3778221405027962E-2</v>
      </c>
      <c r="H88" s="58">
        <v>3.3805808316887287E-2</v>
      </c>
      <c r="I88" s="58">
        <v>3.5639309338694414E-2</v>
      </c>
      <c r="J88" s="58">
        <v>3.4055325650894419E-2</v>
      </c>
      <c r="K88" s="58">
        <v>3.3805808316887287E-2</v>
      </c>
      <c r="L88" s="58">
        <v>3.3805808316887287E-2</v>
      </c>
      <c r="M88" s="60">
        <v>3.3805808316887287E-2</v>
      </c>
      <c r="N88" s="60">
        <v>3.3805808316887287E-2</v>
      </c>
      <c r="O88" s="60">
        <v>3.3805808316887287E-2</v>
      </c>
      <c r="P88" s="60">
        <v>4.7563925616496805E-2</v>
      </c>
      <c r="Q88" s="60">
        <v>4.8426355223061268E-2</v>
      </c>
      <c r="R88" s="60">
        <v>3.3805808316887287E-2</v>
      </c>
      <c r="S88" s="60">
        <v>3.3805808316887287E-2</v>
      </c>
      <c r="T88" s="60">
        <v>3.3805808316887287E-2</v>
      </c>
      <c r="U88" s="60">
        <v>2.3388147443383689E-2</v>
      </c>
      <c r="V88" s="60">
        <v>3.3805808316887287E-2</v>
      </c>
      <c r="W88" s="60">
        <v>3.3805808316887287E-2</v>
      </c>
      <c r="X88" s="60">
        <v>3.3805808316887287E-2</v>
      </c>
      <c r="Y88" s="60">
        <v>3.3805808316887287E-2</v>
      </c>
      <c r="Z88" s="60">
        <v>3.8914432516329089E-2</v>
      </c>
      <c r="AA88" s="60">
        <v>4.2055982470109221E-2</v>
      </c>
      <c r="AB88" s="60">
        <v>3.3805808316887287E-2</v>
      </c>
      <c r="AC88" s="60">
        <v>4.0480093179200205E-2</v>
      </c>
      <c r="AD88" s="60">
        <v>4.1720005906290325E-2</v>
      </c>
      <c r="AE88" s="60">
        <v>3.3805808316887287E-2</v>
      </c>
      <c r="AF88" s="60">
        <v>3.3805808316887287E-2</v>
      </c>
      <c r="AG88" s="60">
        <v>3.3805808316887287E-2</v>
      </c>
      <c r="AH88" s="60">
        <v>3.8793799500236537E-2</v>
      </c>
      <c r="AI88" s="60">
        <v>2.077520019853929E-2</v>
      </c>
      <c r="AJ88" s="60">
        <v>2.8245543597695155E-2</v>
      </c>
      <c r="AK88" s="7">
        <v>4.5828199489219124E-2</v>
      </c>
      <c r="AL88" s="7">
        <v>6.3016300157183514E-2</v>
      </c>
      <c r="AM88" s="7">
        <v>3.902500691910582E-2</v>
      </c>
      <c r="AN88" s="7">
        <v>4.4835329081144737E-2</v>
      </c>
      <c r="AO88" s="7">
        <v>4.503429792349678E-2</v>
      </c>
      <c r="AP88" s="7">
        <v>4.6419826036514733E-2</v>
      </c>
      <c r="AQ88" s="7">
        <v>3.9551869013173313E-2</v>
      </c>
      <c r="AR88" s="7">
        <v>4.6831443601203615E-2</v>
      </c>
      <c r="AS88" s="60">
        <v>2.055484231750615E-2</v>
      </c>
      <c r="AT88" s="7">
        <v>4.7299546875007703E-2</v>
      </c>
      <c r="AU88" s="7">
        <v>4.7683608144734269E-2</v>
      </c>
      <c r="AV88" s="7">
        <v>4.4889389009678204E-2</v>
      </c>
      <c r="AW88" s="7">
        <v>3.9581790383984794E-2</v>
      </c>
      <c r="AX88" s="7">
        <v>6.0285736351003205E-2</v>
      </c>
      <c r="AY88" s="7">
        <v>4.079782986612579E-2</v>
      </c>
      <c r="AZ88" s="7">
        <v>3.7974623978138666E-2</v>
      </c>
      <c r="BA88" s="7">
        <v>4.4383476250762666E-2</v>
      </c>
      <c r="BB88" s="7">
        <v>5.383584539637587E-2</v>
      </c>
      <c r="BC88" s="60">
        <v>3.1535795895799579E-2</v>
      </c>
      <c r="BD88" s="12"/>
      <c r="BE88" s="13"/>
      <c r="BF88" s="3"/>
    </row>
    <row r="89" spans="1:58" x14ac:dyDescent="0.25">
      <c r="A89" s="3"/>
      <c r="B89" s="3">
        <v>79</v>
      </c>
      <c r="C89" s="56">
        <v>3.3909030094565473E-2</v>
      </c>
      <c r="D89" s="58">
        <v>3.3909030094565473E-2</v>
      </c>
      <c r="E89" s="58">
        <v>3.3909030094565473E-2</v>
      </c>
      <c r="F89" s="58">
        <v>3.6649705959094447E-2</v>
      </c>
      <c r="G89" s="58">
        <v>4.3755717939297334E-2</v>
      </c>
      <c r="H89" s="58">
        <v>3.3909030094565473E-2</v>
      </c>
      <c r="I89" s="58">
        <v>3.5719513751875764E-2</v>
      </c>
      <c r="J89" s="58">
        <v>3.4155403369506177E-2</v>
      </c>
      <c r="K89" s="58">
        <v>3.3909030094565473E-2</v>
      </c>
      <c r="L89" s="58">
        <v>3.3909030094565473E-2</v>
      </c>
      <c r="M89" s="60">
        <v>3.3909030094565473E-2</v>
      </c>
      <c r="N89" s="60">
        <v>3.3909030094565473E-2</v>
      </c>
      <c r="O89" s="60">
        <v>3.3909030094565473E-2</v>
      </c>
      <c r="P89" s="60">
        <v>4.7493352042526471E-2</v>
      </c>
      <c r="Q89" s="60">
        <v>4.8344853021516476E-2</v>
      </c>
      <c r="R89" s="60">
        <v>3.3909030094565473E-2</v>
      </c>
      <c r="S89" s="60">
        <v>3.3909030094565473E-2</v>
      </c>
      <c r="T89" s="60">
        <v>3.3909030094565473E-2</v>
      </c>
      <c r="U89" s="60">
        <v>2.3496640387143053E-2</v>
      </c>
      <c r="V89" s="60">
        <v>3.3909030094565473E-2</v>
      </c>
      <c r="W89" s="60">
        <v>3.3909030094565473E-2</v>
      </c>
      <c r="X89" s="60">
        <v>3.3909030094565473E-2</v>
      </c>
      <c r="Y89" s="60">
        <v>3.3909030094565473E-2</v>
      </c>
      <c r="Z89" s="60">
        <v>3.8953379781692776E-2</v>
      </c>
      <c r="AA89" s="60">
        <v>4.205537427525452E-2</v>
      </c>
      <c r="AB89" s="60">
        <v>3.3909030094565473E-2</v>
      </c>
      <c r="AC89" s="60">
        <v>4.0499253899997312E-2</v>
      </c>
      <c r="AD89" s="60">
        <v>4.1721416525625665E-2</v>
      </c>
      <c r="AE89" s="60">
        <v>3.3909030094565473E-2</v>
      </c>
      <c r="AF89" s="60">
        <v>3.3909030094565473E-2</v>
      </c>
      <c r="AG89" s="60">
        <v>3.3909030094565473E-2</v>
      </c>
      <c r="AH89" s="60">
        <v>3.8834322603839677E-2</v>
      </c>
      <c r="AI89" s="60">
        <v>2.0914197897126785E-2</v>
      </c>
      <c r="AJ89" s="60">
        <v>2.8413910708623868E-2</v>
      </c>
      <c r="AK89" s="7">
        <v>4.5780881864288192E-2</v>
      </c>
      <c r="AL89" s="7">
        <v>6.2747813535924069E-2</v>
      </c>
      <c r="AM89" s="7">
        <v>3.906139770388295E-2</v>
      </c>
      <c r="AN89" s="7">
        <v>4.4799711673946918E-2</v>
      </c>
      <c r="AO89" s="7">
        <v>4.4996506688269378E-2</v>
      </c>
      <c r="AP89" s="7">
        <v>4.6364031841829023E-2</v>
      </c>
      <c r="AQ89" s="7">
        <v>3.9582062131414242E-2</v>
      </c>
      <c r="AR89" s="7">
        <v>4.6770471434140148E-2</v>
      </c>
      <c r="AS89" s="60">
        <v>2.0696377654352949E-2</v>
      </c>
      <c r="AT89" s="7">
        <v>4.7233524267762617E-2</v>
      </c>
      <c r="AU89" s="7">
        <v>4.7611748145279131E-2</v>
      </c>
      <c r="AV89" s="7">
        <v>4.4853096544532622E-2</v>
      </c>
      <c r="AW89" s="7">
        <v>3.9611136041753703E-2</v>
      </c>
      <c r="AX89" s="7">
        <v>6.005350508468621E-2</v>
      </c>
      <c r="AY89" s="7">
        <v>4.0814280714111861E-2</v>
      </c>
      <c r="AZ89" s="7">
        <v>3.8024852715895285E-2</v>
      </c>
      <c r="BA89" s="7">
        <v>4.435450192414403E-2</v>
      </c>
      <c r="BB89" s="7">
        <v>5.3685197166954968E-2</v>
      </c>
      <c r="BC89" s="60">
        <v>3.165810402562963E-2</v>
      </c>
      <c r="BD89" s="12"/>
      <c r="BE89" s="13"/>
      <c r="BF89" s="3"/>
    </row>
    <row r="90" spans="1:58" x14ac:dyDescent="0.25">
      <c r="A90" s="3"/>
      <c r="B90" s="8">
        <v>80</v>
      </c>
      <c r="C90" s="57">
        <v>3.4009693432603516E-2</v>
      </c>
      <c r="D90" s="59">
        <v>3.4009693432603516E-2</v>
      </c>
      <c r="E90" s="59">
        <v>3.4009693432603516E-2</v>
      </c>
      <c r="F90" s="59">
        <v>3.6716387542860662E-2</v>
      </c>
      <c r="G90" s="59">
        <v>4.3733774711655293E-2</v>
      </c>
      <c r="H90" s="59">
        <v>3.4009693432603516E-2</v>
      </c>
      <c r="I90" s="59">
        <v>3.5797726682386788E-2</v>
      </c>
      <c r="J90" s="59">
        <v>3.425300140364973E-2</v>
      </c>
      <c r="K90" s="59">
        <v>3.4009693432603516E-2</v>
      </c>
      <c r="L90" s="59">
        <v>3.4009693432603516E-2</v>
      </c>
      <c r="M90" s="61">
        <v>3.4009693432603516E-2</v>
      </c>
      <c r="N90" s="61">
        <v>3.4009693432603516E-2</v>
      </c>
      <c r="O90" s="61">
        <v>3.4009693432603516E-2</v>
      </c>
      <c r="P90" s="61">
        <v>4.742454197044399E-2</v>
      </c>
      <c r="Q90" s="61">
        <v>4.8265382809967727E-2</v>
      </c>
      <c r="R90" s="61">
        <v>3.4009693432603516E-2</v>
      </c>
      <c r="S90" s="61">
        <v>3.4009693432603516E-2</v>
      </c>
      <c r="T90" s="61">
        <v>3.4009693432603516E-2</v>
      </c>
      <c r="U90" s="61">
        <v>2.3602441584495315E-2</v>
      </c>
      <c r="V90" s="61">
        <v>3.4009693432603516E-2</v>
      </c>
      <c r="W90" s="61">
        <v>3.4009693432603516E-2</v>
      </c>
      <c r="X90" s="61">
        <v>3.4009693432603516E-2</v>
      </c>
      <c r="Y90" s="61">
        <v>3.4009693432603516E-2</v>
      </c>
      <c r="Z90" s="61">
        <v>3.8991360212185411E-2</v>
      </c>
      <c r="AA90" s="61">
        <v>4.2054771344182562E-2</v>
      </c>
      <c r="AB90" s="61">
        <v>3.4009693432603516E-2</v>
      </c>
      <c r="AC90" s="61">
        <v>4.0517942165862797E-2</v>
      </c>
      <c r="AD90" s="61">
        <v>4.1722844013174276E-2</v>
      </c>
      <c r="AE90" s="61">
        <v>3.4009693432603516E-2</v>
      </c>
      <c r="AF90" s="61">
        <v>3.4009693432603516E-2</v>
      </c>
      <c r="AG90" s="61">
        <v>3.4009693432603516E-2</v>
      </c>
      <c r="AH90" s="61">
        <v>3.8873834151863074E-2</v>
      </c>
      <c r="AI90" s="61">
        <v>2.1049826122709225E-2</v>
      </c>
      <c r="AJ90" s="61">
        <v>2.8578603451298923E-2</v>
      </c>
      <c r="AK90" s="10">
        <v>4.5734749253082185E-2</v>
      </c>
      <c r="AL90" s="10">
        <v>6.2486105367618894E-2</v>
      </c>
      <c r="AM90" s="10">
        <v>3.909688017700419E-2</v>
      </c>
      <c r="AN90" s="10">
        <v>4.4764985822234982E-2</v>
      </c>
      <c r="AO90" s="10">
        <v>4.4959661488978675E-2</v>
      </c>
      <c r="AP90" s="10">
        <v>4.6309635338567245E-2</v>
      </c>
      <c r="AQ90" s="10">
        <v>3.9611501385361514E-2</v>
      </c>
      <c r="AR90" s="10">
        <v>4.671102698567986E-2</v>
      </c>
      <c r="AS90" s="61">
        <v>2.0834477478287372E-2</v>
      </c>
      <c r="AT90" s="10">
        <v>4.7169156387832478E-2</v>
      </c>
      <c r="AU90" s="10">
        <v>4.7541689369684725E-2</v>
      </c>
      <c r="AV90" s="10">
        <v>4.4817712585862868E-2</v>
      </c>
      <c r="AW90" s="10">
        <v>3.963974907127521E-2</v>
      </c>
      <c r="AX90" s="10">
        <v>5.9827128515129724E-2</v>
      </c>
      <c r="AY90" s="10">
        <v>4.0830320536702658E-2</v>
      </c>
      <c r="AZ90" s="10">
        <v>3.8073828165302137E-2</v>
      </c>
      <c r="BA90" s="10">
        <v>4.4326252675020994E-2</v>
      </c>
      <c r="BB90" s="10">
        <v>5.353833441788769E-2</v>
      </c>
      <c r="BC90" s="61">
        <v>3.1778234042739717E-2</v>
      </c>
      <c r="BD90" s="12"/>
      <c r="BE90" s="13"/>
      <c r="BF90" s="3"/>
    </row>
    <row r="91" spans="1:58" x14ac:dyDescent="0.25">
      <c r="A91" s="3"/>
      <c r="B91" s="3">
        <v>81</v>
      </c>
      <c r="C91" s="56">
        <v>3.4107891221306419E-2</v>
      </c>
      <c r="D91" s="58">
        <v>3.4107891221306419E-2</v>
      </c>
      <c r="E91" s="58">
        <v>3.4107891221306419E-2</v>
      </c>
      <c r="F91" s="58">
        <v>3.6781430016036065E-2</v>
      </c>
      <c r="G91" s="58">
        <v>4.3712371277701889E-2</v>
      </c>
      <c r="H91" s="58">
        <v>3.4107891221306419E-2</v>
      </c>
      <c r="I91" s="58">
        <v>3.5874020805935602E-2</v>
      </c>
      <c r="J91" s="58">
        <v>3.4348209711642319E-2</v>
      </c>
      <c r="K91" s="58">
        <v>3.4107891221306419E-2</v>
      </c>
      <c r="L91" s="58">
        <v>3.4107891221306419E-2</v>
      </c>
      <c r="M91" s="60">
        <v>3.4107891221306419E-2</v>
      </c>
      <c r="N91" s="60">
        <v>3.4107891221306419E-2</v>
      </c>
      <c r="O91" s="60">
        <v>3.4107891221306419E-2</v>
      </c>
      <c r="P91" s="60">
        <v>4.7357430630759811E-2</v>
      </c>
      <c r="Q91" s="60">
        <v>4.8187870600389537E-2</v>
      </c>
      <c r="R91" s="60">
        <v>3.4107891221306419E-2</v>
      </c>
      <c r="S91" s="60">
        <v>3.4107891221306419E-2</v>
      </c>
      <c r="T91" s="60">
        <v>3.4107891221306419E-2</v>
      </c>
      <c r="U91" s="60">
        <v>2.3705648990370198E-2</v>
      </c>
      <c r="V91" s="60">
        <v>3.4107891221306419E-2</v>
      </c>
      <c r="W91" s="60">
        <v>3.4107891221306419E-2</v>
      </c>
      <c r="X91" s="60">
        <v>3.4107891221306419E-2</v>
      </c>
      <c r="Y91" s="60">
        <v>3.4107891221306419E-2</v>
      </c>
      <c r="Z91" s="60">
        <v>3.9028409011181875E-2</v>
      </c>
      <c r="AA91" s="60">
        <v>4.2054174465805616E-2</v>
      </c>
      <c r="AB91" s="60">
        <v>3.4107891221306419E-2</v>
      </c>
      <c r="AC91" s="60">
        <v>4.0536174864718166E-2</v>
      </c>
      <c r="AD91" s="60">
        <v>4.1724286462277549E-2</v>
      </c>
      <c r="AE91" s="60">
        <v>3.4107891221306419E-2</v>
      </c>
      <c r="AF91" s="60">
        <v>3.4107891221306419E-2</v>
      </c>
      <c r="AG91" s="60">
        <v>3.4107891221306419E-2</v>
      </c>
      <c r="AH91" s="60">
        <v>3.8912371553708525E-2</v>
      </c>
      <c r="AI91" s="60">
        <v>2.1182205747924288E-2</v>
      </c>
      <c r="AJ91" s="60">
        <v>2.8739700884647723E-2</v>
      </c>
      <c r="AK91" s="7">
        <v>4.5689757647122464E-2</v>
      </c>
      <c r="AL91" s="7">
        <v>6.2230919621960812E-2</v>
      </c>
      <c r="AM91" s="7">
        <v>3.9131487931550968E-2</v>
      </c>
      <c r="AN91" s="7">
        <v>4.4731118522457702E-2</v>
      </c>
      <c r="AO91" s="7">
        <v>4.4923727292618398E-2</v>
      </c>
      <c r="AP91" s="7">
        <v>4.6256584728254779E-2</v>
      </c>
      <c r="AQ91" s="7">
        <v>3.9640214663488216E-2</v>
      </c>
      <c r="AR91" s="7">
        <v>4.6653053468827421E-2</v>
      </c>
      <c r="AS91" s="60">
        <v>2.096926558722334E-2</v>
      </c>
      <c r="AT91" s="7">
        <v>4.7106381444536272E-2</v>
      </c>
      <c r="AU91" s="7">
        <v>4.7473364860558531E-2</v>
      </c>
      <c r="AV91" s="7">
        <v>4.4783203442744668E-2</v>
      </c>
      <c r="AW91" s="7">
        <v>3.9667656624993608E-2</v>
      </c>
      <c r="AX91" s="7">
        <v>5.960638809998664E-2</v>
      </c>
      <c r="AY91" s="7">
        <v>4.0845964519934164E-2</v>
      </c>
      <c r="AZ91" s="7">
        <v>3.8121596663034163E-2</v>
      </c>
      <c r="BA91" s="7">
        <v>4.4298701711694255E-2</v>
      </c>
      <c r="BB91" s="7">
        <v>5.3395116409636234E-2</v>
      </c>
      <c r="BC91" s="60">
        <v>3.1896186951478445E-2</v>
      </c>
      <c r="BD91" s="12"/>
      <c r="BE91" s="13"/>
      <c r="BF91" s="3"/>
    </row>
    <row r="92" spans="1:58" x14ac:dyDescent="0.25">
      <c r="A92" s="3"/>
      <c r="B92" s="3">
        <v>82</v>
      </c>
      <c r="C92" s="56">
        <v>3.4203712023172406E-2</v>
      </c>
      <c r="D92" s="58">
        <v>3.4203712023172406E-2</v>
      </c>
      <c r="E92" s="58">
        <v>3.4203712023172406E-2</v>
      </c>
      <c r="F92" s="58">
        <v>3.6844892817770925E-2</v>
      </c>
      <c r="G92" s="58">
        <v>4.3691488154267599E-2</v>
      </c>
      <c r="H92" s="58">
        <v>3.4203712023172406E-2</v>
      </c>
      <c r="I92" s="58">
        <v>3.5948465361393733E-2</v>
      </c>
      <c r="J92" s="58">
        <v>3.4441114063863854E-2</v>
      </c>
      <c r="K92" s="58">
        <v>3.4203712023172406E-2</v>
      </c>
      <c r="L92" s="58">
        <v>3.4203712023172406E-2</v>
      </c>
      <c r="M92" s="60">
        <v>3.4203712023172406E-2</v>
      </c>
      <c r="N92" s="60">
        <v>3.4203712023172406E-2</v>
      </c>
      <c r="O92" s="60">
        <v>3.4203712023172406E-2</v>
      </c>
      <c r="P92" s="60">
        <v>4.7291956327687013E-2</v>
      </c>
      <c r="Q92" s="60">
        <v>4.8112245833356715E-2</v>
      </c>
      <c r="R92" s="60">
        <v>3.4203712023172406E-2</v>
      </c>
      <c r="S92" s="60">
        <v>3.4203712023172406E-2</v>
      </c>
      <c r="T92" s="60">
        <v>3.4203712023172406E-2</v>
      </c>
      <c r="U92" s="60">
        <v>2.3806355988650996E-2</v>
      </c>
      <c r="V92" s="60">
        <v>3.4203712023172406E-2</v>
      </c>
      <c r="W92" s="60">
        <v>3.4203712023172406E-2</v>
      </c>
      <c r="X92" s="60">
        <v>3.4203712023172406E-2</v>
      </c>
      <c r="Y92" s="60">
        <v>3.4203712023172406E-2</v>
      </c>
      <c r="Z92" s="60">
        <v>3.9064559723715586E-2</v>
      </c>
      <c r="AA92" s="60">
        <v>4.2053584293177959E-2</v>
      </c>
      <c r="AB92" s="60">
        <v>3.4203712023172406E-2</v>
      </c>
      <c r="AC92" s="60">
        <v>4.0553968118760331E-2</v>
      </c>
      <c r="AD92" s="60">
        <v>4.1725742091121232E-2</v>
      </c>
      <c r="AE92" s="60">
        <v>3.4203712023172406E-2</v>
      </c>
      <c r="AF92" s="60">
        <v>3.4203712023172406E-2</v>
      </c>
      <c r="AG92" s="60">
        <v>3.4203712023172406E-2</v>
      </c>
      <c r="AH92" s="60">
        <v>3.8949970396606526E-2</v>
      </c>
      <c r="AI92" s="60">
        <v>2.1311451903109679E-2</v>
      </c>
      <c r="AJ92" s="60">
        <v>2.8897284476937957E-2</v>
      </c>
      <c r="AK92" s="7">
        <v>4.564586528354253E-2</v>
      </c>
      <c r="AL92" s="7">
        <v>6.1982018696804975E-2</v>
      </c>
      <c r="AM92" s="7">
        <v>3.916525293748796E-2</v>
      </c>
      <c r="AN92" s="7">
        <v>4.4698078256162344E-2</v>
      </c>
      <c r="AO92" s="7">
        <v>4.488867073149172E-2</v>
      </c>
      <c r="AP92" s="7">
        <v>4.620483052642288E-2</v>
      </c>
      <c r="AQ92" s="7">
        <v>3.9668228501931635E-2</v>
      </c>
      <c r="AR92" s="7">
        <v>4.6596497110717561E-2</v>
      </c>
      <c r="AS92" s="60">
        <v>2.110085986377741E-2</v>
      </c>
      <c r="AT92" s="7">
        <v>4.7045141687625192E-2</v>
      </c>
      <c r="AU92" s="7">
        <v>4.7406711159306614E-2</v>
      </c>
      <c r="AV92" s="7">
        <v>4.4749537049230126E-2</v>
      </c>
      <c r="AW92" s="7">
        <v>3.9694884431271449E-2</v>
      </c>
      <c r="AX92" s="7">
        <v>5.9391075814902328E-2</v>
      </c>
      <c r="AY92" s="7">
        <v>4.0861227223087271E-2</v>
      </c>
      <c r="AZ92" s="7">
        <v>3.8168202280107755E-2</v>
      </c>
      <c r="BA92" s="7">
        <v>4.4271823301736735E-2</v>
      </c>
      <c r="BB92" s="7">
        <v>5.3255409270279275E-2</v>
      </c>
      <c r="BC92" s="60">
        <v>3.2011971062342548E-2</v>
      </c>
      <c r="BD92" s="12"/>
      <c r="BE92" s="13"/>
      <c r="BF92" s="3"/>
    </row>
    <row r="93" spans="1:58" x14ac:dyDescent="0.25">
      <c r="A93" s="3"/>
      <c r="B93" s="3">
        <v>83</v>
      </c>
      <c r="C93" s="56">
        <v>3.4297240309566046E-2</v>
      </c>
      <c r="D93" s="58">
        <v>3.4297240309566046E-2</v>
      </c>
      <c r="E93" s="58">
        <v>3.4297240309566046E-2</v>
      </c>
      <c r="F93" s="58">
        <v>3.6906832574505E-2</v>
      </c>
      <c r="G93" s="58">
        <v>4.367110676568009E-2</v>
      </c>
      <c r="H93" s="58">
        <v>3.4297240309566046E-2</v>
      </c>
      <c r="I93" s="58">
        <v>3.6021126346139853E-2</v>
      </c>
      <c r="J93" s="58">
        <v>3.4531796272125215E-2</v>
      </c>
      <c r="K93" s="58">
        <v>3.4297240309566046E-2</v>
      </c>
      <c r="L93" s="58">
        <v>3.4297240309566046E-2</v>
      </c>
      <c r="M93" s="60">
        <v>3.4297240309566046E-2</v>
      </c>
      <c r="N93" s="60">
        <v>3.4297240309566046E-2</v>
      </c>
      <c r="O93" s="60">
        <v>3.4297240309566046E-2</v>
      </c>
      <c r="P93" s="60">
        <v>4.7228060265856797E-2</v>
      </c>
      <c r="Q93" s="60">
        <v>4.8038441195364712E-2</v>
      </c>
      <c r="R93" s="60">
        <v>3.4297240309566046E-2</v>
      </c>
      <c r="S93" s="60">
        <v>3.4297240309566046E-2</v>
      </c>
      <c r="T93" s="60">
        <v>3.4297240309566046E-2</v>
      </c>
      <c r="U93" s="60">
        <v>2.3904651639960584E-2</v>
      </c>
      <c r="V93" s="60">
        <v>3.4297240309566046E-2</v>
      </c>
      <c r="W93" s="60">
        <v>3.4297240309566046E-2</v>
      </c>
      <c r="X93" s="60">
        <v>3.4297240309566046E-2</v>
      </c>
      <c r="Y93" s="60">
        <v>3.4297240309566046E-2</v>
      </c>
      <c r="Z93" s="60">
        <v>3.909984433048308E-2</v>
      </c>
      <c r="AA93" s="60">
        <v>4.2053001361316511E-2</v>
      </c>
      <c r="AB93" s="60">
        <v>3.4297240309566046E-2</v>
      </c>
      <c r="AC93" s="60">
        <v>4.0571337325028045E-2</v>
      </c>
      <c r="AD93" s="60">
        <v>4.1727209234532658E-2</v>
      </c>
      <c r="AE93" s="60">
        <v>3.4297240309566046E-2</v>
      </c>
      <c r="AF93" s="60">
        <v>3.4297240309566046E-2</v>
      </c>
      <c r="AG93" s="60">
        <v>3.4297240309566046E-2</v>
      </c>
      <c r="AH93" s="60">
        <v>3.8986664555225925E-2</v>
      </c>
      <c r="AI93" s="60">
        <v>2.1437674315764932E-2</v>
      </c>
      <c r="AJ93" s="60">
        <v>2.9051437262100022E-2</v>
      </c>
      <c r="AK93" s="7">
        <v>4.5603032319517345E-2</v>
      </c>
      <c r="AL93" s="7">
        <v>6.173917195784151E-2</v>
      </c>
      <c r="AM93" s="7">
        <v>3.9198205606534975E-2</v>
      </c>
      <c r="AN93" s="7">
        <v>4.4665835104314988E-2</v>
      </c>
      <c r="AO93" s="7">
        <v>4.4854459942664571E-2</v>
      </c>
      <c r="AP93" s="7">
        <v>4.6154325876020419E-2</v>
      </c>
      <c r="AQ93" s="7">
        <v>3.9695568153931715E-2</v>
      </c>
      <c r="AR93" s="7">
        <v>4.6541306442827279E-2</v>
      </c>
      <c r="AS93" s="60">
        <v>2.1229372626649479E-2</v>
      </c>
      <c r="AT93" s="7">
        <v>4.6985380633887797E-2</v>
      </c>
      <c r="AU93" s="7">
        <v>4.734166766298098E-2</v>
      </c>
      <c r="AV93" s="7">
        <v>4.471668291907549E-2</v>
      </c>
      <c r="AW93" s="7">
        <v>3.9721457054071374E-2</v>
      </c>
      <c r="AX93" s="7">
        <v>5.9180993979786267E-2</v>
      </c>
      <c r="AY93" s="7">
        <v>4.0876122326880759E-2</v>
      </c>
      <c r="AZ93" s="7">
        <v>3.8213686977077055E-2</v>
      </c>
      <c r="BA93" s="7">
        <v>4.4245593360495938E-2</v>
      </c>
      <c r="BB93" s="7">
        <v>5.3119085584911518E-2</v>
      </c>
      <c r="BC93" s="60">
        <v>3.2125600856707903E-2</v>
      </c>
      <c r="BD93" s="12"/>
      <c r="BE93" s="13"/>
      <c r="BF93" s="3"/>
    </row>
    <row r="94" spans="1:58" x14ac:dyDescent="0.25">
      <c r="A94" s="3"/>
      <c r="B94" s="3">
        <v>84</v>
      </c>
      <c r="C94" s="56">
        <v>3.4388556683404792E-2</v>
      </c>
      <c r="D94" s="58">
        <v>3.4388556683404792E-2</v>
      </c>
      <c r="E94" s="58">
        <v>3.4388556683404792E-2</v>
      </c>
      <c r="F94" s="58">
        <v>3.696730326169595E-2</v>
      </c>
      <c r="G94" s="58">
        <v>4.3651209393390289E-2</v>
      </c>
      <c r="H94" s="58">
        <v>3.4388556683404792E-2</v>
      </c>
      <c r="I94" s="58">
        <v>3.609206669874987E-2</v>
      </c>
      <c r="J94" s="58">
        <v>3.462033440533796E-2</v>
      </c>
      <c r="K94" s="58">
        <v>3.4388556683404792E-2</v>
      </c>
      <c r="L94" s="58">
        <v>3.4388556683404792E-2</v>
      </c>
      <c r="M94" s="60">
        <v>3.4388556683404792E-2</v>
      </c>
      <c r="N94" s="60">
        <v>3.4388556683404792E-2</v>
      </c>
      <c r="O94" s="60">
        <v>3.4388556683404792E-2</v>
      </c>
      <c r="P94" s="60">
        <v>4.7165686387816708E-2</v>
      </c>
      <c r="Q94" s="60">
        <v>4.7966392446105344E-2</v>
      </c>
      <c r="R94" s="60">
        <v>3.4388556683404792E-2</v>
      </c>
      <c r="S94" s="60">
        <v>3.4388556683404792E-2</v>
      </c>
      <c r="T94" s="60">
        <v>3.4388556683404792E-2</v>
      </c>
      <c r="U94" s="60">
        <v>2.400062091554922E-2</v>
      </c>
      <c r="V94" s="60">
        <v>3.4388556683404792E-2</v>
      </c>
      <c r="W94" s="60">
        <v>3.4388556683404792E-2</v>
      </c>
      <c r="X94" s="60">
        <v>3.4388556683404792E-2</v>
      </c>
      <c r="Y94" s="60">
        <v>3.4388556683404792E-2</v>
      </c>
      <c r="Z94" s="60">
        <v>3.9134293335731041E-2</v>
      </c>
      <c r="AA94" s="60">
        <v>4.2052426102793694E-2</v>
      </c>
      <c r="AB94" s="60">
        <v>3.4388556683404792E-2</v>
      </c>
      <c r="AC94" s="60">
        <v>4.0588297193604905E-2</v>
      </c>
      <c r="AD94" s="60">
        <v>4.1728686336190979E-2</v>
      </c>
      <c r="AE94" s="60">
        <v>3.4388556683404792E-2</v>
      </c>
      <c r="AF94" s="60">
        <v>3.4388556683404792E-2</v>
      </c>
      <c r="AG94" s="60">
        <v>3.4388556683404792E-2</v>
      </c>
      <c r="AH94" s="60">
        <v>3.9022486293466718E-2</v>
      </c>
      <c r="AI94" s="60">
        <v>2.1560977626037925E-2</v>
      </c>
      <c r="AJ94" s="60">
        <v>2.9202243135521222E-2</v>
      </c>
      <c r="AK94" s="7">
        <v>4.556122087493697E-2</v>
      </c>
      <c r="AL94" s="7">
        <v>6.1502158970999421E-2</v>
      </c>
      <c r="AM94" s="7">
        <v>3.9230374913750143E-2</v>
      </c>
      <c r="AN94" s="7">
        <v>4.4634360635166459E-2</v>
      </c>
      <c r="AO94" s="7">
        <v>4.4821064794534404E-2</v>
      </c>
      <c r="AP94" s="7">
        <v>4.6105026078463673E-2</v>
      </c>
      <c r="AQ94" s="7">
        <v>3.9722257661883864E-2</v>
      </c>
      <c r="AR94" s="7">
        <v>4.648743256896215E-2</v>
      </c>
      <c r="AS94" s="60">
        <v>2.1354910957183337E-2</v>
      </c>
      <c r="AT94" s="7">
        <v>4.6927045836860692E-2</v>
      </c>
      <c r="AU94" s="7">
        <v>4.7278176624304225E-2</v>
      </c>
      <c r="AV94" s="7">
        <v>4.4684612006042013E-2</v>
      </c>
      <c r="AW94" s="7">
        <v>3.9747397916716665E-2</v>
      </c>
      <c r="AX94" s="7">
        <v>5.8975954311621503E-2</v>
      </c>
      <c r="AY94" s="7">
        <v>4.0890662990306081E-2</v>
      </c>
      <c r="AZ94" s="7">
        <v>3.8258090716132509E-2</v>
      </c>
      <c r="BA94" s="7">
        <v>4.4219988464032856E-2</v>
      </c>
      <c r="BB94" s="7">
        <v>5.2986024013710997E-2</v>
      </c>
      <c r="BC94" s="60">
        <v>3.2237096000933052E-2</v>
      </c>
      <c r="BD94" s="12"/>
      <c r="BE94" s="13"/>
      <c r="BF94" s="3"/>
    </row>
    <row r="95" spans="1:58" x14ac:dyDescent="0.25">
      <c r="A95" s="3"/>
      <c r="B95" s="8">
        <v>85</v>
      </c>
      <c r="C95" s="57">
        <v>3.4477738088652066E-2</v>
      </c>
      <c r="D95" s="59">
        <v>3.4477738088652066E-2</v>
      </c>
      <c r="E95" s="59">
        <v>3.4477738088652066E-2</v>
      </c>
      <c r="F95" s="59">
        <v>3.7026356354782797E-2</v>
      </c>
      <c r="G95" s="59">
        <v>4.3631779128733506E-2</v>
      </c>
      <c r="H95" s="59">
        <v>3.4477738088652066E-2</v>
      </c>
      <c r="I95" s="59">
        <v>3.616134646992486E-2</v>
      </c>
      <c r="J95" s="59">
        <v>3.470680299229878E-2</v>
      </c>
      <c r="K95" s="59">
        <v>3.4477738088652066E-2</v>
      </c>
      <c r="L95" s="59">
        <v>3.4477738088652066E-2</v>
      </c>
      <c r="M95" s="61">
        <v>3.4477738088652066E-2</v>
      </c>
      <c r="N95" s="61">
        <v>3.4477738088652066E-2</v>
      </c>
      <c r="O95" s="61">
        <v>3.4477738088652066E-2</v>
      </c>
      <c r="P95" s="61">
        <v>4.7104781221636749E-2</v>
      </c>
      <c r="Q95" s="61">
        <v>4.7896038255275331E-2</v>
      </c>
      <c r="R95" s="61">
        <v>3.4477738088652066E-2</v>
      </c>
      <c r="S95" s="61">
        <v>3.4477738088652066E-2</v>
      </c>
      <c r="T95" s="61">
        <v>3.4477738088652066E-2</v>
      </c>
      <c r="U95" s="61">
        <v>2.4094344917895416E-2</v>
      </c>
      <c r="V95" s="61">
        <v>3.4477738088652066E-2</v>
      </c>
      <c r="W95" s="61">
        <v>3.4477738088652066E-2</v>
      </c>
      <c r="X95" s="61">
        <v>3.4477738088652066E-2</v>
      </c>
      <c r="Y95" s="61">
        <v>3.4477738088652066E-2</v>
      </c>
      <c r="Z95" s="61">
        <v>3.916793584946654E-2</v>
      </c>
      <c r="AA95" s="61">
        <v>4.2051858861386293E-2</v>
      </c>
      <c r="AB95" s="61">
        <v>3.4477738088652066E-2</v>
      </c>
      <c r="AC95" s="61">
        <v>4.0604861783601676E-2</v>
      </c>
      <c r="AD95" s="61">
        <v>4.1730171941437799E-2</v>
      </c>
      <c r="AE95" s="61">
        <v>3.4477738088652066E-2</v>
      </c>
      <c r="AF95" s="61">
        <v>3.4477738088652066E-2</v>
      </c>
      <c r="AG95" s="61">
        <v>3.4477738088652066E-2</v>
      </c>
      <c r="AH95" s="61">
        <v>3.9057466359076587E-2</v>
      </c>
      <c r="AI95" s="61">
        <v>2.1681461680278735E-2</v>
      </c>
      <c r="AJ95" s="61">
        <v>2.9349786268592304E-2</v>
      </c>
      <c r="AK95" s="10">
        <v>4.5520394820767196E-2</v>
      </c>
      <c r="AL95" s="10">
        <v>6.1270774601689837E-2</v>
      </c>
      <c r="AM95" s="10">
        <v>3.9261788472500392E-2</v>
      </c>
      <c r="AN95" s="10">
        <v>4.4603627616514041E-2</v>
      </c>
      <c r="AO95" s="10">
        <v>4.4788456360362883E-2</v>
      </c>
      <c r="AP95" s="10">
        <v>4.6056888487929548E-2</v>
      </c>
      <c r="AQ95" s="10">
        <v>3.9748319945373423E-2</v>
      </c>
      <c r="AR95" s="10">
        <v>4.6434829004326383E-2</v>
      </c>
      <c r="AS95" s="61">
        <v>2.1477577003111259E-2</v>
      </c>
      <c r="AT95" s="10">
        <v>4.6870086690113943E-2</v>
      </c>
      <c r="AU95" s="10">
        <v>4.721618324454413E-2</v>
      </c>
      <c r="AV95" s="10">
        <v>4.4653296623573757E-2</v>
      </c>
      <c r="AW95" s="10">
        <v>3.9772729217398828E-2</v>
      </c>
      <c r="AX95" s="10">
        <v>5.8775777411738117E-2</v>
      </c>
      <c r="AY95" s="10">
        <v>4.0904861693162431E-2</v>
      </c>
      <c r="AZ95" s="10">
        <v>3.8301451580420975E-2</v>
      </c>
      <c r="BA95" s="10">
        <v>4.4194986679255255E-2</v>
      </c>
      <c r="BB95" s="10">
        <v>5.2856108936426338E-2</v>
      </c>
      <c r="BC95" s="61">
        <v>3.2346480490404783E-2</v>
      </c>
      <c r="BD95" s="12"/>
      <c r="BE95" s="13"/>
      <c r="BF95" s="3"/>
    </row>
    <row r="96" spans="1:58" x14ac:dyDescent="0.25">
      <c r="A96" s="3"/>
      <c r="B96" s="3">
        <v>86</v>
      </c>
      <c r="C96" s="56">
        <v>3.4564858007381405E-2</v>
      </c>
      <c r="D96" s="58">
        <v>3.4564858007381405E-2</v>
      </c>
      <c r="E96" s="58">
        <v>3.4564858007381405E-2</v>
      </c>
      <c r="F96" s="58">
        <v>3.7084040970186694E-2</v>
      </c>
      <c r="G96" s="58">
        <v>4.3612799828621762E-2</v>
      </c>
      <c r="H96" s="58">
        <v>3.4564858007381405E-2</v>
      </c>
      <c r="I96" s="58">
        <v>3.6229022982491088E-2</v>
      </c>
      <c r="J96" s="58">
        <v>3.4791273212362528E-2</v>
      </c>
      <c r="K96" s="58">
        <v>3.4564858007381405E-2</v>
      </c>
      <c r="L96" s="58">
        <v>3.4564858007381405E-2</v>
      </c>
      <c r="M96" s="60">
        <v>3.4564858007381405E-2</v>
      </c>
      <c r="N96" s="60">
        <v>3.4564858007381405E-2</v>
      </c>
      <c r="O96" s="60">
        <v>3.4564858007381405E-2</v>
      </c>
      <c r="P96" s="60">
        <v>4.7045293737982607E-2</v>
      </c>
      <c r="Q96" s="60">
        <v>4.7827320048486666E-2</v>
      </c>
      <c r="R96" s="60">
        <v>3.4564858007381405E-2</v>
      </c>
      <c r="S96" s="60">
        <v>3.4564858007381405E-2</v>
      </c>
      <c r="T96" s="60">
        <v>3.4564858007381405E-2</v>
      </c>
      <c r="U96" s="60">
        <v>2.4185901088656259E-2</v>
      </c>
      <c r="V96" s="60">
        <v>3.4564858007381405E-2</v>
      </c>
      <c r="W96" s="60">
        <v>3.4564858007381405E-2</v>
      </c>
      <c r="X96" s="60">
        <v>3.4564858007381405E-2</v>
      </c>
      <c r="Y96" s="60">
        <v>3.4564858007381405E-2</v>
      </c>
      <c r="Z96" s="60">
        <v>3.9200799664401931E-2</v>
      </c>
      <c r="AA96" s="60">
        <v>4.2051299904011907E-2</v>
      </c>
      <c r="AB96" s="60">
        <v>3.4564858007381405E-2</v>
      </c>
      <c r="AC96" s="60">
        <v>4.062104453705162E-2</v>
      </c>
      <c r="AD96" s="60">
        <v>4.1731664690699999E-2</v>
      </c>
      <c r="AE96" s="60">
        <v>3.4564858007381405E-2</v>
      </c>
      <c r="AF96" s="60">
        <v>3.4564858007381405E-2</v>
      </c>
      <c r="AG96" s="60">
        <v>3.4564858007381405E-2</v>
      </c>
      <c r="AH96" s="60">
        <v>3.9091634071675818E-2</v>
      </c>
      <c r="AI96" s="60">
        <v>2.179922180430971E-2</v>
      </c>
      <c r="AJ96" s="60">
        <v>2.9494150624338689E-2</v>
      </c>
      <c r="AK96" s="7">
        <v>4.5480519771472716E-2</v>
      </c>
      <c r="AL96" s="7">
        <v>6.104482034239278E-2</v>
      </c>
      <c r="AM96" s="7">
        <v>3.9292472612549645E-2</v>
      </c>
      <c r="AN96" s="7">
        <v>4.4573610158076926E-2</v>
      </c>
      <c r="AO96" s="7">
        <v>4.47566072906318E-2</v>
      </c>
      <c r="AP96" s="7">
        <v>4.6009872460527124E-2</v>
      </c>
      <c r="AQ96" s="7">
        <v>3.9773776878818889E-2</v>
      </c>
      <c r="AR96" s="7">
        <v>4.638345132819599E-2</v>
      </c>
      <c r="AS96" s="60">
        <v>2.1597468261211228E-2</v>
      </c>
      <c r="AT96" s="7">
        <v>4.6814455394936783E-2</v>
      </c>
      <c r="AU96" s="7">
        <v>4.715563503348208E-2</v>
      </c>
      <c r="AV96" s="7">
        <v>4.4622710397739906E-2</v>
      </c>
      <c r="AW96" s="7">
        <v>3.9797472228239261E-2</v>
      </c>
      <c r="AX96" s="7">
        <v>5.8580292222824903E-2</v>
      </c>
      <c r="AY96" s="7">
        <v>4.0918730401628522E-2</v>
      </c>
      <c r="AZ96" s="7">
        <v>3.8343805882883553E-2</v>
      </c>
      <c r="BA96" s="7">
        <v>4.4170566873549477E-2</v>
      </c>
      <c r="BB96" s="7">
        <v>5.2729230121227877E-2</v>
      </c>
      <c r="BC96" s="60">
        <v>3.2453781906690127E-2</v>
      </c>
      <c r="BD96" s="12"/>
      <c r="BE96" s="13"/>
      <c r="BF96" s="3"/>
    </row>
    <row r="97" spans="1:58" x14ac:dyDescent="0.25">
      <c r="A97" s="3"/>
      <c r="B97" s="3">
        <v>87</v>
      </c>
      <c r="C97" s="56">
        <v>3.4649986645142627E-2</v>
      </c>
      <c r="D97" s="58">
        <v>3.4649986645142627E-2</v>
      </c>
      <c r="E97" s="58">
        <v>3.4649986645142627E-2</v>
      </c>
      <c r="F97" s="58">
        <v>3.7140403997081517E-2</v>
      </c>
      <c r="G97" s="58">
        <v>4.3594256073970605E-2</v>
      </c>
      <c r="H97" s="58">
        <v>3.4649986645142627E-2</v>
      </c>
      <c r="I97" s="58">
        <v>3.62951509812377E-2</v>
      </c>
      <c r="J97" s="58">
        <v>3.4873813074732807E-2</v>
      </c>
      <c r="K97" s="58">
        <v>3.4649986645142627E-2</v>
      </c>
      <c r="L97" s="58">
        <v>3.4649986645142627E-2</v>
      </c>
      <c r="M97" s="60">
        <v>3.4649986645142627E-2</v>
      </c>
      <c r="N97" s="60">
        <v>3.4649986645142627E-2</v>
      </c>
      <c r="O97" s="60">
        <v>3.4649986645142627E-2</v>
      </c>
      <c r="P97" s="60">
        <v>4.698717521604534E-2</v>
      </c>
      <c r="Q97" s="60">
        <v>4.7760181861840056E-2</v>
      </c>
      <c r="R97" s="60">
        <v>3.4649986645142627E-2</v>
      </c>
      <c r="S97" s="60">
        <v>3.4649986645142627E-2</v>
      </c>
      <c r="T97" s="60">
        <v>3.4649986645142627E-2</v>
      </c>
      <c r="U97" s="60">
        <v>2.4275363404599348E-2</v>
      </c>
      <c r="V97" s="60">
        <v>3.4649986645142627E-2</v>
      </c>
      <c r="W97" s="60">
        <v>3.4649986645142627E-2</v>
      </c>
      <c r="X97" s="60">
        <v>3.4649986645142627E-2</v>
      </c>
      <c r="Y97" s="60">
        <v>3.4649986645142627E-2</v>
      </c>
      <c r="Z97" s="60">
        <v>3.9232911328008102E-2</v>
      </c>
      <c r="AA97" s="60">
        <v>4.2050749431177037E-2</v>
      </c>
      <c r="AB97" s="60">
        <v>3.4649986645142627E-2</v>
      </c>
      <c r="AC97" s="60">
        <v>4.0636858310852064E-2</v>
      </c>
      <c r="AD97" s="60">
        <v>4.173316331336907E-2</v>
      </c>
      <c r="AE97" s="60">
        <v>3.4649986645142627E-2</v>
      </c>
      <c r="AF97" s="60">
        <v>3.4649986645142627E-2</v>
      </c>
      <c r="AG97" s="60">
        <v>3.4649986645142627E-2</v>
      </c>
      <c r="AH97" s="60">
        <v>3.9125017404720852E-2</v>
      </c>
      <c r="AI97" s="60">
        <v>2.191434905816414E-2</v>
      </c>
      <c r="AJ97" s="60">
        <v>2.9635419559067344E-2</v>
      </c>
      <c r="AK97" s="7">
        <v>4.5441562859075635E-2</v>
      </c>
      <c r="AL97" s="7">
        <v>6.0824105643886295E-2</v>
      </c>
      <c r="AM97" s="7">
        <v>3.9322452461654001E-2</v>
      </c>
      <c r="AN97" s="7">
        <v>4.4544283610874702E-2</v>
      </c>
      <c r="AO97" s="7">
        <v>4.4725491232065151E-2</v>
      </c>
      <c r="AP97" s="7">
        <v>4.5963939332910098E-2</v>
      </c>
      <c r="AQ97" s="7">
        <v>3.9798649307895007E-2</v>
      </c>
      <c r="AR97" s="7">
        <v>4.633325716215464E-2</v>
      </c>
      <c r="AS97" s="60">
        <v>2.1714677840779295E-2</v>
      </c>
      <c r="AT97" s="7">
        <v>4.676010553043386E-2</v>
      </c>
      <c r="AU97" s="7">
        <v>4.7096482102671811E-2</v>
      </c>
      <c r="AV97" s="7">
        <v>4.4592828139941698E-2</v>
      </c>
      <c r="AW97" s="7">
        <v>3.9821647264916216E-2</v>
      </c>
      <c r="AX97" s="7">
        <v>5.8389335850614676E-2</v>
      </c>
      <c r="AY97" s="7">
        <v>4.0932280434321289E-2</v>
      </c>
      <c r="AZ97" s="7">
        <v>3.8385188278268867E-2</v>
      </c>
      <c r="BA97" s="7">
        <v>4.4146708959139414E-2</v>
      </c>
      <c r="BB97" s="7">
        <v>5.2605282416034571E-2</v>
      </c>
      <c r="BC97" s="60">
        <v>3.2559030773233077E-2</v>
      </c>
      <c r="BD97" s="12"/>
      <c r="BE97" s="13"/>
      <c r="BF97" s="3"/>
    </row>
    <row r="98" spans="1:58" x14ac:dyDescent="0.25">
      <c r="A98" s="3"/>
      <c r="B98" s="3">
        <v>88</v>
      </c>
      <c r="C98" s="56">
        <v>3.4733191105331462E-2</v>
      </c>
      <c r="D98" s="58">
        <v>3.4733191105331462E-2</v>
      </c>
      <c r="E98" s="58">
        <v>3.4733191105331462E-2</v>
      </c>
      <c r="F98" s="58">
        <v>3.7195490220614635E-2</v>
      </c>
      <c r="G98" s="58">
        <v>4.3576133130682315E-2</v>
      </c>
      <c r="H98" s="58">
        <v>3.4733191105331462E-2</v>
      </c>
      <c r="I98" s="58">
        <v>3.6359782773302429E-2</v>
      </c>
      <c r="J98" s="58">
        <v>3.4954487587069982E-2</v>
      </c>
      <c r="K98" s="58">
        <v>3.4733191105331462E-2</v>
      </c>
      <c r="L98" s="58">
        <v>3.4733191105331462E-2</v>
      </c>
      <c r="M98" s="60">
        <v>3.4733191105331462E-2</v>
      </c>
      <c r="N98" s="60">
        <v>3.4733191105331462E-2</v>
      </c>
      <c r="O98" s="60">
        <v>3.4733191105331462E-2</v>
      </c>
      <c r="P98" s="60">
        <v>4.6930379117762433E-2</v>
      </c>
      <c r="Q98" s="60">
        <v>4.7694570204723563E-2</v>
      </c>
      <c r="R98" s="60">
        <v>3.4733191105331462E-2</v>
      </c>
      <c r="S98" s="60">
        <v>3.4733191105331462E-2</v>
      </c>
      <c r="T98" s="60">
        <v>3.4733191105331462E-2</v>
      </c>
      <c r="U98" s="60">
        <v>2.4362802562152286E-2</v>
      </c>
      <c r="V98" s="60">
        <v>3.4733191105331462E-2</v>
      </c>
      <c r="W98" s="60">
        <v>3.4733191105331462E-2</v>
      </c>
      <c r="X98" s="60">
        <v>3.4733191105331462E-2</v>
      </c>
      <c r="Y98" s="60">
        <v>3.4733191105331462E-2</v>
      </c>
      <c r="Z98" s="60">
        <v>3.9264296210023808E-2</v>
      </c>
      <c r="AA98" s="60">
        <v>4.2050207586110444E-2</v>
      </c>
      <c r="AB98" s="60">
        <v>3.4733191105331462E-2</v>
      </c>
      <c r="AC98" s="60">
        <v>4.0652315406860984E-2</v>
      </c>
      <c r="AD98" s="60">
        <v>4.1734666621892069E-2</v>
      </c>
      <c r="AE98" s="60">
        <v>3.4733191105331462E-2</v>
      </c>
      <c r="AF98" s="60">
        <v>3.4733191105331462E-2</v>
      </c>
      <c r="AG98" s="60">
        <v>3.4733191105331462E-2</v>
      </c>
      <c r="AH98" s="60">
        <v>3.9157643061885183E-2</v>
      </c>
      <c r="AI98" s="60">
        <v>2.2026930473641571E-2</v>
      </c>
      <c r="AJ98" s="60">
        <v>2.9773675497152485E-2</v>
      </c>
      <c r="AK98" s="7">
        <v>4.5403492689425118E-2</v>
      </c>
      <c r="AL98" s="7">
        <v>6.0608452921580014E-2</v>
      </c>
      <c r="AM98" s="7">
        <v>3.9351751995769568E-2</v>
      </c>
      <c r="AN98" s="7">
        <v>4.4515624294906742E-2</v>
      </c>
      <c r="AO98" s="7">
        <v>4.4695083231592658E-2</v>
      </c>
      <c r="AP98" s="7">
        <v>4.5919052052580733E-2</v>
      </c>
      <c r="AQ98" s="7">
        <v>3.9822957139174608E-2</v>
      </c>
      <c r="AR98" s="7">
        <v>4.6284206046054654E-2</v>
      </c>
      <c r="AS98" s="60">
        <v>2.1829294709237557E-2</v>
      </c>
      <c r="AT98" s="7">
        <v>4.6706993669110242E-2</v>
      </c>
      <c r="AU98" s="7">
        <v>4.7038676799535217E-2</v>
      </c>
      <c r="AV98" s="7">
        <v>4.4563625832586107E-2</v>
      </c>
      <c r="AW98" s="7">
        <v>3.9845273581083918E-2</v>
      </c>
      <c r="AX98" s="7">
        <v>5.820275264176189E-2</v>
      </c>
      <c r="AY98" s="7">
        <v>4.0945522680376767E-2</v>
      </c>
      <c r="AZ98" s="7">
        <v>3.8425631840498298E-2</v>
      </c>
      <c r="BA98" s="7">
        <v>4.4123393892237184E-2</v>
      </c>
      <c r="BB98" s="7">
        <v>5.2484165460601639E-2</v>
      </c>
      <c r="BC98" s="60">
        <v>3.2662259996964593E-2</v>
      </c>
      <c r="BD98" s="12"/>
      <c r="BE98" s="13"/>
      <c r="BF98" s="3"/>
    </row>
    <row r="99" spans="1:58" x14ac:dyDescent="0.25">
      <c r="A99" s="3"/>
      <c r="B99" s="3">
        <v>89</v>
      </c>
      <c r="C99" s="56">
        <v>3.4814535553224779E-2</v>
      </c>
      <c r="D99" s="58">
        <v>3.4814535553224779E-2</v>
      </c>
      <c r="E99" s="58">
        <v>3.4814535553224779E-2</v>
      </c>
      <c r="F99" s="58">
        <v>3.7249342437196908E-2</v>
      </c>
      <c r="G99" s="58">
        <v>4.3558416913013209E-2</v>
      </c>
      <c r="H99" s="58">
        <v>3.4814535553224779E-2</v>
      </c>
      <c r="I99" s="58">
        <v>3.642296835976544E-2</v>
      </c>
      <c r="J99" s="58">
        <v>3.5033358914075441E-2</v>
      </c>
      <c r="K99" s="58">
        <v>3.4814535553224779E-2</v>
      </c>
      <c r="L99" s="58">
        <v>3.4814535553224779E-2</v>
      </c>
      <c r="M99" s="60">
        <v>3.4814535553224779E-2</v>
      </c>
      <c r="N99" s="60">
        <v>3.4814535553224779E-2</v>
      </c>
      <c r="O99" s="60">
        <v>3.4814535553224779E-2</v>
      </c>
      <c r="P99" s="60">
        <v>4.687486096978466E-2</v>
      </c>
      <c r="Q99" s="60">
        <v>4.7630433930411664E-2</v>
      </c>
      <c r="R99" s="60">
        <v>3.4814535553224779E-2</v>
      </c>
      <c r="S99" s="60">
        <v>3.4814535553224779E-2</v>
      </c>
      <c r="T99" s="60">
        <v>3.4814535553224779E-2</v>
      </c>
      <c r="U99" s="60">
        <v>2.4448286151187659E-2</v>
      </c>
      <c r="V99" s="60">
        <v>3.4814535553224779E-2</v>
      </c>
      <c r="W99" s="60">
        <v>3.4814535553224779E-2</v>
      </c>
      <c r="X99" s="60">
        <v>3.4814535553224779E-2</v>
      </c>
      <c r="Y99" s="60">
        <v>3.4814535553224779E-2</v>
      </c>
      <c r="Z99" s="60">
        <v>3.9294978565740823E-2</v>
      </c>
      <c r="AA99" s="60">
        <v>4.2049674462755204E-2</v>
      </c>
      <c r="AB99" s="60">
        <v>3.4814535553224779E-2</v>
      </c>
      <c r="AC99" s="60">
        <v>4.0667427600269646E-2</v>
      </c>
      <c r="AD99" s="60">
        <v>4.1736173506739638E-2</v>
      </c>
      <c r="AE99" s="60">
        <v>3.4814535553224779E-2</v>
      </c>
      <c r="AF99" s="60">
        <v>3.4814535553224779E-2</v>
      </c>
      <c r="AG99" s="60">
        <v>3.4814535553224779E-2</v>
      </c>
      <c r="AH99" s="60">
        <v>3.9189536548299486E-2</v>
      </c>
      <c r="AI99" s="60">
        <v>2.2137049276073961E-2</v>
      </c>
      <c r="AJ99" s="60">
        <v>2.9908999667963121E-2</v>
      </c>
      <c r="AK99" s="7">
        <v>4.5366279363107775E-2</v>
      </c>
      <c r="AL99" s="7">
        <v>6.0397688402360927E-2</v>
      </c>
      <c r="AM99" s="7">
        <v>3.938039411765426E-2</v>
      </c>
      <c r="AN99" s="7">
        <v>4.4487609756067803E-2</v>
      </c>
      <c r="AO99" s="7">
        <v>4.4665359361413692E-2</v>
      </c>
      <c r="AP99" s="7">
        <v>4.5875175278023761E-2</v>
      </c>
      <c r="AQ99" s="7">
        <v>3.9846719371936068E-2</v>
      </c>
      <c r="AR99" s="7">
        <v>4.6236259424057735E-2</v>
      </c>
      <c r="AS99" s="60">
        <v>2.1941403921349689E-2</v>
      </c>
      <c r="AT99" s="7">
        <v>4.6655077763797514E-2</v>
      </c>
      <c r="AU99" s="7">
        <v>4.6982173581917142E-2</v>
      </c>
      <c r="AV99" s="7">
        <v>4.4535080513223857E-2</v>
      </c>
      <c r="AW99" s="7">
        <v>3.9868369688963456E-2</v>
      </c>
      <c r="AX99" s="7">
        <v>5.8020394135526177E-2</v>
      </c>
      <c r="AY99" s="7">
        <v>4.0958467494587092E-2</v>
      </c>
      <c r="AZ99" s="7">
        <v>3.8465168163665409E-2</v>
      </c>
      <c r="BA99" s="7">
        <v>4.4100603297533958E-2</v>
      </c>
      <c r="BB99" s="7">
        <v>5.2365783417779976E-2</v>
      </c>
      <c r="BC99" s="60">
        <v>3.2763504384854647E-2</v>
      </c>
      <c r="BD99" s="12"/>
      <c r="BE99" s="13"/>
      <c r="BF99" s="3"/>
    </row>
    <row r="100" spans="1:58" x14ac:dyDescent="0.25">
      <c r="A100" s="3"/>
      <c r="B100" s="8">
        <v>90</v>
      </c>
      <c r="C100" s="57">
        <v>3.4894081370310248E-2</v>
      </c>
      <c r="D100" s="59">
        <v>3.4894081370310248E-2</v>
      </c>
      <c r="E100" s="59">
        <v>3.4894081370310248E-2</v>
      </c>
      <c r="F100" s="59">
        <v>3.7302001562436793E-2</v>
      </c>
      <c r="G100" s="59">
        <v>4.3541093949171383E-2</v>
      </c>
      <c r="H100" s="59">
        <v>3.4894081370310248E-2</v>
      </c>
      <c r="I100" s="59">
        <v>3.6484755559057724E-2</v>
      </c>
      <c r="J100" s="59">
        <v>3.5110486526668039E-2</v>
      </c>
      <c r="K100" s="59">
        <v>3.4894081370310248E-2</v>
      </c>
      <c r="L100" s="59">
        <v>3.4894081370310248E-2</v>
      </c>
      <c r="M100" s="61">
        <v>3.4894081370310248E-2</v>
      </c>
      <c r="N100" s="61">
        <v>3.4894081370310248E-2</v>
      </c>
      <c r="O100" s="61">
        <v>3.4894081370310248E-2</v>
      </c>
      <c r="P100" s="61">
        <v>4.6820578252690037E-2</v>
      </c>
      <c r="Q100" s="61">
        <v>4.7567724114041088E-2</v>
      </c>
      <c r="R100" s="61">
        <v>3.4894081370310248E-2</v>
      </c>
      <c r="S100" s="61">
        <v>3.4894081370310248E-2</v>
      </c>
      <c r="T100" s="61">
        <v>3.4894081370310248E-2</v>
      </c>
      <c r="U100" s="61">
        <v>2.4531878818651043E-2</v>
      </c>
      <c r="V100" s="61">
        <v>3.4894081370310248E-2</v>
      </c>
      <c r="W100" s="61">
        <v>3.4894081370310248E-2</v>
      </c>
      <c r="X100" s="61">
        <v>3.4894081370310248E-2</v>
      </c>
      <c r="Y100" s="61">
        <v>3.4894081370310248E-2</v>
      </c>
      <c r="Z100" s="61">
        <v>3.9324981595361574E-2</v>
      </c>
      <c r="AA100" s="61">
        <v>4.2049150112750233E-2</v>
      </c>
      <c r="AB100" s="61">
        <v>3.4894081370310248E-2</v>
      </c>
      <c r="AC100" s="61">
        <v>4.0682206166354762E-2</v>
      </c>
      <c r="AD100" s="61">
        <v>4.1737682931194398E-2</v>
      </c>
      <c r="AE100" s="61">
        <v>3.4894081370310248E-2</v>
      </c>
      <c r="AF100" s="61">
        <v>3.4894081370310248E-2</v>
      </c>
      <c r="AG100" s="61">
        <v>3.4894081370310248E-2</v>
      </c>
      <c r="AH100" s="61">
        <v>3.9220722237048422E-2</v>
      </c>
      <c r="AI100" s="61">
        <v>2.2244785091535713E-2</v>
      </c>
      <c r="AJ100" s="61">
        <v>3.0041471895526195E-2</v>
      </c>
      <c r="AK100" s="10">
        <v>4.5329894317267527E-2</v>
      </c>
      <c r="AL100" s="10">
        <v>6.0191648050125668E-2</v>
      </c>
      <c r="AM100" s="10">
        <v>3.9408400714875613E-2</v>
      </c>
      <c r="AN100" s="10">
        <v>4.4460218473284741E-2</v>
      </c>
      <c r="AO100" s="10">
        <v>4.4636296805893316E-2</v>
      </c>
      <c r="AP100" s="10">
        <v>4.5832275311919801E-2</v>
      </c>
      <c r="AQ100" s="10">
        <v>3.9869954194788892E-2</v>
      </c>
      <c r="AR100" s="10">
        <v>4.6189380390600832E-2</v>
      </c>
      <c r="AS100" s="61">
        <v>2.205108683334922E-2</v>
      </c>
      <c r="AT100" s="10">
        <v>4.6604318047602789E-2</v>
      </c>
      <c r="AU100" s="10">
        <v>4.6926928881090291E-2</v>
      </c>
      <c r="AV100" s="10">
        <v>4.450717027629536E-2</v>
      </c>
      <c r="AW100" s="10">
        <v>3.9890953274040353E-2</v>
      </c>
      <c r="AX100" s="10">
        <v>5.7842118406553178E-2</v>
      </c>
      <c r="AY100" s="10">
        <v>4.0971124813348414E-2</v>
      </c>
      <c r="AZ100" s="10">
        <v>3.8503827439117844E-2</v>
      </c>
      <c r="BA100" s="10">
        <v>4.4078319581209779E-2</v>
      </c>
      <c r="BB100" s="10">
        <v>5.2250044722504718E-2</v>
      </c>
      <c r="BC100" s="61">
        <v>3.2862800225857969E-2</v>
      </c>
      <c r="BD100" s="12"/>
      <c r="BE100" s="13"/>
      <c r="BF100" s="3"/>
    </row>
    <row r="101" spans="1:58" x14ac:dyDescent="0.25">
      <c r="A101" s="3"/>
      <c r="B101" s="3">
        <v>91</v>
      </c>
      <c r="C101" s="56">
        <v>3.4971887299509286E-2</v>
      </c>
      <c r="D101" s="58">
        <v>3.4971887299509286E-2</v>
      </c>
      <c r="E101" s="58">
        <v>3.4971887299509286E-2</v>
      </c>
      <c r="F101" s="58">
        <v>3.7353506732245911E-2</v>
      </c>
      <c r="G101" s="58">
        <v>4.3524151348995899E-2</v>
      </c>
      <c r="H101" s="58">
        <v>3.4971887299509286E-2</v>
      </c>
      <c r="I101" s="58">
        <v>3.6545190122748927E-2</v>
      </c>
      <c r="J101" s="58">
        <v>3.5185927342345824E-2</v>
      </c>
      <c r="K101" s="58">
        <v>3.4971887299509286E-2</v>
      </c>
      <c r="L101" s="58">
        <v>3.4971887299509286E-2</v>
      </c>
      <c r="M101" s="60">
        <v>3.4971887299509286E-2</v>
      </c>
      <c r="N101" s="60">
        <v>3.4971887299509286E-2</v>
      </c>
      <c r="O101" s="60">
        <v>3.4971887299509286E-2</v>
      </c>
      <c r="P101" s="60">
        <v>4.6767490296965475E-2</v>
      </c>
      <c r="Q101" s="60">
        <v>4.7506393937560842E-2</v>
      </c>
      <c r="R101" s="60">
        <v>3.4971887299509286E-2</v>
      </c>
      <c r="S101" s="60">
        <v>3.4971887299509286E-2</v>
      </c>
      <c r="T101" s="60">
        <v>3.4971887299509286E-2</v>
      </c>
      <c r="U101" s="60">
        <v>2.4613642422610882E-2</v>
      </c>
      <c r="V101" s="60">
        <v>3.4971887299509286E-2</v>
      </c>
      <c r="W101" s="60">
        <v>3.4971887299509286E-2</v>
      </c>
      <c r="X101" s="60">
        <v>3.4971887299509286E-2</v>
      </c>
      <c r="Y101" s="60">
        <v>3.4971887299509286E-2</v>
      </c>
      <c r="Z101" s="60">
        <v>3.9354327499699027E-2</v>
      </c>
      <c r="AA101" s="60">
        <v>4.204863455153296E-2</v>
      </c>
      <c r="AB101" s="60">
        <v>3.4971887299509286E-2</v>
      </c>
      <c r="AC101" s="60">
        <v>4.0696661905704312E-2</v>
      </c>
      <c r="AD101" s="60">
        <v>4.1739193926901619E-2</v>
      </c>
      <c r="AE101" s="60">
        <v>3.4971887299509286E-2</v>
      </c>
      <c r="AF101" s="60">
        <v>3.4971887299509286E-2</v>
      </c>
      <c r="AG101" s="60">
        <v>3.4971887299509286E-2</v>
      </c>
      <c r="AH101" s="60">
        <v>3.9251223431288285E-2</v>
      </c>
      <c r="AI101" s="60">
        <v>2.235021414054339E-2</v>
      </c>
      <c r="AJ101" s="60">
        <v>3.0171170432880645E-2</v>
      </c>
      <c r="AK101" s="7">
        <v>4.529431014509222E-2</v>
      </c>
      <c r="AL101" s="7">
        <v>5.9990173808736058E-2</v>
      </c>
      <c r="AM101" s="7">
        <v>3.9435792714028306E-2</v>
      </c>
      <c r="AN101" s="7">
        <v>4.4433429903855792E-2</v>
      </c>
      <c r="AO101" s="7">
        <v>4.4607873802227527E-2</v>
      </c>
      <c r="AP101" s="7">
        <v>4.5790319939930768E-2</v>
      </c>
      <c r="AQ101" s="7">
        <v>3.9892678960513406E-2</v>
      </c>
      <c r="AR101" s="7">
        <v>4.6143533686788585E-2</v>
      </c>
      <c r="AS101" s="60">
        <v>2.2158421303069664E-2</v>
      </c>
      <c r="AT101" s="7">
        <v>4.6554676660100824E-2</v>
      </c>
      <c r="AU101" s="7">
        <v>4.6872901101027598E-2</v>
      </c>
      <c r="AV101" s="7">
        <v>4.4479874151857945E-2</v>
      </c>
      <c r="AW101" s="7">
        <v>3.9913041202942257E-2</v>
      </c>
      <c r="AX101" s="7">
        <v>5.7667789862063668E-2</v>
      </c>
      <c r="AY101" s="7">
        <v>4.0983504083558664E-2</v>
      </c>
      <c r="AZ101" s="7">
        <v>3.8541638531217837E-2</v>
      </c>
      <c r="BA101" s="7">
        <v>4.4056525945678437E-2</v>
      </c>
      <c r="BB101" s="7">
        <v>5.2136861847184246E-2</v>
      </c>
      <c r="BC101" s="60">
        <v>3.2960184929957892E-2</v>
      </c>
      <c r="BD101" s="12"/>
      <c r="BE101" s="13"/>
      <c r="BF101" s="3"/>
    </row>
    <row r="102" spans="1:58" x14ac:dyDescent="0.25">
      <c r="A102" s="3"/>
      <c r="B102" s="3">
        <v>92</v>
      </c>
      <c r="C102" s="56">
        <v>3.5048009581855499E-2</v>
      </c>
      <c r="D102" s="58">
        <v>3.5048009581855499E-2</v>
      </c>
      <c r="E102" s="58">
        <v>3.5048009581855499E-2</v>
      </c>
      <c r="F102" s="58">
        <v>3.7403895397603026E-2</v>
      </c>
      <c r="G102" s="58">
        <v>4.3507576773579748E-2</v>
      </c>
      <c r="H102" s="58">
        <v>3.5048009581855499E-2</v>
      </c>
      <c r="I102" s="58">
        <v>3.660431584423729E-2</v>
      </c>
      <c r="J102" s="58">
        <v>3.5259735857277708E-2</v>
      </c>
      <c r="K102" s="58">
        <v>3.5048009581855499E-2</v>
      </c>
      <c r="L102" s="58">
        <v>3.5048009581855499E-2</v>
      </c>
      <c r="M102" s="60">
        <v>3.5048009581855499E-2</v>
      </c>
      <c r="N102" s="60">
        <v>3.5048009581855499E-2</v>
      </c>
      <c r="O102" s="60">
        <v>3.5048009581855499E-2</v>
      </c>
      <c r="P102" s="60">
        <v>4.6715558185316697E-2</v>
      </c>
      <c r="Q102" s="60">
        <v>4.7446398581261873E-2</v>
      </c>
      <c r="R102" s="60">
        <v>3.5048009581855499E-2</v>
      </c>
      <c r="S102" s="60">
        <v>3.5048009581855499E-2</v>
      </c>
      <c r="T102" s="60">
        <v>3.5048009581855499E-2</v>
      </c>
      <c r="U102" s="60">
        <v>2.4693636177295364E-2</v>
      </c>
      <c r="V102" s="60">
        <v>3.5048009581855499E-2</v>
      </c>
      <c r="W102" s="60">
        <v>3.5048009581855499E-2</v>
      </c>
      <c r="X102" s="60">
        <v>3.5048009581855499E-2</v>
      </c>
      <c r="Y102" s="60">
        <v>3.5048009581855499E-2</v>
      </c>
      <c r="Z102" s="60">
        <v>3.9383037532474408E-2</v>
      </c>
      <c r="AA102" s="60">
        <v>4.2048127763672838E-2</v>
      </c>
      <c r="AB102" s="60">
        <v>3.5048009581855499E-2</v>
      </c>
      <c r="AC102" s="60">
        <v>4.0710805168015618E-2</v>
      </c>
      <c r="AD102" s="60">
        <v>4.1740705589515592E-2</v>
      </c>
      <c r="AE102" s="60">
        <v>3.5048009581855499E-2</v>
      </c>
      <c r="AF102" s="60">
        <v>3.5048009581855499E-2</v>
      </c>
      <c r="AG102" s="60">
        <v>3.5048009581855499E-2</v>
      </c>
      <c r="AH102" s="60">
        <v>3.9281062422319879E-2</v>
      </c>
      <c r="AI102" s="60">
        <v>2.2453409419323611E-2</v>
      </c>
      <c r="AJ102" s="60">
        <v>3.029817183424699E-2</v>
      </c>
      <c r="AK102" s="7">
        <v>4.525950068366158E-2</v>
      </c>
      <c r="AL102" s="7">
        <v>5.9793118036593151E-2</v>
      </c>
      <c r="AM102" s="7">
        <v>3.9462590131040809E-2</v>
      </c>
      <c r="AN102" s="7">
        <v>4.4407224289003455E-2</v>
      </c>
      <c r="AO102" s="7">
        <v>4.4580069412000434E-2</v>
      </c>
      <c r="AP102" s="7">
        <v>4.5749278220455381E-2</v>
      </c>
      <c r="AQ102" s="7">
        <v>3.9914910306472429E-2</v>
      </c>
      <c r="AR102" s="7">
        <v>4.6098685570461928E-2</v>
      </c>
      <c r="AS102" s="60">
        <v>2.2263481877109914E-2</v>
      </c>
      <c r="AT102" s="7">
        <v>4.6506116772657702E-2</v>
      </c>
      <c r="AU102" s="7">
        <v>4.6820050573486816E-2</v>
      </c>
      <c r="AV102" s="7">
        <v>4.4453172091186932E-2</v>
      </c>
      <c r="AW102" s="7">
        <v>3.993464960619697E-2</v>
      </c>
      <c r="AX102" s="7">
        <v>5.7497278800966889E-2</v>
      </c>
      <c r="AY102" s="7">
        <v>4.0995614405372249E-2</v>
      </c>
      <c r="AZ102" s="7">
        <v>3.8578629054654812E-2</v>
      </c>
      <c r="BA102" s="7">
        <v>4.4035206560090634E-2</v>
      </c>
      <c r="BB102" s="7">
        <v>5.2026151082268601E-2</v>
      </c>
      <c r="BC102" s="60">
        <v>3.3055696717057659E-2</v>
      </c>
      <c r="BD102" s="12"/>
      <c r="BE102" s="13"/>
      <c r="BF102" s="3"/>
    </row>
    <row r="103" spans="1:58" x14ac:dyDescent="0.25">
      <c r="A103" s="3"/>
      <c r="B103" s="3">
        <v>93</v>
      </c>
      <c r="C103" s="56">
        <v>3.5122502085154883E-2</v>
      </c>
      <c r="D103" s="58">
        <v>3.5122502085154883E-2</v>
      </c>
      <c r="E103" s="58">
        <v>3.5122502085154883E-2</v>
      </c>
      <c r="F103" s="58">
        <v>3.7453203413421399E-2</v>
      </c>
      <c r="G103" s="58">
        <v>4.3491358406710257E-2</v>
      </c>
      <c r="H103" s="58">
        <v>3.5122502085154883E-2</v>
      </c>
      <c r="I103" s="58">
        <v>3.6662174660824665E-2</v>
      </c>
      <c r="J103" s="58">
        <v>3.5331964270645777E-2</v>
      </c>
      <c r="K103" s="58">
        <v>3.5122502085154883E-2</v>
      </c>
      <c r="L103" s="58">
        <v>3.5122502085154883E-2</v>
      </c>
      <c r="M103" s="60">
        <v>3.5122502085154883E-2</v>
      </c>
      <c r="N103" s="60">
        <v>3.5122502085154883E-2</v>
      </c>
      <c r="O103" s="60">
        <v>3.5122502085154883E-2</v>
      </c>
      <c r="P103" s="60">
        <v>4.6664744660888768E-2</v>
      </c>
      <c r="Q103" s="60">
        <v>4.7387695121513085E-2</v>
      </c>
      <c r="R103" s="60">
        <v>3.5122502085154883E-2</v>
      </c>
      <c r="S103" s="60">
        <v>3.5122502085154883E-2</v>
      </c>
      <c r="T103" s="60">
        <v>3.5122502085154883E-2</v>
      </c>
      <c r="U103" s="60">
        <v>2.4771916789648962E-2</v>
      </c>
      <c r="V103" s="60">
        <v>3.5122502085154883E-2</v>
      </c>
      <c r="W103" s="60">
        <v>3.5122502085154883E-2</v>
      </c>
      <c r="X103" s="60">
        <v>3.5122502085154883E-2</v>
      </c>
      <c r="Y103" s="60">
        <v>3.5122502085154883E-2</v>
      </c>
      <c r="Z103" s="60">
        <v>3.9411132049443021E-2</v>
      </c>
      <c r="AA103" s="60">
        <v>4.2047629707520073E-2</v>
      </c>
      <c r="AB103" s="60">
        <v>3.5122502085154883E-2</v>
      </c>
      <c r="AC103" s="60">
        <v>4.0724645874549603E-2</v>
      </c>
      <c r="AD103" s="60">
        <v>4.174221707477499E-2</v>
      </c>
      <c r="AE103" s="60">
        <v>3.5122502085154883E-2</v>
      </c>
      <c r="AF103" s="60">
        <v>3.5122502085154883E-2</v>
      </c>
      <c r="AG103" s="60">
        <v>3.5122502085154883E-2</v>
      </c>
      <c r="AH103" s="60">
        <v>3.9310260543918174E-2</v>
      </c>
      <c r="AI103" s="60">
        <v>2.2554440869554604E-2</v>
      </c>
      <c r="AJ103" s="60">
        <v>3.0422550859119157E-2</v>
      </c>
      <c r="AK103" s="7">
        <v>4.5225440921710769E-2</v>
      </c>
      <c r="AL103" s="7">
        <v>5.9600334169356506E-2</v>
      </c>
      <c r="AM103" s="7">
        <v>3.9488812130478834E-2</v>
      </c>
      <c r="AN103" s="7">
        <v>4.4381582882331072E-2</v>
      </c>
      <c r="AO103" s="7">
        <v>4.4552863601390769E-2</v>
      </c>
      <c r="AP103" s="7">
        <v>4.5709120680928583E-2</v>
      </c>
      <c r="AQ103" s="7">
        <v>3.9936664105808539E-2</v>
      </c>
      <c r="AR103" s="7">
        <v>4.6054803724781657E-2</v>
      </c>
      <c r="AS103" s="60">
        <v>2.2366339966139126E-2</v>
      </c>
      <c r="AT103" s="7">
        <v>4.6458602967034635E-2</v>
      </c>
      <c r="AU103" s="7">
        <v>4.6768339172987616E-2</v>
      </c>
      <c r="AV103" s="7">
        <v>4.4427044904670199E-2</v>
      </c>
      <c r="AW103" s="7">
        <v>3.9955793950624319E-2</v>
      </c>
      <c r="AX103" s="7">
        <v>5.7330461345705963E-2</v>
      </c>
      <c r="AY103" s="7">
        <v>4.1007464379699377E-2</v>
      </c>
      <c r="AZ103" s="7">
        <v>3.8614825439467149E-2</v>
      </c>
      <c r="BA103" s="7">
        <v>4.401434615290456E-2</v>
      </c>
      <c r="BB103" s="7">
        <v>5.1917832330883762E-2</v>
      </c>
      <c r="BC103" s="60">
        <v>3.3149374349418892E-2</v>
      </c>
      <c r="BD103" s="12"/>
      <c r="BE103" s="13"/>
      <c r="BF103" s="3"/>
    </row>
    <row r="104" spans="1:58" x14ac:dyDescent="0.25">
      <c r="A104" s="3"/>
      <c r="B104" s="3">
        <v>94</v>
      </c>
      <c r="C104" s="56">
        <v>3.5195416425133796E-2</v>
      </c>
      <c r="D104" s="58">
        <v>3.5195416425133796E-2</v>
      </c>
      <c r="E104" s="58">
        <v>3.5195416425133796E-2</v>
      </c>
      <c r="F104" s="58">
        <v>3.7501465121938748E-2</v>
      </c>
      <c r="G104" s="58">
        <v>4.3475484928009456E-2</v>
      </c>
      <c r="H104" s="58">
        <v>3.5195416425133796E-2</v>
      </c>
      <c r="I104" s="58">
        <v>3.6718806749625132E-2</v>
      </c>
      <c r="J104" s="58">
        <v>3.5402662601724977E-2</v>
      </c>
      <c r="K104" s="58">
        <v>3.5195416425133796E-2</v>
      </c>
      <c r="L104" s="58">
        <v>3.5195416425133796E-2</v>
      </c>
      <c r="M104" s="60">
        <v>3.5195416425133796E-2</v>
      </c>
      <c r="N104" s="60">
        <v>3.5195416425133796E-2</v>
      </c>
      <c r="O104" s="60">
        <v>3.5195416425133796E-2</v>
      </c>
      <c r="P104" s="60">
        <v>4.6615014041011538E-2</v>
      </c>
      <c r="Q104" s="60">
        <v>4.7330242434341585E-2</v>
      </c>
      <c r="R104" s="60">
        <v>3.5195416425133796E-2</v>
      </c>
      <c r="S104" s="60">
        <v>3.5195416425133796E-2</v>
      </c>
      <c r="T104" s="60">
        <v>3.5195416425133796E-2</v>
      </c>
      <c r="U104" s="60">
        <v>2.4848538587919133E-2</v>
      </c>
      <c r="V104" s="60">
        <v>3.5195416425133796E-2</v>
      </c>
      <c r="W104" s="60">
        <v>3.5195416425133796E-2</v>
      </c>
      <c r="X104" s="60">
        <v>3.5195416425133796E-2</v>
      </c>
      <c r="Y104" s="60">
        <v>3.5195416425133796E-2</v>
      </c>
      <c r="Z104" s="60">
        <v>3.9438630554565535E-2</v>
      </c>
      <c r="AA104" s="60">
        <v>4.2047140319267484E-2</v>
      </c>
      <c r="AB104" s="60">
        <v>3.5195416425133796E-2</v>
      </c>
      <c r="AC104" s="60">
        <v>4.0738193539323175E-2</v>
      </c>
      <c r="AD104" s="60">
        <v>4.1743727594667268E-2</v>
      </c>
      <c r="AE104" s="60">
        <v>3.5195416425133796E-2</v>
      </c>
      <c r="AF104" s="60">
        <v>3.5195416425133796E-2</v>
      </c>
      <c r="AG104" s="60">
        <v>3.5195416425133796E-2</v>
      </c>
      <c r="AH104" s="60">
        <v>3.9338838223200057E-2</v>
      </c>
      <c r="AI104" s="60">
        <v>2.2653375537425413E-2</v>
      </c>
      <c r="AJ104" s="60">
        <v>3.0544380403245919E-2</v>
      </c>
      <c r="AK104" s="7">
        <v>4.5192106911879248E-2</v>
      </c>
      <c r="AL104" s="7">
        <v>5.9411686356976245E-2</v>
      </c>
      <c r="AM104" s="7">
        <v>3.951447704406541E-2</v>
      </c>
      <c r="AN104" s="7">
        <v>4.4356487618234297E-2</v>
      </c>
      <c r="AO104" s="7">
        <v>4.4526237303646132E-2</v>
      </c>
      <c r="AP104" s="7">
        <v>4.5669819003019141E-2</v>
      </c>
      <c r="AQ104" s="7">
        <v>3.9957955603238116E-2</v>
      </c>
      <c r="AR104" s="7">
        <v>4.6011857313150717E-2</v>
      </c>
      <c r="AS104" s="60">
        <v>2.2467064009071391E-2</v>
      </c>
      <c r="AT104" s="7">
        <v>4.6412102237448627E-2</v>
      </c>
      <c r="AU104" s="7">
        <v>4.6717730467970897E-2</v>
      </c>
      <c r="AV104" s="7">
        <v>4.4401474224208926E-2</v>
      </c>
      <c r="AW104" s="7">
        <v>3.9976489035679297E-2</v>
      </c>
      <c r="AX104" s="7">
        <v>5.7167218630459704E-2</v>
      </c>
      <c r="AY104" s="7">
        <v>4.101906235917907E-2</v>
      </c>
      <c r="AZ104" s="7">
        <v>3.8650252985669153E-2</v>
      </c>
      <c r="BA104" s="7">
        <v>4.3993929954975197E-2</v>
      </c>
      <c r="BB104" s="7">
        <v>5.1811828916498825E-2</v>
      </c>
      <c r="BC104" s="60">
        <v>3.3241256902113436E-2</v>
      </c>
      <c r="BD104" s="12"/>
      <c r="BE104" s="13"/>
      <c r="BF104" s="3"/>
    </row>
    <row r="105" spans="1:58" x14ac:dyDescent="0.25">
      <c r="A105" s="3"/>
      <c r="B105" s="8">
        <v>95</v>
      </c>
      <c r="C105" s="57">
        <v>3.5266802079536808E-2</v>
      </c>
      <c r="D105" s="59">
        <v>3.5266802079536808E-2</v>
      </c>
      <c r="E105" s="59">
        <v>3.5266802079536808E-2</v>
      </c>
      <c r="F105" s="59">
        <v>3.7548713431006409E-2</v>
      </c>
      <c r="G105" s="59">
        <v>4.3459945487658747E-2</v>
      </c>
      <c r="H105" s="59">
        <v>3.5266802079536808E-2</v>
      </c>
      <c r="I105" s="59">
        <v>3.6774250617723991E-2</v>
      </c>
      <c r="J105" s="59">
        <v>3.5471878800154455E-2</v>
      </c>
      <c r="K105" s="59">
        <v>3.5266802079536808E-2</v>
      </c>
      <c r="L105" s="59">
        <v>3.5266802079536808E-2</v>
      </c>
      <c r="M105" s="61">
        <v>3.5266802079536808E-2</v>
      </c>
      <c r="N105" s="61">
        <v>3.5266802079536808E-2</v>
      </c>
      <c r="O105" s="61">
        <v>3.5266802079536808E-2</v>
      </c>
      <c r="P105" s="61">
        <v>4.6566332136104949E-2</v>
      </c>
      <c r="Q105" s="61">
        <v>4.7274001104517183E-2</v>
      </c>
      <c r="R105" s="61">
        <v>3.5266802079536808E-2</v>
      </c>
      <c r="S105" s="61">
        <v>3.5266802079536808E-2</v>
      </c>
      <c r="T105" s="61">
        <v>3.5266802079536808E-2</v>
      </c>
      <c r="U105" s="61">
        <v>2.4923553642760332E-2</v>
      </c>
      <c r="V105" s="61">
        <v>3.5266802079536808E-2</v>
      </c>
      <c r="W105" s="61">
        <v>3.5266802079536808E-2</v>
      </c>
      <c r="X105" s="61">
        <v>3.5266802079536808E-2</v>
      </c>
      <c r="Y105" s="61">
        <v>3.5266802079536808E-2</v>
      </c>
      <c r="Z105" s="61">
        <v>3.9465551743421923E-2</v>
      </c>
      <c r="AA105" s="61">
        <v>4.2046659516489671E-2</v>
      </c>
      <c r="AB105" s="61">
        <v>3.5266802079536808E-2</v>
      </c>
      <c r="AC105" s="61">
        <v>4.0751457289116555E-2</v>
      </c>
      <c r="AD105" s="61">
        <v>4.1745236414053366E-2</v>
      </c>
      <c r="AE105" s="61">
        <v>3.5266802079536808E-2</v>
      </c>
      <c r="AF105" s="61">
        <v>3.5266802079536808E-2</v>
      </c>
      <c r="AG105" s="61">
        <v>3.5266802079536808E-2</v>
      </c>
      <c r="AH105" s="61">
        <v>3.9366815028281987E-2</v>
      </c>
      <c r="AI105" s="61">
        <v>2.2750277722783041E-2</v>
      </c>
      <c r="AJ105" s="61">
        <v>3.0663731452194254E-2</v>
      </c>
      <c r="AK105" s="10">
        <v>4.51594756938829E-2</v>
      </c>
      <c r="AL105" s="10">
        <v>5.922704300136461E-2</v>
      </c>
      <c r="AM105" s="10">
        <v>3.9539602455004097E-2</v>
      </c>
      <c r="AN105" s="10">
        <v>4.4331921234785021E-2</v>
      </c>
      <c r="AO105" s="10">
        <v>4.4500172243603808E-2</v>
      </c>
      <c r="AP105" s="10">
        <v>4.5631346137403828E-2</v>
      </c>
      <c r="AQ105" s="10">
        <v>3.9978799382324626E-2</v>
      </c>
      <c r="AR105" s="10">
        <v>4.5969816747607029E-2</v>
      </c>
      <c r="AS105" s="61">
        <v>2.256571962696774E-2</v>
      </c>
      <c r="AT105" s="10">
        <v>4.6366582802099154E-2</v>
      </c>
      <c r="AU105" s="10">
        <v>4.6668189572639518E-2</v>
      </c>
      <c r="AV105" s="10">
        <v>4.4376442465389854E-2</v>
      </c>
      <c r="AW105" s="10">
        <v>3.9996749023667677E-2</v>
      </c>
      <c r="AX105" s="10">
        <v>5.7007436987498661E-2</v>
      </c>
      <c r="AY105" s="10">
        <v>4.1030416324030261E-2</v>
      </c>
      <c r="AZ105" s="10">
        <v>3.8684935937355558E-2</v>
      </c>
      <c r="BA105" s="10">
        <v>4.3973943872053445E-2</v>
      </c>
      <c r="BB105" s="10">
        <v>5.1708067402686186E-2</v>
      </c>
      <c r="BC105" s="61">
        <v>3.3331383566701955E-2</v>
      </c>
      <c r="BD105" s="12"/>
      <c r="BE105" s="13"/>
      <c r="BF105" s="3"/>
    </row>
    <row r="106" spans="1:58" x14ac:dyDescent="0.25">
      <c r="A106" s="3"/>
      <c r="B106" s="3">
        <v>96</v>
      </c>
      <c r="C106" s="56">
        <v>3.5336706495620041E-2</v>
      </c>
      <c r="D106" s="58">
        <v>3.5336706495620041E-2</v>
      </c>
      <c r="E106" s="58">
        <v>3.5336706495620041E-2</v>
      </c>
      <c r="F106" s="58">
        <v>3.7594979887633162E-2</v>
      </c>
      <c r="G106" s="58">
        <v>4.3444729682610816E-2</v>
      </c>
      <c r="H106" s="58">
        <v>3.5336706495620041E-2</v>
      </c>
      <c r="I106" s="58">
        <v>3.6828543186967932E-2</v>
      </c>
      <c r="J106" s="58">
        <v>3.5539658849829348E-2</v>
      </c>
      <c r="K106" s="58">
        <v>3.5336706495620041E-2</v>
      </c>
      <c r="L106" s="58">
        <v>3.5336706495620041E-2</v>
      </c>
      <c r="M106" s="60">
        <v>3.5336706495620041E-2</v>
      </c>
      <c r="N106" s="60">
        <v>3.5336706495620041E-2</v>
      </c>
      <c r="O106" s="60">
        <v>3.5336706495620041E-2</v>
      </c>
      <c r="P106" s="60">
        <v>4.651866617341005E-2</v>
      </c>
      <c r="Q106" s="60">
        <v>4.7218933339815417E-2</v>
      </c>
      <c r="R106" s="60">
        <v>3.5336706495620041E-2</v>
      </c>
      <c r="S106" s="60">
        <v>3.5336706495620041E-2</v>
      </c>
      <c r="T106" s="60">
        <v>3.5336706495620041E-2</v>
      </c>
      <c r="U106" s="60">
        <v>2.4997011881308318E-2</v>
      </c>
      <c r="V106" s="60">
        <v>3.5336706495620041E-2</v>
      </c>
      <c r="W106" s="60">
        <v>3.5336706495620041E-2</v>
      </c>
      <c r="X106" s="60">
        <v>3.5336706495620041E-2</v>
      </c>
      <c r="Y106" s="60">
        <v>3.5336706495620041E-2</v>
      </c>
      <c r="Z106" s="60">
        <v>3.9491913544056345E-2</v>
      </c>
      <c r="AA106" s="60">
        <v>4.2046187201225216E-2</v>
      </c>
      <c r="AB106" s="60">
        <v>3.5336706495620041E-2</v>
      </c>
      <c r="AC106" s="60">
        <v>4.0764445882365052E-2</v>
      </c>
      <c r="AD106" s="60">
        <v>4.1746742847357687E-2</v>
      </c>
      <c r="AE106" s="60">
        <v>3.5336706495620041E-2</v>
      </c>
      <c r="AF106" s="60">
        <v>3.5336706495620041E-2</v>
      </c>
      <c r="AG106" s="60">
        <v>3.5336706495620041E-2</v>
      </c>
      <c r="AH106" s="60">
        <v>3.9394209712964035E-2</v>
      </c>
      <c r="AI106" s="60">
        <v>2.2845209119134458E-2</v>
      </c>
      <c r="AJ106" s="60">
        <v>3.0780673053807384E-2</v>
      </c>
      <c r="AK106" s="7">
        <v>4.5127525259981871E-2</v>
      </c>
      <c r="AL106" s="7">
        <v>5.9046277239031886E-2</v>
      </c>
      <c r="AM106" s="7">
        <v>3.9564205205219416E-2</v>
      </c>
      <c r="AN106" s="7">
        <v>4.4307867193568162E-2</v>
      </c>
      <c r="AO106" s="7">
        <v>4.4474650742008404E-2</v>
      </c>
      <c r="AP106" s="7">
        <v>4.5593676168579567E-2</v>
      </c>
      <c r="AQ106" s="7">
        <v>3.9999209419316228E-2</v>
      </c>
      <c r="AR106" s="7">
        <v>4.5928653633776184E-2</v>
      </c>
      <c r="AS106" s="60">
        <v>2.2662369767474599E-2</v>
      </c>
      <c r="AT106" s="7">
        <v>4.6322013169255882E-2</v>
      </c>
      <c r="AU106" s="7">
        <v>4.6619683052186112E-2</v>
      </c>
      <c r="AV106" s="7">
        <v>4.4351932754894685E-2</v>
      </c>
      <c r="AW106" s="7">
        <v>4.0016587505642409E-2</v>
      </c>
      <c r="AX106" s="7">
        <v>5.6851007545862364E-2</v>
      </c>
      <c r="AY106" s="7">
        <v>4.1041533818905185E-2</v>
      </c>
      <c r="AZ106" s="7">
        <v>3.8718897525825247E-2</v>
      </c>
      <c r="BA106" s="7">
        <v>4.3954374668903728E-2</v>
      </c>
      <c r="BB106" s="7">
        <v>5.1606477424103625E-2</v>
      </c>
      <c r="BC106" s="60">
        <v>3.3419793483886684E-2</v>
      </c>
      <c r="BD106" s="12"/>
      <c r="BE106" s="13"/>
      <c r="BF106" s="3"/>
    </row>
    <row r="107" spans="1:58" x14ac:dyDescent="0.25">
      <c r="A107" s="3"/>
      <c r="B107" s="3">
        <v>97</v>
      </c>
      <c r="C107" s="56">
        <v>3.5405175191449034E-2</v>
      </c>
      <c r="D107" s="58">
        <v>3.5405175191449034E-2</v>
      </c>
      <c r="E107" s="58">
        <v>3.5405175191449034E-2</v>
      </c>
      <c r="F107" s="58">
        <v>3.764029474710795E-2</v>
      </c>
      <c r="G107" s="58">
        <v>4.3429827534188448E-2</v>
      </c>
      <c r="H107" s="58">
        <v>3.5405175191449034E-2</v>
      </c>
      <c r="I107" s="58">
        <v>3.6881719873752106E-2</v>
      </c>
      <c r="J107" s="58">
        <v>3.5606046866811791E-2</v>
      </c>
      <c r="K107" s="58">
        <v>3.5405175191449034E-2</v>
      </c>
      <c r="L107" s="58">
        <v>3.5405175191449034E-2</v>
      </c>
      <c r="M107" s="60">
        <v>3.5405175191449034E-2</v>
      </c>
      <c r="N107" s="60">
        <v>3.5405175191449034E-2</v>
      </c>
      <c r="O107" s="60">
        <v>3.5405175191449034E-2</v>
      </c>
      <c r="P107" s="60">
        <v>4.6471984725226401E-2</v>
      </c>
      <c r="Q107" s="60">
        <v>4.7165002890149799E-2</v>
      </c>
      <c r="R107" s="60">
        <v>3.5405175191449034E-2</v>
      </c>
      <c r="S107" s="60">
        <v>3.5405175191449034E-2</v>
      </c>
      <c r="T107" s="60">
        <v>3.5405175191449034E-2</v>
      </c>
      <c r="U107" s="60">
        <v>2.5068961194661954E-2</v>
      </c>
      <c r="V107" s="60">
        <v>3.5405175191449034E-2</v>
      </c>
      <c r="W107" s="60">
        <v>3.5405175191449034E-2</v>
      </c>
      <c r="X107" s="60">
        <v>3.5405175191449034E-2</v>
      </c>
      <c r="Y107" s="60">
        <v>3.5405175191449034E-2</v>
      </c>
      <c r="Z107" s="60">
        <v>3.951773315542062E-2</v>
      </c>
      <c r="AA107" s="60">
        <v>4.2045723262656765E-2</v>
      </c>
      <c r="AB107" s="60">
        <v>3.5405175191449034E-2</v>
      </c>
      <c r="AC107" s="60">
        <v>4.0777167727010788E-2</v>
      </c>
      <c r="AD107" s="60">
        <v>4.1748246255573607E-2</v>
      </c>
      <c r="AE107" s="60">
        <v>3.5405175191449034E-2</v>
      </c>
      <c r="AF107" s="60">
        <v>3.5405175191449034E-2</v>
      </c>
      <c r="AG107" s="60">
        <v>3.5405175191449034E-2</v>
      </c>
      <c r="AH107" s="60">
        <v>3.9421040258653228E-2</v>
      </c>
      <c r="AI107" s="60">
        <v>2.2938228945066141E-2</v>
      </c>
      <c r="AJ107" s="60">
        <v>3.0895272306411758E-2</v>
      </c>
      <c r="AK107" s="7">
        <v>4.5096234562966409E-2</v>
      </c>
      <c r="AL107" s="7">
        <v>5.8869268508383366E-2</v>
      </c>
      <c r="AM107" s="7">
        <v>3.958830143080827E-2</v>
      </c>
      <c r="AN107" s="7">
        <v>4.4284309628161322E-2</v>
      </c>
      <c r="AO107" s="7">
        <v>4.4449656055598696E-2</v>
      </c>
      <c r="AP107" s="7">
        <v>4.5556784174626497E-2</v>
      </c>
      <c r="AQ107" s="7">
        <v>4.0019199118794146E-2</v>
      </c>
      <c r="AR107" s="7">
        <v>4.5888340785216863E-2</v>
      </c>
      <c r="AS107" s="60">
        <v>2.2757074840381808E-2</v>
      </c>
      <c r="AT107" s="7">
        <v>4.627836440230304E-2</v>
      </c>
      <c r="AU107" s="7">
        <v>4.6572178780349693E-2</v>
      </c>
      <c r="AV107" s="7">
        <v>4.4327928944412065E-2</v>
      </c>
      <c r="AW107" s="7">
        <v>4.00360175166381E-2</v>
      </c>
      <c r="AX107" s="7">
        <v>5.6697825885752673E-2</v>
      </c>
      <c r="AY107" s="7">
        <v>4.1052422216758311E-2</v>
      </c>
      <c r="AZ107" s="7">
        <v>3.8752160027043514E-2</v>
      </c>
      <c r="BA107" s="7">
        <v>4.3935209250713481E-2</v>
      </c>
      <c r="BB107" s="7">
        <v>5.1506991527899837E-2</v>
      </c>
      <c r="BC107" s="60">
        <v>3.3506525601494141E-2</v>
      </c>
      <c r="BD107" s="12"/>
      <c r="BE107" s="13"/>
      <c r="BF107" s="3"/>
    </row>
    <row r="108" spans="1:58" x14ac:dyDescent="0.25">
      <c r="A108" s="3"/>
      <c r="B108" s="3">
        <v>98</v>
      </c>
      <c r="C108" s="56">
        <v>3.5472251851392134E-2</v>
      </c>
      <c r="D108" s="58">
        <v>3.5472251851392134E-2</v>
      </c>
      <c r="E108" s="58">
        <v>3.5472251851392134E-2</v>
      </c>
      <c r="F108" s="58">
        <v>3.7684687038003206E-2</v>
      </c>
      <c r="G108" s="58">
        <v>4.3415229466980954E-2</v>
      </c>
      <c r="H108" s="58">
        <v>3.5472251851392134E-2</v>
      </c>
      <c r="I108" s="58">
        <v>3.6933814664124265E-2</v>
      </c>
      <c r="J108" s="58">
        <v>3.5671085191637975E-2</v>
      </c>
      <c r="K108" s="58">
        <v>3.5472251851392134E-2</v>
      </c>
      <c r="L108" s="58">
        <v>3.5472251851392134E-2</v>
      </c>
      <c r="M108" s="60">
        <v>3.5472251851392134E-2</v>
      </c>
      <c r="N108" s="60">
        <v>3.5472251851392134E-2</v>
      </c>
      <c r="O108" s="60">
        <v>3.5472251851392134E-2</v>
      </c>
      <c r="P108" s="60">
        <v>4.6426257641366764E-2</v>
      </c>
      <c r="Q108" s="60">
        <v>4.7112174971282839E-2</v>
      </c>
      <c r="R108" s="60">
        <v>3.5472251851392134E-2</v>
      </c>
      <c r="S108" s="60">
        <v>3.5472251851392134E-2</v>
      </c>
      <c r="T108" s="60">
        <v>3.5472251851392134E-2</v>
      </c>
      <c r="U108" s="60">
        <v>2.5139447539177517E-2</v>
      </c>
      <c r="V108" s="60">
        <v>3.5472251851392134E-2</v>
      </c>
      <c r="W108" s="60">
        <v>3.5472251851392134E-2</v>
      </c>
      <c r="X108" s="60">
        <v>3.5472251851392134E-2</v>
      </c>
      <c r="Y108" s="60">
        <v>3.5472251851392134E-2</v>
      </c>
      <c r="Z108" s="60">
        <v>3.954302708357571E-2</v>
      </c>
      <c r="AA108" s="60">
        <v>4.2045267579445378E-2</v>
      </c>
      <c r="AB108" s="60">
        <v>3.5472251851392134E-2</v>
      </c>
      <c r="AC108" s="60">
        <v>4.0789630897361429E-2</v>
      </c>
      <c r="AD108" s="60">
        <v>4.1749746043401537E-2</v>
      </c>
      <c r="AE108" s="60">
        <v>3.5472251851392134E-2</v>
      </c>
      <c r="AF108" s="60">
        <v>3.5472251851392134E-2</v>
      </c>
      <c r="AG108" s="60">
        <v>3.5472251851392134E-2</v>
      </c>
      <c r="AH108" s="60">
        <v>3.944732391372141E-2</v>
      </c>
      <c r="AI108" s="60">
        <v>2.3029394067805464E-2</v>
      </c>
      <c r="AJ108" s="60">
        <v>3.1007594360081159E-2</v>
      </c>
      <c r="AK108" s="7">
        <v>4.5065583365510697E-2</v>
      </c>
      <c r="AL108" s="7">
        <v>5.8695901482560542E-2</v>
      </c>
      <c r="AM108" s="7">
        <v>3.961190662754599E-2</v>
      </c>
      <c r="AN108" s="7">
        <v>4.4261233320063376E-2</v>
      </c>
      <c r="AO108" s="7">
        <v>4.4425172020247095E-2</v>
      </c>
      <c r="AP108" s="7">
        <v>4.5520646308301771E-2</v>
      </c>
      <c r="AQ108" s="7">
        <v>4.00387813274381E-2</v>
      </c>
      <c r="AR108" s="7">
        <v>4.5848852176287425E-2</v>
      </c>
      <c r="AS108" s="60">
        <v>2.2849892845000497E-2</v>
      </c>
      <c r="AT108" s="7">
        <v>4.6235608433062847E-2</v>
      </c>
      <c r="AU108" s="7">
        <v>4.6525646105642027E-2</v>
      </c>
      <c r="AV108" s="7">
        <v>4.4304415517155471E-2</v>
      </c>
      <c r="AW108" s="7">
        <v>4.0055051521361129E-2</v>
      </c>
      <c r="AX108" s="7">
        <v>5.6547791857622487E-2</v>
      </c>
      <c r="AY108" s="7">
        <v>4.1063088515307378E-2</v>
      </c>
      <c r="AZ108" s="7">
        <v>3.8784744808275429E-2</v>
      </c>
      <c r="BA108" s="7">
        <v>4.391643521970745E-2</v>
      </c>
      <c r="BB108" s="7">
        <v>5.14095450248091E-2</v>
      </c>
      <c r="BC108" s="60">
        <v>3.3591618554529301E-2</v>
      </c>
      <c r="BD108" s="12"/>
      <c r="BE108" s="13"/>
      <c r="BF108" s="3"/>
    </row>
    <row r="109" spans="1:58" x14ac:dyDescent="0.25">
      <c r="A109" s="3"/>
      <c r="B109" s="3">
        <v>99</v>
      </c>
      <c r="C109" s="56">
        <v>3.5537978416168237E-2</v>
      </c>
      <c r="D109" s="58">
        <v>3.5537978416168237E-2</v>
      </c>
      <c r="E109" s="58">
        <v>3.5537978416168237E-2</v>
      </c>
      <c r="F109" s="58">
        <v>3.7728184623337491E-2</v>
      </c>
      <c r="G109" s="58">
        <v>4.3400926288957642E-2</v>
      </c>
      <c r="H109" s="58">
        <v>3.5537978416168237E-2</v>
      </c>
      <c r="I109" s="58">
        <v>3.6984860184525958E-2</v>
      </c>
      <c r="J109" s="58">
        <v>3.573481447637028E-2</v>
      </c>
      <c r="K109" s="58">
        <v>3.5537978416168237E-2</v>
      </c>
      <c r="L109" s="58">
        <v>3.5537978416168237E-2</v>
      </c>
      <c r="M109" s="60">
        <v>3.5537978416168237E-2</v>
      </c>
      <c r="N109" s="60">
        <v>3.5537978416168237E-2</v>
      </c>
      <c r="O109" s="60">
        <v>3.5537978416168237E-2</v>
      </c>
      <c r="P109" s="60">
        <v>4.6381455985550657E-2</v>
      </c>
      <c r="Q109" s="60">
        <v>4.7060416192841181E-2</v>
      </c>
      <c r="R109" s="60">
        <v>3.5537978416168237E-2</v>
      </c>
      <c r="S109" s="60">
        <v>3.5537978416168237E-2</v>
      </c>
      <c r="T109" s="60">
        <v>3.5537978416168237E-2</v>
      </c>
      <c r="U109" s="60">
        <v>2.5208515031960088E-2</v>
      </c>
      <c r="V109" s="60">
        <v>3.5537978416168237E-2</v>
      </c>
      <c r="W109" s="60">
        <v>3.5537978416168237E-2</v>
      </c>
      <c r="X109" s="60">
        <v>3.5537978416168237E-2</v>
      </c>
      <c r="Y109" s="60">
        <v>3.5537978416168237E-2</v>
      </c>
      <c r="Z109" s="60">
        <v>3.9567811175801326E-2</v>
      </c>
      <c r="AA109" s="60">
        <v>4.2044820021754026E-2</v>
      </c>
      <c r="AB109" s="60">
        <v>3.5537978416168237E-2</v>
      </c>
      <c r="AC109" s="60">
        <v>4.0801843150033656E-2</v>
      </c>
      <c r="AD109" s="60">
        <v>4.1751241656602156E-2</v>
      </c>
      <c r="AE109" s="60">
        <v>3.5537978416168237E-2</v>
      </c>
      <c r="AF109" s="60">
        <v>3.5537978416168237E-2</v>
      </c>
      <c r="AG109" s="60">
        <v>3.5537978416168237E-2</v>
      </c>
      <c r="AH109" s="60">
        <v>3.9473077230484543E-2</v>
      </c>
      <c r="AI109" s="60">
        <v>2.3118759119341359E-2</v>
      </c>
      <c r="AJ109" s="60">
        <v>3.1117702428663074E-2</v>
      </c>
      <c r="AK109" s="7">
        <v>4.5035552200048512E-2</v>
      </c>
      <c r="AL109" s="7">
        <v>5.8526063246317817E-2</v>
      </c>
      <c r="AM109" s="7">
        <v>3.9635035651116146E-2</v>
      </c>
      <c r="AN109" s="7">
        <v>4.4238623692962831E-2</v>
      </c>
      <c r="AO109" s="7">
        <v>4.4401183163666591E-2</v>
      </c>
      <c r="AP109" s="7">
        <v>4.5485239744476269E-2</v>
      </c>
      <c r="AQ109" s="7">
        <v>4.0057968387938958E-2</v>
      </c>
      <c r="AR109" s="7">
        <v>4.5810162683589173E-2</v>
      </c>
      <c r="AS109" s="60">
        <v>2.2940879489863342E-2</v>
      </c>
      <c r="AT109" s="7">
        <v>4.6193717837197168E-2</v>
      </c>
      <c r="AU109" s="7">
        <v>4.6480055429112932E-2</v>
      </c>
      <c r="AV109" s="7">
        <v>4.4281377606015138E-2</v>
      </c>
      <c r="AW109" s="7">
        <v>4.0073701547013396E-2</v>
      </c>
      <c r="AX109" s="7">
        <v>5.6400809530930296E-2</v>
      </c>
      <c r="AY109" s="7">
        <v>4.1073539419521188E-2</v>
      </c>
      <c r="AZ109" s="7">
        <v>3.8816672378662709E-2</v>
      </c>
      <c r="BA109" s="7">
        <v>4.3898040818838302E-2</v>
      </c>
      <c r="BB109" s="7">
        <v>5.1314075849254515E-2</v>
      </c>
      <c r="BC109" s="60">
        <v>3.3675110564493904E-2</v>
      </c>
      <c r="BD109" s="12"/>
      <c r="BE109" s="13"/>
      <c r="BF109" s="3"/>
    </row>
    <row r="110" spans="1:58" x14ac:dyDescent="0.25">
      <c r="A110" s="3"/>
      <c r="B110" s="8">
        <v>100</v>
      </c>
      <c r="C110" s="57">
        <v>3.5602395167791734E-2</v>
      </c>
      <c r="D110" s="59">
        <v>3.5602395167791734E-2</v>
      </c>
      <c r="E110" s="59">
        <v>3.5602395167791734E-2</v>
      </c>
      <c r="F110" s="59">
        <v>3.7770814258153651E-2</v>
      </c>
      <c r="G110" s="59">
        <v>4.3386909172718147E-2</v>
      </c>
      <c r="H110" s="59">
        <v>3.5602395167791734E-2</v>
      </c>
      <c r="I110" s="59">
        <v>3.7034887768444102E-2</v>
      </c>
      <c r="J110" s="59">
        <v>3.5797273766723148E-2</v>
      </c>
      <c r="K110" s="59">
        <v>3.5602395167791734E-2</v>
      </c>
      <c r="L110" s="59">
        <v>3.5602395167791734E-2</v>
      </c>
      <c r="M110" s="61">
        <v>3.5602395167791734E-2</v>
      </c>
      <c r="N110" s="61">
        <v>3.5602395167791734E-2</v>
      </c>
      <c r="O110" s="61">
        <v>3.5602395167791734E-2</v>
      </c>
      <c r="P110" s="61">
        <v>4.6337551975484503E-2</v>
      </c>
      <c r="Q110" s="61">
        <v>4.7009694490373732E-2</v>
      </c>
      <c r="R110" s="61">
        <v>3.5602395167791734E-2</v>
      </c>
      <c r="S110" s="61">
        <v>3.5602395167791734E-2</v>
      </c>
      <c r="T110" s="61">
        <v>3.5602395167791734E-2</v>
      </c>
      <c r="U110" s="61">
        <v>2.5276206040912852E-2</v>
      </c>
      <c r="V110" s="61">
        <v>3.5602395167791734E-2</v>
      </c>
      <c r="W110" s="61">
        <v>3.5602395167791734E-2</v>
      </c>
      <c r="X110" s="61">
        <v>3.5602395167791734E-2</v>
      </c>
      <c r="Y110" s="61">
        <v>3.5602395167791734E-2</v>
      </c>
      <c r="Z110" s="61">
        <v>3.9592100652745099E-2</v>
      </c>
      <c r="AA110" s="61">
        <v>4.2044380452999963E-2</v>
      </c>
      <c r="AB110" s="61">
        <v>3.5602395167791734E-2</v>
      </c>
      <c r="AC110" s="61">
        <v>4.0813811939022004E-2</v>
      </c>
      <c r="AD110" s="61">
        <v>4.1752732579525054E-2</v>
      </c>
      <c r="AE110" s="61">
        <v>3.5602395167791734E-2</v>
      </c>
      <c r="AF110" s="61">
        <v>3.5602395167791734E-2</v>
      </c>
      <c r="AG110" s="61">
        <v>3.5602395167791734E-2</v>
      </c>
      <c r="AH110" s="61">
        <v>3.949831609996135E-2</v>
      </c>
      <c r="AI110" s="61">
        <v>2.3206376605741097E-2</v>
      </c>
      <c r="AJ110" s="61">
        <v>3.1225657810608265E-2</v>
      </c>
      <c r="AK110" s="10">
        <v>4.5006122527652348E-2</v>
      </c>
      <c r="AL110" s="10">
        <v>5.8359649081267007E-2</v>
      </c>
      <c r="AM110" s="10">
        <v>3.9657702782026183E-2</v>
      </c>
      <c r="AN110" s="10">
        <v>4.4216466692909018E-2</v>
      </c>
      <c r="AO110" s="10">
        <v>4.4377674551394186E-2</v>
      </c>
      <c r="AP110" s="10">
        <v>4.5450542431196617E-2</v>
      </c>
      <c r="AQ110" s="10">
        <v>4.0076772158214924E-2</v>
      </c>
      <c r="AR110" s="10">
        <v>4.5772248393250115E-2</v>
      </c>
      <c r="AS110" s="61">
        <v>2.3030088305391772E-2</v>
      </c>
      <c r="AT110" s="10">
        <v>4.6152666412536014E-2</v>
      </c>
      <c r="AU110" s="10">
        <v>4.6435378486202827E-2</v>
      </c>
      <c r="AV110" s="10">
        <v>4.425880092627521E-2</v>
      </c>
      <c r="AW110" s="10">
        <v>4.0091979069097228E-2</v>
      </c>
      <c r="AX110" s="10">
        <v>5.6256786650453972E-2</v>
      </c>
      <c r="AY110" s="10">
        <v>4.1083781399055885E-2</v>
      </c>
      <c r="AZ110" s="10">
        <v>3.8847962419159332E-2</v>
      </c>
      <c r="BA110" s="10">
        <v>4.3880014706183523E-2</v>
      </c>
      <c r="BB110" s="10">
        <v>5.1220524427836533E-2</v>
      </c>
      <c r="BC110" s="61">
        <v>3.3757039355480911E-2</v>
      </c>
      <c r="BD110" s="12"/>
      <c r="BE110" s="13"/>
      <c r="BF110" s="3"/>
    </row>
    <row r="111" spans="1:58" x14ac:dyDescent="0.25">
      <c r="A111" s="3"/>
      <c r="B111" s="3">
        <v>101</v>
      </c>
      <c r="C111" s="56">
        <v>3.5665540809730611E-2</v>
      </c>
      <c r="D111" s="58">
        <v>3.5665540809730611E-2</v>
      </c>
      <c r="E111" s="58">
        <v>3.5665540809730611E-2</v>
      </c>
      <c r="F111" s="58">
        <v>3.7812601643752553E-2</v>
      </c>
      <c r="G111" s="58">
        <v>4.3373169637806352E-2</v>
      </c>
      <c r="H111" s="58">
        <v>3.5665540809730611E-2</v>
      </c>
      <c r="I111" s="58">
        <v>3.708392751925027E-2</v>
      </c>
      <c r="J111" s="58">
        <v>3.5858500579569963E-2</v>
      </c>
      <c r="K111" s="58">
        <v>3.5665540809730611E-2</v>
      </c>
      <c r="L111" s="58">
        <v>3.5665540809730611E-2</v>
      </c>
      <c r="M111" s="60">
        <v>3.5665540809730611E-2</v>
      </c>
      <c r="N111" s="60">
        <v>3.5665540809730611E-2</v>
      </c>
      <c r="O111" s="60">
        <v>3.5665540809730611E-2</v>
      </c>
      <c r="P111" s="60">
        <v>4.629451892638925E-2</v>
      </c>
      <c r="Q111" s="60">
        <v>4.6959979061210078E-2</v>
      </c>
      <c r="R111" s="60">
        <v>3.5665540809730611E-2</v>
      </c>
      <c r="S111" s="60">
        <v>3.5665540809730611E-2</v>
      </c>
      <c r="T111" s="60">
        <v>3.5665540809730611E-2</v>
      </c>
      <c r="U111" s="60">
        <v>2.5342561269680708E-2</v>
      </c>
      <c r="V111" s="60">
        <v>3.5665540809730611E-2</v>
      </c>
      <c r="W111" s="60">
        <v>3.5665540809730611E-2</v>
      </c>
      <c r="X111" s="60">
        <v>3.5665540809730611E-2</v>
      </c>
      <c r="Y111" s="60">
        <v>3.5665540809730611E-2</v>
      </c>
      <c r="Z111" s="60">
        <v>3.9615910138742105E-2</v>
      </c>
      <c r="AA111" s="60">
        <v>4.2043948731374847E-2</v>
      </c>
      <c r="AB111" s="60">
        <v>3.5665540809730611E-2</v>
      </c>
      <c r="AC111" s="60">
        <v>4.0825544429952787E-2</v>
      </c>
      <c r="AD111" s="60">
        <v>4.1754218332812343E-2</v>
      </c>
      <c r="AE111" s="60">
        <v>3.5665540809730611E-2</v>
      </c>
      <c r="AF111" s="60">
        <v>3.5665540809730611E-2</v>
      </c>
      <c r="AG111" s="60">
        <v>3.5665540809730611E-2</v>
      </c>
      <c r="AH111" s="60">
        <v>3.9523055784573158E-2</v>
      </c>
      <c r="AI111" s="60">
        <v>2.3292297010060414E-2</v>
      </c>
      <c r="AJ111" s="60">
        <v>3.1331519916935946E-2</v>
      </c>
      <c r="AK111" s="7">
        <v>4.4977276361923835E-2</v>
      </c>
      <c r="AL111" s="7">
        <v>5.8196555282717721E-2</v>
      </c>
      <c r="AM111" s="7">
        <v>3.9679921718818401E-2</v>
      </c>
      <c r="AN111" s="7">
        <v>4.419474889528785E-2</v>
      </c>
      <c r="AO111" s="7">
        <v>4.4354631987214788E-2</v>
      </c>
      <c r="AP111" s="7">
        <v>4.5416533308873852E-2</v>
      </c>
      <c r="AQ111" s="7">
        <v>4.0095203986605377E-2</v>
      </c>
      <c r="AR111" s="7">
        <v>4.5735086172956629E-2</v>
      </c>
      <c r="AS111" s="60">
        <v>2.3117570749894734E-2</v>
      </c>
      <c r="AT111" s="7">
        <v>4.611242982412489E-2</v>
      </c>
      <c r="AU111" s="7">
        <v>4.6391588119034211E-2</v>
      </c>
      <c r="AV111" s="7">
        <v>4.4236671759392943E-2</v>
      </c>
      <c r="AW111" s="7">
        <v>4.0109895163227938E-2</v>
      </c>
      <c r="AX111" s="7">
        <v>5.6115634741216391E-2</v>
      </c>
      <c r="AY111" s="7">
        <v>4.1093820676108672E-2</v>
      </c>
      <c r="AZ111" s="7">
        <v>3.8878633845370825E-2</v>
      </c>
      <c r="BA111" s="7">
        <v>4.3862345730173447E-2</v>
      </c>
      <c r="BB111" s="7">
        <v>5.1128833555629027E-2</v>
      </c>
      <c r="BC111" s="60">
        <v>3.3837442084887037E-2</v>
      </c>
      <c r="BD111" s="12"/>
      <c r="BE111" s="13"/>
      <c r="BF111" s="3"/>
    </row>
    <row r="112" spans="1:58" x14ac:dyDescent="0.25">
      <c r="A112" s="3"/>
      <c r="B112" s="3">
        <v>102</v>
      </c>
      <c r="C112" s="56">
        <v>3.5727452542573479E-2</v>
      </c>
      <c r="D112" s="58">
        <v>3.5727452542573479E-2</v>
      </c>
      <c r="E112" s="58">
        <v>3.5727452542573479E-2</v>
      </c>
      <c r="F112" s="58">
        <v>3.7853571478803749E-2</v>
      </c>
      <c r="G112" s="58">
        <v>4.3359699534024188E-2</v>
      </c>
      <c r="H112" s="58">
        <v>3.5727452542573479E-2</v>
      </c>
      <c r="I112" s="58">
        <v>3.7132008369462399E-2</v>
      </c>
      <c r="J112" s="58">
        <v>3.5918530976116303E-2</v>
      </c>
      <c r="K112" s="58">
        <v>3.5727452542573479E-2</v>
      </c>
      <c r="L112" s="58">
        <v>3.5727452542573479E-2</v>
      </c>
      <c r="M112" s="60">
        <v>3.5727452542573479E-2</v>
      </c>
      <c r="N112" s="60">
        <v>3.5727452542573479E-2</v>
      </c>
      <c r="O112" s="60">
        <v>3.5727452542573479E-2</v>
      </c>
      <c r="P112" s="60">
        <v>4.6252331197756291E-2</v>
      </c>
      <c r="Q112" s="60">
        <v>4.6911240303887602E-2</v>
      </c>
      <c r="R112" s="60">
        <v>3.5727452542573479E-2</v>
      </c>
      <c r="S112" s="60">
        <v>3.5727452542573479E-2</v>
      </c>
      <c r="T112" s="60">
        <v>3.5727452542573479E-2</v>
      </c>
      <c r="U112" s="60">
        <v>2.5407619837806816E-2</v>
      </c>
      <c r="V112" s="60">
        <v>3.5727452542573479E-2</v>
      </c>
      <c r="W112" s="60">
        <v>3.5727452542573479E-2</v>
      </c>
      <c r="X112" s="60">
        <v>3.5727452542573479E-2</v>
      </c>
      <c r="Y112" s="60">
        <v>3.5727452542573479E-2</v>
      </c>
      <c r="Z112" s="60">
        <v>3.9639253690421317E-2</v>
      </c>
      <c r="AA112" s="60">
        <v>4.2043524711156355E-2</v>
      </c>
      <c r="AB112" s="60">
        <v>3.5727452542573479E-2</v>
      </c>
      <c r="AC112" s="60">
        <v>4.0837047513568425E-2</v>
      </c>
      <c r="AD112" s="60">
        <v>4.1755698471144242E-2</v>
      </c>
      <c r="AE112" s="60">
        <v>3.5727452542573479E-2</v>
      </c>
      <c r="AF112" s="60">
        <v>3.5727452542573479E-2</v>
      </c>
      <c r="AG112" s="60">
        <v>3.5727452542573479E-2</v>
      </c>
      <c r="AH112" s="60">
        <v>3.9547310948921055E-2</v>
      </c>
      <c r="AI112" s="60">
        <v>2.3376568889270422E-2</v>
      </c>
      <c r="AJ112" s="60">
        <v>3.1435346304918843E-2</v>
      </c>
      <c r="AK112" s="7">
        <v>4.4948996654745388E-2</v>
      </c>
      <c r="AL112" s="7">
        <v>5.8036683777276776E-2</v>
      </c>
      <c r="AM112" s="7">
        <v>3.9701705629737738E-2</v>
      </c>
      <c r="AN112" s="7">
        <v>4.4173457354005796E-2</v>
      </c>
      <c r="AO112" s="7">
        <v>4.4332041703762037E-2</v>
      </c>
      <c r="AP112" s="7">
        <v>4.5383192054265331E-2</v>
      </c>
      <c r="AQ112" s="7">
        <v>4.0113274822377587E-2</v>
      </c>
      <c r="AR112" s="7">
        <v>4.5698653896945496E-2</v>
      </c>
      <c r="AS112" s="60">
        <v>2.3203376309411494E-2</v>
      </c>
      <c r="AT112" s="7">
        <v>4.6072983493036457E-2</v>
      </c>
      <c r="AU112" s="7">
        <v>4.6348658059336634E-2</v>
      </c>
      <c r="AV112" s="7">
        <v>4.4214976941686412E-2</v>
      </c>
      <c r="AW112" s="7">
        <v>4.0127460441230944E-2</v>
      </c>
      <c r="AX112" s="7">
        <v>5.5977268835712302E-2</v>
      </c>
      <c r="AY112" s="7">
        <v>4.1103663183406303E-2</v>
      </c>
      <c r="AZ112" s="7">
        <v>3.8908704819345941E-2</v>
      </c>
      <c r="BA112" s="7">
        <v>4.3845023520591164E-2</v>
      </c>
      <c r="BB112" s="7">
        <v>5.1038948279753527E-2</v>
      </c>
      <c r="BC112" s="60">
        <v>3.3916355286824906E-2</v>
      </c>
      <c r="BD112" s="12"/>
      <c r="BE112" s="13"/>
      <c r="BF112" s="3"/>
    </row>
    <row r="113" spans="1:58" x14ac:dyDescent="0.25">
      <c r="A113" s="3"/>
      <c r="B113" s="3">
        <v>103</v>
      </c>
      <c r="C113" s="56">
        <v>3.5788166135488408E-2</v>
      </c>
      <c r="D113" s="58">
        <v>3.5788166135488408E-2</v>
      </c>
      <c r="E113" s="58">
        <v>3.5788166135488408E-2</v>
      </c>
      <c r="F113" s="58">
        <v>3.789374750753427E-2</v>
      </c>
      <c r="G113" s="58">
        <v>4.334649102567889E-2</v>
      </c>
      <c r="H113" s="58">
        <v>3.5788166135488408E-2</v>
      </c>
      <c r="I113" s="58">
        <v>3.7179158136668944E-2</v>
      </c>
      <c r="J113" s="58">
        <v>3.5977399631009543E-2</v>
      </c>
      <c r="K113" s="58">
        <v>3.5788166135488408E-2</v>
      </c>
      <c r="L113" s="58">
        <v>3.5788166135488408E-2</v>
      </c>
      <c r="M113" s="60">
        <v>3.5788166135488408E-2</v>
      </c>
      <c r="N113" s="60">
        <v>3.5788166135488408E-2</v>
      </c>
      <c r="O113" s="60">
        <v>3.5788166135488408E-2</v>
      </c>
      <c r="P113" s="60">
        <v>4.6210964143121869E-2</v>
      </c>
      <c r="Q113" s="60">
        <v>4.6863449760934817E-2</v>
      </c>
      <c r="R113" s="60">
        <v>3.5788166135488408E-2</v>
      </c>
      <c r="S113" s="60">
        <v>3.5788166135488408E-2</v>
      </c>
      <c r="T113" s="60">
        <v>3.5788166135488408E-2</v>
      </c>
      <c r="U113" s="60">
        <v>2.5471419356399405E-2</v>
      </c>
      <c r="V113" s="60">
        <v>3.5788166135488408E-2</v>
      </c>
      <c r="W113" s="60">
        <v>3.5788166135488408E-2</v>
      </c>
      <c r="X113" s="60">
        <v>3.5788166135488408E-2</v>
      </c>
      <c r="Y113" s="60">
        <v>3.5788166135488408E-2</v>
      </c>
      <c r="Z113" s="60">
        <v>3.9662144823707113E-2</v>
      </c>
      <c r="AA113" s="60">
        <v>4.2043108243837723E-2</v>
      </c>
      <c r="AB113" s="60">
        <v>3.5788166135488408E-2</v>
      </c>
      <c r="AC113" s="60">
        <v>4.084832781848946E-2</v>
      </c>
      <c r="AD113" s="60">
        <v>4.1757172581288859E-2</v>
      </c>
      <c r="AE113" s="60">
        <v>3.5788166135488408E-2</v>
      </c>
      <c r="AF113" s="60">
        <v>3.5788166135488408E-2</v>
      </c>
      <c r="AG113" s="60">
        <v>3.5788166135488408E-2</v>
      </c>
      <c r="AH113" s="60">
        <v>3.957109568877204E-2</v>
      </c>
      <c r="AI113" s="60">
        <v>2.3459238965678475E-2</v>
      </c>
      <c r="AJ113" s="60">
        <v>3.1537192716279083E-2</v>
      </c>
      <c r="AK113" s="7">
        <v>4.4921266763562784E-2</v>
      </c>
      <c r="AL113" s="7">
        <v>5.7879939409422931E-2</v>
      </c>
      <c r="AM113" s="7">
        <v>3.9723067177118709E-2</v>
      </c>
      <c r="AN113" s="7">
        <v>4.4152579663345959E-2</v>
      </c>
      <c r="AO113" s="7">
        <v>4.4309890484092174E-2</v>
      </c>
      <c r="AP113" s="7">
        <v>4.5350499267691635E-2</v>
      </c>
      <c r="AQ113" s="7">
        <v>4.0130995161272276E-2</v>
      </c>
      <c r="AR113" s="7">
        <v>4.5662930240134125E-2</v>
      </c>
      <c r="AS113" s="60">
        <v>2.3287552591815919E-2</v>
      </c>
      <c r="AT113" s="7">
        <v>4.6034304509720902E-2</v>
      </c>
      <c r="AU113" s="7">
        <v>4.6306563324245431E-2</v>
      </c>
      <c r="AV113" s="7">
        <v>4.4193703795858408E-2</v>
      </c>
      <c r="AW113" s="7">
        <v>4.0144685139476222E-2</v>
      </c>
      <c r="AX113" s="7">
        <v>5.5841607268762639E-2</v>
      </c>
      <c r="AY113" s="7">
        <v>4.1113314656131106E-2</v>
      </c>
      <c r="AZ113" s="7">
        <v>3.893819280928934E-2</v>
      </c>
      <c r="BA113" s="7">
        <v>4.3828037907115425E-2</v>
      </c>
      <c r="BB113" s="7">
        <v>5.0950815789735371E-2</v>
      </c>
      <c r="BC113" s="60">
        <v>3.3993814826581481E-2</v>
      </c>
      <c r="BD113" s="12"/>
      <c r="BE113" s="13"/>
      <c r="BF113" s="3"/>
    </row>
    <row r="114" spans="1:58" x14ac:dyDescent="0.25">
      <c r="A114" s="3"/>
      <c r="B114" s="3">
        <v>104</v>
      </c>
      <c r="C114" s="56">
        <v>3.5847715993726714E-2</v>
      </c>
      <c r="D114" s="58">
        <v>3.5847715993726714E-2</v>
      </c>
      <c r="E114" s="58">
        <v>3.5847715993726714E-2</v>
      </c>
      <c r="F114" s="58">
        <v>3.793315256519203E-2</v>
      </c>
      <c r="G114" s="58">
        <v>4.3333536576706244E-2</v>
      </c>
      <c r="H114" s="58">
        <v>3.5847715993726714E-2</v>
      </c>
      <c r="I114" s="58">
        <v>3.7225403576318872E-2</v>
      </c>
      <c r="J114" s="58">
        <v>3.6035139897632851E-2</v>
      </c>
      <c r="K114" s="58">
        <v>3.5847715993726714E-2</v>
      </c>
      <c r="L114" s="58">
        <v>3.5847715993726714E-2</v>
      </c>
      <c r="M114" s="60">
        <v>3.5847715993726714E-2</v>
      </c>
      <c r="N114" s="60">
        <v>3.5847715993726714E-2</v>
      </c>
      <c r="O114" s="60">
        <v>3.5847715993726714E-2</v>
      </c>
      <c r="P114" s="60">
        <v>4.6170394062669651E-2</v>
      </c>
      <c r="Q114" s="60">
        <v>4.6816580064802604E-2</v>
      </c>
      <c r="R114" s="60">
        <v>3.5847715993726714E-2</v>
      </c>
      <c r="S114" s="60">
        <v>3.5847715993726714E-2</v>
      </c>
      <c r="T114" s="60">
        <v>3.5847715993726714E-2</v>
      </c>
      <c r="U114" s="60">
        <v>2.5533995999585724E-2</v>
      </c>
      <c r="V114" s="60">
        <v>3.5847715993726714E-2</v>
      </c>
      <c r="W114" s="60">
        <v>3.5847715993726714E-2</v>
      </c>
      <c r="X114" s="60">
        <v>3.5847715993726714E-2</v>
      </c>
      <c r="Y114" s="60">
        <v>3.5847715993726714E-2</v>
      </c>
      <c r="Z114" s="60">
        <v>3.9684596539317996E-2</v>
      </c>
      <c r="AA114" s="60">
        <v>4.2042699179099641E-2</v>
      </c>
      <c r="AB114" s="60">
        <v>3.5847715993726714E-2</v>
      </c>
      <c r="AC114" s="60">
        <v>4.0859391723296223E-2</v>
      </c>
      <c r="AD114" s="60">
        <v>4.1758640280146642E-2</v>
      </c>
      <c r="AE114" s="60">
        <v>3.5847715993726714E-2</v>
      </c>
      <c r="AF114" s="60">
        <v>3.5847715993726714E-2</v>
      </c>
      <c r="AG114" s="60">
        <v>3.5847715993726714E-2</v>
      </c>
      <c r="AH114" s="60">
        <v>3.9594423558374725E-2</v>
      </c>
      <c r="AI114" s="60">
        <v>2.3540352213119675E-2</v>
      </c>
      <c r="AJ114" s="60">
        <v>3.1637113118877958E-2</v>
      </c>
      <c r="AK114" s="7">
        <v>4.4894070818998433E-2</v>
      </c>
      <c r="AL114" s="7">
        <v>5.772623288526324E-2</v>
      </c>
      <c r="AM114" s="7">
        <v>3.9744018524722868E-2</v>
      </c>
      <c r="AN114" s="7">
        <v>4.4132103818574242E-2</v>
      </c>
      <c r="AO114" s="7">
        <v>4.4288165678241675E-2</v>
      </c>
      <c r="AP114" s="7">
        <v>4.5318436134539564E-2</v>
      </c>
      <c r="AQ114" s="7">
        <v>4.0148375106815681E-2</v>
      </c>
      <c r="AR114" s="7">
        <v>4.5627894748561992E-2</v>
      </c>
      <c r="AS114" s="60">
        <v>2.3370145415551491E-2</v>
      </c>
      <c r="AT114" s="7">
        <v>4.5996370673172304E-2</v>
      </c>
      <c r="AU114" s="7">
        <v>4.6265279776862123E-2</v>
      </c>
      <c r="AV114" s="7">
        <v>4.4172840149152348E-2</v>
      </c>
      <c r="AW114" s="7">
        <v>4.0161579009013071E-2</v>
      </c>
      <c r="AX114" s="7">
        <v>5.5708571483273683E-2</v>
      </c>
      <c r="AY114" s="7">
        <v>4.1122780593274344E-2</v>
      </c>
      <c r="AZ114" s="7">
        <v>3.8967114604998576E-2</v>
      </c>
      <c r="BA114" s="7">
        <v>4.3811379315201071E-2</v>
      </c>
      <c r="BB114" s="7">
        <v>5.0864385314189686E-2</v>
      </c>
      <c r="BC114" s="60">
        <v>3.4069855864649501E-2</v>
      </c>
      <c r="BD114" s="12"/>
      <c r="BE114" s="13"/>
      <c r="BF114" s="3"/>
    </row>
    <row r="115" spans="1:58" x14ac:dyDescent="0.25">
      <c r="A115" s="3"/>
      <c r="B115" s="8">
        <v>105</v>
      </c>
      <c r="C115" s="57">
        <v>3.5906135222421476E-2</v>
      </c>
      <c r="D115" s="59">
        <v>3.5906135222421476E-2</v>
      </c>
      <c r="E115" s="59">
        <v>3.5906135222421476E-2</v>
      </c>
      <c r="F115" s="59">
        <v>3.7971808620952396E-2</v>
      </c>
      <c r="G115" s="59">
        <v>4.332082893661604E-2</v>
      </c>
      <c r="H115" s="59">
        <v>3.5906135222421476E-2</v>
      </c>
      <c r="I115" s="59">
        <v>3.7270770431582001E-2</v>
      </c>
      <c r="J115" s="59">
        <v>3.6091783869821814E-2</v>
      </c>
      <c r="K115" s="59">
        <v>3.5906135222421476E-2</v>
      </c>
      <c r="L115" s="59">
        <v>3.5906135222421476E-2</v>
      </c>
      <c r="M115" s="61">
        <v>3.5906135222421476E-2</v>
      </c>
      <c r="N115" s="61">
        <v>3.5906135222421476E-2</v>
      </c>
      <c r="O115" s="61">
        <v>3.5906135222421476E-2</v>
      </c>
      <c r="P115" s="61">
        <v>4.6130598158484082E-2</v>
      </c>
      <c r="Q115" s="61">
        <v>4.677060488675866E-2</v>
      </c>
      <c r="R115" s="61">
        <v>3.5906135222421476E-2</v>
      </c>
      <c r="S115" s="61">
        <v>3.5906135222421476E-2</v>
      </c>
      <c r="T115" s="61">
        <v>3.5906135222421476E-2</v>
      </c>
      <c r="U115" s="61">
        <v>2.5595384572012936E-2</v>
      </c>
      <c r="V115" s="61">
        <v>3.5906135222421476E-2</v>
      </c>
      <c r="W115" s="61">
        <v>3.5906135222421476E-2</v>
      </c>
      <c r="X115" s="61">
        <v>3.5906135222421476E-2</v>
      </c>
      <c r="Y115" s="61">
        <v>3.5906135222421476E-2</v>
      </c>
      <c r="Z115" s="61">
        <v>3.9706621346859761E-2</v>
      </c>
      <c r="AA115" s="61">
        <v>4.2042297365644021E-2</v>
      </c>
      <c r="AB115" s="61">
        <v>3.5906135222421476E-2</v>
      </c>
      <c r="AC115" s="61">
        <v>4.0870245367967906E-2</v>
      </c>
      <c r="AD115" s="61">
        <v>4.1760101212945155E-2</v>
      </c>
      <c r="AE115" s="61">
        <v>3.5906135222421476E-2</v>
      </c>
      <c r="AF115" s="61">
        <v>3.5906135222421476E-2</v>
      </c>
      <c r="AG115" s="61">
        <v>3.5906135222421476E-2</v>
      </c>
      <c r="AH115" s="61">
        <v>3.9617307596217399E-2</v>
      </c>
      <c r="AI115" s="61">
        <v>2.3619951938333994E-2</v>
      </c>
      <c r="AJ115" s="61">
        <v>3.1735159751036246E-2</v>
      </c>
      <c r="AK115" s="10">
        <v>4.4867393600122263E-2</v>
      </c>
      <c r="AL115" s="10">
        <v>5.7575475727574599E-2</v>
      </c>
      <c r="AM115" s="10">
        <v>3.9764571382411074E-2</v>
      </c>
      <c r="AN115" s="10">
        <v>4.411201836963996E-2</v>
      </c>
      <c r="AO115" s="10">
        <v>4.4266855124993842E-2</v>
      </c>
      <c r="AP115" s="10">
        <v>4.5286984661266461E-2</v>
      </c>
      <c r="AQ115" s="10">
        <v>4.016542437700199E-2</v>
      </c>
      <c r="AR115" s="10">
        <v>4.5593527738012174E-2</v>
      </c>
      <c r="AS115" s="61">
        <v>2.3451198893378544E-2</v>
      </c>
      <c r="AT115" s="10">
        <v>4.5959160970848068E-2</v>
      </c>
      <c r="AU115" s="10">
        <v>4.6224784120114437E-2</v>
      </c>
      <c r="AV115" s="10">
        <v>4.4152374294742724E-2</v>
      </c>
      <c r="AW115" s="10">
        <v>4.0178151540116946E-2</v>
      </c>
      <c r="AX115" s="10">
        <v>5.557808597041447E-2</v>
      </c>
      <c r="AY115" s="10">
        <v>4.1132066330990646E-2</v>
      </c>
      <c r="AZ115" s="10">
        <v>3.8995486360519527E-2</v>
      </c>
      <c r="BA115" s="10">
        <v>4.3795038184840207E-2</v>
      </c>
      <c r="BB115" s="10">
        <v>5.0779608023419298E-2</v>
      </c>
      <c r="BC115" s="61">
        <v>3.4144512829053397E-2</v>
      </c>
      <c r="BD115" s="12"/>
      <c r="BE115" s="13"/>
      <c r="BF115" s="3"/>
    </row>
    <row r="116" spans="1:58" x14ac:dyDescent="0.25">
      <c r="A116" s="3"/>
      <c r="B116" s="3">
        <v>106</v>
      </c>
      <c r="C116" s="56">
        <v>3.5963455686901735E-2</v>
      </c>
      <c r="D116" s="58">
        <v>3.5963455686901735E-2</v>
      </c>
      <c r="E116" s="58">
        <v>3.5963455686901735E-2</v>
      </c>
      <c r="F116" s="58">
        <v>3.8009736818438E-2</v>
      </c>
      <c r="G116" s="58">
        <v>4.3308361127207595E-2</v>
      </c>
      <c r="H116" s="58">
        <v>3.5963455686901735E-2</v>
      </c>
      <c r="I116" s="58">
        <v>3.7315283480463091E-2</v>
      </c>
      <c r="J116" s="58">
        <v>3.6147362440217101E-2</v>
      </c>
      <c r="K116" s="58">
        <v>3.5963455686901735E-2</v>
      </c>
      <c r="L116" s="58">
        <v>3.5963455686901735E-2</v>
      </c>
      <c r="M116" s="60">
        <v>3.5963455686901735E-2</v>
      </c>
      <c r="N116" s="60">
        <v>3.5963455686901735E-2</v>
      </c>
      <c r="O116" s="60">
        <v>3.5963455686901735E-2</v>
      </c>
      <c r="P116" s="60">
        <v>4.6091554492285969E-2</v>
      </c>
      <c r="Q116" s="60">
        <v>4.6725498888563033E-2</v>
      </c>
      <c r="R116" s="60">
        <v>3.5963455686901735E-2</v>
      </c>
      <c r="S116" s="60">
        <v>3.5963455686901735E-2</v>
      </c>
      <c r="T116" s="60">
        <v>3.5963455686901735E-2</v>
      </c>
      <c r="U116" s="60">
        <v>2.5655618572643757E-2</v>
      </c>
      <c r="V116" s="60">
        <v>3.5963455686901735E-2</v>
      </c>
      <c r="W116" s="60">
        <v>3.5963455686901735E-2</v>
      </c>
      <c r="X116" s="60">
        <v>3.5963455686901735E-2</v>
      </c>
      <c r="Y116" s="60">
        <v>3.5963455686901735E-2</v>
      </c>
      <c r="Z116" s="60">
        <v>3.9728231287596616E-2</v>
      </c>
      <c r="AA116" s="60">
        <v>4.204190265190566E-2</v>
      </c>
      <c r="AB116" s="60">
        <v>3.5963455686901735E-2</v>
      </c>
      <c r="AC116" s="60">
        <v>4.0880894664722334E-2</v>
      </c>
      <c r="AD116" s="60">
        <v>4.1761555051611499E-2</v>
      </c>
      <c r="AE116" s="60">
        <v>3.5963455686901735E-2</v>
      </c>
      <c r="AF116" s="60">
        <v>3.5963455686901735E-2</v>
      </c>
      <c r="AG116" s="60">
        <v>3.5963455686901735E-2</v>
      </c>
      <c r="AH116" s="60">
        <v>3.9639760349328368E-2</v>
      </c>
      <c r="AI116" s="60">
        <v>2.3698079857800147E-2</v>
      </c>
      <c r="AJ116" s="60">
        <v>3.1831383167753913E-2</v>
      </c>
      <c r="AK116" s="7">
        <v>4.4841220422578099E-2</v>
      </c>
      <c r="AL116" s="7">
        <v>5.742758338468601E-2</v>
      </c>
      <c r="AM116" s="7">
        <v>3.9784737021645977E-2</v>
      </c>
      <c r="AN116" s="7">
        <v>4.4092312271468703E-2</v>
      </c>
      <c r="AO116" s="7">
        <v>4.4245947056230417E-2</v>
      </c>
      <c r="AP116" s="7">
        <v>4.5256127547202762E-2</v>
      </c>
      <c r="AQ116" s="7">
        <v>4.0182152333664067E-2</v>
      </c>
      <c r="AR116" s="7">
        <v>4.5559810254581334E-2</v>
      </c>
      <c r="AS116" s="60">
        <v>2.3530755511391055E-2</v>
      </c>
      <c r="AT116" s="7">
        <v>4.5922654551605824E-2</v>
      </c>
      <c r="AU116" s="7">
        <v>4.6185053971549372E-2</v>
      </c>
      <c r="AV116" s="7">
        <v>4.4132294968940888E-2</v>
      </c>
      <c r="AW116" s="7">
        <v>4.0194411845248634E-2</v>
      </c>
      <c r="AX116" s="7">
        <v>5.5450078104120948E-2</v>
      </c>
      <c r="AY116" s="7">
        <v>4.1141176931049017E-2</v>
      </c>
      <c r="AZ116" s="7">
        <v>3.9023323621352635E-2</v>
      </c>
      <c r="BA116" s="7">
        <v>4.3779005574937635E-2</v>
      </c>
      <c r="BB116" s="7">
        <v>5.069643693753112E-2</v>
      </c>
      <c r="BC116" s="60">
        <v>3.4217819394842586E-2</v>
      </c>
      <c r="BD116" s="12"/>
      <c r="BE116" s="13"/>
      <c r="BF116" s="3"/>
    </row>
    <row r="117" spans="1:58" x14ac:dyDescent="0.25">
      <c r="A117" s="3"/>
      <c r="B117" s="3">
        <v>107</v>
      </c>
      <c r="C117" s="56">
        <v>3.6019708069739975E-2</v>
      </c>
      <c r="D117" s="58">
        <v>3.6019708069739975E-2</v>
      </c>
      <c r="E117" s="58">
        <v>3.6019708069739975E-2</v>
      </c>
      <c r="F117" s="58">
        <v>3.8046957513999224E-2</v>
      </c>
      <c r="G117" s="58">
        <v>4.3296126430008686E-2</v>
      </c>
      <c r="H117" s="58">
        <v>3.6019708069739975E-2</v>
      </c>
      <c r="I117" s="58">
        <v>3.7358966580336439E-2</v>
      </c>
      <c r="J117" s="58">
        <v>3.6201905355463859E-2</v>
      </c>
      <c r="K117" s="58">
        <v>3.6019708069739975E-2</v>
      </c>
      <c r="L117" s="58">
        <v>3.6019708069739975E-2</v>
      </c>
      <c r="M117" s="60">
        <v>3.6019708069739975E-2</v>
      </c>
      <c r="N117" s="60">
        <v>3.6019708069739975E-2</v>
      </c>
      <c r="O117" s="60">
        <v>3.6019708069739975E-2</v>
      </c>
      <c r="P117" s="60">
        <v>4.6053241945492207E-2</v>
      </c>
      <c r="Q117" s="60">
        <v>4.6681237676758691E-2</v>
      </c>
      <c r="R117" s="60">
        <v>3.6019708069739975E-2</v>
      </c>
      <c r="S117" s="60">
        <v>3.6019708069739975E-2</v>
      </c>
      <c r="T117" s="60">
        <v>3.6019708069739975E-2</v>
      </c>
      <c r="U117" s="60">
        <v>2.5714730255066653E-2</v>
      </c>
      <c r="V117" s="60">
        <v>3.6019708069739975E-2</v>
      </c>
      <c r="W117" s="60">
        <v>3.6019708069739975E-2</v>
      </c>
      <c r="X117" s="60">
        <v>3.6019708069739975E-2</v>
      </c>
      <c r="Y117" s="60">
        <v>3.6019708069739975E-2</v>
      </c>
      <c r="Z117" s="60">
        <v>3.974943795598529E-2</v>
      </c>
      <c r="AA117" s="60">
        <v>4.2041514886656639E-2</v>
      </c>
      <c r="AB117" s="60">
        <v>3.6019708069739975E-2</v>
      </c>
      <c r="AC117" s="60">
        <v>4.0891345308284865E-2</v>
      </c>
      <c r="AD117" s="60">
        <v>4.1763001493143381E-2</v>
      </c>
      <c r="AE117" s="60">
        <v>3.6019708069739975E-2</v>
      </c>
      <c r="AF117" s="60">
        <v>3.6019708069739975E-2</v>
      </c>
      <c r="AG117" s="60">
        <v>3.6019708069739975E-2</v>
      </c>
      <c r="AH117" s="60">
        <v>3.9661793896215158E-2</v>
      </c>
      <c r="AI117" s="60">
        <v>2.37747761703333E-2</v>
      </c>
      <c r="AJ117" s="60">
        <v>3.1925832288221878E-2</v>
      </c>
      <c r="AK117" s="7">
        <v>4.4815537009849971E-2</v>
      </c>
      <c r="AL117" s="7">
        <v>5.7282475596021509E-2</v>
      </c>
      <c r="AM117" s="7">
        <v>3.9804526280467378E-2</v>
      </c>
      <c r="AN117" s="7">
        <v>4.407297483964201E-2</v>
      </c>
      <c r="AO117" s="7">
        <v>4.4225430153717715E-2</v>
      </c>
      <c r="AP117" s="7">
        <v>4.5225848070958641E-2</v>
      </c>
      <c r="AQ117" s="7">
        <v>4.019856795635901E-2</v>
      </c>
      <c r="AR117" s="7">
        <v>4.5526723995622964E-2</v>
      </c>
      <c r="AS117" s="60">
        <v>2.3608856203690687E-2</v>
      </c>
      <c r="AT117" s="7">
        <v>4.5886831660217009E-2</v>
      </c>
      <c r="AU117" s="7">
        <v>4.6146068002440588E-2</v>
      </c>
      <c r="AV117" s="7">
        <v>4.4112591297825743E-2</v>
      </c>
      <c r="AW117" s="7">
        <v>4.0210368624609583E-2</v>
      </c>
      <c r="AX117" s="7">
        <v>5.532447801347562E-2</v>
      </c>
      <c r="AY117" s="7">
        <v>4.1150117310516876E-2</v>
      </c>
      <c r="AZ117" s="7">
        <v>3.9050641354333449E-2</v>
      </c>
      <c r="BA117" s="7">
        <v>4.3763272937811903E-2</v>
      </c>
      <c r="BB117" s="7">
        <v>5.0614826839712634E-2</v>
      </c>
      <c r="BC117" s="60">
        <v>3.4289808469763594E-2</v>
      </c>
      <c r="BD117" s="12"/>
      <c r="BE117" s="13"/>
      <c r="BF117" s="3"/>
    </row>
    <row r="118" spans="1:58" x14ac:dyDescent="0.25">
      <c r="A118" s="3"/>
      <c r="B118" s="3">
        <v>108</v>
      </c>
      <c r="C118" s="56">
        <v>3.6074921924726944E-2</v>
      </c>
      <c r="D118" s="58">
        <v>3.6074921924726944E-2</v>
      </c>
      <c r="E118" s="58">
        <v>3.6074921924726944E-2</v>
      </c>
      <c r="F118" s="58">
        <v>3.8083490312899704E-2</v>
      </c>
      <c r="G118" s="58">
        <v>4.3284118374393055E-2</v>
      </c>
      <c r="H118" s="58">
        <v>3.6074921924726944E-2</v>
      </c>
      <c r="I118" s="58">
        <v>3.7401842710067745E-2</v>
      </c>
      <c r="J118" s="58">
        <v>3.6255441268442601E-2</v>
      </c>
      <c r="K118" s="58">
        <v>3.6074921924726944E-2</v>
      </c>
      <c r="L118" s="58">
        <v>3.6074921924726944E-2</v>
      </c>
      <c r="M118" s="60">
        <v>3.6074921924726944E-2</v>
      </c>
      <c r="N118" s="60">
        <v>3.6074921924726944E-2</v>
      </c>
      <c r="O118" s="60">
        <v>3.6074921924726944E-2</v>
      </c>
      <c r="P118" s="60">
        <v>4.6015640181462203E-2</v>
      </c>
      <c r="Q118" s="60">
        <v>4.6637797759419675E-2</v>
      </c>
      <c r="R118" s="60">
        <v>3.6074921924726944E-2</v>
      </c>
      <c r="S118" s="60">
        <v>3.6074921924726944E-2</v>
      </c>
      <c r="T118" s="60">
        <v>3.6074921924726944E-2</v>
      </c>
      <c r="U118" s="60">
        <v>2.5772750684542212E-2</v>
      </c>
      <c r="V118" s="60">
        <v>3.6074921924726944E-2</v>
      </c>
      <c r="W118" s="60">
        <v>3.6074921924726944E-2</v>
      </c>
      <c r="X118" s="60">
        <v>3.6074921924726944E-2</v>
      </c>
      <c r="Y118" s="60">
        <v>3.6074921924726944E-2</v>
      </c>
      <c r="Z118" s="60">
        <v>3.9770252520047178E-2</v>
      </c>
      <c r="AA118" s="60">
        <v>4.20411339195228E-2</v>
      </c>
      <c r="AB118" s="60">
        <v>3.6074921924726944E-2</v>
      </c>
      <c r="AC118" s="60">
        <v>4.090160278562438E-2</v>
      </c>
      <c r="AD118" s="60">
        <v>4.1764440258141855E-2</v>
      </c>
      <c r="AE118" s="60">
        <v>3.6074921924726944E-2</v>
      </c>
      <c r="AF118" s="60">
        <v>3.6074921924726944E-2</v>
      </c>
      <c r="AG118" s="60">
        <v>3.6074921924726944E-2</v>
      </c>
      <c r="AH118" s="60">
        <v>3.9683419868531411E-2</v>
      </c>
      <c r="AI118" s="60">
        <v>2.3850079625733045E-2</v>
      </c>
      <c r="AJ118" s="60">
        <v>3.2018554444112057E-2</v>
      </c>
      <c r="AK118" s="7">
        <v>4.4790329874248469E-2</v>
      </c>
      <c r="AL118" s="7">
        <v>5.7140074830192011E-2</v>
      </c>
      <c r="AM118" s="7">
        <v>3.9823949612320275E-2</v>
      </c>
      <c r="AN118" s="7">
        <v>4.405399582751035E-2</v>
      </c>
      <c r="AO118" s="7">
        <v>4.4205293566624171E-2</v>
      </c>
      <c r="AP118" s="7">
        <v>4.5196130132898693E-2</v>
      </c>
      <c r="AQ118" s="7">
        <v>4.0214679932354613E-2</v>
      </c>
      <c r="AR118" s="7">
        <v>4.5494251482441017E-2</v>
      </c>
      <c r="AS118" s="60">
        <v>2.3685540422978324E-2</v>
      </c>
      <c r="AT118" s="7">
        <v>4.5851673361260614E-2</v>
      </c>
      <c r="AU118" s="7">
        <v>4.6107805340094732E-2</v>
      </c>
      <c r="AV118" s="7">
        <v>4.4093252863304899E-2</v>
      </c>
      <c r="AW118" s="7">
        <v>4.0226030306649507E-2</v>
      </c>
      <c r="AX118" s="7">
        <v>5.5201218393551077E-2</v>
      </c>
      <c r="AY118" s="7">
        <v>4.1158892203607467E-2</v>
      </c>
      <c r="AZ118" s="7">
        <v>3.9077453968370923E-2</v>
      </c>
      <c r="BA118" s="7">
        <v>4.3747831885933675E-2</v>
      </c>
      <c r="BB118" s="7">
        <v>5.0534734194337183E-2</v>
      </c>
      <c r="BC118" s="60">
        <v>3.4360512185255931E-2</v>
      </c>
      <c r="BD118" s="12"/>
      <c r="BE118" s="13"/>
      <c r="BF118" s="3"/>
    </row>
    <row r="119" spans="1:58" x14ac:dyDescent="0.25">
      <c r="A119" s="3"/>
      <c r="B119" s="3">
        <v>109</v>
      </c>
      <c r="C119" s="56">
        <v>3.6129125727962563E-2</v>
      </c>
      <c r="D119" s="58">
        <v>3.6129125727962563E-2</v>
      </c>
      <c r="E119" s="58">
        <v>3.6129125727962563E-2</v>
      </c>
      <c r="F119" s="58">
        <v>3.8119354103535841E-2</v>
      </c>
      <c r="G119" s="58">
        <v>4.327233072633474E-2</v>
      </c>
      <c r="H119" s="58">
        <v>3.6129125727962563E-2</v>
      </c>
      <c r="I119" s="58">
        <v>3.7443934009867563E-2</v>
      </c>
      <c r="J119" s="58">
        <v>3.6307997787717206E-2</v>
      </c>
      <c r="K119" s="58">
        <v>3.6129125727962563E-2</v>
      </c>
      <c r="L119" s="58">
        <v>3.6129125727962563E-2</v>
      </c>
      <c r="M119" s="60">
        <v>3.6129125727962563E-2</v>
      </c>
      <c r="N119" s="60">
        <v>3.6129125727962563E-2</v>
      </c>
      <c r="O119" s="60">
        <v>3.6129125727962563E-2</v>
      </c>
      <c r="P119" s="60">
        <v>4.597872960978755E-2</v>
      </c>
      <c r="Q119" s="60">
        <v>4.6595156505211177E-2</v>
      </c>
      <c r="R119" s="60">
        <v>3.6129125727962563E-2</v>
      </c>
      <c r="S119" s="60">
        <v>3.6129125727962563E-2</v>
      </c>
      <c r="T119" s="60">
        <v>3.6129125727962563E-2</v>
      </c>
      <c r="U119" s="60">
        <v>2.5829709791978406E-2</v>
      </c>
      <c r="V119" s="60">
        <v>3.6129125727962563E-2</v>
      </c>
      <c r="W119" s="60">
        <v>3.6129125727962563E-2</v>
      </c>
      <c r="X119" s="60">
        <v>3.6129125727962563E-2</v>
      </c>
      <c r="Y119" s="60">
        <v>3.6129125727962563E-2</v>
      </c>
      <c r="Z119" s="60">
        <v>3.9790685740650922E-2</v>
      </c>
      <c r="AA119" s="60">
        <v>4.2040759601412958E-2</v>
      </c>
      <c r="AB119" s="60">
        <v>3.6129125727962563E-2</v>
      </c>
      <c r="AC119" s="60">
        <v>4.0911672385182563E-2</v>
      </c>
      <c r="AD119" s="60">
        <v>4.1765871089423978E-2</v>
      </c>
      <c r="AE119" s="60">
        <v>3.6129125727962563E-2</v>
      </c>
      <c r="AF119" s="60">
        <v>3.6129125727962563E-2</v>
      </c>
      <c r="AG119" s="60">
        <v>3.6129125727962563E-2</v>
      </c>
      <c r="AH119" s="60">
        <v>3.9704649471551834E-2</v>
      </c>
      <c r="AI119" s="60">
        <v>2.392402758970924E-2</v>
      </c>
      <c r="AJ119" s="60">
        <v>3.2109595428216231E-2</v>
      </c>
      <c r="AK119" s="7">
        <v>4.4765585844749545E-2</v>
      </c>
      <c r="AL119" s="7">
        <v>5.7000305310465516E-2</v>
      </c>
      <c r="AM119" s="7">
        <v>3.9843017071724995E-2</v>
      </c>
      <c r="AN119" s="7">
        <v>4.4035365375988622E-2</v>
      </c>
      <c r="AO119" s="7">
        <v>4.4185526784548568E-2</v>
      </c>
      <c r="AP119" s="7">
        <v>4.5166958260998147E-2</v>
      </c>
      <c r="AQ119" s="7">
        <v>4.0230496596544763E-2</v>
      </c>
      <c r="AR119" s="7">
        <v>4.5462375742334027E-2</v>
      </c>
      <c r="AS119" s="60">
        <v>2.3760846207256048E-2</v>
      </c>
      <c r="AT119" s="7">
        <v>4.5817161054498845E-2</v>
      </c>
      <c r="AU119" s="7">
        <v>4.6070246098162571E-2</v>
      </c>
      <c r="AV119" s="7">
        <v>4.4074269588227688E-2</v>
      </c>
      <c r="AW119" s="7">
        <v>4.0241405016302467E-2</v>
      </c>
      <c r="AX119" s="7">
        <v>5.5080234408017681E-2</v>
      </c>
      <c r="AY119" s="7">
        <v>4.1167506130653342E-2</v>
      </c>
      <c r="AZ119" s="7">
        <v>3.9103775348443559E-2</v>
      </c>
      <c r="BA119" s="7">
        <v>4.3732674434322716E-2</v>
      </c>
      <c r="BB119" s="7">
        <v>5.0456117069583195E-2</v>
      </c>
      <c r="BC119" s="60">
        <v>3.4429961891993432E-2</v>
      </c>
      <c r="BD119" s="12"/>
      <c r="BE119" s="13"/>
      <c r="BF119" s="3"/>
    </row>
    <row r="120" spans="1:58" x14ac:dyDescent="0.25">
      <c r="A120" s="3"/>
      <c r="B120" s="8">
        <v>110</v>
      </c>
      <c r="C120" s="57">
        <v>3.6182346926234787E-2</v>
      </c>
      <c r="D120" s="59">
        <v>3.6182346926234787E-2</v>
      </c>
      <c r="E120" s="59">
        <v>3.6182346926234787E-2</v>
      </c>
      <c r="F120" s="59">
        <v>3.8154567089813574E-2</v>
      </c>
      <c r="G120" s="59">
        <v>4.3260757477761702E-2</v>
      </c>
      <c r="H120" s="59">
        <v>3.6182346926234787E-2</v>
      </c>
      <c r="I120" s="59">
        <v>3.7485261819015347E-2</v>
      </c>
      <c r="J120" s="59">
        <v>3.6359601524361018E-2</v>
      </c>
      <c r="K120" s="59">
        <v>3.6182346926234787E-2</v>
      </c>
      <c r="L120" s="59">
        <v>3.6182346926234787E-2</v>
      </c>
      <c r="M120" s="61">
        <v>3.6182346926234787E-2</v>
      </c>
      <c r="N120" s="61">
        <v>3.6182346926234787E-2</v>
      </c>
      <c r="O120" s="61">
        <v>3.6182346926234787E-2</v>
      </c>
      <c r="P120" s="61">
        <v>4.5942491352505277E-2</v>
      </c>
      <c r="Q120" s="61">
        <v>4.6553292104621447E-2</v>
      </c>
      <c r="R120" s="61">
        <v>3.6182346926234787E-2</v>
      </c>
      <c r="S120" s="61">
        <v>3.6182346926234787E-2</v>
      </c>
      <c r="T120" s="61">
        <v>3.6182346926234787E-2</v>
      </c>
      <c r="U120" s="61">
        <v>2.5885636425022618E-2</v>
      </c>
      <c r="V120" s="61">
        <v>3.6182346926234787E-2</v>
      </c>
      <c r="W120" s="61">
        <v>3.6182346926234787E-2</v>
      </c>
      <c r="X120" s="61">
        <v>3.6182346926234787E-2</v>
      </c>
      <c r="Y120" s="61">
        <v>3.6182346926234787E-2</v>
      </c>
      <c r="Z120" s="61">
        <v>3.9810747989770023E-2</v>
      </c>
      <c r="AA120" s="61">
        <v>4.2040391784881948E-2</v>
      </c>
      <c r="AB120" s="61">
        <v>3.6182346926234787E-2</v>
      </c>
      <c r="AC120" s="61">
        <v>4.0921559205634006E-2</v>
      </c>
      <c r="AD120" s="61">
        <v>4.176729375073851E-2</v>
      </c>
      <c r="AE120" s="61">
        <v>3.6182346926234787E-2</v>
      </c>
      <c r="AF120" s="61">
        <v>3.6182346926234787E-2</v>
      </c>
      <c r="AG120" s="61">
        <v>3.6182346926234787E-2</v>
      </c>
      <c r="AH120" s="61">
        <v>3.9725493503532716E-2</v>
      </c>
      <c r="AI120" s="61">
        <v>2.3996656105310876E-2</v>
      </c>
      <c r="AJ120" s="61">
        <v>3.2198999543082918E-2</v>
      </c>
      <c r="AK120" s="10">
        <v>4.4741292268553723E-2</v>
      </c>
      <c r="AL120" s="10">
        <v>5.6863094873377706E-2</v>
      </c>
      <c r="AM120" s="10">
        <v>3.9861738355320364E-2</v>
      </c>
      <c r="AN120" s="10">
        <v>4.4017073977570487E-2</v>
      </c>
      <c r="AO120" s="10">
        <v>4.416611977367646E-2</v>
      </c>
      <c r="AP120" s="10">
        <v>4.5138317592100741E-2</v>
      </c>
      <c r="AQ120" s="10">
        <v>4.0246026014584269E-2</v>
      </c>
      <c r="AR120" s="10">
        <v>4.5431080505308863E-2</v>
      </c>
      <c r="AS120" s="61">
        <v>2.3834810242988613E-2</v>
      </c>
      <c r="AT120" s="10">
        <v>4.5783277569556802E-2</v>
      </c>
      <c r="AU120" s="10">
        <v>4.6033371046040994E-2</v>
      </c>
      <c r="AV120" s="10">
        <v>4.4055631783248561E-2</v>
      </c>
      <c r="AW120" s="10">
        <v>4.0256500596737688E-2</v>
      </c>
      <c r="AX120" s="10">
        <v>5.4961463609367156E-2</v>
      </c>
      <c r="AY120" s="10">
        <v>4.1175963528430781E-2</v>
      </c>
      <c r="AZ120" s="10">
        <v>3.9129618872542293E-2</v>
      </c>
      <c r="BA120" s="10">
        <v>4.3717792698389824E-2</v>
      </c>
      <c r="BB120" s="10">
        <v>5.0378935064285812E-2</v>
      </c>
      <c r="BC120" s="61">
        <v>3.449818815933603E-2</v>
      </c>
      <c r="BD120" s="12"/>
      <c r="BE120" s="13"/>
      <c r="BF120" s="3"/>
    </row>
    <row r="121" spans="1:58" x14ac:dyDescent="0.25">
      <c r="A121" s="3"/>
      <c r="B121" s="3">
        <v>111</v>
      </c>
      <c r="C121" s="56">
        <v>3.6234611982849385E-2</v>
      </c>
      <c r="D121" s="58">
        <v>3.6234611982849385E-2</v>
      </c>
      <c r="E121" s="58">
        <v>3.6234611982849385E-2</v>
      </c>
      <c r="F121" s="58">
        <v>3.8189146821795195E-2</v>
      </c>
      <c r="G121" s="58">
        <v>4.3249392836472778E-2</v>
      </c>
      <c r="H121" s="58">
        <v>3.6234611982849385E-2</v>
      </c>
      <c r="I121" s="58">
        <v>3.7525846711585098E-2</v>
      </c>
      <c r="J121" s="58">
        <v>3.6410278136321805E-2</v>
      </c>
      <c r="K121" s="58">
        <v>3.6234611982849385E-2</v>
      </c>
      <c r="L121" s="58">
        <v>3.6234611982849385E-2</v>
      </c>
      <c r="M121" s="60">
        <v>3.6234611982849385E-2</v>
      </c>
      <c r="N121" s="60">
        <v>3.6234611982849385E-2</v>
      </c>
      <c r="O121" s="60">
        <v>3.6234611982849385E-2</v>
      </c>
      <c r="P121" s="60">
        <v>4.5906907212114101E-2</v>
      </c>
      <c r="Q121" s="60">
        <v>4.6512183533238494E-2</v>
      </c>
      <c r="R121" s="60">
        <v>3.6234611982849385E-2</v>
      </c>
      <c r="S121" s="60">
        <v>3.6234611982849385E-2</v>
      </c>
      <c r="T121" s="60">
        <v>3.6234611982849385E-2</v>
      </c>
      <c r="U121" s="60">
        <v>2.5940558396445823E-2</v>
      </c>
      <c r="V121" s="60">
        <v>3.6234611982849385E-2</v>
      </c>
      <c r="W121" s="60">
        <v>3.6234611982849385E-2</v>
      </c>
      <c r="X121" s="60">
        <v>3.6234611982849385E-2</v>
      </c>
      <c r="Y121" s="60">
        <v>3.6234611982849385E-2</v>
      </c>
      <c r="Z121" s="60">
        <v>3.9830449267777235E-2</v>
      </c>
      <c r="AA121" s="60">
        <v>4.2040030324433042E-2</v>
      </c>
      <c r="AB121" s="60">
        <v>3.6234611982849385E-2</v>
      </c>
      <c r="AC121" s="60">
        <v>4.0931268164190682E-2</v>
      </c>
      <c r="AD121" s="60">
        <v>4.1768708025451406E-2</v>
      </c>
      <c r="AE121" s="60">
        <v>3.6234611982849385E-2</v>
      </c>
      <c r="AF121" s="60">
        <v>3.6234611982849385E-2</v>
      </c>
      <c r="AG121" s="60">
        <v>3.6234611982849385E-2</v>
      </c>
      <c r="AH121" s="60">
        <v>3.9745962374025279E-2</v>
      </c>
      <c r="AI121" s="60">
        <v>2.4067999951140395E-2</v>
      </c>
      <c r="AJ121" s="60">
        <v>3.2286809649358483E-2</v>
      </c>
      <c r="AK121" s="7">
        <v>4.4717436921775766E-2</v>
      </c>
      <c r="AL121" s="7">
        <v>5.6728372991171838E-2</v>
      </c>
      <c r="AM121" s="7">
        <v>3.988012281171871E-2</v>
      </c>
      <c r="AN121" s="7">
        <v>4.3999112473993351E-2</v>
      </c>
      <c r="AO121" s="7">
        <v>4.4147062771860313E-2</v>
      </c>
      <c r="AP121" s="7">
        <v>4.511019377978065E-2</v>
      </c>
      <c r="AQ121" s="7">
        <v>4.0261275927048201E-2</v>
      </c>
      <c r="AR121" s="7">
        <v>4.5400349998571343E-2</v>
      </c>
      <c r="AS121" s="60">
        <v>2.3907467924871195E-2</v>
      </c>
      <c r="AT121" s="7">
        <v>4.5750005692308804E-2</v>
      </c>
      <c r="AU121" s="7">
        <v>4.5997161614917514E-2</v>
      </c>
      <c r="AV121" s="7">
        <v>4.403733010141786E-2</v>
      </c>
      <c r="AW121" s="7">
        <v>4.0271324584471468E-2</v>
      </c>
      <c r="AX121" s="7">
        <v>5.484484583847915E-2</v>
      </c>
      <c r="AY121" s="7">
        <v>4.1184268591831108E-2</v>
      </c>
      <c r="AZ121" s="7">
        <v>3.9154997439381667E-2</v>
      </c>
      <c r="BA121" s="7">
        <v>4.3703179259465541E-2</v>
      </c>
      <c r="BB121" s="7">
        <v>5.0303149238750899E-2</v>
      </c>
      <c r="BC121" s="60">
        <v>3.4565220778083772E-2</v>
      </c>
      <c r="BD121" s="12"/>
      <c r="BE121" s="13"/>
      <c r="BF121" s="3"/>
    </row>
    <row r="122" spans="1:58" x14ac:dyDescent="0.25">
      <c r="A122" s="3"/>
      <c r="B122" s="3">
        <v>112</v>
      </c>
      <c r="C122" s="56">
        <v>3.6285946421060755E-2</v>
      </c>
      <c r="D122" s="58">
        <v>3.6285946421060755E-2</v>
      </c>
      <c r="E122" s="58">
        <v>3.6285946421060755E-2</v>
      </c>
      <c r="F122" s="58">
        <v>3.8223110224724577E-2</v>
      </c>
      <c r="G122" s="58">
        <v>4.3238231216581768E-2</v>
      </c>
      <c r="H122" s="58">
        <v>3.6285946421060755E-2</v>
      </c>
      <c r="I122" s="58">
        <v>3.7565708530293174E-2</v>
      </c>
      <c r="J122" s="58">
        <v>3.6460052370467899E-2</v>
      </c>
      <c r="K122" s="58">
        <v>3.6285946421060755E-2</v>
      </c>
      <c r="L122" s="58">
        <v>3.6285946421060755E-2</v>
      </c>
      <c r="M122" s="60">
        <v>3.6285946421060755E-2</v>
      </c>
      <c r="N122" s="60">
        <v>3.6285946421060755E-2</v>
      </c>
      <c r="O122" s="60">
        <v>3.6285946421060755E-2</v>
      </c>
      <c r="P122" s="60">
        <v>4.5871959641285764E-2</v>
      </c>
      <c r="Q122" s="60">
        <v>4.647181051695104E-2</v>
      </c>
      <c r="R122" s="60">
        <v>3.6285946421060755E-2</v>
      </c>
      <c r="S122" s="60">
        <v>3.6285946421060755E-2</v>
      </c>
      <c r="T122" s="60">
        <v>3.6285946421060755E-2</v>
      </c>
      <c r="U122" s="60">
        <v>2.5994502529979702E-2</v>
      </c>
      <c r="V122" s="60">
        <v>3.6285946421060755E-2</v>
      </c>
      <c r="W122" s="60">
        <v>3.6285946421060755E-2</v>
      </c>
      <c r="X122" s="60">
        <v>3.6285946421060755E-2</v>
      </c>
      <c r="Y122" s="60">
        <v>3.6285946421060755E-2</v>
      </c>
      <c r="Z122" s="60">
        <v>3.9849799219837001E-2</v>
      </c>
      <c r="AA122" s="60">
        <v>4.2039675076763539E-2</v>
      </c>
      <c r="AB122" s="60">
        <v>3.6285946421060755E-2</v>
      </c>
      <c r="AC122" s="60">
        <v>4.094080400449096E-2</v>
      </c>
      <c r="AD122" s="60">
        <v>4.1770113715518864E-2</v>
      </c>
      <c r="AE122" s="60">
        <v>3.6285946421060755E-2</v>
      </c>
      <c r="AF122" s="60">
        <v>3.6285946421060755E-2</v>
      </c>
      <c r="AG122" s="60">
        <v>3.6285946421060755E-2</v>
      </c>
      <c r="AH122" s="60">
        <v>3.9766066121210475E-2</v>
      </c>
      <c r="AI122" s="60">
        <v>2.4138092696462499E-2</v>
      </c>
      <c r="AJ122" s="60">
        <v>3.2373067213593565E-2</v>
      </c>
      <c r="AK122" s="7">
        <v>4.4694008121483053E-2</v>
      </c>
      <c r="AL122" s="7">
        <v>5.6596075635525267E-2</v>
      </c>
      <c r="AM122" s="7">
        <v>3.9898179455481353E-2</v>
      </c>
      <c r="AN122" s="7">
        <v>4.3981471941559658E-2</v>
      </c>
      <c r="AO122" s="7">
        <v>4.4128346377108052E-2</v>
      </c>
      <c r="AP122" s="7">
        <v>4.5082572803997634E-2</v>
      </c>
      <c r="AQ122" s="7">
        <v>4.027625382489286E-2</v>
      </c>
      <c r="AR122" s="7">
        <v>4.5370169175498853E-2</v>
      </c>
      <c r="AS122" s="60">
        <v>2.3978853412446766E-2</v>
      </c>
      <c r="AT122" s="7">
        <v>4.5717329091128578E-2</v>
      </c>
      <c r="AU122" s="7">
        <v>4.5961600088554544E-2</v>
      </c>
      <c r="AV122" s="7">
        <v>4.4019355526251802E-2</v>
      </c>
      <c r="AW122" s="7">
        <v>4.0285884187863941E-2</v>
      </c>
      <c r="AX122" s="7">
        <v>5.4730323022234906E-2</v>
      </c>
      <c r="AY122" s="7">
        <v>4.1192425439223523E-2</v>
      </c>
      <c r="AZ122" s="7">
        <v>3.9179923485159307E-2</v>
      </c>
      <c r="BA122" s="7">
        <v>4.3688826994235264E-2</v>
      </c>
      <c r="BB122" s="7">
        <v>5.0228722049283858E-2</v>
      </c>
      <c r="BC122" s="60">
        <v>3.463108876603993E-2</v>
      </c>
      <c r="BD122" s="12"/>
      <c r="BE122" s="13"/>
      <c r="BF122" s="3"/>
    </row>
    <row r="123" spans="1:58" x14ac:dyDescent="0.25">
      <c r="A123" s="3"/>
      <c r="B123" s="3">
        <v>113</v>
      </c>
      <c r="C123" s="56">
        <v>3.63363748652481E-2</v>
      </c>
      <c r="D123" s="58">
        <v>3.63363748652481E-2</v>
      </c>
      <c r="E123" s="58">
        <v>3.63363748652481E-2</v>
      </c>
      <c r="F123" s="58">
        <v>3.8256473626524068E-2</v>
      </c>
      <c r="G123" s="58">
        <v>4.3227267229461352E-2</v>
      </c>
      <c r="H123" s="58">
        <v>3.63363748652481E-2</v>
      </c>
      <c r="I123" s="58">
        <v>3.7604866418577965E-2</v>
      </c>
      <c r="J123" s="58">
        <v>3.6508948102457195E-2</v>
      </c>
      <c r="K123" s="58">
        <v>3.63363748652481E-2</v>
      </c>
      <c r="L123" s="58">
        <v>3.63363748652481E-2</v>
      </c>
      <c r="M123" s="60">
        <v>3.63363748652481E-2</v>
      </c>
      <c r="N123" s="60">
        <v>3.63363748652481E-2</v>
      </c>
      <c r="O123" s="60">
        <v>3.63363748652481E-2</v>
      </c>
      <c r="P123" s="60">
        <v>4.5837631714166216E-2</v>
      </c>
      <c r="Q123" s="60">
        <v>4.6432153498957351E-2</v>
      </c>
      <c r="R123" s="60">
        <v>3.63363748652481E-2</v>
      </c>
      <c r="S123" s="60">
        <v>3.63363748652481E-2</v>
      </c>
      <c r="T123" s="60">
        <v>3.63363748652481E-2</v>
      </c>
      <c r="U123" s="60">
        <v>2.6047494703759222E-2</v>
      </c>
      <c r="V123" s="60">
        <v>3.63363748652481E-2</v>
      </c>
      <c r="W123" s="60">
        <v>3.63363748652481E-2</v>
      </c>
      <c r="X123" s="60">
        <v>3.63363748652481E-2</v>
      </c>
      <c r="Y123" s="60">
        <v>3.63363748652481E-2</v>
      </c>
      <c r="Z123" s="60">
        <v>3.9868807151443475E-2</v>
      </c>
      <c r="AA123" s="60">
        <v>4.2039325900965707E-2</v>
      </c>
      <c r="AB123" s="60">
        <v>3.63363748652481E-2</v>
      </c>
      <c r="AC123" s="60">
        <v>4.0950171304087402E-2</v>
      </c>
      <c r="AD123" s="60">
        <v>4.1771510640290055E-2</v>
      </c>
      <c r="AE123" s="60">
        <v>3.63363748652481E-2</v>
      </c>
      <c r="AF123" s="60">
        <v>3.63363748652481E-2</v>
      </c>
      <c r="AG123" s="60">
        <v>3.63363748652481E-2</v>
      </c>
      <c r="AH123" s="60">
        <v>3.9785814428313637E-2</v>
      </c>
      <c r="AI123" s="60">
        <v>2.4206966753455239E-2</v>
      </c>
      <c r="AJ123" s="60">
        <v>3.245781235532319E-2</v>
      </c>
      <c r="AK123" s="7">
        <v>4.4670994507592487E-2</v>
      </c>
      <c r="AL123" s="7">
        <v>5.6466134422737069E-2</v>
      </c>
      <c r="AM123" s="7">
        <v>3.9915916979100574E-2</v>
      </c>
      <c r="AN123" s="7">
        <v>4.3964143952011536E-2</v>
      </c>
      <c r="AO123" s="7">
        <v>4.4109961584253288E-2</v>
      </c>
      <c r="AP123" s="7">
        <v>4.5055441442312993E-2</v>
      </c>
      <c r="AQ123" s="7">
        <v>4.0290966919329207E-2</v>
      </c>
      <c r="AR123" s="7">
        <v>4.5340523349933548E-2</v>
      </c>
      <c r="AS123" s="60">
        <v>2.4048999683722982E-2</v>
      </c>
      <c r="AT123" s="7">
        <v>4.5685231862137243E-2</v>
      </c>
      <c r="AU123" s="7">
        <v>4.5926669026649547E-2</v>
      </c>
      <c r="AV123" s="7">
        <v>4.400169937422449E-2</v>
      </c>
      <c r="AW123" s="7">
        <v>4.0300186490515699E-2</v>
      </c>
      <c r="AX123" s="7">
        <v>5.4617839297719684E-2</v>
      </c>
      <c r="AY123" s="7">
        <v>4.1200437957005009E-2</v>
      </c>
      <c r="AZ123" s="7">
        <v>3.9204409007993046E-2</v>
      </c>
      <c r="BA123" s="7">
        <v>4.3674728882997282E-2</v>
      </c>
      <c r="BB123" s="7">
        <v>5.0155617286204102E-2</v>
      </c>
      <c r="BC123" s="60">
        <v>3.4695820375937325E-2</v>
      </c>
      <c r="BD123" s="12"/>
      <c r="BE123" s="13"/>
      <c r="BF123" s="3"/>
    </row>
    <row r="124" spans="1:58" x14ac:dyDescent="0.25">
      <c r="A124" s="3"/>
      <c r="B124" s="3">
        <v>114</v>
      </c>
      <c r="C124" s="56">
        <v>3.6385921079967742E-2</v>
      </c>
      <c r="D124" s="58">
        <v>3.6385921079967742E-2</v>
      </c>
      <c r="E124" s="58">
        <v>3.6385921079967742E-2</v>
      </c>
      <c r="F124" s="58">
        <v>3.8289252783861638E-2</v>
      </c>
      <c r="G124" s="58">
        <v>4.3216495675152622E-2</v>
      </c>
      <c r="H124" s="58">
        <v>3.6385921079967742E-2</v>
      </c>
      <c r="I124" s="58">
        <v>3.7643338851021335E-2</v>
      </c>
      <c r="J124" s="58">
        <v>3.6556988374550681E-2</v>
      </c>
      <c r="K124" s="58">
        <v>3.6385921079967742E-2</v>
      </c>
      <c r="L124" s="58">
        <v>3.6385921079967742E-2</v>
      </c>
      <c r="M124" s="60">
        <v>3.6385921079967742E-2</v>
      </c>
      <c r="N124" s="60">
        <v>3.6385921079967742E-2</v>
      </c>
      <c r="O124" s="60">
        <v>3.6385921079967742E-2</v>
      </c>
      <c r="P124" s="60">
        <v>4.5803907099177588E-2</v>
      </c>
      <c r="Q124" s="60">
        <v>4.6393193608480487E-2</v>
      </c>
      <c r="R124" s="60">
        <v>3.6385921079967742E-2</v>
      </c>
      <c r="S124" s="60">
        <v>3.6385921079967742E-2</v>
      </c>
      <c r="T124" s="60">
        <v>3.6385921079967742E-2</v>
      </c>
      <c r="U124" s="60">
        <v>2.6099559891511248E-2</v>
      </c>
      <c r="V124" s="60">
        <v>3.6385921079967742E-2</v>
      </c>
      <c r="W124" s="60">
        <v>3.6385921079967742E-2</v>
      </c>
      <c r="X124" s="60">
        <v>3.6385921079967742E-2</v>
      </c>
      <c r="Y124" s="60">
        <v>3.6385921079967742E-2</v>
      </c>
      <c r="Z124" s="60">
        <v>3.9887482043160727E-2</v>
      </c>
      <c r="AA124" s="60">
        <v>4.2038982658688884E-2</v>
      </c>
      <c r="AB124" s="60">
        <v>3.6385921079967742E-2</v>
      </c>
      <c r="AC124" s="60">
        <v>4.0959374481558397E-2</v>
      </c>
      <c r="AD124" s="60">
        <v>4.1772898635490385E-2</v>
      </c>
      <c r="AE124" s="60">
        <v>3.6385921079967742E-2</v>
      </c>
      <c r="AF124" s="60">
        <v>3.6385921079967742E-2</v>
      </c>
      <c r="AG124" s="60">
        <v>3.6385921079967742E-2</v>
      </c>
      <c r="AH124" s="60">
        <v>3.9805216639155594E-2</v>
      </c>
      <c r="AI124" s="60">
        <v>2.4274653426761716E-2</v>
      </c>
      <c r="AJ124" s="60">
        <v>3.2541083893262934E-2</v>
      </c>
      <c r="AK124" s="7">
        <v>4.464838508745439E-2</v>
      </c>
      <c r="AL124" s="7">
        <v>5.6338489018008309E-2</v>
      </c>
      <c r="AM124" s="7">
        <v>3.9933343770693686E-2</v>
      </c>
      <c r="AN124" s="7">
        <v>4.3947120190747757E-2</v>
      </c>
      <c r="AO124" s="7">
        <v>4.4091899564089987E-2</v>
      </c>
      <c r="AP124" s="7">
        <v>4.5028786745303861E-2</v>
      </c>
      <c r="AQ124" s="7">
        <v>4.0305422170863192E-2</v>
      </c>
      <c r="AR124" s="7">
        <v>4.5311398371976397E-2</v>
      </c>
      <c r="AS124" s="60">
        <v>2.4117938586065035E-2</v>
      </c>
      <c r="AT124" s="7">
        <v>4.5653698369260587E-2</v>
      </c>
      <c r="AU124" s="7">
        <v>4.5892351962994793E-2</v>
      </c>
      <c r="AV124" s="7">
        <v>4.3984353251941277E-2</v>
      </c>
      <c r="AW124" s="7">
        <v>4.0314238207847186E-2</v>
      </c>
      <c r="AX124" s="7">
        <v>5.4507340651754888E-2</v>
      </c>
      <c r="AY124" s="7">
        <v>4.1208309943144839E-2</v>
      </c>
      <c r="AZ124" s="7">
        <v>3.9228465587746175E-2</v>
      </c>
      <c r="BA124" s="7">
        <v>4.3660878429263583E-2</v>
      </c>
      <c r="BB124" s="7">
        <v>5.008380001513224E-2</v>
      </c>
      <c r="BC124" s="60">
        <v>3.47594431053313E-2</v>
      </c>
      <c r="BD124" s="12"/>
      <c r="BE124" s="13"/>
      <c r="BF124" s="3"/>
    </row>
    <row r="125" spans="1:58" x14ac:dyDescent="0.25">
      <c r="A125" s="3"/>
      <c r="B125" s="8">
        <v>115</v>
      </c>
      <c r="C125" s="57">
        <v>3.6434608007005487E-2</v>
      </c>
      <c r="D125" s="59">
        <v>3.6434608007005487E-2</v>
      </c>
      <c r="E125" s="59">
        <v>3.6434608007005487E-2</v>
      </c>
      <c r="F125" s="59">
        <v>3.8321462906868886E-2</v>
      </c>
      <c r="G125" s="59">
        <v>4.32059115342176E-2</v>
      </c>
      <c r="H125" s="59">
        <v>3.6434608007005487E-2</v>
      </c>
      <c r="I125" s="59">
        <v>3.768114366220443E-2</v>
      </c>
      <c r="J125" s="59">
        <v>3.6604195431496622E-2</v>
      </c>
      <c r="K125" s="59">
        <v>3.6434608007005487E-2</v>
      </c>
      <c r="L125" s="59">
        <v>3.6434608007005487E-2</v>
      </c>
      <c r="M125" s="61">
        <v>3.6434608007005487E-2</v>
      </c>
      <c r="N125" s="61">
        <v>3.6434608007005487E-2</v>
      </c>
      <c r="O125" s="61">
        <v>3.6434608007005487E-2</v>
      </c>
      <c r="P125" s="61">
        <v>4.5770770033223274E-2</v>
      </c>
      <c r="Q125" s="61">
        <v>4.6354912631086043E-2</v>
      </c>
      <c r="R125" s="61">
        <v>3.6434608007005487E-2</v>
      </c>
      <c r="S125" s="61">
        <v>3.6434608007005487E-2</v>
      </c>
      <c r="T125" s="61">
        <v>3.6434608007005487E-2</v>
      </c>
      <c r="U125" s="61">
        <v>2.6150722201626841E-2</v>
      </c>
      <c r="V125" s="61">
        <v>3.6434608007005487E-2</v>
      </c>
      <c r="W125" s="61">
        <v>3.6434608007005487E-2</v>
      </c>
      <c r="X125" s="61">
        <v>3.6434608007005487E-2</v>
      </c>
      <c r="Y125" s="61">
        <v>3.6434608007005487E-2</v>
      </c>
      <c r="Z125" s="61">
        <v>3.9905832564608446E-2</v>
      </c>
      <c r="AA125" s="61">
        <v>4.2038645214265591E-2</v>
      </c>
      <c r="AB125" s="61">
        <v>3.6434608007005487E-2</v>
      </c>
      <c r="AC125" s="61">
        <v>4.0968417803266988E-2</v>
      </c>
      <c r="AD125" s="61">
        <v>4.1774277552365513E-2</v>
      </c>
      <c r="AE125" s="61">
        <v>3.6434608007005487E-2</v>
      </c>
      <c r="AF125" s="61">
        <v>3.6434608007005487E-2</v>
      </c>
      <c r="AG125" s="61">
        <v>3.6434608007005487E-2</v>
      </c>
      <c r="AH125" s="61">
        <v>3.9824281772895986E-2</v>
      </c>
      <c r="AI125" s="61">
        <v>2.4341182960518459E-2</v>
      </c>
      <c r="AJ125" s="61">
        <v>3.2622919390503435E-2</v>
      </c>
      <c r="AK125" s="10">
        <v>4.4626169378152891E-2</v>
      </c>
      <c r="AL125" s="10">
        <v>5.6213078203968703E-2</v>
      </c>
      <c r="AM125" s="10">
        <v>3.9950467938063783E-2</v>
      </c>
      <c r="AN125" s="10">
        <v>4.3930392773082527E-2</v>
      </c>
      <c r="AO125" s="10">
        <v>4.4074151944218931E-2</v>
      </c>
      <c r="AP125" s="10">
        <v>4.5002596262711858E-2</v>
      </c>
      <c r="AQ125" s="10">
        <v>4.0319626310908019E-2</v>
      </c>
      <c r="AR125" s="10">
        <v>4.5282780726936922E-2</v>
      </c>
      <c r="AS125" s="61">
        <v>2.4185700884439054E-2</v>
      </c>
      <c r="AT125" s="10">
        <v>4.5622714270903142E-2</v>
      </c>
      <c r="AU125" s="10">
        <v>4.5858632790149345E-2</v>
      </c>
      <c r="AV125" s="10">
        <v>4.3967309063886795E-2</v>
      </c>
      <c r="AW125" s="10">
        <v>4.0328045921953715E-2</v>
      </c>
      <c r="AX125" s="10">
        <v>5.4398774982020726E-2</v>
      </c>
      <c r="AY125" s="10">
        <v>4.1216045077307806E-2</v>
      </c>
      <c r="AZ125" s="10">
        <v>3.9252104397659027E-2</v>
      </c>
      <c r="BA125" s="10">
        <v>4.3647268937249795E-2</v>
      </c>
      <c r="BB125" s="10">
        <v>5.0013236521345705E-2</v>
      </c>
      <c r="BC125" s="61">
        <v>3.482198370813494E-2</v>
      </c>
      <c r="BD125" s="12"/>
      <c r="BE125" s="13"/>
      <c r="BF125" s="3"/>
    </row>
    <row r="126" spans="1:58" x14ac:dyDescent="0.25">
      <c r="A126" s="3"/>
      <c r="B126" s="3">
        <v>116</v>
      </c>
      <c r="C126" s="56">
        <v>3.6482457800548485E-2</v>
      </c>
      <c r="D126" s="58">
        <v>3.6482457800548485E-2</v>
      </c>
      <c r="E126" s="58">
        <v>3.6482457800548485E-2</v>
      </c>
      <c r="F126" s="58">
        <v>3.8353118682591836E-2</v>
      </c>
      <c r="G126" s="58">
        <v>4.3195509960005651E-2</v>
      </c>
      <c r="H126" s="58">
        <v>3.6482457800548485E-2</v>
      </c>
      <c r="I126" s="58">
        <v>3.7718298074095991E-2</v>
      </c>
      <c r="J126" s="58">
        <v>3.6650590754592427E-2</v>
      </c>
      <c r="K126" s="58">
        <v>3.6482457800548485E-2</v>
      </c>
      <c r="L126" s="58">
        <v>3.6482457800548485E-2</v>
      </c>
      <c r="M126" s="60">
        <v>3.6482457800548485E-2</v>
      </c>
      <c r="N126" s="60">
        <v>3.6482457800548485E-2</v>
      </c>
      <c r="O126" s="60">
        <v>3.6482457800548485E-2</v>
      </c>
      <c r="P126" s="60">
        <v>4.5738205297220391E-2</v>
      </c>
      <c r="Q126" s="60">
        <v>4.6317292980514235E-2</v>
      </c>
      <c r="R126" s="60">
        <v>3.6482457800548485E-2</v>
      </c>
      <c r="S126" s="60">
        <v>3.6482457800548485E-2</v>
      </c>
      <c r="T126" s="60">
        <v>3.6482457800548485E-2</v>
      </c>
      <c r="U126" s="60">
        <v>2.620100491423405E-2</v>
      </c>
      <c r="V126" s="60">
        <v>3.6482457800548485E-2</v>
      </c>
      <c r="W126" s="60">
        <v>3.6482457800548485E-2</v>
      </c>
      <c r="X126" s="60">
        <v>3.6482457800548485E-2</v>
      </c>
      <c r="Y126" s="60">
        <v>3.6482457800548485E-2</v>
      </c>
      <c r="Z126" s="60">
        <v>3.9923867087737319E-2</v>
      </c>
      <c r="AA126" s="60">
        <v>4.2038313434805463E-2</v>
      </c>
      <c r="AB126" s="60">
        <v>3.6482457800548485E-2</v>
      </c>
      <c r="AC126" s="60">
        <v>4.0977305389783281E-2</v>
      </c>
      <c r="AD126" s="60">
        <v>4.1775647256621973E-2</v>
      </c>
      <c r="AE126" s="60">
        <v>3.6482457800548485E-2</v>
      </c>
      <c r="AF126" s="60">
        <v>3.6482457800548485E-2</v>
      </c>
      <c r="AG126" s="60">
        <v>3.6482457800548485E-2</v>
      </c>
      <c r="AH126" s="60">
        <v>3.9843018538009867E-2</v>
      </c>
      <c r="AI126" s="60">
        <v>2.4406584582937763E-2</v>
      </c>
      <c r="AJ126" s="60">
        <v>3.2703355198602679E-2</v>
      </c>
      <c r="AK126" s="7">
        <v>4.4604337151435303E-2</v>
      </c>
      <c r="AL126" s="7">
        <v>5.6089845047806008E-2</v>
      </c>
      <c r="AM126" s="7">
        <v>3.9967297282887282E-2</v>
      </c>
      <c r="AN126" s="7">
        <v>4.3913953969555886E-2</v>
      </c>
      <c r="AO126" s="7">
        <v>4.4056710653884945E-2</v>
      </c>
      <c r="AP126" s="7">
        <v>4.497685789558159E-2</v>
      </c>
      <c r="AQ126" s="7">
        <v>4.0333585816100248E-2</v>
      </c>
      <c r="AR126" s="7">
        <v>4.5254657243711804E-2</v>
      </c>
      <c r="AS126" s="60">
        <v>2.4252316307125543E-2</v>
      </c>
      <c r="AT126" s="7">
        <v>4.5592265450478564E-2</v>
      </c>
      <c r="AU126" s="7">
        <v>4.5825496009087141E-2</v>
      </c>
      <c r="AV126" s="7">
        <v>4.3950558998287814E-2</v>
      </c>
      <c r="AW126" s="7">
        <v>4.0341615862529601E-2</v>
      </c>
      <c r="AX126" s="7">
        <v>5.4292091998752623E-2</v>
      </c>
      <c r="AY126" s="7">
        <v>4.1223646922051493E-2</v>
      </c>
      <c r="AZ126" s="7">
        <v>3.927533622636914E-2</v>
      </c>
      <c r="BA126" s="7">
        <v>4.3633894318896527E-2</v>
      </c>
      <c r="BB126" s="7">
        <v>4.9943894257024501E-2</v>
      </c>
      <c r="BC126" s="60">
        <v>3.4883468207485668E-2</v>
      </c>
      <c r="BD126" s="12"/>
      <c r="BE126" s="13"/>
      <c r="BF126" s="3"/>
    </row>
    <row r="127" spans="1:58" x14ac:dyDescent="0.25">
      <c r="A127" s="3"/>
      <c r="B127" s="3">
        <v>117</v>
      </c>
      <c r="C127" s="56">
        <v>3.6529491860579411E-2</v>
      </c>
      <c r="D127" s="58">
        <v>3.6529491860579411E-2</v>
      </c>
      <c r="E127" s="58">
        <v>3.6529491860579411E-2</v>
      </c>
      <c r="F127" s="58">
        <v>3.8384234297248909E-2</v>
      </c>
      <c r="G127" s="58">
        <v>4.3185286271309575E-2</v>
      </c>
      <c r="H127" s="58">
        <v>3.6529491860579411E-2</v>
      </c>
      <c r="I127" s="58">
        <v>3.7754818722051109E-2</v>
      </c>
      <c r="J127" s="58">
        <v>3.669619509403077E-2</v>
      </c>
      <c r="K127" s="58">
        <v>3.6529491860579411E-2</v>
      </c>
      <c r="L127" s="58">
        <v>3.6529491860579411E-2</v>
      </c>
      <c r="M127" s="60">
        <v>3.6529491860579411E-2</v>
      </c>
      <c r="N127" s="60">
        <v>3.6529491860579411E-2</v>
      </c>
      <c r="O127" s="60">
        <v>3.6529491860579411E-2</v>
      </c>
      <c r="P127" s="60">
        <v>4.5706198192878578E-2</v>
      </c>
      <c r="Q127" s="60">
        <v>4.6280317671933524E-2</v>
      </c>
      <c r="R127" s="60">
        <v>3.6529491860579411E-2</v>
      </c>
      <c r="S127" s="60">
        <v>3.6529491860579411E-2</v>
      </c>
      <c r="T127" s="60">
        <v>3.6529491860579411E-2</v>
      </c>
      <c r="U127" s="60">
        <v>2.6250430516394863E-2</v>
      </c>
      <c r="V127" s="60">
        <v>3.6529491860579411E-2</v>
      </c>
      <c r="W127" s="60">
        <v>3.6529491860579411E-2</v>
      </c>
      <c r="X127" s="60">
        <v>3.6529491860579411E-2</v>
      </c>
      <c r="Y127" s="60">
        <v>3.6529491860579411E-2</v>
      </c>
      <c r="Z127" s="60">
        <v>3.9941593699437394E-2</v>
      </c>
      <c r="AA127" s="60">
        <v>4.2037987190266968E-2</v>
      </c>
      <c r="AB127" s="60">
        <v>3.6529491860579411E-2</v>
      </c>
      <c r="AC127" s="60">
        <v>4.0986041221990233E-2</v>
      </c>
      <c r="AD127" s="60">
        <v>4.1777007627689766E-2</v>
      </c>
      <c r="AE127" s="60">
        <v>3.6529491860579411E-2</v>
      </c>
      <c r="AF127" s="60">
        <v>3.6529491860579411E-2</v>
      </c>
      <c r="AG127" s="60">
        <v>3.6529491860579411E-2</v>
      </c>
      <c r="AH127" s="60">
        <v>3.9861435345553975E-2</v>
      </c>
      <c r="AI127" s="60">
        <v>2.4470886548762172E-2</v>
      </c>
      <c r="AJ127" s="60">
        <v>3.2782426500514106E-2</v>
      </c>
      <c r="AK127" s="7">
        <v>4.4582878541798543E-2</v>
      </c>
      <c r="AL127" s="7">
        <v>5.5968731950840844E-2</v>
      </c>
      <c r="AM127" s="7">
        <v>3.9983839375939301E-2</v>
      </c>
      <c r="AN127" s="7">
        <v>4.3897796421066726E-2</v>
      </c>
      <c r="AO127" s="7">
        <v>4.4039567688636483E-2</v>
      </c>
      <c r="AP127" s="7">
        <v>4.4951560145618075E-2</v>
      </c>
      <c r="AQ127" s="7">
        <v>4.034730696300759E-2</v>
      </c>
      <c r="AR127" s="7">
        <v>4.5227015210350441E-2</v>
      </c>
      <c r="AS127" s="60">
        <v>2.4317813589294079E-2</v>
      </c>
      <c r="AT127" s="7">
        <v>4.5562337643419104E-2</v>
      </c>
      <c r="AU127" s="7">
        <v>4.579292672886881E-2</v>
      </c>
      <c r="AV127" s="7">
        <v>4.3934095496029668E-2</v>
      </c>
      <c r="AW127" s="7">
        <v>4.0354954195385151E-2</v>
      </c>
      <c r="AX127" s="7">
        <v>5.4187243206937685E-2</v>
      </c>
      <c r="AY127" s="7">
        <v>4.1231118841855485E-2</v>
      </c>
      <c r="AZ127" s="7">
        <v>3.929817150028625E-2</v>
      </c>
      <c r="BA127" s="7">
        <v>4.3620748527567921E-2</v>
      </c>
      <c r="BB127" s="7">
        <v>4.9875741791208128E-2</v>
      </c>
      <c r="BC127" s="60">
        <v>3.4943921909697639E-2</v>
      </c>
      <c r="BD127" s="12"/>
      <c r="BE127" s="13"/>
      <c r="BF127" s="3"/>
    </row>
    <row r="128" spans="1:58" x14ac:dyDescent="0.25">
      <c r="A128" s="3"/>
      <c r="B128" s="3">
        <v>118</v>
      </c>
      <c r="C128" s="56">
        <v>3.6575730864603528E-2</v>
      </c>
      <c r="D128" s="58">
        <v>3.6575730864603528E-2</v>
      </c>
      <c r="E128" s="58">
        <v>3.6575730864603528E-2</v>
      </c>
      <c r="F128" s="58">
        <v>3.8414823457366243E-2</v>
      </c>
      <c r="G128" s="58">
        <v>4.3175235945392298E-2</v>
      </c>
      <c r="H128" s="58">
        <v>3.6575730864603528E-2</v>
      </c>
      <c r="I128" s="58">
        <v>3.7790721679509254E-2</v>
      </c>
      <c r="J128" s="58">
        <v>3.6741028499631678E-2</v>
      </c>
      <c r="K128" s="58">
        <v>3.6575730864603528E-2</v>
      </c>
      <c r="L128" s="58">
        <v>3.6575730864603528E-2</v>
      </c>
      <c r="M128" s="60">
        <v>3.6575730864603528E-2</v>
      </c>
      <c r="N128" s="60">
        <v>3.6575730864603528E-2</v>
      </c>
      <c r="O128" s="60">
        <v>3.6575730864603528E-2</v>
      </c>
      <c r="P128" s="60">
        <v>4.5674734520650517E-2</v>
      </c>
      <c r="Q128" s="60">
        <v>4.624397029653915E-2</v>
      </c>
      <c r="R128" s="60">
        <v>3.6575730864603528E-2</v>
      </c>
      <c r="S128" s="60">
        <v>3.6575730864603528E-2</v>
      </c>
      <c r="T128" s="60">
        <v>3.6575730864603528E-2</v>
      </c>
      <c r="U128" s="60">
        <v>2.6299020735530032E-2</v>
      </c>
      <c r="V128" s="60">
        <v>3.6575730864603528E-2</v>
      </c>
      <c r="W128" s="60">
        <v>3.6575730864603528E-2</v>
      </c>
      <c r="X128" s="60">
        <v>3.6575730864603528E-2</v>
      </c>
      <c r="Y128" s="60">
        <v>3.6575730864603528E-2</v>
      </c>
      <c r="Z128" s="60">
        <v>3.9959020213514496E-2</v>
      </c>
      <c r="AA128" s="60">
        <v>4.2037666353506031E-2</v>
      </c>
      <c r="AB128" s="60">
        <v>3.6575730864603528E-2</v>
      </c>
      <c r="AC128" s="60">
        <v>4.0994629146893891E-2</v>
      </c>
      <c r="AD128" s="60">
        <v>4.177835855785017E-2</v>
      </c>
      <c r="AE128" s="60">
        <v>3.6575730864603528E-2</v>
      </c>
      <c r="AF128" s="60">
        <v>3.6575730864603528E-2</v>
      </c>
      <c r="AG128" s="60">
        <v>3.6575730864603528E-2</v>
      </c>
      <c r="AH128" s="60">
        <v>3.9879540321754448E-2</v>
      </c>
      <c r="AI128" s="60">
        <v>2.453411617945811E-2</v>
      </c>
      <c r="AJ128" s="60">
        <v>3.2860167352290803E-2</v>
      </c>
      <c r="AK128" s="7">
        <v>4.4561784096397661E-2</v>
      </c>
      <c r="AL128" s="7">
        <v>5.5849684750061135E-2</v>
      </c>
      <c r="AM128" s="7">
        <v>4.0000101505405006E-2</v>
      </c>
      <c r="AN128" s="7">
        <v>4.3881912976613702E-2</v>
      </c>
      <c r="AO128" s="7">
        <v>4.4022715586627736E-2</v>
      </c>
      <c r="AP128" s="7">
        <v>4.4926691777321448E-2</v>
      </c>
      <c r="AQ128" s="7">
        <v>4.0360795809645467E-2</v>
      </c>
      <c r="AR128" s="7">
        <v>4.5199842388014E-2</v>
      </c>
      <c r="AS128" s="60">
        <v>2.4382220514174602E-2</v>
      </c>
      <c r="AT128" s="7">
        <v>4.55329182835984E-2</v>
      </c>
      <c r="AU128" s="7">
        <v>4.5760910386147158E-2</v>
      </c>
      <c r="AV128" s="7">
        <v>4.3917911280054733E-2</v>
      </c>
      <c r="AW128" s="7">
        <v>4.0368066810529735E-2</v>
      </c>
      <c r="AX128" s="7">
        <v>5.4084181627164885E-2</v>
      </c>
      <c r="AY128" s="7">
        <v>4.1238464196090341E-2</v>
      </c>
      <c r="AZ128" s="7">
        <v>3.9320620286207975E-2</v>
      </c>
      <c r="BA128" s="7">
        <v>4.3607825532958167E-2</v>
      </c>
      <c r="BB128" s="7">
        <v>4.98087487623049E-2</v>
      </c>
      <c r="BC128" s="60">
        <v>3.5003369419073449E-2</v>
      </c>
      <c r="BD128" s="12"/>
      <c r="BE128" s="13"/>
      <c r="BF128" s="3"/>
    </row>
    <row r="129" spans="1:58" x14ac:dyDescent="0.25">
      <c r="A129" s="3"/>
      <c r="B129" s="3">
        <v>119</v>
      </c>
      <c r="C129" s="56">
        <v>3.6621194797792578E-2</v>
      </c>
      <c r="D129" s="58">
        <v>3.6621194797792578E-2</v>
      </c>
      <c r="E129" s="58">
        <v>3.6621194797792578E-2</v>
      </c>
      <c r="F129" s="58">
        <v>3.8444899409855182E-2</v>
      </c>
      <c r="G129" s="58">
        <v>4.3165354611360174E-2</v>
      </c>
      <c r="H129" s="58">
        <v>3.6621194797792578E-2</v>
      </c>
      <c r="I129" s="58">
        <v>3.7826022481457722E-2</v>
      </c>
      <c r="J129" s="58">
        <v>3.6785110350045169E-2</v>
      </c>
      <c r="K129" s="58">
        <v>3.6621194797792578E-2</v>
      </c>
      <c r="L129" s="58">
        <v>3.6621194797792578E-2</v>
      </c>
      <c r="M129" s="60">
        <v>3.6621194797792578E-2</v>
      </c>
      <c r="N129" s="60">
        <v>3.6621194797792578E-2</v>
      </c>
      <c r="O129" s="60">
        <v>3.6621194797792578E-2</v>
      </c>
      <c r="P129" s="60">
        <v>4.5643800558790915E-2</v>
      </c>
      <c r="Q129" s="60">
        <v>4.6208234997416886E-2</v>
      </c>
      <c r="R129" s="60">
        <v>3.6621194797792578E-2</v>
      </c>
      <c r="S129" s="60">
        <v>3.6621194797792578E-2</v>
      </c>
      <c r="T129" s="60">
        <v>3.6621194797792578E-2</v>
      </c>
      <c r="U129" s="60">
        <v>2.6346796571175446E-2</v>
      </c>
      <c r="V129" s="60">
        <v>3.6621194797792578E-2</v>
      </c>
      <c r="W129" s="60">
        <v>3.6621194797792578E-2</v>
      </c>
      <c r="X129" s="60">
        <v>3.6621194797792578E-2</v>
      </c>
      <c r="Y129" s="60">
        <v>3.6621194797792578E-2</v>
      </c>
      <c r="Z129" s="60">
        <v>3.9976154182074453E-2</v>
      </c>
      <c r="AA129" s="60">
        <v>4.203735080030202E-2</v>
      </c>
      <c r="AB129" s="60">
        <v>3.6621194797792578E-2</v>
      </c>
      <c r="AC129" s="60">
        <v>4.1003072883147196E-2</v>
      </c>
      <c r="AD129" s="60">
        <v>4.1779699951527194E-2</v>
      </c>
      <c r="AE129" s="60">
        <v>3.6621194797792578E-2</v>
      </c>
      <c r="AF129" s="60">
        <v>3.6621194797792578E-2</v>
      </c>
      <c r="AG129" s="60">
        <v>3.6621194797792578E-2</v>
      </c>
      <c r="AH129" s="60">
        <v>3.9897341319963253E-2</v>
      </c>
      <c r="AI129" s="60">
        <v>2.4596299901541219E-2</v>
      </c>
      <c r="AJ129" s="60">
        <v>3.2936610723539594E-2</v>
      </c>
      <c r="AK129" s="7">
        <v>4.4541044565364674E-2</v>
      </c>
      <c r="AL129" s="7">
        <v>5.5732651467607308E-2</v>
      </c>
      <c r="AM129" s="7">
        <v>4.0016090719735997E-2</v>
      </c>
      <c r="AN129" s="7">
        <v>4.3866296697418594E-2</v>
      </c>
      <c r="AO129" s="7">
        <v>4.4006146968970761E-2</v>
      </c>
      <c r="AP129" s="7">
        <v>4.490224191009351E-2</v>
      </c>
      <c r="AQ129" s="7">
        <v>4.0374058195523199E-2</v>
      </c>
      <c r="AR129" s="7">
        <v>4.5173126922511742E-2</v>
      </c>
      <c r="AS129" s="60">
        <v>2.4445563952375071E-2</v>
      </c>
      <c r="AT129" s="7">
        <v>4.5503994116958157E-2</v>
      </c>
      <c r="AU129" s="7">
        <v>4.5729433090087035E-2</v>
      </c>
      <c r="AV129" s="7">
        <v>4.3901999295021588E-2</v>
      </c>
      <c r="AW129" s="7">
        <v>4.0380959341987488E-2</v>
      </c>
      <c r="AX129" s="7">
        <v>5.3982861996475728E-2</v>
      </c>
      <c r="AY129" s="7">
        <v>4.1245686133213999E-2</v>
      </c>
      <c r="AZ129" s="7">
        <v>3.9342692315942784E-2</v>
      </c>
      <c r="BA129" s="7">
        <v>4.3595119945451177E-2</v>
      </c>
      <c r="BB129" s="7">
        <v>4.9742885833002903E-2</v>
      </c>
      <c r="BC129" s="60">
        <v>3.5061834653379087E-2</v>
      </c>
      <c r="BD129" s="12"/>
      <c r="BE129" s="13"/>
      <c r="BF129" s="3"/>
    </row>
    <row r="130" spans="1:58" x14ac:dyDescent="0.25">
      <c r="A130" s="3"/>
      <c r="B130" s="8">
        <v>120</v>
      </c>
      <c r="C130" s="57">
        <v>3.6665902981647625E-2</v>
      </c>
      <c r="D130" s="59">
        <v>3.6665902981647625E-2</v>
      </c>
      <c r="E130" s="59">
        <v>3.6665902981647625E-2</v>
      </c>
      <c r="F130" s="59">
        <v>3.8474474961091909E-2</v>
      </c>
      <c r="G130" s="59">
        <v>4.3155638043861577E-2</v>
      </c>
      <c r="H130" s="59">
        <v>3.6665902981647625E-2</v>
      </c>
      <c r="I130" s="59">
        <v>3.7860736146740015E-2</v>
      </c>
      <c r="J130" s="59">
        <v>3.6828459380518375E-2</v>
      </c>
      <c r="K130" s="59">
        <v>3.6665902981647625E-2</v>
      </c>
      <c r="L130" s="59">
        <v>3.6665902981647625E-2</v>
      </c>
      <c r="M130" s="61">
        <v>3.6665902981647625E-2</v>
      </c>
      <c r="N130" s="61">
        <v>3.6665902981647625E-2</v>
      </c>
      <c r="O130" s="61">
        <v>3.6665902981647625E-2</v>
      </c>
      <c r="P130" s="61">
        <v>4.5613383043456857E-2</v>
      </c>
      <c r="Q130" s="61">
        <v>4.6173096446601836E-2</v>
      </c>
      <c r="R130" s="61">
        <v>3.6665902981647625E-2</v>
      </c>
      <c r="S130" s="61">
        <v>3.6665902981647625E-2</v>
      </c>
      <c r="T130" s="61">
        <v>3.6665902981647625E-2</v>
      </c>
      <c r="U130" s="61">
        <v>2.639377832516665E-2</v>
      </c>
      <c r="V130" s="61">
        <v>3.6665902981647625E-2</v>
      </c>
      <c r="W130" s="61">
        <v>3.6665902981647625E-2</v>
      </c>
      <c r="X130" s="61">
        <v>3.6665902981647625E-2</v>
      </c>
      <c r="Y130" s="61">
        <v>3.6665902981647625E-2</v>
      </c>
      <c r="Z130" s="61">
        <v>3.999300290634511E-2</v>
      </c>
      <c r="AA130" s="61">
        <v>4.2037040409371285E-2</v>
      </c>
      <c r="AB130" s="61">
        <v>3.6665902981647625E-2</v>
      </c>
      <c r="AC130" s="61">
        <v>4.1011376026309998E-2</v>
      </c>
      <c r="AD130" s="61">
        <v>4.1781031724505091E-2</v>
      </c>
      <c r="AE130" s="61">
        <v>3.6665902981647625E-2</v>
      </c>
      <c r="AF130" s="61">
        <v>3.6665902981647625E-2</v>
      </c>
      <c r="AG130" s="61">
        <v>3.6665902981647625E-2</v>
      </c>
      <c r="AH130" s="61">
        <v>3.9914845932015774E-2</v>
      </c>
      <c r="AI130" s="61">
        <v>2.465746328295948E-2</v>
      </c>
      <c r="AJ130" s="61">
        <v>3.3011788536597697E-2</v>
      </c>
      <c r="AK130" s="10">
        <v>4.452065108443759E-2</v>
      </c>
      <c r="AL130" s="10">
        <v>5.5617580901513808E-2</v>
      </c>
      <c r="AM130" s="10">
        <v>4.0031813840442076E-2</v>
      </c>
      <c r="AN130" s="10">
        <v>4.3850940907940172E-2</v>
      </c>
      <c r="AO130" s="10">
        <v>4.3989854688926355E-2</v>
      </c>
      <c r="AP130" s="10">
        <v>4.4878200099108145E-2</v>
      </c>
      <c r="AQ130" s="10">
        <v>4.0387099781796554E-2</v>
      </c>
      <c r="AR130" s="10">
        <v>4.514685734737256E-2</v>
      </c>
      <c r="AS130" s="61">
        <v>2.4507869899132562E-2</v>
      </c>
      <c r="AT130" s="10">
        <v>4.5475552579350431E-2</v>
      </c>
      <c r="AU130" s="10">
        <v>4.5698481296866378E-2</v>
      </c>
      <c r="AV130" s="10">
        <v>4.3886352727174671E-2</v>
      </c>
      <c r="AW130" s="10">
        <v>4.0393637309531938E-2</v>
      </c>
      <c r="AX130" s="10">
        <v>5.3883240559145174E-2</v>
      </c>
      <c r="AY130" s="10">
        <v>4.1252787730910345E-2</v>
      </c>
      <c r="AZ130" s="10">
        <v>3.9364396995510864E-2</v>
      </c>
      <c r="BA130" s="10">
        <v>4.358262631310228E-2</v>
      </c>
      <c r="BB130" s="10">
        <v>4.9678124647443367E-2</v>
      </c>
      <c r="BC130" s="61">
        <v>3.5119340859816273E-2</v>
      </c>
      <c r="BD130" s="12"/>
      <c r="BE130" s="13"/>
      <c r="BF130" s="3"/>
    </row>
    <row r="131" spans="1:58" x14ac:dyDescent="0.25">
      <c r="A131" s="3"/>
      <c r="B131" s="3">
        <v>121</v>
      </c>
      <c r="C131" s="56">
        <v>3.6709874101254147E-2</v>
      </c>
      <c r="D131" s="58">
        <v>3.6709874101254147E-2</v>
      </c>
      <c r="E131" s="58">
        <v>3.6709874101254147E-2</v>
      </c>
      <c r="F131" s="58">
        <v>3.8503562495057375E-2</v>
      </c>
      <c r="G131" s="58">
        <v>4.314608215709792E-2</v>
      </c>
      <c r="H131" s="58">
        <v>3.6709874101254147E-2</v>
      </c>
      <c r="I131" s="58">
        <v>3.7894877199265098E-2</v>
      </c>
      <c r="J131" s="58">
        <v>3.6871093709303304E-2</v>
      </c>
      <c r="K131" s="58">
        <v>3.6709874101254147E-2</v>
      </c>
      <c r="L131" s="58">
        <v>3.6709874101254147E-2</v>
      </c>
      <c r="M131" s="60">
        <v>3.6709874101254147E-2</v>
      </c>
      <c r="N131" s="60">
        <v>3.6709874101254147E-2</v>
      </c>
      <c r="O131" s="60">
        <v>3.6709874101254147E-2</v>
      </c>
      <c r="P131" s="60">
        <v>4.5583469149790057E-2</v>
      </c>
      <c r="Q131" s="60">
        <v>4.6138539823262992E-2</v>
      </c>
      <c r="R131" s="60">
        <v>3.6709874101254147E-2</v>
      </c>
      <c r="S131" s="60">
        <v>3.6709874101254147E-2</v>
      </c>
      <c r="T131" s="60">
        <v>3.6709874101254147E-2</v>
      </c>
      <c r="U131" s="60">
        <v>2.6439985630338114E-2</v>
      </c>
      <c r="V131" s="60">
        <v>3.6709874101254147E-2</v>
      </c>
      <c r="W131" s="60">
        <v>3.6709874101254147E-2</v>
      </c>
      <c r="X131" s="60">
        <v>3.6709874101254147E-2</v>
      </c>
      <c r="Y131" s="60">
        <v>3.6709874101254147E-2</v>
      </c>
      <c r="Z131" s="60">
        <v>4.0009573446970537E-2</v>
      </c>
      <c r="AA131" s="60">
        <v>4.2036735062366493E-2</v>
      </c>
      <c r="AB131" s="60">
        <v>3.6709874101254147E-2</v>
      </c>
      <c r="AC131" s="60">
        <v>4.1019542053854829E-2</v>
      </c>
      <c r="AD131" s="60">
        <v>4.178235380330797E-2</v>
      </c>
      <c r="AE131" s="60">
        <v>3.6709874101254147E-2</v>
      </c>
      <c r="AF131" s="60">
        <v>3.6709874101254147E-2</v>
      </c>
      <c r="AG131" s="60">
        <v>3.6709874101254147E-2</v>
      </c>
      <c r="AH131" s="60">
        <v>3.9932061499028171E-2</v>
      </c>
      <c r="AI131" s="60">
        <v>2.4717631067725065E-2</v>
      </c>
      <c r="AJ131" s="60">
        <v>3.308573170443041E-2</v>
      </c>
      <c r="AK131" s="7">
        <v>4.4500595084798533E-2</v>
      </c>
      <c r="AL131" s="7">
        <v>5.5504425278265712E-2</v>
      </c>
      <c r="AM131" s="7">
        <v>4.0047277457788244E-2</v>
      </c>
      <c r="AN131" s="7">
        <v>4.3835839128115506E-2</v>
      </c>
      <c r="AO131" s="7">
        <v>4.3973831978838751E-2</v>
      </c>
      <c r="AP131" s="7">
        <v>4.4854556174260818E-2</v>
      </c>
      <c r="AQ131" s="7">
        <v>4.0399926046869483E-2</v>
      </c>
      <c r="AR131" s="7">
        <v>4.5121022641813058E-2</v>
      </c>
      <c r="AS131" s="60">
        <v>2.4569163509810421E-2</v>
      </c>
      <c r="AT131" s="7">
        <v>4.5447582248065999E-2</v>
      </c>
      <c r="AU131" s="7">
        <v>4.5668042032559919E-2</v>
      </c>
      <c r="AV131" s="7">
        <v>4.3870964993552253E-2</v>
      </c>
      <c r="AW131" s="7">
        <v>4.0406106030965949E-2</v>
      </c>
      <c r="AX131" s="7">
        <v>5.378527489563889E-2</v>
      </c>
      <c r="AY131" s="7">
        <v>4.12597720250929E-2</v>
      </c>
      <c r="AZ131" s="7">
        <v>3.9385743423052677E-2</v>
      </c>
      <c r="BA131" s="7">
        <v>4.3570339220246224E-2</v>
      </c>
      <c r="BB131" s="7">
        <v>4.961443779052277E-2</v>
      </c>
      <c r="BC131" s="60">
        <v>3.5175910631352281E-2</v>
      </c>
      <c r="BD131" s="12"/>
      <c r="BE131" s="13"/>
      <c r="BF131" s="3"/>
    </row>
    <row r="132" spans="1:58" x14ac:dyDescent="0.25">
      <c r="A132" s="3"/>
      <c r="B132" s="3">
        <v>122</v>
      </c>
      <c r="C132" s="56">
        <v>3.6753126231214406E-2</v>
      </c>
      <c r="D132" s="58">
        <v>3.6753126231214406E-2</v>
      </c>
      <c r="E132" s="58">
        <v>3.6753126231214406E-2</v>
      </c>
      <c r="F132" s="58">
        <v>3.8532173990591945E-2</v>
      </c>
      <c r="G132" s="58">
        <v>4.3136682999124432E-2</v>
      </c>
      <c r="H132" s="58">
        <v>3.6753126231214406E-2</v>
      </c>
      <c r="I132" s="58">
        <v>3.7928459688187699E-2</v>
      </c>
      <c r="J132" s="58">
        <v>3.6913030862783858E-2</v>
      </c>
      <c r="K132" s="58">
        <v>3.6753126231214406E-2</v>
      </c>
      <c r="L132" s="58">
        <v>3.6753126231214406E-2</v>
      </c>
      <c r="M132" s="60">
        <v>3.6753126231214406E-2</v>
      </c>
      <c r="N132" s="60">
        <v>3.6753126231214406E-2</v>
      </c>
      <c r="O132" s="60">
        <v>3.6753126231214406E-2</v>
      </c>
      <c r="P132" s="60">
        <v>4.5554046473927912E-2</v>
      </c>
      <c r="Q132" s="60">
        <v>4.6104550792953392E-2</v>
      </c>
      <c r="R132" s="60">
        <v>3.6753126231214406E-2</v>
      </c>
      <c r="S132" s="60">
        <v>3.6753126231214406E-2</v>
      </c>
      <c r="T132" s="60">
        <v>3.6753126231214406E-2</v>
      </c>
      <c r="U132" s="60">
        <v>2.648543747782206E-2</v>
      </c>
      <c r="V132" s="60">
        <v>3.6753126231214406E-2</v>
      </c>
      <c r="W132" s="60">
        <v>3.6753126231214406E-2</v>
      </c>
      <c r="X132" s="60">
        <v>3.6753126231214406E-2</v>
      </c>
      <c r="Y132" s="60">
        <v>3.6753126231214406E-2</v>
      </c>
      <c r="Z132" s="60">
        <v>4.0025872633805415E-2</v>
      </c>
      <c r="AA132" s="60">
        <v>4.2036434643861087E-2</v>
      </c>
      <c r="AB132" s="60">
        <v>3.6753126231214406E-2</v>
      </c>
      <c r="AC132" s="60">
        <v>4.1027574329935756E-2</v>
      </c>
      <c r="AD132" s="60">
        <v>4.1783666124582064E-2</v>
      </c>
      <c r="AE132" s="60">
        <v>3.6753126231214406E-2</v>
      </c>
      <c r="AF132" s="60">
        <v>3.6753126231214406E-2</v>
      </c>
      <c r="AG132" s="60">
        <v>3.6753126231214406E-2</v>
      </c>
      <c r="AH132" s="60">
        <v>3.9948995121660502E-2</v>
      </c>
      <c r="AI132" s="60">
        <v>2.4776827208866203E-2</v>
      </c>
      <c r="AJ132" s="60">
        <v>3.3158470167245158E-2</v>
      </c>
      <c r="AK132" s="7">
        <v>4.4480868233702786E-2</v>
      </c>
      <c r="AL132" s="7">
        <v>5.5393137055287145E-2</v>
      </c>
      <c r="AM132" s="7">
        <v>4.006248794860201E-2</v>
      </c>
      <c r="AN132" s="7">
        <v>4.3820985083403707E-2</v>
      </c>
      <c r="AO132" s="7">
        <v>4.3958072072694421E-2</v>
      </c>
      <c r="AP132" s="7">
        <v>4.4831300350841818E-2</v>
      </c>
      <c r="AQ132" s="7">
        <v>4.0412542277368679E-2</v>
      </c>
      <c r="AR132" s="7">
        <v>4.5095612042138189E-2</v>
      </c>
      <c r="AS132" s="60">
        <v>2.4629469133626403E-2</v>
      </c>
      <c r="AT132" s="7">
        <v>4.5420070690200376E-2</v>
      </c>
      <c r="AU132" s="7">
        <v>4.5638102633849043E-2</v>
      </c>
      <c r="AV132" s="7">
        <v>4.3855829722290407E-2</v>
      </c>
      <c r="AW132" s="7">
        <v>4.0418370616747579E-2</v>
      </c>
      <c r="AX132" s="7">
        <v>5.3688924135388838E-2</v>
      </c>
      <c r="AY132" s="7">
        <v>4.1266641826482653E-2</v>
      </c>
      <c r="AZ132" s="7">
        <v>3.9406740396090045E-2</v>
      </c>
      <c r="BA132" s="7">
        <v>4.3558253887027609E-2</v>
      </c>
      <c r="BB132" s="7">
        <v>4.9551798749204679E-2</v>
      </c>
      <c r="BC132" s="60">
        <v>3.5231565923271146E-2</v>
      </c>
      <c r="BD132" s="12"/>
      <c r="BE132" s="13"/>
      <c r="BF132" s="3"/>
    </row>
    <row r="133" spans="1:58" x14ac:dyDescent="0.25">
      <c r="A133" s="3"/>
      <c r="B133" s="3">
        <v>123</v>
      </c>
      <c r="C133" s="56">
        <v>3.6795676860326587E-2</v>
      </c>
      <c r="D133" s="58">
        <v>3.6795676860326587E-2</v>
      </c>
      <c r="E133" s="58">
        <v>3.6795676860326587E-2</v>
      </c>
      <c r="F133" s="58">
        <v>3.8560321037810263E-2</v>
      </c>
      <c r="G133" s="58">
        <v>4.3127436746425829E-2</v>
      </c>
      <c r="H133" s="58">
        <v>3.6795676860326587E-2</v>
      </c>
      <c r="I133" s="58">
        <v>3.7961497207111838E-2</v>
      </c>
      <c r="J133" s="58">
        <v>3.6954287799389585E-2</v>
      </c>
      <c r="K133" s="58">
        <v>3.6795676860326587E-2</v>
      </c>
      <c r="L133" s="58">
        <v>3.6795676860326587E-2</v>
      </c>
      <c r="M133" s="60">
        <v>3.6795676860326587E-2</v>
      </c>
      <c r="N133" s="60">
        <v>3.6795676860326587E-2</v>
      </c>
      <c r="O133" s="60">
        <v>3.6795676860326587E-2</v>
      </c>
      <c r="P133" s="60">
        <v>4.552510301588697E-2</v>
      </c>
      <c r="Q133" s="60">
        <v>4.6071115487863246E-2</v>
      </c>
      <c r="R133" s="60">
        <v>3.6795676860326587E-2</v>
      </c>
      <c r="S133" s="60">
        <v>3.6795676860326587E-2</v>
      </c>
      <c r="T133" s="60">
        <v>3.6795676860326587E-2</v>
      </c>
      <c r="U133" s="60">
        <v>2.6530152243027239E-2</v>
      </c>
      <c r="V133" s="60">
        <v>3.6795676860326587E-2</v>
      </c>
      <c r="W133" s="60">
        <v>3.6795676860326587E-2</v>
      </c>
      <c r="X133" s="60">
        <v>3.6795676860326587E-2</v>
      </c>
      <c r="Y133" s="60">
        <v>3.6795676860326587E-2</v>
      </c>
      <c r="Z133" s="60">
        <v>4.0041907075238248E-2</v>
      </c>
      <c r="AA133" s="60">
        <v>4.2036139041326637E-2</v>
      </c>
      <c r="AB133" s="60">
        <v>3.6795676860326587E-2</v>
      </c>
      <c r="AC133" s="60">
        <v>4.1035476109929858E-2</v>
      </c>
      <c r="AD133" s="60">
        <v>4.1784968634395625E-2</v>
      </c>
      <c r="AE133" s="60">
        <v>3.6795676860326587E-2</v>
      </c>
      <c r="AF133" s="60">
        <v>3.6795676860326587E-2</v>
      </c>
      <c r="AG133" s="60">
        <v>3.6795676860326587E-2</v>
      </c>
      <c r="AH133" s="60">
        <v>3.9965653669883361E-2</v>
      </c>
      <c r="AI133" s="60">
        <v>2.4835074899824727E-2</v>
      </c>
      <c r="AJ133" s="60">
        <v>3.3230032927833886E-2</v>
      </c>
      <c r="AK133" s="7">
        <v>4.4461462492707771E-2</v>
      </c>
      <c r="AL133" s="7">
        <v>5.5283668962363475E-2</v>
      </c>
      <c r="AM133" s="7">
        <v>4.0077451478105042E-2</v>
      </c>
      <c r="AN133" s="7">
        <v>4.3806372797861259E-2</v>
      </c>
      <c r="AO133" s="7">
        <v>4.3942568687649786E-2</v>
      </c>
      <c r="AP133" s="7">
        <v>4.4808423198504199E-2</v>
      </c>
      <c r="AQ133" s="7">
        <v>4.0424953592615775E-2</v>
      </c>
      <c r="AR133" s="7">
        <v>4.5070615215592857E-2</v>
      </c>
      <c r="AS133" s="60">
        <v>2.4688810345833367E-2</v>
      </c>
      <c r="AT133" s="7">
        <v>4.5393007506588923E-2</v>
      </c>
      <c r="AU133" s="7">
        <v>4.5608650863151468E-2</v>
      </c>
      <c r="AV133" s="7">
        <v>4.3840940750045965E-2</v>
      </c>
      <c r="AW133" s="7">
        <v>4.0430436108788159E-2</v>
      </c>
      <c r="AX133" s="7">
        <v>5.3594148618855586E-2</v>
      </c>
      <c r="AY133" s="7">
        <v>4.1273399988675408E-2</v>
      </c>
      <c r="AZ133" s="7">
        <v>3.9427396428438399E-2</v>
      </c>
      <c r="BA133" s="7">
        <v>4.3546365033651391E-2</v>
      </c>
      <c r="BB133" s="7">
        <v>4.949018187572185E-2</v>
      </c>
      <c r="BC133" s="60">
        <v>3.5286328069854322E-2</v>
      </c>
      <c r="BD133" s="12"/>
      <c r="BE133" s="13"/>
      <c r="BF133" s="3"/>
    </row>
    <row r="134" spans="1:58" x14ac:dyDescent="0.25">
      <c r="A134" s="3"/>
      <c r="B134" s="3">
        <v>124</v>
      </c>
      <c r="C134" s="56">
        <v>3.6837542915085342E-2</v>
      </c>
      <c r="D134" s="58">
        <v>3.6837542915085342E-2</v>
      </c>
      <c r="E134" s="58">
        <v>3.6837542915085342E-2</v>
      </c>
      <c r="F134" s="58">
        <v>3.8588014853729646E-2</v>
      </c>
      <c r="G134" s="58">
        <v>4.3118339698754227E-2</v>
      </c>
      <c r="H134" s="58">
        <v>3.6837542915085342E-2</v>
      </c>
      <c r="I134" s="58">
        <v>3.7994002912373759E-2</v>
      </c>
      <c r="J134" s="58">
        <v>3.6994880932368357E-2</v>
      </c>
      <c r="K134" s="58">
        <v>3.6837542915085342E-2</v>
      </c>
      <c r="L134" s="58">
        <v>3.6837542915085342E-2</v>
      </c>
      <c r="M134" s="60">
        <v>3.6837542915085342E-2</v>
      </c>
      <c r="N134" s="60">
        <v>3.6837542915085342E-2</v>
      </c>
      <c r="O134" s="60">
        <v>3.6837542915085342E-2</v>
      </c>
      <c r="P134" s="60">
        <v>4.5496627163275294E-2</v>
      </c>
      <c r="Q134" s="60">
        <v>4.6038220488024084E-2</v>
      </c>
      <c r="R134" s="60">
        <v>3.6837542915085342E-2</v>
      </c>
      <c r="S134" s="60">
        <v>3.6837542915085342E-2</v>
      </c>
      <c r="T134" s="60">
        <v>3.6837542915085342E-2</v>
      </c>
      <c r="U134" s="60">
        <v>2.6574147710368257E-2</v>
      </c>
      <c r="V134" s="60">
        <v>3.6837542915085342E-2</v>
      </c>
      <c r="W134" s="60">
        <v>3.6837542915085342E-2</v>
      </c>
      <c r="X134" s="60">
        <v>3.6837542915085342E-2</v>
      </c>
      <c r="Y134" s="60">
        <v>3.6837542915085342E-2</v>
      </c>
      <c r="Z134" s="60">
        <v>4.0057683167068259E-2</v>
      </c>
      <c r="AA134" s="60">
        <v>4.2035848145102417E-2</v>
      </c>
      <c r="AB134" s="60">
        <v>3.6837542915085342E-2</v>
      </c>
      <c r="AC134" s="60">
        <v>4.104325054476643E-2</v>
      </c>
      <c r="AD134" s="60">
        <v>4.1786261287774851E-2</v>
      </c>
      <c r="AE134" s="60">
        <v>3.6837542915085342E-2</v>
      </c>
      <c r="AF134" s="60">
        <v>3.6837542915085342E-2</v>
      </c>
      <c r="AG134" s="60">
        <v>3.6837542915085342E-2</v>
      </c>
      <c r="AH134" s="60">
        <v>3.9982043792269994E-2</v>
      </c>
      <c r="AI134" s="60">
        <v>2.4892396604342171E-2</v>
      </c>
      <c r="AJ134" s="60">
        <v>3.3300448085660239E-2</v>
      </c>
      <c r="AK134" s="7">
        <v>4.4442370082133698E-2</v>
      </c>
      <c r="AL134" s="7">
        <v>5.5175977931538389E-2</v>
      </c>
      <c r="AM134" s="7">
        <v>4.0092174017285043E-2</v>
      </c>
      <c r="AN134" s="7">
        <v>4.3791996355020846E-2</v>
      </c>
      <c r="AO134" s="7">
        <v>4.3927315559398883E-2</v>
      </c>
      <c r="AP134" s="7">
        <v>4.478591551639588E-2</v>
      </c>
      <c r="AQ134" s="7">
        <v>4.0437164938370129E-2</v>
      </c>
      <c r="AR134" s="7">
        <v>4.5046022111071116E-2</v>
      </c>
      <c r="AS134" s="60">
        <v>2.4747209978268625E-2</v>
      </c>
      <c r="AT134" s="7">
        <v>4.5366381418451285E-2</v>
      </c>
      <c r="AU134" s="7">
        <v>4.5579674892952671E-2</v>
      </c>
      <c r="AV134" s="7">
        <v>4.3826292121505794E-2</v>
      </c>
      <c r="AW134" s="7">
        <v>4.0442307247185338E-2</v>
      </c>
      <c r="AX134" s="7">
        <v>5.3500910042661554E-2</v>
      </c>
      <c r="AY134" s="7">
        <v>4.1280049171900313E-2</v>
      </c>
      <c r="AZ134" s="7">
        <v>3.9447719758540334E-2</v>
      </c>
      <c r="BA134" s="7">
        <v>4.3534668154655343E-2</v>
      </c>
      <c r="BB134" s="7">
        <v>4.9429562352568679E-2</v>
      </c>
      <c r="BC134" s="60">
        <v>3.5340217801083984E-2</v>
      </c>
      <c r="BD134" s="12"/>
      <c r="BE134" s="13"/>
      <c r="BF134" s="3"/>
    </row>
    <row r="135" spans="1:58" x14ac:dyDescent="0.25">
      <c r="A135" s="3"/>
      <c r="B135" s="8">
        <v>125</v>
      </c>
      <c r="C135" s="57">
        <v>3.6878740782060548E-2</v>
      </c>
      <c r="D135" s="59">
        <v>3.6878740782060548E-2</v>
      </c>
      <c r="E135" s="59">
        <v>3.6878740782060548E-2</v>
      </c>
      <c r="F135" s="59">
        <v>3.8615266297148843E-2</v>
      </c>
      <c r="G135" s="59">
        <v>4.3109388274210847E-2</v>
      </c>
      <c r="H135" s="59">
        <v>3.6878740782060548E-2</v>
      </c>
      <c r="I135" s="59">
        <v>3.8025989540454663E-2</v>
      </c>
      <c r="J135" s="59">
        <v>3.7034826151474798E-2</v>
      </c>
      <c r="K135" s="59">
        <v>3.6878740782060548E-2</v>
      </c>
      <c r="L135" s="59">
        <v>3.6878740782060548E-2</v>
      </c>
      <c r="M135" s="61">
        <v>3.6878740782060548E-2</v>
      </c>
      <c r="N135" s="61">
        <v>3.6878740782060548E-2</v>
      </c>
      <c r="O135" s="61">
        <v>3.6878740782060548E-2</v>
      </c>
      <c r="P135" s="61">
        <v>4.5468607675782424E-2</v>
      </c>
      <c r="Q135" s="61">
        <v>4.6005852803407299E-2</v>
      </c>
      <c r="R135" s="61">
        <v>3.6878740782060548E-2</v>
      </c>
      <c r="S135" s="61">
        <v>3.6878740782060548E-2</v>
      </c>
      <c r="T135" s="61">
        <v>3.6878740782060548E-2</v>
      </c>
      <c r="U135" s="61">
        <v>2.6617441096814298E-2</v>
      </c>
      <c r="V135" s="61">
        <v>3.6878740782060548E-2</v>
      </c>
      <c r="W135" s="61">
        <v>3.6878740782060548E-2</v>
      </c>
      <c r="X135" s="61">
        <v>3.6878740782060548E-2</v>
      </c>
      <c r="Y135" s="61">
        <v>3.6878740782060548E-2</v>
      </c>
      <c r="Z135" s="61">
        <v>4.0073207100962405E-2</v>
      </c>
      <c r="AA135" s="61">
        <v>4.2035561848354108E-2</v>
      </c>
      <c r="AB135" s="61">
        <v>3.6878740782060548E-2</v>
      </c>
      <c r="AC135" s="61">
        <v>4.1050900685052572E-2</v>
      </c>
      <c r="AD135" s="61">
        <v>4.1787544048139447E-2</v>
      </c>
      <c r="AE135" s="61">
        <v>3.6878740782060548E-2</v>
      </c>
      <c r="AF135" s="61">
        <v>3.6878740782060548E-2</v>
      </c>
      <c r="AG135" s="61">
        <v>3.6878740782060548E-2</v>
      </c>
      <c r="AH135" s="61">
        <v>3.9998171924844783E-2</v>
      </c>
      <c r="AI135" s="61">
        <v>2.4948814084950088E-2</v>
      </c>
      <c r="AJ135" s="61">
        <v>3.3369742869707286E-2</v>
      </c>
      <c r="AK135" s="10">
        <v>4.4423583498901964E-2</v>
      </c>
      <c r="AL135" s="10">
        <v>5.5070020411301268E-2</v>
      </c>
      <c r="AM135" s="10">
        <v>4.0106661345781003E-2</v>
      </c>
      <c r="AN135" s="10">
        <v>4.3777850131976326E-2</v>
      </c>
      <c r="AO135" s="10">
        <v>4.3912306709605664E-2</v>
      </c>
      <c r="AP135" s="10">
        <v>4.4763768397999781E-2</v>
      </c>
      <c r="AQ135" s="10">
        <v>4.0449181122289568E-2</v>
      </c>
      <c r="AR135" s="10">
        <v>4.5021823075110268E-2</v>
      </c>
      <c r="AS135" s="61">
        <v>2.4804690148539699E-2</v>
      </c>
      <c r="AT135" s="10">
        <v>4.5340182210555025E-2</v>
      </c>
      <c r="AU135" s="10">
        <v>4.5551163329445199E-2</v>
      </c>
      <c r="AV135" s="10">
        <v>4.3811878050364017E-2</v>
      </c>
      <c r="AW135" s="10">
        <v>4.0453988751103953E-2</v>
      </c>
      <c r="AX135" s="10">
        <v>5.3409171345804474E-2</v>
      </c>
      <c r="AY135" s="10">
        <v>4.1286592024437851E-2</v>
      </c>
      <c r="AZ135" s="10">
        <v>3.9467718361247961E-2</v>
      </c>
      <c r="BA135" s="10">
        <v>4.3523158449830346E-2</v>
      </c>
      <c r="BB135" s="10">
        <v>4.9369916159174743E-2</v>
      </c>
      <c r="BC135" s="61">
        <v>3.5393255259307255E-2</v>
      </c>
      <c r="BD135" s="12"/>
      <c r="BE135" s="13"/>
      <c r="BF135" s="3"/>
    </row>
    <row r="136" spans="1:58" x14ac:dyDescent="0.25">
      <c r="A136" s="3"/>
      <c r="B136" s="3">
        <v>126</v>
      </c>
      <c r="C136" s="56">
        <v>3.6919286329223588E-2</v>
      </c>
      <c r="D136" s="58">
        <v>3.6919286329223588E-2</v>
      </c>
      <c r="E136" s="58">
        <v>3.6919286329223588E-2</v>
      </c>
      <c r="F136" s="58">
        <v>3.8642085882824251E-2</v>
      </c>
      <c r="G136" s="58">
        <v>4.310057900456199E-2</v>
      </c>
      <c r="H136" s="58">
        <v>3.6919286329223588E-2</v>
      </c>
      <c r="I136" s="58">
        <v>3.8057469424571444E-2</v>
      </c>
      <c r="J136" s="58">
        <v>3.707413884363886E-2</v>
      </c>
      <c r="K136" s="58">
        <v>3.6919286329223588E-2</v>
      </c>
      <c r="L136" s="58">
        <v>3.6919286329223588E-2</v>
      </c>
      <c r="M136" s="60">
        <v>3.6919286329223588E-2</v>
      </c>
      <c r="N136" s="60">
        <v>3.6919286329223588E-2</v>
      </c>
      <c r="O136" s="60">
        <v>3.6919286329223588E-2</v>
      </c>
      <c r="P136" s="60">
        <v>4.5441033670407416E-2</v>
      </c>
      <c r="Q136" s="60">
        <v>4.5973999856872894E-2</v>
      </c>
      <c r="R136" s="60">
        <v>3.6919286329223588E-2</v>
      </c>
      <c r="S136" s="60">
        <v>3.6919286329223588E-2</v>
      </c>
      <c r="T136" s="60">
        <v>3.6919286329223588E-2</v>
      </c>
      <c r="U136" s="60">
        <v>2.6660049074327397E-2</v>
      </c>
      <c r="V136" s="60">
        <v>3.6919286329223588E-2</v>
      </c>
      <c r="W136" s="60">
        <v>3.6919286329223588E-2</v>
      </c>
      <c r="X136" s="60">
        <v>3.6919286329223588E-2</v>
      </c>
      <c r="Y136" s="60">
        <v>3.6919286329223588E-2</v>
      </c>
      <c r="Z136" s="60">
        <v>4.0088484872512042E-2</v>
      </c>
      <c r="AA136" s="60">
        <v>4.2035280047030721E-2</v>
      </c>
      <c r="AB136" s="60">
        <v>3.6919286329223588E-2</v>
      </c>
      <c r="AC136" s="60">
        <v>4.1058429485008485E-2</v>
      </c>
      <c r="AD136" s="60">
        <v>4.1788816886756397E-2</v>
      </c>
      <c r="AE136" s="60">
        <v>3.6919286329223588E-2</v>
      </c>
      <c r="AF136" s="60">
        <v>3.6919286329223588E-2</v>
      </c>
      <c r="AG136" s="60">
        <v>3.6919286329223588E-2</v>
      </c>
      <c r="AH136" s="60">
        <v>4.0014044299508056E-2</v>
      </c>
      <c r="AI136" s="60">
        <v>2.5004348430133883E-2</v>
      </c>
      <c r="AJ136" s="60">
        <v>3.3437943670118209E-2</v>
      </c>
      <c r="AK136" s="7">
        <v>4.4405095441392373E-2</v>
      </c>
      <c r="AL136" s="7">
        <v>5.4965755547133899E-2</v>
      </c>
      <c r="AM136" s="7">
        <v>4.0120919055622428E-2</v>
      </c>
      <c r="AN136" s="7">
        <v>4.3763928607065017E-2</v>
      </c>
      <c r="AO136" s="7">
        <v>4.3897536241129353E-2</v>
      </c>
      <c r="AP136" s="7">
        <v>4.4741973241138933E-2</v>
      </c>
      <c r="AQ136" s="7">
        <v>4.0461006778158559E-2</v>
      </c>
      <c r="AR136" s="7">
        <v>4.4998008672021861E-2</v>
      </c>
      <c r="AS136" s="60">
        <v>2.4861272287810765E-2</v>
      </c>
      <c r="AT136" s="7">
        <v>4.5314399257404769E-2</v>
      </c>
      <c r="AU136" s="7">
        <v>4.5523105079037451E-2</v>
      </c>
      <c r="AV136" s="7">
        <v>4.3797692951946576E-2</v>
      </c>
      <c r="AW136" s="7">
        <v>4.0465485084995478E-2</v>
      </c>
      <c r="AX136" s="7">
        <v>5.3318896603695487E-2</v>
      </c>
      <c r="AY136" s="7">
        <v>4.129303103447568E-2</v>
      </c>
      <c r="AZ136" s="7">
        <v>3.9487399958341829E-2</v>
      </c>
      <c r="BA136" s="7">
        <v>4.3511831652596422E-2</v>
      </c>
      <c r="BB136" s="7">
        <v>4.9311220040173742E-2</v>
      </c>
      <c r="BC136" s="60">
        <v>3.5445460015774977E-2</v>
      </c>
      <c r="BD136" s="12"/>
      <c r="BE136" s="13"/>
      <c r="BF136" s="3"/>
    </row>
    <row r="137" spans="1:58" x14ac:dyDescent="0.25">
      <c r="A137" s="3"/>
      <c r="B137" s="3">
        <v>127</v>
      </c>
      <c r="C137" s="56">
        <v>3.6959194926273087E-2</v>
      </c>
      <c r="D137" s="58">
        <v>3.6959194926273087E-2</v>
      </c>
      <c r="E137" s="58">
        <v>3.6959194926273087E-2</v>
      </c>
      <c r="F137" s="58">
        <v>3.8668483794978004E-2</v>
      </c>
      <c r="G137" s="58">
        <v>4.3091908530773049E-2</v>
      </c>
      <c r="H137" s="58">
        <v>3.6959194926273087E-2</v>
      </c>
      <c r="I137" s="58">
        <v>3.8088454510488701E-2</v>
      </c>
      <c r="J137" s="58">
        <v>3.7112833912664955E-2</v>
      </c>
      <c r="K137" s="58">
        <v>3.6959194926273087E-2</v>
      </c>
      <c r="L137" s="58">
        <v>3.6959194926273087E-2</v>
      </c>
      <c r="M137" s="60">
        <v>3.6959194926273087E-2</v>
      </c>
      <c r="N137" s="60">
        <v>3.6959194926273087E-2</v>
      </c>
      <c r="O137" s="60">
        <v>3.6959194926273087E-2</v>
      </c>
      <c r="P137" s="60">
        <v>4.5413894607383654E-2</v>
      </c>
      <c r="Q137" s="60">
        <v>4.5942649467918706E-2</v>
      </c>
      <c r="R137" s="60">
        <v>3.6959194926273087E-2</v>
      </c>
      <c r="S137" s="60">
        <v>3.6959194926273087E-2</v>
      </c>
      <c r="T137" s="60">
        <v>3.6959194926273087E-2</v>
      </c>
      <c r="U137" s="60">
        <v>2.6701987791241333E-2</v>
      </c>
      <c r="V137" s="60">
        <v>3.6959194926273087E-2</v>
      </c>
      <c r="W137" s="60">
        <v>3.6959194926273087E-2</v>
      </c>
      <c r="X137" s="60">
        <v>3.6959194926273087E-2</v>
      </c>
      <c r="Y137" s="60">
        <v>3.6959194926273087E-2</v>
      </c>
      <c r="Z137" s="60">
        <v>4.010352228891545E-2</v>
      </c>
      <c r="AA137" s="60">
        <v>4.2035002639815522E-2</v>
      </c>
      <c r="AB137" s="60">
        <v>3.6959194926273087E-2</v>
      </c>
      <c r="AC137" s="60">
        <v>4.1065839806219806E-2</v>
      </c>
      <c r="AD137" s="60">
        <v>4.1790079782323408E-2</v>
      </c>
      <c r="AE137" s="60">
        <v>3.6959194926273087E-2</v>
      </c>
      <c r="AF137" s="60">
        <v>3.6959194926273087E-2</v>
      </c>
      <c r="AG137" s="60">
        <v>3.6959194926273087E-2</v>
      </c>
      <c r="AH137" s="60">
        <v>4.0029666952065668E-2</v>
      </c>
      <c r="AI137" s="60">
        <v>2.5059020080229422E-2</v>
      </c>
      <c r="AJ137" s="60">
        <v>3.3505076068650608E-2</v>
      </c>
      <c r="AK137" s="7">
        <v>4.4386898864479774E-2</v>
      </c>
      <c r="AL137" s="7">
        <v>5.4863142457209246E-2</v>
      </c>
      <c r="AM137" s="7">
        <v>4.0134952571129423E-2</v>
      </c>
      <c r="AN137" s="7">
        <v>4.3750226490765209E-2</v>
      </c>
      <c r="AO137" s="7">
        <v>4.3882998560419662E-2</v>
      </c>
      <c r="AP137" s="7">
        <v>4.4720521759355814E-2</v>
      </c>
      <c r="AQ137" s="7">
        <v>4.0472646415920632E-2</v>
      </c>
      <c r="AR137" s="7">
        <v>4.4974569804549391E-2</v>
      </c>
      <c r="AS137" s="60">
        <v>2.4916977167264376E-2</v>
      </c>
      <c r="AT137" s="7">
        <v>4.5289022892293085E-2</v>
      </c>
      <c r="AU137" s="7">
        <v>4.54954893893742E-2</v>
      </c>
      <c r="AV137" s="7">
        <v>4.3783731416100702E-2</v>
      </c>
      <c r="AW137" s="7">
        <v>4.0476800668198365E-2</v>
      </c>
      <c r="AX137" s="7">
        <v>5.3230051074385942E-2</v>
      </c>
      <c r="AY137" s="7">
        <v>4.1299368688900495E-2</v>
      </c>
      <c r="AZ137" s="7">
        <v>3.9506772030829085E-2</v>
      </c>
      <c r="BA137" s="7">
        <v>4.3500683323924871E-2</v>
      </c>
      <c r="BB137" s="7">
        <v>4.9253451475176124E-2</v>
      </c>
      <c r="BC137" s="60">
        <v>3.5496851087025716E-2</v>
      </c>
      <c r="BD137" s="12"/>
      <c r="BE137" s="13"/>
      <c r="BF137" s="3"/>
    </row>
    <row r="138" spans="1:58" x14ac:dyDescent="0.25">
      <c r="A138" s="3"/>
      <c r="B138" s="3">
        <v>128</v>
      </c>
      <c r="C138" s="56">
        <v>3.6998481464014743E-2</v>
      </c>
      <c r="D138" s="58">
        <v>3.6998481464014743E-2</v>
      </c>
      <c r="E138" s="58">
        <v>3.6998481464014743E-2</v>
      </c>
      <c r="F138" s="58">
        <v>3.8694469900176109E-2</v>
      </c>
      <c r="G138" s="58">
        <v>4.3083373598751473E-2</v>
      </c>
      <c r="H138" s="58">
        <v>3.6998481464014743E-2</v>
      </c>
      <c r="I138" s="58">
        <v>3.8118956371595569E-2</v>
      </c>
      <c r="J138" s="58">
        <v>3.7150925798016043E-2</v>
      </c>
      <c r="K138" s="58">
        <v>3.6998481464014743E-2</v>
      </c>
      <c r="L138" s="58">
        <v>3.6998481464014743E-2</v>
      </c>
      <c r="M138" s="60">
        <v>3.6998481464014743E-2</v>
      </c>
      <c r="N138" s="60">
        <v>3.6998481464014743E-2</v>
      </c>
      <c r="O138" s="60">
        <v>3.6998481464014743E-2</v>
      </c>
      <c r="P138" s="60">
        <v>4.5387180276762695E-2</v>
      </c>
      <c r="Q138" s="60">
        <v>4.5911789837188577E-2</v>
      </c>
      <c r="R138" s="60">
        <v>3.6998481464014743E-2</v>
      </c>
      <c r="S138" s="60">
        <v>3.6998481464014743E-2</v>
      </c>
      <c r="T138" s="60">
        <v>3.6998481464014743E-2</v>
      </c>
      <c r="U138" s="60">
        <v>2.6743272892647996E-2</v>
      </c>
      <c r="V138" s="60">
        <v>3.6998481464014743E-2</v>
      </c>
      <c r="W138" s="60">
        <v>3.6998481464014743E-2</v>
      </c>
      <c r="X138" s="60">
        <v>3.6998481464014743E-2</v>
      </c>
      <c r="Y138" s="60">
        <v>3.6998481464014743E-2</v>
      </c>
      <c r="Z138" s="60">
        <v>4.0118324976301967E-2</v>
      </c>
      <c r="AA138" s="60">
        <v>4.2034729528074077E-2</v>
      </c>
      <c r="AB138" s="60">
        <v>3.6998481464014743E-2</v>
      </c>
      <c r="AC138" s="60">
        <v>4.1073134421219182E-2</v>
      </c>
      <c r="AD138" s="60">
        <v>4.1791332720479746E-2</v>
      </c>
      <c r="AE138" s="60">
        <v>3.6998481464014743E-2</v>
      </c>
      <c r="AF138" s="60">
        <v>3.6998481464014743E-2</v>
      </c>
      <c r="AG138" s="60">
        <v>3.6998481464014743E-2</v>
      </c>
      <c r="AH138" s="60">
        <v>4.0045045729882656E-2</v>
      </c>
      <c r="AI138" s="60">
        <v>2.5112848852140157E-2</v>
      </c>
      <c r="AJ138" s="60">
        <v>3.3571164867980396E-2</v>
      </c>
      <c r="AK138" s="7">
        <v>4.4368986938184474E-2</v>
      </c>
      <c r="AL138" s="7">
        <v>5.4762142239030309E-2</v>
      </c>
      <c r="AM138" s="7">
        <v>4.0148767142538233E-2</v>
      </c>
      <c r="AN138" s="7">
        <v>4.3736738647827789E-2</v>
      </c>
      <c r="AO138" s="7">
        <v>4.3868688222748142E-2</v>
      </c>
      <c r="AP138" s="7">
        <v>4.4699405883210641E-2</v>
      </c>
      <c r="AQ138" s="7">
        <v>4.0484104384387321E-2</v>
      </c>
      <c r="AR138" s="7">
        <v>4.4951497704267318E-2</v>
      </c>
      <c r="AS138" s="60">
        <v>2.4971824923422536E-2</v>
      </c>
      <c r="AT138" s="7">
        <v>4.5264043808192378E-2</v>
      </c>
      <c r="AU138" s="7">
        <v>4.5468305890161709E-2</v>
      </c>
      <c r="AV138" s="7">
        <v>4.376998819696909E-2</v>
      </c>
      <c r="AW138" s="7">
        <v>4.0487939719019428E-2</v>
      </c>
      <c r="AX138" s="7">
        <v>5.3142601055664374E-2</v>
      </c>
      <c r="AY138" s="7">
        <v>4.1305607352585261E-2</v>
      </c>
      <c r="AZ138" s="7">
        <v>3.9525841824132213E-2</v>
      </c>
      <c r="BA138" s="7">
        <v>4.3489709209784566E-2</v>
      </c>
      <c r="BB138" s="7">
        <v>4.9196588649960349E-2</v>
      </c>
      <c r="BC138" s="60">
        <v>3.5547446951042616E-2</v>
      </c>
      <c r="BD138" s="12"/>
      <c r="BE138" s="13"/>
      <c r="BF138" s="3"/>
    </row>
    <row r="139" spans="1:58" x14ac:dyDescent="0.25">
      <c r="A139" s="3"/>
      <c r="B139" s="3">
        <v>129</v>
      </c>
      <c r="C139" s="56">
        <v>3.7037160372848321E-2</v>
      </c>
      <c r="D139" s="58">
        <v>3.7037160372848321E-2</v>
      </c>
      <c r="E139" s="58">
        <v>3.7037160372848321E-2</v>
      </c>
      <c r="F139" s="58">
        <v>3.872005375960974E-2</v>
      </c>
      <c r="G139" s="58">
        <v>4.3074971055287792E-2</v>
      </c>
      <c r="H139" s="58">
        <v>3.7037160372848321E-2</v>
      </c>
      <c r="I139" s="58">
        <v>3.8148986223285775E-2</v>
      </c>
      <c r="J139" s="58">
        <v>3.7188428492733294E-2</v>
      </c>
      <c r="K139" s="58">
        <v>3.7037160372848321E-2</v>
      </c>
      <c r="L139" s="58">
        <v>3.7037160372848321E-2</v>
      </c>
      <c r="M139" s="60">
        <v>3.7037160372848321E-2</v>
      </c>
      <c r="N139" s="60">
        <v>3.7037160372848321E-2</v>
      </c>
      <c r="O139" s="60">
        <v>3.7037160372848321E-2</v>
      </c>
      <c r="P139" s="60">
        <v>4.5360880785619839E-2</v>
      </c>
      <c r="Q139" s="60">
        <v>4.588140953169817E-2</v>
      </c>
      <c r="R139" s="60">
        <v>3.7037160372848321E-2</v>
      </c>
      <c r="S139" s="60">
        <v>3.7037160372848321E-2</v>
      </c>
      <c r="T139" s="60">
        <v>3.7037160372848321E-2</v>
      </c>
      <c r="U139" s="60">
        <v>2.6783919539838719E-2</v>
      </c>
      <c r="V139" s="60">
        <v>3.7037160372848321E-2</v>
      </c>
      <c r="W139" s="60">
        <v>3.7037160372848321E-2</v>
      </c>
      <c r="X139" s="60">
        <v>3.7037160372848321E-2</v>
      </c>
      <c r="Y139" s="60">
        <v>3.7037160372848321E-2</v>
      </c>
      <c r="Z139" s="60">
        <v>4.0132898386718407E-2</v>
      </c>
      <c r="AA139" s="60">
        <v>4.2034460615796299E-2</v>
      </c>
      <c r="AB139" s="60">
        <v>3.7037160372848321E-2</v>
      </c>
      <c r="AC139" s="60">
        <v>4.1080316016905316E-2</v>
      </c>
      <c r="AD139" s="60">
        <v>4.1792575693394118E-2</v>
      </c>
      <c r="AE139" s="60">
        <v>3.7037160372848321E-2</v>
      </c>
      <c r="AF139" s="60">
        <v>3.7037160372848321E-2</v>
      </c>
      <c r="AG139" s="60">
        <v>3.7037160372848321E-2</v>
      </c>
      <c r="AH139" s="60">
        <v>4.0060186299178513E-2</v>
      </c>
      <c r="AI139" s="60">
        <v>2.5165853962927143E-2</v>
      </c>
      <c r="AJ139" s="60">
        <v>3.3636234119884811E-2</v>
      </c>
      <c r="AK139" s="7">
        <v>4.4351352913773123E-2</v>
      </c>
      <c r="AL139" s="7">
        <v>5.4662717598660704E-2</v>
      </c>
      <c r="AM139" s="7">
        <v>4.016236785070415E-2</v>
      </c>
      <c r="AN139" s="7">
        <v>4.3723460048081364E-2</v>
      </c>
      <c r="AO139" s="7">
        <v>4.3854599928862426E-2</v>
      </c>
      <c r="AP139" s="7">
        <v>4.4678617794667197E-2</v>
      </c>
      <c r="AQ139" s="7">
        <v>4.0495384901719556E-2</v>
      </c>
      <c r="AR139" s="7">
        <v>4.4928783727344435E-2</v>
      </c>
      <c r="AS139" s="60">
        <v>2.5025835082205239E-2</v>
      </c>
      <c r="AT139" s="7">
        <v>4.523945249625938E-2</v>
      </c>
      <c r="AU139" s="7">
        <v>4.5441544573464387E-2</v>
      </c>
      <c r="AV139" s="7">
        <v>4.3756458206013038E-2</v>
      </c>
      <c r="AW139" s="7">
        <v>4.0498906312927074E-2</v>
      </c>
      <c r="AX139" s="7">
        <v>5.3056513960931806E-2</v>
      </c>
      <c r="AY139" s="7">
        <v>4.1311749326887526E-2</v>
      </c>
      <c r="AZ139" s="7">
        <v>3.9544616361211871E-2</v>
      </c>
      <c r="BA139" s="7">
        <v>4.3478905463502526E-2</v>
      </c>
      <c r="BB139" s="7">
        <v>4.9140610429011966E-2</v>
      </c>
      <c r="BC139" s="60">
        <v>3.5597265563161784E-2</v>
      </c>
      <c r="BD139" s="12"/>
      <c r="BE139" s="13"/>
      <c r="BF139" s="3"/>
    </row>
    <row r="140" spans="1:58" x14ac:dyDescent="0.25">
      <c r="A140" s="3"/>
      <c r="B140" s="8">
        <v>130</v>
      </c>
      <c r="C140" s="57">
        <v>3.7075245640405097E-2</v>
      </c>
      <c r="D140" s="59">
        <v>3.7075245640405097E-2</v>
      </c>
      <c r="E140" s="59">
        <v>3.7075245640405097E-2</v>
      </c>
      <c r="F140" s="59">
        <v>3.8745244640813414E-2</v>
      </c>
      <c r="G140" s="59">
        <v>4.3066697844179824E-2</v>
      </c>
      <c r="H140" s="59">
        <v>3.7075245640405097E-2</v>
      </c>
      <c r="I140" s="59">
        <v>3.8178554936677322E-2</v>
      </c>
      <c r="J140" s="59">
        <v>3.7225355560532192E-2</v>
      </c>
      <c r="K140" s="59">
        <v>3.7075245640405097E-2</v>
      </c>
      <c r="L140" s="59">
        <v>3.7075245640405097E-2</v>
      </c>
      <c r="M140" s="61">
        <v>3.7075245640405097E-2</v>
      </c>
      <c r="N140" s="61">
        <v>3.7075245640405097E-2</v>
      </c>
      <c r="O140" s="61">
        <v>3.7075245640405097E-2</v>
      </c>
      <c r="P140" s="61">
        <v>4.533498654585344E-2</v>
      </c>
      <c r="Q140" s="61">
        <v>4.5851497470741354E-2</v>
      </c>
      <c r="R140" s="61">
        <v>3.7075245640405097E-2</v>
      </c>
      <c r="S140" s="61">
        <v>3.7075245640405097E-2</v>
      </c>
      <c r="T140" s="61">
        <v>3.7075245640405097E-2</v>
      </c>
      <c r="U140" s="61">
        <v>2.6823942428852332E-2</v>
      </c>
      <c r="V140" s="61">
        <v>3.7075245640405097E-2</v>
      </c>
      <c r="W140" s="61">
        <v>3.7075245640405097E-2</v>
      </c>
      <c r="X140" s="61">
        <v>3.7075245640405097E-2</v>
      </c>
      <c r="Y140" s="61">
        <v>3.7075245640405097E-2</v>
      </c>
      <c r="Z140" s="61">
        <v>4.0147247804797503E-2</v>
      </c>
      <c r="AA140" s="61">
        <v>4.203419580953982E-2</v>
      </c>
      <c r="AB140" s="61">
        <v>3.7075245640405097E-2</v>
      </c>
      <c r="AC140" s="61">
        <v>4.1087387197804137E-2</v>
      </c>
      <c r="AD140" s="61">
        <v>4.1793808699351898E-2</v>
      </c>
      <c r="AE140" s="61">
        <v>3.7075245640405097E-2</v>
      </c>
      <c r="AF140" s="61">
        <v>3.7075245640405097E-2</v>
      </c>
      <c r="AG140" s="61">
        <v>3.7075245640405097E-2</v>
      </c>
      <c r="AH140" s="61">
        <v>4.0075094151989177E-2</v>
      </c>
      <c r="AI140" s="61">
        <v>2.5218054052316363E-2</v>
      </c>
      <c r="AJ140" s="61">
        <v>3.3700307152338516E-2</v>
      </c>
      <c r="AK140" s="10">
        <v>4.433399051971687E-2</v>
      </c>
      <c r="AL140" s="10">
        <v>5.4564831368270728E-2</v>
      </c>
      <c r="AM140" s="10">
        <v>4.0175759631131625E-2</v>
      </c>
      <c r="AN140" s="10">
        <v>4.3710385902052007E-2</v>
      </c>
      <c r="AO140" s="10">
        <v>4.3840728531676199E-2</v>
      </c>
      <c r="AP140" s="10">
        <v>4.4658149918050283E-2</v>
      </c>
      <c r="AQ140" s="10">
        <v>4.0506492061278987E-2</v>
      </c>
      <c r="AR140" s="10">
        <v>4.4906419688868215E-2</v>
      </c>
      <c r="AS140" s="61">
        <v>2.5079026581996899E-2</v>
      </c>
      <c r="AT140" s="10">
        <v>4.5215240074722773E-2</v>
      </c>
      <c r="AU140" s="10">
        <v>4.5415195563287547E-2</v>
      </c>
      <c r="AV140" s="10">
        <v>4.3743136532135907E-2</v>
      </c>
      <c r="AW140" s="10">
        <v>4.0509704446479278E-2</v>
      </c>
      <c r="AX140" s="10">
        <v>5.2971758135498037E-2</v>
      </c>
      <c r="AY140" s="10">
        <v>4.1317796831313647E-2</v>
      </c>
      <c r="AZ140" s="10">
        <v>3.9563102444698739E-2</v>
      </c>
      <c r="BA140" s="10">
        <v>4.3468267990935949E-2</v>
      </c>
      <c r="BB140" s="10">
        <v>4.9085496329331679E-2</v>
      </c>
      <c r="BC140" s="61">
        <v>3.5646324371693794E-2</v>
      </c>
      <c r="BD140" s="12"/>
      <c r="BE140" s="13"/>
      <c r="BF140" s="3"/>
    </row>
    <row r="141" spans="1:58" x14ac:dyDescent="0.25">
      <c r="A141" s="3"/>
      <c r="B141" s="3">
        <v>131</v>
      </c>
      <c r="C141" s="56">
        <v>3.7112750828384389E-2</v>
      </c>
      <c r="D141" s="58">
        <v>3.7112750828384389E-2</v>
      </c>
      <c r="E141" s="58">
        <v>3.7112750828384389E-2</v>
      </c>
      <c r="F141" s="58">
        <v>3.8770051528845606E-2</v>
      </c>
      <c r="G141" s="58">
        <v>4.3058551002537415E-2</v>
      </c>
      <c r="H141" s="58">
        <v>3.7112750828384389E-2</v>
      </c>
      <c r="I141" s="58">
        <v>3.8207673051709357E-2</v>
      </c>
      <c r="J141" s="58">
        <v>3.7261720152123701E-2</v>
      </c>
      <c r="K141" s="58">
        <v>3.7112750828384389E-2</v>
      </c>
      <c r="L141" s="58">
        <v>3.7112750828384389E-2</v>
      </c>
      <c r="M141" s="60">
        <v>3.7112750828384389E-2</v>
      </c>
      <c r="N141" s="60">
        <v>3.7112750828384389E-2</v>
      </c>
      <c r="O141" s="60">
        <v>3.7112750828384389E-2</v>
      </c>
      <c r="P141" s="60">
        <v>4.5309488262537334E-2</v>
      </c>
      <c r="Q141" s="60">
        <v>4.5822042912439409E-2</v>
      </c>
      <c r="R141" s="60">
        <v>3.7112750828384389E-2</v>
      </c>
      <c r="S141" s="60">
        <v>3.7112750828384389E-2</v>
      </c>
      <c r="T141" s="60">
        <v>3.7112750828384389E-2</v>
      </c>
      <c r="U141" s="60">
        <v>2.6863355808178113E-2</v>
      </c>
      <c r="V141" s="60">
        <v>3.7112750828384389E-2</v>
      </c>
      <c r="W141" s="60">
        <v>3.7112750828384389E-2</v>
      </c>
      <c r="X141" s="60">
        <v>3.7112750828384389E-2</v>
      </c>
      <c r="Y141" s="60">
        <v>3.7112750828384389E-2</v>
      </c>
      <c r="Z141" s="60">
        <v>4.0161378354122812E-2</v>
      </c>
      <c r="AA141" s="60">
        <v>4.2033935018371382E-2</v>
      </c>
      <c r="AB141" s="60">
        <v>3.7112750828384389E-2</v>
      </c>
      <c r="AC141" s="60">
        <v>4.1094350489187859E-2</v>
      </c>
      <c r="AD141" s="60">
        <v>4.179503174239696E-2</v>
      </c>
      <c r="AE141" s="60">
        <v>3.7112750828384389E-2</v>
      </c>
      <c r="AF141" s="60">
        <v>3.7112750828384389E-2</v>
      </c>
      <c r="AG141" s="60">
        <v>3.7112750828384389E-2</v>
      </c>
      <c r="AH141" s="60">
        <v>4.0089774612808604E-2</v>
      </c>
      <c r="AI141" s="60">
        <v>2.5269467204227292E-2</v>
      </c>
      <c r="AJ141" s="60">
        <v>3.3763406595561207E-2</v>
      </c>
      <c r="AK141" s="7">
        <v>4.4316893514945832E-2</v>
      </c>
      <c r="AL141" s="7">
        <v>5.4468448980995898E-2</v>
      </c>
      <c r="AM141" s="7">
        <v>4.0188947268235298E-2</v>
      </c>
      <c r="AN141" s="7">
        <v>4.3697511498158592E-2</v>
      </c>
      <c r="AO141" s="7">
        <v>4.3827069069623636E-2</v>
      </c>
      <c r="AP141" s="7">
        <v>4.4637994872777309E-2</v>
      </c>
      <c r="AQ141" s="7">
        <v>4.0517429844305175E-2</v>
      </c>
      <c r="AR141" s="7">
        <v>4.4884397571833379E-2</v>
      </c>
      <c r="AS141" s="60">
        <v>2.5131417795587252E-2</v>
      </c>
      <c r="AT141" s="7">
        <v>4.5191397775332209E-2</v>
      </c>
      <c r="AU141" s="7">
        <v>4.5389249490950245E-2</v>
      </c>
      <c r="AV141" s="7">
        <v>4.3730018389834813E-2</v>
      </c>
      <c r="AW141" s="7">
        <v>4.0520337982033139E-2</v>
      </c>
      <c r="AX141" s="7">
        <v>5.2888302954338551E-2</v>
      </c>
      <c r="AY141" s="7">
        <v>4.1323752042190076E-2</v>
      </c>
      <c r="AZ141" s="7">
        <v>3.9581306674573602E-2</v>
      </c>
      <c r="BA141" s="7">
        <v>4.3457793026882241E-2</v>
      </c>
      <c r="BB141" s="7">
        <v>4.9031226495448221E-2</v>
      </c>
      <c r="BC141" s="60">
        <v>3.5694640333234995E-2</v>
      </c>
      <c r="BD141" s="12"/>
      <c r="BE141" s="13"/>
      <c r="BF141" s="3"/>
    </row>
    <row r="142" spans="1:58" x14ac:dyDescent="0.25">
      <c r="A142" s="3"/>
      <c r="B142" s="3">
        <v>132</v>
      </c>
      <c r="C142" s="56">
        <v>3.7149689088628923E-2</v>
      </c>
      <c r="D142" s="58">
        <v>3.7149689088628923E-2</v>
      </c>
      <c r="E142" s="58">
        <v>3.7149689088628923E-2</v>
      </c>
      <c r="F142" s="58">
        <v>3.8794483136965763E-2</v>
      </c>
      <c r="G142" s="58">
        <v>4.3050527657251259E-2</v>
      </c>
      <c r="H142" s="58">
        <v>3.7149689088628923E-2</v>
      </c>
      <c r="I142" s="58">
        <v>3.8236350789646156E-2</v>
      </c>
      <c r="J142" s="58">
        <v>3.7297535020797801E-2</v>
      </c>
      <c r="K142" s="58">
        <v>3.7149689088628923E-2</v>
      </c>
      <c r="L142" s="58">
        <v>3.7149689088628923E-2</v>
      </c>
      <c r="M142" s="60">
        <v>3.7149689088628923E-2</v>
      </c>
      <c r="N142" s="60">
        <v>3.7149689088628923E-2</v>
      </c>
      <c r="O142" s="60">
        <v>3.7149689088628923E-2</v>
      </c>
      <c r="P142" s="60">
        <v>4.528437692280729E-2</v>
      </c>
      <c r="Q142" s="60">
        <v>4.5793035440900187E-2</v>
      </c>
      <c r="R142" s="60">
        <v>3.7149689088628923E-2</v>
      </c>
      <c r="S142" s="60">
        <v>3.7149689088628923E-2</v>
      </c>
      <c r="T142" s="60">
        <v>3.7149689088628923E-2</v>
      </c>
      <c r="U142" s="60">
        <v>2.6902173495657822E-2</v>
      </c>
      <c r="V142" s="60">
        <v>3.7149689088628923E-2</v>
      </c>
      <c r="W142" s="60">
        <v>3.7149689088628923E-2</v>
      </c>
      <c r="X142" s="60">
        <v>3.7149689088628923E-2</v>
      </c>
      <c r="Y142" s="60">
        <v>3.7149689088628923E-2</v>
      </c>
      <c r="Z142" s="60">
        <v>4.0175295003304301E-2</v>
      </c>
      <c r="AA142" s="60">
        <v>4.203367815380421E-2</v>
      </c>
      <c r="AB142" s="60">
        <v>3.7149689088628923E-2</v>
      </c>
      <c r="AC142" s="60">
        <v>4.1101208340051709E-2</v>
      </c>
      <c r="AD142" s="60">
        <v>4.179624483195532E-2</v>
      </c>
      <c r="AE142" s="60">
        <v>3.7149689088628923E-2</v>
      </c>
      <c r="AF142" s="60">
        <v>3.7149689088628923E-2</v>
      </c>
      <c r="AG142" s="60">
        <v>3.7149689088628923E-2</v>
      </c>
      <c r="AH142" s="60">
        <v>4.0104232844930143E-2</v>
      </c>
      <c r="AI142" s="60">
        <v>2.5320110967320009E-2</v>
      </c>
      <c r="AJ142" s="60">
        <v>3.3825554407044267E-2</v>
      </c>
      <c r="AK142" s="7">
        <v>4.430005580298535E-2</v>
      </c>
      <c r="AL142" s="7">
        <v>5.4373535003877871E-2</v>
      </c>
      <c r="AM142" s="7">
        <v>4.0201935392215171E-2</v>
      </c>
      <c r="AN142" s="7">
        <v>4.3684832318261924E-2</v>
      </c>
      <c r="AO142" s="7">
        <v>4.3813616727470528E-2</v>
      </c>
      <c r="AP142" s="7">
        <v>4.4618145599016223E-2</v>
      </c>
      <c r="AQ142" s="7">
        <v>4.0528202079179509E-2</v>
      </c>
      <c r="AR142" s="7">
        <v>4.4862709549506663E-2</v>
      </c>
      <c r="AS142" s="60">
        <v>2.5183026551194532E-2</v>
      </c>
      <c r="AT142" s="7">
        <v>4.5167917375659394E-2</v>
      </c>
      <c r="AU142" s="7">
        <v>4.5363697147044579E-2</v>
      </c>
      <c r="AV142" s="7">
        <v>4.3717099154617856E-2</v>
      </c>
      <c r="AW142" s="7">
        <v>4.0530810657255723E-2</v>
      </c>
      <c r="AX142" s="7">
        <v>5.2806118695853499E-2</v>
      </c>
      <c r="AY142" s="7">
        <v>4.1329617051407697E-2</v>
      </c>
      <c r="AZ142" s="7">
        <v>3.9599235450217929E-2</v>
      </c>
      <c r="BA142" s="7">
        <v>4.3447476818208708E-2</v>
      </c>
      <c r="BB142" s="7">
        <v>4.8977781675569876E-2</v>
      </c>
      <c r="BC142" s="60">
        <v>3.5742229927646418E-2</v>
      </c>
      <c r="BD142" s="12"/>
      <c r="BE142" s="13"/>
      <c r="BF142" s="3"/>
    </row>
    <row r="143" spans="1:58" x14ac:dyDescent="0.25">
      <c r="A143" s="3"/>
      <c r="B143" s="3">
        <v>133</v>
      </c>
      <c r="C143" s="56">
        <v>3.718607317847944E-2</v>
      </c>
      <c r="D143" s="58">
        <v>3.718607317847944E-2</v>
      </c>
      <c r="E143" s="58">
        <v>3.718607317847944E-2</v>
      </c>
      <c r="F143" s="58">
        <v>3.881854791682926E-2</v>
      </c>
      <c r="G143" s="58">
        <v>4.3042625021621816E-2</v>
      </c>
      <c r="H143" s="58">
        <v>3.718607317847944E-2</v>
      </c>
      <c r="I143" s="58">
        <v>3.826459806501914E-2</v>
      </c>
      <c r="J143" s="58">
        <v>3.7332812537307802E-2</v>
      </c>
      <c r="K143" s="58">
        <v>3.718607317847944E-2</v>
      </c>
      <c r="L143" s="58">
        <v>3.718607317847944E-2</v>
      </c>
      <c r="M143" s="60">
        <v>3.718607317847944E-2</v>
      </c>
      <c r="N143" s="60">
        <v>3.718607317847944E-2</v>
      </c>
      <c r="O143" s="60">
        <v>3.718607317847944E-2</v>
      </c>
      <c r="P143" s="60">
        <v>4.5259643785246384E-2</v>
      </c>
      <c r="Q143" s="60">
        <v>4.5764464953956363E-2</v>
      </c>
      <c r="R143" s="60">
        <v>3.718607317847944E-2</v>
      </c>
      <c r="S143" s="60">
        <v>3.718607317847944E-2</v>
      </c>
      <c r="T143" s="60">
        <v>3.718607317847944E-2</v>
      </c>
      <c r="U143" s="60">
        <v>2.6940408894627677E-2</v>
      </c>
      <c r="V143" s="60">
        <v>3.718607317847944E-2</v>
      </c>
      <c r="W143" s="60">
        <v>3.718607317847944E-2</v>
      </c>
      <c r="X143" s="60">
        <v>3.718607317847944E-2</v>
      </c>
      <c r="Y143" s="60">
        <v>3.718607317847944E-2</v>
      </c>
      <c r="Z143" s="60">
        <v>4.0189002571786148E-2</v>
      </c>
      <c r="AA143" s="60">
        <v>4.2033425129737845E-2</v>
      </c>
      <c r="AB143" s="60">
        <v>3.718607317847944E-2</v>
      </c>
      <c r="AC143" s="60">
        <v>4.1107963125959879E-2</v>
      </c>
      <c r="AD143" s="60">
        <v>4.179744798251761E-2</v>
      </c>
      <c r="AE143" s="60">
        <v>3.718607317847944E-2</v>
      </c>
      <c r="AF143" s="60">
        <v>3.718607317847944E-2</v>
      </c>
      <c r="AG143" s="60">
        <v>3.718607317847944E-2</v>
      </c>
      <c r="AH143" s="60">
        <v>4.011847385649947E-2</v>
      </c>
      <c r="AI143" s="60">
        <v>2.5370002374623279E-2</v>
      </c>
      <c r="AJ143" s="60">
        <v>3.3886771895600187E-2</v>
      </c>
      <c r="AK143" s="7">
        <v>4.4283471514842798E-2</v>
      </c>
      <c r="AL143" s="7">
        <v>5.4280056924417508E-2</v>
      </c>
      <c r="AM143" s="7">
        <v>4.021472849990082E-2</v>
      </c>
      <c r="AN143" s="7">
        <v>4.3672343924837653E-2</v>
      </c>
      <c r="AO143" s="7">
        <v>4.3800366855668793E-2</v>
      </c>
      <c r="AP143" s="7">
        <v>4.4598595196730706E-2</v>
      </c>
      <c r="AQ143" s="7">
        <v>4.0538812503952748E-2</v>
      </c>
      <c r="AR143" s="7">
        <v>4.4841348070842946E-2</v>
      </c>
      <c r="AS143" s="60">
        <v>2.5233870152505222E-2</v>
      </c>
      <c r="AT143" s="7">
        <v>4.5144790712281058E-2</v>
      </c>
      <c r="AU143" s="7">
        <v>4.5338529650179149E-2</v>
      </c>
      <c r="AV143" s="7">
        <v>4.3704374338960461E-2</v>
      </c>
      <c r="AW143" s="7">
        <v>4.0541126074971512E-2</v>
      </c>
      <c r="AX143" s="7">
        <v>5.2725176546944308E-2</v>
      </c>
      <c r="AY143" s="7">
        <v>4.1335393899189166E-2</v>
      </c>
      <c r="AZ143" s="7">
        <v>3.9616894977215988E-2</v>
      </c>
      <c r="BA143" s="7">
        <v>4.3437315845116897E-2</v>
      </c>
      <c r="BB143" s="7">
        <v>4.8925143198815357E-2</v>
      </c>
      <c r="BC143" s="60">
        <v>3.5789109172686961E-2</v>
      </c>
      <c r="BD143" s="12"/>
      <c r="BE143" s="13"/>
      <c r="BF143" s="3"/>
    </row>
    <row r="144" spans="1:58" x14ac:dyDescent="0.25">
      <c r="A144" s="3"/>
      <c r="B144" s="3">
        <v>134</v>
      </c>
      <c r="C144" s="56">
        <v>3.7221915475445622E-2</v>
      </c>
      <c r="D144" s="58">
        <v>3.7221915475445622E-2</v>
      </c>
      <c r="E144" s="58">
        <v>3.7221915475445622E-2</v>
      </c>
      <c r="F144" s="58">
        <v>3.8842254068229387E-2</v>
      </c>
      <c r="G144" s="58">
        <v>4.3034840392138785E-2</v>
      </c>
      <c r="H144" s="58">
        <v>3.7221915475445622E-2</v>
      </c>
      <c r="I144" s="58">
        <v>3.8292424497038846E-2</v>
      </c>
      <c r="J144" s="58">
        <v>3.7367564704094081E-2</v>
      </c>
      <c r="K144" s="58">
        <v>3.7221915475445622E-2</v>
      </c>
      <c r="L144" s="58">
        <v>3.7221915475445622E-2</v>
      </c>
      <c r="M144" s="60">
        <v>3.7221915475445622E-2</v>
      </c>
      <c r="N144" s="60">
        <v>3.7221915475445622E-2</v>
      </c>
      <c r="O144" s="60">
        <v>3.7221915475445622E-2</v>
      </c>
      <c r="P144" s="60">
        <v>4.5235280369745112E-2</v>
      </c>
      <c r="Q144" s="60">
        <v>4.5736321651450806E-2</v>
      </c>
      <c r="R144" s="60">
        <v>3.7221915475445622E-2</v>
      </c>
      <c r="S144" s="60">
        <v>3.7221915475445622E-2</v>
      </c>
      <c r="T144" s="60">
        <v>3.7221915475445622E-2</v>
      </c>
      <c r="U144" s="60">
        <v>2.6978075009340019E-2</v>
      </c>
      <c r="V144" s="60">
        <v>3.7221915475445622E-2</v>
      </c>
      <c r="W144" s="60">
        <v>3.7221915475445622E-2</v>
      </c>
      <c r="X144" s="60">
        <v>3.7221915475445622E-2</v>
      </c>
      <c r="Y144" s="60">
        <v>3.7221915475445622E-2</v>
      </c>
      <c r="Z144" s="60">
        <v>4.0202505735392746E-2</v>
      </c>
      <c r="AA144" s="60">
        <v>4.2033175862396632E-2</v>
      </c>
      <c r="AB144" s="60">
        <v>3.7221915475445622E-2</v>
      </c>
      <c r="AC144" s="60">
        <v>4.1114617151766231E-2</v>
      </c>
      <c r="AD144" s="60">
        <v>4.179864121326804E-2</v>
      </c>
      <c r="AE144" s="60">
        <v>3.7221915475445622E-2</v>
      </c>
      <c r="AF144" s="60">
        <v>3.7221915475445622E-2</v>
      </c>
      <c r="AG144" s="60">
        <v>3.7221915475445622E-2</v>
      </c>
      <c r="AH144" s="60">
        <v>4.0132502506300183E-2</v>
      </c>
      <c r="AI144" s="60">
        <v>2.5419157962346839E-2</v>
      </c>
      <c r="AJ144" s="60">
        <v>3.3947079744464093E-2</v>
      </c>
      <c r="AK144" s="7">
        <v>4.4267135062334706E-2</v>
      </c>
      <c r="AL144" s="7">
        <v>5.4187982381211253E-2</v>
      </c>
      <c r="AM144" s="7">
        <v>4.0227330958827689E-2</v>
      </c>
      <c r="AN144" s="7">
        <v>4.3660042056421711E-2</v>
      </c>
      <c r="AO144" s="7">
        <v>4.3787314858250381E-2</v>
      </c>
      <c r="AP144" s="7">
        <v>4.4579336861392038E-2</v>
      </c>
      <c r="AQ144" s="7">
        <v>4.0549264747509639E-2</v>
      </c>
      <c r="AR144" s="7">
        <v>4.482030587297503E-2</v>
      </c>
      <c r="AS144" s="60">
        <v>2.5283965397886909E-2</v>
      </c>
      <c r="AT144" s="7">
        <v>4.5122009496340487E-2</v>
      </c>
      <c r="AU144" s="7">
        <v>4.531373837632624E-2</v>
      </c>
      <c r="AV144" s="7">
        <v>4.3691839577919112E-2</v>
      </c>
      <c r="AW144" s="7">
        <v>4.055128778053807E-2</v>
      </c>
      <c r="AX144" s="7">
        <v>5.2645448566991826E-2</v>
      </c>
      <c r="AY144" s="7">
        <v>4.1341084556513419E-2</v>
      </c>
      <c r="AZ144" s="7">
        <v>3.9634291275827405E-2</v>
      </c>
      <c r="BA144" s="7">
        <v>4.3427306640426933E-2</v>
      </c>
      <c r="BB144" s="7">
        <v>4.8873292953468539E-2</v>
      </c>
      <c r="BC144" s="60">
        <v>3.5835293638286414E-2</v>
      </c>
      <c r="BD144" s="12"/>
      <c r="BE144" s="13"/>
      <c r="BF144" s="3"/>
    </row>
    <row r="145" spans="1:58" x14ac:dyDescent="0.25">
      <c r="A145" s="3"/>
      <c r="B145" s="8">
        <v>135</v>
      </c>
      <c r="C145" s="57">
        <v>3.725722799122777E-2</v>
      </c>
      <c r="D145" s="59">
        <v>3.725722799122777E-2</v>
      </c>
      <c r="E145" s="59">
        <v>3.725722799122777E-2</v>
      </c>
      <c r="F145" s="59">
        <v>3.8865609548405455E-2</v>
      </c>
      <c r="G145" s="59">
        <v>4.3027171145401777E-2</v>
      </c>
      <c r="H145" s="59">
        <v>3.725722799122777E-2</v>
      </c>
      <c r="I145" s="59">
        <v>3.8319839420500657E-2</v>
      </c>
      <c r="J145" s="59">
        <v>3.7401803168877867E-2</v>
      </c>
      <c r="K145" s="59">
        <v>3.725722799122777E-2</v>
      </c>
      <c r="L145" s="59">
        <v>3.725722799122777E-2</v>
      </c>
      <c r="M145" s="61">
        <v>3.725722799122777E-2</v>
      </c>
      <c r="N145" s="61">
        <v>3.725722799122777E-2</v>
      </c>
      <c r="O145" s="61">
        <v>3.725722799122777E-2</v>
      </c>
      <c r="P145" s="61">
        <v>4.5211278447813585E-2</v>
      </c>
      <c r="Q145" s="61">
        <v>4.5708596024042425E-2</v>
      </c>
      <c r="R145" s="61">
        <v>3.725722799122777E-2</v>
      </c>
      <c r="S145" s="61">
        <v>3.725722799122777E-2</v>
      </c>
      <c r="T145" s="61">
        <v>3.725722799122777E-2</v>
      </c>
      <c r="U145" s="61">
        <v>2.7015184459704633E-2</v>
      </c>
      <c r="V145" s="61">
        <v>3.725722799122777E-2</v>
      </c>
      <c r="W145" s="61">
        <v>3.725722799122777E-2</v>
      </c>
      <c r="X145" s="61">
        <v>3.725722799122777E-2</v>
      </c>
      <c r="Y145" s="61">
        <v>3.725722799122777E-2</v>
      </c>
      <c r="Z145" s="61">
        <v>4.0215809031631133E-2</v>
      </c>
      <c r="AA145" s="61">
        <v>4.2032930270267777E-2</v>
      </c>
      <c r="AB145" s="61">
        <v>3.725722799122777E-2</v>
      </c>
      <c r="AC145" s="61">
        <v>4.1121172654213778E-2</v>
      </c>
      <c r="AD145" s="61">
        <v>4.1799824547855025E-2</v>
      </c>
      <c r="AE145" s="61">
        <v>3.725722799122777E-2</v>
      </c>
      <c r="AF145" s="61">
        <v>3.725722799122777E-2</v>
      </c>
      <c r="AG145" s="61">
        <v>3.725722799122777E-2</v>
      </c>
      <c r="AH145" s="61">
        <v>4.0146323509280268E-2</v>
      </c>
      <c r="AI145" s="61">
        <v>2.5467593787834364E-2</v>
      </c>
      <c r="AJ145" s="61">
        <v>3.4006498033483989E-2</v>
      </c>
      <c r="AK145" s="10">
        <v>4.425104082353859E-2</v>
      </c>
      <c r="AL145" s="10">
        <v>5.4097279434099699E-2</v>
      </c>
      <c r="AM145" s="10">
        <v>4.0239746993318004E-2</v>
      </c>
      <c r="AN145" s="10">
        <v>4.364792256554173E-2</v>
      </c>
      <c r="AO145" s="10">
        <v>4.3774456359124692E-2</v>
      </c>
      <c r="AP145" s="10">
        <v>4.4560364225806115E-2</v>
      </c>
      <c r="AQ145" s="10">
        <v>4.0559562305693353E-2</v>
      </c>
      <c r="AR145" s="10">
        <v>4.4799575767790811E-2</v>
      </c>
      <c r="AS145" s="61">
        <v>2.5333328598690974E-2</v>
      </c>
      <c r="AT145" s="10">
        <v>4.5099566238897548E-2</v>
      </c>
      <c r="AU145" s="10">
        <v>4.5289314941303394E-2</v>
      </c>
      <c r="AV145" s="10">
        <v>4.36794906523994E-2</v>
      </c>
      <c r="AW145" s="10">
        <v>4.0561299161183229E-2</v>
      </c>
      <c r="AX145" s="10">
        <v>5.2566907680259733E-2</v>
      </c>
      <c r="AY145" s="10">
        <v>4.1346690913097062E-2</v>
      </c>
      <c r="AZ145" s="10">
        <v>3.9651430191146364E-2</v>
      </c>
      <c r="BA145" s="10">
        <v>4.3417445864188497E-2</v>
      </c>
      <c r="BB145" s="10">
        <v>4.8822213366200851E-2</v>
      </c>
      <c r="BC145" s="61">
        <v>3.5880798460454111E-2</v>
      </c>
      <c r="BD145" s="12"/>
      <c r="BE145" s="13"/>
      <c r="BF145" s="3"/>
    </row>
    <row r="146" spans="1:58" x14ac:dyDescent="0.25">
      <c r="A146" s="3"/>
      <c r="B146" s="3">
        <v>136</v>
      </c>
      <c r="C146" s="56">
        <v>3.7292022385123857E-2</v>
      </c>
      <c r="D146" s="58">
        <v>3.7292022385123857E-2</v>
      </c>
      <c r="E146" s="58">
        <v>3.7292022385123857E-2</v>
      </c>
      <c r="F146" s="58">
        <v>3.8888622080942348E-2</v>
      </c>
      <c r="G146" s="58">
        <v>4.3019614735179124E-2</v>
      </c>
      <c r="H146" s="58">
        <v>3.7292022385123857E-2</v>
      </c>
      <c r="I146" s="58">
        <v>3.8346851896212453E-2</v>
      </c>
      <c r="J146" s="58">
        <v>3.7435539237659299E-2</v>
      </c>
      <c r="K146" s="58">
        <v>3.7292022385123857E-2</v>
      </c>
      <c r="L146" s="58">
        <v>3.7292022385123857E-2</v>
      </c>
      <c r="M146" s="60">
        <v>3.7292022385123857E-2</v>
      </c>
      <c r="N146" s="60">
        <v>3.7292022385123857E-2</v>
      </c>
      <c r="O146" s="60">
        <v>3.7292022385123857E-2</v>
      </c>
      <c r="P146" s="60">
        <v>4.5187630033320492E-2</v>
      </c>
      <c r="Q146" s="60">
        <v>4.5681278842505169E-2</v>
      </c>
      <c r="R146" s="60">
        <v>3.7292022385123857E-2</v>
      </c>
      <c r="S146" s="60">
        <v>3.7292022385123857E-2</v>
      </c>
      <c r="T146" s="60">
        <v>3.7292022385123857E-2</v>
      </c>
      <c r="U146" s="60">
        <v>2.7051749495378141E-2</v>
      </c>
      <c r="V146" s="60">
        <v>3.7292022385123857E-2</v>
      </c>
      <c r="W146" s="60">
        <v>3.7292022385123857E-2</v>
      </c>
      <c r="X146" s="60">
        <v>3.7292022385123857E-2</v>
      </c>
      <c r="Y146" s="60">
        <v>3.7292022385123857E-2</v>
      </c>
      <c r="Z146" s="60">
        <v>4.0228916864761155E-2</v>
      </c>
      <c r="AA146" s="60">
        <v>4.2032688274038277E-2</v>
      </c>
      <c r="AB146" s="60">
        <v>3.7292022385123857E-2</v>
      </c>
      <c r="AC146" s="60">
        <v>4.1127631804426024E-2</v>
      </c>
      <c r="AD146" s="60">
        <v>4.1800998014028812E-2</v>
      </c>
      <c r="AE146" s="60">
        <v>3.7292022385123857E-2</v>
      </c>
      <c r="AF146" s="60">
        <v>3.7292022385123857E-2</v>
      </c>
      <c r="AG146" s="60">
        <v>3.7292022385123857E-2</v>
      </c>
      <c r="AH146" s="60">
        <v>4.015994144183499E-2</v>
      </c>
      <c r="AI146" s="60">
        <v>2.5515325446743065E-2</v>
      </c>
      <c r="AJ146" s="60">
        <v>3.4065046260435272E-2</v>
      </c>
      <c r="AK146" s="7">
        <v>4.4235183485238805E-2</v>
      </c>
      <c r="AL146" s="7">
        <v>5.4007918070343219E-2</v>
      </c>
      <c r="AM146" s="7">
        <v>4.0251980716756064E-2</v>
      </c>
      <c r="AN146" s="7">
        <v>4.3635981422804893E-2</v>
      </c>
      <c r="AO146" s="7">
        <v>4.3761787111197492E-2</v>
      </c>
      <c r="AP146" s="7">
        <v>4.4541670927945809E-2</v>
      </c>
      <c r="AQ146" s="7">
        <v>4.0569708598206633E-2</v>
      </c>
      <c r="AR146" s="7">
        <v>4.4779150897500841E-2</v>
      </c>
      <c r="AS146" s="60">
        <v>2.5381975596822981E-2</v>
      </c>
      <c r="AT146" s="7">
        <v>4.5077453667221379E-2</v>
      </c>
      <c r="AU146" s="7">
        <v>4.5265251226253911E-2</v>
      </c>
      <c r="AV146" s="7">
        <v>4.3667323454645413E-2</v>
      </c>
      <c r="AW146" s="7">
        <v>4.0571163550051415E-2</v>
      </c>
      <c r="AX146" s="7">
        <v>5.248952749543756E-2</v>
      </c>
      <c r="AY146" s="7">
        <v>4.1352214866381409E-2</v>
      </c>
      <c r="AZ146" s="7">
        <v>3.9668317393047214E-2</v>
      </c>
      <c r="BA146" s="7">
        <v>4.3407730140093248E-2</v>
      </c>
      <c r="BB146" s="7">
        <v>4.8771887382213608E-2</v>
      </c>
      <c r="BC146" s="60">
        <v>3.592563835481255E-2</v>
      </c>
      <c r="BD146" s="12"/>
      <c r="BE146" s="13"/>
      <c r="BF146" s="3"/>
    </row>
    <row r="147" spans="1:58" x14ac:dyDescent="0.25">
      <c r="A147" s="3"/>
      <c r="B147" s="3">
        <v>137</v>
      </c>
      <c r="C147" s="56">
        <v>3.7326309976851713E-2</v>
      </c>
      <c r="D147" s="58">
        <v>3.7326309976851713E-2</v>
      </c>
      <c r="E147" s="58">
        <v>3.7326309976851713E-2</v>
      </c>
      <c r="F147" s="58">
        <v>3.8911299164283042E-2</v>
      </c>
      <c r="G147" s="58">
        <v>4.3012168689592123E-2</v>
      </c>
      <c r="H147" s="58">
        <v>3.7326309976851713E-2</v>
      </c>
      <c r="I147" s="58">
        <v>3.8373470720967084E-2</v>
      </c>
      <c r="J147" s="58">
        <v>3.7468783887148804E-2</v>
      </c>
      <c r="K147" s="58">
        <v>3.7326309976851713E-2</v>
      </c>
      <c r="L147" s="58">
        <v>3.7326309976851713E-2</v>
      </c>
      <c r="M147" s="60">
        <v>3.7326309976851713E-2</v>
      </c>
      <c r="N147" s="60">
        <v>3.7326309976851713E-2</v>
      </c>
      <c r="O147" s="60">
        <v>3.7326309976851713E-2</v>
      </c>
      <c r="P147" s="60">
        <v>4.5164327373637736E-2</v>
      </c>
      <c r="Q147" s="60">
        <v>4.5654361147494438E-2</v>
      </c>
      <c r="R147" s="60">
        <v>3.7326309976851713E-2</v>
      </c>
      <c r="S147" s="60">
        <v>3.7326309976851713E-2</v>
      </c>
      <c r="T147" s="60">
        <v>3.7326309976851713E-2</v>
      </c>
      <c r="U147" s="60">
        <v>2.708778200924189E-2</v>
      </c>
      <c r="V147" s="60">
        <v>3.7326309976851713E-2</v>
      </c>
      <c r="W147" s="60">
        <v>3.7326309976851713E-2</v>
      </c>
      <c r="X147" s="60">
        <v>3.7326309976851713E-2</v>
      </c>
      <c r="Y147" s="60">
        <v>3.7326309976851713E-2</v>
      </c>
      <c r="Z147" s="60">
        <v>4.024183351064492E-2</v>
      </c>
      <c r="AA147" s="60">
        <v>4.2032449796538307E-2</v>
      </c>
      <c r="AB147" s="60">
        <v>3.7326309976851713E-2</v>
      </c>
      <c r="AC147" s="60">
        <v>4.1133996710284171E-2</v>
      </c>
      <c r="AD147" s="60">
        <v>4.1802161643436753E-2</v>
      </c>
      <c r="AE147" s="60">
        <v>3.7326309976851713E-2</v>
      </c>
      <c r="AF147" s="60">
        <v>3.7326309976851713E-2</v>
      </c>
      <c r="AG147" s="60">
        <v>3.7326309976851713E-2</v>
      </c>
      <c r="AH147" s="60">
        <v>4.0173360746859954E-2</v>
      </c>
      <c r="AI147" s="60">
        <v>2.5562368089518728E-2</v>
      </c>
      <c r="AJ147" s="60">
        <v>3.4122743361491237E-2</v>
      </c>
      <c r="AK147" s="7">
        <v>4.4219557950643917E-2</v>
      </c>
      <c r="AL147" s="7">
        <v>5.3919868459316733E-2</v>
      </c>
      <c r="AM147" s="7">
        <v>4.02640361266422E-2</v>
      </c>
      <c r="AN147" s="7">
        <v>4.3624214736880385E-2</v>
      </c>
      <c r="AO147" s="7">
        <v>4.3749302918777211E-2</v>
      </c>
      <c r="AP147" s="7">
        <v>4.4523250812375625E-2</v>
      </c>
      <c r="AQ147" s="7">
        <v>4.0579706941811899E-2</v>
      </c>
      <c r="AR147" s="7">
        <v>4.4759024616037868E-2</v>
      </c>
      <c r="AS147" s="60">
        <v>2.5429921781525033E-2</v>
      </c>
      <c r="AT147" s="7">
        <v>4.5055664132127804E-2</v>
      </c>
      <c r="AU147" s="7">
        <v>4.5241539281716037E-2</v>
      </c>
      <c r="AV147" s="7">
        <v>4.3655334010625158E-2</v>
      </c>
      <c r="AW147" s="7">
        <v>4.0580884170082765E-2</v>
      </c>
      <c r="AX147" s="7">
        <v>5.2413282515505699E-2</v>
      </c>
      <c r="AY147" s="7">
        <v>4.1357658181624846E-2</v>
      </c>
      <c r="AZ147" s="7">
        <v>3.968495838617736E-2</v>
      </c>
      <c r="BA147" s="7">
        <v>4.3398156340400007E-2</v>
      </c>
      <c r="BB147" s="7">
        <v>4.8722298446255641E-2</v>
      </c>
      <c r="BC147" s="60">
        <v>3.5969827629757978E-2</v>
      </c>
      <c r="BD147" s="12"/>
      <c r="BE147" s="13"/>
      <c r="BF147" s="3"/>
    </row>
    <row r="148" spans="1:58" x14ac:dyDescent="0.25">
      <c r="A148" s="3"/>
      <c r="B148" s="3">
        <v>138</v>
      </c>
      <c r="C148" s="56">
        <v>3.7360101758815878E-2</v>
      </c>
      <c r="D148" s="58">
        <v>3.7360101758815878E-2</v>
      </c>
      <c r="E148" s="58">
        <v>3.7360101758815878E-2</v>
      </c>
      <c r="F148" s="58">
        <v>3.8933648079868544E-2</v>
      </c>
      <c r="G148" s="58">
        <v>4.3004830608422528E-2</v>
      </c>
      <c r="H148" s="58">
        <v>3.7360101758815878E-2</v>
      </c>
      <c r="I148" s="58">
        <v>3.8399704437083626E-2</v>
      </c>
      <c r="J148" s="58">
        <v>3.7501547776661592E-2</v>
      </c>
      <c r="K148" s="58">
        <v>3.7360101758815878E-2</v>
      </c>
      <c r="L148" s="58">
        <v>3.7360101758815878E-2</v>
      </c>
      <c r="M148" s="60">
        <v>3.7360101758815878E-2</v>
      </c>
      <c r="N148" s="60">
        <v>3.7360101758815878E-2</v>
      </c>
      <c r="O148" s="60">
        <v>3.7360101758815878E-2</v>
      </c>
      <c r="P148" s="60">
        <v>4.5141362941170549E-2</v>
      </c>
      <c r="Q148" s="60">
        <v>4.5627834239760023E-2</v>
      </c>
      <c r="R148" s="60">
        <v>3.7360101758815878E-2</v>
      </c>
      <c r="S148" s="60">
        <v>3.7360101758815878E-2</v>
      </c>
      <c r="T148" s="60">
        <v>3.7360101758815878E-2</v>
      </c>
      <c r="U148" s="60">
        <v>2.7123293550294303E-2</v>
      </c>
      <c r="V148" s="60">
        <v>3.7360101758815878E-2</v>
      </c>
      <c r="W148" s="60">
        <v>3.7360101758815878E-2</v>
      </c>
      <c r="X148" s="60">
        <v>3.7360101758815878E-2</v>
      </c>
      <c r="Y148" s="60">
        <v>3.7360101758815878E-2</v>
      </c>
      <c r="Z148" s="60">
        <v>4.025456312138509E-2</v>
      </c>
      <c r="AA148" s="60">
        <v>4.2032214762676601E-2</v>
      </c>
      <c r="AB148" s="60">
        <v>3.7360101758815878E-2</v>
      </c>
      <c r="AC148" s="60">
        <v>4.114026941870752E-2</v>
      </c>
      <c r="AD148" s="60">
        <v>4.1803315471346858E-2</v>
      </c>
      <c r="AE148" s="60">
        <v>3.7360101758815878E-2</v>
      </c>
      <c r="AF148" s="60">
        <v>3.7360101758815878E-2</v>
      </c>
      <c r="AG148" s="60">
        <v>3.7360101758815878E-2</v>
      </c>
      <c r="AH148" s="60">
        <v>4.0186585738583025E-2</v>
      </c>
      <c r="AI148" s="60">
        <v>2.5608736437139124E-2</v>
      </c>
      <c r="AJ148" s="60">
        <v>3.4179607730884465E-2</v>
      </c>
      <c r="AK148" s="7">
        <v>4.4204159039772595E-2</v>
      </c>
      <c r="AL148" s="7">
        <v>5.3833102210630868E-2</v>
      </c>
      <c r="AM148" s="7">
        <v>4.0275917083223867E-2</v>
      </c>
      <c r="AN148" s="7">
        <v>4.3612618686408533E-2</v>
      </c>
      <c r="AO148" s="7">
        <v>4.3736999802562959E-2</v>
      </c>
      <c r="AP148" s="7">
        <v>4.4505097959314677E-2</v>
      </c>
      <c r="AQ148" s="7">
        <v>4.0589560535498892E-2</v>
      </c>
      <c r="AR148" s="7">
        <v>4.4739190345818081E-2</v>
      </c>
      <c r="AS148" s="60">
        <v>2.5477182105446694E-2</v>
      </c>
      <c r="AT148" s="7">
        <v>4.5034190911904082E-2</v>
      </c>
      <c r="AU148" s="7">
        <v>4.5218171563134346E-2</v>
      </c>
      <c r="AV148" s="7">
        <v>4.3643518440562579E-2</v>
      </c>
      <c r="AW148" s="7">
        <v>4.0590464126794679E-2</v>
      </c>
      <c r="AX148" s="7">
        <v>5.2338147958858716E-2</v>
      </c>
      <c r="AY148" s="7">
        <v>4.1363022648360781E-2</v>
      </c>
      <c r="AZ148" s="7">
        <v>3.9701358521302632E-2</v>
      </c>
      <c r="BA148" s="7">
        <v>4.3388721386177664E-2</v>
      </c>
      <c r="BB148" s="7">
        <v>4.8673430484463598E-2</v>
      </c>
      <c r="BC148" s="60">
        <v>3.601338019924416E-2</v>
      </c>
      <c r="BD148" s="12"/>
      <c r="BE148" s="13"/>
      <c r="BF148" s="3"/>
    </row>
    <row r="149" spans="1:58" x14ac:dyDescent="0.25">
      <c r="A149" s="3"/>
      <c r="B149" s="3">
        <v>139</v>
      </c>
      <c r="C149" s="56">
        <v>3.7393408407848883E-2</v>
      </c>
      <c r="D149" s="58">
        <v>3.7393408407848883E-2</v>
      </c>
      <c r="E149" s="58">
        <v>3.7393408407848883E-2</v>
      </c>
      <c r="F149" s="58">
        <v>3.8955675899930764E-2</v>
      </c>
      <c r="G149" s="58">
        <v>4.2997598160537276E-2</v>
      </c>
      <c r="H149" s="58">
        <v>3.7393408407848883E-2</v>
      </c>
      <c r="I149" s="58">
        <v>3.8425561341537628E-2</v>
      </c>
      <c r="J149" s="58">
        <v>3.7533841259499878E-2</v>
      </c>
      <c r="K149" s="58">
        <v>3.7393408407848883E-2</v>
      </c>
      <c r="L149" s="58">
        <v>3.7393408407848883E-2</v>
      </c>
      <c r="M149" s="60">
        <v>3.7393408407848883E-2</v>
      </c>
      <c r="N149" s="60">
        <v>3.7393408407848883E-2</v>
      </c>
      <c r="O149" s="60">
        <v>3.7393408407848883E-2</v>
      </c>
      <c r="P149" s="60">
        <v>4.5118729425252635E-2</v>
      </c>
      <c r="Q149" s="60">
        <v>4.5601689670780265E-2</v>
      </c>
      <c r="R149" s="60">
        <v>3.7393408407848883E-2</v>
      </c>
      <c r="S149" s="60">
        <v>3.7393408407848883E-2</v>
      </c>
      <c r="T149" s="60">
        <v>3.7393408407848883E-2</v>
      </c>
      <c r="U149" s="60">
        <v>2.7158295335988791E-2</v>
      </c>
      <c r="V149" s="60">
        <v>3.7393408407848883E-2</v>
      </c>
      <c r="W149" s="60">
        <v>3.7393408407848883E-2</v>
      </c>
      <c r="X149" s="60">
        <v>3.7393408407848883E-2</v>
      </c>
      <c r="Y149" s="60">
        <v>3.7393408407848883E-2</v>
      </c>
      <c r="Z149" s="60">
        <v>4.0267109729767325E-2</v>
      </c>
      <c r="AA149" s="60">
        <v>4.2031983099383163E-2</v>
      </c>
      <c r="AB149" s="60">
        <v>3.7393408407848883E-2</v>
      </c>
      <c r="AC149" s="60">
        <v>4.1146451917835503E-2</v>
      </c>
      <c r="AD149" s="60">
        <v>4.1804459536355143E-2</v>
      </c>
      <c r="AE149" s="60">
        <v>3.7393408407848883E-2</v>
      </c>
      <c r="AF149" s="60">
        <v>3.7393408407848883E-2</v>
      </c>
      <c r="AG149" s="60">
        <v>3.7393408407848883E-2</v>
      </c>
      <c r="AH149" s="60">
        <v>4.0199620607189068E-2</v>
      </c>
      <c r="AI149" s="60">
        <v>2.5654444796194831E-2</v>
      </c>
      <c r="AJ149" s="60">
        <v>3.4235657239788608E-2</v>
      </c>
      <c r="AK149" s="7">
        <v>4.4188981937731464E-2</v>
      </c>
      <c r="AL149" s="7">
        <v>5.3747591233000991E-2</v>
      </c>
      <c r="AM149" s="7">
        <v>4.0287627358019273E-2</v>
      </c>
      <c r="AN149" s="7">
        <v>4.3601189617421765E-2</v>
      </c>
      <c r="AO149" s="7">
        <v>4.372487382481749E-2</v>
      </c>
      <c r="AP149" s="7">
        <v>4.4487206645283273E-2</v>
      </c>
      <c r="AQ149" s="7">
        <v>4.0599272518920149E-2</v>
      </c>
      <c r="AR149" s="7">
        <v>4.4719641850700764E-2</v>
      </c>
      <c r="AS149" s="60">
        <v>2.552377110002535E-2</v>
      </c>
      <c r="AT149" s="7">
        <v>4.5013027161785457E-2</v>
      </c>
      <c r="AU149" s="7">
        <v>4.5195140546478774E-2</v>
      </c>
      <c r="AV149" s="7">
        <v>4.3631872999576382E-2</v>
      </c>
      <c r="AW149" s="7">
        <v>4.0599906482771564E-2</v>
      </c>
      <c r="AX149" s="7">
        <v>5.2264099689773191E-2</v>
      </c>
      <c r="AY149" s="7">
        <v>4.1368309950011728E-2</v>
      </c>
      <c r="AZ149" s="7">
        <v>3.9717522987805287E-2</v>
      </c>
      <c r="BA149" s="7">
        <v>4.3379422193924322E-2</v>
      </c>
      <c r="BB149" s="7">
        <v>4.8625267886993395E-2</v>
      </c>
      <c r="BC149" s="60">
        <v>3.6056309595190683E-2</v>
      </c>
      <c r="BD149" s="12"/>
      <c r="BE149" s="13"/>
      <c r="BF149" s="3"/>
    </row>
    <row r="150" spans="1:58" x14ac:dyDescent="0.25">
      <c r="A150" s="3"/>
      <c r="B150" s="8">
        <v>140</v>
      </c>
      <c r="C150" s="57">
        <v>3.7426240296448698E-2</v>
      </c>
      <c r="D150" s="59">
        <v>3.7426240296448698E-2</v>
      </c>
      <c r="E150" s="59">
        <v>3.7426240296448698E-2</v>
      </c>
      <c r="F150" s="59">
        <v>3.8977389494950554E-2</v>
      </c>
      <c r="G150" s="59">
        <v>4.2990469081421345E-2</v>
      </c>
      <c r="H150" s="59">
        <v>3.7426240296448698E-2</v>
      </c>
      <c r="I150" s="59">
        <v>3.845104949470235E-2</v>
      </c>
      <c r="J150" s="59">
        <v>3.7565674393849946E-2</v>
      </c>
      <c r="K150" s="59">
        <v>3.7426240296448698E-2</v>
      </c>
      <c r="L150" s="59">
        <v>3.7426240296448698E-2</v>
      </c>
      <c r="M150" s="61">
        <v>3.7426240296448698E-2</v>
      </c>
      <c r="N150" s="61">
        <v>3.7426240296448698E-2</v>
      </c>
      <c r="O150" s="61">
        <v>3.7426240296448698E-2</v>
      </c>
      <c r="P150" s="61">
        <v>4.5096419724389714E-2</v>
      </c>
      <c r="Q150" s="61">
        <v>4.5575919233796114E-2</v>
      </c>
      <c r="R150" s="61">
        <v>3.7426240296448698E-2</v>
      </c>
      <c r="S150" s="61">
        <v>3.7426240296448698E-2</v>
      </c>
      <c r="T150" s="61">
        <v>3.7426240296448698E-2</v>
      </c>
      <c r="U150" s="61">
        <v>2.7192798264043638E-2</v>
      </c>
      <c r="V150" s="61">
        <v>3.7426240296448698E-2</v>
      </c>
      <c r="W150" s="61">
        <v>3.7426240296448698E-2</v>
      </c>
      <c r="X150" s="61">
        <v>3.7426240296448698E-2</v>
      </c>
      <c r="Y150" s="61">
        <v>3.7426240296448698E-2</v>
      </c>
      <c r="Z150" s="61">
        <v>4.0279477253508889E-2</v>
      </c>
      <c r="AA150" s="61">
        <v>4.2031754735551985E-2</v>
      </c>
      <c r="AB150" s="61">
        <v>3.7426240296448698E-2</v>
      </c>
      <c r="AC150" s="61">
        <v>4.1152546139113788E-2</v>
      </c>
      <c r="AD150" s="61">
        <v>4.1805593880248626E-2</v>
      </c>
      <c r="AE150" s="61">
        <v>3.7426240296448698E-2</v>
      </c>
      <c r="AF150" s="61">
        <v>3.7426240296448698E-2</v>
      </c>
      <c r="AG150" s="61">
        <v>3.7426240296448698E-2</v>
      </c>
      <c r="AH150" s="61">
        <v>4.0212469423246411E-2</v>
      </c>
      <c r="AI150" s="61">
        <v>2.5699507073353889E-2</v>
      </c>
      <c r="AJ150" s="61">
        <v>3.4290909254455659E-2</v>
      </c>
      <c r="AK150" s="10">
        <v>4.4174021850096779E-2</v>
      </c>
      <c r="AL150" s="10">
        <v>5.3663308903413531E-2</v>
      </c>
      <c r="AM150" s="10">
        <v>4.0299170596599598E-2</v>
      </c>
      <c r="AN150" s="10">
        <v>4.358992391015426E-2</v>
      </c>
      <c r="AO150" s="10">
        <v>4.3712921226492174E-2</v>
      </c>
      <c r="AP150" s="10">
        <v>4.4469571149947429E-2</v>
      </c>
      <c r="AQ150" s="10">
        <v>4.0608845907970759E-2</v>
      </c>
      <c r="AR150" s="10">
        <v>4.4700372951533396E-2</v>
      </c>
      <c r="AS150" s="61">
        <v>2.5569702890252843E-2</v>
      </c>
      <c r="AT150" s="10">
        <v>4.499216625283875E-2</v>
      </c>
      <c r="AU150" s="10">
        <v>4.517243902306145E-2</v>
      </c>
      <c r="AV150" s="10">
        <v>4.362039403302731E-2</v>
      </c>
      <c r="AW150" s="10">
        <v>4.0609214136025473E-2</v>
      </c>
      <c r="AX150" s="10">
        <v>5.2191114349100065E-2</v>
      </c>
      <c r="AY150" s="10">
        <v>4.1373521745860176E-2</v>
      </c>
      <c r="AZ150" s="10">
        <v>3.9733456829595282E-2</v>
      </c>
      <c r="BA150" s="10">
        <v>4.3370255959179982E-2</v>
      </c>
      <c r="BB150" s="10">
        <v>4.857779549139507E-2</v>
      </c>
      <c r="BC150" s="61">
        <v>3.6098628979522873E-2</v>
      </c>
      <c r="BD150" s="12"/>
      <c r="BE150" s="13"/>
      <c r="BF150" s="3"/>
    </row>
    <row r="151" spans="1:58" x14ac:dyDescent="0.25">
      <c r="A151" s="3"/>
      <c r="B151" s="3">
        <v>141</v>
      </c>
      <c r="C151" s="56">
        <v>3.7458607503541907E-2</v>
      </c>
      <c r="D151" s="58">
        <v>3.7458607503541907E-2</v>
      </c>
      <c r="E151" s="58">
        <v>3.7458607503541907E-2</v>
      </c>
      <c r="F151" s="58">
        <v>3.8998795540799325E-2</v>
      </c>
      <c r="G151" s="58">
        <v>4.2983441170816761E-2</v>
      </c>
      <c r="H151" s="58">
        <v>3.7458607503541907E-2</v>
      </c>
      <c r="I151" s="58">
        <v>3.8476176728719169E-2</v>
      </c>
      <c r="J151" s="58">
        <v>3.7597056953218688E-2</v>
      </c>
      <c r="K151" s="58">
        <v>3.7458607503541907E-2</v>
      </c>
      <c r="L151" s="58">
        <v>3.7458607503541907E-2</v>
      </c>
      <c r="M151" s="60">
        <v>3.7458607503541907E-2</v>
      </c>
      <c r="N151" s="60">
        <v>3.7458607503541907E-2</v>
      </c>
      <c r="O151" s="60">
        <v>3.7458607503541907E-2</v>
      </c>
      <c r="P151" s="60">
        <v>4.5074426938833234E-2</v>
      </c>
      <c r="Q151" s="60">
        <v>4.5550514955229771E-2</v>
      </c>
      <c r="R151" s="60">
        <v>3.7458607503541907E-2</v>
      </c>
      <c r="S151" s="60">
        <v>3.7458607503541907E-2</v>
      </c>
      <c r="T151" s="60">
        <v>3.7458607503541907E-2</v>
      </c>
      <c r="U151" s="60">
        <v>2.7226812923753396E-2</v>
      </c>
      <c r="V151" s="60">
        <v>3.7458607503541907E-2</v>
      </c>
      <c r="W151" s="60">
        <v>3.7458607503541907E-2</v>
      </c>
      <c r="X151" s="60">
        <v>3.7458607503541907E-2</v>
      </c>
      <c r="Y151" s="60">
        <v>3.7458607503541907E-2</v>
      </c>
      <c r="Z151" s="60">
        <v>4.029166949933094E-2</v>
      </c>
      <c r="AA151" s="60">
        <v>4.2031529601981976E-2</v>
      </c>
      <c r="AB151" s="60">
        <v>3.7458607503541907E-2</v>
      </c>
      <c r="AC151" s="60">
        <v>4.1158553959297794E-2</v>
      </c>
      <c r="AD151" s="60">
        <v>4.1806718547709343E-2</v>
      </c>
      <c r="AE151" s="60">
        <v>3.7458607503541907E-2</v>
      </c>
      <c r="AF151" s="60">
        <v>3.7458607503541907E-2</v>
      </c>
      <c r="AG151" s="60">
        <v>3.7458607503541907E-2</v>
      </c>
      <c r="AH151" s="60">
        <v>4.0225136141945006E-2</v>
      </c>
      <c r="AI151" s="60">
        <v>2.5743936789218713E-2</v>
      </c>
      <c r="AJ151" s="60">
        <v>3.4345380653635349E-2</v>
      </c>
      <c r="AK151" s="7">
        <v>4.4159274214812472E-2</v>
      </c>
      <c r="AL151" s="7">
        <v>5.3580228928916007E-2</v>
      </c>
      <c r="AM151" s="7">
        <v>4.0310550362624431E-2</v>
      </c>
      <c r="AN151" s="7">
        <v>4.3578818104473616E-2</v>
      </c>
      <c r="AO151" s="7">
        <v>4.3701138231672765E-2</v>
      </c>
      <c r="AP151" s="7">
        <v>4.4452186075545352E-2</v>
      </c>
      <c r="AQ151" s="7">
        <v>4.0618283664851429E-2</v>
      </c>
      <c r="AR151" s="7">
        <v>4.4681377730556582E-2</v>
      </c>
      <c r="AS151" s="60">
        <v>2.5614991208762872E-2</v>
      </c>
      <c r="AT151" s="7">
        <v>4.4971601342033374E-2</v>
      </c>
      <c r="AU151" s="7">
        <v>4.5150059980757495E-2</v>
      </c>
      <c r="AV151" s="7">
        <v>4.3609078001876522E-2</v>
      </c>
      <c r="AW151" s="7">
        <v>4.0618389988740233E-2</v>
      </c>
      <c r="AX151" s="7">
        <v>5.21191691987275E-2</v>
      </c>
      <c r="AY151" s="7">
        <v>4.1378659630522785E-2</v>
      </c>
      <c r="AZ151" s="7">
        <v>3.9749164951036642E-2</v>
      </c>
      <c r="BA151" s="7">
        <v>4.3361219866693501E-2</v>
      </c>
      <c r="BB151" s="7">
        <v>4.8530998566699735E-2</v>
      </c>
      <c r="BC151" s="60">
        <v>3.614035115583758E-2</v>
      </c>
      <c r="BD151" s="12"/>
      <c r="BE151" s="13"/>
      <c r="BF151" s="3"/>
    </row>
    <row r="152" spans="1:58" x14ac:dyDescent="0.25">
      <c r="A152" s="3"/>
      <c r="B152" s="3">
        <v>142</v>
      </c>
      <c r="C152" s="56">
        <v>3.74905198247939E-2</v>
      </c>
      <c r="D152" s="58">
        <v>3.74905198247939E-2</v>
      </c>
      <c r="E152" s="58">
        <v>3.74905198247939E-2</v>
      </c>
      <c r="F152" s="58">
        <v>3.9019900525579354E-2</v>
      </c>
      <c r="G152" s="58">
        <v>4.29765122904604E-2</v>
      </c>
      <c r="H152" s="58">
        <v>3.74905198247939E-2</v>
      </c>
      <c r="I152" s="58">
        <v>3.8500950655514954E-2</v>
      </c>
      <c r="J152" s="58">
        <v>3.7627998436428722E-2</v>
      </c>
      <c r="K152" s="58">
        <v>3.74905198247939E-2</v>
      </c>
      <c r="L152" s="58">
        <v>3.74905198247939E-2</v>
      </c>
      <c r="M152" s="60">
        <v>3.74905198247939E-2</v>
      </c>
      <c r="N152" s="60">
        <v>3.74905198247939E-2</v>
      </c>
      <c r="O152" s="60">
        <v>3.74905198247939E-2</v>
      </c>
      <c r="P152" s="60">
        <v>4.5052744363467401E-2</v>
      </c>
      <c r="Q152" s="60">
        <v>4.5525469086462822E-2</v>
      </c>
      <c r="R152" s="60">
        <v>3.74905198247939E-2</v>
      </c>
      <c r="S152" s="60">
        <v>3.74905198247939E-2</v>
      </c>
      <c r="T152" s="60">
        <v>3.74905198247939E-2</v>
      </c>
      <c r="U152" s="60">
        <v>2.7260349606819778E-2</v>
      </c>
      <c r="V152" s="60">
        <v>3.74905198247939E-2</v>
      </c>
      <c r="W152" s="60">
        <v>3.74905198247939E-2</v>
      </c>
      <c r="X152" s="60">
        <v>3.74905198247939E-2</v>
      </c>
      <c r="Y152" s="60">
        <v>3.74905198247939E-2</v>
      </c>
      <c r="Z152" s="60">
        <v>4.0303690166858308E-2</v>
      </c>
      <c r="AA152" s="60">
        <v>4.2031307631321457E-2</v>
      </c>
      <c r="AB152" s="60">
        <v>3.74905198247939E-2</v>
      </c>
      <c r="AC152" s="60">
        <v>4.1164477202369598E-2</v>
      </c>
      <c r="AD152" s="60">
        <v>4.1807833586166687E-2</v>
      </c>
      <c r="AE152" s="60">
        <v>3.74905198247939E-2</v>
      </c>
      <c r="AF152" s="60">
        <v>3.74905198247939E-2</v>
      </c>
      <c r="AG152" s="60">
        <v>3.74905198247939E-2</v>
      </c>
      <c r="AH152" s="60">
        <v>4.0237624607154521E-2</v>
      </c>
      <c r="AI152" s="60">
        <v>2.5787747091591484E-2</v>
      </c>
      <c r="AJ152" s="60">
        <v>3.4399087845308429E-2</v>
      </c>
      <c r="AK152" s="7">
        <v>4.4144734398558594E-2</v>
      </c>
      <c r="AL152" s="7">
        <v>5.3498325118267909E-2</v>
      </c>
      <c r="AM152" s="7">
        <v>4.0321770092101028E-2</v>
      </c>
      <c r="AN152" s="7">
        <v>4.3567868821061229E-2</v>
      </c>
      <c r="AO152" s="7">
        <v>4.3689521346325089E-2</v>
      </c>
      <c r="AP152" s="7">
        <v>4.4435046188980643E-2</v>
      </c>
      <c r="AQ152" s="7">
        <v>4.0627588632806022E-2</v>
      </c>
      <c r="AR152" s="7">
        <v>4.4662650311295682E-2</v>
      </c>
      <c r="AS152" s="60">
        <v>2.5659649409385699E-2</v>
      </c>
      <c r="AT152" s="7">
        <v>4.4951326781374812E-2</v>
      </c>
      <c r="AU152" s="7">
        <v>4.5127996606944887E-2</v>
      </c>
      <c r="AV152" s="7">
        <v>4.359792145415442E-2</v>
      </c>
      <c r="AW152" s="7">
        <v>4.0627436800863226E-2</v>
      </c>
      <c r="AX152" s="7">
        <v>5.2048242187728855E-2</v>
      </c>
      <c r="AY152" s="7">
        <v>4.1383725175333508E-2</v>
      </c>
      <c r="AZ152" s="7">
        <v>3.9764652114854915E-2</v>
      </c>
      <c r="BA152" s="7">
        <v>4.3352311074518202E-2</v>
      </c>
      <c r="BB152" s="7">
        <v>4.848486279817843E-2</v>
      </c>
      <c r="BC152" s="60">
        <v>3.6181488580712351E-2</v>
      </c>
      <c r="BD152" s="12"/>
      <c r="BE152" s="13"/>
      <c r="BF152" s="3"/>
    </row>
    <row r="153" spans="1:58" x14ac:dyDescent="0.25">
      <c r="A153" s="3"/>
      <c r="B153" s="3">
        <v>143</v>
      </c>
      <c r="C153" s="56">
        <v>3.7521986782486527E-2</v>
      </c>
      <c r="D153" s="58">
        <v>3.7521986782486527E-2</v>
      </c>
      <c r="E153" s="58">
        <v>3.7521986782486527E-2</v>
      </c>
      <c r="F153" s="58">
        <v>3.9040710756178765E-2</v>
      </c>
      <c r="G153" s="58">
        <v>4.2969680361916618E-2</v>
      </c>
      <c r="H153" s="58">
        <v>3.7521986782486527E-2</v>
      </c>
      <c r="I153" s="58">
        <v>3.8525378674485466E-2</v>
      </c>
      <c r="J153" s="58">
        <v>3.7658508077198061E-2</v>
      </c>
      <c r="K153" s="58">
        <v>3.7521986782486527E-2</v>
      </c>
      <c r="L153" s="58">
        <v>3.7521986782486527E-2</v>
      </c>
      <c r="M153" s="60">
        <v>3.7521986782486527E-2</v>
      </c>
      <c r="N153" s="60">
        <v>3.7521986782486527E-2</v>
      </c>
      <c r="O153" s="60">
        <v>3.7521986782486527E-2</v>
      </c>
      <c r="P153" s="60">
        <v>4.5031365480995289E-2</v>
      </c>
      <c r="Q153" s="60">
        <v>4.5500774095961649E-2</v>
      </c>
      <c r="R153" s="60">
        <v>3.7521986782486527E-2</v>
      </c>
      <c r="S153" s="60">
        <v>3.7521986782486527E-2</v>
      </c>
      <c r="T153" s="60">
        <v>3.7521986782486527E-2</v>
      </c>
      <c r="U153" s="60">
        <v>2.7293418317733797E-2</v>
      </c>
      <c r="V153" s="60">
        <v>3.7521986782486527E-2</v>
      </c>
      <c r="W153" s="60">
        <v>3.7521986782486527E-2</v>
      </c>
      <c r="X153" s="60">
        <v>3.7521986782486527E-2</v>
      </c>
      <c r="Y153" s="60">
        <v>3.7521986782486527E-2</v>
      </c>
      <c r="Z153" s="60">
        <v>4.031554285235539E-2</v>
      </c>
      <c r="AA153" s="60">
        <v>4.2031088758014645E-2</v>
      </c>
      <c r="AB153" s="60">
        <v>3.7521986782486527E-2</v>
      </c>
      <c r="AC153" s="60">
        <v>4.1170317641374243E-2</v>
      </c>
      <c r="AD153" s="60">
        <v>4.1808939045532956E-2</v>
      </c>
      <c r="AE153" s="60">
        <v>3.7521986782486527E-2</v>
      </c>
      <c r="AF153" s="60">
        <v>3.7521986782486527E-2</v>
      </c>
      <c r="AG153" s="60">
        <v>3.7521986782486527E-2</v>
      </c>
      <c r="AH153" s="60">
        <v>4.0249938555315223E-2</v>
      </c>
      <c r="AI153" s="60">
        <v>2.5830950768225058E-2</v>
      </c>
      <c r="AJ153" s="60">
        <v>3.4452046782760481E-2</v>
      </c>
      <c r="AK153" s="7">
        <v>4.4130398171794427E-2</v>
      </c>
      <c r="AL153" s="7">
        <v>5.3417573106155025E-2</v>
      </c>
      <c r="AM153" s="7">
        <v>4.0332833150863223E-2</v>
      </c>
      <c r="AN153" s="7">
        <v>4.3557072777219874E-2</v>
      </c>
      <c r="AO153" s="7">
        <v>4.3678067017284716E-2</v>
      </c>
      <c r="AP153" s="7">
        <v>4.4418146253757618E-2</v>
      </c>
      <c r="AQ153" s="7">
        <v>4.0636763615446991E-2</v>
      </c>
      <c r="AR153" s="7">
        <v>4.4644185172377782E-2</v>
      </c>
      <c r="AS153" s="60">
        <v>2.5703690480134878E-2</v>
      </c>
      <c r="AT153" s="7">
        <v>4.4931335945737949E-2</v>
      </c>
      <c r="AU153" s="7">
        <v>4.5106242271048647E-2</v>
      </c>
      <c r="AV153" s="7">
        <v>4.3586921042781723E-2</v>
      </c>
      <c r="AW153" s="7">
        <v>4.0636357300248394E-2</v>
      </c>
      <c r="AX153" s="7">
        <v>5.1978311851494485E-2</v>
      </c>
      <c r="AY153" s="7">
        <v>4.13887198825722E-2</v>
      </c>
      <c r="AZ153" s="7">
        <v>3.9779922951767022E-2</v>
      </c>
      <c r="BA153" s="7">
        <v>4.3343526988262937E-2</v>
      </c>
      <c r="BB153" s="7">
        <v>4.8439374272745139E-2</v>
      </c>
      <c r="BC153" s="60">
        <v>3.6222053374652674E-2</v>
      </c>
      <c r="BD153" s="12"/>
      <c r="BE153" s="13"/>
      <c r="BF153" s="3"/>
    </row>
    <row r="154" spans="1:58" x14ac:dyDescent="0.25">
      <c r="A154" s="3"/>
      <c r="B154" s="3">
        <v>144</v>
      </c>
      <c r="C154" s="56">
        <v>3.7553017634986308E-2</v>
      </c>
      <c r="D154" s="58">
        <v>3.7553017634986308E-2</v>
      </c>
      <c r="E154" s="58">
        <v>3.7553017634986308E-2</v>
      </c>
      <c r="F154" s="58">
        <v>3.9061232364552723E-2</v>
      </c>
      <c r="G154" s="58">
        <v>4.2962943364501349E-2</v>
      </c>
      <c r="H154" s="58">
        <v>3.7553017634986308E-2</v>
      </c>
      <c r="I154" s="58">
        <v>3.8549467979858143E-2</v>
      </c>
      <c r="J154" s="58">
        <v>3.7688594853320767E-2</v>
      </c>
      <c r="K154" s="58">
        <v>3.7553017634986308E-2</v>
      </c>
      <c r="L154" s="58">
        <v>3.7553017634986308E-2</v>
      </c>
      <c r="M154" s="60">
        <v>3.7553017634986308E-2</v>
      </c>
      <c r="N154" s="60">
        <v>3.7553017634986308E-2</v>
      </c>
      <c r="O154" s="60">
        <v>3.7553017634986308E-2</v>
      </c>
      <c r="P154" s="60">
        <v>4.5010283955409625E-2</v>
      </c>
      <c r="Q154" s="60">
        <v>4.5476422661729909E-2</v>
      </c>
      <c r="R154" s="60">
        <v>3.7553017634986308E-2</v>
      </c>
      <c r="S154" s="60">
        <v>3.7553017634986308E-2</v>
      </c>
      <c r="T154" s="60">
        <v>3.7553017634986308E-2</v>
      </c>
      <c r="U154" s="60">
        <v>2.7326028783723144E-2</v>
      </c>
      <c r="V154" s="60">
        <v>3.7553017634986308E-2</v>
      </c>
      <c r="W154" s="60">
        <v>3.7553017634986308E-2</v>
      </c>
      <c r="X154" s="60">
        <v>3.7553017634986308E-2</v>
      </c>
      <c r="Y154" s="60">
        <v>3.7553017634986308E-2</v>
      </c>
      <c r="Z154" s="60">
        <v>4.0327231052308621E-2</v>
      </c>
      <c r="AA154" s="60">
        <v>4.2030872918246587E-2</v>
      </c>
      <c r="AB154" s="60">
        <v>3.7553017634986308E-2</v>
      </c>
      <c r="AC154" s="60">
        <v>4.1176077000182332E-2</v>
      </c>
      <c r="AD154" s="60">
        <v>4.1810034978126742E-2</v>
      </c>
      <c r="AE154" s="60">
        <v>3.7553017634986308E-2</v>
      </c>
      <c r="AF154" s="60">
        <v>3.7553017634986308E-2</v>
      </c>
      <c r="AG154" s="60">
        <v>3.7553017634986308E-2</v>
      </c>
      <c r="AH154" s="60">
        <v>4.0262081619163226E-2</v>
      </c>
      <c r="AI154" s="60">
        <v>2.5873560259030759E-2</v>
      </c>
      <c r="AJ154" s="60">
        <v>3.4504272980025785E-2</v>
      </c>
      <c r="AK154" s="7">
        <v>4.4116261258104528E-2</v>
      </c>
      <c r="AL154" s="7">
        <v>5.3337948655803435E-2</v>
      </c>
      <c r="AM154" s="7">
        <v>4.0343742798500504E-2</v>
      </c>
      <c r="AN154" s="7">
        <v>4.3546426779511149E-2</v>
      </c>
      <c r="AO154" s="7">
        <v>4.3666771909278479E-2</v>
      </c>
      <c r="AP154" s="7">
        <v>4.4401481295258449E-2</v>
      </c>
      <c r="AQ154" s="7">
        <v>4.0645811313015034E-2</v>
      </c>
      <c r="AR154" s="7">
        <v>4.4625976790741761E-2</v>
      </c>
      <c r="AS154" s="60">
        <v>2.5747127055641306E-2</v>
      </c>
      <c r="AT154" s="7">
        <v>4.4911623293779401E-2</v>
      </c>
      <c r="AU154" s="7">
        <v>4.5084790488870485E-2</v>
      </c>
      <c r="AV154" s="7">
        <v>4.3576073518384106E-2</v>
      </c>
      <c r="AW154" s="7">
        <v>4.0645154114398618E-2</v>
      </c>
      <c r="AX154" s="7">
        <v>5.1909357301864079E-2</v>
      </c>
      <c r="AY154" s="7">
        <v>4.139364525116207E-2</v>
      </c>
      <c r="AZ154" s="7">
        <v>3.9794981963650278E-2</v>
      </c>
      <c r="BA154" s="7">
        <v>4.3334864908267656E-2</v>
      </c>
      <c r="BB154" s="7">
        <v>4.8394519464966645E-2</v>
      </c>
      <c r="BC154" s="60">
        <v>3.6262057332694164E-2</v>
      </c>
      <c r="BD154" s="12"/>
      <c r="BE154" s="13"/>
      <c r="BF154" s="3"/>
    </row>
    <row r="155" spans="1:58" x14ac:dyDescent="0.25">
      <c r="A155" s="3"/>
      <c r="B155" s="8">
        <v>145</v>
      </c>
      <c r="C155" s="57">
        <v>3.7583621385823163E-2</v>
      </c>
      <c r="D155" s="59">
        <v>3.7583621385823163E-2</v>
      </c>
      <c r="E155" s="59">
        <v>3.7583621385823163E-2</v>
      </c>
      <c r="F155" s="59">
        <v>3.9081471313746396E-2</v>
      </c>
      <c r="G155" s="59">
        <v>4.2956299333289039E-2</v>
      </c>
      <c r="H155" s="59">
        <v>3.7583621385823163E-2</v>
      </c>
      <c r="I155" s="59">
        <v>3.8573225567752001E-2</v>
      </c>
      <c r="J155" s="59">
        <v>3.7718267495468583E-2</v>
      </c>
      <c r="K155" s="59">
        <v>3.7583621385823163E-2</v>
      </c>
      <c r="L155" s="59">
        <v>3.7583621385823163E-2</v>
      </c>
      <c r="M155" s="61">
        <v>3.7583621385823163E-2</v>
      </c>
      <c r="N155" s="61">
        <v>3.7583621385823163E-2</v>
      </c>
      <c r="O155" s="61">
        <v>3.7583621385823163E-2</v>
      </c>
      <c r="P155" s="61">
        <v>4.4989493625732679E-2</v>
      </c>
      <c r="Q155" s="61">
        <v>4.5452407664073879E-2</v>
      </c>
      <c r="R155" s="61">
        <v>3.7583621385823163E-2</v>
      </c>
      <c r="S155" s="61">
        <v>3.7583621385823163E-2</v>
      </c>
      <c r="T155" s="61">
        <v>3.7583621385823163E-2</v>
      </c>
      <c r="U155" s="61">
        <v>2.7358190464290555E-2</v>
      </c>
      <c r="V155" s="61">
        <v>3.7583621385823163E-2</v>
      </c>
      <c r="W155" s="61">
        <v>3.7583621385823163E-2</v>
      </c>
      <c r="X155" s="61">
        <v>3.7583621385823163E-2</v>
      </c>
      <c r="Y155" s="61">
        <v>3.7583621385823163E-2</v>
      </c>
      <c r="Z155" s="61">
        <v>4.0338758166859945E-2</v>
      </c>
      <c r="AA155" s="61">
        <v>4.2030660049891422E-2</v>
      </c>
      <c r="AB155" s="61">
        <v>3.7583621385823163E-2</v>
      </c>
      <c r="AC155" s="61">
        <v>4.1181756955180449E-2</v>
      </c>
      <c r="AD155" s="61">
        <v>4.1811121438394272E-2</v>
      </c>
      <c r="AE155" s="61">
        <v>3.7583621385823163E-2</v>
      </c>
      <c r="AF155" s="61">
        <v>3.7583621385823163E-2</v>
      </c>
      <c r="AG155" s="61">
        <v>3.7583621385823163E-2</v>
      </c>
      <c r="AH155" s="61">
        <v>4.0274057331304736E-2</v>
      </c>
      <c r="AI155" s="61">
        <v>2.5915587667792117E-2</v>
      </c>
      <c r="AJ155" s="61">
        <v>3.4555781526725227E-2</v>
      </c>
      <c r="AK155" s="10">
        <v>4.4102319522101974E-2</v>
      </c>
      <c r="AL155" s="10">
        <v>5.3259428436193801E-2</v>
      </c>
      <c r="AM155" s="10">
        <v>4.0354502202826659E-2</v>
      </c>
      <c r="AN155" s="10">
        <v>4.3535927710331102E-2</v>
      </c>
      <c r="AO155" s="10">
        <v>4.3655632683610834E-2</v>
      </c>
      <c r="AP155" s="10">
        <v>4.4385046449359589E-2</v>
      </c>
      <c r="AQ155" s="10">
        <v>4.0654734356065703E-2</v>
      </c>
      <c r="AR155" s="10">
        <v>4.4608019855823411E-2</v>
      </c>
      <c r="AS155" s="61">
        <v>2.5789971429089453E-2</v>
      </c>
      <c r="AT155" s="10">
        <v>4.489218280266094E-2</v>
      </c>
      <c r="AU155" s="10">
        <v>4.506363499144217E-2</v>
      </c>
      <c r="AV155" s="10">
        <v>4.3565375714335053E-2</v>
      </c>
      <c r="AW155" s="10">
        <v>4.065382978576948E-2</v>
      </c>
      <c r="AX155" s="10">
        <v>5.1841358261926151E-2</v>
      </c>
      <c r="AY155" s="10">
        <v>4.1398502701722073E-2</v>
      </c>
      <c r="AZ155" s="10">
        <v>3.9809833528158034E-2</v>
      </c>
      <c r="BA155" s="10">
        <v>4.3326322406699758E-2</v>
      </c>
      <c r="BB155" s="10">
        <v>4.8350285223656364E-2</v>
      </c>
      <c r="BC155" s="61">
        <v>3.6301511934655251E-2</v>
      </c>
      <c r="BD155" s="12"/>
      <c r="BE155" s="13"/>
      <c r="BF155" s="3"/>
    </row>
    <row r="156" spans="1:58" x14ac:dyDescent="0.25">
      <c r="A156" s="3"/>
      <c r="B156" s="3">
        <v>146</v>
      </c>
      <c r="C156" s="56">
        <v>3.7613806792395899E-2</v>
      </c>
      <c r="D156" s="58">
        <v>3.7613806792395899E-2</v>
      </c>
      <c r="E156" s="58">
        <v>3.7613806792395899E-2</v>
      </c>
      <c r="F156" s="58">
        <v>3.9101433403669672E-2</v>
      </c>
      <c r="G156" s="58">
        <v>4.2949746357205498E-2</v>
      </c>
      <c r="H156" s="58">
        <v>3.7613806792395899E-2</v>
      </c>
      <c r="I156" s="58">
        <v>3.8596658242948001E-2</v>
      </c>
      <c r="J156" s="58">
        <v>3.7747534495634838E-2</v>
      </c>
      <c r="K156" s="58">
        <v>3.7613806792395899E-2</v>
      </c>
      <c r="L156" s="58">
        <v>3.7613806792395899E-2</v>
      </c>
      <c r="M156" s="60">
        <v>3.7613806792395899E-2</v>
      </c>
      <c r="N156" s="60">
        <v>3.7613806792395899E-2</v>
      </c>
      <c r="O156" s="60">
        <v>3.7613806792395899E-2</v>
      </c>
      <c r="P156" s="60">
        <v>4.4968988500015739E-2</v>
      </c>
      <c r="Q156" s="60">
        <v>4.5428722178664671E-2</v>
      </c>
      <c r="R156" s="60">
        <v>3.7613806792395899E-2</v>
      </c>
      <c r="S156" s="60">
        <v>3.7613806792395899E-2</v>
      </c>
      <c r="T156" s="60">
        <v>3.7613806792395899E-2</v>
      </c>
      <c r="U156" s="60">
        <v>2.7389912560360719E-2</v>
      </c>
      <c r="V156" s="60">
        <v>3.7613806792395899E-2</v>
      </c>
      <c r="W156" s="60">
        <v>3.7613806792395899E-2</v>
      </c>
      <c r="X156" s="60">
        <v>3.7613806792395899E-2</v>
      </c>
      <c r="Y156" s="60">
        <v>3.7613806792395899E-2</v>
      </c>
      <c r="Z156" s="60">
        <v>4.0350127503100408E-2</v>
      </c>
      <c r="AA156" s="60">
        <v>4.2030450092462424E-2</v>
      </c>
      <c r="AB156" s="60">
        <v>3.7613806792395899E-2</v>
      </c>
      <c r="AC156" s="60">
        <v>4.1187359136889201E-2</v>
      </c>
      <c r="AD156" s="60">
        <v>4.1812198482801488E-2</v>
      </c>
      <c r="AE156" s="60">
        <v>3.7613806792395899E-2</v>
      </c>
      <c r="AF156" s="60">
        <v>3.7613806792395899E-2</v>
      </c>
      <c r="AG156" s="60">
        <v>3.7613806792395899E-2</v>
      </c>
      <c r="AH156" s="60">
        <v>4.028586912764176E-2</v>
      </c>
      <c r="AI156" s="60">
        <v>2.5957044773439408E-2</v>
      </c>
      <c r="AJ156" s="60">
        <v>3.4606587102324449E-2</v>
      </c>
      <c r="AK156" s="7">
        <v>4.4088568969540276E-2</v>
      </c>
      <c r="AL156" s="7">
        <v>5.3181989442931954E-2</v>
      </c>
      <c r="AM156" s="7">
        <v>4.0365114455712892E-2</v>
      </c>
      <c r="AN156" s="7">
        <v>4.3525572562959747E-2</v>
      </c>
      <c r="AO156" s="7">
        <v>4.3644646127770192E-2</v>
      </c>
      <c r="AP156" s="7">
        <v>4.4368836979885362E-2</v>
      </c>
      <c r="AQ156" s="7">
        <v>4.0663535302617904E-2</v>
      </c>
      <c r="AR156" s="7">
        <v>4.459030921714513E-2</v>
      </c>
      <c r="AS156" s="60">
        <v>2.5832235563692185E-2</v>
      </c>
      <c r="AT156" s="7">
        <v>4.4873008891916699E-2</v>
      </c>
      <c r="AU156" s="7">
        <v>4.5042769699257024E-2</v>
      </c>
      <c r="AV156" s="7">
        <v>4.3554824551435667E-2</v>
      </c>
      <c r="AW156" s="7">
        <v>4.0662386810955686E-2</v>
      </c>
      <c r="AX156" s="7">
        <v>5.1774295023762074E-2</v>
      </c>
      <c r="AY156" s="7">
        <v>4.1403293616826042E-2</v>
      </c>
      <c r="AZ156" s="7">
        <v>3.9824481904373155E-2</v>
      </c>
      <c r="BA156" s="7">
        <v>4.3317896991280413E-2</v>
      </c>
      <c r="BB156" s="7">
        <v>4.830665875901885E-2</v>
      </c>
      <c r="BC156" s="60">
        <v>3.6340428355061238E-2</v>
      </c>
      <c r="BD156" s="12"/>
      <c r="BE156" s="13"/>
      <c r="BF156" s="3"/>
    </row>
    <row r="157" spans="1:58" x14ac:dyDescent="0.25">
      <c r="A157" s="3"/>
      <c r="B157" s="3">
        <v>147</v>
      </c>
      <c r="C157" s="56">
        <v>3.7643582374324192E-2</v>
      </c>
      <c r="D157" s="58">
        <v>3.7643582374324192E-2</v>
      </c>
      <c r="E157" s="58">
        <v>3.7643582374324192E-2</v>
      </c>
      <c r="F157" s="58">
        <v>3.9121124276637831E-2</v>
      </c>
      <c r="G157" s="58">
        <v>4.2943282577194708E-2</v>
      </c>
      <c r="H157" s="58">
        <v>3.7643582374324192E-2</v>
      </c>
      <c r="I157" s="58">
        <v>3.8619772625384519E-2</v>
      </c>
      <c r="J157" s="58">
        <v>3.7776404115230866E-2</v>
      </c>
      <c r="K157" s="58">
        <v>3.7643582374324192E-2</v>
      </c>
      <c r="L157" s="58">
        <v>3.7643582374324192E-2</v>
      </c>
      <c r="M157" s="60">
        <v>3.7643582374324192E-2</v>
      </c>
      <c r="N157" s="60">
        <v>3.7643582374324192E-2</v>
      </c>
      <c r="O157" s="60">
        <v>3.7643582374324192E-2</v>
      </c>
      <c r="P157" s="60">
        <v>4.4948762749581039E-2</v>
      </c>
      <c r="Q157" s="60">
        <v>4.5405359469885109E-2</v>
      </c>
      <c r="R157" s="60">
        <v>3.7643582374324192E-2</v>
      </c>
      <c r="S157" s="60">
        <v>3.7643582374324192E-2</v>
      </c>
      <c r="T157" s="60">
        <v>3.7643582374324192E-2</v>
      </c>
      <c r="U157" s="60">
        <v>2.7421204023056145E-2</v>
      </c>
      <c r="V157" s="60">
        <v>3.7643582374324192E-2</v>
      </c>
      <c r="W157" s="60">
        <v>3.7643582374324192E-2</v>
      </c>
      <c r="X157" s="60">
        <v>3.7643582374324192E-2</v>
      </c>
      <c r="Y157" s="60">
        <v>3.7643582374324192E-2</v>
      </c>
      <c r="Z157" s="60">
        <v>4.036134227822985E-2</v>
      </c>
      <c r="AA157" s="60">
        <v>4.2030242987062039E-2</v>
      </c>
      <c r="AB157" s="60">
        <v>3.7643582374324192E-2</v>
      </c>
      <c r="AC157" s="60">
        <v>4.1192885131521084E-2</v>
      </c>
      <c r="AD157" s="60">
        <v>4.1813266169674401E-2</v>
      </c>
      <c r="AE157" s="60">
        <v>3.7643582374324192E-2</v>
      </c>
      <c r="AF157" s="60">
        <v>3.7643582374324192E-2</v>
      </c>
      <c r="AG157" s="60">
        <v>3.7643582374324192E-2</v>
      </c>
      <c r="AH157" s="60">
        <v>4.0297520350659477E-2</v>
      </c>
      <c r="AI157" s="60">
        <v>2.5997943040819704E-2</v>
      </c>
      <c r="AJ157" s="60">
        <v>3.4656703989838888E-2</v>
      </c>
      <c r="AK157" s="7">
        <v>4.4075005629100161E-2</v>
      </c>
      <c r="AL157" s="7">
        <v>5.3105609593320224E-2</v>
      </c>
      <c r="AM157" s="7">
        <v>4.0375582548975331E-2</v>
      </c>
      <c r="AN157" s="7">
        <v>4.3515358382759217E-2</v>
      </c>
      <c r="AO157" s="7">
        <v>4.3633809179824956E-2</v>
      </c>
      <c r="AP157" s="7">
        <v>4.4352848279058499E-2</v>
      </c>
      <c r="AQ157" s="7">
        <v>4.0672216644623838E-2</v>
      </c>
      <c r="AR157" s="7">
        <v>4.4572839782591744E-2</v>
      </c>
      <c r="AS157" s="60">
        <v>2.5873931103673531E-2</v>
      </c>
      <c r="AT157" s="7">
        <v>4.4854096357642703E-2</v>
      </c>
      <c r="AU157" s="7">
        <v>4.5022188715871714E-2</v>
      </c>
      <c r="AV157" s="7">
        <v>4.3544417026257332E-2</v>
      </c>
      <c r="AW157" s="7">
        <v>4.0670827610204796E-2</v>
      </c>
      <c r="AX157" s="7">
        <v>5.1708148400875675E-2</v>
      </c>
      <c r="AY157" s="7">
        <v>4.1408019383995409E-2</v>
      </c>
      <c r="AZ157" s="7">
        <v>3.9838931234537522E-2</v>
      </c>
      <c r="BA157" s="7">
        <v>4.3309586243758025E-2</v>
      </c>
      <c r="BB157" s="7">
        <v>4.8263627630320327E-2</v>
      </c>
      <c r="BC157" s="60">
        <v>3.6378817472737746E-2</v>
      </c>
      <c r="BD157" s="12"/>
      <c r="BE157" s="13"/>
      <c r="BF157" s="3"/>
    </row>
    <row r="158" spans="1:58" x14ac:dyDescent="0.25">
      <c r="A158" s="3"/>
      <c r="B158" s="3">
        <v>148</v>
      </c>
      <c r="C158" s="56">
        <v>3.7672956421461956E-2</v>
      </c>
      <c r="D158" s="58">
        <v>3.7672956421461956E-2</v>
      </c>
      <c r="E158" s="58">
        <v>3.7672956421461956E-2</v>
      </c>
      <c r="F158" s="58">
        <v>3.9140549422687521E-2</v>
      </c>
      <c r="G158" s="58">
        <v>4.2936906184461776E-2</v>
      </c>
      <c r="H158" s="58">
        <v>3.7672956421461956E-2</v>
      </c>
      <c r="I158" s="58">
        <v>3.8642575156389469E-2</v>
      </c>
      <c r="J158" s="58">
        <v>3.7804884392858895E-2</v>
      </c>
      <c r="K158" s="58">
        <v>3.7672956421461956E-2</v>
      </c>
      <c r="L158" s="58">
        <v>3.7672956421461956E-2</v>
      </c>
      <c r="M158" s="60">
        <v>3.7672956421461956E-2</v>
      </c>
      <c r="N158" s="60">
        <v>3.7672956421461956E-2</v>
      </c>
      <c r="O158" s="60">
        <v>3.7672956421461956E-2</v>
      </c>
      <c r="P158" s="60">
        <v>4.4928810703499078E-2</v>
      </c>
      <c r="Q158" s="60">
        <v>4.5382312984444839E-2</v>
      </c>
      <c r="R158" s="60">
        <v>3.7672956421461956E-2</v>
      </c>
      <c r="S158" s="60">
        <v>3.7672956421461956E-2</v>
      </c>
      <c r="T158" s="60">
        <v>3.7672956421461956E-2</v>
      </c>
      <c r="U158" s="60">
        <v>2.745207356211532E-2</v>
      </c>
      <c r="V158" s="60">
        <v>3.7672956421461956E-2</v>
      </c>
      <c r="W158" s="60">
        <v>3.7672956421461956E-2</v>
      </c>
      <c r="X158" s="60">
        <v>3.7672956421461956E-2</v>
      </c>
      <c r="Y158" s="60">
        <v>3.7672956421461956E-2</v>
      </c>
      <c r="Z158" s="60">
        <v>4.0372405622588259E-2</v>
      </c>
      <c r="AA158" s="60">
        <v>4.2030038676333481E-2</v>
      </c>
      <c r="AB158" s="60">
        <v>3.7672956421461956E-2</v>
      </c>
      <c r="AC158" s="60">
        <v>4.1198336482471287E-2</v>
      </c>
      <c r="AD158" s="60">
        <v>4.1814324559048321E-2</v>
      </c>
      <c r="AE158" s="60">
        <v>3.7672956421461956E-2</v>
      </c>
      <c r="AF158" s="60">
        <v>3.7672956421461956E-2</v>
      </c>
      <c r="AG158" s="60">
        <v>3.7672956421461956E-2</v>
      </c>
      <c r="AH158" s="60">
        <v>4.0309014252577935E-2</v>
      </c>
      <c r="AI158" s="60">
        <v>2.6038293631091003E-2</v>
      </c>
      <c r="AJ158" s="60">
        <v>3.4706146089005019E-2</v>
      </c>
      <c r="AK158" s="7">
        <v>4.4061625745921429E-2</v>
      </c>
      <c r="AL158" s="7">
        <v>5.303026782268172E-2</v>
      </c>
      <c r="AM158" s="7">
        <v>4.0385909410014964E-2</v>
      </c>
      <c r="AN158" s="7">
        <v>4.3505282305825954E-2</v>
      </c>
      <c r="AO158" s="7">
        <v>4.3623118736671573E-2</v>
      </c>
      <c r="AP158" s="7">
        <v>4.4337075866738962E-2</v>
      </c>
      <c r="AQ158" s="7">
        <v>4.0680780805531613E-2</v>
      </c>
      <c r="AR158" s="7">
        <v>4.4555606718695628E-2</v>
      </c>
      <c r="AS158" s="60">
        <v>2.5915069384832012E-2</v>
      </c>
      <c r="AT158" s="7">
        <v>4.4835439605711347E-2</v>
      </c>
      <c r="AU158" s="7">
        <v>4.5001886266198277E-2</v>
      </c>
      <c r="AV158" s="7">
        <v>4.3534150231778757E-2</v>
      </c>
      <c r="AW158" s="7">
        <v>4.067915452598081E-2</v>
      </c>
      <c r="AX158" s="7">
        <v>5.1642899702690981E-2</v>
      </c>
      <c r="AY158" s="7">
        <v>4.1412681297667175E-2</v>
      </c>
      <c r="AZ158" s="7">
        <v>3.9853185549444836E-2</v>
      </c>
      <c r="BA158" s="7">
        <v>4.3301387914351341E-2</v>
      </c>
      <c r="BB158" s="7">
        <v>4.8221179734061481E-2</v>
      </c>
      <c r="BC158" s="60">
        <v>3.6416689880086395E-2</v>
      </c>
      <c r="BD158" s="12"/>
      <c r="BE158" s="13"/>
      <c r="BF158" s="3"/>
    </row>
    <row r="159" spans="1:58" x14ac:dyDescent="0.25">
      <c r="A159" s="3"/>
      <c r="B159" s="3">
        <v>149</v>
      </c>
      <c r="C159" s="56">
        <v>3.7701937001590746E-2</v>
      </c>
      <c r="D159" s="58">
        <v>3.7701937001590746E-2</v>
      </c>
      <c r="E159" s="58">
        <v>3.7701937001590746E-2</v>
      </c>
      <c r="F159" s="58">
        <v>3.9159714184678007E-2</v>
      </c>
      <c r="G159" s="58">
        <v>4.2930615418786511E-2</v>
      </c>
      <c r="H159" s="58">
        <v>3.7701937001590746E-2</v>
      </c>
      <c r="I159" s="58">
        <v>3.8665072104661524E-2</v>
      </c>
      <c r="J159" s="58">
        <v>3.7832983151770749E-2</v>
      </c>
      <c r="K159" s="58">
        <v>3.7701937001590746E-2</v>
      </c>
      <c r="L159" s="58">
        <v>3.7701937001590746E-2</v>
      </c>
      <c r="M159" s="60">
        <v>3.7701937001590746E-2</v>
      </c>
      <c r="N159" s="60">
        <v>3.7701937001590746E-2</v>
      </c>
      <c r="O159" s="60">
        <v>3.7701937001590746E-2</v>
      </c>
      <c r="P159" s="60">
        <v>4.4909126843289293E-2</v>
      </c>
      <c r="Q159" s="60">
        <v>4.5359576345254116E-2</v>
      </c>
      <c r="R159" s="60">
        <v>3.7701937001590746E-2</v>
      </c>
      <c r="S159" s="60">
        <v>3.7701937001590746E-2</v>
      </c>
      <c r="T159" s="60">
        <v>3.7701937001590746E-2</v>
      </c>
      <c r="U159" s="60">
        <v>2.7482529653976018E-2</v>
      </c>
      <c r="V159" s="60">
        <v>3.7701937001590746E-2</v>
      </c>
      <c r="W159" s="60">
        <v>3.7701937001590746E-2</v>
      </c>
      <c r="X159" s="60">
        <v>3.7701937001590746E-2</v>
      </c>
      <c r="Y159" s="60">
        <v>3.7701937001590746E-2</v>
      </c>
      <c r="Z159" s="60">
        <v>4.0383320582566107E-2</v>
      </c>
      <c r="AA159" s="60">
        <v>4.2029837104413881E-2</v>
      </c>
      <c r="AB159" s="60">
        <v>3.7701937001590746E-2</v>
      </c>
      <c r="AC159" s="60">
        <v>4.1203714691749882E-2</v>
      </c>
      <c r="AD159" s="60">
        <v>4.1815373712515314E-2</v>
      </c>
      <c r="AE159" s="60">
        <v>3.7701937001590746E-2</v>
      </c>
      <c r="AF159" s="60">
        <v>3.7701937001590746E-2</v>
      </c>
      <c r="AG159" s="60">
        <v>3.7701937001590746E-2</v>
      </c>
      <c r="AH159" s="60">
        <v>4.032035399838052E-2</v>
      </c>
      <c r="AI159" s="60">
        <v>2.6078107411671825E-2</v>
      </c>
      <c r="AJ159" s="60">
        <v>3.4754926928942664E-2</v>
      </c>
      <c r="AK159" s="7">
        <v>4.4048425626184828E-2</v>
      </c>
      <c r="AL159" s="7">
        <v>5.2955942139886858E-2</v>
      </c>
      <c r="AM159" s="7">
        <v>4.0396097876095327E-2</v>
      </c>
      <c r="AN159" s="7">
        <v>4.3495341571264667E-2</v>
      </c>
      <c r="AO159" s="7">
        <v>4.3612571886655127E-2</v>
      </c>
      <c r="AP159" s="7">
        <v>4.4321515397145683E-2</v>
      </c>
      <c r="AQ159" s="7">
        <v>4.0689230144578259E-2</v>
      </c>
      <c r="AR159" s="7">
        <v>4.4538605217989691E-2</v>
      </c>
      <c r="AS159" s="60">
        <v>2.5955661444694966E-2</v>
      </c>
      <c r="AT159" s="7">
        <v>4.4817033575599075E-2</v>
      </c>
      <c r="AU159" s="7">
        <v>4.4981856664334074E-2</v>
      </c>
      <c r="AV159" s="7">
        <v>4.3524021333594121E-2</v>
      </c>
      <c r="AW159" s="7">
        <v>4.0687369869489176E-2</v>
      </c>
      <c r="AX159" s="7">
        <v>5.1578530812985912E-2</v>
      </c>
      <c r="AY159" s="7">
        <v>4.1417280650292598E-2</v>
      </c>
      <c r="AZ159" s="7">
        <v>3.9867248770479868E-2</v>
      </c>
      <c r="BA159" s="7">
        <v>4.3293299685559949E-2</v>
      </c>
      <c r="BB159" s="7">
        <v>4.8179303292627651E-2</v>
      </c>
      <c r="BC159" s="60">
        <v>3.645405589204942E-2</v>
      </c>
      <c r="BD159" s="12"/>
      <c r="BE159" s="13"/>
      <c r="BF159" s="3"/>
    </row>
    <row r="160" spans="1:58" x14ac:dyDescent="0.25">
      <c r="A160" s="3"/>
      <c r="B160" s="8">
        <v>150</v>
      </c>
      <c r="C160" s="57">
        <v>3.7730531967804959E-2</v>
      </c>
      <c r="D160" s="59">
        <v>3.7730531967804959E-2</v>
      </c>
      <c r="E160" s="59">
        <v>3.7730531967804959E-2</v>
      </c>
      <c r="F160" s="59">
        <v>3.91786237631917E-2</v>
      </c>
      <c r="G160" s="59">
        <v>4.2924408566904493E-2</v>
      </c>
      <c r="H160" s="59">
        <v>3.7730531967804959E-2</v>
      </c>
      <c r="I160" s="59">
        <v>3.8687269572014404E-2</v>
      </c>
      <c r="J160" s="59">
        <v>3.7860708007029453E-2</v>
      </c>
      <c r="K160" s="59">
        <v>3.7730531967804959E-2</v>
      </c>
      <c r="L160" s="59">
        <v>3.7730531967804959E-2</v>
      </c>
      <c r="M160" s="61">
        <v>3.7730531967804959E-2</v>
      </c>
      <c r="N160" s="61">
        <v>3.7730531967804959E-2</v>
      </c>
      <c r="O160" s="61">
        <v>3.7730531967804959E-2</v>
      </c>
      <c r="P160" s="61">
        <v>4.4889705797830803E-2</v>
      </c>
      <c r="Q160" s="61">
        <v>4.5337143345542286E-2</v>
      </c>
      <c r="R160" s="61">
        <v>3.7730531967804959E-2</v>
      </c>
      <c r="S160" s="61">
        <v>3.7730531967804959E-2</v>
      </c>
      <c r="T160" s="61">
        <v>3.7730531967804959E-2</v>
      </c>
      <c r="U160" s="61">
        <v>2.7512580549533761E-2</v>
      </c>
      <c r="V160" s="61">
        <v>3.7730531967804959E-2</v>
      </c>
      <c r="W160" s="61">
        <v>3.7730531967804959E-2</v>
      </c>
      <c r="X160" s="61">
        <v>3.7730531967804959E-2</v>
      </c>
      <c r="Y160" s="61">
        <v>3.7730531967804959E-2</v>
      </c>
      <c r="Z160" s="61">
        <v>4.0394090123398563E-2</v>
      </c>
      <c r="AA160" s="61">
        <v>4.202963821689143E-2</v>
      </c>
      <c r="AB160" s="61">
        <v>3.7730531967804959E-2</v>
      </c>
      <c r="AC160" s="61">
        <v>4.1209021221359166E-2</v>
      </c>
      <c r="AD160" s="61">
        <v>4.1816413693123167E-2</v>
      </c>
      <c r="AE160" s="61">
        <v>3.7730531967804959E-2</v>
      </c>
      <c r="AF160" s="61">
        <v>3.7730531967804959E-2</v>
      </c>
      <c r="AG160" s="61">
        <v>3.7730531967804959E-2</v>
      </c>
      <c r="AH160" s="61">
        <v>4.0331542668718745E-2</v>
      </c>
      <c r="AI160" s="61">
        <v>2.611739496584109E-2</v>
      </c>
      <c r="AJ160" s="61">
        <v>3.4803059680331039E-2</v>
      </c>
      <c r="AK160" s="10">
        <v>4.4035401670914798E-2</v>
      </c>
      <c r="AL160" s="10">
        <v>5.2882612719661548E-2</v>
      </c>
      <c r="AM160" s="10">
        <v>4.0406150713800493E-2</v>
      </c>
      <c r="AN160" s="10">
        <v>4.3485533458611503E-2</v>
      </c>
      <c r="AO160" s="10">
        <v>4.3602165761803757E-2</v>
      </c>
      <c r="AP160" s="10">
        <v>4.4306162631293056E-2</v>
      </c>
      <c r="AQ160" s="10">
        <v>4.0697566955185449E-2</v>
      </c>
      <c r="AR160" s="10">
        <v>4.4521830672595408E-2</v>
      </c>
      <c r="AS160" s="61">
        <v>2.5995718032248538E-2</v>
      </c>
      <c r="AT160" s="10">
        <v>4.4798873359278124E-2</v>
      </c>
      <c r="AU160" s="10">
        <v>4.496209448871813E-2</v>
      </c>
      <c r="AV160" s="10">
        <v>4.3514027576638359E-2</v>
      </c>
      <c r="AW160" s="10">
        <v>4.069547585588329E-2</v>
      </c>
      <c r="AX160" s="10">
        <v>5.1515024004614274E-2</v>
      </c>
      <c r="AY160" s="10">
        <v>4.1421818690299705E-2</v>
      </c>
      <c r="AZ160" s="10">
        <v>3.9881124717601413E-2</v>
      </c>
      <c r="BA160" s="10">
        <v>4.3285319337682093E-2</v>
      </c>
      <c r="BB160" s="10">
        <v>4.8137986843394653E-2</v>
      </c>
      <c r="BC160" s="61">
        <v>3.6490925554777398E-2</v>
      </c>
      <c r="BD160" s="12"/>
      <c r="BE160" s="13"/>
      <c r="BF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R11" activePane="bottomRight" state="frozen"/>
      <selection activeCell="BB3" sqref="BB3"/>
      <selection pane="topRight" activeCell="BB3" sqref="BB3"/>
      <selection pane="bottomLeft" activeCell="BB3" sqref="BB3"/>
      <selection pane="bottomRight" activeCell="BB3" sqref="BB3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ht="30" x14ac:dyDescent="0.25">
      <c r="A2" s="4"/>
      <c r="B2" s="4"/>
      <c r="C2" s="5" t="s">
        <v>0</v>
      </c>
      <c r="D2" s="5" t="s">
        <v>71</v>
      </c>
      <c r="E2" s="5" t="s">
        <v>72</v>
      </c>
      <c r="F2" s="5" t="s">
        <v>11</v>
      </c>
      <c r="G2" s="5" t="s">
        <v>63</v>
      </c>
      <c r="H2" s="5" t="s">
        <v>73</v>
      </c>
      <c r="I2" s="5" t="s">
        <v>12</v>
      </c>
      <c r="J2" s="5" t="s">
        <v>1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13</v>
      </c>
      <c r="Q2" s="5" t="s">
        <v>66</v>
      </c>
      <c r="R2" s="5" t="s">
        <v>79</v>
      </c>
      <c r="S2" s="5" t="s">
        <v>80</v>
      </c>
      <c r="T2" s="5" t="s">
        <v>81</v>
      </c>
      <c r="U2" s="5" t="s">
        <v>14</v>
      </c>
      <c r="V2" s="5" t="s">
        <v>82</v>
      </c>
      <c r="W2" s="5" t="s">
        <v>83</v>
      </c>
      <c r="X2" s="5" t="s">
        <v>84</v>
      </c>
      <c r="Y2" s="5" t="s">
        <v>85</v>
      </c>
      <c r="Z2" s="5" t="s">
        <v>2</v>
      </c>
      <c r="AA2" s="5" t="s">
        <v>3</v>
      </c>
      <c r="AB2" s="5" t="s">
        <v>86</v>
      </c>
      <c r="AC2" s="5" t="s">
        <v>15</v>
      </c>
      <c r="AD2" s="5" t="s">
        <v>16</v>
      </c>
      <c r="AE2" s="5" t="s">
        <v>87</v>
      </c>
      <c r="AF2" s="5" t="s">
        <v>88</v>
      </c>
      <c r="AG2" s="5" t="s">
        <v>89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22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31</v>
      </c>
      <c r="AZ2" s="5" t="s">
        <v>190</v>
      </c>
      <c r="BA2" s="5" t="s">
        <v>32</v>
      </c>
      <c r="BB2" s="5" t="s">
        <v>68</v>
      </c>
      <c r="BC2" s="5" t="s">
        <v>6</v>
      </c>
      <c r="BD2" s="4"/>
      <c r="BE2" s="4"/>
    </row>
    <row r="3" spans="1:57" s="1" customFormat="1" ht="45" x14ac:dyDescent="0.25">
      <c r="A3" s="4"/>
      <c r="B3" s="4"/>
      <c r="C3" s="2" t="s">
        <v>34</v>
      </c>
      <c r="D3" s="2" t="s">
        <v>90</v>
      </c>
      <c r="E3" s="2" t="s">
        <v>91</v>
      </c>
      <c r="F3" s="2" t="s">
        <v>65</v>
      </c>
      <c r="G3" s="2" t="s">
        <v>64</v>
      </c>
      <c r="H3" s="2" t="s">
        <v>92</v>
      </c>
      <c r="I3" s="2" t="s">
        <v>35</v>
      </c>
      <c r="J3" s="2" t="s">
        <v>51</v>
      </c>
      <c r="K3" s="2" t="s">
        <v>93</v>
      </c>
      <c r="L3" s="2" t="s">
        <v>94</v>
      </c>
      <c r="M3" s="2" t="s">
        <v>95</v>
      </c>
      <c r="N3" s="2" t="s">
        <v>96</v>
      </c>
      <c r="O3" s="2" t="s">
        <v>97</v>
      </c>
      <c r="P3" s="2" t="s">
        <v>36</v>
      </c>
      <c r="Q3" s="2" t="s">
        <v>67</v>
      </c>
      <c r="R3" s="2" t="s">
        <v>98</v>
      </c>
      <c r="S3" s="2" t="s">
        <v>99</v>
      </c>
      <c r="T3" s="2" t="s">
        <v>100</v>
      </c>
      <c r="U3" s="2" t="s">
        <v>37</v>
      </c>
      <c r="V3" s="2" t="s">
        <v>101</v>
      </c>
      <c r="W3" s="2" t="s">
        <v>102</v>
      </c>
      <c r="X3" s="2" t="s">
        <v>103</v>
      </c>
      <c r="Y3" s="2" t="s">
        <v>104</v>
      </c>
      <c r="Z3" s="2" t="s">
        <v>38</v>
      </c>
      <c r="AA3" s="2" t="s">
        <v>39</v>
      </c>
      <c r="AB3" s="2" t="s">
        <v>105</v>
      </c>
      <c r="AC3" s="2" t="s">
        <v>40</v>
      </c>
      <c r="AD3" s="2" t="s">
        <v>41</v>
      </c>
      <c r="AE3" s="2" t="s">
        <v>106</v>
      </c>
      <c r="AF3" s="2" t="s">
        <v>107</v>
      </c>
      <c r="AG3" s="2" t="s">
        <v>108</v>
      </c>
      <c r="AH3" s="2" t="s">
        <v>42</v>
      </c>
      <c r="AI3" s="2" t="s">
        <v>43</v>
      </c>
      <c r="AJ3" s="2" t="s">
        <v>44</v>
      </c>
      <c r="AK3" s="2" t="s">
        <v>52</v>
      </c>
      <c r="AL3" s="2" t="s">
        <v>45</v>
      </c>
      <c r="AM3" s="2" t="s">
        <v>53</v>
      </c>
      <c r="AN3" s="2" t="s">
        <v>46</v>
      </c>
      <c r="AO3" s="2" t="s">
        <v>54</v>
      </c>
      <c r="AP3" s="2" t="s">
        <v>47</v>
      </c>
      <c r="AQ3" s="2" t="s">
        <v>55</v>
      </c>
      <c r="AR3" s="2" t="s">
        <v>48</v>
      </c>
      <c r="AS3" s="2" t="s">
        <v>56</v>
      </c>
      <c r="AT3" s="2" t="s">
        <v>57</v>
      </c>
      <c r="AU3" s="2" t="s">
        <v>49</v>
      </c>
      <c r="AV3" s="2" t="s">
        <v>50</v>
      </c>
      <c r="AW3" s="2" t="s">
        <v>58</v>
      </c>
      <c r="AX3" s="2" t="s">
        <v>59</v>
      </c>
      <c r="AY3" s="2" t="s">
        <v>60</v>
      </c>
      <c r="AZ3" s="2" t="s">
        <v>191</v>
      </c>
      <c r="BA3" s="2" t="s">
        <v>61</v>
      </c>
      <c r="BB3" s="2" t="s">
        <v>287</v>
      </c>
      <c r="BC3" s="2" t="s">
        <v>62</v>
      </c>
      <c r="BD3" s="4"/>
      <c r="BE3" s="4"/>
    </row>
    <row r="4" spans="1:57" ht="11.25" customHeight="1" x14ac:dyDescent="0.25">
      <c r="A4" s="3"/>
      <c r="B4" s="20" t="s">
        <v>7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3"/>
      <c r="BE4" s="3"/>
    </row>
    <row r="5" spans="1:57" ht="11.25" customHeight="1" x14ac:dyDescent="0.25">
      <c r="A5" s="3"/>
      <c r="B5" s="20" t="s">
        <v>8</v>
      </c>
      <c r="C5" s="21">
        <v>20</v>
      </c>
      <c r="D5" s="21">
        <v>20</v>
      </c>
      <c r="E5" s="21">
        <v>20</v>
      </c>
      <c r="F5" s="21">
        <v>20</v>
      </c>
      <c r="G5" s="21">
        <v>7</v>
      </c>
      <c r="H5" s="21">
        <v>20</v>
      </c>
      <c r="I5" s="21">
        <v>15</v>
      </c>
      <c r="J5" s="21">
        <v>20</v>
      </c>
      <c r="K5" s="21">
        <v>20</v>
      </c>
      <c r="L5" s="21">
        <v>20</v>
      </c>
      <c r="M5" s="21">
        <v>20</v>
      </c>
      <c r="N5" s="21">
        <v>20</v>
      </c>
      <c r="O5" s="21">
        <v>20</v>
      </c>
      <c r="P5" s="21">
        <v>15</v>
      </c>
      <c r="Q5" s="21">
        <v>20</v>
      </c>
      <c r="R5" s="21">
        <v>20</v>
      </c>
      <c r="S5" s="21">
        <v>20</v>
      </c>
      <c r="T5" s="21">
        <v>20</v>
      </c>
      <c r="U5" s="21">
        <v>25</v>
      </c>
      <c r="V5" s="21">
        <v>20</v>
      </c>
      <c r="W5" s="21">
        <v>20</v>
      </c>
      <c r="X5" s="21">
        <v>20</v>
      </c>
      <c r="Y5" s="21">
        <v>20</v>
      </c>
      <c r="Z5" s="21">
        <v>10</v>
      </c>
      <c r="AA5" s="21">
        <v>15</v>
      </c>
      <c r="AB5" s="21">
        <v>20</v>
      </c>
      <c r="AC5" s="21">
        <v>10</v>
      </c>
      <c r="AD5" s="21">
        <v>60</v>
      </c>
      <c r="AE5" s="21">
        <v>20</v>
      </c>
      <c r="AF5" s="21">
        <v>20</v>
      </c>
      <c r="AG5" s="21">
        <v>20</v>
      </c>
      <c r="AH5" s="21">
        <v>10</v>
      </c>
      <c r="AI5" s="21">
        <v>60</v>
      </c>
      <c r="AJ5" s="21">
        <v>50</v>
      </c>
      <c r="AK5" s="21">
        <v>60</v>
      </c>
      <c r="AL5" s="21">
        <v>60</v>
      </c>
      <c r="AM5" s="21">
        <v>60</v>
      </c>
      <c r="AN5" s="21">
        <v>60</v>
      </c>
      <c r="AO5" s="21">
        <v>60</v>
      </c>
      <c r="AP5" s="21">
        <v>60</v>
      </c>
      <c r="AQ5" s="21">
        <v>60</v>
      </c>
      <c r="AR5" s="21">
        <v>60</v>
      </c>
      <c r="AS5" s="21">
        <v>60</v>
      </c>
      <c r="AT5" s="21">
        <v>60</v>
      </c>
      <c r="AU5" s="21">
        <v>60</v>
      </c>
      <c r="AV5" s="21">
        <v>60</v>
      </c>
      <c r="AW5" s="21">
        <v>60</v>
      </c>
      <c r="AX5" s="21">
        <v>60</v>
      </c>
      <c r="AY5" s="21">
        <v>60</v>
      </c>
      <c r="AZ5" s="21">
        <v>60</v>
      </c>
      <c r="BA5" s="21">
        <v>60</v>
      </c>
      <c r="BB5" s="21">
        <v>60</v>
      </c>
      <c r="BC5" s="21">
        <v>60</v>
      </c>
      <c r="BD5" s="3"/>
      <c r="BE5" s="3"/>
    </row>
    <row r="6" spans="1:57" ht="11.25" customHeight="1" x14ac:dyDescent="0.25">
      <c r="A6" s="3"/>
      <c r="B6" s="20" t="s">
        <v>9</v>
      </c>
      <c r="C6" s="21">
        <v>40</v>
      </c>
      <c r="D6" s="21">
        <v>40</v>
      </c>
      <c r="E6" s="21">
        <v>40</v>
      </c>
      <c r="F6" s="21">
        <v>40</v>
      </c>
      <c r="G6" s="21">
        <v>40</v>
      </c>
      <c r="H6" s="21">
        <v>40</v>
      </c>
      <c r="I6" s="21">
        <v>40</v>
      </c>
      <c r="J6" s="21">
        <v>40</v>
      </c>
      <c r="K6" s="21">
        <v>40</v>
      </c>
      <c r="L6" s="21">
        <v>40</v>
      </c>
      <c r="M6" s="21">
        <v>40</v>
      </c>
      <c r="N6" s="21">
        <v>40</v>
      </c>
      <c r="O6" s="21">
        <v>40</v>
      </c>
      <c r="P6" s="21">
        <v>40</v>
      </c>
      <c r="Q6" s="21">
        <v>40</v>
      </c>
      <c r="R6" s="21">
        <v>40</v>
      </c>
      <c r="S6" s="21">
        <v>40</v>
      </c>
      <c r="T6" s="21">
        <v>40</v>
      </c>
      <c r="U6" s="21">
        <v>35</v>
      </c>
      <c r="V6" s="21">
        <v>40</v>
      </c>
      <c r="W6" s="21">
        <v>40</v>
      </c>
      <c r="X6" s="21">
        <v>40</v>
      </c>
      <c r="Y6" s="21">
        <v>40</v>
      </c>
      <c r="Z6" s="21">
        <v>40</v>
      </c>
      <c r="AA6" s="21">
        <v>40</v>
      </c>
      <c r="AB6" s="21">
        <v>40</v>
      </c>
      <c r="AC6" s="21">
        <v>40</v>
      </c>
      <c r="AD6" s="21">
        <v>40</v>
      </c>
      <c r="AE6" s="21">
        <v>40</v>
      </c>
      <c r="AF6" s="21">
        <v>40</v>
      </c>
      <c r="AG6" s="21">
        <v>40</v>
      </c>
      <c r="AH6" s="21">
        <v>10</v>
      </c>
      <c r="AI6" s="21">
        <v>35</v>
      </c>
      <c r="AJ6" s="21">
        <v>40</v>
      </c>
      <c r="AK6" s="21">
        <v>35</v>
      </c>
      <c r="AL6" s="21">
        <v>40</v>
      </c>
      <c r="AM6" s="21">
        <v>30</v>
      </c>
      <c r="AN6" s="21">
        <v>40</v>
      </c>
      <c r="AO6" s="21">
        <v>40</v>
      </c>
      <c r="AP6" s="21">
        <v>40</v>
      </c>
      <c r="AQ6" s="21">
        <v>40</v>
      </c>
      <c r="AR6" s="21">
        <v>40</v>
      </c>
      <c r="AS6" s="21">
        <v>40</v>
      </c>
      <c r="AT6" s="21">
        <v>40</v>
      </c>
      <c r="AU6" s="21">
        <v>40</v>
      </c>
      <c r="AV6" s="21">
        <v>40</v>
      </c>
      <c r="AW6" s="21">
        <v>30</v>
      </c>
      <c r="AX6" s="21">
        <v>30</v>
      </c>
      <c r="AY6" s="21">
        <v>40</v>
      </c>
      <c r="AZ6" s="21">
        <v>40</v>
      </c>
      <c r="BA6" s="21">
        <v>40</v>
      </c>
      <c r="BB6" s="21">
        <v>40</v>
      </c>
      <c r="BC6" s="21">
        <v>40</v>
      </c>
      <c r="BD6" s="3"/>
      <c r="BE6" s="3"/>
    </row>
    <row r="7" spans="1:57" ht="11.25" customHeight="1" x14ac:dyDescent="0.25">
      <c r="A7" s="3"/>
      <c r="B7" s="20" t="s">
        <v>10</v>
      </c>
      <c r="C7" s="21">
        <v>4.2</v>
      </c>
      <c r="D7" s="21">
        <v>4.2</v>
      </c>
      <c r="E7" s="21">
        <v>4.2</v>
      </c>
      <c r="F7" s="21">
        <v>4.2</v>
      </c>
      <c r="G7" s="21">
        <v>4.2</v>
      </c>
      <c r="H7" s="21">
        <v>4.2</v>
      </c>
      <c r="I7" s="21">
        <v>4.2</v>
      </c>
      <c r="J7" s="21">
        <v>4.2</v>
      </c>
      <c r="K7" s="21">
        <v>4.2</v>
      </c>
      <c r="L7" s="21">
        <v>4.2</v>
      </c>
      <c r="M7" s="21">
        <v>4.2</v>
      </c>
      <c r="N7" s="21">
        <v>4.2</v>
      </c>
      <c r="O7" s="21">
        <v>4.2</v>
      </c>
      <c r="P7" s="21">
        <v>4.2</v>
      </c>
      <c r="Q7" s="21">
        <v>4.2</v>
      </c>
      <c r="R7" s="21">
        <v>4.2</v>
      </c>
      <c r="S7" s="21">
        <v>4.2</v>
      </c>
      <c r="T7" s="21">
        <v>4.2</v>
      </c>
      <c r="U7" s="21">
        <v>3.2</v>
      </c>
      <c r="V7" s="21">
        <v>4.2</v>
      </c>
      <c r="W7" s="21">
        <v>4.2</v>
      </c>
      <c r="X7" s="21">
        <v>4.2</v>
      </c>
      <c r="Y7" s="21">
        <v>4.2</v>
      </c>
      <c r="Z7" s="21">
        <v>4.2</v>
      </c>
      <c r="AA7" s="21">
        <v>4.2</v>
      </c>
      <c r="AB7" s="21">
        <v>4.2</v>
      </c>
      <c r="AC7" s="21">
        <v>4.2</v>
      </c>
      <c r="AD7" s="21">
        <v>4.2</v>
      </c>
      <c r="AE7" s="21">
        <v>4.2</v>
      </c>
      <c r="AF7" s="21">
        <v>4.2</v>
      </c>
      <c r="AG7" s="21">
        <v>4.2</v>
      </c>
      <c r="AH7" s="21">
        <v>4.2</v>
      </c>
      <c r="AI7" s="21">
        <v>3.2</v>
      </c>
      <c r="AJ7" s="21">
        <v>4.2</v>
      </c>
      <c r="AK7" s="21">
        <v>4.2</v>
      </c>
      <c r="AL7" s="21">
        <v>4.2</v>
      </c>
      <c r="AM7" s="21">
        <v>4.2</v>
      </c>
      <c r="AN7" s="21">
        <v>4.2</v>
      </c>
      <c r="AO7" s="21">
        <v>4.2</v>
      </c>
      <c r="AP7" s="21">
        <v>4.2</v>
      </c>
      <c r="AQ7" s="21">
        <v>4.2</v>
      </c>
      <c r="AR7" s="21">
        <v>4.2</v>
      </c>
      <c r="AS7" s="21">
        <v>3.2</v>
      </c>
      <c r="AT7" s="21">
        <v>4.2</v>
      </c>
      <c r="AU7" s="21">
        <v>4.2</v>
      </c>
      <c r="AV7" s="21">
        <v>4.2</v>
      </c>
      <c r="AW7" s="21">
        <v>4.2</v>
      </c>
      <c r="AX7" s="21">
        <v>4.2</v>
      </c>
      <c r="AY7" s="21">
        <v>4.2</v>
      </c>
      <c r="AZ7" s="21">
        <v>4.2</v>
      </c>
      <c r="BA7" s="21">
        <v>4.2</v>
      </c>
      <c r="BB7" s="21">
        <v>4.2</v>
      </c>
      <c r="BC7" s="21">
        <v>4.2</v>
      </c>
      <c r="BD7" s="3"/>
      <c r="BE7" s="3"/>
    </row>
    <row r="8" spans="1:57" ht="11.25" customHeight="1" x14ac:dyDescent="0.25">
      <c r="A8" s="3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3"/>
      <c r="BE8" s="3"/>
    </row>
    <row r="9" spans="1:57" ht="11.25" customHeight="1" x14ac:dyDescent="0.25">
      <c r="A9" s="3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3"/>
      <c r="BE9" s="3"/>
    </row>
    <row r="10" spans="1:57" ht="11.25" customHeight="1" x14ac:dyDescent="0.25">
      <c r="A10" s="3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3"/>
      <c r="BE10" s="3"/>
    </row>
    <row r="11" spans="1:57" x14ac:dyDescent="0.25">
      <c r="A11" s="3"/>
      <c r="B11" s="3">
        <v>1</v>
      </c>
      <c r="C11" s="56">
        <v>1.1329999999627249E-2</v>
      </c>
      <c r="D11" s="56">
        <v>1.1329999999627249E-2</v>
      </c>
      <c r="E11" s="56">
        <v>1.1329999999627249E-2</v>
      </c>
      <c r="F11" s="56">
        <v>8.9230111658264999E-3</v>
      </c>
      <c r="G11" s="56">
        <v>3.6678655402967664E-2</v>
      </c>
      <c r="H11" s="56">
        <v>2.0129999999757953E-2</v>
      </c>
      <c r="I11" s="56">
        <v>1.085060616294764E-2</v>
      </c>
      <c r="J11" s="56">
        <v>7.0674195284703423E-3</v>
      </c>
      <c r="K11" s="56">
        <v>1.1329999999627249E-2</v>
      </c>
      <c r="L11" s="56">
        <v>1.1329999999627249E-2</v>
      </c>
      <c r="M11" s="67">
        <v>1.1329999999627249E-2</v>
      </c>
      <c r="N11" s="67">
        <v>1.1329999999627249E-2</v>
      </c>
      <c r="O11" s="67">
        <v>1.6429999999645784E-2</v>
      </c>
      <c r="P11" s="67">
        <v>3.122606911032566E-2</v>
      </c>
      <c r="Q11" s="67">
        <v>6.0481494142539116E-2</v>
      </c>
      <c r="R11" s="67">
        <v>1.1329999999627249E-2</v>
      </c>
      <c r="S11" s="67">
        <v>1.2429999999521213E-2</v>
      </c>
      <c r="T11" s="67">
        <v>1.8229999999660462E-2</v>
      </c>
      <c r="U11" s="67">
        <v>3.0600646537952692E-3</v>
      </c>
      <c r="V11" s="67">
        <v>1.3129999999628161E-2</v>
      </c>
      <c r="W11" s="67">
        <v>1.1329999999627249E-2</v>
      </c>
      <c r="X11" s="67">
        <v>1.1329999999627249E-2</v>
      </c>
      <c r="Y11" s="67">
        <v>1.1329999999627249E-2</v>
      </c>
      <c r="Z11" s="67">
        <v>2.1954510084204237E-2</v>
      </c>
      <c r="AA11" s="67">
        <v>2.4463199505193378E-2</v>
      </c>
      <c r="AB11" s="67">
        <v>1.1329999999627249E-2</v>
      </c>
      <c r="AC11" s="67">
        <v>4.9253149955335473E-2</v>
      </c>
      <c r="AD11" s="7">
        <f>BSL_RFR_spot_with_VA!AD11</f>
        <v>6.0300000000014231E-2</v>
      </c>
      <c r="AE11" s="67">
        <v>1.1329999999627249E-2</v>
      </c>
      <c r="AF11" s="67">
        <v>1.1329999999627249E-2</v>
      </c>
      <c r="AG11" s="67">
        <v>1.1329999999627249E-2</v>
      </c>
      <c r="AH11" s="67">
        <v>1.1290317338178424E-2</v>
      </c>
      <c r="AI11" s="67">
        <v>-1.7399353490050729E-3</v>
      </c>
      <c r="AJ11" s="67">
        <v>1.3105882300919802E-2</v>
      </c>
      <c r="AK11" s="7">
        <f>BSL_RFR_spot_with_VA!AK11</f>
        <v>2.4673592377281173E-2</v>
      </c>
      <c r="AL11" s="7">
        <f>BSL_RFR_spot_with_VA!AL11</f>
        <v>9.0260999999951075E-2</v>
      </c>
      <c r="AM11" s="7">
        <f>BSL_RFR_spot_with_VA!AM11</f>
        <v>1.124933709376208E-2</v>
      </c>
      <c r="AN11" s="7">
        <f>BSL_RFR_spot_with_VA!AN11</f>
        <v>3.7238434276485988E-2</v>
      </c>
      <c r="AO11" s="7">
        <f>BSL_RFR_spot_with_VA!AO11</f>
        <v>4.5969666243335983E-2</v>
      </c>
      <c r="AP11" s="7">
        <f>BSL_RFR_spot_with_VA!AP11</f>
        <v>4.0514385486425164E-2</v>
      </c>
      <c r="AQ11" s="7">
        <f>BSL_RFR_spot_with_VA!AQ11</f>
        <v>3.505197620058631E-3</v>
      </c>
      <c r="AR11" s="7">
        <f>BSL_RFR_spot_with_VA!AR11</f>
        <v>7.759735128111056E-2</v>
      </c>
      <c r="AS11" s="67">
        <v>-5.2986904315110994E-4</v>
      </c>
      <c r="AT11" s="7">
        <f>BSL_RFR_spot_with_VA!AT11</f>
        <v>3.2903423598620085E-2</v>
      </c>
      <c r="AU11" s="7">
        <f>BSL_RFR_spot_with_VA!AU11</f>
        <v>3.3339999999988823E-2</v>
      </c>
      <c r="AV11" s="7">
        <f>BSL_RFR_spot_with_VA!AV11</f>
        <v>3.2000775332461817E-2</v>
      </c>
      <c r="AW11" s="7">
        <f>BSL_RFR_spot_with_VA!AW11</f>
        <v>2.0514185049507194E-3</v>
      </c>
      <c r="AX11" s="7">
        <f>BSL_RFR_spot_with_VA!AX11</f>
        <v>4.7534047675186653E-2</v>
      </c>
      <c r="AY11" s="7">
        <f>BSL_RFR_spot_with_VA!AY11</f>
        <v>2.5747871496058616E-2</v>
      </c>
      <c r="AZ11" s="7">
        <f>BSL_RFR_spot_with_VA!AZ11</f>
        <v>1.0242435353891022E-2</v>
      </c>
      <c r="BA11" s="7">
        <f>BSL_RFR_spot_with_VA!BA11</f>
        <v>1.8943562908668943E-2</v>
      </c>
      <c r="BB11" s="7">
        <f>BSL_RFR_spot_with_VA!BB11</f>
        <v>8.5328186716596255E-2</v>
      </c>
      <c r="BC11" s="67">
        <v>5.9276814422704049E-4</v>
      </c>
      <c r="BD11" s="13"/>
      <c r="BE11" s="3"/>
    </row>
    <row r="12" spans="1:57" x14ac:dyDescent="0.25">
      <c r="A12" s="3"/>
      <c r="B12" s="3">
        <v>2</v>
      </c>
      <c r="C12" s="56">
        <v>1.1140882747298297E-2</v>
      </c>
      <c r="D12" s="56">
        <v>1.1140882747298297E-2</v>
      </c>
      <c r="E12" s="56">
        <v>1.1140882747298297E-2</v>
      </c>
      <c r="F12" s="56">
        <v>8.7338998980563964E-3</v>
      </c>
      <c r="G12" s="56">
        <v>4.1609606275383459E-2</v>
      </c>
      <c r="H12" s="56">
        <v>1.994088274742567E-2</v>
      </c>
      <c r="I12" s="56">
        <v>1.1220716050908797E-2</v>
      </c>
      <c r="J12" s="56">
        <v>6.8785271246047941E-3</v>
      </c>
      <c r="K12" s="56">
        <v>1.1140882747298297E-2</v>
      </c>
      <c r="L12" s="56">
        <v>1.1140882747298297E-2</v>
      </c>
      <c r="M12" s="67">
        <v>1.1140882747298297E-2</v>
      </c>
      <c r="N12" s="67">
        <v>1.1140882747298297E-2</v>
      </c>
      <c r="O12" s="67">
        <v>1.6240882747316165E-2</v>
      </c>
      <c r="P12" s="67">
        <v>3.4510040332671466E-2</v>
      </c>
      <c r="Q12" s="67">
        <v>5.8520974828575323E-2</v>
      </c>
      <c r="R12" s="67">
        <v>1.1140882747298297E-2</v>
      </c>
      <c r="S12" s="67">
        <v>1.2240882747195592E-2</v>
      </c>
      <c r="T12" s="67">
        <v>1.8040882747329734E-2</v>
      </c>
      <c r="U12" s="67">
        <v>2.2699655461324575E-3</v>
      </c>
      <c r="V12" s="67">
        <v>1.2940882747299431E-2</v>
      </c>
      <c r="W12" s="67">
        <v>1.1140882747298297E-2</v>
      </c>
      <c r="X12" s="67">
        <v>1.1140882747298297E-2</v>
      </c>
      <c r="Y12" s="67">
        <v>1.1140882747298297E-2</v>
      </c>
      <c r="Z12" s="67">
        <v>2.2493202239939114E-2</v>
      </c>
      <c r="AA12" s="67">
        <v>2.6039349467243955E-2</v>
      </c>
      <c r="AB12" s="67">
        <v>1.1140882747298297E-2</v>
      </c>
      <c r="AC12" s="67">
        <v>5.0012220149989739E-2</v>
      </c>
      <c r="AD12" s="7">
        <f>BSL_RFR_spot_with_VA!AD12</f>
        <v>6.0403020297744359E-2</v>
      </c>
      <c r="AE12" s="67">
        <v>1.1140882747298297E-2</v>
      </c>
      <c r="AF12" s="67">
        <v>1.1140882747298297E-2</v>
      </c>
      <c r="AG12" s="67">
        <v>1.1140882747298297E-2</v>
      </c>
      <c r="AH12" s="67">
        <v>1.2309096206746473E-2</v>
      </c>
      <c r="AI12" s="67">
        <v>-2.5300344565825084E-3</v>
      </c>
      <c r="AJ12" s="67">
        <v>1.4734307584993278E-2</v>
      </c>
      <c r="AK12" s="7">
        <f>BSL_RFR_spot_with_VA!AK12</f>
        <v>2.7752591635756163E-2</v>
      </c>
      <c r="AL12" s="7">
        <f>BSL_RFR_spot_with_VA!AL12</f>
        <v>8.9816835403963458E-2</v>
      </c>
      <c r="AM12" s="7">
        <f>BSL_RFR_spot_with_VA!AM12</f>
        <v>1.2580063692438248E-2</v>
      </c>
      <c r="AN12" s="7">
        <f>BSL_RFR_spot_with_VA!AN12</f>
        <v>3.7346867607877643E-2</v>
      </c>
      <c r="AO12" s="7">
        <f>BSL_RFR_spot_with_VA!AO12</f>
        <v>4.5760421002707607E-2</v>
      </c>
      <c r="AP12" s="7">
        <f>BSL_RFR_spot_with_VA!AP12</f>
        <v>4.0922076047900102E-2</v>
      </c>
      <c r="AQ12" s="7">
        <f>BSL_RFR_spot_with_VA!AQ12</f>
        <v>5.4179246886736365E-3</v>
      </c>
      <c r="AR12" s="7">
        <f>BSL_RFR_spot_with_VA!AR12</f>
        <v>7.0911816037021458E-2</v>
      </c>
      <c r="AS12" s="67">
        <v>-2.0224970612507942E-3</v>
      </c>
      <c r="AT12" s="7">
        <f>BSL_RFR_spot_with_VA!AT12</f>
        <v>3.4311737630145389E-2</v>
      </c>
      <c r="AU12" s="7">
        <f>BSL_RFR_spot_with_VA!AU12</f>
        <v>3.6459999999988835E-2</v>
      </c>
      <c r="AV12" s="7">
        <f>BSL_RFR_spot_with_VA!AV12</f>
        <v>3.655020933944253E-2</v>
      </c>
      <c r="AW12" s="7">
        <f>BSL_RFR_spot_with_VA!AW12</f>
        <v>4.2755320163956334E-3</v>
      </c>
      <c r="AX12" s="7">
        <f>BSL_RFR_spot_with_VA!AX12</f>
        <v>5.3640824430850609E-2</v>
      </c>
      <c r="AY12" s="7">
        <f>BSL_RFR_spot_with_VA!AY12</f>
        <v>2.6885869239225091E-2</v>
      </c>
      <c r="AZ12" s="7">
        <f>BSL_RFR_spot_with_VA!AZ12</f>
        <v>1.3087017238974763E-2</v>
      </c>
      <c r="BA12" s="7">
        <f>BSL_RFR_spot_with_VA!BA12</f>
        <v>2.1856041963825179E-2</v>
      </c>
      <c r="BB12" s="7">
        <f>BSL_RFR_spot_with_VA!BB12</f>
        <v>8.8337015366465321E-2</v>
      </c>
      <c r="BC12" s="67">
        <v>7.6655930344760037E-4</v>
      </c>
      <c r="BD12" s="13"/>
      <c r="BE12" s="3"/>
    </row>
    <row r="13" spans="1:57" x14ac:dyDescent="0.25">
      <c r="A13" s="3"/>
      <c r="B13" s="3">
        <v>3</v>
      </c>
      <c r="C13" s="56">
        <v>1.070459849038996E-2</v>
      </c>
      <c r="D13" s="56">
        <v>1.070459849038996E-2</v>
      </c>
      <c r="E13" s="56">
        <v>1.070459849038996E-2</v>
      </c>
      <c r="F13" s="56">
        <v>8.2976201562519059E-3</v>
      </c>
      <c r="G13" s="56">
        <v>4.8054349085245862E-2</v>
      </c>
      <c r="H13" s="56">
        <v>1.9504598490513336E-2</v>
      </c>
      <c r="I13" s="56">
        <v>1.0429075533018528E-2</v>
      </c>
      <c r="J13" s="56">
        <v>6.4424125546596045E-3</v>
      </c>
      <c r="K13" s="56">
        <v>1.070459849038996E-2</v>
      </c>
      <c r="L13" s="56">
        <v>1.070459849038996E-2</v>
      </c>
      <c r="M13" s="67">
        <v>1.070459849038996E-2</v>
      </c>
      <c r="N13" s="67">
        <v>1.070459849038996E-2</v>
      </c>
      <c r="O13" s="67">
        <v>1.5804598490407384E-2</v>
      </c>
      <c r="P13" s="67">
        <v>3.6760451168103447E-2</v>
      </c>
      <c r="Q13" s="67">
        <v>5.9050946506273183E-2</v>
      </c>
      <c r="R13" s="67">
        <v>1.070459849038996E-2</v>
      </c>
      <c r="S13" s="67">
        <v>1.1804598490291474E-2</v>
      </c>
      <c r="T13" s="67">
        <v>1.7604598490420287E-2</v>
      </c>
      <c r="U13" s="67">
        <v>1.0618053782436299E-3</v>
      </c>
      <c r="V13" s="67">
        <v>1.2504598490391317E-2</v>
      </c>
      <c r="W13" s="67">
        <v>1.070459849038996E-2</v>
      </c>
      <c r="X13" s="67">
        <v>1.070459849038996E-2</v>
      </c>
      <c r="Y13" s="67">
        <v>1.070459849038996E-2</v>
      </c>
      <c r="Z13" s="67">
        <v>2.2062914887728713E-2</v>
      </c>
      <c r="AA13" s="67">
        <v>2.5551346097305583E-2</v>
      </c>
      <c r="AB13" s="67">
        <v>1.070459849038996E-2</v>
      </c>
      <c r="AC13" s="67">
        <v>5.0656368453893874E-2</v>
      </c>
      <c r="AD13" s="7">
        <f>BSL_RFR_spot_with_VA!AD13</f>
        <v>6.0933122705254306E-2</v>
      </c>
      <c r="AE13" s="67">
        <v>1.070459849038996E-2</v>
      </c>
      <c r="AF13" s="67">
        <v>1.070459849038996E-2</v>
      </c>
      <c r="AG13" s="67">
        <v>1.070459849038996E-2</v>
      </c>
      <c r="AH13" s="67">
        <v>1.2885003748691615E-2</v>
      </c>
      <c r="AI13" s="67">
        <v>-3.7381946243812969E-3</v>
      </c>
      <c r="AJ13" s="67">
        <v>1.6365013921569638E-2</v>
      </c>
      <c r="AK13" s="7">
        <f>BSL_RFR_spot_with_VA!AK13</f>
        <v>3.1910840768317961E-2</v>
      </c>
      <c r="AL13" s="7">
        <f>BSL_RFR_spot_with_VA!AL13</f>
        <v>9.1097349322617038E-2</v>
      </c>
      <c r="AM13" s="7">
        <f>BSL_RFR_spot_with_VA!AM13</f>
        <v>1.5464583019568545E-2</v>
      </c>
      <c r="AN13" s="7">
        <f>BSL_RFR_spot_with_VA!AN13</f>
        <v>3.9256992184728556E-2</v>
      </c>
      <c r="AO13" s="7">
        <f>BSL_RFR_spot_with_VA!AO13</f>
        <v>4.6087027059112939E-2</v>
      </c>
      <c r="AP13" s="7">
        <f>BSL_RFR_spot_with_VA!AP13</f>
        <v>4.1463832212786045E-2</v>
      </c>
      <c r="AQ13" s="7">
        <f>BSL_RFR_spot_with_VA!AQ13</f>
        <v>8.9714985651347945E-3</v>
      </c>
      <c r="AR13" s="7">
        <f>BSL_RFR_spot_with_VA!AR13</f>
        <v>7.1008124154291252E-2</v>
      </c>
      <c r="AS13" s="67">
        <v>-4.2124390047041382E-3</v>
      </c>
      <c r="AT13" s="7">
        <f>BSL_RFR_spot_with_VA!AT13</f>
        <v>3.579673892220403E-2</v>
      </c>
      <c r="AU13" s="7">
        <f>BSL_RFR_spot_with_VA!AU13</f>
        <v>4.2379999999988982E-2</v>
      </c>
      <c r="AV13" s="7">
        <f>BSL_RFR_spot_with_VA!AV13</f>
        <v>4.0427065094791326E-2</v>
      </c>
      <c r="AW13" s="7">
        <f>BSL_RFR_spot_with_VA!AW13</f>
        <v>7.8012867606600533E-3</v>
      </c>
      <c r="AX13" s="7">
        <f>BSL_RFR_spot_with_VA!AX13</f>
        <v>5.9291875539427163E-2</v>
      </c>
      <c r="AY13" s="7">
        <f>BSL_RFR_spot_with_VA!AY13</f>
        <v>2.8114980234176024E-2</v>
      </c>
      <c r="AZ13" s="7">
        <f>BSL_RFR_spot_with_VA!AZ13</f>
        <v>1.5495542943784413E-2</v>
      </c>
      <c r="BA13" s="7">
        <f>BSL_RFR_spot_with_VA!BA13</f>
        <v>2.4753086320306261E-2</v>
      </c>
      <c r="BB13" s="7">
        <f>BSL_RFR_spot_with_VA!BB13</f>
        <v>9.0735068815974707E-2</v>
      </c>
      <c r="BC13" s="67">
        <v>2.0835585315204241E-3</v>
      </c>
      <c r="BD13" s="13"/>
      <c r="BE13" s="3"/>
    </row>
    <row r="14" spans="1:57" x14ac:dyDescent="0.25">
      <c r="A14" s="3"/>
      <c r="B14" s="3">
        <v>4</v>
      </c>
      <c r="C14" s="56">
        <v>1.2667094596550799E-2</v>
      </c>
      <c r="D14" s="56">
        <v>1.2667094596550799E-2</v>
      </c>
      <c r="E14" s="56">
        <v>1.2667094596550799E-2</v>
      </c>
      <c r="F14" s="56">
        <v>1.0260097985445027E-2</v>
      </c>
      <c r="G14" s="56">
        <v>5.1908837649273121E-2</v>
      </c>
      <c r="H14" s="56">
        <v>2.146709459667262E-2</v>
      </c>
      <c r="I14" s="56">
        <v>1.2659557520246834E-2</v>
      </c>
      <c r="J14" s="56">
        <v>8.4042221291606989E-3</v>
      </c>
      <c r="K14" s="56">
        <v>1.2667094596550799E-2</v>
      </c>
      <c r="L14" s="56">
        <v>1.2667094596550799E-2</v>
      </c>
      <c r="M14" s="67">
        <v>1.2667094596550799E-2</v>
      </c>
      <c r="N14" s="67">
        <v>1.2667094596550799E-2</v>
      </c>
      <c r="O14" s="67">
        <v>1.7767094596568889E-2</v>
      </c>
      <c r="P14" s="67">
        <v>3.9608344776211002E-2</v>
      </c>
      <c r="Q14" s="67">
        <v>6.2163143410554289E-2</v>
      </c>
      <c r="R14" s="67">
        <v>1.2667094596550799E-2</v>
      </c>
      <c r="S14" s="67">
        <v>1.3767094596455642E-2</v>
      </c>
      <c r="T14" s="67">
        <v>1.9567094596580459E-2</v>
      </c>
      <c r="U14" s="67">
        <v>2.7798860673344805E-3</v>
      </c>
      <c r="V14" s="67">
        <v>1.4467094596552155E-2</v>
      </c>
      <c r="W14" s="67">
        <v>1.2667094596550799E-2</v>
      </c>
      <c r="X14" s="67">
        <v>1.2667094596550799E-2</v>
      </c>
      <c r="Y14" s="67">
        <v>1.2667094596550799E-2</v>
      </c>
      <c r="Z14" s="67">
        <v>2.4003676405646379E-2</v>
      </c>
      <c r="AA14" s="67">
        <v>2.7539667198477114E-2</v>
      </c>
      <c r="AB14" s="67">
        <v>1.2667094596550799E-2</v>
      </c>
      <c r="AC14" s="67">
        <v>5.2900433891449383E-2</v>
      </c>
      <c r="AD14" s="7">
        <f>BSL_RFR_spot_with_VA!AD14</f>
        <v>6.1912365071135289E-2</v>
      </c>
      <c r="AE14" s="67">
        <v>1.2667094596550799E-2</v>
      </c>
      <c r="AF14" s="67">
        <v>1.2667094596550799E-2</v>
      </c>
      <c r="AG14" s="67">
        <v>1.2667094596550799E-2</v>
      </c>
      <c r="AH14" s="67">
        <v>1.5591828512228956E-2</v>
      </c>
      <c r="AI14" s="67">
        <v>-2.020113935234491E-3</v>
      </c>
      <c r="AJ14" s="67">
        <v>1.9701758954653537E-2</v>
      </c>
      <c r="AK14" s="7">
        <f>BSL_RFR_spot_with_VA!AK14</f>
        <v>3.3515932340024479E-2</v>
      </c>
      <c r="AL14" s="7">
        <f>BSL_RFR_spot_with_VA!AL14</f>
        <v>9.4995999999945013E-2</v>
      </c>
      <c r="AM14" s="7">
        <f>BSL_RFR_spot_with_VA!AM14</f>
        <v>1.8807065507532084E-2</v>
      </c>
      <c r="AN14" s="7">
        <f>BSL_RFR_spot_with_VA!AN14</f>
        <v>4.1194334490732842E-2</v>
      </c>
      <c r="AO14" s="7">
        <f>BSL_RFR_spot_with_VA!AO14</f>
        <v>4.6058669708263E-2</v>
      </c>
      <c r="AP14" s="7">
        <f>BSL_RFR_spot_with_VA!AP14</f>
        <v>4.4340278483319118E-2</v>
      </c>
      <c r="AQ14" s="7">
        <f>BSL_RFR_spot_with_VA!AQ14</f>
        <v>1.329894024627376E-2</v>
      </c>
      <c r="AR14" s="7">
        <f>BSL_RFR_spot_with_VA!AR14</f>
        <v>7.1048261789615985E-2</v>
      </c>
      <c r="AS14" s="67">
        <v>-4.1226043594421169E-3</v>
      </c>
      <c r="AT14" s="7">
        <f>BSL_RFR_spot_with_VA!AT14</f>
        <v>3.8121559934630289E-2</v>
      </c>
      <c r="AU14" s="7">
        <f>BSL_RFR_spot_with_VA!AU14</f>
        <v>4.9309999999989085E-2</v>
      </c>
      <c r="AV14" s="7">
        <f>BSL_RFR_spot_with_VA!AV14</f>
        <v>4.3411744594915591E-2</v>
      </c>
      <c r="AW14" s="7">
        <f>BSL_RFR_spot_with_VA!AW14</f>
        <v>1.2133078337078329E-2</v>
      </c>
      <c r="AX14" s="7">
        <f>BSL_RFR_spot_with_VA!AX14</f>
        <v>6.3951354320258336E-2</v>
      </c>
      <c r="AY14" s="7">
        <f>BSL_RFR_spot_with_VA!AY14</f>
        <v>2.9332923980177616E-2</v>
      </c>
      <c r="AZ14" s="7">
        <f>BSL_RFR_spot_with_VA!AZ14</f>
        <v>1.7304728551568616E-2</v>
      </c>
      <c r="BA14" s="7">
        <f>BSL_RFR_spot_with_VA!BA14</f>
        <v>2.7801595043124072E-2</v>
      </c>
      <c r="BB14" s="7">
        <f>BSL_RFR_spot_with_VA!BB14</f>
        <v>9.1764472818021137E-2</v>
      </c>
      <c r="BC14" s="67">
        <v>6.320582329971236E-3</v>
      </c>
      <c r="BD14" s="13"/>
      <c r="BE14" s="3"/>
    </row>
    <row r="15" spans="1:57" x14ac:dyDescent="0.25">
      <c r="A15" s="11"/>
      <c r="B15" s="8">
        <v>5</v>
      </c>
      <c r="C15" s="57">
        <v>1.4739892454553427E-2</v>
      </c>
      <c r="D15" s="57">
        <v>1.4739892454553427E-2</v>
      </c>
      <c r="E15" s="57">
        <v>1.4739892454553427E-2</v>
      </c>
      <c r="F15" s="57">
        <v>1.2332870208845437E-2</v>
      </c>
      <c r="G15" s="57">
        <v>5.4555415515154637E-2</v>
      </c>
      <c r="H15" s="57">
        <v>2.3539892454673694E-2</v>
      </c>
      <c r="I15" s="57">
        <v>1.4578723187572251E-2</v>
      </c>
      <c r="J15" s="57">
        <v>1.0476057183966603E-2</v>
      </c>
      <c r="K15" s="57">
        <v>1.4739892454553427E-2</v>
      </c>
      <c r="L15" s="57">
        <v>1.4739892454553427E-2</v>
      </c>
      <c r="M15" s="68">
        <v>1.4739892454553427E-2</v>
      </c>
      <c r="N15" s="68">
        <v>1.4739892454553427E-2</v>
      </c>
      <c r="O15" s="68">
        <v>1.9839892454571961E-2</v>
      </c>
      <c r="P15" s="68">
        <v>4.2511865297167217E-2</v>
      </c>
      <c r="Q15" s="68">
        <v>6.5845073995438375E-2</v>
      </c>
      <c r="R15" s="68">
        <v>1.4739892454553427E-2</v>
      </c>
      <c r="S15" s="68">
        <v>1.5839892454461602E-2</v>
      </c>
      <c r="T15" s="68">
        <v>2.1639892454582199E-2</v>
      </c>
      <c r="U15" s="68">
        <v>4.5038308355505041E-3</v>
      </c>
      <c r="V15" s="68">
        <v>1.6539892454555671E-2</v>
      </c>
      <c r="W15" s="68">
        <v>1.4739892454553427E-2</v>
      </c>
      <c r="X15" s="68">
        <v>1.4739892454553427E-2</v>
      </c>
      <c r="Y15" s="68">
        <v>1.4739892454553427E-2</v>
      </c>
      <c r="Z15" s="68">
        <v>2.6021143975921479E-2</v>
      </c>
      <c r="AA15" s="68">
        <v>2.9525097226973385E-2</v>
      </c>
      <c r="AB15" s="68">
        <v>1.4739892454553427E-2</v>
      </c>
      <c r="AC15" s="68">
        <v>5.2793878610845058E-2</v>
      </c>
      <c r="AD15" s="10">
        <f>BSL_RFR_spot_with_VA!AD15</f>
        <v>6.2912052614273017E-2</v>
      </c>
      <c r="AE15" s="68">
        <v>1.4739892454553427E-2</v>
      </c>
      <c r="AF15" s="68">
        <v>1.4739892454553427E-2</v>
      </c>
      <c r="AG15" s="68">
        <v>1.4739892454553427E-2</v>
      </c>
      <c r="AH15" s="68">
        <v>1.7883822567437146E-2</v>
      </c>
      <c r="AI15" s="68">
        <v>-2.9616916697039475E-4</v>
      </c>
      <c r="AJ15" s="68">
        <v>2.2422934562891683E-2</v>
      </c>
      <c r="AK15" s="10">
        <f>BSL_RFR_spot_with_VA!AK15</f>
        <v>3.6335311548592042E-2</v>
      </c>
      <c r="AL15" s="10">
        <f>BSL_RFR_spot_with_VA!AL15</f>
        <v>0.10079899999994302</v>
      </c>
      <c r="AM15" s="10">
        <f>BSL_RFR_spot_with_VA!AM15</f>
        <v>2.1852926703996856E-2</v>
      </c>
      <c r="AN15" s="10">
        <f>BSL_RFR_spot_with_VA!AN15</f>
        <v>4.3057987123722663E-2</v>
      </c>
      <c r="AO15" s="10">
        <f>BSL_RFR_spot_with_VA!AO15</f>
        <v>4.6312189565096862E-2</v>
      </c>
      <c r="AP15" s="10">
        <f>BSL_RFR_spot_with_VA!AP15</f>
        <v>4.6039920056333505E-2</v>
      </c>
      <c r="AQ15" s="10">
        <f>BSL_RFR_spot_with_VA!AQ15</f>
        <v>1.760457012826766E-2</v>
      </c>
      <c r="AR15" s="10">
        <f>BSL_RFR_spot_with_VA!AR15</f>
        <v>7.1071200232324827E-2</v>
      </c>
      <c r="AS15" s="68">
        <v>-3.84487533064648E-3</v>
      </c>
      <c r="AT15" s="10">
        <f>BSL_RFR_spot_with_VA!AT15</f>
        <v>3.919946859920409E-2</v>
      </c>
      <c r="AU15" s="10">
        <f>BSL_RFR_spot_with_VA!AU15</f>
        <v>5.3179999999988903E-2</v>
      </c>
      <c r="AV15" s="10">
        <f>BSL_RFR_spot_with_VA!AV15</f>
        <v>4.5933814213318325E-2</v>
      </c>
      <c r="AW15" s="10">
        <f>BSL_RFR_spot_with_VA!AW15</f>
        <v>1.6204734081820771E-2</v>
      </c>
      <c r="AX15" s="10">
        <f>BSL_RFR_spot_with_VA!AX15</f>
        <v>6.7578996905825583E-2</v>
      </c>
      <c r="AY15" s="10">
        <f>BSL_RFR_spot_with_VA!AY15</f>
        <v>3.0403834962203558E-2</v>
      </c>
      <c r="AZ15" s="10">
        <f>BSL_RFR_spot_with_VA!AZ15</f>
        <v>1.848846260538406E-2</v>
      </c>
      <c r="BA15" s="10">
        <f>BSL_RFR_spot_with_VA!BA15</f>
        <v>3.036382155604711E-2</v>
      </c>
      <c r="BB15" s="10">
        <f>BSL_RFR_spot_with_VA!BB15</f>
        <v>9.3629614074487666E-2</v>
      </c>
      <c r="BC15" s="68">
        <v>1.0317357156515161E-2</v>
      </c>
      <c r="BD15" s="13"/>
      <c r="BE15" s="3"/>
    </row>
    <row r="16" spans="1:57" x14ac:dyDescent="0.25">
      <c r="A16" s="3"/>
      <c r="B16" s="3">
        <v>6</v>
      </c>
      <c r="C16" s="56">
        <v>1.6667186321521088E-2</v>
      </c>
      <c r="D16" s="56">
        <v>1.6667186321521088E-2</v>
      </c>
      <c r="E16" s="56">
        <v>1.6667186321521088E-2</v>
      </c>
      <c r="F16" s="56">
        <v>1.4260136805900991E-2</v>
      </c>
      <c r="G16" s="56">
        <v>5.6323595601273313E-2</v>
      </c>
      <c r="H16" s="56">
        <v>2.5467186321639135E-2</v>
      </c>
      <c r="I16" s="56">
        <v>1.6234817110707622E-2</v>
      </c>
      <c r="J16" s="56">
        <v>1.2402326936837182E-2</v>
      </c>
      <c r="K16" s="56">
        <v>1.6667186321521088E-2</v>
      </c>
      <c r="L16" s="56">
        <v>1.6667186321521088E-2</v>
      </c>
      <c r="M16" s="67">
        <v>1.6667186321521088E-2</v>
      </c>
      <c r="N16" s="67">
        <v>1.6667186321521088E-2</v>
      </c>
      <c r="O16" s="67">
        <v>2.17671863215394E-2</v>
      </c>
      <c r="P16" s="67">
        <v>4.4733324025083787E-2</v>
      </c>
      <c r="Q16" s="67">
        <v>6.898879307843786E-2</v>
      </c>
      <c r="R16" s="67">
        <v>1.6667186321521088E-2</v>
      </c>
      <c r="S16" s="67">
        <v>1.7767186321431483E-2</v>
      </c>
      <c r="T16" s="67">
        <v>2.356718632154875E-2</v>
      </c>
      <c r="U16" s="67">
        <v>6.6517897201205933E-3</v>
      </c>
      <c r="V16" s="67">
        <v>1.846718632152311E-2</v>
      </c>
      <c r="W16" s="67">
        <v>1.6667186321521088E-2</v>
      </c>
      <c r="X16" s="67">
        <v>1.6667186321521088E-2</v>
      </c>
      <c r="Y16" s="67">
        <v>1.6667186321521088E-2</v>
      </c>
      <c r="Z16" s="67">
        <v>2.7872743489751217E-2</v>
      </c>
      <c r="AA16" s="67">
        <v>3.081058026018213E-2</v>
      </c>
      <c r="AB16" s="67">
        <v>1.6667186321521088E-2</v>
      </c>
      <c r="AC16" s="67">
        <v>5.3526447602487259E-2</v>
      </c>
      <c r="AD16" s="7">
        <f>BSL_RFR_spot_with_VA!AD16</f>
        <v>6.3464820079013773E-2</v>
      </c>
      <c r="AE16" s="67">
        <v>1.6667186321521088E-2</v>
      </c>
      <c r="AF16" s="67">
        <v>1.6667186321521088E-2</v>
      </c>
      <c r="AG16" s="67">
        <v>1.6667186321521088E-2</v>
      </c>
      <c r="AH16" s="67">
        <v>1.9716226036965434E-2</v>
      </c>
      <c r="AI16" s="67">
        <v>1.8517897176337783E-3</v>
      </c>
      <c r="AJ16" s="67">
        <v>2.4654624182185891E-2</v>
      </c>
      <c r="AK16" s="7">
        <f>BSL_RFR_spot_with_VA!AK16</f>
        <v>3.8848388014352642E-2</v>
      </c>
      <c r="AL16" s="7">
        <f>BSL_RFR_spot_with_VA!AL16</f>
        <v>0.10424099999993852</v>
      </c>
      <c r="AM16" s="7">
        <f>BSL_RFR_spot_with_VA!AM16</f>
        <v>2.4350746281322166E-2</v>
      </c>
      <c r="AN16" s="7">
        <f>BSL_RFR_spot_with_VA!AN16</f>
        <v>4.4964405369201987E-2</v>
      </c>
      <c r="AO16" s="7">
        <f>BSL_RFR_spot_with_VA!AO16</f>
        <v>4.7019243082128126E-2</v>
      </c>
      <c r="AP16" s="7">
        <f>BSL_RFR_spot_with_VA!AP16</f>
        <v>4.6908370314888259E-2</v>
      </c>
      <c r="AQ16" s="7">
        <f>BSL_RFR_spot_with_VA!AQ16</f>
        <v>2.1033110713704506E-2</v>
      </c>
      <c r="AR16" s="7">
        <f>BSL_RFR_spot_with_VA!AR16</f>
        <v>7.0146646564340998E-2</v>
      </c>
      <c r="AS16" s="67">
        <v>-3.1703026348653962E-3</v>
      </c>
      <c r="AT16" s="7">
        <f>BSL_RFR_spot_with_VA!AT16</f>
        <v>4.0422021900302196E-2</v>
      </c>
      <c r="AU16" s="7">
        <f>BSL_RFR_spot_with_VA!AU16</f>
        <v>5.5789999999989348E-2</v>
      </c>
      <c r="AV16" s="7">
        <f>BSL_RFR_spot_with_VA!AV16</f>
        <v>4.7905467633276855E-2</v>
      </c>
      <c r="AW16" s="7">
        <f>BSL_RFR_spot_with_VA!AW16</f>
        <v>1.9458462062169168E-2</v>
      </c>
      <c r="AX16" s="7">
        <f>BSL_RFR_spot_with_VA!AX16</f>
        <v>7.0632744218410037E-2</v>
      </c>
      <c r="AY16" s="7">
        <f>BSL_RFR_spot_with_VA!AY16</f>
        <v>3.1157848405754196E-2</v>
      </c>
      <c r="AZ16" s="7">
        <f>BSL_RFR_spot_with_VA!AZ16</f>
        <v>1.9390151230607833E-2</v>
      </c>
      <c r="BA16" s="7">
        <f>BSL_RFR_spot_with_VA!BA16</f>
        <v>3.2755073515726707E-2</v>
      </c>
      <c r="BB16" s="7">
        <f>BSL_RFR_spot_with_VA!BB16</f>
        <v>9.4412944989284986E-2</v>
      </c>
      <c r="BC16" s="67">
        <v>1.4076154632799875E-2</v>
      </c>
      <c r="BD16" s="13"/>
      <c r="BE16" s="3"/>
    </row>
    <row r="17" spans="1:57" x14ac:dyDescent="0.25">
      <c r="A17" s="3"/>
      <c r="B17" s="3">
        <v>7</v>
      </c>
      <c r="C17" s="56">
        <v>1.8343930608702763E-2</v>
      </c>
      <c r="D17" s="56">
        <v>1.8343930608702763E-2</v>
      </c>
      <c r="E17" s="56">
        <v>1.8343930608702763E-2</v>
      </c>
      <c r="F17" s="56">
        <v>1.5936852803161372E-2</v>
      </c>
      <c r="G17" s="56">
        <v>5.7456228694555023E-2</v>
      </c>
      <c r="H17" s="56">
        <v>2.71439306088197E-2</v>
      </c>
      <c r="I17" s="56">
        <v>1.7529328219064277E-2</v>
      </c>
      <c r="J17" s="56">
        <v>1.4078008937648212E-2</v>
      </c>
      <c r="K17" s="56">
        <v>1.8343930608702763E-2</v>
      </c>
      <c r="L17" s="56">
        <v>1.8343930608702763E-2</v>
      </c>
      <c r="M17" s="67">
        <v>1.8343930608702763E-2</v>
      </c>
      <c r="N17" s="67">
        <v>1.8343930608702763E-2</v>
      </c>
      <c r="O17" s="67">
        <v>2.3443930608721297E-2</v>
      </c>
      <c r="P17" s="67">
        <v>4.7025778870007029E-2</v>
      </c>
      <c r="Q17" s="67">
        <v>7.1192314705094573E-2</v>
      </c>
      <c r="R17" s="67">
        <v>1.8343930608702763E-2</v>
      </c>
      <c r="S17" s="67">
        <v>1.9443930608615601E-2</v>
      </c>
      <c r="T17" s="67">
        <v>2.5243930608729537E-2</v>
      </c>
      <c r="U17" s="67">
        <v>8.3295567274728199E-3</v>
      </c>
      <c r="V17" s="67">
        <v>2.0143930608704563E-2</v>
      </c>
      <c r="W17" s="67">
        <v>1.8343930608702763E-2</v>
      </c>
      <c r="X17" s="67">
        <v>1.8343930608702763E-2</v>
      </c>
      <c r="Y17" s="67">
        <v>1.8343930608702763E-2</v>
      </c>
      <c r="Z17" s="67">
        <v>2.9495147563721957E-2</v>
      </c>
      <c r="AA17" s="67">
        <v>3.2211062078969066E-2</v>
      </c>
      <c r="AB17" s="67">
        <v>1.8343930608702763E-2</v>
      </c>
      <c r="AC17" s="67">
        <v>5.3936001096398289E-2</v>
      </c>
      <c r="AD17" s="7">
        <f>BSL_RFR_spot_with_VA!AD17</f>
        <v>6.5015738197002459E-2</v>
      </c>
      <c r="AE17" s="67">
        <v>1.8343930608702763E-2</v>
      </c>
      <c r="AF17" s="67">
        <v>1.8343930608702763E-2</v>
      </c>
      <c r="AG17" s="67">
        <v>1.8343930608702763E-2</v>
      </c>
      <c r="AH17" s="67">
        <v>2.1046260858676558E-2</v>
      </c>
      <c r="AI17" s="67">
        <v>3.5295567249928883E-3</v>
      </c>
      <c r="AJ17" s="67">
        <v>2.6355639360302163E-2</v>
      </c>
      <c r="AK17" s="7">
        <f>BSL_RFR_spot_with_VA!AK17</f>
        <v>4.0986528499966424E-2</v>
      </c>
      <c r="AL17" s="7">
        <f>BSL_RFR_spot_with_VA!AL17</f>
        <v>0.10784199999993782</v>
      </c>
      <c r="AM17" s="7">
        <f>BSL_RFR_spot_with_VA!AM17</f>
        <v>2.6541964064686452E-2</v>
      </c>
      <c r="AN17" s="7">
        <f>BSL_RFR_spot_with_VA!AN17</f>
        <v>4.6798024417928241E-2</v>
      </c>
      <c r="AO17" s="7">
        <f>BSL_RFR_spot_with_VA!AO17</f>
        <v>4.7348637586499542E-2</v>
      </c>
      <c r="AP17" s="7">
        <f>BSL_RFR_spot_with_VA!AP17</f>
        <v>4.7669472174273864E-2</v>
      </c>
      <c r="AQ17" s="7">
        <f>BSL_RFR_spot_with_VA!AQ17</f>
        <v>2.3721835640441169E-2</v>
      </c>
      <c r="AR17" s="7">
        <f>BSL_RFR_spot_with_VA!AR17</f>
        <v>6.8922239678876007E-2</v>
      </c>
      <c r="AS17" s="67">
        <v>-2.4239564897919896E-3</v>
      </c>
      <c r="AT17" s="7">
        <f>BSL_RFR_spot_with_VA!AT17</f>
        <v>4.1845386633382331E-2</v>
      </c>
      <c r="AU17" s="7">
        <f>BSL_RFR_spot_with_VA!AU17</f>
        <v>5.8889999999989007E-2</v>
      </c>
      <c r="AV17" s="7">
        <f>BSL_RFR_spot_with_VA!AV17</f>
        <v>4.9308821309962836E-2</v>
      </c>
      <c r="AW17" s="7">
        <f>BSL_RFR_spot_with_VA!AW17</f>
        <v>2.2427856585305994E-2</v>
      </c>
      <c r="AX17" s="7">
        <f>BSL_RFR_spot_with_VA!AX17</f>
        <v>7.3225705996886159E-2</v>
      </c>
      <c r="AY17" s="7">
        <f>BSL_RFR_spot_with_VA!AY17</f>
        <v>3.189697335481867E-2</v>
      </c>
      <c r="AZ17" s="7">
        <f>BSL_RFR_spot_with_VA!AZ17</f>
        <v>2.0212705394986541E-2</v>
      </c>
      <c r="BA17" s="7">
        <f>BSL_RFR_spot_with_VA!BA17</f>
        <v>3.3939583455166344E-2</v>
      </c>
      <c r="BB17" s="7">
        <f>BSL_RFR_spot_with_VA!BB17</f>
        <v>9.4802045113617339E-2</v>
      </c>
      <c r="BC17" s="67">
        <v>1.6990910391029512E-2</v>
      </c>
      <c r="BD17" s="13"/>
      <c r="BE17" s="3"/>
    </row>
    <row r="18" spans="1:57" x14ac:dyDescent="0.25">
      <c r="A18" s="3"/>
      <c r="B18" s="3">
        <v>8</v>
      </c>
      <c r="C18" s="56">
        <v>1.9954705404537032E-2</v>
      </c>
      <c r="D18" s="56">
        <v>1.9954705404537032E-2</v>
      </c>
      <c r="E18" s="56">
        <v>1.9954705404537032E-2</v>
      </c>
      <c r="F18" s="56">
        <v>1.7547597604651299E-2</v>
      </c>
      <c r="G18" s="56">
        <v>5.8033951415450646E-2</v>
      </c>
      <c r="H18" s="56">
        <v>2.875470540465197E-2</v>
      </c>
      <c r="I18" s="56">
        <v>1.8922230096534154E-2</v>
      </c>
      <c r="J18" s="56">
        <v>1.5687657564999791E-2</v>
      </c>
      <c r="K18" s="56">
        <v>1.9954705404537032E-2</v>
      </c>
      <c r="L18" s="56">
        <v>1.9954705404537032E-2</v>
      </c>
      <c r="M18" s="67">
        <v>1.9954705404537032E-2</v>
      </c>
      <c r="N18" s="67">
        <v>1.9954705404537032E-2</v>
      </c>
      <c r="O18" s="67">
        <v>2.5054705404555566E-2</v>
      </c>
      <c r="P18" s="67">
        <v>4.9572584453151158E-2</v>
      </c>
      <c r="Q18" s="67">
        <v>7.2659436357281892E-2</v>
      </c>
      <c r="R18" s="67">
        <v>1.9954705404537032E-2</v>
      </c>
      <c r="S18" s="67">
        <v>2.105470540445209E-2</v>
      </c>
      <c r="T18" s="67">
        <v>2.6854705404562917E-2</v>
      </c>
      <c r="U18" s="67">
        <v>9.9461656023123179E-3</v>
      </c>
      <c r="V18" s="67">
        <v>2.1754705404538832E-2</v>
      </c>
      <c r="W18" s="67">
        <v>1.9954705404537032E-2</v>
      </c>
      <c r="X18" s="67">
        <v>1.9954705404537032E-2</v>
      </c>
      <c r="Y18" s="67">
        <v>1.9954705404537032E-2</v>
      </c>
      <c r="Z18" s="67">
        <v>3.0712630330288926E-2</v>
      </c>
      <c r="AA18" s="67">
        <v>3.3917375984307885E-2</v>
      </c>
      <c r="AB18" s="67">
        <v>1.9954705404537032E-2</v>
      </c>
      <c r="AC18" s="67">
        <v>5.4229246294978273E-2</v>
      </c>
      <c r="AD18" s="7">
        <f>BSL_RFR_spot_with_VA!AD18</f>
        <v>6.5587031495623727E-2</v>
      </c>
      <c r="AE18" s="67">
        <v>1.9954705404537032E-2</v>
      </c>
      <c r="AF18" s="67">
        <v>1.9954705404537032E-2</v>
      </c>
      <c r="AG18" s="67">
        <v>1.9954705404537032E-2</v>
      </c>
      <c r="AH18" s="67">
        <v>2.2159968344797942E-2</v>
      </c>
      <c r="AI18" s="67">
        <v>5.1461655998501499E-3</v>
      </c>
      <c r="AJ18" s="67">
        <v>2.7890178129161391E-2</v>
      </c>
      <c r="AK18" s="7">
        <f>BSL_RFR_spot_with_VA!AK18</f>
        <v>4.2706831876529572E-2</v>
      </c>
      <c r="AL18" s="7">
        <f>BSL_RFR_spot_with_VA!AL18</f>
        <v>0.11899799999993066</v>
      </c>
      <c r="AM18" s="7">
        <f>BSL_RFR_spot_with_VA!AM18</f>
        <v>2.8523285336230053E-2</v>
      </c>
      <c r="AN18" s="7">
        <f>BSL_RFR_spot_with_VA!AN18</f>
        <v>4.7941488645418584E-2</v>
      </c>
      <c r="AO18" s="7">
        <f>BSL_RFR_spot_with_VA!AO18</f>
        <v>4.7062582959299215E-2</v>
      </c>
      <c r="AP18" s="7">
        <f>BSL_RFR_spot_with_VA!AP18</f>
        <v>4.8859471756656614E-2</v>
      </c>
      <c r="AQ18" s="7">
        <f>BSL_RFR_spot_with_VA!AQ18</f>
        <v>2.5887385130247909E-2</v>
      </c>
      <c r="AR18" s="7">
        <f>BSL_RFR_spot_with_VA!AR18</f>
        <v>6.7957387424845805E-2</v>
      </c>
      <c r="AS18" s="67">
        <v>-1.5069147682279516E-3</v>
      </c>
      <c r="AT18" s="7">
        <f>BSL_RFR_spot_with_VA!AT18</f>
        <v>4.2087428091618584E-2</v>
      </c>
      <c r="AU18" s="7">
        <f>BSL_RFR_spot_with_VA!AU18</f>
        <v>6.2319999999989051E-2</v>
      </c>
      <c r="AV18" s="7">
        <f>BSL_RFR_spot_with_VA!AV18</f>
        <v>5.0385844156410231E-2</v>
      </c>
      <c r="AW18" s="7">
        <f>BSL_RFR_spot_with_VA!AW18</f>
        <v>2.4498344612934098E-2</v>
      </c>
      <c r="AX18" s="7">
        <f>BSL_RFR_spot_with_VA!AX18</f>
        <v>7.5276905393601989E-2</v>
      </c>
      <c r="AY18" s="7">
        <f>BSL_RFR_spot_with_VA!AY18</f>
        <v>3.2445932059667948E-2</v>
      </c>
      <c r="AZ18" s="7">
        <f>BSL_RFR_spot_with_VA!AZ18</f>
        <v>2.0990393728979484E-2</v>
      </c>
      <c r="BA18" s="7">
        <f>BSL_RFR_spot_with_VA!BA18</f>
        <v>3.5744140913456013E-2</v>
      </c>
      <c r="BB18" s="7">
        <f>BSL_RFR_spot_with_VA!BB18</f>
        <v>9.5546333220016155E-2</v>
      </c>
      <c r="BC18" s="67">
        <v>1.9375065159473959E-2</v>
      </c>
      <c r="BD18" s="13"/>
      <c r="BE18" s="3"/>
    </row>
    <row r="19" spans="1:57" x14ac:dyDescent="0.25">
      <c r="A19" s="3"/>
      <c r="B19" s="3">
        <v>9</v>
      </c>
      <c r="C19" s="56">
        <v>2.1403432003698875E-2</v>
      </c>
      <c r="D19" s="56">
        <v>2.1403432003698875E-2</v>
      </c>
      <c r="E19" s="56">
        <v>2.1403432003698875E-2</v>
      </c>
      <c r="F19" s="56">
        <v>1.8996292906246826E-2</v>
      </c>
      <c r="G19" s="56">
        <v>5.8226633142989037E-2</v>
      </c>
      <c r="H19" s="56">
        <v>3.0203432003812036E-2</v>
      </c>
      <c r="I19" s="56">
        <v>2.0257858263865502E-2</v>
      </c>
      <c r="J19" s="56">
        <v>1.7135209213235969E-2</v>
      </c>
      <c r="K19" s="56">
        <v>2.1403432003698875E-2</v>
      </c>
      <c r="L19" s="56">
        <v>2.1403432003698875E-2</v>
      </c>
      <c r="M19" s="67">
        <v>2.1403432003698875E-2</v>
      </c>
      <c r="N19" s="67">
        <v>2.1403432003698875E-2</v>
      </c>
      <c r="O19" s="67">
        <v>2.6503432003717409E-2</v>
      </c>
      <c r="P19" s="67">
        <v>5.2241677856474711E-2</v>
      </c>
      <c r="Q19" s="67">
        <v>7.3593319169122928E-2</v>
      </c>
      <c r="R19" s="67">
        <v>2.1403432003698875E-2</v>
      </c>
      <c r="S19" s="67">
        <v>2.2503432003615709E-2</v>
      </c>
      <c r="T19" s="67">
        <v>2.8303432003723428E-2</v>
      </c>
      <c r="U19" s="67">
        <v>1.1287115771934308E-2</v>
      </c>
      <c r="V19" s="67">
        <v>2.3203432003700009E-2</v>
      </c>
      <c r="W19" s="67">
        <v>2.1403432003698875E-2</v>
      </c>
      <c r="X19" s="67">
        <v>2.1403432003698875E-2</v>
      </c>
      <c r="Y19" s="67">
        <v>2.1403432003698875E-2</v>
      </c>
      <c r="Z19" s="67">
        <v>3.1748438919140032E-2</v>
      </c>
      <c r="AA19" s="67">
        <v>3.4794139123721202E-2</v>
      </c>
      <c r="AB19" s="67">
        <v>2.1403432003698875E-2</v>
      </c>
      <c r="AC19" s="67">
        <v>5.4353782043854215E-2</v>
      </c>
      <c r="AD19" s="7">
        <f>BSL_RFR_spot_with_VA!AD19</f>
        <v>6.7246319559079115E-2</v>
      </c>
      <c r="AE19" s="67">
        <v>2.1403432003698875E-2</v>
      </c>
      <c r="AF19" s="67">
        <v>2.1403432003698875E-2</v>
      </c>
      <c r="AG19" s="67">
        <v>2.1403432003698875E-2</v>
      </c>
      <c r="AH19" s="67">
        <v>2.2976981492573545E-2</v>
      </c>
      <c r="AI19" s="67">
        <v>6.4871157694841308E-3</v>
      </c>
      <c r="AJ19" s="67">
        <v>2.9133140982762429E-2</v>
      </c>
      <c r="AK19" s="7">
        <f>BSL_RFR_spot_with_VA!AK19</f>
        <v>4.4307558468109187E-2</v>
      </c>
      <c r="AL19" s="7">
        <f>BSL_RFR_spot_with_VA!AL19</f>
        <v>0.1269187633611073</v>
      </c>
      <c r="AM19" s="7">
        <f>BSL_RFR_spot_with_VA!AM19</f>
        <v>3.0280052530934576E-2</v>
      </c>
      <c r="AN19" s="7">
        <f>BSL_RFR_spot_with_VA!AN19</f>
        <v>4.9122705058917804E-2</v>
      </c>
      <c r="AO19" s="7">
        <f>BSL_RFR_spot_with_VA!AO19</f>
        <v>4.7324592494607298E-2</v>
      </c>
      <c r="AP19" s="7">
        <f>BSL_RFR_spot_with_VA!AP19</f>
        <v>5.102954149343053E-2</v>
      </c>
      <c r="AQ19" s="7">
        <f>BSL_RFR_spot_with_VA!AQ19</f>
        <v>2.7653661717667921E-2</v>
      </c>
      <c r="AR19" s="7">
        <f>BSL_RFR_spot_with_VA!AR19</f>
        <v>6.7171028275481381E-2</v>
      </c>
      <c r="AS19" s="67">
        <v>-6.8904319099849509E-4</v>
      </c>
      <c r="AT19" s="7">
        <f>BSL_RFR_spot_with_VA!AT19</f>
        <v>4.328790779730185E-2</v>
      </c>
      <c r="AU19" s="7">
        <f>BSL_RFR_spot_with_VA!AU19</f>
        <v>6.4289999999988856E-2</v>
      </c>
      <c r="AV19" s="7">
        <f>BSL_RFR_spot_with_VA!AV19</f>
        <v>5.1308969796867387E-2</v>
      </c>
      <c r="AW19" s="7">
        <f>BSL_RFR_spot_with_VA!AW19</f>
        <v>2.6384031450040757E-2</v>
      </c>
      <c r="AX19" s="7">
        <f>BSL_RFR_spot_with_VA!AX19</f>
        <v>7.6994850625018207E-2</v>
      </c>
      <c r="AY19" s="7">
        <f>BSL_RFR_spot_with_VA!AY19</f>
        <v>3.2858951585753138E-2</v>
      </c>
      <c r="AZ19" s="7">
        <f>BSL_RFR_spot_with_VA!AZ19</f>
        <v>2.1729365339792084E-2</v>
      </c>
      <c r="BA19" s="7">
        <f>BSL_RFR_spot_with_VA!BA19</f>
        <v>3.6863883463789104E-2</v>
      </c>
      <c r="BB19" s="7">
        <f>BSL_RFR_spot_with_VA!BB19</f>
        <v>9.632175634285467E-2</v>
      </c>
      <c r="BC19" s="67">
        <v>2.1463467308331152E-2</v>
      </c>
      <c r="BD19" s="13"/>
      <c r="BE19" s="3"/>
    </row>
    <row r="20" spans="1:57" x14ac:dyDescent="0.25">
      <c r="A20" s="3"/>
      <c r="B20" s="8">
        <v>10</v>
      </c>
      <c r="C20" s="57">
        <v>2.2653713694160249E-2</v>
      </c>
      <c r="D20" s="57">
        <v>2.2653713694160249E-2</v>
      </c>
      <c r="E20" s="57">
        <v>2.2653713694160249E-2</v>
      </c>
      <c r="F20" s="57">
        <v>2.0246544103188491E-2</v>
      </c>
      <c r="G20" s="57">
        <v>5.8172793279561041E-2</v>
      </c>
      <c r="H20" s="57">
        <v>3.145371369427119E-2</v>
      </c>
      <c r="I20" s="57">
        <v>2.1493483151904247E-2</v>
      </c>
      <c r="J20" s="57">
        <v>1.8384346300282184E-2</v>
      </c>
      <c r="K20" s="57">
        <v>2.2653713694160249E-2</v>
      </c>
      <c r="L20" s="57">
        <v>2.2653713694160249E-2</v>
      </c>
      <c r="M20" s="68">
        <v>2.2653713694160249E-2</v>
      </c>
      <c r="N20" s="68">
        <v>2.2653713694160249E-2</v>
      </c>
      <c r="O20" s="68">
        <v>2.7753713694179005E-2</v>
      </c>
      <c r="P20" s="68">
        <v>5.483656053003072E-2</v>
      </c>
      <c r="Q20" s="68">
        <v>7.4109818294964658E-2</v>
      </c>
      <c r="R20" s="68">
        <v>2.2653713694160249E-2</v>
      </c>
      <c r="S20" s="68">
        <v>2.375371369407886E-2</v>
      </c>
      <c r="T20" s="68">
        <v>2.9553713694183914E-2</v>
      </c>
      <c r="U20" s="68">
        <v>1.2208846723753553E-2</v>
      </c>
      <c r="V20" s="68">
        <v>2.4453713694160717E-2</v>
      </c>
      <c r="W20" s="68">
        <v>2.2653713694160249E-2</v>
      </c>
      <c r="X20" s="68">
        <v>2.2653713694160249E-2</v>
      </c>
      <c r="Y20" s="68">
        <v>2.2653713694160249E-2</v>
      </c>
      <c r="Z20" s="68">
        <v>3.2703762763633071E-2</v>
      </c>
      <c r="AA20" s="68">
        <v>3.4992631616606706E-2</v>
      </c>
      <c r="AB20" s="68">
        <v>2.2653713694160249E-2</v>
      </c>
      <c r="AC20" s="68">
        <v>5.4365348739570551E-2</v>
      </c>
      <c r="AD20" s="10">
        <f>BSL_RFR_spot_with_VA!AD20</f>
        <v>6.8542076757702519E-2</v>
      </c>
      <c r="AE20" s="68">
        <v>2.2653713694160249E-2</v>
      </c>
      <c r="AF20" s="68">
        <v>2.2653713694160249E-2</v>
      </c>
      <c r="AG20" s="68">
        <v>2.2653713694160249E-2</v>
      </c>
      <c r="AH20" s="68">
        <v>2.3650446042976947E-2</v>
      </c>
      <c r="AI20" s="68">
        <v>7.4088467213193621E-3</v>
      </c>
      <c r="AJ20" s="68">
        <v>3.0109568506133666E-2</v>
      </c>
      <c r="AK20" s="10">
        <f>BSL_RFR_spot_with_VA!AK20</f>
        <v>4.5609854591570409E-2</v>
      </c>
      <c r="AL20" s="10">
        <f>BSL_RFR_spot_with_VA!AL20</f>
        <v>0.13050499999992038</v>
      </c>
      <c r="AM20" s="10">
        <f>BSL_RFR_spot_with_VA!AM20</f>
        <v>3.1813923827803015E-2</v>
      </c>
      <c r="AN20" s="10">
        <f>BSL_RFR_spot_with_VA!AN20</f>
        <v>5.0208696968329081E-2</v>
      </c>
      <c r="AO20" s="10">
        <f>BSL_RFR_spot_with_VA!AO20</f>
        <v>4.8621211267854125E-2</v>
      </c>
      <c r="AP20" s="10">
        <f>BSL_RFR_spot_with_VA!AP20</f>
        <v>5.3319945633341082E-2</v>
      </c>
      <c r="AQ20" s="10">
        <f>BSL_RFR_spot_with_VA!AQ20</f>
        <v>2.9097221122147854E-2</v>
      </c>
      <c r="AR20" s="10">
        <f>BSL_RFR_spot_with_VA!AR20</f>
        <v>6.642610907860047E-2</v>
      </c>
      <c r="AS20" s="68">
        <v>1.0899149929777252E-4</v>
      </c>
      <c r="AT20" s="10">
        <f>BSL_RFR_spot_with_VA!AT20</f>
        <v>4.6858956510667849E-2</v>
      </c>
      <c r="AU20" s="10">
        <f>BSL_RFR_spot_with_VA!AU20</f>
        <v>6.5179999999989136E-2</v>
      </c>
      <c r="AV20" s="10">
        <f>BSL_RFR_spot_with_VA!AV20</f>
        <v>5.2000220805840325E-2</v>
      </c>
      <c r="AW20" s="10">
        <f>BSL_RFR_spot_with_VA!AW20</f>
        <v>2.8099871715068669E-2</v>
      </c>
      <c r="AX20" s="10">
        <f>BSL_RFR_spot_with_VA!AX20</f>
        <v>7.8619937502004467E-2</v>
      </c>
      <c r="AY20" s="10">
        <f>BSL_RFR_spot_with_VA!AY20</f>
        <v>3.3461581524034223E-2</v>
      </c>
      <c r="AZ20" s="10">
        <f>BSL_RFR_spot_with_VA!AZ20</f>
        <v>2.2434792374713464E-2</v>
      </c>
      <c r="BA20" s="10">
        <f>BSL_RFR_spot_with_VA!BA20</f>
        <v>3.7273287470709793E-2</v>
      </c>
      <c r="BB20" s="10">
        <f>BSL_RFR_spot_with_VA!BB20</f>
        <v>9.6722152074692813E-2</v>
      </c>
      <c r="BC20" s="68">
        <v>2.300453720788731E-2</v>
      </c>
      <c r="BD20" s="13"/>
      <c r="BE20" s="3"/>
    </row>
    <row r="21" spans="1:57" x14ac:dyDescent="0.25">
      <c r="A21" s="3"/>
      <c r="B21" s="3">
        <v>11</v>
      </c>
      <c r="C21" s="56">
        <v>2.3854516800465353E-2</v>
      </c>
      <c r="D21" s="56">
        <v>2.3854516800465353E-2</v>
      </c>
      <c r="E21" s="56">
        <v>2.3854516800465353E-2</v>
      </c>
      <c r="F21" s="56">
        <v>2.13698977403598E-2</v>
      </c>
      <c r="G21" s="56">
        <v>5.7959296197859445E-2</v>
      </c>
      <c r="H21" s="56">
        <v>3.2654516800574518E-2</v>
      </c>
      <c r="I21" s="56">
        <v>2.255998244357138E-2</v>
      </c>
      <c r="J21" s="56">
        <v>1.9557375599087656E-2</v>
      </c>
      <c r="K21" s="56">
        <v>2.3854516800465353E-2</v>
      </c>
      <c r="L21" s="56">
        <v>2.3854516800465353E-2</v>
      </c>
      <c r="M21" s="67">
        <v>2.3854516800465353E-2</v>
      </c>
      <c r="N21" s="67">
        <v>2.3854516800465353E-2</v>
      </c>
      <c r="O21" s="67">
        <v>2.8954516800484109E-2</v>
      </c>
      <c r="P21" s="67">
        <v>5.6931909123494329E-2</v>
      </c>
      <c r="Q21" s="67">
        <v>7.4300870577267641E-2</v>
      </c>
      <c r="R21" s="67">
        <v>2.3854516800465353E-2</v>
      </c>
      <c r="S21" s="67">
        <v>2.495451680038574E-2</v>
      </c>
      <c r="T21" s="67">
        <v>3.0754516800487464E-2</v>
      </c>
      <c r="U21" s="67">
        <v>1.3273211381142458E-2</v>
      </c>
      <c r="V21" s="67">
        <v>2.5654516800465155E-2</v>
      </c>
      <c r="W21" s="67">
        <v>2.3854516800465353E-2</v>
      </c>
      <c r="X21" s="67">
        <v>2.3854516800465353E-2</v>
      </c>
      <c r="Y21" s="67">
        <v>2.3854516800465353E-2</v>
      </c>
      <c r="Z21" s="67">
        <v>3.3511802367499843E-2</v>
      </c>
      <c r="AA21" s="67">
        <v>3.5409353757222428E-2</v>
      </c>
      <c r="AB21" s="67">
        <v>2.3854516800465353E-2</v>
      </c>
      <c r="AC21" s="67">
        <v>5.426642075300725E-2</v>
      </c>
      <c r="AD21" s="7">
        <f>BSL_RFR_spot_with_VA!AD21</f>
        <v>6.9198587635867836E-2</v>
      </c>
      <c r="AE21" s="67">
        <v>2.3854516800465353E-2</v>
      </c>
      <c r="AF21" s="67">
        <v>2.3854516800465353E-2</v>
      </c>
      <c r="AG21" s="67">
        <v>2.3854516800465353E-2</v>
      </c>
      <c r="AH21" s="67">
        <v>2.4552052932370616E-2</v>
      </c>
      <c r="AI21" s="67">
        <v>8.5016604965848508E-3</v>
      </c>
      <c r="AJ21" s="67">
        <v>3.1111004294884115E-2</v>
      </c>
      <c r="AK21" s="7">
        <f>BSL_RFR_spot_with_VA!AK21</f>
        <v>4.680817136268689E-2</v>
      </c>
      <c r="AL21" s="7">
        <f>BSL_RFR_spot_with_VA!AL21</f>
        <v>0.13215882568951343</v>
      </c>
      <c r="AM21" s="7">
        <f>BSL_RFR_spot_with_VA!AM21</f>
        <v>3.3204774118177793E-2</v>
      </c>
      <c r="AN21" s="7">
        <f>BSL_RFR_spot_with_VA!AN21</f>
        <v>5.0966069033507866E-2</v>
      </c>
      <c r="AO21" s="7">
        <f>BSL_RFR_spot_with_VA!AO21</f>
        <v>4.9742745576616398E-2</v>
      </c>
      <c r="AP21" s="7">
        <f>BSL_RFR_spot_with_VA!AP21</f>
        <v>5.4998266816408625E-2</v>
      </c>
      <c r="AQ21" s="7">
        <f>BSL_RFR_spot_with_VA!AQ21</f>
        <v>3.025848836586742E-2</v>
      </c>
      <c r="AR21" s="7">
        <f>BSL_RFR_spot_with_VA!AR21</f>
        <v>6.5650738357730054E-2</v>
      </c>
      <c r="AS21" s="67">
        <v>1.028380449750399E-3</v>
      </c>
      <c r="AT21" s="7">
        <f>BSL_RFR_spot_with_VA!AT21</f>
        <v>4.8133070163148828E-2</v>
      </c>
      <c r="AU21" s="7">
        <f>BSL_RFR_spot_with_VA!AU21</f>
        <v>6.5546297045560031E-2</v>
      </c>
      <c r="AV21" s="7">
        <f>BSL_RFR_spot_with_VA!AV21</f>
        <v>5.2423288231073562E-2</v>
      </c>
      <c r="AW21" s="7">
        <f>BSL_RFR_spot_with_VA!AW21</f>
        <v>2.9473027333322133E-2</v>
      </c>
      <c r="AX21" s="7">
        <f>BSL_RFR_spot_with_VA!AX21</f>
        <v>8.0375685853885326E-2</v>
      </c>
      <c r="AY21" s="7">
        <f>BSL_RFR_spot_with_VA!AY21</f>
        <v>3.3796954847105543E-2</v>
      </c>
      <c r="AZ21" s="7">
        <f>BSL_RFR_spot_with_VA!AZ21</f>
        <v>2.3111188182805664E-2</v>
      </c>
      <c r="BA21" s="7">
        <f>BSL_RFR_spot_with_VA!BA21</f>
        <v>3.8545054264489842E-2</v>
      </c>
      <c r="BB21" s="7">
        <f>BSL_RFR_spot_with_VA!BB21</f>
        <v>9.6520389355990943E-2</v>
      </c>
      <c r="BC21" s="67">
        <v>2.4455936322683947E-2</v>
      </c>
      <c r="BD21" s="13"/>
      <c r="BE21" s="3"/>
    </row>
    <row r="22" spans="1:57" x14ac:dyDescent="0.25">
      <c r="A22" s="3"/>
      <c r="B22" s="3">
        <v>12</v>
      </c>
      <c r="C22" s="56">
        <v>2.4893012295436945E-2</v>
      </c>
      <c r="D22" s="56">
        <v>2.4893012295436945E-2</v>
      </c>
      <c r="E22" s="56">
        <v>2.4893012295436945E-2</v>
      </c>
      <c r="F22" s="56">
        <v>2.2395621029224433E-2</v>
      </c>
      <c r="G22" s="56">
        <v>5.7642733188423723E-2</v>
      </c>
      <c r="H22" s="56">
        <v>3.3693012295543445E-2</v>
      </c>
      <c r="I22" s="56">
        <v>2.3497972264471034E-2</v>
      </c>
      <c r="J22" s="56">
        <v>2.0621406257957942E-2</v>
      </c>
      <c r="K22" s="56">
        <v>2.4893012295436945E-2</v>
      </c>
      <c r="L22" s="56">
        <v>2.4893012295436945E-2</v>
      </c>
      <c r="M22" s="67">
        <v>2.4893012295436945E-2</v>
      </c>
      <c r="N22" s="67">
        <v>2.4893012295436945E-2</v>
      </c>
      <c r="O22" s="67">
        <v>2.9993012295455701E-2</v>
      </c>
      <c r="P22" s="67">
        <v>5.8537613077886297E-2</v>
      </c>
      <c r="Q22" s="67">
        <v>7.4313833496324699E-2</v>
      </c>
      <c r="R22" s="67">
        <v>2.4893012295436945E-2</v>
      </c>
      <c r="S22" s="67">
        <v>2.5993012295359108E-2</v>
      </c>
      <c r="T22" s="67">
        <v>3.1793012295457723E-2</v>
      </c>
      <c r="U22" s="67">
        <v>1.4323461938169135E-2</v>
      </c>
      <c r="V22" s="67">
        <v>2.6693012295435858E-2</v>
      </c>
      <c r="W22" s="67">
        <v>2.4893012295436945E-2</v>
      </c>
      <c r="X22" s="67">
        <v>2.4893012295436945E-2</v>
      </c>
      <c r="Y22" s="67">
        <v>2.4893012295436945E-2</v>
      </c>
      <c r="Z22" s="67">
        <v>3.4186681533842522E-2</v>
      </c>
      <c r="AA22" s="67">
        <v>3.6075499401746036E-2</v>
      </c>
      <c r="AB22" s="67">
        <v>2.4893012295436945E-2</v>
      </c>
      <c r="AC22" s="67">
        <v>5.4082769374764528E-2</v>
      </c>
      <c r="AD22" s="7">
        <f>BSL_RFR_spot_with_VA!AD22</f>
        <v>6.9412159014400565E-2</v>
      </c>
      <c r="AE22" s="67">
        <v>2.4893012295436945E-2</v>
      </c>
      <c r="AF22" s="67">
        <v>2.4893012295436945E-2</v>
      </c>
      <c r="AG22" s="67">
        <v>2.4893012295436945E-2</v>
      </c>
      <c r="AH22" s="67">
        <v>2.5574626858018146E-2</v>
      </c>
      <c r="AI22" s="67">
        <v>9.523461935740718E-3</v>
      </c>
      <c r="AJ22" s="67">
        <v>3.1882719954037686E-2</v>
      </c>
      <c r="AK22" s="7">
        <f>BSL_RFR_spot_with_VA!AK22</f>
        <v>4.7869925056076568E-2</v>
      </c>
      <c r="AL22" s="7">
        <f>BSL_RFR_spot_with_VA!AL22</f>
        <v>0.13264120757456399</v>
      </c>
      <c r="AM22" s="7">
        <f>BSL_RFR_spot_with_VA!AM22</f>
        <v>3.4448548409977464E-2</v>
      </c>
      <c r="AN22" s="7">
        <f>BSL_RFR_spot_with_VA!AN22</f>
        <v>5.1442272001280154E-2</v>
      </c>
      <c r="AO22" s="7">
        <f>BSL_RFR_spot_with_VA!AO22</f>
        <v>5.0495569301941323E-2</v>
      </c>
      <c r="AP22" s="7">
        <f>BSL_RFR_spot_with_VA!AP22</f>
        <v>5.6107051888132808E-2</v>
      </c>
      <c r="AQ22" s="7">
        <f>BSL_RFR_spot_with_VA!AQ22</f>
        <v>3.1130159697565496E-2</v>
      </c>
      <c r="AR22" s="7">
        <f>BSL_RFR_spot_with_VA!AR22</f>
        <v>6.4854371846595704E-2</v>
      </c>
      <c r="AS22" s="67">
        <v>1.9055811608184037E-3</v>
      </c>
      <c r="AT22" s="7">
        <f>BSL_RFR_spot_with_VA!AT22</f>
        <v>4.8244640695445984E-2</v>
      </c>
      <c r="AU22" s="7">
        <f>BSL_RFR_spot_with_VA!AU22</f>
        <v>6.5584364218489233E-2</v>
      </c>
      <c r="AV22" s="7">
        <f>BSL_RFR_spot_with_VA!AV22</f>
        <v>5.2640073625270789E-2</v>
      </c>
      <c r="AW22" s="7">
        <f>BSL_RFR_spot_with_VA!AW22</f>
        <v>3.049475135943136E-2</v>
      </c>
      <c r="AX22" s="7">
        <f>BSL_RFR_spot_with_VA!AX22</f>
        <v>8.2155386552539955E-2</v>
      </c>
      <c r="AY22" s="7">
        <f>BSL_RFR_spot_with_VA!AY22</f>
        <v>3.3826937538342872E-2</v>
      </c>
      <c r="AZ22" s="7">
        <f>BSL_RFR_spot_with_VA!AZ22</f>
        <v>2.3762595184402047E-2</v>
      </c>
      <c r="BA22" s="7">
        <f>BSL_RFR_spot_with_VA!BA22</f>
        <v>4.0143906722800882E-2</v>
      </c>
      <c r="BB22" s="7">
        <f>BSL_RFR_spot_with_VA!BB22</f>
        <v>9.5834361825033909E-2</v>
      </c>
      <c r="BC22" s="67">
        <v>2.5745231510238664E-2</v>
      </c>
      <c r="BD22" s="13"/>
      <c r="BE22" s="3"/>
    </row>
    <row r="23" spans="1:57" x14ac:dyDescent="0.25">
      <c r="A23" s="3"/>
      <c r="B23" s="3">
        <v>13</v>
      </c>
      <c r="C23" s="56">
        <v>2.5741359136375763E-2</v>
      </c>
      <c r="D23" s="56">
        <v>2.5741359136375763E-2</v>
      </c>
      <c r="E23" s="56">
        <v>2.5741359136375763E-2</v>
      </c>
      <c r="F23" s="56">
        <v>2.3336233939008633E-2</v>
      </c>
      <c r="G23" s="56">
        <v>5.7261017825343208E-2</v>
      </c>
      <c r="H23" s="56">
        <v>3.4541359136479821E-2</v>
      </c>
      <c r="I23" s="56">
        <v>2.4360716588451625E-2</v>
      </c>
      <c r="J23" s="56">
        <v>2.1523711290712066E-2</v>
      </c>
      <c r="K23" s="56">
        <v>2.5741359136375763E-2</v>
      </c>
      <c r="L23" s="56">
        <v>2.5741359136375763E-2</v>
      </c>
      <c r="M23" s="67">
        <v>2.5741359136375763E-2</v>
      </c>
      <c r="N23" s="67">
        <v>2.5741359136375763E-2</v>
      </c>
      <c r="O23" s="67">
        <v>3.0841359136394075E-2</v>
      </c>
      <c r="P23" s="67">
        <v>5.9750591257527352E-2</v>
      </c>
      <c r="Q23" s="67">
        <v>7.4273746710680877E-2</v>
      </c>
      <c r="R23" s="67">
        <v>2.5741359136375763E-2</v>
      </c>
      <c r="S23" s="67">
        <v>2.6841359136299259E-2</v>
      </c>
      <c r="T23" s="67">
        <v>3.2641359136394987E-2</v>
      </c>
      <c r="U23" s="67">
        <v>1.5133130264675332E-2</v>
      </c>
      <c r="V23" s="67">
        <v>2.7541359136373567E-2</v>
      </c>
      <c r="W23" s="67">
        <v>2.5741359136375763E-2</v>
      </c>
      <c r="X23" s="67">
        <v>2.5741359136375763E-2</v>
      </c>
      <c r="Y23" s="67">
        <v>2.5741359136375763E-2</v>
      </c>
      <c r="Z23" s="67">
        <v>3.475899645527103E-2</v>
      </c>
      <c r="AA23" s="67">
        <v>3.6846447510476166E-2</v>
      </c>
      <c r="AB23" s="67">
        <v>2.5741359136375763E-2</v>
      </c>
      <c r="AC23" s="67">
        <v>5.3843223080739744E-2</v>
      </c>
      <c r="AD23" s="7">
        <f>BSL_RFR_spot_with_VA!AD23</f>
        <v>6.9313666212895697E-2</v>
      </c>
      <c r="AE23" s="67">
        <v>2.5741359136375763E-2</v>
      </c>
      <c r="AF23" s="67">
        <v>2.5741359136375763E-2</v>
      </c>
      <c r="AG23" s="67">
        <v>2.5741359136375763E-2</v>
      </c>
      <c r="AH23" s="67">
        <v>2.6592165576964977E-2</v>
      </c>
      <c r="AI23" s="67">
        <v>1.0318458425663701E-2</v>
      </c>
      <c r="AJ23" s="67">
        <v>3.2493970670295136E-2</v>
      </c>
      <c r="AK23" s="7">
        <f>BSL_RFR_spot_with_VA!AK23</f>
        <v>4.871960160163602E-2</v>
      </c>
      <c r="AL23" s="7">
        <f>BSL_RFR_spot_with_VA!AL23</f>
        <v>0.13223694453358847</v>
      </c>
      <c r="AM23" s="7">
        <f>BSL_RFR_spot_with_VA!AM23</f>
        <v>3.5525796215210681E-2</v>
      </c>
      <c r="AN23" s="7">
        <f>BSL_RFR_spot_with_VA!AN23</f>
        <v>5.1716366042626083E-2</v>
      </c>
      <c r="AO23" s="7">
        <f>BSL_RFR_spot_with_VA!AO23</f>
        <v>5.0983893296984384E-2</v>
      </c>
      <c r="AP23" s="7">
        <f>BSL_RFR_spot_with_VA!AP23</f>
        <v>5.6802492082852041E-2</v>
      </c>
      <c r="AQ23" s="7">
        <f>BSL_RFR_spot_with_VA!AQ23</f>
        <v>3.172549272480385E-2</v>
      </c>
      <c r="AR23" s="7">
        <f>BSL_RFR_spot_with_VA!AR23</f>
        <v>6.405600010422341E-2</v>
      </c>
      <c r="AS23" s="67">
        <v>2.8003551966060414E-3</v>
      </c>
      <c r="AT23" s="7">
        <f>BSL_RFR_spot_with_VA!AT23</f>
        <v>4.9024841693276588E-2</v>
      </c>
      <c r="AU23" s="7">
        <f>BSL_RFR_spot_with_VA!AU23</f>
        <v>6.5393984657344584E-2</v>
      </c>
      <c r="AV23" s="7">
        <f>BSL_RFR_spot_with_VA!AV23</f>
        <v>5.2710680260738663E-2</v>
      </c>
      <c r="AW23" s="7">
        <f>BSL_RFR_spot_with_VA!AW23</f>
        <v>3.1212716464027901E-2</v>
      </c>
      <c r="AX23" s="7">
        <f>BSL_RFR_spot_with_VA!AX23</f>
        <v>8.3807839503979631E-2</v>
      </c>
      <c r="AY23" s="7">
        <f>BSL_RFR_spot_with_VA!AY23</f>
        <v>3.3789770621797555E-2</v>
      </c>
      <c r="AZ23" s="7">
        <f>BSL_RFR_spot_with_VA!AZ23</f>
        <v>2.439270897526935E-2</v>
      </c>
      <c r="BA23" s="7">
        <f>BSL_RFR_spot_with_VA!BA23</f>
        <v>4.1383863926473197E-2</v>
      </c>
      <c r="BB23" s="7">
        <f>BSL_RFR_spot_with_VA!BB23</f>
        <v>9.4814062815970157E-2</v>
      </c>
      <c r="BC23" s="67">
        <v>2.6867183240663506E-2</v>
      </c>
      <c r="BD23" s="13"/>
      <c r="BE23" s="3"/>
    </row>
    <row r="24" spans="1:57" x14ac:dyDescent="0.25">
      <c r="A24" s="3"/>
      <c r="B24" s="3">
        <v>14</v>
      </c>
      <c r="C24" s="56">
        <v>2.6451567848794877E-2</v>
      </c>
      <c r="D24" s="56">
        <v>2.6451567848794877E-2</v>
      </c>
      <c r="E24" s="56">
        <v>2.6451567848794877E-2</v>
      </c>
      <c r="F24" s="56">
        <v>2.4201908721835919E-2</v>
      </c>
      <c r="G24" s="56">
        <v>5.6840059958189748E-2</v>
      </c>
      <c r="H24" s="56">
        <v>3.5251567848896048E-2</v>
      </c>
      <c r="I24" s="56">
        <v>2.5185599045851159E-2</v>
      </c>
      <c r="J24" s="56">
        <v>2.2233766313447534E-2</v>
      </c>
      <c r="K24" s="56">
        <v>2.6451567848794877E-2</v>
      </c>
      <c r="L24" s="56">
        <v>2.6451567848794877E-2</v>
      </c>
      <c r="M24" s="67">
        <v>2.6451567848794877E-2</v>
      </c>
      <c r="N24" s="67">
        <v>2.6451567848794877E-2</v>
      </c>
      <c r="O24" s="67">
        <v>3.1551567848812523E-2</v>
      </c>
      <c r="P24" s="67">
        <v>6.0635879754005195E-2</v>
      </c>
      <c r="Q24" s="67">
        <v>7.4273610198529294E-2</v>
      </c>
      <c r="R24" s="67">
        <v>2.6451567848794877E-2</v>
      </c>
      <c r="S24" s="67">
        <v>2.7551567848720593E-2</v>
      </c>
      <c r="T24" s="67">
        <v>3.3351567848812991E-2</v>
      </c>
      <c r="U24" s="67">
        <v>1.5682485796101986E-2</v>
      </c>
      <c r="V24" s="67">
        <v>2.8251567848792236E-2</v>
      </c>
      <c r="W24" s="67">
        <v>2.6451567848794877E-2</v>
      </c>
      <c r="X24" s="67">
        <v>2.6451567848794877E-2</v>
      </c>
      <c r="Y24" s="67">
        <v>2.6451567848794877E-2</v>
      </c>
      <c r="Z24" s="67">
        <v>3.5250629284964807E-2</v>
      </c>
      <c r="AA24" s="67">
        <v>3.7621588787838833E-2</v>
      </c>
      <c r="AB24" s="67">
        <v>2.6451567848794877E-2</v>
      </c>
      <c r="AC24" s="67">
        <v>5.3567673427647344E-2</v>
      </c>
      <c r="AD24" s="7">
        <f>BSL_RFR_spot_with_VA!AD24</f>
        <v>6.8995920620688267E-2</v>
      </c>
      <c r="AE24" s="67">
        <v>2.6451567848794877E-2</v>
      </c>
      <c r="AF24" s="67">
        <v>2.6451567848794877E-2</v>
      </c>
      <c r="AG24" s="67">
        <v>2.6451567848794877E-2</v>
      </c>
      <c r="AH24" s="67">
        <v>2.7550787960146206E-2</v>
      </c>
      <c r="AI24" s="67">
        <v>1.0869281928982621E-2</v>
      </c>
      <c r="AJ24" s="67">
        <v>3.301257144003289E-2</v>
      </c>
      <c r="AK24" s="7">
        <f>BSL_RFR_spot_with_VA!AK24</f>
        <v>4.9355378367204494E-2</v>
      </c>
      <c r="AL24" s="7">
        <f>BSL_RFR_spot_with_VA!AL24</f>
        <v>0.13116462188184563</v>
      </c>
      <c r="AM24" s="7">
        <f>BSL_RFR_spot_with_VA!AM24</f>
        <v>3.6423848982646057E-2</v>
      </c>
      <c r="AN24" s="7">
        <f>BSL_RFR_spot_with_VA!AN24</f>
        <v>5.1843941730876253E-2</v>
      </c>
      <c r="AO24" s="7">
        <f>BSL_RFR_spot_with_VA!AO24</f>
        <v>5.1281756783856602E-2</v>
      </c>
      <c r="AP24" s="7">
        <f>BSL_RFR_spot_with_VA!AP24</f>
        <v>5.7195576856824637E-2</v>
      </c>
      <c r="AQ24" s="7">
        <f>BSL_RFR_spot_with_VA!AQ24</f>
        <v>3.2146312753025041E-2</v>
      </c>
      <c r="AR24" s="7">
        <f>BSL_RFR_spot_with_VA!AR24</f>
        <v>6.3268164271121474E-2</v>
      </c>
      <c r="AS24" s="67">
        <v>3.6596091187452995E-3</v>
      </c>
      <c r="AT24" s="7">
        <f>BSL_RFR_spot_with_VA!AT24</f>
        <v>5.0317236248654806E-2</v>
      </c>
      <c r="AU24" s="7">
        <f>BSL_RFR_spot_with_VA!AU24</f>
        <v>6.5045387430215262E-2</v>
      </c>
      <c r="AV24" s="7">
        <f>BSL_RFR_spot_with_VA!AV24</f>
        <v>5.2677189234151767E-2</v>
      </c>
      <c r="AW24" s="7">
        <f>BSL_RFR_spot_with_VA!AW24</f>
        <v>3.1758501958987662E-2</v>
      </c>
      <c r="AX24" s="7">
        <f>BSL_RFR_spot_with_VA!AX24</f>
        <v>8.5207552126122188E-2</v>
      </c>
      <c r="AY24" s="7">
        <f>BSL_RFR_spot_with_VA!AY24</f>
        <v>3.3809292659263024E-2</v>
      </c>
      <c r="AZ24" s="7">
        <f>BSL_RFR_spot_with_VA!AZ24</f>
        <v>2.5004968199730193E-2</v>
      </c>
      <c r="BA24" s="7">
        <f>BSL_RFR_spot_with_VA!BA24</f>
        <v>4.2313860276923299E-2</v>
      </c>
      <c r="BB24" s="7">
        <f>BSL_RFR_spot_with_VA!BB24</f>
        <v>9.3567978436556398E-2</v>
      </c>
      <c r="BC24" s="67">
        <v>2.7815640466965386E-2</v>
      </c>
      <c r="BD24" s="13"/>
      <c r="BE24" s="3"/>
    </row>
    <row r="25" spans="1:57" x14ac:dyDescent="0.25">
      <c r="A25" s="3"/>
      <c r="B25" s="8">
        <v>15</v>
      </c>
      <c r="C25" s="57">
        <v>2.700783575640564E-2</v>
      </c>
      <c r="D25" s="57">
        <v>2.700783575640564E-2</v>
      </c>
      <c r="E25" s="57">
        <v>2.700783575640564E-2</v>
      </c>
      <c r="F25" s="57">
        <v>2.5001080131170417E-2</v>
      </c>
      <c r="G25" s="57">
        <v>5.6397799384713343E-2</v>
      </c>
      <c r="H25" s="57">
        <v>3.5807835756503481E-2</v>
      </c>
      <c r="I25" s="57">
        <v>2.5999940532285049E-2</v>
      </c>
      <c r="J25" s="57">
        <v>2.2732547727001284E-2</v>
      </c>
      <c r="K25" s="57">
        <v>2.700783575640564E-2</v>
      </c>
      <c r="L25" s="57">
        <v>2.700783575640564E-2</v>
      </c>
      <c r="M25" s="68">
        <v>2.700783575640564E-2</v>
      </c>
      <c r="N25" s="68">
        <v>2.700783575640564E-2</v>
      </c>
      <c r="O25" s="68">
        <v>3.2107835756422842E-2</v>
      </c>
      <c r="P25" s="68">
        <v>6.1236793910129705E-2</v>
      </c>
      <c r="Q25" s="68">
        <v>7.4386617527954391E-2</v>
      </c>
      <c r="R25" s="68">
        <v>2.700783575640564E-2</v>
      </c>
      <c r="S25" s="68">
        <v>2.8107835756333133E-2</v>
      </c>
      <c r="T25" s="68">
        <v>3.3907835756421978E-2</v>
      </c>
      <c r="U25" s="68">
        <v>1.5988790945208331E-2</v>
      </c>
      <c r="V25" s="68">
        <v>2.8807835756401889E-2</v>
      </c>
      <c r="W25" s="68">
        <v>2.700783575640564E-2</v>
      </c>
      <c r="X25" s="68">
        <v>2.700783575640564E-2</v>
      </c>
      <c r="Y25" s="68">
        <v>2.700783575640564E-2</v>
      </c>
      <c r="Z25" s="68">
        <v>3.5677644491295402E-2</v>
      </c>
      <c r="AA25" s="68">
        <v>3.8327273361331571E-2</v>
      </c>
      <c r="AB25" s="68">
        <v>2.700783575640564E-2</v>
      </c>
      <c r="AC25" s="68">
        <v>5.3270073939325036E-2</v>
      </c>
      <c r="AD25" s="10">
        <f>BSL_RFR_spot_with_VA!AD25</f>
        <v>6.8525871789568704E-2</v>
      </c>
      <c r="AE25" s="68">
        <v>2.700783575640564E-2</v>
      </c>
      <c r="AF25" s="68">
        <v>2.700783575640564E-2</v>
      </c>
      <c r="AG25" s="68">
        <v>2.700783575640564E-2</v>
      </c>
      <c r="AH25" s="68">
        <v>2.8431100933286046E-2</v>
      </c>
      <c r="AI25" s="68">
        <v>1.1188790942811222E-2</v>
      </c>
      <c r="AJ25" s="68">
        <v>3.3319800488493589E-2</v>
      </c>
      <c r="AK25" s="10">
        <f>BSL_RFR_spot_with_VA!AK25</f>
        <v>4.9787224825786458E-2</v>
      </c>
      <c r="AL25" s="10">
        <f>BSL_RFR_spot_with_VA!AL25</f>
        <v>0.1295961091338107</v>
      </c>
      <c r="AM25" s="10">
        <f>BSL_RFR_spot_with_VA!AM25</f>
        <v>3.7133530071383314E-2</v>
      </c>
      <c r="AN25" s="10">
        <f>BSL_RFR_spot_with_VA!AN25</f>
        <v>5.1864889842096362E-2</v>
      </c>
      <c r="AO25" s="10">
        <f>BSL_RFR_spot_with_VA!AO25</f>
        <v>5.1442921022817556E-2</v>
      </c>
      <c r="AP25" s="10">
        <f>BSL_RFR_spot_with_VA!AP25</f>
        <v>5.7366715748442099E-2</v>
      </c>
      <c r="AQ25" s="10">
        <f>BSL_RFR_spot_with_VA!AQ25</f>
        <v>3.248616815566141E-2</v>
      </c>
      <c r="AR25" s="10">
        <f>BSL_RFR_spot_with_VA!AR25</f>
        <v>6.2499112403237023E-2</v>
      </c>
      <c r="AS25" s="68">
        <v>4.4594662857708744E-3</v>
      </c>
      <c r="AT25" s="10">
        <f>BSL_RFR_spot_with_VA!AT25</f>
        <v>5.1675000057757048E-2</v>
      </c>
      <c r="AU25" s="10">
        <f>BSL_RFR_spot_with_VA!AU25</f>
        <v>6.458884917679808E-2</v>
      </c>
      <c r="AV25" s="10">
        <f>BSL_RFR_spot_with_VA!AV25</f>
        <v>5.2569650503753396E-2</v>
      </c>
      <c r="AW25" s="10">
        <f>BSL_RFR_spot_with_VA!AW25</f>
        <v>3.2248386255387285E-2</v>
      </c>
      <c r="AX25" s="10">
        <f>BSL_RFR_spot_with_VA!AX25</f>
        <v>8.6238061634814844E-2</v>
      </c>
      <c r="AY25" s="10">
        <f>BSL_RFR_spot_with_VA!AY25</f>
        <v>3.3951800716165437E-2</v>
      </c>
      <c r="AZ25" s="10">
        <f>BSL_RFR_spot_with_VA!AZ25</f>
        <v>2.5601229676723403E-2</v>
      </c>
      <c r="BA25" s="10">
        <f>BSL_RFR_spot_with_VA!BA25</f>
        <v>4.3097592617907576E-2</v>
      </c>
      <c r="BB25" s="10">
        <f>BSL_RFR_spot_with_VA!BB25</f>
        <v>9.2175707264608997E-2</v>
      </c>
      <c r="BC25" s="68">
        <v>2.8589756469892036E-2</v>
      </c>
      <c r="BD25" s="13"/>
      <c r="BE25" s="3"/>
    </row>
    <row r="26" spans="1:57" x14ac:dyDescent="0.25">
      <c r="A26" s="3"/>
      <c r="B26" s="3">
        <v>16</v>
      </c>
      <c r="C26" s="56">
        <v>2.7429729608633879E-2</v>
      </c>
      <c r="D26" s="56">
        <v>2.7429729608633879E-2</v>
      </c>
      <c r="E26" s="56">
        <v>2.7429729608633879E-2</v>
      </c>
      <c r="F26" s="56">
        <v>2.5740855098322024E-2</v>
      </c>
      <c r="G26" s="56">
        <v>5.5946744680695604E-2</v>
      </c>
      <c r="H26" s="56">
        <v>3.6229729608729055E-2</v>
      </c>
      <c r="I26" s="56">
        <v>2.6752265519907725E-2</v>
      </c>
      <c r="J26" s="56">
        <v>2.3029484835425773E-2</v>
      </c>
      <c r="K26" s="56">
        <v>2.7429729608633879E-2</v>
      </c>
      <c r="L26" s="56">
        <v>2.7429729608633879E-2</v>
      </c>
      <c r="M26" s="67">
        <v>2.7429729608633879E-2</v>
      </c>
      <c r="N26" s="67">
        <v>2.7429729608633879E-2</v>
      </c>
      <c r="O26" s="67">
        <v>3.2529729608650637E-2</v>
      </c>
      <c r="P26" s="67">
        <v>6.1575304035165423E-2</v>
      </c>
      <c r="Q26" s="67">
        <v>7.4649876505369583E-2</v>
      </c>
      <c r="R26" s="67">
        <v>2.7429729608633879E-2</v>
      </c>
      <c r="S26" s="67">
        <v>2.852972960856337E-2</v>
      </c>
      <c r="T26" s="67">
        <v>3.4329729608648885E-2</v>
      </c>
      <c r="U26" s="67">
        <v>1.6106286565344741E-2</v>
      </c>
      <c r="V26" s="67">
        <v>2.9229729608629462E-2</v>
      </c>
      <c r="W26" s="67">
        <v>2.7429729608633879E-2</v>
      </c>
      <c r="X26" s="67">
        <v>2.7429729608633879E-2</v>
      </c>
      <c r="Y26" s="67">
        <v>2.7429729608633879E-2</v>
      </c>
      <c r="Z26" s="67">
        <v>3.6052101990317054E-2</v>
      </c>
      <c r="AA26" s="67">
        <v>3.8919343050951571E-2</v>
      </c>
      <c r="AB26" s="67">
        <v>2.7429729608633879E-2</v>
      </c>
      <c r="AC26" s="67">
        <v>5.2960322579150843E-2</v>
      </c>
      <c r="AD26" s="7">
        <f>BSL_RFR_spot_with_VA!AD26</f>
        <v>6.7952388573101485E-2</v>
      </c>
      <c r="AE26" s="67">
        <v>2.7429729608633879E-2</v>
      </c>
      <c r="AF26" s="67">
        <v>2.7429729608633879E-2</v>
      </c>
      <c r="AG26" s="67">
        <v>2.7429729608633879E-2</v>
      </c>
      <c r="AH26" s="67">
        <v>2.9229944369754124E-2</v>
      </c>
      <c r="AI26" s="67">
        <v>1.1320207267298876E-2</v>
      </c>
      <c r="AJ26" s="67">
        <v>3.3558363112106138E-2</v>
      </c>
      <c r="AK26" s="7">
        <f>BSL_RFR_spot_with_VA!AK26</f>
        <v>5.0034415669713006E-2</v>
      </c>
      <c r="AL26" s="7">
        <f>BSL_RFR_spot_with_VA!AL26</f>
        <v>0.127668398728632</v>
      </c>
      <c r="AM26" s="7">
        <f>BSL_RFR_spot_with_VA!AM26</f>
        <v>3.7655058610217562E-2</v>
      </c>
      <c r="AN26" s="7">
        <f>BSL_RFR_spot_with_VA!AN26</f>
        <v>5.1808296616595362E-2</v>
      </c>
      <c r="AO26" s="7">
        <f>BSL_RFR_spot_with_VA!AO26</f>
        <v>5.1506107348671115E-2</v>
      </c>
      <c r="AP26" s="7">
        <f>BSL_RFR_spot_with_VA!AP26</f>
        <v>5.7375033770936668E-2</v>
      </c>
      <c r="AQ26" s="7">
        <f>BSL_RFR_spot_with_VA!AQ26</f>
        <v>3.2803591864352555E-2</v>
      </c>
      <c r="AR26" s="7">
        <f>BSL_RFR_spot_with_VA!AR26</f>
        <v>6.1754165162066998E-2</v>
      </c>
      <c r="AS26" s="67">
        <v>5.2376957241058175E-3</v>
      </c>
      <c r="AT26" s="7">
        <f>BSL_RFR_spot_with_VA!AT26</f>
        <v>5.2809665770715553E-2</v>
      </c>
      <c r="AU26" s="7">
        <f>BSL_RFR_spot_with_VA!AU26</f>
        <v>6.4060792918799958E-2</v>
      </c>
      <c r="AV26" s="7">
        <f>BSL_RFR_spot_with_VA!AV26</f>
        <v>5.2409852187749628E-2</v>
      </c>
      <c r="AW26" s="7">
        <f>BSL_RFR_spot_with_VA!AW26</f>
        <v>3.2749989501888788E-2</v>
      </c>
      <c r="AX26" s="7">
        <f>BSL_RFR_spot_with_VA!AX26</f>
        <v>8.6827834429960449E-2</v>
      </c>
      <c r="AY26" s="7">
        <f>BSL_RFR_spot_with_VA!AY26</f>
        <v>3.4245008988204484E-2</v>
      </c>
      <c r="AZ26" s="7">
        <f>BSL_RFR_spot_with_VA!AZ26</f>
        <v>2.6178444515435162E-2</v>
      </c>
      <c r="BA26" s="7">
        <f>BSL_RFR_spot_with_VA!BA26</f>
        <v>4.3837287730781327E-2</v>
      </c>
      <c r="BB26" s="7">
        <f>BSL_RFR_spot_with_VA!BB26</f>
        <v>9.069608876666102E-2</v>
      </c>
      <c r="BC26" s="67">
        <v>2.9195657881604165E-2</v>
      </c>
      <c r="BD26" s="13"/>
      <c r="BE26" s="3"/>
    </row>
    <row r="27" spans="1:57" x14ac:dyDescent="0.25">
      <c r="A27" s="3"/>
      <c r="B27" s="3">
        <v>17</v>
      </c>
      <c r="C27" s="56">
        <v>2.7713889827971183E-2</v>
      </c>
      <c r="D27" s="56">
        <v>2.7713889827971183E-2</v>
      </c>
      <c r="E27" s="56">
        <v>2.7713889827971183E-2</v>
      </c>
      <c r="F27" s="56">
        <v>2.6427299012170113E-2</v>
      </c>
      <c r="G27" s="56">
        <v>5.5495626306903967E-2</v>
      </c>
      <c r="H27" s="56">
        <v>3.6513889828062807E-2</v>
      </c>
      <c r="I27" s="56">
        <v>2.7437383379457225E-2</v>
      </c>
      <c r="J27" s="56">
        <v>2.3211888396340585E-2</v>
      </c>
      <c r="K27" s="56">
        <v>2.7713889827971183E-2</v>
      </c>
      <c r="L27" s="56">
        <v>2.7713889827971183E-2</v>
      </c>
      <c r="M27" s="67">
        <v>2.7713889827971183E-2</v>
      </c>
      <c r="N27" s="67">
        <v>2.7713889827971183E-2</v>
      </c>
      <c r="O27" s="67">
        <v>3.2813889827987497E-2</v>
      </c>
      <c r="P27" s="67">
        <v>6.1704366341210903E-2</v>
      </c>
      <c r="Q27" s="67">
        <v>7.5003301746312756E-2</v>
      </c>
      <c r="R27" s="67">
        <v>2.7713889827971183E-2</v>
      </c>
      <c r="S27" s="67">
        <v>2.8813889827903116E-2</v>
      </c>
      <c r="T27" s="67">
        <v>3.4613889827984856E-2</v>
      </c>
      <c r="U27" s="67">
        <v>1.6228549226533717E-2</v>
      </c>
      <c r="V27" s="67">
        <v>2.9513889827966544E-2</v>
      </c>
      <c r="W27" s="67">
        <v>2.7713889827971183E-2</v>
      </c>
      <c r="X27" s="67">
        <v>2.7713889827971183E-2</v>
      </c>
      <c r="Y27" s="67">
        <v>2.7713889827971183E-2</v>
      </c>
      <c r="Z27" s="67">
        <v>3.638323196297466E-2</v>
      </c>
      <c r="AA27" s="67">
        <v>3.9409427397297359E-2</v>
      </c>
      <c r="AB27" s="67">
        <v>2.7713889827971183E-2</v>
      </c>
      <c r="AC27" s="67">
        <v>5.2645484624659566E-2</v>
      </c>
      <c r="AD27" s="7">
        <f>BSL_RFR_spot_with_VA!AD27</f>
        <v>6.7311407970171988E-2</v>
      </c>
      <c r="AE27" s="67">
        <v>2.7713889827971183E-2</v>
      </c>
      <c r="AF27" s="67">
        <v>2.7713889827971183E-2</v>
      </c>
      <c r="AG27" s="67">
        <v>2.7713889827971183E-2</v>
      </c>
      <c r="AH27" s="67">
        <v>2.9951412835288904E-2</v>
      </c>
      <c r="AI27" s="67">
        <v>1.1428549224197004E-2</v>
      </c>
      <c r="AJ27" s="67">
        <v>3.3757084987244168E-2</v>
      </c>
      <c r="AK27" s="7">
        <f>BSL_RFR_spot_with_VA!AK27</f>
        <v>5.015991200628056E-2</v>
      </c>
      <c r="AL27" s="7">
        <f>BSL_RFR_spot_with_VA!AL27</f>
        <v>0.12549117624359396</v>
      </c>
      <c r="AM27" s="7">
        <f>BSL_RFR_spot_with_VA!AM27</f>
        <v>3.8016466250144321E-2</v>
      </c>
      <c r="AN27" s="7">
        <f>BSL_RFR_spot_with_VA!AN27</f>
        <v>5.1695635677474705E-2</v>
      </c>
      <c r="AO27" s="7">
        <f>BSL_RFR_spot_with_VA!AO27</f>
        <v>5.1496522069355066E-2</v>
      </c>
      <c r="AP27" s="7">
        <f>BSL_RFR_spot_with_VA!AP27</f>
        <v>5.7264493128313942E-2</v>
      </c>
      <c r="AQ27" s="7">
        <f>BSL_RFR_spot_with_VA!AQ27</f>
        <v>3.3108412919492736E-2</v>
      </c>
      <c r="AR27" s="7">
        <f>BSL_RFR_spot_with_VA!AR27</f>
        <v>6.1036611695401533E-2</v>
      </c>
      <c r="AS27" s="67">
        <v>5.9710747627708116E-3</v>
      </c>
      <c r="AT27" s="7">
        <f>BSL_RFR_spot_with_VA!AT27</f>
        <v>5.3704093439584266E-2</v>
      </c>
      <c r="AU27" s="7">
        <f>BSL_RFR_spot_with_VA!AU27</f>
        <v>6.3487803595064563E-2</v>
      </c>
      <c r="AV27" s="7">
        <f>BSL_RFR_spot_with_VA!AV27</f>
        <v>5.2213774888050013E-2</v>
      </c>
      <c r="AW27" s="7">
        <f>BSL_RFR_spot_with_VA!AW27</f>
        <v>3.3250955708782781E-2</v>
      </c>
      <c r="AX27" s="7">
        <f>BSL_RFR_spot_with_VA!AX27</f>
        <v>8.7071161088180027E-2</v>
      </c>
      <c r="AY27" s="7">
        <f>BSL_RFR_spot_with_VA!AY27</f>
        <v>3.4638589616317939E-2</v>
      </c>
      <c r="AZ27" s="7">
        <f>BSL_RFR_spot_with_VA!AZ27</f>
        <v>2.6733911171396452E-2</v>
      </c>
      <c r="BA27" s="7">
        <f>BSL_RFR_spot_with_VA!BA27</f>
        <v>4.4530573023828124E-2</v>
      </c>
      <c r="BB27" s="7">
        <f>BSL_RFR_spot_with_VA!BB27</f>
        <v>8.9172679952861822E-2</v>
      </c>
      <c r="BC27" s="67">
        <v>2.967154024014107E-2</v>
      </c>
      <c r="BD27" s="13"/>
      <c r="BE27" s="3"/>
    </row>
    <row r="28" spans="1:57" x14ac:dyDescent="0.25">
      <c r="A28" s="3"/>
      <c r="B28" s="3">
        <v>18</v>
      </c>
      <c r="C28" s="56">
        <v>2.7912115405099636E-2</v>
      </c>
      <c r="D28" s="56">
        <v>2.7912115405099636E-2</v>
      </c>
      <c r="E28" s="56">
        <v>2.7912115405099636E-2</v>
      </c>
      <c r="F28" s="56">
        <v>2.7065642654554578E-2</v>
      </c>
      <c r="G28" s="56">
        <v>5.5050504059416694E-2</v>
      </c>
      <c r="H28" s="56">
        <v>3.6712115405187706E-2</v>
      </c>
      <c r="I28" s="56">
        <v>2.8064587206312552E-2</v>
      </c>
      <c r="J28" s="56">
        <v>2.3361179035228163E-2</v>
      </c>
      <c r="K28" s="56">
        <v>2.7912115405099636E-2</v>
      </c>
      <c r="L28" s="56">
        <v>2.7912115405099636E-2</v>
      </c>
      <c r="M28" s="67">
        <v>2.7912115405099636E-2</v>
      </c>
      <c r="N28" s="67">
        <v>2.7912115405099636E-2</v>
      </c>
      <c r="O28" s="67">
        <v>3.3012115405115283E-2</v>
      </c>
      <c r="P28" s="67">
        <v>6.1674656290018337E-2</v>
      </c>
      <c r="Q28" s="67">
        <v>7.5376609009720097E-2</v>
      </c>
      <c r="R28" s="67">
        <v>2.7912115405099636E-2</v>
      </c>
      <c r="S28" s="67">
        <v>2.9012115405034011E-2</v>
      </c>
      <c r="T28" s="67">
        <v>3.4812115405111754E-2</v>
      </c>
      <c r="U28" s="67">
        <v>1.6472992948264764E-2</v>
      </c>
      <c r="V28" s="67">
        <v>2.9712115405094108E-2</v>
      </c>
      <c r="W28" s="67">
        <v>2.7912115405099636E-2</v>
      </c>
      <c r="X28" s="67">
        <v>2.7912115405099636E-2</v>
      </c>
      <c r="Y28" s="67">
        <v>2.7912115405099636E-2</v>
      </c>
      <c r="Z28" s="67">
        <v>3.6678218999330658E-2</v>
      </c>
      <c r="AA28" s="67">
        <v>3.9817246483173419E-2</v>
      </c>
      <c r="AB28" s="67">
        <v>2.7912115405099636E-2</v>
      </c>
      <c r="AC28" s="67">
        <v>5.233061050946497E-2</v>
      </c>
      <c r="AD28" s="7">
        <f>BSL_RFR_spot_with_VA!AD28</f>
        <v>6.6629451199033962E-2</v>
      </c>
      <c r="AE28" s="67">
        <v>2.7912115405099636E-2</v>
      </c>
      <c r="AF28" s="67">
        <v>2.7912115405099636E-2</v>
      </c>
      <c r="AG28" s="67">
        <v>2.7912115405099636E-2</v>
      </c>
      <c r="AH28" s="67">
        <v>3.0602443195012929E-2</v>
      </c>
      <c r="AI28" s="67">
        <v>1.1622423567780427E-2</v>
      </c>
      <c r="AJ28" s="67">
        <v>3.3902153878871744E-2</v>
      </c>
      <c r="AK28" s="7">
        <f>BSL_RFR_spot_with_VA!AK28</f>
        <v>5.0223369693618958E-2</v>
      </c>
      <c r="AL28" s="7">
        <f>BSL_RFR_spot_with_VA!AL28</f>
        <v>0.12315200852264074</v>
      </c>
      <c r="AM28" s="7">
        <f>BSL_RFR_spot_with_VA!AM28</f>
        <v>3.8244842894391784E-2</v>
      </c>
      <c r="AN28" s="7">
        <f>BSL_RFR_spot_with_VA!AN28</f>
        <v>5.1542911147926418E-2</v>
      </c>
      <c r="AO28" s="7">
        <f>BSL_RFR_spot_with_VA!AO28</f>
        <v>5.1432356356208242E-2</v>
      </c>
      <c r="AP28" s="7">
        <f>BSL_RFR_spot_with_VA!AP28</f>
        <v>5.7068048353388523E-2</v>
      </c>
      <c r="AQ28" s="7">
        <f>BSL_RFR_spot_with_VA!AQ28</f>
        <v>3.3400437983973852E-2</v>
      </c>
      <c r="AR28" s="7">
        <f>BSL_RFR_spot_with_VA!AR28</f>
        <v>6.0348314746063725E-2</v>
      </c>
      <c r="AS28" s="67">
        <v>6.6222941954228176E-3</v>
      </c>
      <c r="AT28" s="7">
        <f>BSL_RFR_spot_with_VA!AT28</f>
        <v>5.4393739837893307E-2</v>
      </c>
      <c r="AU28" s="7">
        <f>BSL_RFR_spot_with_VA!AU28</f>
        <v>6.2889353813406546E-2</v>
      </c>
      <c r="AV28" s="7">
        <f>BSL_RFR_spot_with_VA!AV28</f>
        <v>5.1993237235188783E-2</v>
      </c>
      <c r="AW28" s="7">
        <f>BSL_RFR_spot_with_VA!AW28</f>
        <v>3.3727919850693011E-2</v>
      </c>
      <c r="AX28" s="7">
        <f>BSL_RFR_spot_with_VA!AX28</f>
        <v>8.7080486795613865E-2</v>
      </c>
      <c r="AY28" s="7">
        <f>BSL_RFR_spot_with_VA!AY28</f>
        <v>3.5079206156141129E-2</v>
      </c>
      <c r="AZ28" s="7">
        <f>BSL_RFR_spot_with_VA!AZ28</f>
        <v>2.7266250358019439E-2</v>
      </c>
      <c r="BA28" s="7">
        <f>BSL_RFR_spot_with_VA!BA28</f>
        <v>4.5156934302419627E-2</v>
      </c>
      <c r="BB28" s="7">
        <f>BSL_RFR_spot_with_VA!BB28</f>
        <v>8.7637593131890457E-2</v>
      </c>
      <c r="BC28" s="67">
        <v>3.0050003262100722E-2</v>
      </c>
      <c r="BD28" s="13"/>
      <c r="BE28" s="3"/>
    </row>
    <row r="29" spans="1:57" x14ac:dyDescent="0.25">
      <c r="A29" s="3"/>
      <c r="B29" s="3">
        <v>19</v>
      </c>
      <c r="C29" s="56">
        <v>2.8022643616091969E-2</v>
      </c>
      <c r="D29" s="56">
        <v>2.8022643616091969E-2</v>
      </c>
      <c r="E29" s="56">
        <v>2.8022643616091969E-2</v>
      </c>
      <c r="F29" s="56">
        <v>2.7660436132936894E-2</v>
      </c>
      <c r="G29" s="56">
        <v>5.4615526872561659E-2</v>
      </c>
      <c r="H29" s="56">
        <v>3.6822643616176931E-2</v>
      </c>
      <c r="I29" s="56">
        <v>2.8641396089796434E-2</v>
      </c>
      <c r="J29" s="56">
        <v>2.3536399516288276E-2</v>
      </c>
      <c r="K29" s="56">
        <v>2.8022643616091969E-2</v>
      </c>
      <c r="L29" s="56">
        <v>2.8022643616091969E-2</v>
      </c>
      <c r="M29" s="67">
        <v>2.8022643616091969E-2</v>
      </c>
      <c r="N29" s="67">
        <v>2.8022643616091969E-2</v>
      </c>
      <c r="O29" s="67">
        <v>3.3122643616106728E-2</v>
      </c>
      <c r="P29" s="67">
        <v>6.1525371078552382E-2</v>
      </c>
      <c r="Q29" s="67">
        <v>7.5710287171394386E-2</v>
      </c>
      <c r="R29" s="67">
        <v>2.8022643616091969E-2</v>
      </c>
      <c r="S29" s="67">
        <v>2.9122643616028565E-2</v>
      </c>
      <c r="T29" s="67">
        <v>3.4922643616102977E-2</v>
      </c>
      <c r="U29" s="67">
        <v>1.6708151149839034E-2</v>
      </c>
      <c r="V29" s="67">
        <v>2.9822643616085998E-2</v>
      </c>
      <c r="W29" s="67">
        <v>2.8022643616091969E-2</v>
      </c>
      <c r="X29" s="67">
        <v>2.8022643616091969E-2</v>
      </c>
      <c r="Y29" s="67">
        <v>2.8022643616091969E-2</v>
      </c>
      <c r="Z29" s="67">
        <v>3.6942739177180162E-2</v>
      </c>
      <c r="AA29" s="67">
        <v>4.0158172526633784E-2</v>
      </c>
      <c r="AB29" s="67">
        <v>2.8022643616091969E-2</v>
      </c>
      <c r="AC29" s="67">
        <v>5.2019296510467106E-2</v>
      </c>
      <c r="AD29" s="7">
        <f>BSL_RFR_spot_with_VA!AD29</f>
        <v>6.5926089353712358E-2</v>
      </c>
      <c r="AE29" s="67">
        <v>2.8022643616091969E-2</v>
      </c>
      <c r="AF29" s="67">
        <v>2.8022643616091969E-2</v>
      </c>
      <c r="AG29" s="67">
        <v>2.8022643616091969E-2</v>
      </c>
      <c r="AH29" s="67">
        <v>3.1190686544342094E-2</v>
      </c>
      <c r="AI29" s="67">
        <v>1.1836076748320767E-2</v>
      </c>
      <c r="AJ29" s="67">
        <v>3.3983223010036534E-2</v>
      </c>
      <c r="AK29" s="7">
        <f>BSL_RFR_spot_with_VA!AK29</f>
        <v>5.0271147867871235E-2</v>
      </c>
      <c r="AL29" s="7">
        <f>BSL_RFR_spot_with_VA!AL29</f>
        <v>0.12072019481877638</v>
      </c>
      <c r="AM29" s="7">
        <f>BSL_RFR_spot_with_VA!AM29</f>
        <v>3.8359999735762429E-2</v>
      </c>
      <c r="AN29" s="7">
        <f>BSL_RFR_spot_with_VA!AN29</f>
        <v>5.1362133141016786E-2</v>
      </c>
      <c r="AO29" s="7">
        <f>BSL_RFR_spot_with_VA!AO29</f>
        <v>5.1327505356731251E-2</v>
      </c>
      <c r="AP29" s="7">
        <f>BSL_RFR_spot_with_VA!AP29</f>
        <v>5.6810540048912062E-2</v>
      </c>
      <c r="AQ29" s="7">
        <f>BSL_RFR_spot_with_VA!AQ29</f>
        <v>3.3679740562920779E-2</v>
      </c>
      <c r="AR29" s="7">
        <f>BSL_RFR_spot_with_VA!AR29</f>
        <v>5.9690129303108908E-2</v>
      </c>
      <c r="AS29" s="67">
        <v>7.1664050848012639E-3</v>
      </c>
      <c r="AT29" s="7">
        <f>BSL_RFR_spot_with_VA!AT29</f>
        <v>5.4905766719974158E-2</v>
      </c>
      <c r="AU29" s="7">
        <f>BSL_RFR_spot_with_VA!AU29</f>
        <v>6.2279702349846922E-2</v>
      </c>
      <c r="AV29" s="7">
        <f>BSL_RFR_spot_with_VA!AV29</f>
        <v>5.1757027150148627E-2</v>
      </c>
      <c r="AW29" s="7">
        <f>BSL_RFR_spot_with_VA!AW29</f>
        <v>3.416347695155042E-2</v>
      </c>
      <c r="AX29" s="7">
        <f>BSL_RFR_spot_with_VA!AX29</f>
        <v>8.6946182061433452E-2</v>
      </c>
      <c r="AY29" s="7">
        <f>BSL_RFR_spot_with_VA!AY29</f>
        <v>3.5526855961896864E-2</v>
      </c>
      <c r="AZ29" s="7">
        <f>BSL_RFR_spot_with_VA!AZ29</f>
        <v>2.7774959667712817E-2</v>
      </c>
      <c r="BA29" s="7">
        <f>BSL_RFR_spot_with_VA!BA29</f>
        <v>4.5700338609209634E-2</v>
      </c>
      <c r="BB29" s="7">
        <f>BSL_RFR_spot_with_VA!BB29</f>
        <v>8.6114274363026322E-2</v>
      </c>
      <c r="BC29" s="67">
        <v>3.0359730780001648E-2</v>
      </c>
      <c r="BD29" s="13"/>
      <c r="BE29" s="3"/>
    </row>
    <row r="30" spans="1:57" x14ac:dyDescent="0.25">
      <c r="A30" s="3"/>
      <c r="B30" s="8">
        <v>20</v>
      </c>
      <c r="C30" s="57">
        <v>2.8043965836332951E-2</v>
      </c>
      <c r="D30" s="57">
        <v>2.8043965836332951E-2</v>
      </c>
      <c r="E30" s="57">
        <v>2.8043965836332951E-2</v>
      </c>
      <c r="F30" s="57">
        <v>2.8215666211469648E-2</v>
      </c>
      <c r="G30" s="57">
        <v>5.4193464585023943E-2</v>
      </c>
      <c r="H30" s="57">
        <v>3.6843965836414805E-2</v>
      </c>
      <c r="I30" s="57">
        <v>2.9173979196513766E-2</v>
      </c>
      <c r="J30" s="57">
        <v>2.3781028740326615E-2</v>
      </c>
      <c r="K30" s="57">
        <v>2.8043965836332951E-2</v>
      </c>
      <c r="L30" s="57">
        <v>2.8043965836332951E-2</v>
      </c>
      <c r="M30" s="68">
        <v>2.8043965836332951E-2</v>
      </c>
      <c r="N30" s="68">
        <v>2.8043965836332951E-2</v>
      </c>
      <c r="O30" s="68">
        <v>3.3143965836347711E-2</v>
      </c>
      <c r="P30" s="68">
        <v>6.128697654033366E-2</v>
      </c>
      <c r="Q30" s="68">
        <v>7.5951346308286594E-2</v>
      </c>
      <c r="R30" s="68">
        <v>2.8043965836332951E-2</v>
      </c>
      <c r="S30" s="68">
        <v>2.9143965836272434E-2</v>
      </c>
      <c r="T30" s="68">
        <v>3.4943965836343072E-2</v>
      </c>
      <c r="U30" s="68">
        <v>1.6784225937257258E-2</v>
      </c>
      <c r="V30" s="68">
        <v>2.9843965836327202E-2</v>
      </c>
      <c r="W30" s="68">
        <v>2.8043965836332951E-2</v>
      </c>
      <c r="X30" s="68">
        <v>2.8043965836332951E-2</v>
      </c>
      <c r="Y30" s="68">
        <v>2.8043965836332951E-2</v>
      </c>
      <c r="Z30" s="68">
        <v>3.7181336362731576E-2</v>
      </c>
      <c r="AA30" s="68">
        <v>4.0444323635241419E-2</v>
      </c>
      <c r="AB30" s="68">
        <v>2.8043965836332951E-2</v>
      </c>
      <c r="AC30" s="68">
        <v>5.1714077349616749E-2</v>
      </c>
      <c r="AD30" s="10">
        <f>BSL_RFR_spot_with_VA!AD30</f>
        <v>6.5215710956432638E-2</v>
      </c>
      <c r="AE30" s="68">
        <v>2.8043965836332951E-2</v>
      </c>
      <c r="AF30" s="68">
        <v>2.8043965836332951E-2</v>
      </c>
      <c r="AG30" s="68">
        <v>2.8043965836332951E-2</v>
      </c>
      <c r="AH30" s="68">
        <v>3.1723529794763117E-2</v>
      </c>
      <c r="AI30" s="68">
        <v>1.1984225934987158E-2</v>
      </c>
      <c r="AJ30" s="68">
        <v>3.3992418193515173E-2</v>
      </c>
      <c r="AK30" s="10">
        <f>BSL_RFR_spot_with_VA!AK30</f>
        <v>5.0340094798686064E-2</v>
      </c>
      <c r="AL30" s="10">
        <f>BSL_RFR_spot_with_VA!AL30</f>
        <v>0.1182498423692</v>
      </c>
      <c r="AM30" s="10">
        <f>BSL_RFR_spot_with_VA!AM30</f>
        <v>3.8376268869135588E-2</v>
      </c>
      <c r="AN30" s="10">
        <f>BSL_RFR_spot_with_VA!AN30</f>
        <v>5.1162355723491038E-2</v>
      </c>
      <c r="AO30" s="10">
        <f>BSL_RFR_spot_with_VA!AO30</f>
        <v>5.1192657443080991E-2</v>
      </c>
      <c r="AP30" s="10">
        <f>BSL_RFR_spot_with_VA!AP30</f>
        <v>5.6510754484995429E-2</v>
      </c>
      <c r="AQ30" s="10">
        <f>BSL_RFR_spot_with_VA!AQ30</f>
        <v>3.3946569752669742E-2</v>
      </c>
      <c r="AR30" s="10">
        <f>BSL_RFR_spot_with_VA!AR30</f>
        <v>5.9062197937865379E-2</v>
      </c>
      <c r="AS30" s="68">
        <v>7.607407024153412E-3</v>
      </c>
      <c r="AT30" s="10">
        <f>BSL_RFR_spot_with_VA!AT30</f>
        <v>5.5261036353019266E-2</v>
      </c>
      <c r="AU30" s="10">
        <f>BSL_RFR_spot_with_VA!AU30</f>
        <v>6.1669245257709893E-2</v>
      </c>
      <c r="AV30" s="10">
        <f>BSL_RFR_spot_with_VA!AV30</f>
        <v>5.1511696439650922E-2</v>
      </c>
      <c r="AW30" s="10">
        <f>BSL_RFR_spot_with_VA!AW30</f>
        <v>3.4544394875655637E-2</v>
      </c>
      <c r="AX30" s="10">
        <f>BSL_RFR_spot_with_VA!AX30</f>
        <v>8.6742367590505465E-2</v>
      </c>
      <c r="AY30" s="10">
        <f>BSL_RFR_spot_with_VA!AY30</f>
        <v>3.5950902303858223E-2</v>
      </c>
      <c r="AZ30" s="10">
        <f>BSL_RFR_spot_with_VA!AZ30</f>
        <v>2.8260117167629772E-2</v>
      </c>
      <c r="BA30" s="10">
        <f>BSL_RFR_spot_with_VA!BA30</f>
        <v>4.6147744712595973E-2</v>
      </c>
      <c r="BB30" s="10">
        <f>BSL_RFR_spot_with_VA!BB30</f>
        <v>8.4619567056317013E-2</v>
      </c>
      <c r="BC30" s="68">
        <v>3.0623556840483568E-2</v>
      </c>
      <c r="BD30" s="13"/>
      <c r="BE30" s="3"/>
    </row>
    <row r="31" spans="1:57" x14ac:dyDescent="0.25">
      <c r="A31" s="3"/>
      <c r="B31" s="3">
        <v>21</v>
      </c>
      <c r="C31" s="56">
        <v>2.8112477577287853E-2</v>
      </c>
      <c r="D31" s="56">
        <v>2.8112477577287853E-2</v>
      </c>
      <c r="E31" s="56">
        <v>2.8112477577287853E-2</v>
      </c>
      <c r="F31" s="56">
        <v>2.8734847623566928E-2</v>
      </c>
      <c r="G31" s="56">
        <v>5.3786086301399916E-2</v>
      </c>
      <c r="H31" s="56">
        <v>3.6865707405453474E-2</v>
      </c>
      <c r="I31" s="56">
        <v>2.9667461115778782E-2</v>
      </c>
      <c r="J31" s="56">
        <v>2.4082365252877436E-2</v>
      </c>
      <c r="K31" s="56">
        <v>2.8112477577287853E-2</v>
      </c>
      <c r="L31" s="56">
        <v>2.8112477577287853E-2</v>
      </c>
      <c r="M31" s="67">
        <v>2.8112477577287853E-2</v>
      </c>
      <c r="N31" s="67">
        <v>2.8112477577287853E-2</v>
      </c>
      <c r="O31" s="67">
        <v>3.3184063665470331E-2</v>
      </c>
      <c r="P31" s="67">
        <v>6.0983221353102524E-2</v>
      </c>
      <c r="Q31" s="67">
        <v>7.5988799650128946E-2</v>
      </c>
      <c r="R31" s="67">
        <v>2.8112477577287853E-2</v>
      </c>
      <c r="S31" s="67">
        <v>2.9206108223404526E-2</v>
      </c>
      <c r="T31" s="67">
        <v>3.4974865274234546E-2</v>
      </c>
      <c r="U31" s="67">
        <v>1.6628634808279585E-2</v>
      </c>
      <c r="V31" s="67">
        <v>2.9902123142431458E-2</v>
      </c>
      <c r="W31" s="67">
        <v>2.8112477577287853E-2</v>
      </c>
      <c r="X31" s="67">
        <v>2.8112477577287853E-2</v>
      </c>
      <c r="Y31" s="67">
        <v>2.8112477577287853E-2</v>
      </c>
      <c r="Z31" s="67">
        <v>3.7397691216630502E-2</v>
      </c>
      <c r="AA31" s="67">
        <v>4.0685346855835691E-2</v>
      </c>
      <c r="AB31" s="67">
        <v>2.8112477577287853E-2</v>
      </c>
      <c r="AC31" s="67">
        <v>5.1416706094422837E-2</v>
      </c>
      <c r="AD31" s="7">
        <f>BSL_RFR_spot_with_VA!AD31</f>
        <v>6.4508812037182173E-2</v>
      </c>
      <c r="AE31" s="67">
        <v>2.8112477577287853E-2</v>
      </c>
      <c r="AF31" s="67">
        <v>2.8112477577287853E-2</v>
      </c>
      <c r="AG31" s="67">
        <v>2.8112477577287853E-2</v>
      </c>
      <c r="AH31" s="67">
        <v>3.2207692731282211E-2</v>
      </c>
      <c r="AI31" s="67">
        <v>1.2004178392154952E-2</v>
      </c>
      <c r="AJ31" s="67">
        <v>3.3924308528851199E-2</v>
      </c>
      <c r="AK31" s="7">
        <f>BSL_RFR_spot_with_VA!AK31</f>
        <v>5.0450624456103821E-2</v>
      </c>
      <c r="AL31" s="7">
        <f>BSL_RFR_spot_with_VA!AL31</f>
        <v>0.11578245192281145</v>
      </c>
      <c r="AM31" s="7">
        <f>BSL_RFR_spot_with_VA!AM31</f>
        <v>3.8306547402163105E-2</v>
      </c>
      <c r="AN31" s="7">
        <f>BSL_RFR_spot_with_VA!AN31</f>
        <v>5.0950420733780533E-2</v>
      </c>
      <c r="AO31" s="7">
        <f>BSL_RFR_spot_with_VA!AO31</f>
        <v>5.1036076946849862E-2</v>
      </c>
      <c r="AP31" s="7">
        <f>BSL_RFR_spot_with_VA!AP31</f>
        <v>5.6182916545642891E-2</v>
      </c>
      <c r="AQ31" s="7">
        <f>BSL_RFR_spot_with_VA!AQ31</f>
        <v>3.4201288101112004E-2</v>
      </c>
      <c r="AR31" s="7">
        <f>BSL_RFR_spot_with_VA!AR31</f>
        <v>5.8464162371135719E-2</v>
      </c>
      <c r="AS31" s="67">
        <v>8.002868174934008E-3</v>
      </c>
      <c r="AT31" s="7">
        <f>BSL_RFR_spot_with_VA!AT31</f>
        <v>5.5478472701256942E-2</v>
      </c>
      <c r="AU31" s="7">
        <f>BSL_RFR_spot_with_VA!AU31</f>
        <v>6.1065494714464874E-2</v>
      </c>
      <c r="AV31" s="7">
        <f>BSL_RFR_spot_with_VA!AV31</f>
        <v>5.1262129304252113E-2</v>
      </c>
      <c r="AW31" s="7">
        <f>BSL_RFR_spot_with_VA!AW31</f>
        <v>3.4864265571115549E-2</v>
      </c>
      <c r="AX31" s="7">
        <f>BSL_RFR_spot_with_VA!AX31</f>
        <v>8.6523661229100046E-2</v>
      </c>
      <c r="AY31" s="7">
        <f>BSL_RFR_spot_with_VA!AY31</f>
        <v>3.6331984518959581E-2</v>
      </c>
      <c r="AZ31" s="7">
        <f>BSL_RFR_spot_with_VA!AZ31</f>
        <v>2.8722181465202334E-2</v>
      </c>
      <c r="BA31" s="7">
        <f>BSL_RFR_spot_with_VA!BA31</f>
        <v>4.6493372075325556E-2</v>
      </c>
      <c r="BB31" s="7">
        <f>BSL_RFR_spot_with_VA!BB31</f>
        <v>8.3165273674196127E-2</v>
      </c>
      <c r="BC31" s="67">
        <v>3.0839979236684689E-2</v>
      </c>
      <c r="BD31" s="13"/>
      <c r="BE31" s="3"/>
    </row>
    <row r="32" spans="1:57" x14ac:dyDescent="0.25">
      <c r="A32" s="3"/>
      <c r="B32" s="3">
        <v>22</v>
      </c>
      <c r="C32" s="56">
        <v>2.824506736239174E-2</v>
      </c>
      <c r="D32" s="56">
        <v>2.824506736239174E-2</v>
      </c>
      <c r="E32" s="56">
        <v>2.824506736239174E-2</v>
      </c>
      <c r="F32" s="56">
        <v>2.9221095414606157E-2</v>
      </c>
      <c r="G32" s="56">
        <v>5.3394433273816766E-2</v>
      </c>
      <c r="H32" s="56">
        <v>3.6906131795601871E-2</v>
      </c>
      <c r="I32" s="56">
        <v>3.0126145872692689E-2</v>
      </c>
      <c r="J32" s="56">
        <v>2.4421969589836667E-2</v>
      </c>
      <c r="K32" s="56">
        <v>2.824506736239174E-2</v>
      </c>
      <c r="L32" s="56">
        <v>2.824506736239174E-2</v>
      </c>
      <c r="M32" s="67">
        <v>2.824506736239174E-2</v>
      </c>
      <c r="N32" s="67">
        <v>2.824506736239174E-2</v>
      </c>
      <c r="O32" s="67">
        <v>3.3260904360011612E-2</v>
      </c>
      <c r="P32" s="67">
        <v>6.0632640902499757E-2</v>
      </c>
      <c r="Q32" s="67">
        <v>7.5834648880936495E-2</v>
      </c>
      <c r="R32" s="67">
        <v>2.824506736239174E-2</v>
      </c>
      <c r="S32" s="67">
        <v>2.9326254119323547E-2</v>
      </c>
      <c r="T32" s="67">
        <v>3.5033504777317814E-2</v>
      </c>
      <c r="U32" s="67">
        <v>1.6339929495737149E-2</v>
      </c>
      <c r="V32" s="67">
        <v>3.0014468477567169E-2</v>
      </c>
      <c r="W32" s="67">
        <v>2.824506736239174E-2</v>
      </c>
      <c r="X32" s="67">
        <v>2.824506736239174E-2</v>
      </c>
      <c r="Y32" s="67">
        <v>2.824506736239174E-2</v>
      </c>
      <c r="Z32" s="67">
        <v>3.7594816978068879E-2</v>
      </c>
      <c r="AA32" s="67">
        <v>4.0888988640677137E-2</v>
      </c>
      <c r="AB32" s="67">
        <v>2.824506736239174E-2</v>
      </c>
      <c r="AC32" s="67">
        <v>5.1128356782551787E-2</v>
      </c>
      <c r="AD32" s="7">
        <f>BSL_RFR_spot_with_VA!AD32</f>
        <v>6.3812951379679683E-2</v>
      </c>
      <c r="AE32" s="67">
        <v>2.824506736239174E-2</v>
      </c>
      <c r="AF32" s="67">
        <v>2.824506736239174E-2</v>
      </c>
      <c r="AG32" s="67">
        <v>2.824506736239174E-2</v>
      </c>
      <c r="AH32" s="67">
        <v>3.2649107289436152E-2</v>
      </c>
      <c r="AI32" s="67">
        <v>1.1815758454492453E-2</v>
      </c>
      <c r="AJ32" s="67">
        <v>3.3777035933014732E-2</v>
      </c>
      <c r="AK32" s="7">
        <f>BSL_RFR_spot_with_VA!AK32</f>
        <v>5.0582766383162836E-2</v>
      </c>
      <c r="AL32" s="7">
        <f>BSL_RFR_spot_with_VA!AL32</f>
        <v>0.11334914831526532</v>
      </c>
      <c r="AM32" s="7">
        <f>BSL_RFR_spot_with_VA!AM32</f>
        <v>3.8170274597395526E-2</v>
      </c>
      <c r="AN32" s="7">
        <f>BSL_RFR_spot_with_VA!AN32</f>
        <v>5.0731499352340892E-2</v>
      </c>
      <c r="AO32" s="7">
        <f>BSL_RFR_spot_with_VA!AO32</f>
        <v>5.0864176288926144E-2</v>
      </c>
      <c r="AP32" s="7">
        <f>BSL_RFR_spot_with_VA!AP32</f>
        <v>5.5837788547927758E-2</v>
      </c>
      <c r="AQ32" s="7">
        <f>BSL_RFR_spot_with_VA!AQ32</f>
        <v>3.4444328877925923E-2</v>
      </c>
      <c r="AR32" s="7">
        <f>BSL_RFR_spot_with_VA!AR32</f>
        <v>5.7895316809571273E-2</v>
      </c>
      <c r="AS32" s="67">
        <v>8.2529149060028839E-3</v>
      </c>
      <c r="AT32" s="7">
        <f>BSL_RFR_spot_with_VA!AT32</f>
        <v>5.558395377079961E-2</v>
      </c>
      <c r="AU32" s="7">
        <f>BSL_RFR_spot_with_VA!AU32</f>
        <v>6.0473798589626648E-2</v>
      </c>
      <c r="AV32" s="7">
        <f>BSL_RFR_spot_with_VA!AV32</f>
        <v>5.1011955571734102E-2</v>
      </c>
      <c r="AW32" s="7">
        <f>BSL_RFR_spot_with_VA!AW32</f>
        <v>3.5132649395694493E-2</v>
      </c>
      <c r="AX32" s="7">
        <f>BSL_RFR_spot_with_VA!AX32</f>
        <v>8.6306585230788269E-2</v>
      </c>
      <c r="AY32" s="7">
        <f>BSL_RFR_spot_with_VA!AY32</f>
        <v>3.6672040047591503E-2</v>
      </c>
      <c r="AZ32" s="7">
        <f>BSL_RFR_spot_with_VA!AZ32</f>
        <v>2.9161855441163009E-2</v>
      </c>
      <c r="BA32" s="7">
        <f>BSL_RFR_spot_with_VA!BA32</f>
        <v>4.6751994018234155E-2</v>
      </c>
      <c r="BB32" s="7">
        <f>BSL_RFR_spot_with_VA!BB32</f>
        <v>8.1759352822856624E-2</v>
      </c>
      <c r="BC32" s="67">
        <v>3.0888510239235112E-2</v>
      </c>
      <c r="BD32" s="13"/>
      <c r="BE32" s="3"/>
    </row>
    <row r="33" spans="1:57" x14ac:dyDescent="0.25">
      <c r="A33" s="3"/>
      <c r="B33" s="3">
        <v>23</v>
      </c>
      <c r="C33" s="56">
        <v>2.8424446726351693E-2</v>
      </c>
      <c r="D33" s="56">
        <v>2.8424446726351693E-2</v>
      </c>
      <c r="E33" s="56">
        <v>2.8424446726351693E-2</v>
      </c>
      <c r="F33" s="56">
        <v>2.9677183143478558E-2</v>
      </c>
      <c r="G33" s="56">
        <v>5.3019017873785712E-2</v>
      </c>
      <c r="H33" s="56">
        <v>3.6960818668451578E-2</v>
      </c>
      <c r="I33" s="56">
        <v>3.055368407675596E-2</v>
      </c>
      <c r="J33" s="56">
        <v>2.4786666746070107E-2</v>
      </c>
      <c r="K33" s="56">
        <v>2.8424446726351693E-2</v>
      </c>
      <c r="L33" s="56">
        <v>2.8424446726351693E-2</v>
      </c>
      <c r="M33" s="67">
        <v>2.8424446726351693E-2</v>
      </c>
      <c r="N33" s="67">
        <v>2.8424446726351693E-2</v>
      </c>
      <c r="O33" s="67">
        <v>3.3365177995535511E-2</v>
      </c>
      <c r="P33" s="67">
        <v>6.0249697143569314E-2</v>
      </c>
      <c r="Q33" s="67">
        <v>7.5530696323705238E-2</v>
      </c>
      <c r="R33" s="67">
        <v>2.8424446726351693E-2</v>
      </c>
      <c r="S33" s="67">
        <v>2.9488935716279752E-2</v>
      </c>
      <c r="T33" s="67">
        <v>3.5113057651933399E-2</v>
      </c>
      <c r="U33" s="67">
        <v>1.6027126864252006E-2</v>
      </c>
      <c r="V33" s="67">
        <v>3.0166664323649339E-2</v>
      </c>
      <c r="W33" s="67">
        <v>2.8424446726351693E-2</v>
      </c>
      <c r="X33" s="67">
        <v>2.8424446726351693E-2</v>
      </c>
      <c r="Y33" s="67">
        <v>2.8424446726351693E-2</v>
      </c>
      <c r="Z33" s="67">
        <v>3.7775204270389606E-2</v>
      </c>
      <c r="AA33" s="67">
        <v>4.1061516948660337E-2</v>
      </c>
      <c r="AB33" s="67">
        <v>2.8424446726351693E-2</v>
      </c>
      <c r="AC33" s="67">
        <v>5.0849773008177168E-2</v>
      </c>
      <c r="AD33" s="7">
        <f>BSL_RFR_spot_with_VA!AD33</f>
        <v>6.3133465892395435E-2</v>
      </c>
      <c r="AE33" s="67">
        <v>2.8424446726351693E-2</v>
      </c>
      <c r="AF33" s="67">
        <v>2.8424446726351693E-2</v>
      </c>
      <c r="AG33" s="67">
        <v>2.8424446726351693E-2</v>
      </c>
      <c r="AH33" s="67">
        <v>3.3052929110716223E-2</v>
      </c>
      <c r="AI33" s="67">
        <v>1.15498341438387E-2</v>
      </c>
      <c r="AJ33" s="67">
        <v>3.3549764676636062E-2</v>
      </c>
      <c r="AK33" s="7">
        <f>BSL_RFR_spot_with_VA!AK33</f>
        <v>5.0711985390513581E-2</v>
      </c>
      <c r="AL33" s="7">
        <f>BSL_RFR_spot_with_VA!AL33</f>
        <v>0.11097261608079134</v>
      </c>
      <c r="AM33" s="7">
        <f>BSL_RFR_spot_with_VA!AM33</f>
        <v>3.7984068747477062E-2</v>
      </c>
      <c r="AN33" s="7">
        <f>BSL_RFR_spot_with_VA!AN33</f>
        <v>5.0509491829688669E-2</v>
      </c>
      <c r="AO33" s="7">
        <f>BSL_RFR_spot_with_VA!AO33</f>
        <v>5.0681940424234018E-2</v>
      </c>
      <c r="AP33" s="7">
        <f>BSL_RFR_spot_with_VA!AP33</f>
        <v>5.5483489248456586E-2</v>
      </c>
      <c r="AQ33" s="7">
        <f>BSL_RFR_spot_with_VA!AQ33</f>
        <v>3.4676166501171224E-2</v>
      </c>
      <c r="AR33" s="7">
        <f>BSL_RFR_spot_with_VA!AR33</f>
        <v>5.7354720002683379E-2</v>
      </c>
      <c r="AS33" s="67">
        <v>8.441250129987532E-3</v>
      </c>
      <c r="AT33" s="7">
        <f>BSL_RFR_spot_with_VA!AT33</f>
        <v>5.5600926284874674E-2</v>
      </c>
      <c r="AU33" s="7">
        <f>BSL_RFR_spot_with_VA!AU33</f>
        <v>5.9897875669743472E-2</v>
      </c>
      <c r="AV33" s="7">
        <f>BSL_RFR_spot_with_VA!AV33</f>
        <v>5.076385515925752E-2</v>
      </c>
      <c r="AW33" s="7">
        <f>BSL_RFR_spot_with_VA!AW33</f>
        <v>3.5360655936858665E-2</v>
      </c>
      <c r="AX33" s="7">
        <f>BSL_RFR_spot_with_VA!AX33</f>
        <v>8.6098736008731969E-2</v>
      </c>
      <c r="AY33" s="7">
        <f>BSL_RFR_spot_with_VA!AY33</f>
        <v>3.6976841458965071E-2</v>
      </c>
      <c r="AZ33" s="7">
        <f>BSL_RFR_spot_with_VA!AZ33</f>
        <v>2.9579992692756463E-2</v>
      </c>
      <c r="BA33" s="7">
        <f>BSL_RFR_spot_with_VA!BA33</f>
        <v>4.6940185331115769E-2</v>
      </c>
      <c r="BB33" s="7">
        <f>BSL_RFR_spot_with_VA!BB33</f>
        <v>8.0406844130171073E-2</v>
      </c>
      <c r="BC33" s="67">
        <v>3.0851774233656259E-2</v>
      </c>
      <c r="BD33" s="13"/>
      <c r="BE33" s="3"/>
    </row>
    <row r="34" spans="1:57" x14ac:dyDescent="0.25">
      <c r="A34" s="3"/>
      <c r="B34" s="3">
        <v>24</v>
      </c>
      <c r="C34" s="56">
        <v>2.8637479290178014E-2</v>
      </c>
      <c r="D34" s="56">
        <v>2.8637479290178014E-2</v>
      </c>
      <c r="E34" s="56">
        <v>2.8637479290178014E-2</v>
      </c>
      <c r="F34" s="56">
        <v>3.0105590335047561E-2</v>
      </c>
      <c r="G34" s="56">
        <v>5.2659969928238626E-2</v>
      </c>
      <c r="H34" s="56">
        <v>3.702628793067686E-2</v>
      </c>
      <c r="I34" s="56">
        <v>3.0953199570040946E-2</v>
      </c>
      <c r="J34" s="56">
        <v>2.5166615427181682E-2</v>
      </c>
      <c r="K34" s="56">
        <v>2.8637479290178014E-2</v>
      </c>
      <c r="L34" s="56">
        <v>2.8637479290178014E-2</v>
      </c>
      <c r="M34" s="67">
        <v>2.8637479290178014E-2</v>
      </c>
      <c r="N34" s="67">
        <v>2.8637479290178014E-2</v>
      </c>
      <c r="O34" s="67">
        <v>3.3489678880340268E-2</v>
      </c>
      <c r="P34" s="67">
        <v>5.984565329394842E-2</v>
      </c>
      <c r="Q34" s="67">
        <v>7.5111318001310101E-2</v>
      </c>
      <c r="R34" s="67">
        <v>2.8637479290178014E-2</v>
      </c>
      <c r="S34" s="67">
        <v>2.9682356961449718E-2</v>
      </c>
      <c r="T34" s="67">
        <v>3.5208199672830842E-2</v>
      </c>
      <c r="U34" s="67">
        <v>1.5770921074077737E-2</v>
      </c>
      <c r="V34" s="67">
        <v>3.0347750371877869E-2</v>
      </c>
      <c r="W34" s="67">
        <v>2.8637479290178014E-2</v>
      </c>
      <c r="X34" s="67">
        <v>2.8637479290178014E-2</v>
      </c>
      <c r="Y34" s="67">
        <v>2.8637479290178014E-2</v>
      </c>
      <c r="Z34" s="67">
        <v>3.7940929770376108E-2</v>
      </c>
      <c r="AA34" s="67">
        <v>4.1208037938750941E-2</v>
      </c>
      <c r="AB34" s="67">
        <v>2.8637479290178014E-2</v>
      </c>
      <c r="AC34" s="67">
        <v>5.0581378061228754E-2</v>
      </c>
      <c r="AD34" s="7">
        <f>BSL_RFR_spot_with_VA!AD34</f>
        <v>6.2474011026351084E-2</v>
      </c>
      <c r="AE34" s="67">
        <v>2.8637479290178014E-2</v>
      </c>
      <c r="AF34" s="67">
        <v>2.8637479290178014E-2</v>
      </c>
      <c r="AG34" s="67">
        <v>2.8637479290178014E-2</v>
      </c>
      <c r="AH34" s="67">
        <v>3.3423605347419949E-2</v>
      </c>
      <c r="AI34" s="67">
        <v>1.1222270953380242E-2</v>
      </c>
      <c r="AJ34" s="67">
        <v>3.3241985628973847E-2</v>
      </c>
      <c r="AK34" s="7">
        <f>BSL_RFR_spot_with_VA!AK34</f>
        <v>5.0818376612091987E-2</v>
      </c>
      <c r="AL34" s="7">
        <f>BSL_RFR_spot_with_VA!AL34</f>
        <v>0.10866876802052761</v>
      </c>
      <c r="AM34" s="7">
        <f>BSL_RFR_spot_with_VA!AM34</f>
        <v>3.7759945635717607E-2</v>
      </c>
      <c r="AN34" s="7">
        <f>BSL_RFR_spot_with_VA!AN34</f>
        <v>5.028732598566843E-2</v>
      </c>
      <c r="AO34" s="7">
        <f>BSL_RFR_spot_with_VA!AO34</f>
        <v>5.0493245822484933E-2</v>
      </c>
      <c r="AP34" s="7">
        <f>BSL_RFR_spot_with_VA!AP34</f>
        <v>5.5126110652990334E-2</v>
      </c>
      <c r="AQ34" s="7">
        <f>BSL_RFR_spot_with_VA!AQ34</f>
        <v>3.4897296007641243E-2</v>
      </c>
      <c r="AR34" s="7">
        <f>BSL_RFR_spot_with_VA!AR34</f>
        <v>5.6841277552434288E-2</v>
      </c>
      <c r="AS34" s="67">
        <v>8.5478274485351058E-3</v>
      </c>
      <c r="AT34" s="7">
        <f>BSL_RFR_spot_with_VA!AT34</f>
        <v>5.554833334015763E-2</v>
      </c>
      <c r="AU34" s="7">
        <f>BSL_RFR_spot_with_VA!AU34</f>
        <v>5.9340217497927839E-2</v>
      </c>
      <c r="AV34" s="7">
        <f>BSL_RFR_spot_with_VA!AV34</f>
        <v>5.0519785001312156E-2</v>
      </c>
      <c r="AW34" s="7">
        <f>BSL_RFR_spot_with_VA!AW34</f>
        <v>3.555721781818999E-2</v>
      </c>
      <c r="AX34" s="7">
        <f>BSL_RFR_spot_with_VA!AX34</f>
        <v>8.5907883382838612E-2</v>
      </c>
      <c r="AY34" s="7">
        <f>BSL_RFR_spot_with_VA!AY34</f>
        <v>3.7251174312369351E-2</v>
      </c>
      <c r="AZ34" s="7">
        <f>BSL_RFR_spot_with_VA!AZ34</f>
        <v>2.9977533031208425E-2</v>
      </c>
      <c r="BA34" s="7">
        <f>BSL_RFR_spot_with_VA!BA34</f>
        <v>4.7071362857516785E-2</v>
      </c>
      <c r="BB34" s="7">
        <f>BSL_RFR_spot_with_VA!BB34</f>
        <v>7.9110585718385584E-2</v>
      </c>
      <c r="BC34" s="67">
        <v>3.0706534575886124E-2</v>
      </c>
      <c r="BD34" s="13"/>
      <c r="BE34" s="3"/>
    </row>
    <row r="35" spans="1:57" x14ac:dyDescent="0.25">
      <c r="A35" s="3"/>
      <c r="B35" s="8">
        <v>25</v>
      </c>
      <c r="C35" s="57">
        <v>2.8874139619124772E-2</v>
      </c>
      <c r="D35" s="57">
        <v>2.8874139619124772E-2</v>
      </c>
      <c r="E35" s="57">
        <v>2.8874139619124772E-2</v>
      </c>
      <c r="F35" s="57">
        <v>3.0508541620410723E-2</v>
      </c>
      <c r="G35" s="57">
        <v>5.2317145046968605E-2</v>
      </c>
      <c r="H35" s="57">
        <v>3.709978846882489E-2</v>
      </c>
      <c r="I35" s="57">
        <v>3.1327386740696017E-2</v>
      </c>
      <c r="J35" s="57">
        <v>2.555445757885666E-2</v>
      </c>
      <c r="K35" s="57">
        <v>2.8874139619124772E-2</v>
      </c>
      <c r="L35" s="57">
        <v>2.8874139619124772E-2</v>
      </c>
      <c r="M35" s="68">
        <v>2.8874139619124772E-2</v>
      </c>
      <c r="N35" s="68">
        <v>2.8874139619124772E-2</v>
      </c>
      <c r="O35" s="68">
        <v>3.3628807621111978E-2</v>
      </c>
      <c r="P35" s="68">
        <v>5.9429251759196333E-2</v>
      </c>
      <c r="Q35" s="68">
        <v>7.4604688325009993E-2</v>
      </c>
      <c r="R35" s="68">
        <v>2.8874139619124772E-2</v>
      </c>
      <c r="S35" s="68">
        <v>2.9897483426585048E-2</v>
      </c>
      <c r="T35" s="68">
        <v>3.5314761833276753E-2</v>
      </c>
      <c r="U35" s="68">
        <v>1.5631537414090513E-2</v>
      </c>
      <c r="V35" s="68">
        <v>3.0549312711435128E-2</v>
      </c>
      <c r="W35" s="68">
        <v>2.8874139619124772E-2</v>
      </c>
      <c r="X35" s="68">
        <v>2.8874139619124772E-2</v>
      </c>
      <c r="Y35" s="68">
        <v>2.8874139619124772E-2</v>
      </c>
      <c r="Z35" s="68">
        <v>3.8093738842059466E-2</v>
      </c>
      <c r="AA35" s="68">
        <v>4.1332736561697558E-2</v>
      </c>
      <c r="AB35" s="68">
        <v>2.8874139619124772E-2</v>
      </c>
      <c r="AC35" s="68">
        <v>5.0323357294651538E-2</v>
      </c>
      <c r="AD35" s="10">
        <f>BSL_RFR_spot_with_VA!AD35</f>
        <v>6.183697169331448E-2</v>
      </c>
      <c r="AE35" s="68">
        <v>2.8874139619124772E-2</v>
      </c>
      <c r="AF35" s="68">
        <v>2.8874139619124772E-2</v>
      </c>
      <c r="AG35" s="68">
        <v>2.8874139619124772E-2</v>
      </c>
      <c r="AH35" s="68">
        <v>3.3764960986801151E-2</v>
      </c>
      <c r="AI35" s="68">
        <v>1.0831537412054004E-2</v>
      </c>
      <c r="AJ35" s="68">
        <v>3.2853548117794729E-2</v>
      </c>
      <c r="AK35" s="10">
        <f>BSL_RFR_spot_with_VA!AK35</f>
        <v>5.0885382274898472E-2</v>
      </c>
      <c r="AL35" s="10">
        <f>BSL_RFR_spot_with_VA!AL35</f>
        <v>0.10644816495423592</v>
      </c>
      <c r="AM35" s="10">
        <f>BSL_RFR_spot_with_VA!AM35</f>
        <v>3.7506352811416788E-2</v>
      </c>
      <c r="AN35" s="10">
        <f>BSL_RFR_spot_with_VA!AN35</f>
        <v>5.0067182347256933E-2</v>
      </c>
      <c r="AO35" s="10">
        <f>BSL_RFR_spot_with_VA!AO35</f>
        <v>5.0301102902729822E-2</v>
      </c>
      <c r="AP35" s="10">
        <f>BSL_RFR_spot_with_VA!AP35</f>
        <v>5.4770186494149664E-2</v>
      </c>
      <c r="AQ35" s="10">
        <f>BSL_RFR_spot_with_VA!AQ35</f>
        <v>3.5108218814091652E-2</v>
      </c>
      <c r="AR35" s="10">
        <f>BSL_RFR_spot_with_VA!AR35</f>
        <v>5.6353802493532834E-2</v>
      </c>
      <c r="AS35" s="68">
        <v>8.543328308430409E-3</v>
      </c>
      <c r="AT35" s="10">
        <f>BSL_RFR_spot_with_VA!AT35</f>
        <v>5.5441496723360961E-2</v>
      </c>
      <c r="AU35" s="10">
        <f>BSL_RFR_spot_with_VA!AU35</f>
        <v>5.8802392261345648E-2</v>
      </c>
      <c r="AV35" s="10">
        <f>BSL_RFR_spot_with_VA!AV35</f>
        <v>5.0281149855976537E-2</v>
      </c>
      <c r="AW35" s="10">
        <f>BSL_RFR_spot_with_VA!AW35</f>
        <v>3.5729557175131932E-2</v>
      </c>
      <c r="AX35" s="10">
        <f>BSL_RFR_spot_with_VA!AX35</f>
        <v>8.5742436324665938E-2</v>
      </c>
      <c r="AY35" s="10">
        <f>BSL_RFR_spot_with_VA!AY35</f>
        <v>3.7499035464757746E-2</v>
      </c>
      <c r="AZ35" s="10">
        <f>BSL_RFR_spot_with_VA!AZ35</f>
        <v>3.0355457979162281E-2</v>
      </c>
      <c r="BA35" s="10">
        <f>BSL_RFR_spot_with_VA!BA35</f>
        <v>4.7156426183422306E-2</v>
      </c>
      <c r="BB35" s="10">
        <f>BSL_RFR_spot_with_VA!BB35</f>
        <v>7.7871771422066471E-2</v>
      </c>
      <c r="BC35" s="68">
        <v>3.0420239556183226E-2</v>
      </c>
      <c r="BD35" s="13"/>
      <c r="BE35" s="3"/>
    </row>
    <row r="36" spans="1:57" x14ac:dyDescent="0.25">
      <c r="A36" s="3"/>
      <c r="B36" s="3">
        <v>26</v>
      </c>
      <c r="C36" s="56">
        <v>2.9126753778885739E-2</v>
      </c>
      <c r="D36" s="56">
        <v>2.9126753778885739E-2</v>
      </c>
      <c r="E36" s="56">
        <v>2.9126753778885739E-2</v>
      </c>
      <c r="F36" s="56">
        <v>3.0888039351095298E-2</v>
      </c>
      <c r="G36" s="56">
        <v>5.1990205179294424E-2</v>
      </c>
      <c r="H36" s="56">
        <v>3.7179138705192738E-2</v>
      </c>
      <c r="I36" s="56">
        <v>3.1678586260560859E-2</v>
      </c>
      <c r="J36" s="56">
        <v>2.5944699312830943E-2</v>
      </c>
      <c r="K36" s="56">
        <v>2.9126753778885739E-2</v>
      </c>
      <c r="L36" s="56">
        <v>2.9126753778885739E-2</v>
      </c>
      <c r="M36" s="67">
        <v>2.9126753778885739E-2</v>
      </c>
      <c r="N36" s="67">
        <v>2.9126753778885739E-2</v>
      </c>
      <c r="O36" s="67">
        <v>3.3778200747251352E-2</v>
      </c>
      <c r="P36" s="67">
        <v>5.9007243723195213E-2</v>
      </c>
      <c r="Q36" s="67">
        <v>7.4033797443911364E-2</v>
      </c>
      <c r="R36" s="67">
        <v>2.9126753778885739E-2</v>
      </c>
      <c r="S36" s="67">
        <v>3.0127375667932332E-2</v>
      </c>
      <c r="T36" s="67">
        <v>3.5429470239781047E-2</v>
      </c>
      <c r="U36" s="67">
        <v>1.5613051772272346E-2</v>
      </c>
      <c r="V36" s="67">
        <v>3.0764873671524695E-2</v>
      </c>
      <c r="W36" s="67">
        <v>2.9126753778885739E-2</v>
      </c>
      <c r="X36" s="67">
        <v>2.9126753778885739E-2</v>
      </c>
      <c r="Y36" s="67">
        <v>2.9126753778885739E-2</v>
      </c>
      <c r="Z36" s="67">
        <v>3.8235109133032408E-2</v>
      </c>
      <c r="AA36" s="67">
        <v>4.1439061402984922E-2</v>
      </c>
      <c r="AB36" s="67">
        <v>2.9126753778885739E-2</v>
      </c>
      <c r="AC36" s="67">
        <v>5.0075720163205384E-2</v>
      </c>
      <c r="AD36" s="7">
        <f>BSL_RFR_spot_with_VA!AD36</f>
        <v>6.1223776176337674E-2</v>
      </c>
      <c r="AE36" s="67">
        <v>2.9126753778885739E-2</v>
      </c>
      <c r="AF36" s="67">
        <v>2.9126753778885739E-2</v>
      </c>
      <c r="AG36" s="67">
        <v>2.9126753778885739E-2</v>
      </c>
      <c r="AH36" s="67">
        <v>3.4080285769657825E-2</v>
      </c>
      <c r="AI36" s="67">
        <v>1.0465359533983198E-2</v>
      </c>
      <c r="AJ36" s="67">
        <v>3.2393579700121133E-2</v>
      </c>
      <c r="AK36" s="7">
        <f>BSL_RFR_spot_with_VA!AK36</f>
        <v>5.0902932605188633E-2</v>
      </c>
      <c r="AL36" s="7">
        <f>BSL_RFR_spot_with_VA!AL36</f>
        <v>0.10431720503434483</v>
      </c>
      <c r="AM36" s="7">
        <f>BSL_RFR_spot_with_VA!AM36</f>
        <v>3.7233024312809393E-2</v>
      </c>
      <c r="AN36" s="7">
        <f>BSL_RFR_spot_with_VA!AN36</f>
        <v>4.9850665398908811E-2</v>
      </c>
      <c r="AO36" s="7">
        <f>BSL_RFR_spot_with_VA!AO36</f>
        <v>5.010784209968433E-2</v>
      </c>
      <c r="AP36" s="7">
        <f>BSL_RFR_spot_with_VA!AP36</f>
        <v>5.441905049318807E-2</v>
      </c>
      <c r="AQ36" s="7">
        <f>BSL_RFR_spot_with_VA!AQ36</f>
        <v>3.5309432897609572E-2</v>
      </c>
      <c r="AR36" s="7">
        <f>BSL_RFR_spot_with_VA!AR36</f>
        <v>5.5891059827345657E-2</v>
      </c>
      <c r="AS36" s="67">
        <v>8.4988439176083563E-3</v>
      </c>
      <c r="AT36" s="7">
        <f>BSL_RFR_spot_with_VA!AT36</f>
        <v>5.5292813199942836E-2</v>
      </c>
      <c r="AU36" s="7">
        <f>BSL_RFR_spot_with_VA!AU36</f>
        <v>5.8285275855613605E-2</v>
      </c>
      <c r="AV36" s="7">
        <f>BSL_RFR_spot_with_VA!AV36</f>
        <v>5.0048931937644481E-2</v>
      </c>
      <c r="AW36" s="7">
        <f>BSL_RFR_spot_with_VA!AW36</f>
        <v>3.5883546134305444E-2</v>
      </c>
      <c r="AX36" s="7">
        <f>BSL_RFR_spot_with_VA!AX36</f>
        <v>8.5603196781641744E-2</v>
      </c>
      <c r="AY36" s="7">
        <f>BSL_RFR_spot_with_VA!AY36</f>
        <v>3.7723785719795178E-2</v>
      </c>
      <c r="AZ36" s="7">
        <f>BSL_RFR_spot_with_VA!AZ36</f>
        <v>3.0714760171885347E-2</v>
      </c>
      <c r="BA36" s="7">
        <f>BSL_RFR_spot_with_VA!BA36</f>
        <v>4.7204255655392213E-2</v>
      </c>
      <c r="BB36" s="7">
        <f>BSL_RFR_spot_with_VA!BB36</f>
        <v>7.669038308745213E-2</v>
      </c>
      <c r="BC36" s="67">
        <v>3.0066276161504035E-2</v>
      </c>
      <c r="BD36" s="13"/>
      <c r="BE36" s="3"/>
    </row>
    <row r="37" spans="1:57" x14ac:dyDescent="0.25">
      <c r="A37" s="3"/>
      <c r="B37" s="3">
        <v>27</v>
      </c>
      <c r="C37" s="56">
        <v>2.9389439024661179E-2</v>
      </c>
      <c r="D37" s="56">
        <v>2.9389439024661179E-2</v>
      </c>
      <c r="E37" s="56">
        <v>2.9389439024661179E-2</v>
      </c>
      <c r="F37" s="56">
        <v>3.1245891020097671E-2</v>
      </c>
      <c r="G37" s="56">
        <v>5.1678678678833023E-2</v>
      </c>
      <c r="H37" s="56">
        <v>3.7262605059143583E-2</v>
      </c>
      <c r="I37" s="56">
        <v>3.2008844728677488E-2</v>
      </c>
      <c r="J37" s="56">
        <v>2.6333255365851072E-2</v>
      </c>
      <c r="K37" s="56">
        <v>2.9389439024661179E-2</v>
      </c>
      <c r="L37" s="56">
        <v>2.9389439024661179E-2</v>
      </c>
      <c r="M37" s="67">
        <v>2.9389439024661179E-2</v>
      </c>
      <c r="N37" s="67">
        <v>2.9389439024661179E-2</v>
      </c>
      <c r="O37" s="67">
        <v>3.3934452373932888E-2</v>
      </c>
      <c r="P37" s="67">
        <v>5.858480542469402E-2</v>
      </c>
      <c r="Q37" s="67">
        <v>7.3417305730521409E-2</v>
      </c>
      <c r="R37" s="67">
        <v>2.9389439024661179E-2</v>
      </c>
      <c r="S37" s="67">
        <v>3.0366695484300044E-2</v>
      </c>
      <c r="T37" s="67">
        <v>3.5549749315178403E-2</v>
      </c>
      <c r="U37" s="67">
        <v>1.5689185967497243E-2</v>
      </c>
      <c r="V37" s="67">
        <v>3.098943879077809E-2</v>
      </c>
      <c r="W37" s="67">
        <v>2.9389439024661179E-2</v>
      </c>
      <c r="X37" s="67">
        <v>2.9389439024661179E-2</v>
      </c>
      <c r="Y37" s="67">
        <v>2.9389439024661179E-2</v>
      </c>
      <c r="Z37" s="67">
        <v>3.8366300061080327E-2</v>
      </c>
      <c r="AA37" s="67">
        <v>4.1529868143605153E-2</v>
      </c>
      <c r="AB37" s="67">
        <v>2.9389439024661179E-2</v>
      </c>
      <c r="AC37" s="67">
        <v>4.9838347209677947E-2</v>
      </c>
      <c r="AD37" s="7">
        <f>BSL_RFR_spot_with_VA!AD37</f>
        <v>6.0635136676580936E-2</v>
      </c>
      <c r="AE37" s="67">
        <v>2.9389439024661179E-2</v>
      </c>
      <c r="AF37" s="67">
        <v>2.9389439024661179E-2</v>
      </c>
      <c r="AG37" s="67">
        <v>2.9389439024661179E-2</v>
      </c>
      <c r="AH37" s="67">
        <v>3.43724139152497E-2</v>
      </c>
      <c r="AI37" s="67">
        <v>1.0263677165669227E-2</v>
      </c>
      <c r="AJ37" s="67">
        <v>3.1902526035517909E-2</v>
      </c>
      <c r="AK37" s="7">
        <f>BSL_RFR_spot_with_VA!AK37</f>
        <v>5.0877749114640825E-2</v>
      </c>
      <c r="AL37" s="7">
        <f>BSL_RFR_spot_with_VA!AL37</f>
        <v>0.10227910407802221</v>
      </c>
      <c r="AM37" s="7">
        <f>BSL_RFR_spot_with_VA!AM37</f>
        <v>3.6962066591587961E-2</v>
      </c>
      <c r="AN37" s="7">
        <f>BSL_RFR_spot_with_VA!AN37</f>
        <v>4.9638934779203669E-2</v>
      </c>
      <c r="AO37" s="7">
        <f>BSL_RFR_spot_with_VA!AO37</f>
        <v>4.9915257881559594E-2</v>
      </c>
      <c r="AP37" s="7">
        <f>BSL_RFR_spot_with_VA!AP37</f>
        <v>5.4075111842508905E-2</v>
      </c>
      <c r="AQ37" s="7">
        <f>BSL_RFR_spot_with_VA!AQ37</f>
        <v>3.5501426104824541E-2</v>
      </c>
      <c r="AR37" s="7">
        <f>BSL_RFR_spot_with_VA!AR37</f>
        <v>5.5451799104851762E-2</v>
      </c>
      <c r="AS37" s="67">
        <v>8.5616613197414537E-3</v>
      </c>
      <c r="AT37" s="7">
        <f>BSL_RFR_spot_with_VA!AT37</f>
        <v>5.5112308834339929E-2</v>
      </c>
      <c r="AU37" s="7">
        <f>BSL_RFR_spot_with_VA!AU37</f>
        <v>5.7789228256092784E-2</v>
      </c>
      <c r="AV37" s="7">
        <f>BSL_RFR_spot_with_VA!AV37</f>
        <v>4.9823789984046352E-2</v>
      </c>
      <c r="AW37" s="7">
        <f>BSL_RFR_spot_with_VA!AW37</f>
        <v>3.6023988067127366E-2</v>
      </c>
      <c r="AX37" s="7">
        <f>BSL_RFR_spot_with_VA!AX37</f>
        <v>8.5458602331728528E-2</v>
      </c>
      <c r="AY37" s="7">
        <f>BSL_RFR_spot_with_VA!AY37</f>
        <v>3.7928268610099902E-2</v>
      </c>
      <c r="AZ37" s="7">
        <f>BSL_RFR_spot_with_VA!AZ37</f>
        <v>3.1056422501617442E-2</v>
      </c>
      <c r="BA37" s="7">
        <f>BSL_RFR_spot_with_VA!BA37</f>
        <v>4.7222103136008498E-2</v>
      </c>
      <c r="BB37" s="7">
        <f>BSL_RFR_spot_with_VA!BB37</f>
        <v>7.5565525025817593E-2</v>
      </c>
      <c r="BC37" s="67">
        <v>2.9807753106630974E-2</v>
      </c>
      <c r="BD37" s="13"/>
      <c r="BE37" s="3"/>
    </row>
    <row r="38" spans="1:57" x14ac:dyDescent="0.25">
      <c r="A38" s="3"/>
      <c r="B38" s="3">
        <v>28</v>
      </c>
      <c r="C38" s="56">
        <v>2.9657686142620765E-2</v>
      </c>
      <c r="D38" s="56">
        <v>2.9657686142620765E-2</v>
      </c>
      <c r="E38" s="56">
        <v>2.9657686142620765E-2</v>
      </c>
      <c r="F38" s="56">
        <v>3.1583732500613415E-2</v>
      </c>
      <c r="G38" s="56">
        <v>5.1382005123197017E-2</v>
      </c>
      <c r="H38" s="56">
        <v>3.7348808463021577E-2</v>
      </c>
      <c r="I38" s="56">
        <v>3.2319962153162907E-2</v>
      </c>
      <c r="J38" s="56">
        <v>2.6717110628581509E-2</v>
      </c>
      <c r="K38" s="56">
        <v>2.9657686142620765E-2</v>
      </c>
      <c r="L38" s="56">
        <v>2.9657686142620765E-2</v>
      </c>
      <c r="M38" s="67">
        <v>2.9657686142620765E-2</v>
      </c>
      <c r="N38" s="67">
        <v>2.9657686142620765E-2</v>
      </c>
      <c r="O38" s="67">
        <v>3.4094903080437389E-2</v>
      </c>
      <c r="P38" s="67">
        <v>5.8165866923629572E-2</v>
      </c>
      <c r="Q38" s="67">
        <v>7.2770265821196611E-2</v>
      </c>
      <c r="R38" s="67">
        <v>2.9657686142620765E-2</v>
      </c>
      <c r="S38" s="67">
        <v>3.0611336549993151E-2</v>
      </c>
      <c r="T38" s="67">
        <v>3.5673571541161575E-2</v>
      </c>
      <c r="U38" s="67">
        <v>1.5835294620112572E-2</v>
      </c>
      <c r="V38" s="67">
        <v>3.121915711596035E-2</v>
      </c>
      <c r="W38" s="67">
        <v>2.9657686142620765E-2</v>
      </c>
      <c r="X38" s="67">
        <v>2.9657686142620765E-2</v>
      </c>
      <c r="Y38" s="67">
        <v>2.9657686142620765E-2</v>
      </c>
      <c r="Z38" s="67">
        <v>3.8488391713146441E-2</v>
      </c>
      <c r="AA38" s="67">
        <v>4.1607531931175057E-2</v>
      </c>
      <c r="AB38" s="67">
        <v>2.9657686142620765E-2</v>
      </c>
      <c r="AC38" s="67">
        <v>4.9611025793292907E-2</v>
      </c>
      <c r="AD38" s="7">
        <f>BSL_RFR_spot_with_VA!AD38</f>
        <v>6.0071233961285886E-2</v>
      </c>
      <c r="AE38" s="67">
        <v>2.9657686142620765E-2</v>
      </c>
      <c r="AF38" s="67">
        <v>2.9657686142620765E-2</v>
      </c>
      <c r="AG38" s="67">
        <v>2.9657686142620765E-2</v>
      </c>
      <c r="AH38" s="67">
        <v>3.4643793938295309E-2</v>
      </c>
      <c r="AI38" s="67">
        <v>9.9928106987092757E-3</v>
      </c>
      <c r="AJ38" s="67">
        <v>3.1418654030227033E-2</v>
      </c>
      <c r="AK38" s="7">
        <f>BSL_RFR_spot_with_VA!AK38</f>
        <v>5.0818917289309429E-2</v>
      </c>
      <c r="AL38" s="7">
        <f>BSL_RFR_spot_with_VA!AL38</f>
        <v>0.1003346910774936</v>
      </c>
      <c r="AM38" s="7">
        <f>BSL_RFR_spot_with_VA!AM38</f>
        <v>3.6713775727631237E-2</v>
      </c>
      <c r="AN38" s="7">
        <f>BSL_RFR_spot_with_VA!AN38</f>
        <v>4.9432806396513707E-2</v>
      </c>
      <c r="AO38" s="7">
        <f>BSL_RFR_spot_with_VA!AO38</f>
        <v>4.972472103914849E-2</v>
      </c>
      <c r="AP38" s="7">
        <f>BSL_RFR_spot_with_VA!AP38</f>
        <v>5.3740067954166637E-2</v>
      </c>
      <c r="AQ38" s="7">
        <f>BSL_RFR_spot_with_VA!AQ38</f>
        <v>3.568467168957401E-2</v>
      </c>
      <c r="AR38" s="7">
        <f>BSL_RFR_spot_with_VA!AR38</f>
        <v>5.503477805249557E-2</v>
      </c>
      <c r="AS38" s="67">
        <v>8.5094099850258065E-3</v>
      </c>
      <c r="AT38" s="7">
        <f>BSL_RFR_spot_with_VA!AT38</f>
        <v>5.4908083416414399E-2</v>
      </c>
      <c r="AU38" s="7">
        <f>BSL_RFR_spot_with_VA!AU38</f>
        <v>5.731422847146761E-2</v>
      </c>
      <c r="AV38" s="7">
        <f>BSL_RFR_spot_with_VA!AV38</f>
        <v>4.9606135396837336E-2</v>
      </c>
      <c r="AW38" s="7">
        <f>BSL_RFR_spot_with_VA!AW38</f>
        <v>3.6154838977240367E-2</v>
      </c>
      <c r="AX38" s="7">
        <f>BSL_RFR_spot_with_VA!AX38</f>
        <v>8.5272011575621143E-2</v>
      </c>
      <c r="AY38" s="7">
        <f>BSL_RFR_spot_with_VA!AY38</f>
        <v>3.8114903748527773E-2</v>
      </c>
      <c r="AZ38" s="7">
        <f>BSL_RFR_spot_with_VA!AZ38</f>
        <v>3.1381404131240576E-2</v>
      </c>
      <c r="BA38" s="7">
        <f>BSL_RFR_spot_with_VA!BA38</f>
        <v>4.7215901103776714E-2</v>
      </c>
      <c r="BB38" s="7">
        <f>BSL_RFR_spot_with_VA!BB38</f>
        <v>7.4495681677072767E-2</v>
      </c>
      <c r="BC38" s="67">
        <v>2.9430703579317763E-2</v>
      </c>
      <c r="BD38" s="13"/>
      <c r="BE38" s="3"/>
    </row>
    <row r="39" spans="1:57" x14ac:dyDescent="0.25">
      <c r="A39" s="3"/>
      <c r="B39" s="3">
        <v>29</v>
      </c>
      <c r="C39" s="56">
        <v>2.9928045228862166E-2</v>
      </c>
      <c r="D39" s="56">
        <v>2.9928045228862166E-2</v>
      </c>
      <c r="E39" s="56">
        <v>2.9928045228862166E-2</v>
      </c>
      <c r="F39" s="56">
        <v>3.1903047880269098E-2</v>
      </c>
      <c r="G39" s="56">
        <v>5.109956871629473E-2</v>
      </c>
      <c r="H39" s="56">
        <v>3.7436651866086024E-2</v>
      </c>
      <c r="I39" s="56">
        <v>3.2613530132422852E-2</v>
      </c>
      <c r="J39" s="56">
        <v>2.7094066469597111E-2</v>
      </c>
      <c r="K39" s="56">
        <v>2.9928045228862166E-2</v>
      </c>
      <c r="L39" s="56">
        <v>2.9928045228862166E-2</v>
      </c>
      <c r="M39" s="67">
        <v>2.9928045228862166E-2</v>
      </c>
      <c r="N39" s="67">
        <v>2.9928045228862166E-2</v>
      </c>
      <c r="O39" s="67">
        <v>3.4257478419104981E-2</v>
      </c>
      <c r="P39" s="67">
        <v>5.775337268468439E-2</v>
      </c>
      <c r="Q39" s="67">
        <v>7.210473406572504E-2</v>
      </c>
      <c r="R39" s="67">
        <v>2.9928045228862166E-2</v>
      </c>
      <c r="S39" s="67">
        <v>3.0858145581857288E-2</v>
      </c>
      <c r="T39" s="67">
        <v>3.5799341784946925E-2</v>
      </c>
      <c r="U39" s="67">
        <v>1.6032661968898632E-2</v>
      </c>
      <c r="V39" s="67">
        <v>3.1451064198833478E-2</v>
      </c>
      <c r="W39" s="67">
        <v>2.9928045228862166E-2</v>
      </c>
      <c r="X39" s="67">
        <v>2.9928045228862166E-2</v>
      </c>
      <c r="Y39" s="67">
        <v>2.9928045228862166E-2</v>
      </c>
      <c r="Z39" s="67">
        <v>3.8602315708481161E-2</v>
      </c>
      <c r="AA39" s="67">
        <v>4.1674036136189141E-2</v>
      </c>
      <c r="AB39" s="67">
        <v>2.9928045228862166E-2</v>
      </c>
      <c r="AC39" s="67">
        <v>4.93934773258633E-2</v>
      </c>
      <c r="AD39" s="7">
        <f>BSL_RFR_spot_with_VA!AD39</f>
        <v>5.953185917388959E-2</v>
      </c>
      <c r="AE39" s="67">
        <v>2.9928045228862166E-2</v>
      </c>
      <c r="AF39" s="67">
        <v>2.9928045228862166E-2</v>
      </c>
      <c r="AG39" s="67">
        <v>2.9928045228862166E-2</v>
      </c>
      <c r="AH39" s="67">
        <v>3.4896548277545625E-2</v>
      </c>
      <c r="AI39" s="67">
        <v>9.719448614933679E-3</v>
      </c>
      <c r="AJ39" s="67">
        <v>3.0970429549950662E-2</v>
      </c>
      <c r="AK39" s="7">
        <f>BSL_RFR_spot_with_VA!AK39</f>
        <v>5.0733839054402319E-2</v>
      </c>
      <c r="AL39" s="7">
        <f>BSL_RFR_spot_with_VA!AL39</f>
        <v>9.8483044211677973E-2</v>
      </c>
      <c r="AM39" s="7">
        <f>BSL_RFR_spot_with_VA!AM39</f>
        <v>3.6503704641014156E-2</v>
      </c>
      <c r="AN39" s="7">
        <f>BSL_RFR_spot_with_VA!AN39</f>
        <v>4.9232830748222822E-2</v>
      </c>
      <c r="AO39" s="7">
        <f>BSL_RFR_spot_with_VA!AO39</f>
        <v>4.9537266787894607E-2</v>
      </c>
      <c r="AP39" s="7">
        <f>BSL_RFR_spot_with_VA!AP39</f>
        <v>5.3415069308264229E-2</v>
      </c>
      <c r="AQ39" s="7">
        <f>BSL_RFR_spot_with_VA!AQ39</f>
        <v>3.5859625444005339E-2</v>
      </c>
      <c r="AR39" s="7">
        <f>BSL_RFR_spot_with_VA!AR39</f>
        <v>5.4638779456127384E-2</v>
      </c>
      <c r="AS39" s="67">
        <v>8.4172750188664658E-3</v>
      </c>
      <c r="AT39" s="7">
        <f>BSL_RFR_spot_with_VA!AT39</f>
        <v>5.46866687867269E-2</v>
      </c>
      <c r="AU39" s="7">
        <f>BSL_RFR_spot_with_VA!AU39</f>
        <v>5.6859977923607863E-2</v>
      </c>
      <c r="AV39" s="7">
        <f>BSL_RFR_spot_with_VA!AV39</f>
        <v>4.9396191030190106E-2</v>
      </c>
      <c r="AW39" s="7">
        <f>BSL_RFR_spot_with_VA!AW39</f>
        <v>3.6279383227533657E-2</v>
      </c>
      <c r="AX39" s="7">
        <f>BSL_RFR_spot_with_VA!AX39</f>
        <v>8.5009092425900823E-2</v>
      </c>
      <c r="AY39" s="7">
        <f>BSL_RFR_spot_with_VA!AY39</f>
        <v>3.8285760866138663E-2</v>
      </c>
      <c r="AZ39" s="7">
        <f>BSL_RFR_spot_with_VA!AZ39</f>
        <v>3.1690631371269928E-2</v>
      </c>
      <c r="BA39" s="7">
        <f>BSL_RFR_spot_with_VA!BA39</f>
        <v>4.7190508895545102E-2</v>
      </c>
      <c r="BB39" s="7">
        <f>BSL_RFR_spot_with_VA!BB39</f>
        <v>7.3478915014225876E-2</v>
      </c>
      <c r="BC39" s="67">
        <v>2.9022576355867802E-2</v>
      </c>
      <c r="BD39" s="13"/>
      <c r="BE39" s="3"/>
    </row>
    <row r="40" spans="1:57" x14ac:dyDescent="0.25">
      <c r="A40" s="3"/>
      <c r="B40" s="8">
        <v>30</v>
      </c>
      <c r="C40" s="57">
        <v>3.0197887305839499E-2</v>
      </c>
      <c r="D40" s="57">
        <v>3.0197887305839499E-2</v>
      </c>
      <c r="E40" s="57">
        <v>3.0197887305839499E-2</v>
      </c>
      <c r="F40" s="57">
        <v>3.2205186497245242E-2</v>
      </c>
      <c r="G40" s="57">
        <v>5.0830723094837715E-2</v>
      </c>
      <c r="H40" s="57">
        <v>3.7525263595069358E-2</v>
      </c>
      <c r="I40" s="57">
        <v>3.2890962844283056E-2</v>
      </c>
      <c r="J40" s="57">
        <v>2.7462549136289871E-2</v>
      </c>
      <c r="K40" s="57">
        <v>3.0197887305839499E-2</v>
      </c>
      <c r="L40" s="57">
        <v>3.0197887305839499E-2</v>
      </c>
      <c r="M40" s="68">
        <v>3.0197887305839499E-2</v>
      </c>
      <c r="N40" s="68">
        <v>3.0197887305839499E-2</v>
      </c>
      <c r="O40" s="68">
        <v>3.4420564442384727E-2</v>
      </c>
      <c r="P40" s="68">
        <v>5.734948865977918E-2</v>
      </c>
      <c r="Q40" s="68">
        <v>7.1430288018122123E-2</v>
      </c>
      <c r="R40" s="68">
        <v>3.0197887305839499E-2</v>
      </c>
      <c r="S40" s="68">
        <v>3.1104710123910362E-2</v>
      </c>
      <c r="T40" s="68">
        <v>3.5925807581688174E-2</v>
      </c>
      <c r="U40" s="68">
        <v>1.626700187961494E-2</v>
      </c>
      <c r="V40" s="68">
        <v>3.1682886086166651E-2</v>
      </c>
      <c r="W40" s="68">
        <v>3.0197887305839499E-2</v>
      </c>
      <c r="X40" s="68">
        <v>3.0197887305839499E-2</v>
      </c>
      <c r="Y40" s="68">
        <v>3.0197887305839499E-2</v>
      </c>
      <c r="Z40" s="68">
        <v>3.8708879898327053E-2</v>
      </c>
      <c r="AA40" s="68">
        <v>4.1731042990081457E-2</v>
      </c>
      <c r="AB40" s="68">
        <v>3.0197887305839499E-2</v>
      </c>
      <c r="AC40" s="68">
        <v>4.9185378054964479E-2</v>
      </c>
      <c r="AD40" s="10">
        <f>BSL_RFR_spot_with_VA!AD40</f>
        <v>5.9016522672724614E-2</v>
      </c>
      <c r="AE40" s="68">
        <v>3.0197887305839499E-2</v>
      </c>
      <c r="AF40" s="68">
        <v>3.0197887305839499E-2</v>
      </c>
      <c r="AG40" s="68">
        <v>3.0197887305839499E-2</v>
      </c>
      <c r="AH40" s="68">
        <v>3.5132523528544013E-2</v>
      </c>
      <c r="AI40" s="68">
        <v>9.4460821750914636E-3</v>
      </c>
      <c r="AJ40" s="68">
        <v>3.0578779480608942E-2</v>
      </c>
      <c r="AK40" s="10">
        <f>BSL_RFR_spot_with_VA!AK40</f>
        <v>5.0628540696260993E-2</v>
      </c>
      <c r="AL40" s="10">
        <f>BSL_RFR_spot_with_VA!AL40</f>
        <v>9.6721992227506215E-2</v>
      </c>
      <c r="AM40" s="10">
        <f>BSL_RFR_spot_with_VA!AM40</f>
        <v>3.6344037814486363E-2</v>
      </c>
      <c r="AN40" s="10">
        <f>BSL_RFR_spot_with_VA!AN40</f>
        <v>4.9039353827361909E-2</v>
      </c>
      <c r="AO40" s="10">
        <f>BSL_RFR_spot_with_VA!AO40</f>
        <v>4.9353664264704777E-2</v>
      </c>
      <c r="AP40" s="10">
        <f>BSL_RFR_spot_with_VA!AP40</f>
        <v>5.3100847499644388E-2</v>
      </c>
      <c r="AQ40" s="10">
        <f>BSL_RFR_spot_with_VA!AQ40</f>
        <v>3.6026723971039232E-2</v>
      </c>
      <c r="AR40" s="10">
        <f>BSL_RFR_spot_with_VA!AR40</f>
        <v>5.4262622958603846E-2</v>
      </c>
      <c r="AS40" s="68">
        <v>8.2946438944995204E-3</v>
      </c>
      <c r="AT40" s="10">
        <f>BSL_RFR_spot_with_VA!AT40</f>
        <v>5.4453319017221169E-2</v>
      </c>
      <c r="AU40" s="10">
        <f>BSL_RFR_spot_with_VA!AU40</f>
        <v>5.6425979631233636E-2</v>
      </c>
      <c r="AV40" s="10">
        <f>BSL_RFR_spot_with_VA!AV40</f>
        <v>4.9194036743271941E-2</v>
      </c>
      <c r="AW40" s="10">
        <f>BSL_RFR_spot_with_VA!AW40</f>
        <v>3.640037417320019E-2</v>
      </c>
      <c r="AX40" s="10">
        <f>BSL_RFR_spot_with_VA!AX40</f>
        <v>8.4636637122846414E-2</v>
      </c>
      <c r="AY40" s="10">
        <f>BSL_RFR_spot_with_VA!AY40</f>
        <v>3.8442619029166014E-2</v>
      </c>
      <c r="AZ40" s="10">
        <f>BSL_RFR_spot_with_VA!AZ40</f>
        <v>3.1984992007051405E-2</v>
      </c>
      <c r="BA40" s="10">
        <f>BSL_RFR_spot_with_VA!BA40</f>
        <v>4.7149910081617952E-2</v>
      </c>
      <c r="BB40" s="10">
        <f>BSL_RFR_spot_with_VA!BB40</f>
        <v>7.2513014732361158E-2</v>
      </c>
      <c r="BC40" s="68">
        <v>2.860166749972981E-2</v>
      </c>
      <c r="BD40" s="13"/>
      <c r="BE40" s="3"/>
    </row>
    <row r="41" spans="1:57" x14ac:dyDescent="0.25">
      <c r="A41" s="3"/>
      <c r="B41" s="3">
        <v>31</v>
      </c>
      <c r="C41" s="56">
        <v>3.0465222106863532E-2</v>
      </c>
      <c r="D41" s="56">
        <v>3.0465222106863532E-2</v>
      </c>
      <c r="E41" s="56">
        <v>3.0465222106863532E-2</v>
      </c>
      <c r="F41" s="56">
        <v>3.2491377656658882E-2</v>
      </c>
      <c r="G41" s="56">
        <v>5.0574809637753626E-2</v>
      </c>
      <c r="H41" s="56">
        <v>3.7613952803247752E-2</v>
      </c>
      <c r="I41" s="56">
        <v>3.3153522415919845E-2</v>
      </c>
      <c r="J41" s="56">
        <v>2.7821464045875821E-2</v>
      </c>
      <c r="K41" s="56">
        <v>3.0465222106863532E-2</v>
      </c>
      <c r="L41" s="56">
        <v>3.0465222106863532E-2</v>
      </c>
      <c r="M41" s="67">
        <v>3.0465222106863532E-2</v>
      </c>
      <c r="N41" s="67">
        <v>3.0465222106863532E-2</v>
      </c>
      <c r="O41" s="67">
        <v>3.4582911097631008E-2</v>
      </c>
      <c r="P41" s="67">
        <v>5.6955767154260428E-2</v>
      </c>
      <c r="Q41" s="67">
        <v>7.0754463347875829E-2</v>
      </c>
      <c r="R41" s="67">
        <v>3.0465222106863532E-2</v>
      </c>
      <c r="S41" s="67">
        <v>3.1349195839245558E-2</v>
      </c>
      <c r="T41" s="67">
        <v>3.6051989074873392E-2</v>
      </c>
      <c r="U41" s="67">
        <v>1.6527369445832107E-2</v>
      </c>
      <c r="V41" s="67">
        <v>3.1912888736551626E-2</v>
      </c>
      <c r="W41" s="67">
        <v>3.0465222106863532E-2</v>
      </c>
      <c r="X41" s="67">
        <v>3.0465222106863532E-2</v>
      </c>
      <c r="Y41" s="67">
        <v>3.0465222106863532E-2</v>
      </c>
      <c r="Z41" s="67">
        <v>3.8808788291940566E-2</v>
      </c>
      <c r="AA41" s="67">
        <v>4.1779950193918003E-2</v>
      </c>
      <c r="AB41" s="67">
        <v>3.0465222106863532E-2</v>
      </c>
      <c r="AC41" s="67">
        <v>4.8986374913614794E-2</v>
      </c>
      <c r="AD41" s="7">
        <f>BSL_RFR_spot_with_VA!AD41</f>
        <v>5.8524537411999589E-2</v>
      </c>
      <c r="AE41" s="67">
        <v>3.0465222106863532E-2</v>
      </c>
      <c r="AF41" s="67">
        <v>3.0465222106863532E-2</v>
      </c>
      <c r="AG41" s="67">
        <v>3.0465222106863532E-2</v>
      </c>
      <c r="AH41" s="67">
        <v>3.5353332460964504E-2</v>
      </c>
      <c r="AI41" s="67">
        <v>9.303636389687675E-3</v>
      </c>
      <c r="AJ41" s="67">
        <v>3.0256138487825712E-2</v>
      </c>
      <c r="AK41" s="7">
        <f>BSL_RFR_spot_with_VA!AK41</f>
        <v>5.0507922909586611E-2</v>
      </c>
      <c r="AL41" s="7">
        <f>BSL_RFR_spot_with_VA!AL41</f>
        <v>9.5048504365738751E-2</v>
      </c>
      <c r="AM41" s="7">
        <f>BSL_RFR_spot_with_VA!AM41</f>
        <v>3.6240920936320142E-2</v>
      </c>
      <c r="AN41" s="7">
        <f>BSL_RFR_spot_with_VA!AN41</f>
        <v>4.8852564637668738E-2</v>
      </c>
      <c r="AO41" s="7">
        <f>BSL_RFR_spot_with_VA!AO41</f>
        <v>4.9174471598292246E-2</v>
      </c>
      <c r="AP41" s="7">
        <f>BSL_RFR_spot_with_VA!AP41</f>
        <v>5.2797814864228076E-2</v>
      </c>
      <c r="AQ41" s="7">
        <f>BSL_RFR_spot_with_VA!AQ41</f>
        <v>3.6186383773795683E-2</v>
      </c>
      <c r="AR41" s="7">
        <f>BSL_RFR_spot_with_VA!AR41</f>
        <v>5.390517301859088E-2</v>
      </c>
      <c r="AS41" s="67">
        <v>8.2778535666963027E-3</v>
      </c>
      <c r="AT41" s="7">
        <f>BSL_RFR_spot_with_VA!AT41</f>
        <v>5.4212246210541659E-2</v>
      </c>
      <c r="AU41" s="7">
        <f>BSL_RFR_spot_with_VA!AU41</f>
        <v>5.6011598775746352E-2</v>
      </c>
      <c r="AV41" s="7">
        <f>BSL_RFR_spot_with_VA!AV41</f>
        <v>4.8999644787684149E-2</v>
      </c>
      <c r="AW41" s="7">
        <f>BSL_RFR_spot_with_VA!AW41</f>
        <v>3.6519710152301155E-2</v>
      </c>
      <c r="AX41" s="7">
        <f>BSL_RFR_spot_with_VA!AX41</f>
        <v>8.4133491959488715E-2</v>
      </c>
      <c r="AY41" s="7">
        <f>BSL_RFR_spot_with_VA!AY41</f>
        <v>3.858701437221379E-2</v>
      </c>
      <c r="AZ41" s="7">
        <f>BSL_RFR_spot_with_VA!AZ41</f>
        <v>3.2265332072813457E-2</v>
      </c>
      <c r="BA41" s="7">
        <f>BSL_RFR_spot_with_VA!BA41</f>
        <v>4.7097371516705566E-2</v>
      </c>
      <c r="BB41" s="7">
        <f>BSL_RFR_spot_with_VA!BB41</f>
        <v>7.1595611535614223E-2</v>
      </c>
      <c r="BC41" s="67">
        <v>2.8311699426061265E-2</v>
      </c>
      <c r="BD41" s="13"/>
      <c r="BE41" s="3"/>
    </row>
    <row r="42" spans="1:57" x14ac:dyDescent="0.25">
      <c r="A42" s="3"/>
      <c r="B42" s="3">
        <v>32</v>
      </c>
      <c r="C42" s="56">
        <v>3.0728557848958449E-2</v>
      </c>
      <c r="D42" s="56">
        <v>3.0728557848958449E-2</v>
      </c>
      <c r="E42" s="56">
        <v>3.0728557848958449E-2</v>
      </c>
      <c r="F42" s="56">
        <v>3.2762743408664141E-2</v>
      </c>
      <c r="G42" s="56">
        <v>5.0331170851525719E-2</v>
      </c>
      <c r="H42" s="56">
        <v>3.7702174212229655E-2</v>
      </c>
      <c r="I42" s="56">
        <v>3.3402339861066332E-2</v>
      </c>
      <c r="J42" s="56">
        <v>2.817008430356327E-2</v>
      </c>
      <c r="K42" s="56">
        <v>3.0728557848958449E-2</v>
      </c>
      <c r="L42" s="56">
        <v>3.0728557848958449E-2</v>
      </c>
      <c r="M42" s="67">
        <v>3.0728557848958449E-2</v>
      </c>
      <c r="N42" s="67">
        <v>3.0728557848958449E-2</v>
      </c>
      <c r="O42" s="67">
        <v>3.4743556780605589E-2</v>
      </c>
      <c r="P42" s="67">
        <v>5.65732782350441E-2</v>
      </c>
      <c r="Q42" s="67">
        <v>7.0083121417040539E-2</v>
      </c>
      <c r="R42" s="67">
        <v>3.0728557848958449E-2</v>
      </c>
      <c r="S42" s="67">
        <v>3.1590220929622825E-2</v>
      </c>
      <c r="T42" s="67">
        <v>3.6177123970039471E-2</v>
      </c>
      <c r="U42" s="67">
        <v>1.6805361014142983E-2</v>
      </c>
      <c r="V42" s="67">
        <v>3.213976157545595E-2</v>
      </c>
      <c r="W42" s="67">
        <v>3.0728557848958449E-2</v>
      </c>
      <c r="X42" s="67">
        <v>3.0728557848958449E-2</v>
      </c>
      <c r="Y42" s="67">
        <v>3.0728557848958449E-2</v>
      </c>
      <c r="Z42" s="67">
        <v>3.8902657251788986E-2</v>
      </c>
      <c r="AA42" s="67">
        <v>4.1821936571727836E-2</v>
      </c>
      <c r="AB42" s="67">
        <v>3.0728557848958449E-2</v>
      </c>
      <c r="AC42" s="67">
        <v>4.8796097579149489E-2</v>
      </c>
      <c r="AD42" s="7">
        <f>BSL_RFR_spot_with_VA!AD42</f>
        <v>5.8055082624031806E-2</v>
      </c>
      <c r="AE42" s="67">
        <v>3.0728557848958449E-2</v>
      </c>
      <c r="AF42" s="67">
        <v>3.0728557848958449E-2</v>
      </c>
      <c r="AG42" s="67">
        <v>3.0728557848958449E-2</v>
      </c>
      <c r="AH42" s="67">
        <v>3.5560389057712305E-2</v>
      </c>
      <c r="AI42" s="67">
        <v>9.2950693168323273E-3</v>
      </c>
      <c r="AJ42" s="67">
        <v>3.0000685680809713E-2</v>
      </c>
      <c r="AK42" s="7">
        <f>BSL_RFR_spot_with_VA!AK42</f>
        <v>5.0375964481832236E-2</v>
      </c>
      <c r="AL42" s="7">
        <f>BSL_RFR_spot_with_VA!AL42</f>
        <v>9.3458989556487682E-2</v>
      </c>
      <c r="AM42" s="7">
        <f>BSL_RFR_spot_with_VA!AM42</f>
        <v>3.6185270814884873E-2</v>
      </c>
      <c r="AN42" s="7">
        <f>BSL_RFR_spot_with_VA!AN42</f>
        <v>4.8672532348321029E-2</v>
      </c>
      <c r="AO42" s="7">
        <f>BSL_RFR_spot_with_VA!AO42</f>
        <v>4.9000079714076161E-2</v>
      </c>
      <c r="AP42" s="7">
        <f>BSL_RFR_spot_with_VA!AP42</f>
        <v>5.2506142064709271E-2</v>
      </c>
      <c r="AQ42" s="7">
        <f>BSL_RFR_spot_with_VA!AQ42</f>
        <v>3.6339000927613885E-2</v>
      </c>
      <c r="AR42" s="7">
        <f>BSL_RFR_spot_with_VA!AR42</f>
        <v>5.3565343976799129E-2</v>
      </c>
      <c r="AS42" s="67">
        <v>8.3743754688250238E-3</v>
      </c>
      <c r="AT42" s="7">
        <f>BSL_RFR_spot_with_VA!AT42</f>
        <v>5.3966812610482862E-2</v>
      </c>
      <c r="AU42" s="7">
        <f>BSL_RFR_spot_with_VA!AU42</f>
        <v>5.561610889840729E-2</v>
      </c>
      <c r="AV42" s="7">
        <f>BSL_RFR_spot_with_VA!AV42</f>
        <v>4.8812907342872025E-2</v>
      </c>
      <c r="AW42" s="7">
        <f>BSL_RFR_spot_with_VA!AW42</f>
        <v>3.6637348166337125E-2</v>
      </c>
      <c r="AX42" s="7">
        <f>BSL_RFR_spot_with_VA!AX42</f>
        <v>8.3522897951625819E-2</v>
      </c>
      <c r="AY42" s="7">
        <f>BSL_RFR_spot_with_VA!AY42</f>
        <v>3.8720278853545453E-2</v>
      </c>
      <c r="AZ42" s="7">
        <f>BSL_RFR_spot_with_VA!AZ42</f>
        <v>3.2532454355433948E-2</v>
      </c>
      <c r="BA42" s="7">
        <f>BSL_RFR_spot_with_VA!BA42</f>
        <v>4.7035572102870349E-2</v>
      </c>
      <c r="BB42" s="7">
        <f>BSL_RFR_spot_with_VA!BB42</f>
        <v>7.0724261677374223E-2</v>
      </c>
      <c r="BC42" s="67">
        <v>2.8154264965150499E-2</v>
      </c>
      <c r="BD42" s="13"/>
      <c r="BE42" s="3"/>
    </row>
    <row r="43" spans="1:57" x14ac:dyDescent="0.25">
      <c r="A43" s="3"/>
      <c r="B43" s="3">
        <v>33</v>
      </c>
      <c r="C43" s="56">
        <v>3.0986792662752283E-2</v>
      </c>
      <c r="D43" s="56">
        <v>3.0986792662752283E-2</v>
      </c>
      <c r="E43" s="56">
        <v>3.0986792662752283E-2</v>
      </c>
      <c r="F43" s="56">
        <v>3.3020309695440675E-2</v>
      </c>
      <c r="G43" s="56">
        <v>5.0099160018141742E-2</v>
      </c>
      <c r="H43" s="56">
        <v>3.778950005217907E-2</v>
      </c>
      <c r="I43" s="56">
        <v>3.3638432488904524E-2</v>
      </c>
      <c r="J43" s="56">
        <v>2.8507964957341647E-2</v>
      </c>
      <c r="K43" s="56">
        <v>3.0986792662752283E-2</v>
      </c>
      <c r="L43" s="56">
        <v>3.0986792662752283E-2</v>
      </c>
      <c r="M43" s="67">
        <v>3.0986792662752283E-2</v>
      </c>
      <c r="N43" s="67">
        <v>3.0986792662752283E-2</v>
      </c>
      <c r="O43" s="67">
        <v>3.4901769080315725E-2</v>
      </c>
      <c r="P43" s="67">
        <v>5.6202714531758069E-2</v>
      </c>
      <c r="Q43" s="67">
        <v>6.9420757248200182E-2</v>
      </c>
      <c r="R43" s="67">
        <v>3.0986792662752283E-2</v>
      </c>
      <c r="S43" s="67">
        <v>3.182675863229889E-2</v>
      </c>
      <c r="T43" s="67">
        <v>3.6300624043212215E-2</v>
      </c>
      <c r="U43" s="67">
        <v>1.7094519479067261E-2</v>
      </c>
      <c r="V43" s="67">
        <v>3.2362526917673717E-2</v>
      </c>
      <c r="W43" s="67">
        <v>3.0986792662752283E-2</v>
      </c>
      <c r="X43" s="67">
        <v>3.0986792662752283E-2</v>
      </c>
      <c r="Y43" s="67">
        <v>3.0986792662752283E-2</v>
      </c>
      <c r="Z43" s="67">
        <v>3.8991028748276868E-2</v>
      </c>
      <c r="AA43" s="67">
        <v>4.1857999102309806E-2</v>
      </c>
      <c r="AB43" s="67">
        <v>3.0986792662752283E-2</v>
      </c>
      <c r="AC43" s="67">
        <v>4.8614167607681003E-2</v>
      </c>
      <c r="AD43" s="7">
        <f>BSL_RFR_spot_with_VA!AD43</f>
        <v>5.7607252239198603E-2</v>
      </c>
      <c r="AE43" s="67">
        <v>3.0986792662752283E-2</v>
      </c>
      <c r="AF43" s="67">
        <v>3.0986792662752283E-2</v>
      </c>
      <c r="AG43" s="67">
        <v>3.0986792662752283E-2</v>
      </c>
      <c r="AH43" s="67">
        <v>3.5754937722374036E-2</v>
      </c>
      <c r="AI43" s="67">
        <v>9.3881512937403766E-3</v>
      </c>
      <c r="AJ43" s="67">
        <v>2.9808040430111093E-2</v>
      </c>
      <c r="AK43" s="7">
        <f>BSL_RFR_spot_with_VA!AK43</f>
        <v>5.0235888625519642E-2</v>
      </c>
      <c r="AL43" s="7">
        <f>BSL_RFR_spot_with_VA!AL43</f>
        <v>9.1949522827746932E-2</v>
      </c>
      <c r="AM43" s="7">
        <f>BSL_RFR_spot_with_VA!AM43</f>
        <v>3.6166631403442784E-2</v>
      </c>
      <c r="AN43" s="7">
        <f>BSL_RFR_spot_with_VA!AN43</f>
        <v>4.8499235392457152E-2</v>
      </c>
      <c r="AO43" s="7">
        <f>BSL_RFR_spot_with_VA!AO43</f>
        <v>4.8830747287193832E-2</v>
      </c>
      <c r="AP43" s="7">
        <f>BSL_RFR_spot_with_VA!AP43</f>
        <v>5.2225818524302303E-2</v>
      </c>
      <c r="AQ43" s="7">
        <f>BSL_RFR_spot_with_VA!AQ43</f>
        <v>3.6484951164412305E-2</v>
      </c>
      <c r="AR43" s="7">
        <f>BSL_RFR_spot_with_VA!AR43</f>
        <v>5.3242102950933345E-2</v>
      </c>
      <c r="AS43" s="67">
        <v>8.5556610654979881E-3</v>
      </c>
      <c r="AT43" s="7">
        <f>BSL_RFR_spot_with_VA!AT43</f>
        <v>5.371968742631994E-2</v>
      </c>
      <c r="AU43" s="7">
        <f>BSL_RFR_spot_with_VA!AU43</f>
        <v>5.5238726985235909E-2</v>
      </c>
      <c r="AV43" s="7">
        <f>BSL_RFR_spot_with_VA!AV43</f>
        <v>4.8633657956111742E-2</v>
      </c>
      <c r="AW43" s="7">
        <f>BSL_RFR_spot_with_VA!AW43</f>
        <v>3.6752891675205124E-2</v>
      </c>
      <c r="AX43" s="7">
        <f>BSL_RFR_spot_with_VA!AX43</f>
        <v>8.2834079742579059E-2</v>
      </c>
      <c r="AY43" s="7">
        <f>BSL_RFR_spot_with_VA!AY43</f>
        <v>3.8843571932931864E-2</v>
      </c>
      <c r="AZ43" s="7">
        <f>BSL_RFR_spot_with_VA!AZ43</f>
        <v>3.2787118112574287E-2</v>
      </c>
      <c r="BA43" s="7">
        <f>BSL_RFR_spot_with_VA!BA43</f>
        <v>4.6966707452892553E-2</v>
      </c>
      <c r="BB43" s="7">
        <f>BSL_RFR_spot_with_VA!BB43</f>
        <v>6.9896509194337098E-2</v>
      </c>
      <c r="BC43" s="67">
        <v>2.8092775685857108E-2</v>
      </c>
      <c r="BD43" s="13"/>
      <c r="BE43" s="3"/>
    </row>
    <row r="44" spans="1:57" x14ac:dyDescent="0.25">
      <c r="A44" s="3"/>
      <c r="B44" s="3">
        <v>34</v>
      </c>
      <c r="C44" s="56">
        <v>3.1239130077692412E-2</v>
      </c>
      <c r="D44" s="56">
        <v>3.1239130077692412E-2</v>
      </c>
      <c r="E44" s="56">
        <v>3.1239130077692412E-2</v>
      </c>
      <c r="F44" s="56">
        <v>3.3265016116633683E-2</v>
      </c>
      <c r="G44" s="56">
        <v>4.987814800575241E-2</v>
      </c>
      <c r="H44" s="56">
        <v>3.7875597617711421E-2</v>
      </c>
      <c r="I44" s="56">
        <v>3.3862718480777154E-2</v>
      </c>
      <c r="J44" s="56">
        <v>2.8834876749111338E-2</v>
      </c>
      <c r="K44" s="56">
        <v>3.1239130077692412E-2</v>
      </c>
      <c r="L44" s="56">
        <v>3.1239130077692412E-2</v>
      </c>
      <c r="M44" s="67">
        <v>3.1239130077692412E-2</v>
      </c>
      <c r="N44" s="67">
        <v>3.1239130077692412E-2</v>
      </c>
      <c r="O44" s="67">
        <v>3.505699800388018E-2</v>
      </c>
      <c r="P44" s="67">
        <v>5.5844474823936396E-2</v>
      </c>
      <c r="Q44" s="67">
        <v>6.8770756416241197E-2</v>
      </c>
      <c r="R44" s="67">
        <v>3.1239130077692412E-2</v>
      </c>
      <c r="S44" s="67">
        <v>3.205806111346976E-2</v>
      </c>
      <c r="T44" s="67">
        <v>3.6422040605643913E-2</v>
      </c>
      <c r="U44" s="67">
        <v>1.7389887704622353E-2</v>
      </c>
      <c r="V44" s="67">
        <v>3.2580469139413371E-2</v>
      </c>
      <c r="W44" s="67">
        <v>3.1239130077692412E-2</v>
      </c>
      <c r="X44" s="67">
        <v>3.1239130077692412E-2</v>
      </c>
      <c r="Y44" s="67">
        <v>3.1239130077692412E-2</v>
      </c>
      <c r="Z44" s="67">
        <v>3.9074381278608072E-2</v>
      </c>
      <c r="AA44" s="67">
        <v>4.1888983117543521E-2</v>
      </c>
      <c r="AB44" s="67">
        <v>3.1239130077692412E-2</v>
      </c>
      <c r="AC44" s="67">
        <v>4.844020530573423E-2</v>
      </c>
      <c r="AD44" s="7">
        <f>BSL_RFR_spot_with_VA!AD44</f>
        <v>5.7180091474769768E-2</v>
      </c>
      <c r="AE44" s="67">
        <v>3.1239130077692412E-2</v>
      </c>
      <c r="AF44" s="67">
        <v>3.1239130077692412E-2</v>
      </c>
      <c r="AG44" s="67">
        <v>3.1239130077692412E-2</v>
      </c>
      <c r="AH44" s="67">
        <v>3.5938077656481715E-2</v>
      </c>
      <c r="AI44" s="67">
        <v>9.5581905699457792E-3</v>
      </c>
      <c r="AJ44" s="67">
        <v>2.9674516749816471E-2</v>
      </c>
      <c r="AK44" s="7">
        <f>BSL_RFR_spot_with_VA!AK44</f>
        <v>5.0090299078920042E-2</v>
      </c>
      <c r="AL44" s="7">
        <f>BSL_RFR_spot_with_VA!AL44</f>
        <v>9.0516014067190786E-2</v>
      </c>
      <c r="AM44" s="7">
        <f>BSL_RFR_spot_with_VA!AM44</f>
        <v>3.6176759419637161E-2</v>
      </c>
      <c r="AN44" s="7">
        <f>BSL_RFR_spot_with_VA!AN44</f>
        <v>4.8332584273778734E-2</v>
      </c>
      <c r="AO44" s="7">
        <f>BSL_RFR_spot_with_VA!AO44</f>
        <v>4.8666628702006776E-2</v>
      </c>
      <c r="AP44" s="7">
        <f>BSL_RFR_spot_with_VA!AP44</f>
        <v>5.1956699475903756E-2</v>
      </c>
      <c r="AQ44" s="7">
        <f>BSL_RFR_spot_with_VA!AQ44</f>
        <v>3.6624590245183164E-2</v>
      </c>
      <c r="AR44" s="7">
        <f>BSL_RFR_spot_with_VA!AR44</f>
        <v>5.2934471111161674E-2</v>
      </c>
      <c r="AS44" s="67">
        <v>8.7999974429584515E-3</v>
      </c>
      <c r="AT44" s="7">
        <f>BSL_RFR_spot_with_VA!AT44</f>
        <v>5.3472975037808679E-2</v>
      </c>
      <c r="AU44" s="7">
        <f>BSL_RFR_spot_with_VA!AU44</f>
        <v>5.4878639947572472E-2</v>
      </c>
      <c r="AV44" s="7">
        <f>BSL_RFR_spot_with_VA!AV44</f>
        <v>4.846168823097452E-2</v>
      </c>
      <c r="AW44" s="7">
        <f>BSL_RFR_spot_with_VA!AW44</f>
        <v>3.6866044949712018E-2</v>
      </c>
      <c r="AX44" s="7">
        <f>BSL_RFR_spot_with_VA!AX44</f>
        <v>8.2090803207705232E-2</v>
      </c>
      <c r="AY44" s="7">
        <f>BSL_RFR_spot_with_VA!AY44</f>
        <v>3.895790662682419E-2</v>
      </c>
      <c r="AZ44" s="7">
        <f>BSL_RFR_spot_with_VA!AZ44</f>
        <v>3.3030039633324959E-2</v>
      </c>
      <c r="BA44" s="7">
        <f>BSL_RFR_spot_with_VA!BA44</f>
        <v>4.6892575263541181E-2</v>
      </c>
      <c r="BB44" s="7">
        <f>BSL_RFR_spot_with_VA!BB44</f>
        <v>6.9109930910526529E-2</v>
      </c>
      <c r="BC44" s="67">
        <v>2.8098682741877656E-2</v>
      </c>
      <c r="BD44" s="13"/>
      <c r="BE44" s="3"/>
    </row>
    <row r="45" spans="1:57" x14ac:dyDescent="0.25">
      <c r="A45" s="3"/>
      <c r="B45" s="8">
        <v>35</v>
      </c>
      <c r="C45" s="57">
        <v>3.1485012918096134E-2</v>
      </c>
      <c r="D45" s="57">
        <v>3.1485012918096134E-2</v>
      </c>
      <c r="E45" s="57">
        <v>3.1485012918096134E-2</v>
      </c>
      <c r="F45" s="57">
        <v>3.3497724517676408E-2</v>
      </c>
      <c r="G45" s="57">
        <v>4.9667527927779842E-2</v>
      </c>
      <c r="H45" s="57">
        <v>3.7960211233392993E-2</v>
      </c>
      <c r="I45" s="57">
        <v>3.4076029175496014E-2</v>
      </c>
      <c r="J45" s="57">
        <v>2.9150754735102424E-2</v>
      </c>
      <c r="K45" s="57">
        <v>3.1485012918096134E-2</v>
      </c>
      <c r="L45" s="57">
        <v>3.1485012918096134E-2</v>
      </c>
      <c r="M45" s="68">
        <v>3.1485012918096134E-2</v>
      </c>
      <c r="N45" s="68">
        <v>3.1485012918096134E-2</v>
      </c>
      <c r="O45" s="68">
        <v>3.5208838885098626E-2</v>
      </c>
      <c r="P45" s="68">
        <v>5.5498730680967112E-2</v>
      </c>
      <c r="Q45" s="68">
        <v>6.8135608382807966E-2</v>
      </c>
      <c r="R45" s="68">
        <v>3.1485012918096134E-2</v>
      </c>
      <c r="S45" s="68">
        <v>3.2283599782731542E-2</v>
      </c>
      <c r="T45" s="68">
        <v>3.6541036956400319E-2</v>
      </c>
      <c r="U45" s="68">
        <v>1.7687670174481918E-2</v>
      </c>
      <c r="V45" s="68">
        <v>3.2793079034700412E-2</v>
      </c>
      <c r="W45" s="68">
        <v>3.1485012918096134E-2</v>
      </c>
      <c r="X45" s="68">
        <v>3.1485012918096134E-2</v>
      </c>
      <c r="Y45" s="68">
        <v>3.1485012918096134E-2</v>
      </c>
      <c r="Z45" s="68">
        <v>3.9153138916392827E-2</v>
      </c>
      <c r="AA45" s="68">
        <v>4.1915607048653047E-2</v>
      </c>
      <c r="AB45" s="68">
        <v>3.1485012918096134E-2</v>
      </c>
      <c r="AC45" s="68">
        <v>4.8273834847419872E-2</v>
      </c>
      <c r="AD45" s="10">
        <f>BSL_RFR_spot_with_VA!AD45</f>
        <v>5.6772624254374016E-2</v>
      </c>
      <c r="AE45" s="68">
        <v>3.1485012918096134E-2</v>
      </c>
      <c r="AF45" s="68">
        <v>3.1485012918096134E-2</v>
      </c>
      <c r="AG45" s="68">
        <v>3.1485012918096134E-2</v>
      </c>
      <c r="AH45" s="68">
        <v>3.611078325349304E-2</v>
      </c>
      <c r="AI45" s="68">
        <v>9.7861227567970221E-3</v>
      </c>
      <c r="AJ45" s="68">
        <v>2.9597101426384498E-2</v>
      </c>
      <c r="AK45" s="10">
        <f>BSL_RFR_spot_with_VA!AK45</f>
        <v>4.9941291646656616E-2</v>
      </c>
      <c r="AL45" s="10">
        <f>BSL_RFR_spot_with_VA!AL45</f>
        <v>8.9154331651285945E-2</v>
      </c>
      <c r="AM45" s="10">
        <f>BSL_RFR_spot_with_VA!AM45</f>
        <v>3.6209134499991746E-2</v>
      </c>
      <c r="AN45" s="10">
        <f>BSL_RFR_spot_with_VA!AN45</f>
        <v>4.817243944099725E-2</v>
      </c>
      <c r="AO45" s="10">
        <f>BSL_RFR_spot_with_VA!AO45</f>
        <v>4.8507796459845043E-2</v>
      </c>
      <c r="AP45" s="10">
        <f>BSL_RFR_spot_with_VA!AP45</f>
        <v>5.1698542543821002E-2</v>
      </c>
      <c r="AQ45" s="10">
        <f>BSL_RFR_spot_with_VA!AQ45</f>
        <v>3.6758254529746459E-2</v>
      </c>
      <c r="AR45" s="10">
        <f>BSL_RFR_spot_with_VA!AR45</f>
        <v>5.264152375920883E-2</v>
      </c>
      <c r="AS45" s="68">
        <v>9.0907412910752328E-3</v>
      </c>
      <c r="AT45" s="10">
        <f>BSL_RFR_spot_with_VA!AT45</f>
        <v>5.3228319911793109E-2</v>
      </c>
      <c r="AU45" s="10">
        <f>BSL_RFR_spot_with_VA!AU45</f>
        <v>5.4535024437551538E-2</v>
      </c>
      <c r="AV45" s="10">
        <f>BSL_RFR_spot_with_VA!AV45</f>
        <v>4.8296760799128258E-2</v>
      </c>
      <c r="AW45" s="10">
        <f>BSL_RFR_spot_with_VA!AW45</f>
        <v>3.6976593087521881E-2</v>
      </c>
      <c r="AX45" s="10">
        <f>BSL_RFR_spot_with_VA!AX45</f>
        <v>8.131214394780617E-2</v>
      </c>
      <c r="AY45" s="10">
        <f>BSL_RFR_spot_with_VA!AY45</f>
        <v>3.9064171064174813E-2</v>
      </c>
      <c r="AZ45" s="10">
        <f>BSL_RFR_spot_with_VA!AZ45</f>
        <v>3.3261893372296569E-2</v>
      </c>
      <c r="BA45" s="10">
        <f>BSL_RFR_spot_with_VA!BA45</f>
        <v>4.68146451674325E-2</v>
      </c>
      <c r="BB45" s="10">
        <f>BSL_RFR_spot_with_VA!BB45</f>
        <v>6.8362168201762774E-2</v>
      </c>
      <c r="BC45" s="68">
        <v>2.8149423963656606E-2</v>
      </c>
      <c r="BD45" s="13"/>
      <c r="BE45" s="3"/>
    </row>
    <row r="46" spans="1:57" x14ac:dyDescent="0.25">
      <c r="A46" s="3"/>
      <c r="B46" s="3">
        <v>36</v>
      </c>
      <c r="C46" s="56">
        <v>3.1724071383258945E-2</v>
      </c>
      <c r="D46" s="56">
        <v>3.1724071383258945E-2</v>
      </c>
      <c r="E46" s="56">
        <v>3.1724071383258945E-2</v>
      </c>
      <c r="F46" s="56">
        <v>3.3719226569718819E-2</v>
      </c>
      <c r="G46" s="56">
        <v>4.9466718174761004E-2</v>
      </c>
      <c r="H46" s="56">
        <v>3.8043147702746305E-2</v>
      </c>
      <c r="I46" s="56">
        <v>3.4279119486956944E-2</v>
      </c>
      <c r="J46" s="56">
        <v>2.9455658316552169E-2</v>
      </c>
      <c r="K46" s="56">
        <v>3.1724071383258945E-2</v>
      </c>
      <c r="L46" s="56">
        <v>3.1724071383258945E-2</v>
      </c>
      <c r="M46" s="67">
        <v>3.1724071383258945E-2</v>
      </c>
      <c r="N46" s="67">
        <v>3.1724071383258945E-2</v>
      </c>
      <c r="O46" s="67">
        <v>3.5357002853259711E-2</v>
      </c>
      <c r="P46" s="67">
        <v>5.5165479543829887E-2</v>
      </c>
      <c r="Q46" s="67">
        <v>6.7517082884320123E-2</v>
      </c>
      <c r="R46" s="67">
        <v>3.1724071383258945E-2</v>
      </c>
      <c r="S46" s="67">
        <v>3.2503018291957675E-2</v>
      </c>
      <c r="T46" s="67">
        <v>3.6657366320074436E-2</v>
      </c>
      <c r="U46" s="67">
        <v>1.7984974609725146E-2</v>
      </c>
      <c r="V46" s="67">
        <v>3.3000009921211548E-2</v>
      </c>
      <c r="W46" s="67">
        <v>3.1724071383258945E-2</v>
      </c>
      <c r="X46" s="67">
        <v>3.1724071383258945E-2</v>
      </c>
      <c r="Y46" s="67">
        <v>3.1724071383258945E-2</v>
      </c>
      <c r="Z46" s="67">
        <v>3.9227678855009218E-2</v>
      </c>
      <c r="AA46" s="67">
        <v>4.1938482796074261E-2</v>
      </c>
      <c r="AB46" s="67">
        <v>3.1724071383258945E-2</v>
      </c>
      <c r="AC46" s="67">
        <v>4.8114688029877506E-2</v>
      </c>
      <c r="AD46" s="7">
        <f>BSL_RFR_spot_with_VA!AD46</f>
        <v>5.6383873527619199E-2</v>
      </c>
      <c r="AE46" s="67">
        <v>3.1724071383258945E-2</v>
      </c>
      <c r="AF46" s="67">
        <v>3.1724071383258945E-2</v>
      </c>
      <c r="AG46" s="67">
        <v>3.1724071383258945E-2</v>
      </c>
      <c r="AH46" s="67">
        <v>3.6273921212590432E-2</v>
      </c>
      <c r="AI46" s="67">
        <v>1.0057137765727697E-2</v>
      </c>
      <c r="AJ46" s="67">
        <v>2.9571741369251558E-2</v>
      </c>
      <c r="AK46" s="7">
        <f>BSL_RFR_spot_with_VA!AK46</f>
        <v>4.9790545727375735E-2</v>
      </c>
      <c r="AL46" s="7">
        <f>BSL_RFR_spot_with_VA!AL46</f>
        <v>8.7860391112977831E-2</v>
      </c>
      <c r="AM46" s="7">
        <f>BSL_RFR_spot_with_VA!AM46</f>
        <v>3.6258585938008014E-2</v>
      </c>
      <c r="AN46" s="7">
        <f>BSL_RFR_spot_with_VA!AN46</f>
        <v>4.8018625284141692E-2</v>
      </c>
      <c r="AO46" s="7">
        <f>BSL_RFR_spot_with_VA!AO46</f>
        <v>4.8354259161087487E-2</v>
      </c>
      <c r="AP46" s="7">
        <f>BSL_RFR_spot_with_VA!AP46</f>
        <v>5.1451036126008765E-2</v>
      </c>
      <c r="AQ46" s="7">
        <f>BSL_RFR_spot_with_VA!AQ46</f>
        <v>3.6886261677181453E-2</v>
      </c>
      <c r="AR46" s="7">
        <f>BSL_RFR_spot_with_VA!AR46</f>
        <v>5.2362389535833165E-2</v>
      </c>
      <c r="AS46" s="67">
        <v>9.4150577972260674E-3</v>
      </c>
      <c r="AT46" s="7">
        <f>BSL_RFR_spot_with_VA!AT46</f>
        <v>5.2986992519966858E-2</v>
      </c>
      <c r="AU46" s="7">
        <f>BSL_RFR_spot_with_VA!AU46</f>
        <v>5.4207061502772103E-2</v>
      </c>
      <c r="AV46" s="7">
        <f>BSL_RFR_spot_with_VA!AV46</f>
        <v>4.8138619376955738E-2</v>
      </c>
      <c r="AW46" s="7">
        <f>BSL_RFR_spot_with_VA!AW46</f>
        <v>3.7084385981231316E-2</v>
      </c>
      <c r="AX46" s="7">
        <f>BSL_RFR_spot_with_VA!AX46</f>
        <v>8.0513215828576179E-2</v>
      </c>
      <c r="AY46" s="7">
        <f>BSL_RFR_spot_with_VA!AY46</f>
        <v>3.9163146417342087E-2</v>
      </c>
      <c r="AZ46" s="7">
        <f>BSL_RFR_spot_with_VA!AZ46</f>
        <v>3.3483313462234099E-2</v>
      </c>
      <c r="BA46" s="7">
        <f>BSL_RFR_spot_with_VA!BA46</f>
        <v>4.673411603827482E-2</v>
      </c>
      <c r="BB46" s="7">
        <f>BSL_RFR_spot_with_VA!BB46</f>
        <v>6.7650948648571241E-2</v>
      </c>
      <c r="BC46" s="67">
        <v>2.8228471225739238E-2</v>
      </c>
      <c r="BD46" s="13"/>
      <c r="BE46" s="3"/>
    </row>
    <row r="47" spans="1:57" x14ac:dyDescent="0.25">
      <c r="A47" s="3"/>
      <c r="B47" s="3">
        <v>37</v>
      </c>
      <c r="C47" s="56">
        <v>3.195608212148171E-2</v>
      </c>
      <c r="D47" s="56">
        <v>3.195608212148171E-2</v>
      </c>
      <c r="E47" s="56">
        <v>3.195608212148171E-2</v>
      </c>
      <c r="F47" s="56">
        <v>3.3930250481380986E-2</v>
      </c>
      <c r="G47" s="56">
        <v>4.927516422080136E-2</v>
      </c>
      <c r="H47" s="56">
        <v>3.8124264524563412E-2</v>
      </c>
      <c r="I47" s="56">
        <v>3.4472676788737999E-2</v>
      </c>
      <c r="J47" s="56">
        <v>2.9749740075113884E-2</v>
      </c>
      <c r="K47" s="56">
        <v>3.195608212148171E-2</v>
      </c>
      <c r="L47" s="56">
        <v>3.195608212148171E-2</v>
      </c>
      <c r="M47" s="67">
        <v>3.195608212148171E-2</v>
      </c>
      <c r="N47" s="67">
        <v>3.195608212148171E-2</v>
      </c>
      <c r="O47" s="67">
        <v>3.5501293237844234E-2</v>
      </c>
      <c r="P47" s="67">
        <v>5.4844586948988638E-2</v>
      </c>
      <c r="Q47" s="67">
        <v>6.691637515293114E-2</v>
      </c>
      <c r="R47" s="67">
        <v>3.195608212148171E-2</v>
      </c>
      <c r="S47" s="67">
        <v>3.2716095390688427E-2</v>
      </c>
      <c r="T47" s="67">
        <v>3.6770854114164031E-2</v>
      </c>
      <c r="U47" s="67">
        <v>1.8279613272953465E-2</v>
      </c>
      <c r="V47" s="67">
        <v>3.3201042891353616E-2</v>
      </c>
      <c r="W47" s="67">
        <v>3.195608212148171E-2</v>
      </c>
      <c r="X47" s="67">
        <v>3.195608212148171E-2</v>
      </c>
      <c r="Y47" s="67">
        <v>3.195608212148171E-2</v>
      </c>
      <c r="Z47" s="67">
        <v>3.9298337729354982E-2</v>
      </c>
      <c r="AA47" s="67">
        <v>4.195813256657499E-2</v>
      </c>
      <c r="AB47" s="67">
        <v>3.195608212148171E-2</v>
      </c>
      <c r="AC47" s="67">
        <v>4.7962406971781224E-2</v>
      </c>
      <c r="AD47" s="7">
        <f>BSL_RFR_spot_with_VA!AD47</f>
        <v>5.6012876101523501E-2</v>
      </c>
      <c r="AE47" s="67">
        <v>3.195608212148171E-2</v>
      </c>
      <c r="AF47" s="67">
        <v>3.195608212148171E-2</v>
      </c>
      <c r="AG47" s="67">
        <v>3.195608212148171E-2</v>
      </c>
      <c r="AH47" s="67">
        <v>3.6428264949914801E-2</v>
      </c>
      <c r="AI47" s="67">
        <v>1.0359676557075481E-2</v>
      </c>
      <c r="AJ47" s="67">
        <v>2.9588840810053751E-2</v>
      </c>
      <c r="AK47" s="7">
        <f>BSL_RFR_spot_with_VA!AK47</f>
        <v>4.9639399493737857E-2</v>
      </c>
      <c r="AL47" s="7">
        <f>BSL_RFR_spot_with_VA!AL47</f>
        <v>8.6630217001527843E-2</v>
      </c>
      <c r="AM47" s="7">
        <f>BSL_RFR_spot_with_VA!AM47</f>
        <v>3.632100587492193E-2</v>
      </c>
      <c r="AN47" s="7">
        <f>BSL_RFR_spot_with_VA!AN47</f>
        <v>4.7870941073897777E-2</v>
      </c>
      <c r="AO47" s="7">
        <f>BSL_RFR_spot_with_VA!AO47</f>
        <v>4.8205975946494117E-2</v>
      </c>
      <c r="AP47" s="7">
        <f>BSL_RFR_spot_with_VA!AP47</f>
        <v>5.1213821346038912E-2</v>
      </c>
      <c r="AQ47" s="7">
        <f>BSL_RFR_spot_with_VA!AQ47</f>
        <v>3.7008911428156432E-2</v>
      </c>
      <c r="AR47" s="7">
        <f>BSL_RFR_spot_with_VA!AR47</f>
        <v>5.2096249005891382E-2</v>
      </c>
      <c r="AS47" s="67">
        <v>9.763004899071337E-3</v>
      </c>
      <c r="AT47" s="7">
        <f>BSL_RFR_spot_with_VA!AT47</f>
        <v>5.2749959726753559E-2</v>
      </c>
      <c r="AU47" s="7">
        <f>BSL_RFR_spot_with_VA!AU47</f>
        <v>5.3893947249918916E-2</v>
      </c>
      <c r="AV47" s="7">
        <f>BSL_RFR_spot_with_VA!AV47</f>
        <v>4.7986996530836379E-2</v>
      </c>
      <c r="AW47" s="7">
        <f>BSL_RFR_spot_with_VA!AW47</f>
        <v>3.7189325413559349E-2</v>
      </c>
      <c r="AX47" s="7">
        <f>BSL_RFR_spot_with_VA!AX47</f>
        <v>7.9705835602826181E-2</v>
      </c>
      <c r="AY47" s="7">
        <f>BSL_RFR_spot_with_VA!AY47</f>
        <v>3.9255521894001388E-2</v>
      </c>
      <c r="AZ47" s="7">
        <f>BSL_RFR_spot_with_VA!AZ47</f>
        <v>3.3694895464001728E-2</v>
      </c>
      <c r="BA47" s="7">
        <f>BSL_RFR_spot_with_VA!BA47</f>
        <v>4.6651963112889883E-2</v>
      </c>
      <c r="BB47" s="7">
        <f>BSL_RFR_spot_with_VA!BB47</f>
        <v>6.6974100021807148E-2</v>
      </c>
      <c r="BC47" s="67">
        <v>2.8328413371500494E-2</v>
      </c>
      <c r="BD47" s="13"/>
      <c r="BE47" s="3"/>
    </row>
    <row r="48" spans="1:57" x14ac:dyDescent="0.25">
      <c r="A48" s="3"/>
      <c r="B48" s="3">
        <v>38</v>
      </c>
      <c r="C48" s="56">
        <v>3.2180935872597294E-2</v>
      </c>
      <c r="D48" s="56">
        <v>3.2180935872597294E-2</v>
      </c>
      <c r="E48" s="56">
        <v>3.2180935872597294E-2</v>
      </c>
      <c r="F48" s="56">
        <v>3.4131466959612E-2</v>
      </c>
      <c r="G48" s="56">
        <v>4.9092339513256089E-2</v>
      </c>
      <c r="H48" s="56">
        <v>3.8203460318917415E-2</v>
      </c>
      <c r="I48" s="56">
        <v>3.4657328532080367E-2</v>
      </c>
      <c r="J48" s="56">
        <v>3.0033221436546853E-2</v>
      </c>
      <c r="K48" s="56">
        <v>3.2180935872597294E-2</v>
      </c>
      <c r="L48" s="56">
        <v>3.2180935872597294E-2</v>
      </c>
      <c r="M48" s="67">
        <v>3.2180935872597294E-2</v>
      </c>
      <c r="N48" s="67">
        <v>3.2180935872597294E-2</v>
      </c>
      <c r="O48" s="67">
        <v>3.5641586658102797E-2</v>
      </c>
      <c r="P48" s="67">
        <v>5.4535820051400563E-2</v>
      </c>
      <c r="Q48" s="67">
        <v>6.6334224985920454E-2</v>
      </c>
      <c r="R48" s="67">
        <v>3.2180935872597294E-2</v>
      </c>
      <c r="S48" s="67">
        <v>3.2922715482422094E-2</v>
      </c>
      <c r="T48" s="67">
        <v>3.6881383651689026E-2</v>
      </c>
      <c r="U48" s="67">
        <v>1.8569949229991334E-2</v>
      </c>
      <c r="V48" s="67">
        <v>3.3396059220121233E-2</v>
      </c>
      <c r="W48" s="67">
        <v>3.2180935872597294E-2</v>
      </c>
      <c r="X48" s="67">
        <v>3.2180935872597294E-2</v>
      </c>
      <c r="Y48" s="67">
        <v>3.2180935872597294E-2</v>
      </c>
      <c r="Z48" s="67">
        <v>3.9365416940762454E-2</v>
      </c>
      <c r="AA48" s="67">
        <v>4.1975002843769538E-2</v>
      </c>
      <c r="AB48" s="67">
        <v>3.2180935872597294E-2</v>
      </c>
      <c r="AC48" s="67">
        <v>4.7816645992348805E-2</v>
      </c>
      <c r="AD48" s="7">
        <f>BSL_RFR_spot_with_VA!AD48</f>
        <v>5.5658693240246526E-2</v>
      </c>
      <c r="AE48" s="67">
        <v>3.2180935872597294E-2</v>
      </c>
      <c r="AF48" s="67">
        <v>3.2180935872597294E-2</v>
      </c>
      <c r="AG48" s="67">
        <v>3.2180935872597294E-2</v>
      </c>
      <c r="AH48" s="67">
        <v>3.6574506779165628E-2</v>
      </c>
      <c r="AI48" s="67">
        <v>1.0684687456309794E-2</v>
      </c>
      <c r="AJ48" s="67">
        <v>2.9639151063802549E-2</v>
      </c>
      <c r="AK48" s="7">
        <f>BSL_RFR_spot_with_VA!AK48</f>
        <v>4.9488911691970783E-2</v>
      </c>
      <c r="AL48" s="7">
        <f>BSL_RFR_spot_with_VA!AL48</f>
        <v>8.5459984395176658E-2</v>
      </c>
      <c r="AM48" s="7">
        <f>BSL_RFR_spot_with_VA!AM48</f>
        <v>3.6393127272730919E-2</v>
      </c>
      <c r="AN48" s="7">
        <f>BSL_RFR_spot_with_VA!AN48</f>
        <v>4.7729169486598666E-2</v>
      </c>
      <c r="AO48" s="7">
        <f>BSL_RFR_spot_with_VA!AO48</f>
        <v>4.8062868096940603E-2</v>
      </c>
      <c r="AP48" s="7">
        <f>BSL_RFR_spot_with_VA!AP48</f>
        <v>5.0986508958951848E-2</v>
      </c>
      <c r="AQ48" s="7">
        <f>BSL_RFR_spot_with_VA!AQ48</f>
        <v>3.7126486433502137E-2</v>
      </c>
      <c r="AR48" s="7">
        <f>BSL_RFR_spot_with_VA!AR48</f>
        <v>5.1842332811922187E-2</v>
      </c>
      <c r="AS48" s="67">
        <v>1.0126858528430427E-2</v>
      </c>
      <c r="AT48" s="7">
        <f>BSL_RFR_spot_with_VA!AT48</f>
        <v>5.2517942463603751E-2</v>
      </c>
      <c r="AU48" s="7">
        <f>BSL_RFR_spot_with_VA!AU48</f>
        <v>5.359490042859183E-2</v>
      </c>
      <c r="AV48" s="7">
        <f>BSL_RFR_spot_with_VA!AV48</f>
        <v>4.7841619638813837E-2</v>
      </c>
      <c r="AW48" s="7">
        <f>BSL_RFR_spot_with_VA!AW48</f>
        <v>3.7291354639339414E-2</v>
      </c>
      <c r="AX48" s="7">
        <f>BSL_RFR_spot_with_VA!AX48</f>
        <v>7.8899111290415158E-2</v>
      </c>
      <c r="AY48" s="7">
        <f>BSL_RFR_spot_with_VA!AY48</f>
        <v>3.9341907331954085E-2</v>
      </c>
      <c r="AZ48" s="7">
        <f>BSL_RFR_spot_with_VA!AZ48</f>
        <v>3.3897198251988891E-2</v>
      </c>
      <c r="BA48" s="7">
        <f>BSL_RFR_spot_with_VA!BA48</f>
        <v>4.6568976818577967E-2</v>
      </c>
      <c r="BB48" s="7">
        <f>BSL_RFR_spot_with_VA!BB48</f>
        <v>6.6329558504576003E-2</v>
      </c>
      <c r="BC48" s="67">
        <v>2.8444926526571823E-2</v>
      </c>
      <c r="BD48" s="13"/>
      <c r="BE48" s="3"/>
    </row>
    <row r="49" spans="1:57" x14ac:dyDescent="0.25">
      <c r="A49" s="3"/>
      <c r="B49" s="3">
        <v>39</v>
      </c>
      <c r="C49" s="56">
        <v>3.2398611822412882E-2</v>
      </c>
      <c r="D49" s="56">
        <v>3.2398611822412882E-2</v>
      </c>
      <c r="E49" s="56">
        <v>3.2398611822412882E-2</v>
      </c>
      <c r="F49" s="56">
        <v>3.4323494518334829E-2</v>
      </c>
      <c r="G49" s="56">
        <v>4.8917745682833358E-2</v>
      </c>
      <c r="H49" s="56">
        <v>3.8280667026071802E-2</v>
      </c>
      <c r="I49" s="56">
        <v>3.4833648810814299E-2</v>
      </c>
      <c r="J49" s="56">
        <v>3.0306373653637531E-2</v>
      </c>
      <c r="K49" s="56">
        <v>3.2398611822412882E-2</v>
      </c>
      <c r="L49" s="56">
        <v>3.2398611822412882E-2</v>
      </c>
      <c r="M49" s="67">
        <v>3.2398611822412882E-2</v>
      </c>
      <c r="N49" s="67">
        <v>3.2398611822412882E-2</v>
      </c>
      <c r="O49" s="67">
        <v>3.5777817827875591E-2</v>
      </c>
      <c r="P49" s="67">
        <v>5.4238874172896301E-2</v>
      </c>
      <c r="Q49" s="67">
        <v>6.5771013982191873E-2</v>
      </c>
      <c r="R49" s="67">
        <v>3.2398611822412882E-2</v>
      </c>
      <c r="S49" s="67">
        <v>3.3122845227617104E-2</v>
      </c>
      <c r="T49" s="67">
        <v>3.6988884582363157E-2</v>
      </c>
      <c r="U49" s="67">
        <v>1.8854776755813152E-2</v>
      </c>
      <c r="V49" s="67">
        <v>3.3585018401313782E-2</v>
      </c>
      <c r="W49" s="67">
        <v>3.2398611822412882E-2</v>
      </c>
      <c r="X49" s="67">
        <v>3.2398611822412882E-2</v>
      </c>
      <c r="Y49" s="67">
        <v>3.2398611822412882E-2</v>
      </c>
      <c r="Z49" s="67">
        <v>3.9429187163787294E-2</v>
      </c>
      <c r="AA49" s="67">
        <v>4.1989476021322858E-2</v>
      </c>
      <c r="AB49" s="67">
        <v>3.2398611822412882E-2</v>
      </c>
      <c r="AC49" s="67">
        <v>4.767707285642997E-2</v>
      </c>
      <c r="AD49" s="7">
        <f>BSL_RFR_spot_with_VA!AD49</f>
        <v>5.5320418013164785E-2</v>
      </c>
      <c r="AE49" s="67">
        <v>3.2398611822412882E-2</v>
      </c>
      <c r="AF49" s="67">
        <v>3.2398611822412882E-2</v>
      </c>
      <c r="AG49" s="67">
        <v>3.2398611822412882E-2</v>
      </c>
      <c r="AH49" s="67">
        <v>3.6713268246228781E-2</v>
      </c>
      <c r="AI49" s="67">
        <v>1.1025067881638151E-2</v>
      </c>
      <c r="AJ49" s="67">
        <v>2.9715173730333388E-2</v>
      </c>
      <c r="AK49" s="7">
        <f>BSL_RFR_spot_with_VA!AK49</f>
        <v>4.9339912471697112E-2</v>
      </c>
      <c r="AL49" s="7">
        <f>BSL_RFR_spot_with_VA!AL49</f>
        <v>8.4346045135405889E-2</v>
      </c>
      <c r="AM49" s="7">
        <f>BSL_RFR_spot_with_VA!AM49</f>
        <v>3.6472350891544991E-2</v>
      </c>
      <c r="AN49" s="7">
        <f>BSL_RFR_spot_with_VA!AN49</f>
        <v>4.7593083219723997E-2</v>
      </c>
      <c r="AO49" s="7">
        <f>BSL_RFR_spot_with_VA!AO49</f>
        <v>4.7924828346619819E-2</v>
      </c>
      <c r="AP49" s="7">
        <f>BSL_RFR_spot_with_VA!AP49</f>
        <v>5.0768692296457862E-2</v>
      </c>
      <c r="AQ49" s="7">
        <f>BSL_RFR_spot_with_VA!AQ49</f>
        <v>3.7239253103082959E-2</v>
      </c>
      <c r="AR49" s="7">
        <f>BSL_RFR_spot_with_VA!AR49</f>
        <v>5.1599919542093309E-2</v>
      </c>
      <c r="AS49" s="67">
        <v>1.0500609005137385E-2</v>
      </c>
      <c r="AT49" s="7">
        <f>BSL_RFR_spot_with_VA!AT49</f>
        <v>5.2291462983207859E-2</v>
      </c>
      <c r="AU49" s="7">
        <f>BSL_RFR_spot_with_VA!AU49</f>
        <v>5.3309167646125477E-2</v>
      </c>
      <c r="AV49" s="7">
        <f>BSL_RFR_spot_with_VA!AV49</f>
        <v>4.7702215431408179E-2</v>
      </c>
      <c r="AW49" s="7">
        <f>BSL_RFR_spot_with_VA!AW49</f>
        <v>3.7390449954279203E-2</v>
      </c>
      <c r="AX49" s="7">
        <f>BSL_RFR_spot_with_VA!AX49</f>
        <v>7.8099950780895711E-2</v>
      </c>
      <c r="AY49" s="7">
        <f>BSL_RFR_spot_with_VA!AY49</f>
        <v>3.942284382783412E-2</v>
      </c>
      <c r="AZ49" s="7">
        <f>BSL_RFR_spot_with_VA!AZ49</f>
        <v>3.4090745961673052E-2</v>
      </c>
      <c r="BA49" s="7">
        <f>BSL_RFR_spot_with_VA!BA49</f>
        <v>4.6485794822690663E-2</v>
      </c>
      <c r="BB49" s="7">
        <f>BSL_RFR_spot_with_VA!BB49</f>
        <v>6.5715372627594526E-2</v>
      </c>
      <c r="BC49" s="67">
        <v>2.8574753152551757E-2</v>
      </c>
      <c r="BD49" s="13"/>
      <c r="BE49" s="3"/>
    </row>
    <row r="50" spans="1:57" x14ac:dyDescent="0.25">
      <c r="A50" s="3"/>
      <c r="B50" s="8">
        <v>40</v>
      </c>
      <c r="C50" s="57">
        <v>3.2609157238859154E-2</v>
      </c>
      <c r="D50" s="57">
        <v>3.2609157238859154E-2</v>
      </c>
      <c r="E50" s="57">
        <v>3.2609157238859154E-2</v>
      </c>
      <c r="F50" s="57">
        <v>3.4506904218360557E-2</v>
      </c>
      <c r="G50" s="57">
        <v>4.8750912256454892E-2</v>
      </c>
      <c r="H50" s="57">
        <v>3.835584353407584E-2</v>
      </c>
      <c r="I50" s="57">
        <v>3.5002164045635054E-2</v>
      </c>
      <c r="J50" s="57">
        <v>3.0569502949203242E-2</v>
      </c>
      <c r="K50" s="57">
        <v>3.2609157238859154E-2</v>
      </c>
      <c r="L50" s="57">
        <v>3.2609157238859154E-2</v>
      </c>
      <c r="M50" s="68">
        <v>3.2609157238859154E-2</v>
      </c>
      <c r="N50" s="68">
        <v>3.2609157238859154E-2</v>
      </c>
      <c r="O50" s="68">
        <v>3.5909967319636582E-2</v>
      </c>
      <c r="P50" s="68">
        <v>5.3953393759607948E-2</v>
      </c>
      <c r="Q50" s="68">
        <v>6.522684463619921E-2</v>
      </c>
      <c r="R50" s="68">
        <v>3.2609157238859154E-2</v>
      </c>
      <c r="S50" s="68">
        <v>3.3316514916062356E-2</v>
      </c>
      <c r="T50" s="68">
        <v>3.7093323526437683E-2</v>
      </c>
      <c r="U50" s="68">
        <v>1.913322786652083E-2</v>
      </c>
      <c r="V50" s="68">
        <v>3.3767940630031967E-2</v>
      </c>
      <c r="W50" s="68">
        <v>3.2609157238859154E-2</v>
      </c>
      <c r="X50" s="68">
        <v>3.2609157238859154E-2</v>
      </c>
      <c r="Y50" s="68">
        <v>3.2609157238859154E-2</v>
      </c>
      <c r="Z50" s="68">
        <v>3.9489892177886565E-2</v>
      </c>
      <c r="AA50" s="68">
        <v>4.2001880121849577E-2</v>
      </c>
      <c r="AB50" s="68">
        <v>3.2609157238859154E-2</v>
      </c>
      <c r="AC50" s="68">
        <v>4.7543369531023671E-2</v>
      </c>
      <c r="AD50" s="10">
        <f>BSL_RFR_spot_with_VA!AD50</f>
        <v>5.4997180155826442E-2</v>
      </c>
      <c r="AE50" s="68">
        <v>3.2609157238859154E-2</v>
      </c>
      <c r="AF50" s="68">
        <v>3.2609157238859154E-2</v>
      </c>
      <c r="AG50" s="68">
        <v>3.2609157238859154E-2</v>
      </c>
      <c r="AH50" s="68">
        <v>3.6845108931307546E-2</v>
      </c>
      <c r="AI50" s="68">
        <v>1.1375240583402668E-2</v>
      </c>
      <c r="AJ50" s="68">
        <v>2.9810795669174661E-2</v>
      </c>
      <c r="AK50" s="10">
        <f>BSL_RFR_spot_with_VA!AK50</f>
        <v>4.9193045210198738E-2</v>
      </c>
      <c r="AL50" s="10">
        <f>BSL_RFR_spot_with_VA!AL50</f>
        <v>8.3284942724755506E-2</v>
      </c>
      <c r="AM50" s="10">
        <f>BSL_RFR_spot_with_VA!AM50</f>
        <v>3.6556609654214034E-2</v>
      </c>
      <c r="AN50" s="10">
        <f>BSL_RFR_spot_with_VA!AN50</f>
        <v>4.7462450095887343E-2</v>
      </c>
      <c r="AO50" s="10">
        <f>BSL_RFR_spot_with_VA!AO50</f>
        <v>4.7791728352298168E-2</v>
      </c>
      <c r="AP50" s="10">
        <f>BSL_RFR_spot_with_VA!AP50</f>
        <v>5.0559957104423958E-2</v>
      </c>
      <c r="AQ50" s="10">
        <f>BSL_RFR_spot_with_VA!AQ50</f>
        <v>3.7347462456225555E-2</v>
      </c>
      <c r="AR50" s="10">
        <f>BSL_RFR_spot_with_VA!AR50</f>
        <v>5.1368333423389201E-2</v>
      </c>
      <c r="AS50" s="68">
        <v>1.0879580893679242E-2</v>
      </c>
      <c r="AT50" s="10">
        <f>BSL_RFR_spot_with_VA!AT50</f>
        <v>5.2070883565960902E-2</v>
      </c>
      <c r="AU50" s="10">
        <f>BSL_RFR_spot_with_VA!AU50</f>
        <v>5.3036026768162658E-2</v>
      </c>
      <c r="AV50" s="10">
        <f>BSL_RFR_spot_with_VA!AV50</f>
        <v>4.7568513412924229E-2</v>
      </c>
      <c r="AW50" s="10">
        <f>BSL_RFR_spot_with_VA!AW50</f>
        <v>3.7486613857750539E-2</v>
      </c>
      <c r="AX50" s="10">
        <f>BSL_RFR_spot_with_VA!AX50</f>
        <v>7.7313493110894527E-2</v>
      </c>
      <c r="AY50" s="10">
        <f>BSL_RFR_spot_with_VA!AY50</f>
        <v>3.9498812744713119E-2</v>
      </c>
      <c r="AZ50" s="10">
        <f>BSL_RFR_spot_with_VA!AZ50</f>
        <v>3.4276029947132303E-2</v>
      </c>
      <c r="BA50" s="10">
        <f>BSL_RFR_spot_with_VA!BA50</f>
        <v>4.6402928528206822E-2</v>
      </c>
      <c r="BB50" s="10">
        <f>BSL_RFR_spot_with_VA!BB50</f>
        <v>6.5129704059685434E-2</v>
      </c>
      <c r="BC50" s="68">
        <v>2.8715441446890422E-2</v>
      </c>
      <c r="BD50" s="13"/>
      <c r="BE50" s="3"/>
    </row>
    <row r="51" spans="1:57" x14ac:dyDescent="0.25">
      <c r="A51" s="3"/>
      <c r="B51" s="3">
        <v>41</v>
      </c>
      <c r="C51" s="56">
        <v>3.2812671281603034E-2</v>
      </c>
      <c r="D51" s="56">
        <v>3.2812671281603034E-2</v>
      </c>
      <c r="E51" s="56">
        <v>3.2812671281603034E-2</v>
      </c>
      <c r="F51" s="56">
        <v>3.4682223909568766E-2</v>
      </c>
      <c r="G51" s="56">
        <v>4.8591396012882537E-2</v>
      </c>
      <c r="H51" s="56">
        <v>3.8428970462353718E-2</v>
      </c>
      <c r="I51" s="56">
        <v>3.5163357927789241E-2</v>
      </c>
      <c r="J51" s="56">
        <v>3.0822938923840804E-2</v>
      </c>
      <c r="K51" s="56">
        <v>3.2812671281603034E-2</v>
      </c>
      <c r="L51" s="56">
        <v>3.2812671281603034E-2</v>
      </c>
      <c r="M51" s="67">
        <v>3.2812671281603034E-2</v>
      </c>
      <c r="N51" s="67">
        <v>3.2812671281603034E-2</v>
      </c>
      <c r="O51" s="67">
        <v>3.60380516950356E-2</v>
      </c>
      <c r="P51" s="67">
        <v>5.3678988858817833E-2</v>
      </c>
      <c r="Q51" s="67">
        <v>6.4701604420261294E-2</v>
      </c>
      <c r="R51" s="67">
        <v>3.2812671281603034E-2</v>
      </c>
      <c r="S51" s="67">
        <v>3.3503803616535377E-2</v>
      </c>
      <c r="T51" s="67">
        <v>3.7194696471202882E-2</v>
      </c>
      <c r="U51" s="67">
        <v>1.9404698977306678E-2</v>
      </c>
      <c r="V51" s="67">
        <v>3.3944892811957894E-2</v>
      </c>
      <c r="W51" s="67">
        <v>3.2812671281603034E-2</v>
      </c>
      <c r="X51" s="67">
        <v>3.2812671281603034E-2</v>
      </c>
      <c r="Y51" s="67">
        <v>3.2812671281603034E-2</v>
      </c>
      <c r="Z51" s="67">
        <v>3.9547752139126757E-2</v>
      </c>
      <c r="AA51" s="67">
        <v>4.2012496941427058E-2</v>
      </c>
      <c r="AB51" s="67">
        <v>3.2812671281603034E-2</v>
      </c>
      <c r="AC51" s="67">
        <v>4.7415232567330268E-2</v>
      </c>
      <c r="AD51" s="7">
        <f>BSL_RFR_spot_with_VA!AD51</f>
        <v>5.4688149039989309E-2</v>
      </c>
      <c r="AE51" s="67">
        <v>3.2812671281603034E-2</v>
      </c>
      <c r="AF51" s="67">
        <v>3.2812671281603034E-2</v>
      </c>
      <c r="AG51" s="67">
        <v>3.2812671281603034E-2</v>
      </c>
      <c r="AH51" s="67">
        <v>3.6970533974330921E-2</v>
      </c>
      <c r="AI51" s="67">
        <v>1.1730828824914941E-2</v>
      </c>
      <c r="AJ51" s="67">
        <v>2.9920664279176945E-2</v>
      </c>
      <c r="AK51" s="7">
        <f>BSL_RFR_spot_with_VA!AK51</f>
        <v>4.90488009352541E-2</v>
      </c>
      <c r="AL51" s="7">
        <f>BSL_RFR_spot_with_VA!AL51</f>
        <v>8.2273418929579956E-2</v>
      </c>
      <c r="AM51" s="7">
        <f>BSL_RFR_spot_with_VA!AM51</f>
        <v>3.6644261756777485E-2</v>
      </c>
      <c r="AN51" s="7">
        <f>BSL_RFR_spot_with_VA!AN51</f>
        <v>4.7337036969955948E-2</v>
      </c>
      <c r="AO51" s="7">
        <f>BSL_RFR_spot_with_VA!AO51</f>
        <v>4.7663424672877319E-2</v>
      </c>
      <c r="AP51" s="7">
        <f>BSL_RFR_spot_with_VA!AP51</f>
        <v>5.0359888943934283E-2</v>
      </c>
      <c r="AQ51" s="7">
        <f>BSL_RFR_spot_with_VA!AQ51</f>
        <v>3.74513509603418E-2</v>
      </c>
      <c r="AR51" s="7">
        <f>BSL_RFR_spot_with_VA!AR51</f>
        <v>5.1146941923783551E-2</v>
      </c>
      <c r="AS51" s="67">
        <v>1.1260143171362147E-2</v>
      </c>
      <c r="AT51" s="7">
        <f>BSL_RFR_spot_with_VA!AT51</f>
        <v>5.1856438209903821E-2</v>
      </c>
      <c r="AU51" s="7">
        <f>BSL_RFR_spot_with_VA!AU51</f>
        <v>5.2774788938040329E-2</v>
      </c>
      <c r="AV51" s="7">
        <f>BSL_RFR_spot_with_VA!AV51</f>
        <v>4.7440248401182883E-2</v>
      </c>
      <c r="AW51" s="7">
        <f>BSL_RFR_spot_with_VA!AW51</f>
        <v>3.757986949947778E-2</v>
      </c>
      <c r="AX51" s="7">
        <f>BSL_RFR_spot_with_VA!AX51</f>
        <v>7.6543468497788369E-2</v>
      </c>
      <c r="AY51" s="7">
        <f>BSL_RFR_spot_with_VA!AY51</f>
        <v>3.9570243376380487E-2</v>
      </c>
      <c r="AZ51" s="7">
        <f>BSL_RFR_spot_with_VA!AZ51</f>
        <v>3.4453510711799806E-2</v>
      </c>
      <c r="BA51" s="7">
        <f>BSL_RFR_spot_with_VA!BA51</f>
        <v>4.6320785006773502E-2</v>
      </c>
      <c r="BB51" s="7">
        <f>BSL_RFR_spot_with_VA!BB51</f>
        <v>6.4570826131926218E-2</v>
      </c>
      <c r="BC51" s="67">
        <v>2.8861183013200842E-2</v>
      </c>
      <c r="BD51" s="13"/>
      <c r="BE51" s="3"/>
    </row>
    <row r="52" spans="1:57" x14ac:dyDescent="0.25">
      <c r="A52" s="3"/>
      <c r="B52" s="3">
        <v>42</v>
      </c>
      <c r="C52" s="56">
        <v>3.3009292121646938E-2</v>
      </c>
      <c r="D52" s="56">
        <v>3.3009292121646938E-2</v>
      </c>
      <c r="E52" s="56">
        <v>3.3009292121646938E-2</v>
      </c>
      <c r="F52" s="56">
        <v>3.4849942036013548E-2</v>
      </c>
      <c r="G52" s="56">
        <v>4.8438780088438493E-2</v>
      </c>
      <c r="H52" s="56">
        <v>3.8500045884124701E-2</v>
      </c>
      <c r="I52" s="56">
        <v>3.5317675736675769E-2</v>
      </c>
      <c r="J52" s="56">
        <v>3.1067025533273895E-2</v>
      </c>
      <c r="K52" s="56">
        <v>3.3009292121646938E-2</v>
      </c>
      <c r="L52" s="56">
        <v>3.3009292121646938E-2</v>
      </c>
      <c r="M52" s="67">
        <v>3.3009292121646938E-2</v>
      </c>
      <c r="N52" s="67">
        <v>3.3009292121646938E-2</v>
      </c>
      <c r="O52" s="67">
        <v>3.6162115534823736E-2</v>
      </c>
      <c r="P52" s="67">
        <v>5.3415248007111282E-2</v>
      </c>
      <c r="Q52" s="67">
        <v>6.4195017494454776E-2</v>
      </c>
      <c r="R52" s="67">
        <v>3.3009292121646938E-2</v>
      </c>
      <c r="S52" s="67">
        <v>3.3684827329052425E-2</v>
      </c>
      <c r="T52" s="67">
        <v>3.7293022589630187E-2</v>
      </c>
      <c r="U52" s="67">
        <v>1.9668793158763576E-2</v>
      </c>
      <c r="V52" s="67">
        <v>3.4115977380345219E-2</v>
      </c>
      <c r="W52" s="67">
        <v>3.3009292121646938E-2</v>
      </c>
      <c r="X52" s="67">
        <v>3.3009292121646938E-2</v>
      </c>
      <c r="Y52" s="67">
        <v>3.3009292121646938E-2</v>
      </c>
      <c r="Z52" s="67">
        <v>3.9602966385126726E-2</v>
      </c>
      <c r="AA52" s="67">
        <v>4.2021568894252015E-2</v>
      </c>
      <c r="AB52" s="67">
        <v>3.3009292121646938E-2</v>
      </c>
      <c r="AC52" s="67">
        <v>4.7292373197940218E-2</v>
      </c>
      <c r="AD52" s="7">
        <f>BSL_RFR_spot_with_VA!AD52</f>
        <v>5.4392535217175464E-2</v>
      </c>
      <c r="AE52" s="67">
        <v>3.3009292121646938E-2</v>
      </c>
      <c r="AF52" s="67">
        <v>3.3009292121646938E-2</v>
      </c>
      <c r="AG52" s="67">
        <v>3.3009292121646938E-2</v>
      </c>
      <c r="AH52" s="67">
        <v>3.7090000532792322E-2</v>
      </c>
      <c r="AI52" s="67">
        <v>1.2088405244044642E-2</v>
      </c>
      <c r="AJ52" s="67">
        <v>3.0039040599395772E-2</v>
      </c>
      <c r="AK52" s="7">
        <f>BSL_RFR_spot_with_VA!AK52</f>
        <v>4.8907546659175072E-2</v>
      </c>
      <c r="AL52" s="7">
        <f>BSL_RFR_spot_with_VA!AL52</f>
        <v>8.130841441664538E-2</v>
      </c>
      <c r="AM52" s="7">
        <f>BSL_RFR_spot_with_VA!AM52</f>
        <v>3.6734006036166278E-2</v>
      </c>
      <c r="AN52" s="7">
        <f>BSL_RFR_spot_with_VA!AN52</f>
        <v>4.7216612688690152E-2</v>
      </c>
      <c r="AO52" s="7">
        <f>BSL_RFR_spot_with_VA!AO52</f>
        <v>4.7539763543757774E-2</v>
      </c>
      <c r="AP52" s="7">
        <f>BSL_RFR_spot_with_VA!AP52</f>
        <v>5.0168078684905693E-2</v>
      </c>
      <c r="AQ52" s="7">
        <f>BSL_RFR_spot_with_VA!AQ52</f>
        <v>3.7551141348364681E-2</v>
      </c>
      <c r="AR52" s="7">
        <f>BSL_RFR_spot_with_VA!AR52</f>
        <v>5.093515332605536E-2</v>
      </c>
      <c r="AS52" s="67">
        <v>1.1639486288369305E-2</v>
      </c>
      <c r="AT52" s="7">
        <f>BSL_RFR_spot_with_VA!AT52</f>
        <v>5.1648258558380178E-2</v>
      </c>
      <c r="AU52" s="7">
        <f>BSL_RFR_spot_with_VA!AU52</f>
        <v>5.2524799552902346E-2</v>
      </c>
      <c r="AV52" s="7">
        <f>BSL_RFR_spot_with_VA!AV52</f>
        <v>4.7317162373942345E-2</v>
      </c>
      <c r="AW52" s="7">
        <f>BSL_RFR_spot_with_VA!AW52</f>
        <v>3.7670256163984339E-2</v>
      </c>
      <c r="AX52" s="7">
        <f>BSL_RFR_spot_with_VA!AX52</f>
        <v>7.5792495055069242E-2</v>
      </c>
      <c r="AY52" s="7">
        <f>BSL_RFR_spot_with_VA!AY52</f>
        <v>3.9637519493272988E-2</v>
      </c>
      <c r="AZ52" s="7">
        <f>BSL_RFR_spot_with_VA!AZ52</f>
        <v>3.4623619787153004E-2</v>
      </c>
      <c r="BA52" s="7">
        <f>BSL_RFR_spot_with_VA!BA52</f>
        <v>4.6239685175251344E-2</v>
      </c>
      <c r="BB52" s="7">
        <f>BSL_RFR_spot_with_VA!BB52</f>
        <v>6.4037120768067446E-2</v>
      </c>
      <c r="BC52" s="67">
        <v>2.8991775435313727E-2</v>
      </c>
      <c r="BD52" s="13"/>
      <c r="BE52" s="3"/>
    </row>
    <row r="53" spans="1:57" x14ac:dyDescent="0.25">
      <c r="A53" s="3"/>
      <c r="B53" s="3">
        <v>43</v>
      </c>
      <c r="C53" s="56">
        <v>3.3199186694720328E-2</v>
      </c>
      <c r="D53" s="56">
        <v>3.3199186694720328E-2</v>
      </c>
      <c r="E53" s="56">
        <v>3.3199186694720328E-2</v>
      </c>
      <c r="F53" s="56">
        <v>3.5010511056023486E-2</v>
      </c>
      <c r="G53" s="56">
        <v>4.8292672914811874E-2</v>
      </c>
      <c r="H53" s="56">
        <v>3.856908181390506E-2</v>
      </c>
      <c r="I53" s="56">
        <v>3.5465528125511181E-2</v>
      </c>
      <c r="J53" s="56">
        <v>3.1302114093050504E-2</v>
      </c>
      <c r="K53" s="56">
        <v>3.3199186694720328E-2</v>
      </c>
      <c r="L53" s="56">
        <v>3.3199186694720328E-2</v>
      </c>
      <c r="M53" s="67">
        <v>3.3199186694720328E-2</v>
      </c>
      <c r="N53" s="67">
        <v>3.3199186694720328E-2</v>
      </c>
      <c r="O53" s="67">
        <v>3.6282224998261281E-2</v>
      </c>
      <c r="P53" s="67">
        <v>5.3161748246692397E-2</v>
      </c>
      <c r="Q53" s="67">
        <v>6.3706686255872391E-2</v>
      </c>
      <c r="R53" s="67">
        <v>3.3199186694720328E-2</v>
      </c>
      <c r="S53" s="67">
        <v>3.3859729531721561E-2</v>
      </c>
      <c r="T53" s="67">
        <v>3.7388339210243871E-2</v>
      </c>
      <c r="U53" s="67">
        <v>1.9925274548592498E-2</v>
      </c>
      <c r="V53" s="67">
        <v>3.428132335558054E-2</v>
      </c>
      <c r="W53" s="67">
        <v>3.3199186694720328E-2</v>
      </c>
      <c r="X53" s="67">
        <v>3.3199186694720328E-2</v>
      </c>
      <c r="Y53" s="67">
        <v>3.3199186694720328E-2</v>
      </c>
      <c r="Z53" s="67">
        <v>3.9655715849179485E-2</v>
      </c>
      <c r="AA53" s="67">
        <v>4.2029304780213828E-2</v>
      </c>
      <c r="AB53" s="67">
        <v>3.3199186694720328E-2</v>
      </c>
      <c r="AC53" s="67">
        <v>4.7174517219619183E-2</v>
      </c>
      <c r="AD53" s="7">
        <f>BSL_RFR_spot_with_VA!AD53</f>
        <v>5.410959089715095E-2</v>
      </c>
      <c r="AE53" s="67">
        <v>3.3199186694720328E-2</v>
      </c>
      <c r="AF53" s="67">
        <v>3.3199186694720328E-2</v>
      </c>
      <c r="AG53" s="67">
        <v>3.3199186694720328E-2</v>
      </c>
      <c r="AH53" s="67">
        <v>3.7203923343535061E-2</v>
      </c>
      <c r="AI53" s="67">
        <v>1.2445296194421251E-2</v>
      </c>
      <c r="AJ53" s="67">
        <v>3.0160789201253202E-2</v>
      </c>
      <c r="AK53" s="7">
        <f>BSL_RFR_spot_with_VA!AK53</f>
        <v>4.8769548699878484E-2</v>
      </c>
      <c r="AL53" s="7">
        <f>BSL_RFR_spot_with_VA!AL53</f>
        <v>8.0387065193520346E-2</v>
      </c>
      <c r="AM53" s="7">
        <f>BSL_RFR_spot_with_VA!AM53</f>
        <v>3.6824814681064355E-2</v>
      </c>
      <c r="AN53" s="7">
        <f>BSL_RFR_spot_with_VA!AN53</f>
        <v>4.7100950300974276E-2</v>
      </c>
      <c r="AO53" s="7">
        <f>BSL_RFR_spot_with_VA!AO53</f>
        <v>4.7420584675218258E-2</v>
      </c>
      <c r="AP53" s="7">
        <f>BSL_RFR_spot_with_VA!AP53</f>
        <v>4.9984126509487803E-2</v>
      </c>
      <c r="AQ53" s="7">
        <f>BSL_RFR_spot_with_VA!AQ53</f>
        <v>3.7647043408616687E-2</v>
      </c>
      <c r="AR53" s="7">
        <f>BSL_RFR_spot_with_VA!AR53</f>
        <v>5.0732414319535568E-2</v>
      </c>
      <c r="AS53" s="67">
        <v>1.201544933264187E-2</v>
      </c>
      <c r="AT53" s="7">
        <f>BSL_RFR_spot_with_VA!AT53</f>
        <v>5.1446395093966757E-2</v>
      </c>
      <c r="AU53" s="7">
        <f>BSL_RFR_spot_with_VA!AU53</f>
        <v>5.228543845994249E-2</v>
      </c>
      <c r="AV53" s="7">
        <f>BSL_RFR_spot_with_VA!AV53</f>
        <v>4.7199005771254132E-2</v>
      </c>
      <c r="AW53" s="7">
        <f>BSL_RFR_spot_with_VA!AW53</f>
        <v>3.7757825596542727E-2</v>
      </c>
      <c r="AX53" s="7">
        <f>BSL_RFR_spot_with_VA!AX53</f>
        <v>7.506232071703578E-2</v>
      </c>
      <c r="AY53" s="7">
        <f>BSL_RFR_spot_with_VA!AY53</f>
        <v>3.9700984953190632E-2</v>
      </c>
      <c r="AZ53" s="7">
        <f>BSL_RFR_spot_with_VA!AZ53</f>
        <v>3.4786761542435984E-2</v>
      </c>
      <c r="BA53" s="7">
        <f>BSL_RFR_spot_with_VA!BA53</f>
        <v>4.6159878873198057E-2</v>
      </c>
      <c r="BB53" s="7">
        <f>BSL_RFR_spot_with_VA!BB53</f>
        <v>6.3527074333147304E-2</v>
      </c>
      <c r="BC53" s="67">
        <v>2.9086062450428773E-2</v>
      </c>
      <c r="BD53" s="13"/>
      <c r="BE53" s="3"/>
    </row>
    <row r="54" spans="1:57" x14ac:dyDescent="0.25">
      <c r="A54" s="3"/>
      <c r="B54" s="3">
        <v>44</v>
      </c>
      <c r="C54" s="56">
        <v>3.3382542556435801E-2</v>
      </c>
      <c r="D54" s="56">
        <v>3.3382542556435801E-2</v>
      </c>
      <c r="E54" s="56">
        <v>3.3382542556435801E-2</v>
      </c>
      <c r="F54" s="56">
        <v>3.5164350522166155E-2</v>
      </c>
      <c r="G54" s="56">
        <v>4.815270705131991E-2</v>
      </c>
      <c r="H54" s="56">
        <v>3.8636101320436378E-2</v>
      </c>
      <c r="I54" s="56">
        <v>3.5607294452904004E-2</v>
      </c>
      <c r="J54" s="56">
        <v>3.1528557885763364E-2</v>
      </c>
      <c r="K54" s="56">
        <v>3.3382542556435801E-2</v>
      </c>
      <c r="L54" s="56">
        <v>3.3382542556435801E-2</v>
      </c>
      <c r="M54" s="67">
        <v>3.3382542556435801E-2</v>
      </c>
      <c r="N54" s="67">
        <v>3.3382542556435801E-2</v>
      </c>
      <c r="O54" s="67">
        <v>3.6398462617768246E-2</v>
      </c>
      <c r="P54" s="67">
        <v>5.2918062846300629E-2</v>
      </c>
      <c r="Q54" s="67">
        <v>6.3236124571341978E-2</v>
      </c>
      <c r="R54" s="67">
        <v>3.3382542556435801E-2</v>
      </c>
      <c r="S54" s="67">
        <v>3.4028673642826357E-2</v>
      </c>
      <c r="T54" s="67">
        <v>3.7480697721716361E-2</v>
      </c>
      <c r="U54" s="67">
        <v>2.0174032282065379E-2</v>
      </c>
      <c r="V54" s="67">
        <v>3.444107920108741E-2</v>
      </c>
      <c r="W54" s="67">
        <v>3.3382542556435801E-2</v>
      </c>
      <c r="X54" s="67">
        <v>3.3382542556435801E-2</v>
      </c>
      <c r="Y54" s="67">
        <v>3.3382542556435801E-2</v>
      </c>
      <c r="Z54" s="67">
        <v>3.9706165145624972E-2</v>
      </c>
      <c r="AA54" s="67">
        <v>4.2035884656965283E-2</v>
      </c>
      <c r="AB54" s="67">
        <v>3.3382542556435801E-2</v>
      </c>
      <c r="AC54" s="67">
        <v>4.7061404717018362E-2</v>
      </c>
      <c r="AD54" s="7">
        <f>BSL_RFR_spot_with_VA!AD54</f>
        <v>5.3838609641890578E-2</v>
      </c>
      <c r="AE54" s="67">
        <v>3.3382542556435801E-2</v>
      </c>
      <c r="AF54" s="67">
        <v>3.3382542556435801E-2</v>
      </c>
      <c r="AG54" s="67">
        <v>3.3382542556435801E-2</v>
      </c>
      <c r="AH54" s="67">
        <v>3.7312679529595494E-2</v>
      </c>
      <c r="AI54" s="67">
        <v>1.2799428279158809E-2</v>
      </c>
      <c r="AJ54" s="67">
        <v>3.0281544941596517E-2</v>
      </c>
      <c r="AK54" s="7">
        <f>BSL_RFR_spot_with_VA!AK54</f>
        <v>4.8634991871967292E-2</v>
      </c>
      <c r="AL54" s="7">
        <f>BSL_RFR_spot_with_VA!AL54</f>
        <v>7.9506696187507941E-2</v>
      </c>
      <c r="AM54" s="7">
        <f>BSL_RFR_spot_with_VA!AM54</f>
        <v>3.6915879534779039E-2</v>
      </c>
      <c r="AN54" s="7">
        <f>BSL_RFR_spot_with_VA!AN54</f>
        <v>4.6989828676225365E-2</v>
      </c>
      <c r="AO54" s="7">
        <f>BSL_RFR_spot_with_VA!AO54</f>
        <v>4.7305724259910864E-2</v>
      </c>
      <c r="AP54" s="7">
        <f>BSL_RFR_spot_with_VA!AP54</f>
        <v>4.9807644754519487E-2</v>
      </c>
      <c r="AQ54" s="7">
        <f>BSL_RFR_spot_with_VA!AQ54</f>
        <v>3.773925474293871E-2</v>
      </c>
      <c r="AR54" s="7">
        <f>BSL_RFR_spot_with_VA!AR54</f>
        <v>5.0538207643397559E-2</v>
      </c>
      <c r="AS54" s="67">
        <v>1.2386385107250319E-2</v>
      </c>
      <c r="AT54" s="7">
        <f>BSL_RFR_spot_with_VA!AT54</f>
        <v>5.1250834442790438E-2</v>
      </c>
      <c r="AU54" s="7">
        <f>BSL_RFR_spot_with_VA!AU54</f>
        <v>5.2056119577760462E-2</v>
      </c>
      <c r="AV54" s="7">
        <f>BSL_RFR_spot_with_VA!AV54</f>
        <v>4.7085538372230173E-2</v>
      </c>
      <c r="AW54" s="7">
        <f>BSL_RFR_spot_with_VA!AW54</f>
        <v>3.7842639013451862E-2</v>
      </c>
      <c r="AX54" s="7">
        <f>BSL_RFR_spot_with_VA!AX54</f>
        <v>7.4354018709744896E-2</v>
      </c>
      <c r="AY54" s="7">
        <f>BSL_RFR_spot_with_VA!AY54</f>
        <v>3.9760948526662565E-2</v>
      </c>
      <c r="AZ54" s="7">
        <f>BSL_RFR_spot_with_VA!AZ54</f>
        <v>3.4943314914680057E-2</v>
      </c>
      <c r="BA54" s="7">
        <f>BSL_RFR_spot_with_VA!BA54</f>
        <v>4.6081557379115567E-2</v>
      </c>
      <c r="BB54" s="7">
        <f>BSL_RFR_spot_with_VA!BB54</f>
        <v>6.3039272787202894E-2</v>
      </c>
      <c r="BC54" s="67">
        <v>2.9125709292562751E-2</v>
      </c>
      <c r="BD54" s="13"/>
      <c r="BE54" s="3"/>
    </row>
    <row r="55" spans="1:57" x14ac:dyDescent="0.25">
      <c r="A55" s="3"/>
      <c r="B55" s="8">
        <v>45</v>
      </c>
      <c r="C55" s="57">
        <v>3.3559561418789352E-2</v>
      </c>
      <c r="D55" s="57">
        <v>3.3559561418789352E-2</v>
      </c>
      <c r="E55" s="57">
        <v>3.3559561418789352E-2</v>
      </c>
      <c r="F55" s="57">
        <v>3.5311849859901878E-2</v>
      </c>
      <c r="G55" s="57">
        <v>4.8018537958751661E-2</v>
      </c>
      <c r="H55" s="57">
        <v>3.8701136152337057E-2</v>
      </c>
      <c r="I55" s="57">
        <v>3.5743325725056119E-2</v>
      </c>
      <c r="J55" s="57">
        <v>3.1746708036664684E-2</v>
      </c>
      <c r="K55" s="57">
        <v>3.3559561418789352E-2</v>
      </c>
      <c r="L55" s="57">
        <v>3.3559561418789352E-2</v>
      </c>
      <c r="M55" s="68">
        <v>3.3559561418789352E-2</v>
      </c>
      <c r="N55" s="68">
        <v>3.3559561418789352E-2</v>
      </c>
      <c r="O55" s="68">
        <v>3.6510923093789671E-2</v>
      </c>
      <c r="P55" s="68">
        <v>5.268376719039658E-2</v>
      </c>
      <c r="Q55" s="68">
        <v>6.2782784224212573E-2</v>
      </c>
      <c r="R55" s="68">
        <v>3.3559561418789352E-2</v>
      </c>
      <c r="S55" s="68">
        <v>3.4191837018544113E-2</v>
      </c>
      <c r="T55" s="68">
        <v>3.7570160238446615E-2</v>
      </c>
      <c r="U55" s="68">
        <v>2.0415051908961201E-2</v>
      </c>
      <c r="V55" s="68">
        <v>3.4595407121752464E-2</v>
      </c>
      <c r="W55" s="68">
        <v>3.3559561418789352E-2</v>
      </c>
      <c r="X55" s="68">
        <v>3.3559561418789352E-2</v>
      </c>
      <c r="Y55" s="68">
        <v>3.3559561418789352E-2</v>
      </c>
      <c r="Z55" s="68">
        <v>3.9754464377567134E-2</v>
      </c>
      <c r="AA55" s="68">
        <v>4.2041463965104331E-2</v>
      </c>
      <c r="AB55" s="68">
        <v>3.3559561418789352E-2</v>
      </c>
      <c r="AC55" s="68">
        <v>4.6952789670747119E-2</v>
      </c>
      <c r="AD55" s="10">
        <f>BSL_RFR_spot_with_VA!AD55</f>
        <v>5.3578925492311136E-2</v>
      </c>
      <c r="AE55" s="68">
        <v>3.3559561418789352E-2</v>
      </c>
      <c r="AF55" s="68">
        <v>3.3559561418789352E-2</v>
      </c>
      <c r="AG55" s="68">
        <v>3.3559561418789352E-2</v>
      </c>
      <c r="AH55" s="68">
        <v>3.7416612768609525E-2</v>
      </c>
      <c r="AI55" s="68">
        <v>1.3149207261182516E-2</v>
      </c>
      <c r="AJ55" s="68">
        <v>3.0397551977286552E-2</v>
      </c>
      <c r="AK55" s="10">
        <f>BSL_RFR_spot_with_VA!AK55</f>
        <v>4.8503995273355693E-2</v>
      </c>
      <c r="AL55" s="10">
        <f>BSL_RFR_spot_with_VA!AL55</f>
        <v>7.8664812961162234E-2</v>
      </c>
      <c r="AM55" s="10">
        <f>BSL_RFR_spot_with_VA!AM55</f>
        <v>3.7006569105919151E-2</v>
      </c>
      <c r="AN55" s="10">
        <f>BSL_RFR_spot_with_VA!AN55</f>
        <v>4.6883033656513806E-2</v>
      </c>
      <c r="AO55" s="10">
        <f>BSL_RFR_spot_with_VA!AO55</f>
        <v>4.7195017339345169E-2</v>
      </c>
      <c r="AP55" s="10">
        <f>BSL_RFR_spot_with_VA!AP55</f>
        <v>4.9638259852960998E-2</v>
      </c>
      <c r="AQ55" s="10">
        <f>BSL_RFR_spot_with_VA!AQ55</f>
        <v>3.7827961490560558E-2</v>
      </c>
      <c r="AR55" s="10">
        <f>BSL_RFR_spot_with_VA!AR55</f>
        <v>5.0352049805279187E-2</v>
      </c>
      <c r="AS55" s="68">
        <v>1.2751054158626873E-2</v>
      </c>
      <c r="AT55" s="10">
        <f>BSL_RFR_spot_with_VA!AT55</f>
        <v>5.1061513482767218E-2</v>
      </c>
      <c r="AU55" s="10">
        <f>BSL_RFR_spot_with_VA!AU55</f>
        <v>5.1836290101984428E-2</v>
      </c>
      <c r="AV55" s="10">
        <f>BSL_RFR_spot_with_VA!AV55</f>
        <v>4.6976529840343506E-2</v>
      </c>
      <c r="AW55" s="10">
        <f>BSL_RFR_spot_with_VA!AW55</f>
        <v>3.7924764670239197E-2</v>
      </c>
      <c r="AX55" s="10">
        <f>BSL_RFR_spot_with_VA!AX55</f>
        <v>7.3668144258424384E-2</v>
      </c>
      <c r="AY55" s="10">
        <f>BSL_RFR_spot_with_VA!AY55</f>
        <v>3.9817688060197698E-2</v>
      </c>
      <c r="AZ55" s="10">
        <f>BSL_RFR_spot_with_VA!AZ55</f>
        <v>3.5093635052805494E-2</v>
      </c>
      <c r="BA55" s="10">
        <f>BSL_RFR_spot_with_VA!BA55</f>
        <v>4.6004863806511587E-2</v>
      </c>
      <c r="BB55" s="10">
        <f>BSL_RFR_spot_with_VA!BB55</f>
        <v>6.2572396433981936E-2</v>
      </c>
      <c r="BC55" s="68">
        <v>2.909491742842274E-2</v>
      </c>
      <c r="BD55" s="13"/>
      <c r="BE55" s="3"/>
    </row>
    <row r="56" spans="1:57" x14ac:dyDescent="0.25">
      <c r="A56" s="3"/>
      <c r="B56" s="3">
        <v>46</v>
      </c>
      <c r="C56" s="56">
        <v>3.3730454034447854E-2</v>
      </c>
      <c r="D56" s="56">
        <v>3.3730454034447854E-2</v>
      </c>
      <c r="E56" s="56">
        <v>3.3730454034447854E-2</v>
      </c>
      <c r="F56" s="56">
        <v>3.5453370878645529E-2</v>
      </c>
      <c r="G56" s="56">
        <v>4.7889842750110212E-2</v>
      </c>
      <c r="H56" s="56">
        <v>3.8764224785152734E-2</v>
      </c>
      <c r="I56" s="56">
        <v>3.5873947202644807E-2</v>
      </c>
      <c r="J56" s="56">
        <v>3.1956910393938998E-2</v>
      </c>
      <c r="K56" s="56">
        <v>3.3730454034447854E-2</v>
      </c>
      <c r="L56" s="56">
        <v>3.3730454034447854E-2</v>
      </c>
      <c r="M56" s="67">
        <v>3.3730454034447854E-2</v>
      </c>
      <c r="N56" s="67">
        <v>3.3730454034447854E-2</v>
      </c>
      <c r="O56" s="67">
        <v>3.6619709901405617E-2</v>
      </c>
      <c r="P56" s="67">
        <v>5.2458443209595806E-2</v>
      </c>
      <c r="Q56" s="67">
        <v>6.2346075840562953E-2</v>
      </c>
      <c r="R56" s="67">
        <v>3.3730454034447854E-2</v>
      </c>
      <c r="S56" s="67">
        <v>3.4349406184511988E-2</v>
      </c>
      <c r="T56" s="67">
        <v>3.7656796887151955E-2</v>
      </c>
      <c r="U56" s="67">
        <v>2.0648392721212661E-2</v>
      </c>
      <c r="V56" s="67">
        <v>3.4744478523189182E-2</v>
      </c>
      <c r="W56" s="67">
        <v>3.3730454034447854E-2</v>
      </c>
      <c r="X56" s="67">
        <v>3.3730454034447854E-2</v>
      </c>
      <c r="Y56" s="67">
        <v>3.3730454034447854E-2</v>
      </c>
      <c r="Z56" s="67">
        <v>3.980075070917044E-2</v>
      </c>
      <c r="AA56" s="67">
        <v>4.2046177028578935E-2</v>
      </c>
      <c r="AB56" s="67">
        <v>3.3730454034447854E-2</v>
      </c>
      <c r="AC56" s="67">
        <v>4.6848439483810456E-2</v>
      </c>
      <c r="AD56" s="7">
        <f>BSL_RFR_spot_with_VA!AD56</f>
        <v>5.3329911695468413E-2</v>
      </c>
      <c r="AE56" s="67">
        <v>3.3730454034447854E-2</v>
      </c>
      <c r="AF56" s="67">
        <v>3.3730454034447854E-2</v>
      </c>
      <c r="AG56" s="67">
        <v>3.3730454034447854E-2</v>
      </c>
      <c r="AH56" s="67">
        <v>3.7516036919324591E-2</v>
      </c>
      <c r="AI56" s="67">
        <v>1.3493422019787538E-2</v>
      </c>
      <c r="AJ56" s="67">
        <v>3.0507411268419604E-2</v>
      </c>
      <c r="AK56" s="7">
        <f>BSL_RFR_spot_with_VA!AK56</f>
        <v>4.8376625264209716E-2</v>
      </c>
      <c r="AL56" s="7">
        <f>BSL_RFR_spot_with_VA!AL56</f>
        <v>7.7859092303268929E-2</v>
      </c>
      <c r="AM56" s="7">
        <f>BSL_RFR_spot_with_VA!AM56</f>
        <v>3.7096394054473514E-2</v>
      </c>
      <c r="AN56" s="7">
        <f>BSL_RFR_spot_with_VA!AN56</f>
        <v>4.6780358842503533E-2</v>
      </c>
      <c r="AO56" s="7">
        <f>BSL_RFR_spot_with_VA!AO56</f>
        <v>4.7088299650926313E-2</v>
      </c>
      <c r="AP56" s="7">
        <f>BSL_RFR_spot_with_VA!AP56</f>
        <v>4.9475613579458511E-2</v>
      </c>
      <c r="AQ56" s="7">
        <f>BSL_RFR_spot_with_VA!AQ56</f>
        <v>3.7913339016419689E-2</v>
      </c>
      <c r="AR56" s="7">
        <f>BSL_RFR_spot_with_VA!AR56</f>
        <v>5.0173488891464446E-2</v>
      </c>
      <c r="AS56" s="67">
        <v>1.3108541096202853E-2</v>
      </c>
      <c r="AT56" s="7">
        <f>BSL_RFR_spot_with_VA!AT56</f>
        <v>5.0878330825616658E-2</v>
      </c>
      <c r="AU56" s="7">
        <f>BSL_RFR_spot_with_VA!AU56</f>
        <v>5.1625429418308721E-2</v>
      </c>
      <c r="AV56" s="7">
        <f>BSL_RFR_spot_with_VA!AV56</f>
        <v>4.6871760012088481E-2</v>
      </c>
      <c r="AW56" s="7">
        <f>BSL_RFR_spot_with_VA!AW56</f>
        <v>3.8004275885777039E-2</v>
      </c>
      <c r="AX56" s="7">
        <f>BSL_RFR_spot_with_VA!AX56</f>
        <v>7.3004859353933638E-2</v>
      </c>
      <c r="AY56" s="7">
        <f>BSL_RFR_spot_with_VA!AY56</f>
        <v>3.9871454079183799E-2</v>
      </c>
      <c r="AZ56" s="7">
        <f>BSL_RFR_spot_with_VA!AZ56</f>
        <v>3.5238054872883895E-2</v>
      </c>
      <c r="BA56" s="7">
        <f>BSL_RFR_spot_with_VA!BA56</f>
        <v>4.5929901742373547E-2</v>
      </c>
      <c r="BB56" s="7">
        <f>BSL_RFR_spot_with_VA!BB56</f>
        <v>6.2125214479533897E-2</v>
      </c>
      <c r="BC56" s="67">
        <v>2.8989195302458803E-2</v>
      </c>
      <c r="BD56" s="13"/>
      <c r="BE56" s="3"/>
    </row>
    <row r="57" spans="1:57" x14ac:dyDescent="0.25">
      <c r="A57" s="3"/>
      <c r="B57" s="3">
        <v>47</v>
      </c>
      <c r="C57" s="56">
        <v>3.3895436163210446E-2</v>
      </c>
      <c r="D57" s="56">
        <v>3.3895436163210446E-2</v>
      </c>
      <c r="E57" s="56">
        <v>3.3895436163210446E-2</v>
      </c>
      <c r="F57" s="56">
        <v>3.5589250044615994E-2</v>
      </c>
      <c r="G57" s="56">
        <v>4.7766318944397312E-2</v>
      </c>
      <c r="H57" s="56">
        <v>3.8825410815545691E-2</v>
      </c>
      <c r="I57" s="56">
        <v>3.5999460717779597E-2</v>
      </c>
      <c r="J57" s="56">
        <v>3.2159503204807427E-2</v>
      </c>
      <c r="K57" s="56">
        <v>3.3895436163210446E-2</v>
      </c>
      <c r="L57" s="56">
        <v>3.3895436163210446E-2</v>
      </c>
      <c r="M57" s="67">
        <v>3.3895436163210446E-2</v>
      </c>
      <c r="N57" s="67">
        <v>3.3895436163210446E-2</v>
      </c>
      <c r="O57" s="67">
        <v>3.672493255701692E-2</v>
      </c>
      <c r="P57" s="67">
        <v>5.2241682652349297E-2</v>
      </c>
      <c r="Q57" s="67">
        <v>6.1925385337273875E-2</v>
      </c>
      <c r="R57" s="67">
        <v>3.3895436163210446E-2</v>
      </c>
      <c r="S57" s="67">
        <v>3.4501573060450763E-2</v>
      </c>
      <c r="T57" s="67">
        <v>3.7740683601307889E-2</v>
      </c>
      <c r="U57" s="67">
        <v>2.0874169762848727E-2</v>
      </c>
      <c r="V57" s="67">
        <v>3.4888470406783334E-2</v>
      </c>
      <c r="W57" s="67">
        <v>3.3895436163210446E-2</v>
      </c>
      <c r="X57" s="67">
        <v>3.3895436163210446E-2</v>
      </c>
      <c r="Y57" s="67">
        <v>3.3895436163210446E-2</v>
      </c>
      <c r="Z57" s="67">
        <v>3.9845149737521179E-2</v>
      </c>
      <c r="AA57" s="67">
        <v>4.205014003101315E-2</v>
      </c>
      <c r="AB57" s="67">
        <v>3.3895436163210446E-2</v>
      </c>
      <c r="AC57" s="67">
        <v>4.6748134452982093E-2</v>
      </c>
      <c r="AD57" s="7">
        <f>BSL_RFR_spot_with_VA!AD57</f>
        <v>5.3090979160999252E-2</v>
      </c>
      <c r="AE57" s="67">
        <v>3.3895436163210446E-2</v>
      </c>
      <c r="AF57" s="67">
        <v>3.3895436163210446E-2</v>
      </c>
      <c r="AG57" s="67">
        <v>3.3895436163210446E-2</v>
      </c>
      <c r="AH57" s="67">
        <v>3.7611239186511103E-2</v>
      </c>
      <c r="AI57" s="67">
        <v>1.3831168024823315E-2</v>
      </c>
      <c r="AJ57" s="67">
        <v>3.061710284892416E-2</v>
      </c>
      <c r="AK57" s="7">
        <f>BSL_RFR_spot_with_VA!AK57</f>
        <v>4.8252906129513828E-2</v>
      </c>
      <c r="AL57" s="7">
        <f>BSL_RFR_spot_with_VA!AL57</f>
        <v>7.7087372236137597E-2</v>
      </c>
      <c r="AM57" s="7">
        <f>BSL_RFR_spot_with_VA!AM57</f>
        <v>3.7184979414842889E-2</v>
      </c>
      <c r="AN57" s="7">
        <f>BSL_RFR_spot_with_VA!AN57</f>
        <v>4.6681606093063044E-2</v>
      </c>
      <c r="AO57" s="7">
        <f>BSL_RFR_spot_with_VA!AO57</f>
        <v>4.698540905431936E-2</v>
      </c>
      <c r="AP57" s="7">
        <f>BSL_RFR_spot_with_VA!AP57</f>
        <v>4.9319363761875401E-2</v>
      </c>
      <c r="AQ57" s="7">
        <f>BSL_RFR_spot_with_VA!AQ57</f>
        <v>3.7995552563523161E-2</v>
      </c>
      <c r="AR57" s="7">
        <f>BSL_RFR_spot_with_VA!AR57</f>
        <v>5.0002102479053345E-2</v>
      </c>
      <c r="AS57" s="67">
        <v>1.3458188204814592E-2</v>
      </c>
      <c r="AT57" s="7">
        <f>BSL_RFR_spot_with_VA!AT57</f>
        <v>5.0701156141389925E-2</v>
      </c>
      <c r="AU57" s="7">
        <f>BSL_RFR_spot_with_VA!AU57</f>
        <v>5.1423047817863221E-2</v>
      </c>
      <c r="AV57" s="7">
        <f>BSL_RFR_spot_with_VA!AV57</f>
        <v>4.6771018988462032E-2</v>
      </c>
      <c r="AW57" s="7">
        <f>BSL_RFR_spot_with_VA!AW57</f>
        <v>3.8081249439655851E-2</v>
      </c>
      <c r="AX57" s="7">
        <f>BSL_RFR_spot_with_VA!AX57</f>
        <v>7.2364031465664391E-2</v>
      </c>
      <c r="AY57" s="7">
        <f>BSL_RFR_spot_with_VA!AY57</f>
        <v>3.9922472914874829E-2</v>
      </c>
      <c r="AZ57" s="7">
        <f>BSL_RFR_spot_with_VA!AZ57</f>
        <v>3.537688652399984E-2</v>
      </c>
      <c r="BA57" s="7">
        <f>BSL_RFR_spot_with_VA!BA57</f>
        <v>4.5856742426779284E-2</v>
      </c>
      <c r="BB57" s="7">
        <f>BSL_RFR_spot_with_VA!BB57</f>
        <v>6.1696579557771081E-2</v>
      </c>
      <c r="BC57" s="67">
        <v>2.8838791867409785E-2</v>
      </c>
      <c r="BD57" s="13"/>
      <c r="BE57" s="3"/>
    </row>
    <row r="58" spans="1:57" x14ac:dyDescent="0.25">
      <c r="A58" s="3"/>
      <c r="B58" s="3">
        <v>48</v>
      </c>
      <c r="C58" s="56">
        <v>3.4054725408426467E-2</v>
      </c>
      <c r="D58" s="56">
        <v>3.4054725408426467E-2</v>
      </c>
      <c r="E58" s="56">
        <v>3.4054725408426467E-2</v>
      </c>
      <c r="F58" s="56">
        <v>3.5719800541152313E-2</v>
      </c>
      <c r="G58" s="56">
        <v>4.7647683242493022E-2</v>
      </c>
      <c r="H58" s="56">
        <v>3.8884741642024379E-2</v>
      </c>
      <c r="I58" s="56">
        <v>3.6120146739304859E-2</v>
      </c>
      <c r="J58" s="56">
        <v>3.2354815421648642E-2</v>
      </c>
      <c r="K58" s="56">
        <v>3.4054725408426467E-2</v>
      </c>
      <c r="L58" s="56">
        <v>3.4054725408426467E-2</v>
      </c>
      <c r="M58" s="67">
        <v>3.4054725408426467E-2</v>
      </c>
      <c r="N58" s="67">
        <v>3.4054725408426467E-2</v>
      </c>
      <c r="O58" s="67">
        <v>3.6826704422633139E-2</v>
      </c>
      <c r="P58" s="67">
        <v>5.2033089439107894E-2</v>
      </c>
      <c r="Q58" s="67">
        <v>6.1520086748076519E-2</v>
      </c>
      <c r="R58" s="67">
        <v>3.4054725408426467E-2</v>
      </c>
      <c r="S58" s="67">
        <v>3.4648531985069564E-2</v>
      </c>
      <c r="T58" s="67">
        <v>3.7821900331635794E-2</v>
      </c>
      <c r="U58" s="67">
        <v>2.1092539559854684E-2</v>
      </c>
      <c r="V58" s="67">
        <v>3.5027562520107303E-2</v>
      </c>
      <c r="W58" s="67">
        <v>3.4054725408426467E-2</v>
      </c>
      <c r="X58" s="67">
        <v>3.4054725408426467E-2</v>
      </c>
      <c r="Y58" s="67">
        <v>3.4054725408426467E-2</v>
      </c>
      <c r="Z58" s="67">
        <v>3.9887776693279475E-2</v>
      </c>
      <c r="AA58" s="67">
        <v>4.2053453551271991E-2</v>
      </c>
      <c r="AB58" s="67">
        <v>3.4054725408426467E-2</v>
      </c>
      <c r="AC58" s="67">
        <v>4.6651667205735325E-2</v>
      </c>
      <c r="AD58" s="7">
        <f>BSL_RFR_spot_with_VA!AD58</f>
        <v>5.2861574745228124E-2</v>
      </c>
      <c r="AE58" s="67">
        <v>3.4054725408426467E-2</v>
      </c>
      <c r="AF58" s="67">
        <v>3.4054725408426467E-2</v>
      </c>
      <c r="AG58" s="67">
        <v>3.4054725408426467E-2</v>
      </c>
      <c r="AH58" s="67">
        <v>3.7702482891308398E-2</v>
      </c>
      <c r="AI58" s="67">
        <v>1.4161786121012598E-2</v>
      </c>
      <c r="AJ58" s="67">
        <v>3.073354728592248E-2</v>
      </c>
      <c r="AK58" s="7">
        <f>BSL_RFR_spot_with_VA!AK58</f>
        <v>4.8132828830072194E-2</v>
      </c>
      <c r="AL58" s="7">
        <f>BSL_RFR_spot_with_VA!AL58</f>
        <v>7.6347641829183077E-2</v>
      </c>
      <c r="AM58" s="7">
        <f>BSL_RFR_spot_with_VA!AM58</f>
        <v>3.7272042194460786E-2</v>
      </c>
      <c r="AN58" s="7">
        <f>BSL_RFR_spot_with_VA!AN58</f>
        <v>4.6586585802275371E-2</v>
      </c>
      <c r="AO58" s="7">
        <f>BSL_RFR_spot_with_VA!AO58</f>
        <v>4.6886186617529191E-2</v>
      </c>
      <c r="AP58" s="7">
        <f>BSL_RFR_spot_with_VA!AP58</f>
        <v>4.9169184586361103E-2</v>
      </c>
      <c r="AQ58" s="7">
        <f>BSL_RFR_spot_with_VA!AQ58</f>
        <v>3.8074757869604792E-2</v>
      </c>
      <c r="AR58" s="7">
        <f>BSL_RFR_spot_with_VA!AR58</f>
        <v>4.9837495656127606E-2</v>
      </c>
      <c r="AS58" s="67">
        <v>1.3799542563587064E-2</v>
      </c>
      <c r="AT58" s="7">
        <f>BSL_RFR_spot_with_VA!AT58</f>
        <v>5.0529837711055681E-2</v>
      </c>
      <c r="AU58" s="7">
        <f>BSL_RFR_spot_with_VA!AU58</f>
        <v>5.1228685087634007E-2</v>
      </c>
      <c r="AV58" s="7">
        <f>BSL_RFR_spot_with_VA!AV58</f>
        <v>4.6674107076508875E-2</v>
      </c>
      <c r="AW58" s="7">
        <f>BSL_RFR_spot_with_VA!AW58</f>
        <v>3.8155764275664916E-2</v>
      </c>
      <c r="AX58" s="7">
        <f>BSL_RFR_spot_with_VA!AX58</f>
        <v>7.1745311178217364E-2</v>
      </c>
      <c r="AY58" s="7">
        <f>BSL_RFR_spot_with_VA!AY58</f>
        <v>3.9970949425804703E-2</v>
      </c>
      <c r="AZ58" s="7">
        <f>BSL_RFR_spot_with_VA!AZ58</f>
        <v>3.5510422765854033E-2</v>
      </c>
      <c r="BA58" s="7">
        <f>BSL_RFR_spot_with_VA!BA58</f>
        <v>4.5785430720194142E-2</v>
      </c>
      <c r="BB58" s="7">
        <f>BSL_RFR_spot_with_VA!BB58</f>
        <v>6.128542233573131E-2</v>
      </c>
      <c r="BC58" s="67">
        <v>2.8676599881993781E-2</v>
      </c>
      <c r="BD58" s="13"/>
      <c r="BE58" s="3"/>
    </row>
    <row r="59" spans="1:57" x14ac:dyDescent="0.25">
      <c r="A59" s="3"/>
      <c r="B59" s="3">
        <v>49</v>
      </c>
      <c r="C59" s="56">
        <v>3.4208538753300655E-2</v>
      </c>
      <c r="D59" s="56">
        <v>3.4208538753300655E-2</v>
      </c>
      <c r="E59" s="56">
        <v>3.4208538753300655E-2</v>
      </c>
      <c r="F59" s="56">
        <v>3.5845314139023587E-2</v>
      </c>
      <c r="G59" s="56">
        <v>4.7533670338697931E-2</v>
      </c>
      <c r="H59" s="56">
        <v>3.8942267382610973E-2</v>
      </c>
      <c r="I59" s="56">
        <v>3.6236266218875546E-2</v>
      </c>
      <c r="J59" s="56">
        <v>3.2543165506159211E-2</v>
      </c>
      <c r="K59" s="56">
        <v>3.4208538753300655E-2</v>
      </c>
      <c r="L59" s="56">
        <v>3.4208538753300655E-2</v>
      </c>
      <c r="M59" s="67">
        <v>3.4208538753300655E-2</v>
      </c>
      <c r="N59" s="67">
        <v>3.4208538753300655E-2</v>
      </c>
      <c r="O59" s="67">
        <v>3.6925140948579793E-2</v>
      </c>
      <c r="P59" s="67">
        <v>5.183228129284867E-2</v>
      </c>
      <c r="Q59" s="67">
        <v>6.1129552128771358E-2</v>
      </c>
      <c r="R59" s="67">
        <v>3.4208538753300655E-2</v>
      </c>
      <c r="S59" s="67">
        <v>3.4790477386454022E-2</v>
      </c>
      <c r="T59" s="67">
        <v>3.7900529597937771E-2</v>
      </c>
      <c r="U59" s="67">
        <v>2.1303688812614352E-2</v>
      </c>
      <c r="V59" s="67">
        <v>3.5161935117633325E-2</v>
      </c>
      <c r="W59" s="67">
        <v>3.4208538753300655E-2</v>
      </c>
      <c r="X59" s="67">
        <v>3.4208538753300655E-2</v>
      </c>
      <c r="Y59" s="67">
        <v>3.4208538753300655E-2</v>
      </c>
      <c r="Z59" s="67">
        <v>3.9928737494559385E-2</v>
      </c>
      <c r="AA59" s="67">
        <v>4.2056204727441981E-2</v>
      </c>
      <c r="AB59" s="67">
        <v>3.4208538753300655E-2</v>
      </c>
      <c r="AC59" s="67">
        <v>4.6558842118704868E-2</v>
      </c>
      <c r="AD59" s="7">
        <f>BSL_RFR_spot_with_VA!AD59</f>
        <v>5.264117943753388E-2</v>
      </c>
      <c r="AE59" s="67">
        <v>3.4208538753300655E-2</v>
      </c>
      <c r="AF59" s="67">
        <v>3.4208538753300655E-2</v>
      </c>
      <c r="AG59" s="67">
        <v>3.4208538753300655E-2</v>
      </c>
      <c r="AH59" s="67">
        <v>3.7790009903171162E-2</v>
      </c>
      <c r="AI59" s="67">
        <v>1.4484813393358831E-2</v>
      </c>
      <c r="AJ59" s="67">
        <v>3.0862831734594476E-2</v>
      </c>
      <c r="AK59" s="7">
        <f>BSL_RFR_spot_with_VA!AK59</f>
        <v>4.8016358175712481E-2</v>
      </c>
      <c r="AL59" s="7">
        <f>BSL_RFR_spot_with_VA!AL59</f>
        <v>7.5638031094737324E-2</v>
      </c>
      <c r="AM59" s="7">
        <f>BSL_RFR_spot_with_VA!AM59</f>
        <v>3.735737327646782E-2</v>
      </c>
      <c r="AN59" s="7">
        <f>BSL_RFR_spot_with_VA!AN59</f>
        <v>4.649511700467146E-2</v>
      </c>
      <c r="AO59" s="7">
        <f>BSL_RFR_spot_with_VA!AO59</f>
        <v>4.6790477428155119E-2</v>
      </c>
      <c r="AP59" s="7">
        <f>BSL_RFR_spot_with_VA!AP59</f>
        <v>4.9024766596351466E-2</v>
      </c>
      <c r="AQ59" s="7">
        <f>BSL_RFR_spot_with_VA!AQ59</f>
        <v>3.8151101748793437E-2</v>
      </c>
      <c r="AR59" s="7">
        <f>BSL_RFR_spot_with_VA!AR59</f>
        <v>4.9679299152572964E-2</v>
      </c>
      <c r="AS59" s="67">
        <v>1.4132313778695282E-2</v>
      </c>
      <c r="AT59" s="7">
        <f>BSL_RFR_spot_with_VA!AT59</f>
        <v>5.0364208524435572E-2</v>
      </c>
      <c r="AU59" s="7">
        <f>BSL_RFR_spot_with_VA!AU59</f>
        <v>5.1041909031277033E-2</v>
      </c>
      <c r="AV59" s="7">
        <f>BSL_RFR_spot_with_VA!AV59</f>
        <v>4.6580834618410671E-2</v>
      </c>
      <c r="AW59" s="7">
        <f>BSL_RFR_spot_with_VA!AW59</f>
        <v>3.8227900456619945E-2</v>
      </c>
      <c r="AX59" s="7">
        <f>BSL_RFR_spot_with_VA!AX59</f>
        <v>7.1148192894840312E-2</v>
      </c>
      <c r="AY59" s="7">
        <f>BSL_RFR_spot_with_VA!AY59</f>
        <v>4.0017069372430658E-2</v>
      </c>
      <c r="AZ59" s="7">
        <f>BSL_RFR_spot_with_VA!AZ59</f>
        <v>3.5638938260411868E-2</v>
      </c>
      <c r="BA59" s="7">
        <f>BSL_RFR_spot_with_VA!BA59</f>
        <v>4.5715990062358491E-2</v>
      </c>
      <c r="BB59" s="7">
        <f>BSL_RFR_spot_with_VA!BB59</f>
        <v>6.0890746277408647E-2</v>
      </c>
      <c r="BC59" s="67">
        <v>2.8529290188087808E-2</v>
      </c>
      <c r="BD59" s="13"/>
      <c r="BE59" s="3"/>
    </row>
    <row r="60" spans="1:57" x14ac:dyDescent="0.25">
      <c r="A60" s="3"/>
      <c r="B60" s="8">
        <v>50</v>
      </c>
      <c r="C60" s="57">
        <v>3.4357090660423806E-2</v>
      </c>
      <c r="D60" s="57">
        <v>3.4357090660423806E-2</v>
      </c>
      <c r="E60" s="57">
        <v>3.4357090660423806E-2</v>
      </c>
      <c r="F60" s="57">
        <v>3.5966062896529705E-2</v>
      </c>
      <c r="G60" s="57">
        <v>4.7424031777287157E-2</v>
      </c>
      <c r="H60" s="57">
        <v>3.899803998872553E-2</v>
      </c>
      <c r="I60" s="57">
        <v>3.6348062245383117E-2</v>
      </c>
      <c r="J60" s="57">
        <v>3.272486062629576E-2</v>
      </c>
      <c r="K60" s="57">
        <v>3.4357090660423806E-2</v>
      </c>
      <c r="L60" s="57">
        <v>3.4357090660423806E-2</v>
      </c>
      <c r="M60" s="68">
        <v>3.4357090660423806E-2</v>
      </c>
      <c r="N60" s="68">
        <v>3.4357090660423806E-2</v>
      </c>
      <c r="O60" s="68">
        <v>3.7020358274064025E-2</v>
      </c>
      <c r="P60" s="68">
        <v>5.1638890801671611E-2</v>
      </c>
      <c r="Q60" s="68">
        <v>6.0753159114448119E-2</v>
      </c>
      <c r="R60" s="68">
        <v>3.4357090660423806E-2</v>
      </c>
      <c r="S60" s="68">
        <v>3.4927601973302247E-2</v>
      </c>
      <c r="T60" s="68">
        <v>3.797665532132033E-2</v>
      </c>
      <c r="U60" s="68">
        <v>2.1507825452528717E-2</v>
      </c>
      <c r="V60" s="68">
        <v>3.5291767214790104E-2</v>
      </c>
      <c r="W60" s="68">
        <v>3.4357090660423806E-2</v>
      </c>
      <c r="X60" s="68">
        <v>3.4357090660423806E-2</v>
      </c>
      <c r="Y60" s="68">
        <v>3.4357090660423806E-2</v>
      </c>
      <c r="Z60" s="68">
        <v>3.9968129674528008E-2</v>
      </c>
      <c r="AA60" s="68">
        <v>4.2058469106819762E-2</v>
      </c>
      <c r="AB60" s="68">
        <v>3.4357090660423806E-2</v>
      </c>
      <c r="AC60" s="68">
        <v>4.6469474729896598E-2</v>
      </c>
      <c r="AD60" s="10">
        <f>BSL_RFR_spot_with_VA!AD60</f>
        <v>5.242930650500921E-2</v>
      </c>
      <c r="AE60" s="68">
        <v>3.4357090660423806E-2</v>
      </c>
      <c r="AF60" s="68">
        <v>3.4357090660423806E-2</v>
      </c>
      <c r="AG60" s="68">
        <v>3.4357090660423806E-2</v>
      </c>
      <c r="AH60" s="68">
        <v>3.7874042780642547E-2</v>
      </c>
      <c r="AI60" s="68">
        <v>1.4799943617209266E-2</v>
      </c>
      <c r="AJ60" s="68">
        <v>3.101043716380758E-2</v>
      </c>
      <c r="AK60" s="10">
        <f>BSL_RFR_spot_with_VA!AK60</f>
        <v>4.7903438696083933E-2</v>
      </c>
      <c r="AL60" s="10">
        <f>BSL_RFR_spot_with_VA!AL60</f>
        <v>7.4956801156396802E-2</v>
      </c>
      <c r="AM60" s="10">
        <f>BSL_RFR_spot_with_VA!AM60</f>
        <v>3.7440822779099658E-2</v>
      </c>
      <c r="AN60" s="10">
        <f>BSL_RFR_spot_with_VA!AN60</f>
        <v>4.6407027349200547E-2</v>
      </c>
      <c r="AO60" s="10">
        <f>BSL_RFR_spot_with_VA!AO60</f>
        <v>4.669813118320687E-2</v>
      </c>
      <c r="AP60" s="10">
        <f>BSL_RFR_spot_with_VA!AP60</f>
        <v>4.88858164643724E-2</v>
      </c>
      <c r="AQ60" s="10">
        <f>BSL_RFR_spot_with_VA!AQ60</f>
        <v>3.8224722639336628E-2</v>
      </c>
      <c r="AR60" s="10">
        <f>BSL_RFR_spot_with_VA!AR60</f>
        <v>4.9527167581734366E-2</v>
      </c>
      <c r="AS60" s="68">
        <v>1.4456340103334631E-2</v>
      </c>
      <c r="AT60" s="10">
        <f>BSL_RFR_spot_with_VA!AT60</f>
        <v>5.0204091184663291E-2</v>
      </c>
      <c r="AU60" s="10">
        <f>BSL_RFR_spot_with_VA!AU60</f>
        <v>5.086231396203833E-2</v>
      </c>
      <c r="AV60" s="10">
        <f>BSL_RFR_spot_with_VA!AV60</f>
        <v>4.6491021737808502E-2</v>
      </c>
      <c r="AW60" s="10">
        <f>BSL_RFR_spot_with_VA!AW60</f>
        <v>3.8297738325791197E-2</v>
      </c>
      <c r="AX60" s="10">
        <f>BSL_RFR_spot_with_VA!AX60</f>
        <v>7.0572062014804926E-2</v>
      </c>
      <c r="AY60" s="10">
        <f>BSL_RFR_spot_with_VA!AY60</f>
        <v>4.0061001494386517E-2</v>
      </c>
      <c r="AZ60" s="10">
        <f>BSL_RFR_spot_with_VA!AZ60</f>
        <v>3.5762690780714035E-2</v>
      </c>
      <c r="BA60" s="10">
        <f>BSL_RFR_spot_with_VA!BA60</f>
        <v>4.5648426591632818E-2</v>
      </c>
      <c r="BB60" s="10">
        <f>BSL_RFR_spot_with_VA!BB60</f>
        <v>6.0511622619310979E-2</v>
      </c>
      <c r="BC60" s="68">
        <v>2.8418462580630299E-2</v>
      </c>
      <c r="BD60" s="13"/>
      <c r="BE60" s="3"/>
    </row>
    <row r="61" spans="1:57" x14ac:dyDescent="0.25">
      <c r="A61" s="3"/>
      <c r="B61" s="3">
        <v>51</v>
      </c>
      <c r="C61" s="56">
        <v>3.4500591624444743E-2</v>
      </c>
      <c r="D61" s="56">
        <v>3.4500591624444743E-2</v>
      </c>
      <c r="E61" s="56">
        <v>3.4500591624444743E-2</v>
      </c>
      <c r="F61" s="56">
        <v>3.6082300706854031E-2</v>
      </c>
      <c r="G61" s="56">
        <v>4.7318534860188333E-2</v>
      </c>
      <c r="H61" s="56">
        <v>3.9052112521761329E-2</v>
      </c>
      <c r="I61" s="56">
        <v>3.6455761531293485E-2</v>
      </c>
      <c r="J61" s="56">
        <v>3.2900196161914419E-2</v>
      </c>
      <c r="K61" s="56">
        <v>3.4500591624444743E-2</v>
      </c>
      <c r="L61" s="56">
        <v>3.4500591624444743E-2</v>
      </c>
      <c r="M61" s="67">
        <v>3.4500591624444743E-2</v>
      </c>
      <c r="N61" s="67">
        <v>3.4500591624444743E-2</v>
      </c>
      <c r="O61" s="67">
        <v>3.7112472120006235E-2</v>
      </c>
      <c r="P61" s="67">
        <v>5.1452566038389325E-2</v>
      </c>
      <c r="Q61" s="67">
        <v>6.0390296595641768E-2</v>
      </c>
      <c r="R61" s="67">
        <v>3.4500591624444743E-2</v>
      </c>
      <c r="S61" s="67">
        <v>3.5060095346398645E-2</v>
      </c>
      <c r="T61" s="67">
        <v>3.8050361886929229E-2</v>
      </c>
      <c r="U61" s="67">
        <v>2.1705171588264127E-2</v>
      </c>
      <c r="V61" s="67">
        <v>3.5417235240819078E-2</v>
      </c>
      <c r="W61" s="67">
        <v>3.4500591624444743E-2</v>
      </c>
      <c r="X61" s="67">
        <v>3.4500591624444743E-2</v>
      </c>
      <c r="Y61" s="67">
        <v>3.4500591624444743E-2</v>
      </c>
      <c r="Z61" s="67">
        <v>4.0006043200093044E-2</v>
      </c>
      <c r="AA61" s="67">
        <v>4.2060312229996955E-2</v>
      </c>
      <c r="AB61" s="67">
        <v>3.4500591624444743E-2</v>
      </c>
      <c r="AC61" s="67">
        <v>4.6383391153936637E-2</v>
      </c>
      <c r="AD61" s="7">
        <f>BSL_RFR_spot_with_VA!AD61</f>
        <v>5.2225499636982198E-2</v>
      </c>
      <c r="AE61" s="67">
        <v>3.4500591624444743E-2</v>
      </c>
      <c r="AF61" s="67">
        <v>3.4500591624444743E-2</v>
      </c>
      <c r="AG61" s="67">
        <v>3.4500591624444743E-2</v>
      </c>
      <c r="AH61" s="67">
        <v>3.7954786660813422E-2</v>
      </c>
      <c r="AI61" s="67">
        <v>1.5106995348747709E-2</v>
      </c>
      <c r="AJ61" s="67">
        <v>3.1162044854260662E-2</v>
      </c>
      <c r="AK61" s="7">
        <f>BSL_RFR_spot_with_VA!AK61</f>
        <v>4.7793999436383849E-2</v>
      </c>
      <c r="AL61" s="7">
        <f>BSL_RFR_spot_with_VA!AL61</f>
        <v>7.4302334816047866E-2</v>
      </c>
      <c r="AM61" s="7">
        <f>BSL_RFR_spot_with_VA!AM61</f>
        <v>3.752228819885417E-2</v>
      </c>
      <c r="AN61" s="7">
        <f>BSL_RFR_spot_with_VA!AN61</f>
        <v>4.6322152974187736E-2</v>
      </c>
      <c r="AO61" s="7">
        <f>BSL_RFR_spot_with_VA!AO61</f>
        <v>4.6609002601035066E-2</v>
      </c>
      <c r="AP61" s="7">
        <f>BSL_RFR_spot_with_VA!AP61</f>
        <v>4.875205659844406E-2</v>
      </c>
      <c r="AQ61" s="7">
        <f>BSL_RFR_spot_with_VA!AQ61</f>
        <v>3.8295751118640142E-2</v>
      </c>
      <c r="AR61" s="7">
        <f>BSL_RFR_spot_with_VA!AR61</f>
        <v>4.9380777791236508E-2</v>
      </c>
      <c r="AS61" s="67">
        <v>1.4771561218074991E-2</v>
      </c>
      <c r="AT61" s="7">
        <f>BSL_RFR_spot_with_VA!AT61</f>
        <v>5.0049301834217186E-2</v>
      </c>
      <c r="AU61" s="7">
        <f>BSL_RFR_spot_with_VA!AU61</f>
        <v>5.0689519198844124E-2</v>
      </c>
      <c r="AV61" s="7">
        <f>BSL_RFR_spot_with_VA!AV61</f>
        <v>4.6404498026807683E-2</v>
      </c>
      <c r="AW61" s="7">
        <f>BSL_RFR_spot_with_VA!AW61</f>
        <v>3.8365357838261893E-2</v>
      </c>
      <c r="AX61" s="7">
        <f>BSL_RFR_spot_with_VA!AX61</f>
        <v>7.0016231360346071E-2</v>
      </c>
      <c r="AY61" s="7">
        <f>BSL_RFR_spot_with_VA!AY61</f>
        <v>4.0102899331937669E-2</v>
      </c>
      <c r="AZ61" s="7">
        <f>BSL_RFR_spot_with_VA!AZ61</f>
        <v>3.5881922340466499E-2</v>
      </c>
      <c r="BA61" s="7">
        <f>BSL_RFR_spot_with_VA!BA61</f>
        <v>4.5582732564853901E-2</v>
      </c>
      <c r="BB61" s="7">
        <f>BSL_RFR_spot_with_VA!BB61</f>
        <v>6.0147185591511443E-2</v>
      </c>
      <c r="BC61" s="67">
        <v>2.8357499371375328E-2</v>
      </c>
      <c r="BD61" s="13"/>
      <c r="BE61" s="3"/>
    </row>
    <row r="62" spans="1:57" x14ac:dyDescent="0.25">
      <c r="A62" s="3"/>
      <c r="B62" s="3">
        <v>52</v>
      </c>
      <c r="C62" s="56">
        <v>3.4639247089023772E-2</v>
      </c>
      <c r="D62" s="56">
        <v>3.4639247089023772E-2</v>
      </c>
      <c r="E62" s="56">
        <v>3.4639247089023772E-2</v>
      </c>
      <c r="F62" s="56">
        <v>3.6194264708098833E-2</v>
      </c>
      <c r="G62" s="56">
        <v>4.7216961609430896E-2</v>
      </c>
      <c r="H62" s="56">
        <v>3.910453856468199E-2</v>
      </c>
      <c r="I62" s="56">
        <v>3.6559575751090811E-2</v>
      </c>
      <c r="J62" s="56">
        <v>3.3069455451857133E-2</v>
      </c>
      <c r="K62" s="56">
        <v>3.4639247089023772E-2</v>
      </c>
      <c r="L62" s="56">
        <v>3.4639247089023772E-2</v>
      </c>
      <c r="M62" s="67">
        <v>3.4639247089023772E-2</v>
      </c>
      <c r="N62" s="67">
        <v>3.4639247089023772E-2</v>
      </c>
      <c r="O62" s="67">
        <v>3.7201596920602764E-2</v>
      </c>
      <c r="P62" s="67">
        <v>5.1272970837214826E-2</v>
      </c>
      <c r="Q62" s="67">
        <v>6.0040368893186091E-2</v>
      </c>
      <c r="R62" s="67">
        <v>3.4639247089023772E-2</v>
      </c>
      <c r="S62" s="67">
        <v>3.5188142948957557E-2</v>
      </c>
      <c r="T62" s="67">
        <v>3.8121733396298207E-2</v>
      </c>
      <c r="U62" s="67">
        <v>2.1895957964070067E-2</v>
      </c>
      <c r="V62" s="67">
        <v>3.5538512013865819E-2</v>
      </c>
      <c r="W62" s="67">
        <v>3.4639247089023772E-2</v>
      </c>
      <c r="X62" s="67">
        <v>3.4639247089023772E-2</v>
      </c>
      <c r="Y62" s="67">
        <v>3.4639247089023772E-2</v>
      </c>
      <c r="Z62" s="67">
        <v>4.0042561196275805E-2</v>
      </c>
      <c r="AA62" s="67">
        <v>4.2061790989311953E-2</v>
      </c>
      <c r="AB62" s="67">
        <v>3.4639247089023772E-2</v>
      </c>
      <c r="AC62" s="67">
        <v>4.6300427507306674E-2</v>
      </c>
      <c r="AD62" s="7">
        <f>BSL_RFR_spot_with_VA!AD62</f>
        <v>5.2029331119731959E-2</v>
      </c>
      <c r="AE62" s="67">
        <v>3.4639247089023772E-2</v>
      </c>
      <c r="AF62" s="67">
        <v>3.4639247089023772E-2</v>
      </c>
      <c r="AG62" s="67">
        <v>3.4639247089023772E-2</v>
      </c>
      <c r="AH62" s="67">
        <v>3.8032430931213668E-2</v>
      </c>
      <c r="AI62" s="67">
        <v>1.5405886132600966E-2</v>
      </c>
      <c r="AJ62" s="67">
        <v>3.1313211866319746E-2</v>
      </c>
      <c r="AK62" s="7">
        <f>BSL_RFR_spot_with_VA!AK62</f>
        <v>4.7687957865797825E-2</v>
      </c>
      <c r="AL62" s="7">
        <f>BSL_RFR_spot_with_VA!AL62</f>
        <v>7.3673127598500754E-2</v>
      </c>
      <c r="AM62" s="7">
        <f>BSL_RFR_spot_with_VA!AM62</f>
        <v>3.7601704800950264E-2</v>
      </c>
      <c r="AN62" s="7">
        <f>BSL_RFR_spot_with_VA!AN62</f>
        <v>4.6240338308903617E-2</v>
      </c>
      <c r="AO62" s="7">
        <f>BSL_RFR_spot_with_VA!AO62</f>
        <v>4.6522951690897818E-2</v>
      </c>
      <c r="AP62" s="7">
        <f>BSL_RFR_spot_with_VA!AP62</f>
        <v>4.862322463134916E-2</v>
      </c>
      <c r="AQ62" s="7">
        <f>BSL_RFR_spot_with_VA!AQ62</f>
        <v>3.8364310387032585E-2</v>
      </c>
      <c r="AR62" s="7">
        <f>BSL_RFR_spot_with_VA!AR62</f>
        <v>4.9239827319982776E-2</v>
      </c>
      <c r="AS62" s="67">
        <v>1.5077996324078136E-2</v>
      </c>
      <c r="AT62" s="7">
        <f>BSL_RFR_spot_with_VA!AT62</f>
        <v>4.9899653279543266E-2</v>
      </c>
      <c r="AU62" s="7">
        <f>BSL_RFR_spot_with_VA!AU62</f>
        <v>5.0523167588307993E-2</v>
      </c>
      <c r="AV62" s="7">
        <f>BSL_RFR_spot_with_VA!AV62</f>
        <v>4.6321102192137475E-2</v>
      </c>
      <c r="AW62" s="7">
        <f>BSL_RFR_spot_with_VA!AW62</f>
        <v>3.8430838032088577E-2</v>
      </c>
      <c r="AX62" s="7">
        <f>BSL_RFR_spot_with_VA!AX62</f>
        <v>6.94799690972705E-2</v>
      </c>
      <c r="AY62" s="7">
        <f>BSL_RFR_spot_with_VA!AY62</f>
        <v>4.0142902826782789E-2</v>
      </c>
      <c r="AZ62" s="7">
        <f>BSL_RFR_spot_with_VA!AZ62</f>
        <v>3.5996860248346474E-2</v>
      </c>
      <c r="BA62" s="7">
        <f>BSL_RFR_spot_with_VA!BA62</f>
        <v>4.5518889194060108E-2</v>
      </c>
      <c r="BB62" s="7">
        <f>BSL_RFR_spot_with_VA!BB62</f>
        <v>5.9796627903482724E-2</v>
      </c>
      <c r="BC62" s="67">
        <v>2.8340936013788509E-2</v>
      </c>
      <c r="BD62" s="13"/>
      <c r="BE62" s="3"/>
    </row>
    <row r="63" spans="1:57" x14ac:dyDescent="0.25">
      <c r="A63" s="3"/>
      <c r="B63" s="3">
        <v>53</v>
      </c>
      <c r="C63" s="56">
        <v>3.4773256656216223E-2</v>
      </c>
      <c r="D63" s="56">
        <v>3.4773256656216223E-2</v>
      </c>
      <c r="E63" s="56">
        <v>3.4773256656216223E-2</v>
      </c>
      <c r="F63" s="56">
        <v>3.6302176569678268E-2</v>
      </c>
      <c r="G63" s="56">
        <v>4.7119107786152359E-2</v>
      </c>
      <c r="H63" s="56">
        <v>3.9155371745759115E-2</v>
      </c>
      <c r="I63" s="56">
        <v>3.6659702749206824E-2</v>
      </c>
      <c r="J63" s="56">
        <v>3.3232909728656557E-2</v>
      </c>
      <c r="K63" s="56">
        <v>3.4773256656216223E-2</v>
      </c>
      <c r="L63" s="56">
        <v>3.4773256656216223E-2</v>
      </c>
      <c r="M63" s="67">
        <v>3.4773256656216223E-2</v>
      </c>
      <c r="N63" s="67">
        <v>3.4773256656216223E-2</v>
      </c>
      <c r="O63" s="67">
        <v>3.7287845149849508E-2</v>
      </c>
      <c r="P63" s="67">
        <v>5.1099784807614901E-2</v>
      </c>
      <c r="Q63" s="67">
        <v>5.9702798740020047E-2</v>
      </c>
      <c r="R63" s="67">
        <v>3.4773256656216223E-2</v>
      </c>
      <c r="S63" s="67">
        <v>3.5311925289890578E-2</v>
      </c>
      <c r="T63" s="67">
        <v>3.8190853075686704E-2</v>
      </c>
      <c r="U63" s="67">
        <v>2.2080419628904835E-2</v>
      </c>
      <c r="V63" s="67">
        <v>3.5655765976169596E-2</v>
      </c>
      <c r="W63" s="67">
        <v>3.4773256656216223E-2</v>
      </c>
      <c r="X63" s="67">
        <v>3.4773256656216223E-2</v>
      </c>
      <c r="Y63" s="67">
        <v>3.4773256656216223E-2</v>
      </c>
      <c r="Z63" s="67">
        <v>4.0077760588731692E-2</v>
      </c>
      <c r="AA63" s="67">
        <v>4.2062954795469398E-2</v>
      </c>
      <c r="AB63" s="67">
        <v>3.4773256656216223E-2</v>
      </c>
      <c r="AC63" s="67">
        <v>4.622042934865922E-2</v>
      </c>
      <c r="AD63" s="7">
        <f>BSL_RFR_spot_with_VA!AD63</f>
        <v>5.1840400062997727E-2</v>
      </c>
      <c r="AE63" s="67">
        <v>3.4773256656216223E-2</v>
      </c>
      <c r="AF63" s="67">
        <v>3.4773256656216223E-2</v>
      </c>
      <c r="AG63" s="67">
        <v>3.4773256656216223E-2</v>
      </c>
      <c r="AH63" s="67">
        <v>3.8107150712805682E-2</v>
      </c>
      <c r="AI63" s="67">
        <v>1.5696611625618084E-2</v>
      </c>
      <c r="AJ63" s="67">
        <v>3.1463491608761274E-2</v>
      </c>
      <c r="AK63" s="7">
        <f>BSL_RFR_spot_with_VA!AK63</f>
        <v>4.7585223053831616E-2</v>
      </c>
      <c r="AL63" s="7">
        <f>BSL_RFR_spot_with_VA!AL63</f>
        <v>7.3067779317888437E-2</v>
      </c>
      <c r="AM63" s="7">
        <f>BSL_RFR_spot_with_VA!AM63</f>
        <v>3.767903782784221E-2</v>
      </c>
      <c r="AN63" s="7">
        <f>BSL_RFR_spot_with_VA!AN63</f>
        <v>4.6161435822050567E-2</v>
      </c>
      <c r="AO63" s="7">
        <f>BSL_RFR_spot_with_VA!AO63</f>
        <v>4.6439843909160672E-2</v>
      </c>
      <c r="AP63" s="7">
        <f>BSL_RFR_spot_with_VA!AP63</f>
        <v>4.8499072830284762E-2</v>
      </c>
      <c r="AQ63" s="7">
        <f>BSL_RFR_spot_with_VA!AQ63</f>
        <v>3.8430516721738917E-2</v>
      </c>
      <c r="AR63" s="7">
        <f>BSL_RFR_spot_with_VA!AR63</f>
        <v>4.910403295742749E-2</v>
      </c>
      <c r="AS63" s="67">
        <v>1.5375726491095643E-2</v>
      </c>
      <c r="AT63" s="7">
        <f>BSL_RFR_spot_with_VA!AT63</f>
        <v>4.9754957460099947E-2</v>
      </c>
      <c r="AU63" s="7">
        <f>BSL_RFR_spot_with_VA!AU63</f>
        <v>5.0362924068956039E-2</v>
      </c>
      <c r="AV63" s="7">
        <f>BSL_RFR_spot_with_VA!AV63</f>
        <v>4.6240681674931894E-2</v>
      </c>
      <c r="AW63" s="7">
        <f>BSL_RFR_spot_with_VA!AW63</f>
        <v>3.8494256614469702E-2</v>
      </c>
      <c r="AX63" s="7">
        <f>BSL_RFR_spot_with_VA!AX63</f>
        <v>6.8962519952549428E-2</v>
      </c>
      <c r="AY63" s="7">
        <f>BSL_RFR_spot_with_VA!AY63</f>
        <v>4.018113973202686E-2</v>
      </c>
      <c r="AZ63" s="7">
        <f>BSL_RFR_spot_with_VA!AZ63</f>
        <v>3.6107718091098917E-2</v>
      </c>
      <c r="BA63" s="7">
        <f>BSL_RFR_spot_with_VA!BA63</f>
        <v>4.5456868996831101E-2</v>
      </c>
      <c r="BB63" s="7">
        <f>BSL_RFR_spot_with_VA!BB63</f>
        <v>5.9459196503302891E-2</v>
      </c>
      <c r="BC63" s="67">
        <v>2.8360413866202361E-2</v>
      </c>
      <c r="BD63" s="13"/>
      <c r="BE63" s="3"/>
    </row>
    <row r="64" spans="1:57" x14ac:dyDescent="0.25">
      <c r="A64" s="3"/>
      <c r="B64" s="3">
        <v>54</v>
      </c>
      <c r="C64" s="56">
        <v>3.490281353008573E-2</v>
      </c>
      <c r="D64" s="56">
        <v>3.490281353008573E-2</v>
      </c>
      <c r="E64" s="56">
        <v>3.490281353008573E-2</v>
      </c>
      <c r="F64" s="56">
        <v>3.6406243667204352E-2</v>
      </c>
      <c r="G64" s="56">
        <v>4.7024781966552132E-2</v>
      </c>
      <c r="H64" s="56">
        <v>3.9204665355470736E-2</v>
      </c>
      <c r="I64" s="56">
        <v>3.6756327632450514E-2</v>
      </c>
      <c r="J64" s="56">
        <v>3.3390818197759353E-2</v>
      </c>
      <c r="K64" s="56">
        <v>3.490281353008573E-2</v>
      </c>
      <c r="L64" s="56">
        <v>3.490281353008573E-2</v>
      </c>
      <c r="M64" s="67">
        <v>3.490281353008573E-2</v>
      </c>
      <c r="N64" s="67">
        <v>3.490281353008573E-2</v>
      </c>
      <c r="O64" s="67">
        <v>3.7371326807155159E-2</v>
      </c>
      <c r="P64" s="67">
        <v>5.0932703149259906E-2</v>
      </c>
      <c r="Q64" s="67">
        <v>5.9377029319620078E-2</v>
      </c>
      <c r="R64" s="67">
        <v>3.490281353008573E-2</v>
      </c>
      <c r="S64" s="67">
        <v>3.543161738647882E-2</v>
      </c>
      <c r="T64" s="67">
        <v>3.8257802812727171E-2</v>
      </c>
      <c r="U64" s="67">
        <v>2.2258792575378772E-2</v>
      </c>
      <c r="V64" s="67">
        <v>3.5769160638838393E-2</v>
      </c>
      <c r="W64" s="67">
        <v>3.490281353008573E-2</v>
      </c>
      <c r="X64" s="67">
        <v>3.490281353008573E-2</v>
      </c>
      <c r="Y64" s="67">
        <v>3.490281353008573E-2</v>
      </c>
      <c r="Z64" s="67">
        <v>4.0111712675030775E-2</v>
      </c>
      <c r="AA64" s="67">
        <v>4.2063846580757236E-2</v>
      </c>
      <c r="AB64" s="67">
        <v>3.490281353008573E-2</v>
      </c>
      <c r="AC64" s="67">
        <v>4.614325113785811E-2</v>
      </c>
      <c r="AD64" s="7">
        <f>BSL_RFR_spot_with_VA!AD64</f>
        <v>5.1658330693202137E-2</v>
      </c>
      <c r="AE64" s="67">
        <v>3.490281353008573E-2</v>
      </c>
      <c r="AF64" s="67">
        <v>3.490281353008573E-2</v>
      </c>
      <c r="AG64" s="67">
        <v>3.490281353008573E-2</v>
      </c>
      <c r="AH64" s="67">
        <v>3.8179108178513665E-2</v>
      </c>
      <c r="AI64" s="67">
        <v>1.597922868525492E-2</v>
      </c>
      <c r="AJ64" s="67">
        <v>3.1612514032557826E-2</v>
      </c>
      <c r="AK64" s="7">
        <f>BSL_RFR_spot_with_VA!AK64</f>
        <v>4.748569824280735E-2</v>
      </c>
      <c r="AL64" s="7">
        <f>BSL_RFR_spot_with_VA!AL64</f>
        <v>7.2484986184879752E-2</v>
      </c>
      <c r="AM64" s="7">
        <f>BSL_RFR_spot_with_VA!AM64</f>
        <v>3.7754276181272139E-2</v>
      </c>
      <c r="AN64" s="7">
        <f>BSL_RFR_spot_with_VA!AN64</f>
        <v>4.6085305733209792E-2</v>
      </c>
      <c r="AO64" s="7">
        <f>BSL_RFR_spot_with_VA!AO64</f>
        <v>4.635955022578897E-2</v>
      </c>
      <c r="AP64" s="7">
        <f>BSL_RFR_spot_with_VA!AP64</f>
        <v>4.8379367455930078E-2</v>
      </c>
      <c r="AQ64" s="7">
        <f>BSL_RFR_spot_with_VA!AQ64</f>
        <v>3.8494479902587253E-2</v>
      </c>
      <c r="AR64" s="7">
        <f>BSL_RFR_spot_with_VA!AR64</f>
        <v>4.8973129400593951E-2</v>
      </c>
      <c r="AS64" s="67">
        <v>1.5664880424607341E-2</v>
      </c>
      <c r="AT64" s="7">
        <f>BSL_RFR_spot_with_VA!AT64</f>
        <v>4.9615027381851196E-2</v>
      </c>
      <c r="AU64" s="7">
        <f>BSL_RFR_spot_with_VA!AU64</f>
        <v>5.0208474288949034E-2</v>
      </c>
      <c r="AV64" s="7">
        <f>BSL_RFR_spot_with_VA!AV64</f>
        <v>4.6163092255418814E-2</v>
      </c>
      <c r="AW64" s="7">
        <f>BSL_RFR_spot_with_VA!AW64</f>
        <v>3.8555689642489677E-2</v>
      </c>
      <c r="AX64" s="7">
        <f>BSL_RFR_spot_with_VA!AX64</f>
        <v>6.8463121170755814E-2</v>
      </c>
      <c r="AY64" s="7">
        <f>BSL_RFR_spot_with_VA!AY64</f>
        <v>4.0217726856679015E-2</v>
      </c>
      <c r="AZ64" s="7">
        <f>BSL_RFR_spot_with_VA!AZ64</f>
        <v>3.6214696649549127E-2</v>
      </c>
      <c r="BA64" s="7">
        <f>BSL_RFR_spot_with_VA!BA64</f>
        <v>4.5396637740780843E-2</v>
      </c>
      <c r="BB64" s="7">
        <f>BSL_RFR_spot_with_VA!BB64</f>
        <v>5.9134188611014382E-2</v>
      </c>
      <c r="BC64" s="67">
        <v>2.8409105424935355E-2</v>
      </c>
      <c r="BD64" s="13"/>
      <c r="BE64" s="3"/>
    </row>
    <row r="65" spans="1:57" x14ac:dyDescent="0.25">
      <c r="A65" s="3"/>
      <c r="B65" s="8">
        <v>55</v>
      </c>
      <c r="C65" s="57">
        <v>3.502810414737545E-2</v>
      </c>
      <c r="D65" s="57">
        <v>3.502810414737545E-2</v>
      </c>
      <c r="E65" s="57">
        <v>3.502810414737545E-2</v>
      </c>
      <c r="F65" s="57">
        <v>3.6506660156671922E-2</v>
      </c>
      <c r="G65" s="57">
        <v>4.6933804674160307E-2</v>
      </c>
      <c r="H65" s="57">
        <v>3.925247204080784E-2</v>
      </c>
      <c r="I65" s="57">
        <v>3.6849623759939831E-2</v>
      </c>
      <c r="J65" s="57">
        <v>3.3543428226770589E-2</v>
      </c>
      <c r="K65" s="57">
        <v>3.502810414737545E-2</v>
      </c>
      <c r="L65" s="57">
        <v>3.502810414737545E-2</v>
      </c>
      <c r="M65" s="68">
        <v>3.502810414737545E-2</v>
      </c>
      <c r="N65" s="68">
        <v>3.502810414737545E-2</v>
      </c>
      <c r="O65" s="68">
        <v>3.7452149032625393E-2</v>
      </c>
      <c r="P65" s="68">
        <v>5.077143631896508E-2</v>
      </c>
      <c r="Q65" s="68">
        <v>5.9062525562873613E-2</v>
      </c>
      <c r="R65" s="68">
        <v>3.502810414737545E-2</v>
      </c>
      <c r="S65" s="68">
        <v>3.5547388382960676E-2</v>
      </c>
      <c r="T65" s="68">
        <v>3.8322662798544904E-2</v>
      </c>
      <c r="U65" s="68">
        <v>2.2431311155311162E-2</v>
      </c>
      <c r="V65" s="68">
        <v>3.5878854195115828E-2</v>
      </c>
      <c r="W65" s="68">
        <v>3.502810414737545E-2</v>
      </c>
      <c r="X65" s="68">
        <v>3.502810414737545E-2</v>
      </c>
      <c r="Y65" s="68">
        <v>3.502810414737545E-2</v>
      </c>
      <c r="Z65" s="68">
        <v>4.0144483633731243E-2</v>
      </c>
      <c r="AA65" s="68">
        <v>4.2064503662855968E-2</v>
      </c>
      <c r="AB65" s="68">
        <v>3.502810414737545E-2</v>
      </c>
      <c r="AC65" s="68">
        <v>4.6068755716246024E-2</v>
      </c>
      <c r="AD65" s="10">
        <f>BSL_RFR_spot_with_VA!AD65</f>
        <v>5.148277072314511E-2</v>
      </c>
      <c r="AE65" s="68">
        <v>3.502810414737545E-2</v>
      </c>
      <c r="AF65" s="68">
        <v>3.502810414737545E-2</v>
      </c>
      <c r="AG65" s="68">
        <v>3.502810414737545E-2</v>
      </c>
      <c r="AH65" s="68">
        <v>3.8248453728182419E-2</v>
      </c>
      <c r="AI65" s="68">
        <v>1.6253841664559232E-2</v>
      </c>
      <c r="AJ65" s="68">
        <v>3.1759974316478701E-2</v>
      </c>
      <c r="AK65" s="10">
        <f>BSL_RFR_spot_with_VA!AK65</f>
        <v>4.7389282922627007E-2</v>
      </c>
      <c r="AL65" s="10">
        <f>BSL_RFR_spot_with_VA!AL65</f>
        <v>7.1923533455905186E-2</v>
      </c>
      <c r="AM65" s="10">
        <f>BSL_RFR_spot_with_VA!AM65</f>
        <v>3.7827427300528793E-2</v>
      </c>
      <c r="AN65" s="10">
        <f>BSL_RFR_spot_with_VA!AN65</f>
        <v>4.6011815699860792E-2</v>
      </c>
      <c r="AO65" s="10">
        <f>BSL_RFR_spot_with_VA!AO65</f>
        <v>4.6281947120396794E-2</v>
      </c>
      <c r="AP65" s="10">
        <f>BSL_RFR_spot_with_VA!AP65</f>
        <v>4.8263888093215135E-2</v>
      </c>
      <c r="AQ65" s="10">
        <f>BSL_RFR_spot_with_VA!AQ65</f>
        <v>3.855630361098128E-2</v>
      </c>
      <c r="AR65" s="10">
        <f>BSL_RFR_spot_with_VA!AR65</f>
        <v>4.8846868003941335E-2</v>
      </c>
      <c r="AS65" s="68">
        <v>1.5945622989346431E-2</v>
      </c>
      <c r="AT65" s="10">
        <f>BSL_RFR_spot_with_VA!AT65</f>
        <v>4.9479678614029021E-2</v>
      </c>
      <c r="AU65" s="10">
        <f>BSL_RFR_spot_with_VA!AU65</f>
        <v>5.005952328473473E-2</v>
      </c>
      <c r="AV65" s="10">
        <f>BSL_RFR_spot_with_VA!AV65</f>
        <v>4.6088197651235729E-2</v>
      </c>
      <c r="AW65" s="10">
        <f>BSL_RFR_spot_with_VA!AW65</f>
        <v>3.8615211281533668E-2</v>
      </c>
      <c r="AX65" s="10">
        <f>BSL_RFR_spot_with_VA!AX65</f>
        <v>6.798101435738424E-2</v>
      </c>
      <c r="AY65" s="10">
        <f>BSL_RFR_spot_with_VA!AY65</f>
        <v>4.0252771166312096E-2</v>
      </c>
      <c r="AZ65" s="10">
        <f>BSL_RFR_spot_with_VA!AZ65</f>
        <v>3.631798475160708E-2</v>
      </c>
      <c r="BA65" s="10">
        <f>BSL_RFR_spot_with_VA!BA65</f>
        <v>4.5338156049359313E-2</v>
      </c>
      <c r="BB65" s="10">
        <f>BSL_RFR_spot_with_VA!BB65</f>
        <v>5.8820948021365727E-2</v>
      </c>
      <c r="BC65" s="68">
        <v>2.8481409709607552E-2</v>
      </c>
      <c r="BD65" s="13"/>
      <c r="BE65" s="3"/>
    </row>
    <row r="66" spans="1:57" x14ac:dyDescent="0.25">
      <c r="A66" s="3"/>
      <c r="B66" s="3">
        <v>56</v>
      </c>
      <c r="C66" s="56">
        <v>3.5149307956946929E-2</v>
      </c>
      <c r="D66" s="56">
        <v>3.5149307956946929E-2</v>
      </c>
      <c r="E66" s="56">
        <v>3.5149307956946929E-2</v>
      </c>
      <c r="F66" s="56">
        <v>3.6603607957569118E-2</v>
      </c>
      <c r="G66" s="56">
        <v>4.6846007567040493E-2</v>
      </c>
      <c r="H66" s="56">
        <v>3.9298843563878805E-2</v>
      </c>
      <c r="I66" s="56">
        <v>3.693975364184432E-2</v>
      </c>
      <c r="J66" s="56">
        <v>3.3690975617123087E-2</v>
      </c>
      <c r="K66" s="56">
        <v>3.5149307956946929E-2</v>
      </c>
      <c r="L66" s="56">
        <v>3.5149307956946929E-2</v>
      </c>
      <c r="M66" s="67">
        <v>3.5149307956946929E-2</v>
      </c>
      <c r="N66" s="67">
        <v>3.5149307956946929E-2</v>
      </c>
      <c r="O66" s="67">
        <v>3.753041582783756E-2</v>
      </c>
      <c r="P66" s="67">
        <v>5.0615709590030811E-2</v>
      </c>
      <c r="Q66" s="67">
        <v>5.8758774866170871E-2</v>
      </c>
      <c r="R66" s="67">
        <v>3.5149307956946929E-2</v>
      </c>
      <c r="S66" s="67">
        <v>3.5659401309664274E-2</v>
      </c>
      <c r="T66" s="67">
        <v>3.8385511256486371E-2</v>
      </c>
      <c r="U66" s="67">
        <v>2.2598206116726471E-2</v>
      </c>
      <c r="V66" s="67">
        <v>3.5984999268655171E-2</v>
      </c>
      <c r="W66" s="67">
        <v>3.5149307956946929E-2</v>
      </c>
      <c r="X66" s="67">
        <v>3.5149307956946929E-2</v>
      </c>
      <c r="Y66" s="67">
        <v>3.5149307956946929E-2</v>
      </c>
      <c r="Z66" s="67">
        <v>4.0176134979021283E-2</v>
      </c>
      <c r="AA66" s="67">
        <v>4.206495848949876E-2</v>
      </c>
      <c r="AB66" s="67">
        <v>3.5149307956946929E-2</v>
      </c>
      <c r="AC66" s="67">
        <v>4.5996813809727755E-2</v>
      </c>
      <c r="AD66" s="7">
        <f>BSL_RFR_spot_with_VA!AD66</f>
        <v>5.1313389803989695E-2</v>
      </c>
      <c r="AE66" s="67">
        <v>3.5149307956946929E-2</v>
      </c>
      <c r="AF66" s="67">
        <v>3.5149307956946929E-2</v>
      </c>
      <c r="AG66" s="67">
        <v>3.5149307956946929E-2</v>
      </c>
      <c r="AH66" s="67">
        <v>3.8315327037871993E-2</v>
      </c>
      <c r="AI66" s="67">
        <v>1.6520591307560784E-2</v>
      </c>
      <c r="AJ66" s="67">
        <v>3.1905623257586058E-2</v>
      </c>
      <c r="AK66" s="7">
        <f>BSL_RFR_spot_with_VA!AK66</f>
        <v>4.7295874495549173E-2</v>
      </c>
      <c r="AL66" s="7">
        <f>BSL_RFR_spot_with_VA!AL66</f>
        <v>7.1382288613290656E-2</v>
      </c>
      <c r="AM66" s="7">
        <f>BSL_RFR_spot_with_VA!AM66</f>
        <v>3.7898513013079116E-2</v>
      </c>
      <c r="AN66" s="7">
        <f>BSL_RFR_spot_with_VA!AN66</f>
        <v>4.594084048984004E-2</v>
      </c>
      <c r="AO66" s="7">
        <f>BSL_RFR_spot_with_VA!AO66</f>
        <v>4.6206916523565011E-2</v>
      </c>
      <c r="AP66" s="7">
        <f>BSL_RFR_spot_with_VA!AP66</f>
        <v>4.8152426970756501E-2</v>
      </c>
      <c r="AQ66" s="7">
        <f>BSL_RFR_spot_with_VA!AQ66</f>
        <v>3.8616085803641731E-2</v>
      </c>
      <c r="AR66" s="7">
        <f>BSL_RFR_spot_with_VA!AR66</f>
        <v>4.8725015616972955E-2</v>
      </c>
      <c r="AS66" s="67">
        <v>1.6218145960423369E-2</v>
      </c>
      <c r="AT66" s="7">
        <f>BSL_RFR_spot_with_VA!AT66</f>
        <v>4.9348730430567089E-2</v>
      </c>
      <c r="AU66" s="7">
        <f>BSL_RFR_spot_with_VA!AU66</f>
        <v>4.9915794225116272E-2</v>
      </c>
      <c r="AV66" s="7">
        <f>BSL_RFR_spot_with_VA!AV66</f>
        <v>4.6015869116057706E-2</v>
      </c>
      <c r="AW66" s="7">
        <f>BSL_RFR_spot_with_VA!AW66</f>
        <v>3.8672893627424543E-2</v>
      </c>
      <c r="AX66" s="7">
        <f>BSL_RFR_spot_with_VA!AX66</f>
        <v>6.7515454119872143E-2</v>
      </c>
      <c r="AY66" s="7">
        <f>BSL_RFR_spot_with_VA!AY66</f>
        <v>4.0286370758405354E-2</v>
      </c>
      <c r="AZ66" s="7">
        <f>BSL_RFR_spot_with_VA!AZ66</f>
        <v>3.6417760066243199E-2</v>
      </c>
      <c r="BA66" s="7">
        <f>BSL_RFR_spot_with_VA!BA66</f>
        <v>4.5281380724945253E-2</v>
      </c>
      <c r="BB66" s="7">
        <f>BSL_RFR_spot_with_VA!BB66</f>
        <v>5.8518861667282929E-2</v>
      </c>
      <c r="BC66" s="67">
        <v>2.8572715586920872E-2</v>
      </c>
      <c r="BD66" s="13"/>
      <c r="BE66" s="3"/>
    </row>
    <row r="67" spans="1:57" x14ac:dyDescent="0.25">
      <c r="A67" s="3"/>
      <c r="B67" s="3">
        <v>57</v>
      </c>
      <c r="C67" s="56">
        <v>3.5266597316907733E-2</v>
      </c>
      <c r="D67" s="56">
        <v>3.5266597316907733E-2</v>
      </c>
      <c r="E67" s="56">
        <v>3.5266597316907733E-2</v>
      </c>
      <c r="F67" s="56">
        <v>3.6697257653521165E-2</v>
      </c>
      <c r="G67" s="56">
        <v>4.6761232678030229E-2</v>
      </c>
      <c r="H67" s="56">
        <v>3.9343830613885578E-2</v>
      </c>
      <c r="I67" s="56">
        <v>3.702686975679792E-2</v>
      </c>
      <c r="J67" s="56">
        <v>3.3833684936131148E-2</v>
      </c>
      <c r="K67" s="56">
        <v>3.5266597316907733E-2</v>
      </c>
      <c r="L67" s="56">
        <v>3.5266597316907733E-2</v>
      </c>
      <c r="M67" s="67">
        <v>3.5266597316907733E-2</v>
      </c>
      <c r="N67" s="67">
        <v>3.5266597316907733E-2</v>
      </c>
      <c r="O67" s="67">
        <v>3.7606227862223784E-2</v>
      </c>
      <c r="P67" s="67">
        <v>5.0465262535926758E-2</v>
      </c>
      <c r="Q67" s="67">
        <v>5.8465287361685103E-2</v>
      </c>
      <c r="R67" s="67">
        <v>3.5266597316907733E-2</v>
      </c>
      <c r="S67" s="67">
        <v>3.5767812953892308E-2</v>
      </c>
      <c r="T67" s="67">
        <v>3.844642424184852E-2</v>
      </c>
      <c r="U67" s="67">
        <v>2.2759703137459564E-2</v>
      </c>
      <c r="V67" s="67">
        <v>3.6087742769503217E-2</v>
      </c>
      <c r="W67" s="67">
        <v>3.5266597316907733E-2</v>
      </c>
      <c r="X67" s="67">
        <v>3.5266597316907733E-2</v>
      </c>
      <c r="Y67" s="67">
        <v>3.5266597316907733E-2</v>
      </c>
      <c r="Z67" s="67">
        <v>4.0206723967628921E-2</v>
      </c>
      <c r="AA67" s="67">
        <v>4.2065239281153355E-2</v>
      </c>
      <c r="AB67" s="67">
        <v>3.5266597316907733E-2</v>
      </c>
      <c r="AC67" s="67">
        <v>4.5927303555584054E-2</v>
      </c>
      <c r="AD67" s="7">
        <f>BSL_RFR_spot_with_VA!AD67</f>
        <v>5.1149878062440868E-2</v>
      </c>
      <c r="AE67" s="67">
        <v>3.5266597316907733E-2</v>
      </c>
      <c r="AF67" s="67">
        <v>3.5266597316907733E-2</v>
      </c>
      <c r="AG67" s="67">
        <v>3.5266597316907733E-2</v>
      </c>
      <c r="AH67" s="67">
        <v>3.8379857998898093E-2</v>
      </c>
      <c r="AI67" s="67">
        <v>1.6779645758016493E-2</v>
      </c>
      <c r="AJ67" s="67">
        <v>3.2049259092794768E-2</v>
      </c>
      <c r="AK67" s="7">
        <f>BSL_RFR_spot_with_VA!AK67</f>
        <v>4.720536960359345E-2</v>
      </c>
      <c r="AL67" s="7">
        <f>BSL_RFR_spot_with_VA!AL67</f>
        <v>7.0860195056627884E-2</v>
      </c>
      <c r="AM67" s="7">
        <f>BSL_RFR_spot_with_VA!AM67</f>
        <v>3.7967566176493106E-2</v>
      </c>
      <c r="AN67" s="7">
        <f>BSL_RFR_spot_with_VA!AN67</f>
        <v>4.5872261646900503E-2</v>
      </c>
      <c r="AO67" s="7">
        <f>BSL_RFR_spot_with_VA!AO67</f>
        <v>4.6134345716181802E-2</v>
      </c>
      <c r="AP67" s="7">
        <f>BSL_RFR_spot_with_VA!AP67</f>
        <v>4.8044788281739415E-2</v>
      </c>
      <c r="AQ67" s="7">
        <f>BSL_RFR_spot_with_VA!AQ67</f>
        <v>3.8673919062596873E-2</v>
      </c>
      <c r="AR67" s="7">
        <f>BSL_RFR_spot_with_VA!AR67</f>
        <v>4.8607353504428907E-2</v>
      </c>
      <c r="AS67" s="67">
        <v>1.648266057901826E-2</v>
      </c>
      <c r="AT67" s="7">
        <f>BSL_RFR_spot_with_VA!AT67</f>
        <v>4.9222006663093953E-2</v>
      </c>
      <c r="AU67" s="7">
        <f>BSL_RFR_spot_with_VA!AU67</f>
        <v>4.9777027222964954E-2</v>
      </c>
      <c r="AV67" s="7">
        <f>BSL_RFR_spot_with_VA!AV67</f>
        <v>4.5945985043590154E-2</v>
      </c>
      <c r="AW67" s="7">
        <f>BSL_RFR_spot_with_VA!AW67</f>
        <v>3.8728806580709874E-2</v>
      </c>
      <c r="AX67" s="7">
        <f>BSL_RFR_spot_with_VA!AX67</f>
        <v>6.70657142266744E-2</v>
      </c>
      <c r="AY67" s="7">
        <f>BSL_RFR_spot_with_VA!AY67</f>
        <v>4.0318615728245577E-2</v>
      </c>
      <c r="AZ67" s="7">
        <f>BSL_RFR_spot_with_VA!AZ67</f>
        <v>3.651418984228072E-2</v>
      </c>
      <c r="BA67" s="7">
        <f>BSL_RFR_spot_with_VA!BA67</f>
        <v>4.5226265835987212E-2</v>
      </c>
      <c r="BB67" s="7">
        <f>BSL_RFR_spot_with_VA!BB67</f>
        <v>5.8227356432841715E-2</v>
      </c>
      <c r="BC67" s="67">
        <v>2.8679215961183946E-2</v>
      </c>
      <c r="BD67" s="13"/>
      <c r="BE67" s="3"/>
    </row>
    <row r="68" spans="1:57" x14ac:dyDescent="0.25">
      <c r="A68" s="3"/>
      <c r="B68" s="3">
        <v>58</v>
      </c>
      <c r="C68" s="56">
        <v>3.5380137484194218E-2</v>
      </c>
      <c r="D68" s="56">
        <v>3.5380137484194218E-2</v>
      </c>
      <c r="E68" s="56">
        <v>3.5380137484194218E-2</v>
      </c>
      <c r="F68" s="56">
        <v>3.6787769318157526E-2</v>
      </c>
      <c r="G68" s="56">
        <v>4.6679331705765437E-2</v>
      </c>
      <c r="H68" s="56">
        <v>3.9387482663358231E-2</v>
      </c>
      <c r="I68" s="56">
        <v>3.7111115296608821E-2</v>
      </c>
      <c r="J68" s="56">
        <v>3.3971769891864012E-2</v>
      </c>
      <c r="K68" s="56">
        <v>3.5380137484194218E-2</v>
      </c>
      <c r="L68" s="56">
        <v>3.5380137484194218E-2</v>
      </c>
      <c r="M68" s="67">
        <v>3.5380137484194218E-2</v>
      </c>
      <c r="N68" s="67">
        <v>3.5380137484194218E-2</v>
      </c>
      <c r="O68" s="67">
        <v>3.767968234870267E-2</v>
      </c>
      <c r="P68" s="67">
        <v>5.0319848463458161E-2</v>
      </c>
      <c r="Q68" s="67">
        <v>5.818159584495719E-2</v>
      </c>
      <c r="R68" s="67">
        <v>3.5380137484194218E-2</v>
      </c>
      <c r="S68" s="67">
        <v>3.5872773819135562E-2</v>
      </c>
      <c r="T68" s="67">
        <v>3.8505475499696518E-2</v>
      </c>
      <c r="U68" s="67">
        <v>2.2916021754838978E-2</v>
      </c>
      <c r="V68" s="67">
        <v>3.618722583554379E-2</v>
      </c>
      <c r="W68" s="67">
        <v>3.5380137484194218E-2</v>
      </c>
      <c r="X68" s="67">
        <v>3.5380137484194218E-2</v>
      </c>
      <c r="Y68" s="67">
        <v>3.5380137484194218E-2</v>
      </c>
      <c r="Z68" s="67">
        <v>4.02363039637057E-2</v>
      </c>
      <c r="AA68" s="67">
        <v>4.2065370586285233E-2</v>
      </c>
      <c r="AB68" s="67">
        <v>3.5380137484194218E-2</v>
      </c>
      <c r="AC68" s="67">
        <v>4.5860110053381087E-2</v>
      </c>
      <c r="AD68" s="7">
        <f>BSL_RFR_spot_with_VA!AD68</f>
        <v>5.099194472377655E-2</v>
      </c>
      <c r="AE68" s="67">
        <v>3.5380137484194218E-2</v>
      </c>
      <c r="AF68" s="67">
        <v>3.5380137484194218E-2</v>
      </c>
      <c r="AG68" s="67">
        <v>3.5380137484194218E-2</v>
      </c>
      <c r="AH68" s="67">
        <v>3.844216755989649E-2</v>
      </c>
      <c r="AI68" s="67">
        <v>1.7031193288961965E-2</v>
      </c>
      <c r="AJ68" s="67">
        <v>3.2190720525169692E-2</v>
      </c>
      <c r="AK68" s="7">
        <f>BSL_RFR_spot_with_VA!AK68</f>
        <v>4.7117665178658452E-2</v>
      </c>
      <c r="AL68" s="7">
        <f>BSL_RFR_spot_with_VA!AL68</f>
        <v>7.0356266280658275E-2</v>
      </c>
      <c r="AM68" s="7">
        <f>BSL_RFR_spot_with_VA!AM68</f>
        <v>3.8034627964856682E-2</v>
      </c>
      <c r="AN68" s="7">
        <f>BSL_RFR_spot_with_VA!AN68</f>
        <v>4.5805967155264637E-2</v>
      </c>
      <c r="AO68" s="7">
        <f>BSL_RFR_spot_with_VA!AO68</f>
        <v>4.6064127197169791E-2</v>
      </c>
      <c r="AP68" s="7">
        <f>BSL_RFR_spot_with_VA!AP68</f>
        <v>4.7940787515694083E-2</v>
      </c>
      <c r="AQ68" s="7">
        <f>BSL_RFR_spot_with_VA!AQ68</f>
        <v>3.872989092283996E-2</v>
      </c>
      <c r="AR68" s="7">
        <f>BSL_RFR_spot_with_VA!AR68</f>
        <v>4.8493676343932535E-2</v>
      </c>
      <c r="AS68" s="67">
        <v>1.6739391572508699E-2</v>
      </c>
      <c r="AT68" s="7">
        <f>BSL_RFR_spot_with_VA!AT68</f>
        <v>4.9099336320563847E-2</v>
      </c>
      <c r="AU68" s="7">
        <f>BSL_RFR_spot_with_VA!AU68</f>
        <v>4.9642978215147737E-2</v>
      </c>
      <c r="AV68" s="7">
        <f>BSL_RFR_spot_with_VA!AV68</f>
        <v>4.5878430580682972E-2</v>
      </c>
      <c r="AW68" s="7">
        <f>BSL_RFR_spot_with_VA!AW68</f>
        <v>3.8783017763509342E-2</v>
      </c>
      <c r="AX68" s="7">
        <f>BSL_RFR_spot_with_VA!AX68</f>
        <v>6.6631091852477953E-2</v>
      </c>
      <c r="AY68" s="7">
        <f>BSL_RFR_spot_with_VA!AY68</f>
        <v>4.034958893905527E-2</v>
      </c>
      <c r="AZ68" s="7">
        <f>BSL_RFR_spot_with_VA!AZ68</f>
        <v>3.6607431595678586E-2</v>
      </c>
      <c r="BA68" s="7">
        <f>BSL_RFR_spot_with_VA!BA68</f>
        <v>4.5172763607273403E-2</v>
      </c>
      <c r="BB68" s="7">
        <f>BSL_RFR_spot_with_VA!BB68</f>
        <v>5.794589620289381E-2</v>
      </c>
      <c r="BC68" s="67">
        <v>2.8797760548902707E-2</v>
      </c>
      <c r="BD68" s="13"/>
      <c r="BE68" s="3"/>
    </row>
    <row r="69" spans="1:57" x14ac:dyDescent="0.25">
      <c r="A69" s="3"/>
      <c r="B69" s="3">
        <v>59</v>
      </c>
      <c r="C69" s="56">
        <v>3.549008667612763E-2</v>
      </c>
      <c r="D69" s="56">
        <v>3.549008667612763E-2</v>
      </c>
      <c r="E69" s="56">
        <v>3.549008667612763E-2</v>
      </c>
      <c r="F69" s="56">
        <v>3.6875293273104903E-2</v>
      </c>
      <c r="G69" s="56">
        <v>4.6600165354018896E-2</v>
      </c>
      <c r="H69" s="56">
        <v>3.9429847861035094E-2</v>
      </c>
      <c r="I69" s="56">
        <v>3.7192624845824085E-2</v>
      </c>
      <c r="J69" s="56">
        <v>3.410543373688113E-2</v>
      </c>
      <c r="K69" s="56">
        <v>3.549008667612763E-2</v>
      </c>
      <c r="L69" s="56">
        <v>3.549008667612763E-2</v>
      </c>
      <c r="M69" s="67">
        <v>3.549008667612763E-2</v>
      </c>
      <c r="N69" s="67">
        <v>3.549008667612763E-2</v>
      </c>
      <c r="O69" s="67">
        <v>3.7750872975079064E-2</v>
      </c>
      <c r="P69" s="67">
        <v>5.0179233815086821E-2</v>
      </c>
      <c r="Q69" s="67">
        <v>5.7907255443897965E-2</v>
      </c>
      <c r="R69" s="67">
        <v>3.549008667612763E-2</v>
      </c>
      <c r="S69" s="67">
        <v>3.59744281535328E-2</v>
      </c>
      <c r="T69" s="67">
        <v>3.8562736370054918E-2</v>
      </c>
      <c r="U69" s="67">
        <v>2.3067374610411528E-2</v>
      </c>
      <c r="V69" s="67">
        <v>3.6283583841249856E-2</v>
      </c>
      <c r="W69" s="67">
        <v>3.549008667612763E-2</v>
      </c>
      <c r="X69" s="67">
        <v>3.549008667612763E-2</v>
      </c>
      <c r="Y69" s="67">
        <v>3.549008667612763E-2</v>
      </c>
      <c r="Z69" s="67">
        <v>4.026492476671395E-2</v>
      </c>
      <c r="AA69" s="67">
        <v>4.206537376158348E-2</v>
      </c>
      <c r="AB69" s="67">
        <v>3.549008667612763E-2</v>
      </c>
      <c r="AC69" s="67">
        <v>4.5795124939921994E-2</v>
      </c>
      <c r="AD69" s="7">
        <f>BSL_RFR_spot_with_VA!AD69</f>
        <v>5.0839316819774272E-2</v>
      </c>
      <c r="AE69" s="67">
        <v>3.549008667612763E-2</v>
      </c>
      <c r="AF69" s="67">
        <v>3.549008667612763E-2</v>
      </c>
      <c r="AG69" s="67">
        <v>3.549008667612763E-2</v>
      </c>
      <c r="AH69" s="67">
        <v>3.8502368483399829E-2</v>
      </c>
      <c r="AI69" s="67">
        <v>1.7275436435498337E-2</v>
      </c>
      <c r="AJ69" s="67">
        <v>3.2329880767245855E-2</v>
      </c>
      <c r="AK69" s="7">
        <f>BSL_RFR_spot_with_VA!AK69</f>
        <v>4.7032659265061838E-2</v>
      </c>
      <c r="AL69" s="7">
        <f>BSL_RFR_spot_with_VA!AL69</f>
        <v>6.9869580511598972E-2</v>
      </c>
      <c r="AM69" s="7">
        <f>BSL_RFR_spot_with_VA!AM69</f>
        <v>3.8099745680433061E-2</v>
      </c>
      <c r="AN69" s="7">
        <f>BSL_RFR_spot_with_VA!AN69</f>
        <v>4.5741851107654607E-2</v>
      </c>
      <c r="AO69" s="7">
        <f>BSL_RFR_spot_with_VA!AO69</f>
        <v>4.5996158527985109E-2</v>
      </c>
      <c r="AP69" s="7">
        <f>BSL_RFR_spot_with_VA!AP69</f>
        <v>4.7840250808042217E-2</v>
      </c>
      <c r="AQ69" s="7">
        <f>BSL_RFR_spot_with_VA!AQ69</f>
        <v>3.8784084179028344E-2</v>
      </c>
      <c r="AR69" s="7">
        <f>BSL_RFR_spot_with_VA!AR69</f>
        <v>4.8383791296077838E-2</v>
      </c>
      <c r="AS69" s="67">
        <v>1.6988572364738941E-2</v>
      </c>
      <c r="AT69" s="7">
        <f>BSL_RFR_spot_with_VA!AT69</f>
        <v>4.8980554020803702E-2</v>
      </c>
      <c r="AU69" s="7">
        <f>BSL_RFR_spot_with_VA!AU69</f>
        <v>4.9513417909969437E-2</v>
      </c>
      <c r="AV69" s="7">
        <f>BSL_RFR_spot_with_VA!AV69</f>
        <v>4.5813097252292767E-2</v>
      </c>
      <c r="AW69" s="7">
        <f>BSL_RFR_spot_with_VA!AW69</f>
        <v>3.883559247098689E-2</v>
      </c>
      <c r="AX69" s="7">
        <f>BSL_RFR_spot_with_VA!AX69</f>
        <v>6.6210910356348629E-2</v>
      </c>
      <c r="AY69" s="7">
        <f>BSL_RFR_spot_with_VA!AY69</f>
        <v>4.0379366708132691E-2</v>
      </c>
      <c r="AZ69" s="7">
        <f>BSL_RFR_spot_with_VA!AZ69</f>
        <v>3.6697633748806302E-2</v>
      </c>
      <c r="BA69" s="7">
        <f>BSL_RFR_spot_with_VA!BA69</f>
        <v>4.5120825145960275E-2</v>
      </c>
      <c r="BB69" s="7">
        <f>BSL_RFR_spot_with_VA!BB69</f>
        <v>5.7673979135612896E-2</v>
      </c>
      <c r="BC69" s="67">
        <v>2.8925738265275447E-2</v>
      </c>
      <c r="BD69" s="13"/>
      <c r="BE69" s="3"/>
    </row>
    <row r="70" spans="1:57" x14ac:dyDescent="0.25">
      <c r="A70" s="3"/>
      <c r="B70" s="8">
        <v>60</v>
      </c>
      <c r="C70" s="57">
        <v>3.5596596187333462E-2</v>
      </c>
      <c r="D70" s="57">
        <v>3.5596596187333462E-2</v>
      </c>
      <c r="E70" s="57">
        <v>3.5596596187333462E-2</v>
      </c>
      <c r="F70" s="57">
        <v>3.69599707842998E-2</v>
      </c>
      <c r="G70" s="57">
        <v>4.6523602716755486E-2</v>
      </c>
      <c r="H70" s="57">
        <v>3.9470972955023997E-2</v>
      </c>
      <c r="I70" s="57">
        <v>3.7271525002813055E-2</v>
      </c>
      <c r="J70" s="57">
        <v>3.4234869689784952E-2</v>
      </c>
      <c r="K70" s="57">
        <v>3.5596596187333462E-2</v>
      </c>
      <c r="L70" s="57">
        <v>3.5596596187333462E-2</v>
      </c>
      <c r="M70" s="68">
        <v>3.5596596187333462E-2</v>
      </c>
      <c r="N70" s="68">
        <v>3.5596596187333462E-2</v>
      </c>
      <c r="O70" s="68">
        <v>3.7819889880116975E-2</v>
      </c>
      <c r="P70" s="68">
        <v>5.0043197555672769E-2</v>
      </c>
      <c r="Q70" s="68">
        <v>5.7641843096293721E-2</v>
      </c>
      <c r="R70" s="68">
        <v>3.5596596187333462E-2</v>
      </c>
      <c r="S70" s="68">
        <v>3.6072914032071246E-2</v>
      </c>
      <c r="T70" s="68">
        <v>3.8618275731606033E-2</v>
      </c>
      <c r="U70" s="68">
        <v>2.3213966944346076E-2</v>
      </c>
      <c r="V70" s="68">
        <v>3.6376946458957171E-2</v>
      </c>
      <c r="W70" s="68">
        <v>3.5596596187333462E-2</v>
      </c>
      <c r="X70" s="68">
        <v>3.5596596187333462E-2</v>
      </c>
      <c r="Y70" s="68">
        <v>3.5596596187333462E-2</v>
      </c>
      <c r="Z70" s="68">
        <v>4.0292632906605785E-2</v>
      </c>
      <c r="AA70" s="68">
        <v>4.2065267387689342E-2</v>
      </c>
      <c r="AB70" s="68">
        <v>3.5596596187333462E-2</v>
      </c>
      <c r="AC70" s="68">
        <v>4.5732245987899711E-2</v>
      </c>
      <c r="AD70" s="10">
        <f>BSL_RFR_spot_with_VA!AD70</f>
        <v>5.0691737979435381E-2</v>
      </c>
      <c r="AE70" s="68">
        <v>3.5596596187333462E-2</v>
      </c>
      <c r="AF70" s="68">
        <v>3.5596596187333462E-2</v>
      </c>
      <c r="AG70" s="68">
        <v>3.5596596187333462E-2</v>
      </c>
      <c r="AH70" s="68">
        <v>3.8560566026881959E-2</v>
      </c>
      <c r="AI70" s="68">
        <v>1.7512587273091462E-2</v>
      </c>
      <c r="AJ70" s="68">
        <v>3.2466642445165173E-2</v>
      </c>
      <c r="AK70" s="10">
        <f>BSL_RFR_spot_with_VA!AK70</f>
        <v>4.6950251655657471E-2</v>
      </c>
      <c r="AL70" s="10">
        <f>BSL_RFR_spot_with_VA!AL70</f>
        <v>6.9399275772403124E-2</v>
      </c>
      <c r="AM70" s="10">
        <f>BSL_RFR_spot_with_VA!AM70</f>
        <v>3.8162970993555367E-2</v>
      </c>
      <c r="AN70" s="10">
        <f>BSL_RFR_spot_with_VA!AN70</f>
        <v>4.5679813380153256E-2</v>
      </c>
      <c r="AO70" s="10">
        <f>BSL_RFR_spot_with_VA!AO70</f>
        <v>4.5930342160646953E-2</v>
      </c>
      <c r="AP70" s="10">
        <f>BSL_RFR_spot_with_VA!AP70</f>
        <v>4.7743014312247256E-2</v>
      </c>
      <c r="AQ70" s="10">
        <f>BSL_RFR_spot_with_VA!AQ70</f>
        <v>3.8836577172524978E-2</v>
      </c>
      <c r="AR70" s="10">
        <f>BSL_RFR_spot_with_VA!AR70</f>
        <v>4.8277517142107262E-2</v>
      </c>
      <c r="AS70" s="68">
        <v>1.7230441254614703E-2</v>
      </c>
      <c r="AT70" s="10">
        <f>BSL_RFR_spot_with_VA!AT70</f>
        <v>4.8865500271089601E-2</v>
      </c>
      <c r="AU70" s="10">
        <f>BSL_RFR_spot_with_VA!AU70</f>
        <v>4.9388130800548824E-2</v>
      </c>
      <c r="AV70" s="10">
        <f>BSL_RFR_spot_with_VA!AV70</f>
        <v>4.5749882600201852E-2</v>
      </c>
      <c r="AW70" s="10">
        <f>BSL_RFR_spot_with_VA!AW70</f>
        <v>3.8886593650839796E-2</v>
      </c>
      <c r="AX70" s="10">
        <f>BSL_RFR_spot_with_VA!AX70</f>
        <v>6.580452094327871E-2</v>
      </c>
      <c r="AY70" s="10">
        <f>BSL_RFR_spot_with_VA!AY70</f>
        <v>4.040801941918426E-2</v>
      </c>
      <c r="AZ70" s="10">
        <f>BSL_RFR_spot_with_VA!AZ70</f>
        <v>3.6784936225021658E-2</v>
      </c>
      <c r="BA70" s="10">
        <f>BSL_RFR_spot_with_VA!BA70</f>
        <v>4.5070401030707696E-2</v>
      </c>
      <c r="BB70" s="10">
        <f>BSL_RFR_spot_with_VA!BB70</f>
        <v>5.741113514385332E-2</v>
      </c>
      <c r="BC70" s="68">
        <v>2.9060982577922667E-2</v>
      </c>
      <c r="BD70" s="13"/>
      <c r="BE70" s="3"/>
    </row>
    <row r="71" spans="1:57" x14ac:dyDescent="0.25">
      <c r="A71" s="3"/>
      <c r="B71" s="3">
        <v>61</v>
      </c>
      <c r="C71" s="56">
        <v>3.5699810548566191E-2</v>
      </c>
      <c r="D71" s="56">
        <v>3.5699810548566191E-2</v>
      </c>
      <c r="E71" s="56">
        <v>3.5699810548566191E-2</v>
      </c>
      <c r="F71" s="56">
        <v>3.7041934702183976E-2</v>
      </c>
      <c r="G71" s="56">
        <v>4.6449520706264291E-2</v>
      </c>
      <c r="H71" s="56">
        <v>3.9510903240914885E-2</v>
      </c>
      <c r="I71" s="56">
        <v>3.7347934948224637E-2</v>
      </c>
      <c r="J71" s="56">
        <v>3.4360261365899758E-2</v>
      </c>
      <c r="K71" s="56">
        <v>3.5699810548566191E-2</v>
      </c>
      <c r="L71" s="56">
        <v>3.5699810548566191E-2</v>
      </c>
      <c r="M71" s="67">
        <v>3.5699810548566191E-2</v>
      </c>
      <c r="N71" s="67">
        <v>3.5699810548566191E-2</v>
      </c>
      <c r="O71" s="67">
        <v>3.7886819665144733E-2</v>
      </c>
      <c r="P71" s="67">
        <v>4.9911530555386774E-2</v>
      </c>
      <c r="Q71" s="67">
        <v>5.7384956889113825E-2</v>
      </c>
      <c r="R71" s="67">
        <v>3.5699810548566191E-2</v>
      </c>
      <c r="S71" s="67">
        <v>3.6168363479916366E-2</v>
      </c>
      <c r="T71" s="67">
        <v>3.8672159976523623E-2</v>
      </c>
      <c r="U71" s="67">
        <v>2.3355996286799297E-2</v>
      </c>
      <c r="V71" s="67">
        <v>3.6467437760609789E-2</v>
      </c>
      <c r="W71" s="67">
        <v>3.5699810548566191E-2</v>
      </c>
      <c r="X71" s="67">
        <v>3.5699810548566191E-2</v>
      </c>
      <c r="Y71" s="67">
        <v>3.5699810548566191E-2</v>
      </c>
      <c r="Z71" s="67">
        <v>4.0319471910029714E-2</v>
      </c>
      <c r="AA71" s="67">
        <v>4.2065067629417863E-2</v>
      </c>
      <c r="AB71" s="67">
        <v>3.5699810548566191E-2</v>
      </c>
      <c r="AC71" s="67">
        <v>4.5671376727657309E-2</v>
      </c>
      <c r="AD71" s="7">
        <f>BSL_RFR_spot_with_VA!AD71</f>
        <v>5.0548967299542724E-2</v>
      </c>
      <c r="AE71" s="67">
        <v>3.5699810548566191E-2</v>
      </c>
      <c r="AF71" s="67">
        <v>3.5699810548566191E-2</v>
      </c>
      <c r="AG71" s="67">
        <v>3.5699810548566191E-2</v>
      </c>
      <c r="AH71" s="67">
        <v>3.8616858556924427E-2</v>
      </c>
      <c r="AI71" s="67">
        <v>1.774240287850315E-2</v>
      </c>
      <c r="AJ71" s="67">
        <v>3.2600933233169593E-2</v>
      </c>
      <c r="AK71" s="7">
        <f>BSL_RFR_spot_with_VA!AK71</f>
        <v>4.6870344375551376E-2</v>
      </c>
      <c r="AL71" s="7">
        <f>BSL_RFR_spot_with_VA!AL71</f>
        <v>6.8944545347131347E-2</v>
      </c>
      <c r="AM71" s="7">
        <f>BSL_RFR_spot_with_VA!AM71</f>
        <v>3.8224358531708136E-2</v>
      </c>
      <c r="AN71" s="7">
        <f>BSL_RFR_spot_with_VA!AN71</f>
        <v>4.5619759316351427E-2</v>
      </c>
      <c r="AO71" s="7">
        <f>BSL_RFR_spot_with_VA!AO71</f>
        <v>4.5866585254746406E-2</v>
      </c>
      <c r="AP71" s="7">
        <f>BSL_RFR_spot_with_VA!AP71</f>
        <v>4.7648923597817694E-2</v>
      </c>
      <c r="AQ71" s="7">
        <f>BSL_RFR_spot_with_VA!AQ71</f>
        <v>3.888744406002953E-2</v>
      </c>
      <c r="AR71" s="7">
        <f>BSL_RFR_spot_with_VA!AR71</f>
        <v>4.8174683484529135E-2</v>
      </c>
      <c r="AS71" s="67">
        <v>1.7464788497161265E-2</v>
      </c>
      <c r="AT71" s="7">
        <f>BSL_RFR_spot_with_VA!AT71</f>
        <v>4.8754021628296895E-2</v>
      </c>
      <c r="AU71" s="7">
        <f>BSL_RFR_spot_with_VA!AU71</f>
        <v>4.9266914241891113E-2</v>
      </c>
      <c r="AV71" s="7">
        <f>BSL_RFR_spot_with_VA!AV71</f>
        <v>4.568868983676766E-2</v>
      </c>
      <c r="AW71" s="7">
        <f>BSL_RFR_spot_with_VA!AW71</f>
        <v>3.8936081905337705E-2</v>
      </c>
      <c r="AX71" s="7">
        <f>BSL_RFR_spot_with_VA!AX71</f>
        <v>6.5411303483285277E-2</v>
      </c>
      <c r="AY71" s="7">
        <f>BSL_RFR_spot_with_VA!AY71</f>
        <v>4.0435612069682936E-2</v>
      </c>
      <c r="AZ71" s="7">
        <f>BSL_RFR_spot_with_VA!AZ71</f>
        <v>3.6869471001667709E-2</v>
      </c>
      <c r="BA71" s="7">
        <f>BSL_RFR_spot_with_VA!BA71</f>
        <v>4.5021441786768035E-2</v>
      </c>
      <c r="BB71" s="7">
        <f>BSL_RFR_spot_with_VA!BB71</f>
        <v>5.715692357125457E-2</v>
      </c>
      <c r="BC71" s="67">
        <v>2.9199990114015861E-2</v>
      </c>
      <c r="BD71" s="13"/>
      <c r="BE71" s="3"/>
    </row>
    <row r="72" spans="1:57" x14ac:dyDescent="0.25">
      <c r="A72" s="3"/>
      <c r="B72" s="3">
        <v>62</v>
      </c>
      <c r="C72" s="56">
        <v>3.5799867716562739E-2</v>
      </c>
      <c r="D72" s="56">
        <v>3.5799867716562739E-2</v>
      </c>
      <c r="E72" s="56">
        <v>3.5799867716562739E-2</v>
      </c>
      <c r="F72" s="56">
        <v>3.7121310050798106E-2</v>
      </c>
      <c r="G72" s="56">
        <v>4.6377803521734151E-2</v>
      </c>
      <c r="H72" s="56">
        <v>3.9549682530388042E-2</v>
      </c>
      <c r="I72" s="56">
        <v>3.7421966966014297E-2</v>
      </c>
      <c r="J72" s="56">
        <v>3.4481783210282835E-2</v>
      </c>
      <c r="K72" s="56">
        <v>3.5799867716562739E-2</v>
      </c>
      <c r="L72" s="56">
        <v>3.5799867716562739E-2</v>
      </c>
      <c r="M72" s="67">
        <v>3.5799867716562739E-2</v>
      </c>
      <c r="N72" s="67">
        <v>3.5799867716562739E-2</v>
      </c>
      <c r="O72" s="67">
        <v>3.7951745433670192E-2</v>
      </c>
      <c r="P72" s="67">
        <v>4.9784034977727654E-2</v>
      </c>
      <c r="Q72" s="67">
        <v>5.7136215301765381E-2</v>
      </c>
      <c r="R72" s="67">
        <v>3.5799867716562739E-2</v>
      </c>
      <c r="S72" s="67">
        <v>3.6260902626641389E-2</v>
      </c>
      <c r="T72" s="67">
        <v>3.8724453010347437E-2</v>
      </c>
      <c r="U72" s="67">
        <v>2.3493652303716805E-2</v>
      </c>
      <c r="V72" s="67">
        <v>3.6555176350186791E-2</v>
      </c>
      <c r="W72" s="67">
        <v>3.5799867716562739E-2</v>
      </c>
      <c r="X72" s="67">
        <v>3.5799867716562739E-2</v>
      </c>
      <c r="Y72" s="67">
        <v>3.5799867716562739E-2</v>
      </c>
      <c r="Z72" s="67">
        <v>4.0345482540866229E-2</v>
      </c>
      <c r="AA72" s="67">
        <v>4.2064788548156207E-2</v>
      </c>
      <c r="AB72" s="67">
        <v>3.5799867716562739E-2</v>
      </c>
      <c r="AC72" s="67">
        <v>4.5612426091309333E-2</v>
      </c>
      <c r="AD72" s="7">
        <f>BSL_RFR_spot_with_VA!AD72</f>
        <v>5.041077829160967E-2</v>
      </c>
      <c r="AE72" s="67">
        <v>3.5799867716562739E-2</v>
      </c>
      <c r="AF72" s="67">
        <v>3.5799867716562739E-2</v>
      </c>
      <c r="AG72" s="67">
        <v>3.5799867716562739E-2</v>
      </c>
      <c r="AH72" s="67">
        <v>3.8671338104042663E-2</v>
      </c>
      <c r="AI72" s="67">
        <v>1.7965081416624562E-2</v>
      </c>
      <c r="AJ72" s="67">
        <v>3.2732702109216305E-2</v>
      </c>
      <c r="AK72" s="7">
        <f>BSL_RFR_spot_with_VA!AK72</f>
        <v>4.6792842041577298E-2</v>
      </c>
      <c r="AL72" s="7">
        <f>BSL_RFR_spot_with_VA!AL72</f>
        <v>6.850463361488246E-2</v>
      </c>
      <c r="AM72" s="7">
        <f>BSL_RFR_spot_with_VA!AM72</f>
        <v>3.8283964753308641E-2</v>
      </c>
      <c r="AN72" s="7">
        <f>BSL_RFR_spot_with_VA!AN72</f>
        <v>4.5561599422524246E-2</v>
      </c>
      <c r="AO72" s="7">
        <f>BSL_RFR_spot_with_VA!AO72</f>
        <v>4.5804799487769277E-2</v>
      </c>
      <c r="AP72" s="7">
        <f>BSL_RFR_spot_with_VA!AP72</f>
        <v>4.7557833076209644E-2</v>
      </c>
      <c r="AQ72" s="7">
        <f>BSL_RFR_spot_with_VA!AQ72</f>
        <v>3.8936755064971962E-2</v>
      </c>
      <c r="AR72" s="7">
        <f>BSL_RFR_spot_with_VA!AR72</f>
        <v>4.807513000624497E-2</v>
      </c>
      <c r="AS72" s="67">
        <v>1.7691827953526307E-2</v>
      </c>
      <c r="AT72" s="7">
        <f>BSL_RFR_spot_with_VA!AT72</f>
        <v>4.8645970763604662E-2</v>
      </c>
      <c r="AU72" s="7">
        <f>BSL_RFR_spot_with_VA!AU72</f>
        <v>4.9149577588999849E-2</v>
      </c>
      <c r="AV72" s="7">
        <f>BSL_RFR_spot_with_VA!AV72</f>
        <v>4.5629427514462195E-2</v>
      </c>
      <c r="AW72" s="7">
        <f>BSL_RFR_spot_with_VA!AW72</f>
        <v>3.8984115511372819E-2</v>
      </c>
      <c r="AX72" s="7">
        <f>BSL_RFR_spot_with_VA!AX72</f>
        <v>6.5030666701882733E-2</v>
      </c>
      <c r="AY72" s="7">
        <f>BSL_RFR_spot_with_VA!AY72</f>
        <v>4.0462204760908893E-2</v>
      </c>
      <c r="AZ72" s="7">
        <f>BSL_RFR_spot_with_VA!AZ72</f>
        <v>3.6951362624424222E-2</v>
      </c>
      <c r="BA72" s="7">
        <f>BSL_RFR_spot_with_VA!BA72</f>
        <v>4.4973898266165602E-2</v>
      </c>
      <c r="BB72" s="7">
        <f>BSL_RFR_spot_with_VA!BB72</f>
        <v>5.6910931049306557E-2</v>
      </c>
      <c r="BC72" s="67">
        <v>2.934127132298503E-2</v>
      </c>
      <c r="BD72" s="13"/>
      <c r="BE72" s="3"/>
    </row>
    <row r="73" spans="1:57" x14ac:dyDescent="0.25">
      <c r="A73" s="3"/>
      <c r="B73" s="3">
        <v>63</v>
      </c>
      <c r="C73" s="56">
        <v>3.5896899286151029E-2</v>
      </c>
      <c r="D73" s="56">
        <v>3.5896899286151029E-2</v>
      </c>
      <c r="E73" s="56">
        <v>3.5896899286151029E-2</v>
      </c>
      <c r="F73" s="56">
        <v>3.7198214570290711E-2</v>
      </c>
      <c r="G73" s="56">
        <v>4.6308342155690019E-2</v>
      </c>
      <c r="H73" s="56">
        <v>3.9587353136589121E-2</v>
      </c>
      <c r="I73" s="56">
        <v>3.7493726921635551E-2</v>
      </c>
      <c r="J73" s="56">
        <v>3.4599600927808227E-2</v>
      </c>
      <c r="K73" s="56">
        <v>3.5896899286151029E-2</v>
      </c>
      <c r="L73" s="56">
        <v>3.5896899286151029E-2</v>
      </c>
      <c r="M73" s="67">
        <v>3.5896899286151029E-2</v>
      </c>
      <c r="N73" s="67">
        <v>3.5896899286151029E-2</v>
      </c>
      <c r="O73" s="67">
        <v>3.8014746852817805E-2</v>
      </c>
      <c r="P73" s="67">
        <v>4.9660523679316837E-2</v>
      </c>
      <c r="Q73" s="67">
        <v>5.68952563864491E-2</v>
      </c>
      <c r="R73" s="67">
        <v>3.5896899286151029E-2</v>
      </c>
      <c r="S73" s="67">
        <v>3.6350651883078067E-2</v>
      </c>
      <c r="T73" s="67">
        <v>3.877521627183067E-2</v>
      </c>
      <c r="U73" s="67">
        <v>2.3627116762794609E-2</v>
      </c>
      <c r="V73" s="67">
        <v>3.6640275518857734E-2</v>
      </c>
      <c r="W73" s="67">
        <v>3.5896899286151029E-2</v>
      </c>
      <c r="X73" s="67">
        <v>3.5896899286151029E-2</v>
      </c>
      <c r="Y73" s="67">
        <v>3.5896899286151029E-2</v>
      </c>
      <c r="Z73" s="67">
        <v>4.0370703017907905E-2</v>
      </c>
      <c r="AA73" s="67">
        <v>4.2064442373005217E-2</v>
      </c>
      <c r="AB73" s="67">
        <v>3.5896899286151029E-2</v>
      </c>
      <c r="AC73" s="67">
        <v>4.5555308078368384E-2</v>
      </c>
      <c r="AD73" s="7">
        <f>BSL_RFR_spot_with_VA!AD73</f>
        <v>5.027695790136244E-2</v>
      </c>
      <c r="AE73" s="67">
        <v>3.5896899286151029E-2</v>
      </c>
      <c r="AF73" s="67">
        <v>3.5896899286151029E-2</v>
      </c>
      <c r="AG73" s="67">
        <v>3.5896899286151029E-2</v>
      </c>
      <c r="AH73" s="67">
        <v>3.8724090864755478E-2</v>
      </c>
      <c r="AI73" s="67">
        <v>1.8180951976729531E-2</v>
      </c>
      <c r="AJ73" s="67">
        <v>3.2861916139939495E-2</v>
      </c>
      <c r="AK73" s="7">
        <f>BSL_RFR_spot_with_VA!AK73</f>
        <v>4.6717652120795705E-2</v>
      </c>
      <c r="AL73" s="7">
        <f>BSL_RFR_spot_with_VA!AL73</f>
        <v>6.8078832224874875E-2</v>
      </c>
      <c r="AM73" s="7">
        <f>BSL_RFR_spot_with_VA!AM73</f>
        <v>3.8341847053520395E-2</v>
      </c>
      <c r="AN73" s="7">
        <f>BSL_RFR_spot_with_VA!AN73</f>
        <v>4.5505249075018517E-2</v>
      </c>
      <c r="AO73" s="7">
        <f>BSL_RFR_spot_with_VA!AO73</f>
        <v>4.5744900862198845E-2</v>
      </c>
      <c r="AP73" s="7">
        <f>BSL_RFR_spot_with_VA!AP73</f>
        <v>4.7469605455708441E-2</v>
      </c>
      <c r="AQ73" s="7">
        <f>BSL_RFR_spot_with_VA!AQ73</f>
        <v>3.8984576712784991E-2</v>
      </c>
      <c r="AR73" s="7">
        <f>BSL_RFR_spot_with_VA!AR73</f>
        <v>4.7978705783997988E-2</v>
      </c>
      <c r="AS73" s="67">
        <v>1.7911898653176994E-2</v>
      </c>
      <c r="AT73" s="7">
        <f>BSL_RFR_spot_with_VA!AT73</f>
        <v>4.8541206452167085E-2</v>
      </c>
      <c r="AU73" s="7">
        <f>BSL_RFR_spot_with_VA!AU73</f>
        <v>4.9035941393089422E-2</v>
      </c>
      <c r="AV73" s="7">
        <f>BSL_RFR_spot_with_VA!AV73</f>
        <v>4.5572009211582332E-2</v>
      </c>
      <c r="AW73" s="7">
        <f>BSL_RFR_spot_with_VA!AW73</f>
        <v>3.9030750454752017E-2</v>
      </c>
      <c r="AX73" s="7">
        <f>BSL_RFR_spot_with_VA!AX73</f>
        <v>6.4662047908164544E-2</v>
      </c>
      <c r="AY73" s="7">
        <f>BSL_RFR_spot_with_VA!AY73</f>
        <v>4.0487853137346486E-2</v>
      </c>
      <c r="AZ73" s="7">
        <f>BSL_RFR_spot_with_VA!AZ73</f>
        <v>3.7030728685754744E-2</v>
      </c>
      <c r="BA73" s="7">
        <f>BSL_RFR_spot_with_VA!BA73</f>
        <v>4.492772194901451E-2</v>
      </c>
      <c r="BB73" s="7">
        <f>BSL_RFR_spot_with_VA!BB73</f>
        <v>5.6672769522089883E-2</v>
      </c>
      <c r="BC73" s="67">
        <v>2.9484064966677215E-2</v>
      </c>
      <c r="BD73" s="13"/>
      <c r="BE73" s="3"/>
    </row>
    <row r="74" spans="1:57" x14ac:dyDescent="0.25">
      <c r="A74" s="3"/>
      <c r="B74" s="3">
        <v>64</v>
      </c>
      <c r="C74" s="56">
        <v>3.5991030717552608E-2</v>
      </c>
      <c r="D74" s="56">
        <v>3.5991030717552608E-2</v>
      </c>
      <c r="E74" s="56">
        <v>3.5991030717552608E-2</v>
      </c>
      <c r="F74" s="56">
        <v>3.7272759216920415E-2</v>
      </c>
      <c r="G74" s="56">
        <v>4.6241033935783493E-2</v>
      </c>
      <c r="H74" s="56">
        <v>3.9623955873132388E-2</v>
      </c>
      <c r="I74" s="56">
        <v>3.7563314701472894E-2</v>
      </c>
      <c r="J74" s="56">
        <v>3.471387190630093E-2</v>
      </c>
      <c r="K74" s="56">
        <v>3.5991030717552608E-2</v>
      </c>
      <c r="L74" s="56">
        <v>3.5991030717552608E-2</v>
      </c>
      <c r="M74" s="67">
        <v>3.5991030717552608E-2</v>
      </c>
      <c r="N74" s="67">
        <v>3.5991030717552608E-2</v>
      </c>
      <c r="O74" s="67">
        <v>3.8075900231504756E-2</v>
      </c>
      <c r="P74" s="67">
        <v>4.9540819626370469E-2</v>
      </c>
      <c r="Q74" s="67">
        <v>5.6661736911507665E-2</v>
      </c>
      <c r="R74" s="67">
        <v>3.5991030717552608E-2</v>
      </c>
      <c r="S74" s="67">
        <v>3.643772613409646E-2</v>
      </c>
      <c r="T74" s="67">
        <v>3.8824508768569244E-2</v>
      </c>
      <c r="U74" s="67">
        <v>2.3756563592001401E-2</v>
      </c>
      <c r="V74" s="67">
        <v>3.6722843416424844E-2</v>
      </c>
      <c r="W74" s="67">
        <v>3.5991030717552608E-2</v>
      </c>
      <c r="X74" s="67">
        <v>3.5991030717552608E-2</v>
      </c>
      <c r="Y74" s="67">
        <v>3.5991030717552608E-2</v>
      </c>
      <c r="Z74" s="67">
        <v>4.0395169212193105E-2</v>
      </c>
      <c r="AA74" s="67">
        <v>4.20640397362948E-2</v>
      </c>
      <c r="AB74" s="67">
        <v>3.5991030717552608E-2</v>
      </c>
      <c r="AC74" s="67">
        <v>4.5499941441919267E-2</v>
      </c>
      <c r="AD74" s="7">
        <f>BSL_RFR_spot_with_VA!AD74</f>
        <v>5.0147305596788927E-2</v>
      </c>
      <c r="AE74" s="67">
        <v>3.5991030717552608E-2</v>
      </c>
      <c r="AF74" s="67">
        <v>3.5991030717552608E-2</v>
      </c>
      <c r="AG74" s="67">
        <v>3.5991030717552608E-2</v>
      </c>
      <c r="AH74" s="67">
        <v>3.877519765665749E-2</v>
      </c>
      <c r="AI74" s="67">
        <v>1.8390323537708753E-2</v>
      </c>
      <c r="AJ74" s="67">
        <v>3.298855771765008E-2</v>
      </c>
      <c r="AK74" s="7">
        <f>BSL_RFR_spot_with_VA!AK74</f>
        <v>4.6644685107252615E-2</v>
      </c>
      <c r="AL74" s="7">
        <f>BSL_RFR_spot_with_VA!AL74</f>
        <v>6.766647658544267E-2</v>
      </c>
      <c r="AM74" s="7">
        <f>BSL_RFR_spot_with_VA!AM74</f>
        <v>3.83980630590528E-2</v>
      </c>
      <c r="AN74" s="7">
        <f>BSL_RFR_spot_with_VA!AN74</f>
        <v>4.5450628240586211E-2</v>
      </c>
      <c r="AO74" s="7">
        <f>BSL_RFR_spot_with_VA!AO74</f>
        <v>4.5686809512120563E-2</v>
      </c>
      <c r="AP74" s="7">
        <f>BSL_RFR_spot_with_VA!AP74</f>
        <v>4.7384111225681202E-2</v>
      </c>
      <c r="AQ74" s="7">
        <f>BSL_RFR_spot_with_VA!AQ74</f>
        <v>3.9030972051097734E-2</v>
      </c>
      <c r="AR74" s="7">
        <f>BSL_RFR_spot_with_VA!AR74</f>
        <v>4.7885268652191115E-2</v>
      </c>
      <c r="AS74" s="67">
        <v>1.8125318797586942E-2</v>
      </c>
      <c r="AT74" s="7">
        <f>BSL_RFR_spot_with_VA!AT74</f>
        <v>4.8439593504519873E-2</v>
      </c>
      <c r="AU74" s="7">
        <f>BSL_RFR_spot_with_VA!AU74</f>
        <v>4.8925836652809584E-2</v>
      </c>
      <c r="AV74" s="7">
        <f>BSL_RFR_spot_with_VA!AV74</f>
        <v>4.5516353234197338E-2</v>
      </c>
      <c r="AW74" s="7">
        <f>BSL_RFR_spot_with_VA!AW74</f>
        <v>3.9076040475614304E-2</v>
      </c>
      <c r="AX74" s="7">
        <f>BSL_RFR_spot_with_VA!AX74</f>
        <v>6.4304912389246294E-2</v>
      </c>
      <c r="AY74" s="7">
        <f>BSL_RFR_spot_with_VA!AY74</f>
        <v>4.051260878125662E-2</v>
      </c>
      <c r="AZ74" s="7">
        <f>BSL_RFR_spot_with_VA!AZ74</f>
        <v>3.7107680270013876E-2</v>
      </c>
      <c r="BA74" s="7">
        <f>BSL_RFR_spot_with_VA!BA74</f>
        <v>4.4882865179371123E-2</v>
      </c>
      <c r="BB74" s="7">
        <f>BSL_RFR_spot_with_VA!BB74</f>
        <v>5.6442074426010791E-2</v>
      </c>
      <c r="BC74" s="67">
        <v>2.9627724557964807E-2</v>
      </c>
      <c r="BD74" s="13"/>
      <c r="BE74" s="3"/>
    </row>
    <row r="75" spans="1:57" x14ac:dyDescent="0.25">
      <c r="A75" s="3"/>
      <c r="B75" s="8">
        <v>65</v>
      </c>
      <c r="C75" s="57">
        <v>3.6082381573240951E-2</v>
      </c>
      <c r="D75" s="57">
        <v>3.6082381573240951E-2</v>
      </c>
      <c r="E75" s="57">
        <v>3.6082381573240951E-2</v>
      </c>
      <c r="F75" s="57">
        <v>3.7345048624238597E-2</v>
      </c>
      <c r="G75" s="57">
        <v>4.6175782099534102E-2</v>
      </c>
      <c r="H75" s="57">
        <v>3.9659530064129589E-2</v>
      </c>
      <c r="I75" s="57">
        <v>3.7630824617164604E-2</v>
      </c>
      <c r="J75" s="57">
        <v>3.4824745629694398E-2</v>
      </c>
      <c r="K75" s="57">
        <v>3.6082381573240951E-2</v>
      </c>
      <c r="L75" s="57">
        <v>3.6082381573240951E-2</v>
      </c>
      <c r="M75" s="68">
        <v>3.6082381573240951E-2</v>
      </c>
      <c r="N75" s="68">
        <v>3.6082381573240951E-2</v>
      </c>
      <c r="O75" s="68">
        <v>3.8135278611191037E-2</v>
      </c>
      <c r="P75" s="68">
        <v>4.9424755331317183E-2</v>
      </c>
      <c r="Q75" s="68">
        <v>5.6435331487845408E-2</v>
      </c>
      <c r="R75" s="68">
        <v>3.6082381573240951E-2</v>
      </c>
      <c r="S75" s="68">
        <v>3.6522234941935627E-2</v>
      </c>
      <c r="T75" s="68">
        <v>3.8872387124941676E-2</v>
      </c>
      <c r="U75" s="68">
        <v>2.3882159008464132E-2</v>
      </c>
      <c r="V75" s="68">
        <v>3.6802983233862996E-2</v>
      </c>
      <c r="W75" s="68">
        <v>3.6082381573240951E-2</v>
      </c>
      <c r="X75" s="68">
        <v>3.6082381573240951E-2</v>
      </c>
      <c r="Y75" s="68">
        <v>3.6082381573240951E-2</v>
      </c>
      <c r="Z75" s="68">
        <v>4.0418914826197971E-2</v>
      </c>
      <c r="AA75" s="68">
        <v>4.2063589878306384E-2</v>
      </c>
      <c r="AB75" s="68">
        <v>3.6082381573240951E-2</v>
      </c>
      <c r="AC75" s="68">
        <v>4.5446249394382354E-2</v>
      </c>
      <c r="AD75" s="10">
        <f>BSL_RFR_spot_with_VA!AD75</f>
        <v>5.0021632520675263E-2</v>
      </c>
      <c r="AE75" s="68">
        <v>3.6082381573240951E-2</v>
      </c>
      <c r="AF75" s="68">
        <v>3.6082381573240951E-2</v>
      </c>
      <c r="AG75" s="68">
        <v>3.6082381573240951E-2</v>
      </c>
      <c r="AH75" s="68">
        <v>3.8824734331551092E-2</v>
      </c>
      <c r="AI75" s="68">
        <v>1.859348649266912E-2</v>
      </c>
      <c r="AJ75" s="68">
        <v>3.3112622184090279E-2</v>
      </c>
      <c r="AK75" s="10">
        <f>BSL_RFR_spot_with_VA!AK75</f>
        <v>4.6573854632862677E-2</v>
      </c>
      <c r="AL75" s="10">
        <f>BSL_RFR_spot_with_VA!AL75</f>
        <v>6.7266942641325711E-2</v>
      </c>
      <c r="AM75" s="10">
        <f>BSL_RFR_spot_with_VA!AM75</f>
        <v>3.8452670076726259E-2</v>
      </c>
      <c r="AN75" s="10">
        <f>BSL_RFR_spot_with_VA!AN75</f>
        <v>4.5397661210062168E-2</v>
      </c>
      <c r="AO75" s="10">
        <f>BSL_RFR_spot_with_VA!AO75</f>
        <v>4.5630449511457005E-2</v>
      </c>
      <c r="AP75" s="10">
        <f>BSL_RFR_spot_with_VA!AP75</f>
        <v>4.7301228170040455E-2</v>
      </c>
      <c r="AQ75" s="10">
        <f>BSL_RFR_spot_with_VA!AQ75</f>
        <v>3.9076000855841286E-2</v>
      </c>
      <c r="AR75" s="10">
        <f>BSL_RFR_spot_with_VA!AR75</f>
        <v>4.7794684613368776E-2</v>
      </c>
      <c r="AS75" s="68">
        <v>1.8332387344472512E-2</v>
      </c>
      <c r="AT75" s="10">
        <f>BSL_RFR_spot_with_VA!AT75</f>
        <v>4.8341002653293108E-2</v>
      </c>
      <c r="AU75" s="10">
        <f>BSL_RFR_spot_with_VA!AU75</f>
        <v>4.8819104117326928E-2</v>
      </c>
      <c r="AV75" s="10">
        <f>BSL_RFR_spot_with_VA!AV75</f>
        <v>4.546238233418487E-2</v>
      </c>
      <c r="AW75" s="10">
        <f>BSL_RFR_spot_with_VA!AW75</f>
        <v>3.9120037122391871E-2</v>
      </c>
      <c r="AX75" s="10">
        <f>BSL_RFR_spot_with_VA!AX75</f>
        <v>6.3958752570365984E-2</v>
      </c>
      <c r="AY75" s="10">
        <f>BSL_RFR_spot_with_VA!AY75</f>
        <v>4.0536519567497153E-2</v>
      </c>
      <c r="AZ75" s="10">
        <f>BSL_RFR_spot_with_VA!AZ75</f>
        <v>3.7182322367609544E-2</v>
      </c>
      <c r="BA75" s="10">
        <f>BSL_RFR_spot_with_VA!BA75</f>
        <v>4.483928134688453E-2</v>
      </c>
      <c r="BB75" s="10">
        <f>BSL_RFR_spot_with_VA!BB75</f>
        <v>5.6218503012537724E-2</v>
      </c>
      <c r="BC75" s="68">
        <v>2.9771701920473737E-2</v>
      </c>
      <c r="BD75" s="13"/>
      <c r="BE75" s="3"/>
    </row>
    <row r="76" spans="1:57" x14ac:dyDescent="0.25">
      <c r="A76" s="3"/>
      <c r="B76" s="3">
        <v>66</v>
      </c>
      <c r="C76" s="56">
        <v>3.6171065759850407E-2</v>
      </c>
      <c r="D76" s="56">
        <v>3.6171065759850407E-2</v>
      </c>
      <c r="E76" s="56">
        <v>3.6171065759850407E-2</v>
      </c>
      <c r="F76" s="56">
        <v>3.7415181528785979E-2</v>
      </c>
      <c r="G76" s="56">
        <v>4.6112495399725395E-2</v>
      </c>
      <c r="H76" s="56">
        <v>3.9694113563042865E-2</v>
      </c>
      <c r="I76" s="56">
        <v>3.7696345778039708E-2</v>
      </c>
      <c r="J76" s="56">
        <v>3.4932364078983369E-2</v>
      </c>
      <c r="K76" s="56">
        <v>3.6171065759850407E-2</v>
      </c>
      <c r="L76" s="56">
        <v>3.6171065759850407E-2</v>
      </c>
      <c r="M76" s="67">
        <v>3.6171065759850407E-2</v>
      </c>
      <c r="N76" s="67">
        <v>3.6171065759850407E-2</v>
      </c>
      <c r="O76" s="67">
        <v>3.8192951865791303E-2</v>
      </c>
      <c r="P76" s="67">
        <v>4.9312172311921199E-2</v>
      </c>
      <c r="Q76" s="67">
        <v>5.6215731693797899E-2</v>
      </c>
      <c r="R76" s="67">
        <v>3.6171065759850407E-2</v>
      </c>
      <c r="S76" s="67">
        <v>3.660428275577865E-2</v>
      </c>
      <c r="T76" s="67">
        <v>3.8918905639490298E-2</v>
      </c>
      <c r="U76" s="67">
        <v>2.4004061699905987E-2</v>
      </c>
      <c r="V76" s="67">
        <v>3.6880793392774835E-2</v>
      </c>
      <c r="W76" s="67">
        <v>3.6171065759850407E-2</v>
      </c>
      <c r="X76" s="67">
        <v>3.6171065759850407E-2</v>
      </c>
      <c r="Y76" s="67">
        <v>3.6171065759850407E-2</v>
      </c>
      <c r="Z76" s="67">
        <v>4.0441971556766099E-2</v>
      </c>
      <c r="AA76" s="67">
        <v>4.206310082534559E-2</v>
      </c>
      <c r="AB76" s="67">
        <v>3.6171065759850407E-2</v>
      </c>
      <c r="AC76" s="67">
        <v>4.5394159331834771E-2</v>
      </c>
      <c r="AD76" s="7">
        <f>BSL_RFR_spot_with_VA!AD76</f>
        <v>4.9899760703588036E-2</v>
      </c>
      <c r="AE76" s="67">
        <v>3.6171065759850407E-2</v>
      </c>
      <c r="AF76" s="67">
        <v>3.6171065759850407E-2</v>
      </c>
      <c r="AG76" s="67">
        <v>3.6171065759850407E-2</v>
      </c>
      <c r="AH76" s="67">
        <v>3.8872772151075319E-2</v>
      </c>
      <c r="AI76" s="67">
        <v>1.8790714036232226E-2</v>
      </c>
      <c r="AJ76" s="67">
        <v>3.3234115785655938E-2</v>
      </c>
      <c r="AK76" s="7">
        <f>BSL_RFR_spot_with_VA!AK76</f>
        <v>4.6505077525519578E-2</v>
      </c>
      <c r="AL76" s="7">
        <f>BSL_RFR_spot_with_VA!AL76</f>
        <v>6.6879643915274123E-2</v>
      </c>
      <c r="AM76" s="7">
        <f>BSL_RFR_spot_with_VA!AM76</f>
        <v>3.8505724666985763E-2</v>
      </c>
      <c r="AN76" s="7">
        <f>BSL_RFR_spot_with_VA!AN76</f>
        <v>4.5346276345502368E-2</v>
      </c>
      <c r="AO76" s="7">
        <f>BSL_RFR_spot_with_VA!AO76</f>
        <v>4.5575748685469097E-2</v>
      </c>
      <c r="AP76" s="7">
        <f>BSL_RFR_spot_with_VA!AP76</f>
        <v>4.7220840909366846E-2</v>
      </c>
      <c r="AQ76" s="7">
        <f>BSL_RFR_spot_with_VA!AQ76</f>
        <v>3.9119719824185717E-2</v>
      </c>
      <c r="AR76" s="7">
        <f>BSL_RFR_spot_with_VA!AR76</f>
        <v>4.770682729189768E-2</v>
      </c>
      <c r="AS76" s="67">
        <v>1.8533385449230222E-2</v>
      </c>
      <c r="AT76" s="7">
        <f>BSL_RFR_spot_with_VA!AT76</f>
        <v>4.8245310406298314E-2</v>
      </c>
      <c r="AU76" s="7">
        <f>BSL_RFR_spot_with_VA!AU76</f>
        <v>4.8715593638119392E-2</v>
      </c>
      <c r="AV76" s="7">
        <f>BSL_RFR_spot_with_VA!AV76</f>
        <v>4.5410023443019032E-2</v>
      </c>
      <c r="AW76" s="7">
        <f>BSL_RFR_spot_with_VA!AW76</f>
        <v>3.9162789812180243E-2</v>
      </c>
      <c r="AX76" s="7">
        <f>BSL_RFR_spot_with_VA!AX76</f>
        <v>6.3623087016815294E-2</v>
      </c>
      <c r="AY76" s="7">
        <f>BSL_RFR_spot_with_VA!AY76</f>
        <v>4.0559629983050627E-2</v>
      </c>
      <c r="AZ76" s="7">
        <f>BSL_RFR_spot_with_VA!AZ76</f>
        <v>3.7254754260447109E-2</v>
      </c>
      <c r="BA76" s="7">
        <f>BSL_RFR_spot_with_VA!BA76</f>
        <v>4.4796925023655509E-2</v>
      </c>
      <c r="BB76" s="7">
        <f>BSL_RFR_spot_with_VA!BB76</f>
        <v>5.6001732802677617E-2</v>
      </c>
      <c r="BC76" s="67">
        <v>2.9915533227519386E-2</v>
      </c>
      <c r="BD76" s="13"/>
      <c r="BE76" s="3"/>
    </row>
    <row r="77" spans="1:57" x14ac:dyDescent="0.25">
      <c r="A77" s="3"/>
      <c r="B77" s="3">
        <v>67</v>
      </c>
      <c r="C77" s="56">
        <v>3.6257191771581709E-2</v>
      </c>
      <c r="D77" s="56">
        <v>3.6257191771581709E-2</v>
      </c>
      <c r="E77" s="56">
        <v>3.6257191771581709E-2</v>
      </c>
      <c r="F77" s="56">
        <v>3.7483251163324738E-2</v>
      </c>
      <c r="G77" s="56">
        <v>4.6051087738284924E-2</v>
      </c>
      <c r="H77" s="56">
        <v>3.9727742778535857E-2</v>
      </c>
      <c r="I77" s="56">
        <v>3.7759962434585681E-2</v>
      </c>
      <c r="J77" s="56">
        <v>3.5036862119389944E-2</v>
      </c>
      <c r="K77" s="56">
        <v>3.6257191771581709E-2</v>
      </c>
      <c r="L77" s="56">
        <v>3.6257191771581709E-2</v>
      </c>
      <c r="M77" s="67">
        <v>3.6257191771581709E-2</v>
      </c>
      <c r="N77" s="67">
        <v>3.6257191771581709E-2</v>
      </c>
      <c r="O77" s="67">
        <v>3.8248986807968066E-2</v>
      </c>
      <c r="P77" s="67">
        <v>4.920292057438691E-2</v>
      </c>
      <c r="Q77" s="67">
        <v>5.6002645210109447E-2</v>
      </c>
      <c r="R77" s="67">
        <v>3.6257191771581709E-2</v>
      </c>
      <c r="S77" s="67">
        <v>3.6683969124138294E-2</v>
      </c>
      <c r="T77" s="67">
        <v>3.896411634937702E-2</v>
      </c>
      <c r="U77" s="67">
        <v>2.4122423044383057E-2</v>
      </c>
      <c r="V77" s="67">
        <v>3.6956367738427476E-2</v>
      </c>
      <c r="W77" s="67">
        <v>3.6257191771581709E-2</v>
      </c>
      <c r="X77" s="67">
        <v>3.6257191771581709E-2</v>
      </c>
      <c r="Y77" s="67">
        <v>3.6257191771581709E-2</v>
      </c>
      <c r="Z77" s="67">
        <v>4.046436924352359E-2</v>
      </c>
      <c r="AA77" s="67">
        <v>4.2062579544739798E-2</v>
      </c>
      <c r="AB77" s="67">
        <v>3.6257191771581709E-2</v>
      </c>
      <c r="AC77" s="67">
        <v>4.5343602575906417E-2</v>
      </c>
      <c r="AD77" s="7">
        <f>BSL_RFR_spot_with_VA!AD77</f>
        <v>4.9781522333357087E-2</v>
      </c>
      <c r="AE77" s="67">
        <v>3.6257191771581709E-2</v>
      </c>
      <c r="AF77" s="67">
        <v>3.6257191771581709E-2</v>
      </c>
      <c r="AG77" s="67">
        <v>3.6257191771581709E-2</v>
      </c>
      <c r="AH77" s="67">
        <v>3.8919378128748683E-2</v>
      </c>
      <c r="AI77" s="67">
        <v>1.8982263428894086E-2</v>
      </c>
      <c r="AJ77" s="67">
        <v>3.3353053913161457E-2</v>
      </c>
      <c r="AK77" s="7">
        <f>BSL_RFR_spot_with_VA!AK77</f>
        <v>4.6438273825212484E-2</v>
      </c>
      <c r="AL77" s="7">
        <f>BSL_RFR_spot_with_VA!AL77</f>
        <v>6.6504028791637415E-2</v>
      </c>
      <c r="AM77" s="7">
        <f>BSL_RFR_spot_with_VA!AM77</f>
        <v>3.8557282318765651E-2</v>
      </c>
      <c r="AN77" s="7">
        <f>BSL_RFR_spot_with_VA!AN77</f>
        <v>4.5296405840712373E-2</v>
      </c>
      <c r="AO77" s="7">
        <f>BSL_RFR_spot_with_VA!AO77</f>
        <v>4.5522638426778617E-2</v>
      </c>
      <c r="AP77" s="7">
        <f>BSL_RFR_spot_with_VA!AP77</f>
        <v>4.7142840470855374E-2</v>
      </c>
      <c r="AQ77" s="7">
        <f>BSL_RFR_spot_with_VA!AQ77</f>
        <v>3.9162182755179575E-2</v>
      </c>
      <c r="AR77" s="7">
        <f>BSL_RFR_spot_with_VA!AR77</f>
        <v>4.7621577427606754E-2</v>
      </c>
      <c r="AS77" s="67">
        <v>1.8728577778299282E-2</v>
      </c>
      <c r="AT77" s="7">
        <f>BSL_RFR_spot_with_VA!AT77</f>
        <v>4.8152398875004776E-2</v>
      </c>
      <c r="AU77" s="7">
        <f>BSL_RFR_spot_with_VA!AU77</f>
        <v>4.861516356639406E-2</v>
      </c>
      <c r="AV77" s="7">
        <f>BSL_RFR_spot_with_VA!AV77</f>
        <v>4.5359207420860859E-2</v>
      </c>
      <c r="AW77" s="7">
        <f>BSL_RFR_spot_with_VA!AW77</f>
        <v>3.920434589576427E-2</v>
      </c>
      <c r="AX77" s="7">
        <f>BSL_RFR_spot_with_VA!AX77</f>
        <v>6.3297459335782014E-2</v>
      </c>
      <c r="AY77" s="7">
        <f>BSL_RFR_spot_with_VA!AY77</f>
        <v>4.0581981415157342E-2</v>
      </c>
      <c r="AZ77" s="7">
        <f>BSL_RFR_spot_with_VA!AZ77</f>
        <v>3.7325069880727701E-2</v>
      </c>
      <c r="BA77" s="7">
        <f>BSL_RFR_spot_with_VA!BA77</f>
        <v>4.4755752064173926E-2</v>
      </c>
      <c r="BB77" s="7">
        <f>BSL_RFR_spot_with_VA!BB77</f>
        <v>5.5791460162667672E-2</v>
      </c>
      <c r="BC77" s="67">
        <v>3.005882711336394E-2</v>
      </c>
      <c r="BD77" s="13"/>
      <c r="BE77" s="3"/>
    </row>
    <row r="78" spans="1:57" x14ac:dyDescent="0.25">
      <c r="A78" s="3"/>
      <c r="B78" s="3">
        <v>68</v>
      </c>
      <c r="C78" s="56">
        <v>3.6340862932314755E-2</v>
      </c>
      <c r="D78" s="56">
        <v>3.6340862932314755E-2</v>
      </c>
      <c r="E78" s="56">
        <v>3.6340862932314755E-2</v>
      </c>
      <c r="F78" s="56">
        <v>3.7549345620343955E-2</v>
      </c>
      <c r="G78" s="56">
        <v>4.5991477826595073E-2</v>
      </c>
      <c r="H78" s="56">
        <v>3.9760452705791982E-2</v>
      </c>
      <c r="I78" s="56">
        <v>3.7821754295532362E-2</v>
      </c>
      <c r="J78" s="56">
        <v>3.5138367872670662E-2</v>
      </c>
      <c r="K78" s="56">
        <v>3.6340862932314755E-2</v>
      </c>
      <c r="L78" s="56">
        <v>3.6340862932314755E-2</v>
      </c>
      <c r="M78" s="67">
        <v>3.6340862932314755E-2</v>
      </c>
      <c r="N78" s="67">
        <v>3.6340862932314755E-2</v>
      </c>
      <c r="O78" s="67">
        <v>3.8303447299547599E-2</v>
      </c>
      <c r="P78" s="67">
        <v>4.9096858121243869E-2</v>
      </c>
      <c r="Q78" s="67">
        <v>5.5795794973675594E-2</v>
      </c>
      <c r="R78" s="67">
        <v>3.6340862932314755E-2</v>
      </c>
      <c r="S78" s="67">
        <v>3.6761388907344594E-2</v>
      </c>
      <c r="T78" s="67">
        <v>3.9008069099963461E-2</v>
      </c>
      <c r="U78" s="67">
        <v>2.423738735694636E-2</v>
      </c>
      <c r="V78" s="67">
        <v>3.7029795733717785E-2</v>
      </c>
      <c r="W78" s="67">
        <v>3.6340862932314755E-2</v>
      </c>
      <c r="X78" s="67">
        <v>3.6340862932314755E-2</v>
      </c>
      <c r="Y78" s="67">
        <v>3.6340862932314755E-2</v>
      </c>
      <c r="Z78" s="67">
        <v>4.0486136004231899E-2</v>
      </c>
      <c r="AA78" s="67">
        <v>4.2062032079827283E-2</v>
      </c>
      <c r="AB78" s="67">
        <v>3.6340862932314755E-2</v>
      </c>
      <c r="AC78" s="67">
        <v>4.5294514132241837E-2</v>
      </c>
      <c r="AD78" s="7">
        <f>BSL_RFR_spot_with_VA!AD78</f>
        <v>4.9666759077227951E-2</v>
      </c>
      <c r="AE78" s="67">
        <v>3.6340862932314755E-2</v>
      </c>
      <c r="AF78" s="67">
        <v>3.6340862932314755E-2</v>
      </c>
      <c r="AG78" s="67">
        <v>3.6340862932314755E-2</v>
      </c>
      <c r="AH78" s="67">
        <v>3.8964615341873898E-2</v>
      </c>
      <c r="AI78" s="67">
        <v>1.9168377150889038E-2</v>
      </c>
      <c r="AJ78" s="67">
        <v>3.3469459586235484E-2</v>
      </c>
      <c r="AK78" s="7">
        <f>BSL_RFR_spot_with_VA!AK78</f>
        <v>4.6373366767029411E-2</v>
      </c>
      <c r="AL78" s="7">
        <f>BSL_RFR_spot_with_VA!AL78</f>
        <v>6.6139578021283674E-2</v>
      </c>
      <c r="AM78" s="7">
        <f>BSL_RFR_spot_with_VA!AM78</f>
        <v>3.8607397206379623E-2</v>
      </c>
      <c r="AN78" s="7">
        <f>BSL_RFR_spot_with_VA!AN78</f>
        <v>4.5247985494928367E-2</v>
      </c>
      <c r="AO78" s="7">
        <f>BSL_RFR_spot_with_VA!AO78</f>
        <v>4.5471053516818571E-2</v>
      </c>
      <c r="AP78" s="7">
        <f>BSL_RFR_spot_with_VA!AP78</f>
        <v>4.7067123885050188E-2</v>
      </c>
      <c r="AQ78" s="7">
        <f>BSL_RFR_spot_with_VA!AQ78</f>
        <v>3.9203440718903249E-2</v>
      </c>
      <c r="AR78" s="7">
        <f>BSL_RFR_spot_with_VA!AR78</f>
        <v>4.7538822406381964E-2</v>
      </c>
      <c r="AS78" s="67">
        <v>1.8918213707605158E-2</v>
      </c>
      <c r="AT78" s="7">
        <f>BSL_RFR_spot_with_VA!AT78</f>
        <v>4.8062155585594679E-2</v>
      </c>
      <c r="AU78" s="7">
        <f>BSL_RFR_spot_with_VA!AU78</f>
        <v>4.8517680193123969E-2</v>
      </c>
      <c r="AV78" s="7">
        <f>BSL_RFR_spot_with_VA!AV78</f>
        <v>4.5309868820405219E-2</v>
      </c>
      <c r="AW78" s="7">
        <f>BSL_RFR_spot_with_VA!AW78</f>
        <v>3.9244750725852651E-2</v>
      </c>
      <c r="AX78" s="7">
        <f>BSL_RFR_spot_with_VA!AX78</f>
        <v>6.2981437022038289E-2</v>
      </c>
      <c r="AY78" s="7">
        <f>BSL_RFR_spot_with_VA!AY78</f>
        <v>4.0603612411478585E-2</v>
      </c>
      <c r="AZ78" s="7">
        <f>BSL_RFR_spot_with_VA!AZ78</f>
        <v>3.7393358145026978E-2</v>
      </c>
      <c r="BA78" s="7">
        <f>BSL_RFR_spot_with_VA!BA78</f>
        <v>4.471571967494814E-2</v>
      </c>
      <c r="BB78" s="7">
        <f>BSL_RFR_spot_with_VA!BB78</f>
        <v>5.5587398991096215E-2</v>
      </c>
      <c r="BC78" s="67">
        <v>3.0201254523320564E-2</v>
      </c>
      <c r="BD78" s="13"/>
      <c r="BE78" s="3"/>
    </row>
    <row r="79" spans="1:57" x14ac:dyDescent="0.25">
      <c r="A79" s="3"/>
      <c r="B79" s="3">
        <v>69</v>
      </c>
      <c r="C79" s="56">
        <v>3.6422177634263919E-2</v>
      </c>
      <c r="D79" s="56">
        <v>3.6422177634263919E-2</v>
      </c>
      <c r="E79" s="56">
        <v>3.6422177634263919E-2</v>
      </c>
      <c r="F79" s="56">
        <v>3.7613548188325296E-2</v>
      </c>
      <c r="G79" s="56">
        <v>4.5933588870310071E-2</v>
      </c>
      <c r="H79" s="56">
        <v>3.9792276962023809E-2</v>
      </c>
      <c r="I79" s="56">
        <v>3.7881796820884217E-2</v>
      </c>
      <c r="J79" s="56">
        <v>3.5237003073899764E-2</v>
      </c>
      <c r="K79" s="56">
        <v>3.6422177634263919E-2</v>
      </c>
      <c r="L79" s="56">
        <v>3.6422177634263919E-2</v>
      </c>
      <c r="M79" s="67">
        <v>3.6422177634263919E-2</v>
      </c>
      <c r="N79" s="67">
        <v>3.6422177634263919E-2</v>
      </c>
      <c r="O79" s="67">
        <v>3.8356394364228663E-2</v>
      </c>
      <c r="P79" s="67">
        <v>4.8993850484281953E-2</v>
      </c>
      <c r="Q79" s="67">
        <v>5.5594918356342005E-2</v>
      </c>
      <c r="R79" s="67">
        <v>3.6422177634263919E-2</v>
      </c>
      <c r="S79" s="67">
        <v>3.6836632488014942E-2</v>
      </c>
      <c r="T79" s="67">
        <v>3.9050811617919789E-2</v>
      </c>
      <c r="U79" s="67">
        <v>2.4349092154193785E-2</v>
      </c>
      <c r="V79" s="67">
        <v>3.7101162651979491E-2</v>
      </c>
      <c r="W79" s="67">
        <v>3.6422177634263919E-2</v>
      </c>
      <c r="X79" s="67">
        <v>3.6422177634263919E-2</v>
      </c>
      <c r="Y79" s="67">
        <v>3.6422177634263919E-2</v>
      </c>
      <c r="Z79" s="67">
        <v>4.0507298358413379E-2</v>
      </c>
      <c r="AA79" s="67">
        <v>4.2061463667591781E-2</v>
      </c>
      <c r="AB79" s="67">
        <v>3.6422177634263919E-2</v>
      </c>
      <c r="AC79" s="67">
        <v>4.5246832464563402E-2</v>
      </c>
      <c r="AD79" s="7">
        <f>BSL_RFR_spot_with_VA!AD79</f>
        <v>4.955532145301933E-2</v>
      </c>
      <c r="AE79" s="67">
        <v>3.6422177634263919E-2</v>
      </c>
      <c r="AF79" s="67">
        <v>3.6422177634263919E-2</v>
      </c>
      <c r="AG79" s="67">
        <v>3.6422177634263919E-2</v>
      </c>
      <c r="AH79" s="67">
        <v>3.9008543216360048E-2</v>
      </c>
      <c r="AI79" s="67">
        <v>1.9349283956762164E-2</v>
      </c>
      <c r="AJ79" s="67">
        <v>3.3583362148316809E-2</v>
      </c>
      <c r="AK79" s="7">
        <f>BSL_RFR_spot_with_VA!AK79</f>
        <v>4.6310282738327713E-2</v>
      </c>
      <c r="AL79" s="7">
        <f>BSL_RFR_spot_with_VA!AL79</f>
        <v>6.5785802428880213E-2</v>
      </c>
      <c r="AM79" s="7">
        <f>BSL_RFR_spot_with_VA!AM79</f>
        <v>3.8656122012622696E-2</v>
      </c>
      <c r="AN79" s="7">
        <f>BSL_RFR_spot_with_VA!AN79</f>
        <v>4.5200954499301504E-2</v>
      </c>
      <c r="AO79" s="7">
        <f>BSL_RFR_spot_with_VA!AO79</f>
        <v>4.542093195338115E-2</v>
      </c>
      <c r="AP79" s="7">
        <f>BSL_RFR_spot_with_VA!AP79</f>
        <v>4.6993593808190681E-2</v>
      </c>
      <c r="AQ79" s="7">
        <f>BSL_RFR_spot_with_VA!AQ79</f>
        <v>3.9243542214892457E-2</v>
      </c>
      <c r="AR79" s="7">
        <f>BSL_RFR_spot_with_VA!AR79</f>
        <v>4.7458455824913814E-2</v>
      </c>
      <c r="AS79" s="67">
        <v>1.9102528417660247E-2</v>
      </c>
      <c r="AT79" s="7">
        <f>BSL_RFR_spot_with_VA!AT79</f>
        <v>4.7974473278458163E-2</v>
      </c>
      <c r="AU79" s="7">
        <f>BSL_RFR_spot_with_VA!AU79</f>
        <v>4.8423017228827581E-2</v>
      </c>
      <c r="AV79" s="7">
        <f>BSL_RFR_spot_with_VA!AV79</f>
        <v>4.5261945664877956E-2</v>
      </c>
      <c r="AW79" s="7">
        <f>BSL_RFR_spot_with_VA!AW79</f>
        <v>3.9284047727334404E-2</v>
      </c>
      <c r="AX79" s="7">
        <f>BSL_RFR_spot_with_VA!AX79</f>
        <v>6.2674610280376353E-2</v>
      </c>
      <c r="AY79" s="7">
        <f>BSL_RFR_spot_with_VA!AY79</f>
        <v>4.062455891531358E-2</v>
      </c>
      <c r="AZ79" s="7">
        <f>BSL_RFR_spot_with_VA!AZ79</f>
        <v>3.7459703265442235E-2</v>
      </c>
      <c r="BA79" s="7">
        <f>BSL_RFR_spot_with_VA!BA79</f>
        <v>4.4676786459338036E-2</v>
      </c>
      <c r="BB79" s="7">
        <f>BSL_RFR_spot_with_VA!BB79</f>
        <v>5.5389279508385014E-2</v>
      </c>
      <c r="BC79" s="67">
        <v>3.0342540028152509E-2</v>
      </c>
      <c r="BD79" s="13"/>
      <c r="BE79" s="3"/>
    </row>
    <row r="80" spans="1:57" x14ac:dyDescent="0.25">
      <c r="A80" s="3"/>
      <c r="B80" s="8">
        <v>70</v>
      </c>
      <c r="C80" s="57">
        <v>3.6501229571527016E-2</v>
      </c>
      <c r="D80" s="57">
        <v>3.6501229571527016E-2</v>
      </c>
      <c r="E80" s="57">
        <v>3.6501229571527016E-2</v>
      </c>
      <c r="F80" s="57">
        <v>3.7675937663027126E-2</v>
      </c>
      <c r="G80" s="57">
        <v>4.587734827687906E-2</v>
      </c>
      <c r="H80" s="57">
        <v>3.9823247825111485E-2</v>
      </c>
      <c r="I80" s="57">
        <v>3.7940161492997504E-2</v>
      </c>
      <c r="J80" s="57">
        <v>3.5332883412388716E-2</v>
      </c>
      <c r="K80" s="57">
        <v>3.6501229571527016E-2</v>
      </c>
      <c r="L80" s="57">
        <v>3.6501229571527016E-2</v>
      </c>
      <c r="M80" s="68">
        <v>3.6501229571527016E-2</v>
      </c>
      <c r="N80" s="68">
        <v>3.6501229571527016E-2</v>
      </c>
      <c r="O80" s="68">
        <v>3.8407886301112804E-2</v>
      </c>
      <c r="P80" s="68">
        <v>4.8893770282404159E-2</v>
      </c>
      <c r="Q80" s="68">
        <v>5.5399766373175119E-2</v>
      </c>
      <c r="R80" s="68">
        <v>3.6501229571527016E-2</v>
      </c>
      <c r="S80" s="68">
        <v>3.6909785977860432E-2</v>
      </c>
      <c r="T80" s="68">
        <v>3.9092389586549814E-2</v>
      </c>
      <c r="U80" s="68">
        <v>2.4457668429578527E-2</v>
      </c>
      <c r="V80" s="68">
        <v>3.7170549767006067E-2</v>
      </c>
      <c r="W80" s="68">
        <v>3.6501229571527016E-2</v>
      </c>
      <c r="X80" s="68">
        <v>3.6501229571527016E-2</v>
      </c>
      <c r="Y80" s="68">
        <v>3.6501229571527016E-2</v>
      </c>
      <c r="Z80" s="68">
        <v>4.0527881340436167E-2</v>
      </c>
      <c r="AA80" s="68">
        <v>4.2060878841227556E-2</v>
      </c>
      <c r="AB80" s="68">
        <v>3.6501229571527016E-2</v>
      </c>
      <c r="AC80" s="68">
        <v>4.5200499283388762E-2</v>
      </c>
      <c r="AD80" s="10">
        <f>BSL_RFR_spot_with_VA!AD80</f>
        <v>4.9447068245812797E-2</v>
      </c>
      <c r="AE80" s="68">
        <v>3.6501229571527016E-2</v>
      </c>
      <c r="AF80" s="68">
        <v>3.6501229571527016E-2</v>
      </c>
      <c r="AG80" s="68">
        <v>3.6501229571527016E-2</v>
      </c>
      <c r="AH80" s="68">
        <v>3.9051217787166914E-2</v>
      </c>
      <c r="AI80" s="68">
        <v>1.9525199840467078E-2</v>
      </c>
      <c r="AJ80" s="68">
        <v>3.3694796143174166E-2</v>
      </c>
      <c r="AK80" s="10">
        <f>BSL_RFR_spot_with_VA!AK80</f>
        <v>4.624895121604844E-2</v>
      </c>
      <c r="AL80" s="10">
        <f>BSL_RFR_spot_with_VA!AL80</f>
        <v>6.5442240805009266E-2</v>
      </c>
      <c r="AM80" s="10">
        <f>BSL_RFR_spot_with_VA!AM80</f>
        <v>3.8703507805124104E-2</v>
      </c>
      <c r="AN80" s="10">
        <f>BSL_RFR_spot_with_VA!AN80</f>
        <v>4.5155255235760361E-2</v>
      </c>
      <c r="AO80" s="10">
        <f>BSL_RFR_spot_with_VA!AO80</f>
        <v>4.5372214784711096E-2</v>
      </c>
      <c r="AP80" s="10">
        <f>BSL_RFR_spot_with_VA!AP80</f>
        <v>4.6922158168932304E-2</v>
      </c>
      <c r="AQ80" s="10">
        <f>BSL_RFR_spot_with_VA!AQ80</f>
        <v>3.928253332054843E-2</v>
      </c>
      <c r="AR80" s="10">
        <f>BSL_RFR_spot_with_VA!AR80</f>
        <v>4.7380377087006931E-2</v>
      </c>
      <c r="AS80" s="68">
        <v>1.9281743895554593E-2</v>
      </c>
      <c r="AT80" s="10">
        <f>BSL_RFR_spot_with_VA!AT80</f>
        <v>4.7889249700779901E-2</v>
      </c>
      <c r="AU80" s="10">
        <f>BSL_RFR_spot_with_VA!AU80</f>
        <v>4.8331055320337768E-2</v>
      </c>
      <c r="AV80" s="10">
        <f>BSL_RFR_spot_with_VA!AV80</f>
        <v>4.5215379239540443E-2</v>
      </c>
      <c r="AW80" s="10">
        <f>BSL_RFR_spot_with_VA!AW80</f>
        <v>3.93222784686027E-2</v>
      </c>
      <c r="AX80" s="10">
        <f>BSL_RFR_spot_with_VA!AX80</f>
        <v>6.237659084913405E-2</v>
      </c>
      <c r="AY80" s="10">
        <f>BSL_RFR_spot_with_VA!AY80</f>
        <v>4.0644854478528281E-2</v>
      </c>
      <c r="AZ80" s="10">
        <f>BSL_RFR_spot_with_VA!AZ80</f>
        <v>3.7524185039468083E-2</v>
      </c>
      <c r="BA80" s="10">
        <f>BSL_RFR_spot_with_VA!BA80</f>
        <v>4.4638912442200418E-2</v>
      </c>
      <c r="BB80" s="10">
        <f>BSL_RFR_spot_with_VA!BB80</f>
        <v>5.5196847140252192E-2</v>
      </c>
      <c r="BC80" s="68">
        <v>3.0482454375629464E-2</v>
      </c>
      <c r="BD80" s="13"/>
      <c r="BE80" s="3"/>
    </row>
    <row r="81" spans="1:57" x14ac:dyDescent="0.25">
      <c r="A81" s="3"/>
      <c r="B81" s="3">
        <v>71</v>
      </c>
      <c r="C81" s="56">
        <v>3.6578107967285334E-2</v>
      </c>
      <c r="D81" s="56">
        <v>3.6578107967285334E-2</v>
      </c>
      <c r="E81" s="56">
        <v>3.6578107967285334E-2</v>
      </c>
      <c r="F81" s="56">
        <v>3.7736588635840951E-2</v>
      </c>
      <c r="G81" s="56">
        <v>4.5822687384088345E-2</v>
      </c>
      <c r="H81" s="56">
        <v>3.9853396274490027E-2</v>
      </c>
      <c r="I81" s="56">
        <v>3.7996916067586373E-2</v>
      </c>
      <c r="J81" s="56">
        <v>3.5426118856654476E-2</v>
      </c>
      <c r="K81" s="56">
        <v>3.6578107967285334E-2</v>
      </c>
      <c r="L81" s="56">
        <v>3.6578107967285334E-2</v>
      </c>
      <c r="M81" s="67">
        <v>3.6578107967285334E-2</v>
      </c>
      <c r="N81" s="67">
        <v>3.6578107967285334E-2</v>
      </c>
      <c r="O81" s="67">
        <v>3.8457978797885373E-2</v>
      </c>
      <c r="P81" s="67">
        <v>4.8796496803966694E-2</v>
      </c>
      <c r="Q81" s="67">
        <v>5.521010292313977E-2</v>
      </c>
      <c r="R81" s="67">
        <v>3.6578107967285334E-2</v>
      </c>
      <c r="S81" s="67">
        <v>3.6980931419588803E-2</v>
      </c>
      <c r="T81" s="67">
        <v>3.9132846722275572E-2</v>
      </c>
      <c r="U81" s="67">
        <v>2.4563240933870301E-2</v>
      </c>
      <c r="V81" s="67">
        <v>3.7238034539045284E-2</v>
      </c>
      <c r="W81" s="67">
        <v>3.6578107967285334E-2</v>
      </c>
      <c r="X81" s="67">
        <v>3.6578107967285334E-2</v>
      </c>
      <c r="Y81" s="67">
        <v>3.6578107967285334E-2</v>
      </c>
      <c r="Z81" s="67">
        <v>4.0547908603067118E-2</v>
      </c>
      <c r="AA81" s="67">
        <v>4.2060281519606058E-2</v>
      </c>
      <c r="AB81" s="67">
        <v>3.6578107967285334E-2</v>
      </c>
      <c r="AC81" s="67">
        <v>4.515545934850751E-2</v>
      </c>
      <c r="AD81" s="7">
        <f>BSL_RFR_spot_with_VA!AD81</f>
        <v>4.934186596686696E-2</v>
      </c>
      <c r="AE81" s="67">
        <v>3.6578107967285334E-2</v>
      </c>
      <c r="AF81" s="67">
        <v>3.6578107967285334E-2</v>
      </c>
      <c r="AG81" s="67">
        <v>3.6578107967285334E-2</v>
      </c>
      <c r="AH81" s="67">
        <v>3.9092691936769564E-2</v>
      </c>
      <c r="AI81" s="67">
        <v>1.9696328919773354E-2</v>
      </c>
      <c r="AJ81" s="67">
        <v>3.3803800348080948E-2</v>
      </c>
      <c r="AK81" s="7">
        <f>BSL_RFR_spot_with_VA!AK81</f>
        <v>4.6189304689051136E-2</v>
      </c>
      <c r="AL81" s="7">
        <f>BSL_RFR_spot_with_VA!AL81</f>
        <v>6.5108457967153033E-2</v>
      </c>
      <c r="AM81" s="7">
        <f>BSL_RFR_spot_with_VA!AM81</f>
        <v>3.8749603955360534E-2</v>
      </c>
      <c r="AN81" s="7">
        <f>BSL_RFR_spot_with_VA!AN81</f>
        <v>4.5110833087762092E-2</v>
      </c>
      <c r="AO81" s="7">
        <f>BSL_RFR_spot_with_VA!AO81</f>
        <v>4.5324845950421189E-2</v>
      </c>
      <c r="AP81" s="7">
        <f>BSL_RFR_spot_with_VA!AP81</f>
        <v>4.6852729838137153E-2</v>
      </c>
      <c r="AQ81" s="7">
        <f>BSL_RFR_spot_with_VA!AQ81</f>
        <v>3.9320457830192002E-2</v>
      </c>
      <c r="AR81" s="7">
        <f>BSL_RFR_spot_with_VA!AR81</f>
        <v>4.7304491029046547E-2</v>
      </c>
      <c r="AS81" s="67">
        <v>1.9456069852975988E-2</v>
      </c>
      <c r="AT81" s="7">
        <f>BSL_RFR_spot_with_VA!AT81</f>
        <v>4.7806387395890937E-2</v>
      </c>
      <c r="AU81" s="7">
        <f>BSL_RFR_spot_with_VA!AU81</f>
        <v>4.8241681601957076E-2</v>
      </c>
      <c r="AV81" s="7">
        <f>BSL_RFR_spot_with_VA!AV81</f>
        <v>4.5170113896036757E-2</v>
      </c>
      <c r="AW81" s="7">
        <f>BSL_RFR_spot_with_VA!AW81</f>
        <v>3.9359482733151818E-2</v>
      </c>
      <c r="AX81" s="7">
        <f>BSL_RFR_spot_with_VA!AX81</f>
        <v>6.2087010842507118E-2</v>
      </c>
      <c r="AY81" s="7">
        <f>BSL_RFR_spot_with_VA!AY81</f>
        <v>4.0664530454542769E-2</v>
      </c>
      <c r="AZ81" s="7">
        <f>BSL_RFR_spot_with_VA!AZ81</f>
        <v>3.7586879120134364E-2</v>
      </c>
      <c r="BA81" s="7">
        <f>BSL_RFR_spot_with_VA!BA81</f>
        <v>4.460205907820658E-2</v>
      </c>
      <c r="BB81" s="7">
        <f>BSL_RFR_spot_with_VA!BB81</f>
        <v>5.5009861487429035E-2</v>
      </c>
      <c r="BC81" s="67">
        <v>3.0620808090664919E-2</v>
      </c>
      <c r="BD81" s="13"/>
      <c r="BE81" s="3"/>
    </row>
    <row r="82" spans="1:57" x14ac:dyDescent="0.25">
      <c r="A82" s="3"/>
      <c r="B82" s="3">
        <v>72</v>
      </c>
      <c r="C82" s="56">
        <v>3.6652897793760131E-2</v>
      </c>
      <c r="D82" s="56">
        <v>3.6652897793760131E-2</v>
      </c>
      <c r="E82" s="56">
        <v>3.6652897793760131E-2</v>
      </c>
      <c r="F82" s="56">
        <v>3.779557176108872E-2</v>
      </c>
      <c r="G82" s="56">
        <v>4.5769541208057651E-2</v>
      </c>
      <c r="H82" s="56">
        <v>3.9882752033553404E-2</v>
      </c>
      <c r="I82" s="56">
        <v>3.8052124806360776E-2</v>
      </c>
      <c r="J82" s="56">
        <v>3.5516813963543337E-2</v>
      </c>
      <c r="K82" s="56">
        <v>3.6652897793760131E-2</v>
      </c>
      <c r="L82" s="56">
        <v>3.6652897793760131E-2</v>
      </c>
      <c r="M82" s="67">
        <v>3.6652897793760131E-2</v>
      </c>
      <c r="N82" s="67">
        <v>3.6652897793760131E-2</v>
      </c>
      <c r="O82" s="67">
        <v>3.8506725042716461E-2</v>
      </c>
      <c r="P82" s="67">
        <v>4.8701915612947566E-2</v>
      </c>
      <c r="Q82" s="67">
        <v>5.5025704063961678E-2</v>
      </c>
      <c r="R82" s="67">
        <v>3.6652897793760131E-2</v>
      </c>
      <c r="S82" s="67">
        <v>3.7050146982970045E-2</v>
      </c>
      <c r="T82" s="67">
        <v>3.9172224851413917E-2</v>
      </c>
      <c r="U82" s="67">
        <v>2.4665928456409469E-2</v>
      </c>
      <c r="V82" s="67">
        <v>3.7303690795821742E-2</v>
      </c>
      <c r="W82" s="67">
        <v>3.6652897793760131E-2</v>
      </c>
      <c r="X82" s="67">
        <v>3.6652897793760131E-2</v>
      </c>
      <c r="Y82" s="67">
        <v>3.6652897793760131E-2</v>
      </c>
      <c r="Z82" s="67">
        <v>4.0567402512439621E-2</v>
      </c>
      <c r="AA82" s="67">
        <v>4.2059675085358794E-2</v>
      </c>
      <c r="AB82" s="67">
        <v>3.6652897793760131E-2</v>
      </c>
      <c r="AC82" s="67">
        <v>4.5111660284333777E-2</v>
      </c>
      <c r="AD82" s="7">
        <f>BSL_RFR_spot_with_VA!AD82</f>
        <v>4.9239588351675634E-2</v>
      </c>
      <c r="AE82" s="67">
        <v>3.6652897793760131E-2</v>
      </c>
      <c r="AF82" s="67">
        <v>3.6652897793760131E-2</v>
      </c>
      <c r="AG82" s="67">
        <v>3.6652897793760131E-2</v>
      </c>
      <c r="AH82" s="67">
        <v>3.9133015613779243E-2</v>
      </c>
      <c r="AI82" s="67">
        <v>1.9862864247723211E-2</v>
      </c>
      <c r="AJ82" s="67">
        <v>3.3910416942297905E-2</v>
      </c>
      <c r="AK82" s="7">
        <f>BSL_RFR_spot_with_VA!AK82</f>
        <v>4.6131278569452761E-2</v>
      </c>
      <c r="AL82" s="7">
        <f>BSL_RFR_spot_with_VA!AL82</f>
        <v>6.4784042974920464E-2</v>
      </c>
      <c r="AM82" s="7">
        <f>BSL_RFR_spot_with_VA!AM82</f>
        <v>3.8794458091659934E-2</v>
      </c>
      <c r="AN82" s="7">
        <f>BSL_RFR_spot_with_VA!AN82</f>
        <v>4.5067636262408506E-2</v>
      </c>
      <c r="AO82" s="7">
        <f>BSL_RFR_spot_with_VA!AO82</f>
        <v>4.527877212937792E-2</v>
      </c>
      <c r="AP82" s="7">
        <f>BSL_RFR_spot_with_VA!AP82</f>
        <v>4.6785226320442463E-2</v>
      </c>
      <c r="AQ82" s="7">
        <f>BSL_RFR_spot_with_VA!AQ82</f>
        <v>3.9357357385383152E-2</v>
      </c>
      <c r="AR82" s="7">
        <f>BSL_RFR_spot_with_VA!AR82</f>
        <v>4.7230707572400776E-2</v>
      </c>
      <c r="AS82" s="67">
        <v>1.9625704568381197E-2</v>
      </c>
      <c r="AT82" s="7">
        <f>BSL_RFR_spot_with_VA!AT82</f>
        <v>4.7725793492322754E-2</v>
      </c>
      <c r="AU82" s="7">
        <f>BSL_RFR_spot_with_VA!AU82</f>
        <v>4.8154789278535892E-2</v>
      </c>
      <c r="AV82" s="7">
        <f>BSL_RFR_spot_with_VA!AV82</f>
        <v>4.5126096868914223E-2</v>
      </c>
      <c r="AW82" s="7">
        <f>BSL_RFR_spot_with_VA!AW82</f>
        <v>3.9395698590829253E-2</v>
      </c>
      <c r="AX82" s="7">
        <f>BSL_RFR_spot_with_VA!AX82</f>
        <v>6.1805521624220594E-2</v>
      </c>
      <c r="AY82" s="7">
        <f>BSL_RFR_spot_with_VA!AY82</f>
        <v>4.0683616173458725E-2</v>
      </c>
      <c r="AZ82" s="7">
        <f>BSL_RFR_spot_with_VA!AZ82</f>
        <v>3.7647857267838924E-2</v>
      </c>
      <c r="BA82" s="7">
        <f>BSL_RFR_spot_with_VA!BA82</f>
        <v>4.4566189247039922E-2</v>
      </c>
      <c r="BB82" s="7">
        <f>BSL_RFR_spot_with_VA!BB82</f>
        <v>5.4828095374533481E-2</v>
      </c>
      <c r="BC82" s="67">
        <v>3.0757445966730357E-2</v>
      </c>
      <c r="BD82" s="13"/>
      <c r="BE82" s="3"/>
    </row>
    <row r="83" spans="1:57" x14ac:dyDescent="0.25">
      <c r="A83" s="3"/>
      <c r="B83" s="3">
        <v>73</v>
      </c>
      <c r="C83" s="56">
        <v>3.6725679984291881E-2</v>
      </c>
      <c r="D83" s="56">
        <v>3.6725679984291881E-2</v>
      </c>
      <c r="E83" s="56">
        <v>3.6725679984291881E-2</v>
      </c>
      <c r="F83" s="56">
        <v>3.785295400396671E-2</v>
      </c>
      <c r="G83" s="56">
        <v>4.5717848209235301E-2</v>
      </c>
      <c r="H83" s="56">
        <v>3.9911343612975214E-2</v>
      </c>
      <c r="I83" s="56">
        <v>3.8105848692834288E-2</v>
      </c>
      <c r="J83" s="56">
        <v>3.560506817177167E-2</v>
      </c>
      <c r="K83" s="56">
        <v>3.6725679984291881E-2</v>
      </c>
      <c r="L83" s="56">
        <v>3.6725679984291881E-2</v>
      </c>
      <c r="M83" s="67">
        <v>3.6725679984291881E-2</v>
      </c>
      <c r="N83" s="67">
        <v>3.6725679984291881E-2</v>
      </c>
      <c r="O83" s="67">
        <v>3.8554175834155213E-2</v>
      </c>
      <c r="P83" s="67">
        <v>4.8609918178135203E-2</v>
      </c>
      <c r="Q83" s="67">
        <v>5.4846357322065886E-2</v>
      </c>
      <c r="R83" s="67">
        <v>3.6725679984291881E-2</v>
      </c>
      <c r="S83" s="67">
        <v>3.7117507154400542E-2</v>
      </c>
      <c r="T83" s="67">
        <v>3.9210563986559643E-2</v>
      </c>
      <c r="U83" s="67">
        <v>2.4765844103803891E-2</v>
      </c>
      <c r="V83" s="67">
        <v>3.7367588907903482E-2</v>
      </c>
      <c r="W83" s="67">
        <v>3.6725679984291881E-2</v>
      </c>
      <c r="X83" s="67">
        <v>3.6725679984291881E-2</v>
      </c>
      <c r="Y83" s="67">
        <v>3.6725679984291881E-2</v>
      </c>
      <c r="Z83" s="67">
        <v>4.0586384235255846E-2</v>
      </c>
      <c r="AA83" s="67">
        <v>4.2059062453049467E-2</v>
      </c>
      <c r="AB83" s="67">
        <v>3.6725679984291881E-2</v>
      </c>
      <c r="AC83" s="67">
        <v>4.506905240732495E-2</v>
      </c>
      <c r="AD83" s="7">
        <f>BSL_RFR_spot_with_VA!AD83</f>
        <v>4.9140115894257042E-2</v>
      </c>
      <c r="AE83" s="67">
        <v>3.6725679984291881E-2</v>
      </c>
      <c r="AF83" s="67">
        <v>3.6725679984291881E-2</v>
      </c>
      <c r="AG83" s="67">
        <v>3.6725679984291881E-2</v>
      </c>
      <c r="AH83" s="67">
        <v>3.9172236033619079E-2</v>
      </c>
      <c r="AI83" s="67">
        <v>2.0024988558126067E-2</v>
      </c>
      <c r="AJ83" s="67">
        <v>3.4014690792543378E-2</v>
      </c>
      <c r="AK83" s="7">
        <f>BSL_RFR_spot_with_VA!AK83</f>
        <v>4.6074811096193713E-2</v>
      </c>
      <c r="AL83" s="7">
        <f>BSL_RFR_spot_with_VA!AL83</f>
        <v>6.4468607486138252E-2</v>
      </c>
      <c r="AM83" s="7">
        <f>BSL_RFR_spot_with_VA!AM83</f>
        <v>3.8838116079116913E-2</v>
      </c>
      <c r="AN83" s="7">
        <f>BSL_RFR_spot_with_VA!AN83</f>
        <v>4.5025615623388138E-2</v>
      </c>
      <c r="AO83" s="7">
        <f>BSL_RFR_spot_with_VA!AO83</f>
        <v>4.5233942594599119E-2</v>
      </c>
      <c r="AP83" s="7">
        <f>BSL_RFR_spot_with_VA!AP83</f>
        <v>4.6719569466314725E-2</v>
      </c>
      <c r="AQ83" s="7">
        <f>BSL_RFR_spot_with_VA!AQ83</f>
        <v>3.9393271597087276E-2</v>
      </c>
      <c r="AR83" s="7">
        <f>BSL_RFR_spot_with_VA!AR83</f>
        <v>4.7158941400702759E-2</v>
      </c>
      <c r="AS83" s="67">
        <v>1.9790835660523864E-2</v>
      </c>
      <c r="AT83" s="7">
        <f>BSL_RFR_spot_with_VA!AT83</f>
        <v>4.7647379494828002E-2</v>
      </c>
      <c r="AU83" s="7">
        <f>BSL_RFR_spot_with_VA!AU83</f>
        <v>4.8070277238166925E-2</v>
      </c>
      <c r="AV83" s="7">
        <f>BSL_RFR_spot_with_VA!AV83</f>
        <v>4.5083278103646984E-2</v>
      </c>
      <c r="AW83" s="7">
        <f>BSL_RFR_spot_with_VA!AW83</f>
        <v>3.9430962468229414E-2</v>
      </c>
      <c r="AX83" s="7">
        <f>BSL_RFR_spot_with_VA!AX83</f>
        <v>6.1531792721199574E-2</v>
      </c>
      <c r="AY83" s="7">
        <f>BSL_RFR_spot_with_VA!AY83</f>
        <v>4.070213910116327E-2</v>
      </c>
      <c r="AZ83" s="7">
        <f>BSL_RFR_spot_with_VA!AZ83</f>
        <v>3.7707187585187762E-2</v>
      </c>
      <c r="BA83" s="7">
        <f>BSL_RFR_spot_with_VA!BA83</f>
        <v>4.4531267238154149E-2</v>
      </c>
      <c r="BB83" s="7">
        <f>BSL_RFR_spot_with_VA!BB83</f>
        <v>5.4651333971561966E-2</v>
      </c>
      <c r="BC83" s="67">
        <v>3.0892242316910679E-2</v>
      </c>
      <c r="BD83" s="13"/>
      <c r="BE83" s="3"/>
    </row>
    <row r="84" spans="1:57" x14ac:dyDescent="0.25">
      <c r="A84" s="3"/>
      <c r="B84" s="3">
        <v>74</v>
      </c>
      <c r="C84" s="56">
        <v>3.6796531637133922E-2</v>
      </c>
      <c r="D84" s="56">
        <v>3.6796531637133922E-2</v>
      </c>
      <c r="E84" s="56">
        <v>3.6796531637133922E-2</v>
      </c>
      <c r="F84" s="56">
        <v>3.790879887068388E-2</v>
      </c>
      <c r="G84" s="56">
        <v>4.5667550075036978E-2</v>
      </c>
      <c r="H84" s="56">
        <v>3.9939198354450367E-2</v>
      </c>
      <c r="I84" s="56">
        <v>3.8158145632685825E-2</v>
      </c>
      <c r="J84" s="56">
        <v>3.5690976080257064E-2</v>
      </c>
      <c r="K84" s="56">
        <v>3.6796531637133922E-2</v>
      </c>
      <c r="L84" s="56">
        <v>3.6796531637133922E-2</v>
      </c>
      <c r="M84" s="67">
        <v>3.6796531637133922E-2</v>
      </c>
      <c r="N84" s="67">
        <v>3.6796531637133922E-2</v>
      </c>
      <c r="O84" s="67">
        <v>3.8600379688462638E-2</v>
      </c>
      <c r="P84" s="67">
        <v>4.8520401524408729E-2</v>
      </c>
      <c r="Q84" s="67">
        <v>5.4671861037783653E-2</v>
      </c>
      <c r="R84" s="67">
        <v>3.6796531637133922E-2</v>
      </c>
      <c r="S84" s="67">
        <v>3.7183082919507227E-2</v>
      </c>
      <c r="T84" s="67">
        <v>3.924790240202003E-2</v>
      </c>
      <c r="U84" s="67">
        <v>2.4863095573518068E-2</v>
      </c>
      <c r="V84" s="67">
        <v>3.7429795957927503E-2</v>
      </c>
      <c r="W84" s="67">
        <v>3.6796531637133922E-2</v>
      </c>
      <c r="X84" s="67">
        <v>3.6796531637133922E-2</v>
      </c>
      <c r="Y84" s="67">
        <v>3.6796531637133922E-2</v>
      </c>
      <c r="Z84" s="67">
        <v>4.0604873818938625E-2</v>
      </c>
      <c r="AA84" s="67">
        <v>4.2058446128716787E-2</v>
      </c>
      <c r="AB84" s="67">
        <v>3.6796531637133922E-2</v>
      </c>
      <c r="AC84" s="67">
        <v>4.5027588564673815E-2</v>
      </c>
      <c r="AD84" s="7">
        <f>BSL_RFR_spot_with_VA!AD84</f>
        <v>4.9043335414970857E-2</v>
      </c>
      <c r="AE84" s="67">
        <v>3.6796531637133922E-2</v>
      </c>
      <c r="AF84" s="67">
        <v>3.6796531637133922E-2</v>
      </c>
      <c r="AG84" s="67">
        <v>3.6796531637133922E-2</v>
      </c>
      <c r="AH84" s="67">
        <v>3.9210397862951663E-2</v>
      </c>
      <c r="AI84" s="67">
        <v>2.0182874951264029E-2</v>
      </c>
      <c r="AJ84" s="67">
        <v>3.4116668839690556E-2</v>
      </c>
      <c r="AK84" s="7">
        <f>BSL_RFR_spot_with_VA!AK84</f>
        <v>4.6019843233449098E-2</v>
      </c>
      <c r="AL84" s="7">
        <f>BSL_RFR_spot_with_VA!AL84</f>
        <v>6.4161784241658637E-2</v>
      </c>
      <c r="AM84" s="7">
        <f>BSL_RFR_spot_with_VA!AM84</f>
        <v>3.8880622020642353E-2</v>
      </c>
      <c r="AN84" s="7">
        <f>BSL_RFR_spot_with_VA!AN84</f>
        <v>4.4984724534183229E-2</v>
      </c>
      <c r="AO84" s="7">
        <f>BSL_RFR_spot_with_VA!AO84</f>
        <v>4.5190309075110902E-2</v>
      </c>
      <c r="AP84" s="7">
        <f>BSL_RFR_spot_with_VA!AP84</f>
        <v>4.6655685203327302E-2</v>
      </c>
      <c r="AQ84" s="7">
        <f>BSL_RFR_spot_with_VA!AQ84</f>
        <v>3.9428238160222007E-2</v>
      </c>
      <c r="AR84" s="7">
        <f>BSL_RFR_spot_with_VA!AR84</f>
        <v>4.7089111660116423E-2</v>
      </c>
      <c r="AS84" s="67">
        <v>1.9951640799763082E-2</v>
      </c>
      <c r="AT84" s="7">
        <f>BSL_RFR_spot_with_VA!AT84</f>
        <v>4.7571061079090482E-2</v>
      </c>
      <c r="AU84" s="7">
        <f>BSL_RFR_spot_with_VA!AU84</f>
        <v>4.7988049692333723E-2</v>
      </c>
      <c r="AV84" s="7">
        <f>BSL_RFR_spot_with_VA!AV84</f>
        <v>4.5041610095511775E-2</v>
      </c>
      <c r="AW84" s="7">
        <f>BSL_RFR_spot_with_VA!AW84</f>
        <v>3.9465309217842526E-2</v>
      </c>
      <c r="AX84" s="7">
        <f>BSL_RFR_spot_with_VA!AX84</f>
        <v>6.1265510782874566E-2</v>
      </c>
      <c r="AY84" s="7">
        <f>BSL_RFR_spot_with_VA!AY84</f>
        <v>4.0720124984045869E-2</v>
      </c>
      <c r="AZ84" s="7">
        <f>BSL_RFR_spot_with_VA!AZ84</f>
        <v>3.7764934736071121E-2</v>
      </c>
      <c r="BA84" s="7">
        <f>BSL_RFR_spot_with_VA!BA84</f>
        <v>4.4497258727319133E-2</v>
      </c>
      <c r="BB84" s="7">
        <f>BSL_RFR_spot_with_VA!BB84</f>
        <v>5.4479373982023516E-2</v>
      </c>
      <c r="BC84" s="67">
        <v>3.1025096874051084E-2</v>
      </c>
      <c r="BD84" s="13"/>
      <c r="BE84" s="3"/>
    </row>
    <row r="85" spans="1:57" x14ac:dyDescent="0.25">
      <c r="A85" s="3"/>
      <c r="B85" s="8">
        <v>75</v>
      </c>
      <c r="C85" s="57">
        <v>3.6865526210727362E-2</v>
      </c>
      <c r="D85" s="57">
        <v>3.6865526210727362E-2</v>
      </c>
      <c r="E85" s="57">
        <v>3.6865526210727362E-2</v>
      </c>
      <c r="F85" s="57">
        <v>3.7963166622216882E-2</v>
      </c>
      <c r="G85" s="57">
        <v>4.5618591517877061E-2</v>
      </c>
      <c r="H85" s="57">
        <v>3.9966342474456518E-2</v>
      </c>
      <c r="I85" s="57">
        <v>3.8209070639946496E-2</v>
      </c>
      <c r="J85" s="57">
        <v>3.5774627711696594E-2</v>
      </c>
      <c r="K85" s="57">
        <v>3.6865526210727362E-2</v>
      </c>
      <c r="L85" s="57">
        <v>3.6865526210727362E-2</v>
      </c>
      <c r="M85" s="68">
        <v>3.6865526210727362E-2</v>
      </c>
      <c r="N85" s="68">
        <v>3.6865526210727362E-2</v>
      </c>
      <c r="O85" s="68">
        <v>3.8645382943959028E-2</v>
      </c>
      <c r="P85" s="68">
        <v>4.8433267905124477E-2</v>
      </c>
      <c r="Q85" s="68">
        <v>5.450202374550206E-2</v>
      </c>
      <c r="R85" s="68">
        <v>3.6865526210727362E-2</v>
      </c>
      <c r="S85" s="68">
        <v>3.7246941938502642E-2</v>
      </c>
      <c r="T85" s="68">
        <v>3.9284276707874044E-2</v>
      </c>
      <c r="U85" s="68">
        <v>2.4957785420463008E-2</v>
      </c>
      <c r="V85" s="68">
        <v>3.7490375903364459E-2</v>
      </c>
      <c r="W85" s="68">
        <v>3.6865526210727362E-2</v>
      </c>
      <c r="X85" s="68">
        <v>3.6865526210727362E-2</v>
      </c>
      <c r="Y85" s="68">
        <v>3.6865526210727362E-2</v>
      </c>
      <c r="Z85" s="68">
        <v>4.062289026541599E-2</v>
      </c>
      <c r="AA85" s="68">
        <v>4.2057828261901298E-2</v>
      </c>
      <c r="AB85" s="68">
        <v>3.6865526210727362E-2</v>
      </c>
      <c r="AC85" s="68">
        <v>4.4987223983534719E-2</v>
      </c>
      <c r="AD85" s="10">
        <f>BSL_RFR_spot_with_VA!AD85</f>
        <v>4.8949139659342222E-2</v>
      </c>
      <c r="AE85" s="68">
        <v>3.6865526210727362E-2</v>
      </c>
      <c r="AF85" s="68">
        <v>3.6865526210727362E-2</v>
      </c>
      <c r="AG85" s="68">
        <v>3.6865526210727362E-2</v>
      </c>
      <c r="AH85" s="68">
        <v>3.9247543389371087E-2</v>
      </c>
      <c r="AI85" s="68">
        <v>2.0336687525311481E-2</v>
      </c>
      <c r="AJ85" s="68">
        <v>3.4216399573096856E-2</v>
      </c>
      <c r="AK85" s="10">
        <f>BSL_RFR_spot_with_VA!AK85</f>
        <v>4.5966318565978215E-2</v>
      </c>
      <c r="AL85" s="10">
        <f>BSL_RFR_spot_with_VA!AL85</f>
        <v>6.3863225667774914E-2</v>
      </c>
      <c r="AM85" s="10">
        <f>BSL_RFR_spot_with_VA!AM85</f>
        <v>3.8922018274442971E-2</v>
      </c>
      <c r="AN85" s="10">
        <f>BSL_RFR_spot_with_VA!AN85</f>
        <v>4.4944918710999593E-2</v>
      </c>
      <c r="AO85" s="10">
        <f>BSL_RFR_spot_with_VA!AO85</f>
        <v>4.5147825624666238E-2</v>
      </c>
      <c r="AP85" s="10">
        <f>BSL_RFR_spot_with_VA!AP85</f>
        <v>4.6593503285442539E-2</v>
      </c>
      <c r="AQ85" s="10">
        <f>BSL_RFR_spot_with_VA!AQ85</f>
        <v>3.9462292961091716E-2</v>
      </c>
      <c r="AR85" s="10">
        <f>BSL_RFR_spot_with_VA!AR85</f>
        <v>4.7021141680832823E-2</v>
      </c>
      <c r="AS85" s="68">
        <v>2.0108288363034132E-2</v>
      </c>
      <c r="AT85" s="10">
        <f>BSL_RFR_spot_with_VA!AT85</f>
        <v>4.7496757891475561E-2</v>
      </c>
      <c r="AU85" s="10">
        <f>BSL_RFR_spot_with_VA!AU85</f>
        <v>4.7908015841488627E-2</v>
      </c>
      <c r="AV85" s="10">
        <f>BSL_RFR_spot_with_VA!AV85</f>
        <v>4.5001047738672639E-2</v>
      </c>
      <c r="AW85" s="10">
        <f>BSL_RFR_spot_with_VA!AW85</f>
        <v>3.9498772185643016E-2</v>
      </c>
      <c r="AX85" s="10">
        <f>BSL_RFR_spot_with_VA!AX85</f>
        <v>6.1006378589476995E-2</v>
      </c>
      <c r="AY85" s="10">
        <f>BSL_RFR_spot_with_VA!AY85</f>
        <v>4.0737597980774476E-2</v>
      </c>
      <c r="AZ85" s="10">
        <f>BSL_RFR_spot_with_VA!AZ85</f>
        <v>3.7821160150107058E-2</v>
      </c>
      <c r="BA85" s="10">
        <f>BSL_RFR_spot_with_VA!BA85</f>
        <v>4.4464130746796782E-2</v>
      </c>
      <c r="BB85" s="10">
        <f>BSL_RFR_spot_with_VA!BB85</f>
        <v>5.4312022892222256E-2</v>
      </c>
      <c r="BC85" s="68">
        <v>3.1155931246814816E-2</v>
      </c>
      <c r="BD85" s="13"/>
      <c r="BE85" s="3"/>
    </row>
    <row r="86" spans="1:57" x14ac:dyDescent="0.25">
      <c r="A86" s="3"/>
      <c r="B86" s="3">
        <v>76</v>
      </c>
      <c r="C86" s="56">
        <v>3.6932733710358212E-2</v>
      </c>
      <c r="D86" s="56">
        <v>3.6932733710358212E-2</v>
      </c>
      <c r="E86" s="56">
        <v>3.6932733710358212E-2</v>
      </c>
      <c r="F86" s="56">
        <v>3.8016114472971818E-2</v>
      </c>
      <c r="G86" s="56">
        <v>4.5570920087432132E-2</v>
      </c>
      <c r="H86" s="56">
        <v>3.9992801107704645E-2</v>
      </c>
      <c r="I86" s="56">
        <v>3.8258676010147541E-2</v>
      </c>
      <c r="J86" s="56">
        <v>3.5856108761912697E-2</v>
      </c>
      <c r="K86" s="56">
        <v>3.6932733710358212E-2</v>
      </c>
      <c r="L86" s="56">
        <v>3.6932733710358212E-2</v>
      </c>
      <c r="M86" s="67">
        <v>3.6932733710358212E-2</v>
      </c>
      <c r="N86" s="67">
        <v>3.6932733710358212E-2</v>
      </c>
      <c r="O86" s="67">
        <v>3.8689229862081342E-2</v>
      </c>
      <c r="P86" s="67">
        <v>4.8348424494572662E-2</v>
      </c>
      <c r="Q86" s="67">
        <v>5.433666358804623E-2</v>
      </c>
      <c r="R86" s="67">
        <v>3.6932733710358212E-2</v>
      </c>
      <c r="S86" s="67">
        <v>3.730914871414015E-2</v>
      </c>
      <c r="T86" s="67">
        <v>3.9319721922314699E-2</v>
      </c>
      <c r="U86" s="67">
        <v>2.5050011315214782E-2</v>
      </c>
      <c r="V86" s="67">
        <v>3.7549389732639327E-2</v>
      </c>
      <c r="W86" s="67">
        <v>3.6932733710358212E-2</v>
      </c>
      <c r="X86" s="67">
        <v>3.6932733710358212E-2</v>
      </c>
      <c r="Y86" s="67">
        <v>3.6932733710358212E-2</v>
      </c>
      <c r="Z86" s="67">
        <v>4.0640451599103455E-2</v>
      </c>
      <c r="AA86" s="67">
        <v>4.2057210691118119E-2</v>
      </c>
      <c r="AB86" s="67">
        <v>3.6932733710358212E-2</v>
      </c>
      <c r="AC86" s="67">
        <v>4.4947916130089638E-2</v>
      </c>
      <c r="AD86" s="7">
        <f>BSL_RFR_spot_with_VA!AD86</f>
        <v>4.8857426925546843E-2</v>
      </c>
      <c r="AE86" s="67">
        <v>3.6932733710358212E-2</v>
      </c>
      <c r="AF86" s="67">
        <v>3.6932733710358212E-2</v>
      </c>
      <c r="AG86" s="67">
        <v>3.6932733710358212E-2</v>
      </c>
      <c r="AH86" s="67">
        <v>3.9283712677715465E-2</v>
      </c>
      <c r="AI86" s="67">
        <v>2.0486581958510719E-2</v>
      </c>
      <c r="AJ86" s="67">
        <v>3.4313932580857909E-2</v>
      </c>
      <c r="AK86" s="7">
        <f>BSL_RFR_spot_with_VA!AK86</f>
        <v>4.5914183193095592E-2</v>
      </c>
      <c r="AL86" s="7">
        <f>BSL_RFR_spot_with_VA!AL86</f>
        <v>6.3572602586160487E-2</v>
      </c>
      <c r="AM86" s="7">
        <f>BSL_RFR_spot_with_VA!AM86</f>
        <v>3.8962345484103267E-2</v>
      </c>
      <c r="AN86" s="7">
        <f>BSL_RFR_spot_with_VA!AN86</f>
        <v>4.4906156084864923E-2</v>
      </c>
      <c r="AO86" s="7">
        <f>BSL_RFR_spot_with_VA!AO86</f>
        <v>4.5106448497155727E-2</v>
      </c>
      <c r="AP86" s="7">
        <f>BSL_RFR_spot_with_VA!AP86</f>
        <v>4.6532957059127744E-2</v>
      </c>
      <c r="AQ86" s="7">
        <f>BSL_RFR_spot_with_VA!AQ86</f>
        <v>3.9495470178177783E-2</v>
      </c>
      <c r="AR86" s="7">
        <f>BSL_RFR_spot_with_VA!AR86</f>
        <v>4.6954958718182338E-2</v>
      </c>
      <c r="AS86" s="67">
        <v>2.0260938037451215E-2</v>
      </c>
      <c r="AT86" s="7">
        <f>BSL_RFR_spot_with_VA!AT86</f>
        <v>4.7424393354756011E-2</v>
      </c>
      <c r="AU86" s="7">
        <f>BSL_RFR_spot_with_VA!AU86</f>
        <v>4.7830089564185663E-2</v>
      </c>
      <c r="AV86" s="7">
        <f>BSL_RFR_spot_with_VA!AV86</f>
        <v>4.4961548184863753E-2</v>
      </c>
      <c r="AW86" s="7">
        <f>BSL_RFR_spot_with_VA!AW86</f>
        <v>3.953138327688599E-2</v>
      </c>
      <c r="AX86" s="7">
        <f>BSL_RFR_spot_with_VA!AX86</f>
        <v>6.0754114110974644E-2</v>
      </c>
      <c r="AY86" s="7">
        <f>BSL_RFR_spot_with_VA!AY86</f>
        <v>4.0754580782421224E-2</v>
      </c>
      <c r="AZ86" s="7">
        <f>BSL_RFR_spot_with_VA!AZ86</f>
        <v>3.7875922213499003E-2</v>
      </c>
      <c r="BA86" s="7">
        <f>BSL_RFR_spot_with_VA!BA86</f>
        <v>4.4431851650685195E-2</v>
      </c>
      <c r="BB86" s="7">
        <f>BSL_RFR_spot_with_VA!BB86</f>
        <v>5.414909827667036E-2</v>
      </c>
      <c r="BC86" s="67">
        <v>3.1284685852901228E-2</v>
      </c>
      <c r="BD86" s="13"/>
      <c r="BE86" s="3"/>
    </row>
    <row r="87" spans="1:57" x14ac:dyDescent="0.25">
      <c r="A87" s="3"/>
      <c r="B87" s="3">
        <v>77</v>
      </c>
      <c r="C87" s="56">
        <v>3.6998220866216291E-2</v>
      </c>
      <c r="D87" s="56">
        <v>3.6998220866216291E-2</v>
      </c>
      <c r="E87" s="56">
        <v>3.6998220866216291E-2</v>
      </c>
      <c r="F87" s="56">
        <v>3.8067696775536009E-2</v>
      </c>
      <c r="G87" s="56">
        <v>4.5524485996067288E-2</v>
      </c>
      <c r="H87" s="56">
        <v>4.0018598350020529E-2</v>
      </c>
      <c r="I87" s="56">
        <v>3.8307011481467867E-2</v>
      </c>
      <c r="J87" s="56">
        <v>3.5935500835522216E-2</v>
      </c>
      <c r="K87" s="56">
        <v>3.6998220866216291E-2</v>
      </c>
      <c r="L87" s="56">
        <v>3.6998220866216291E-2</v>
      </c>
      <c r="M87" s="67">
        <v>3.6998220866216291E-2</v>
      </c>
      <c r="N87" s="67">
        <v>3.6998220866216291E-2</v>
      </c>
      <c r="O87" s="67">
        <v>3.873196272493451E-2</v>
      </c>
      <c r="P87" s="67">
        <v>4.8265783099461723E-2</v>
      </c>
      <c r="Q87" s="67">
        <v>5.4175607764292977E-2</v>
      </c>
      <c r="R87" s="67">
        <v>3.6998220866216291E-2</v>
      </c>
      <c r="S87" s="67">
        <v>3.7369764752220647E-2</v>
      </c>
      <c r="T87" s="67">
        <v>3.9354271542027197E-2</v>
      </c>
      <c r="U87" s="67">
        <v>2.5139866292905655E-2</v>
      </c>
      <c r="V87" s="67">
        <v>3.7606895614523017E-2</v>
      </c>
      <c r="W87" s="67">
        <v>3.6998220866216291E-2</v>
      </c>
      <c r="X87" s="67">
        <v>3.6998220866216291E-2</v>
      </c>
      <c r="Y87" s="67">
        <v>3.6998220866216291E-2</v>
      </c>
      <c r="Z87" s="67">
        <v>4.0657574929616525E-2</v>
      </c>
      <c r="AA87" s="67">
        <v>4.2056594983608919E-2</v>
      </c>
      <c r="AB87" s="67">
        <v>3.6998220866216291E-2</v>
      </c>
      <c r="AC87" s="67">
        <v>4.490962457779224E-2</v>
      </c>
      <c r="AD87" s="7">
        <f>BSL_RFR_spot_with_VA!AD87</f>
        <v>4.8768100718383334E-2</v>
      </c>
      <c r="AE87" s="67">
        <v>3.6998220866216291E-2</v>
      </c>
      <c r="AF87" s="67">
        <v>3.6998220866216291E-2</v>
      </c>
      <c r="AG87" s="67">
        <v>3.6998220866216291E-2</v>
      </c>
      <c r="AH87" s="67">
        <v>3.9318943714216958E-2</v>
      </c>
      <c r="AI87" s="67">
        <v>2.0632706046458837E-2</v>
      </c>
      <c r="AJ87" s="67">
        <v>3.440931816584869E-2</v>
      </c>
      <c r="AK87" s="7">
        <f>BSL_RFR_spot_with_VA!AK87</f>
        <v>4.586338562259229E-2</v>
      </c>
      <c r="AL87" s="7">
        <f>BSL_RFR_spot_with_VA!AL87</f>
        <v>6.3289603022161467E-2</v>
      </c>
      <c r="AM87" s="7">
        <f>BSL_RFR_spot_with_VA!AM87</f>
        <v>3.9001642618164745E-2</v>
      </c>
      <c r="AN87" s="7">
        <f>BSL_RFR_spot_with_VA!AN87</f>
        <v>4.4868396672372635E-2</v>
      </c>
      <c r="AO87" s="7">
        <f>BSL_RFR_spot_with_VA!AO87</f>
        <v>4.5066136028523163E-2</v>
      </c>
      <c r="AP87" s="7">
        <f>BSL_RFR_spot_with_VA!AP87</f>
        <v>4.6473983245183925E-2</v>
      </c>
      <c r="AQ87" s="7">
        <f>BSL_RFR_spot_with_VA!AQ87</f>
        <v>3.9527802376720045E-2</v>
      </c>
      <c r="AR87" s="7">
        <f>BSL_RFR_spot_with_VA!AR87</f>
        <v>4.6890493711875925E-2</v>
      </c>
      <c r="AS87" s="67">
        <v>2.0409741377354962E-2</v>
      </c>
      <c r="AT87" s="7">
        <f>BSL_RFR_spot_with_VA!AT87</f>
        <v>4.7353894480536729E-2</v>
      </c>
      <c r="AU87" s="7">
        <f>BSL_RFR_spot_with_VA!AU87</f>
        <v>4.7754189128013769E-2</v>
      </c>
      <c r="AV87" s="7">
        <f>BSL_RFR_spot_with_VA!AV87</f>
        <v>4.4923070711076152E-2</v>
      </c>
      <c r="AW87" s="7">
        <f>BSL_RFR_spot_with_VA!AW87</f>
        <v>3.9563173019935283E-2</v>
      </c>
      <c r="AX87" s="7">
        <f>BSL_RFR_spot_with_VA!AX87</f>
        <v>6.0508449617020288E-2</v>
      </c>
      <c r="AY87" s="7">
        <f>BSL_RFR_spot_with_VA!AY87</f>
        <v>4.0771094722090506E-2</v>
      </c>
      <c r="AZ87" s="7">
        <f>BSL_RFR_spot_with_VA!AZ87</f>
        <v>3.7929276447279836E-2</v>
      </c>
      <c r="BA87" s="7">
        <f>BSL_RFR_spot_with_VA!BA87</f>
        <v>4.4400391076690804E-2</v>
      </c>
      <c r="BB87" s="7">
        <f>BSL_RFR_spot_with_VA!BB87</f>
        <v>5.3990427155028886E-2</v>
      </c>
      <c r="BC87" s="67">
        <v>3.1411317262639127E-2</v>
      </c>
      <c r="BD87" s="13"/>
      <c r="BE87" s="3"/>
    </row>
    <row r="88" spans="1:57" x14ac:dyDescent="0.25">
      <c r="A88" s="3"/>
      <c r="B88" s="3">
        <v>78</v>
      </c>
      <c r="C88" s="56">
        <v>3.7062051302950927E-2</v>
      </c>
      <c r="D88" s="56">
        <v>3.7062051302950927E-2</v>
      </c>
      <c r="E88" s="56">
        <v>3.7062051302950927E-2</v>
      </c>
      <c r="F88" s="56">
        <v>3.8117965192601133E-2</v>
      </c>
      <c r="G88" s="56">
        <v>4.5479241956427163E-2</v>
      </c>
      <c r="H88" s="56">
        <v>4.0043757300444849E-2</v>
      </c>
      <c r="I88" s="56">
        <v>3.8354124384834654E-2</v>
      </c>
      <c r="J88" s="56">
        <v>3.6012881668514574E-2</v>
      </c>
      <c r="K88" s="56">
        <v>3.7062051302950927E-2</v>
      </c>
      <c r="L88" s="56">
        <v>3.7062051302950927E-2</v>
      </c>
      <c r="M88" s="67">
        <v>3.7062051302950927E-2</v>
      </c>
      <c r="N88" s="67">
        <v>3.7062051302950927E-2</v>
      </c>
      <c r="O88" s="67">
        <v>3.8773621929198754E-2</v>
      </c>
      <c r="P88" s="67">
        <v>4.8185259888385845E-2</v>
      </c>
      <c r="Q88" s="67">
        <v>5.4018692008818592E-2</v>
      </c>
      <c r="R88" s="67">
        <v>3.7062051302950927E-2</v>
      </c>
      <c r="S88" s="67">
        <v>3.7428848714695429E-2</v>
      </c>
      <c r="T88" s="67">
        <v>3.9387957610409474E-2</v>
      </c>
      <c r="U88" s="67">
        <v>2.522743899216362E-2</v>
      </c>
      <c r="V88" s="67">
        <v>3.7662949040803362E-2</v>
      </c>
      <c r="W88" s="67">
        <v>3.7062051302950927E-2</v>
      </c>
      <c r="X88" s="67">
        <v>3.7062051302950927E-2</v>
      </c>
      <c r="Y88" s="67">
        <v>3.7062051302950927E-2</v>
      </c>
      <c r="Z88" s="67">
        <v>4.0674276509692575E-2</v>
      </c>
      <c r="AA88" s="67">
        <v>4.2055982470109221E-2</v>
      </c>
      <c r="AB88" s="67">
        <v>3.7062051302950927E-2</v>
      </c>
      <c r="AC88" s="67">
        <v>4.4872310884175093E-2</v>
      </c>
      <c r="AD88" s="7">
        <f>BSL_RFR_spot_with_VA!AD88</f>
        <v>4.8681069427726653E-2</v>
      </c>
      <c r="AE88" s="67">
        <v>3.7062051302950927E-2</v>
      </c>
      <c r="AF88" s="67">
        <v>3.7062051302950927E-2</v>
      </c>
      <c r="AG88" s="67">
        <v>3.7062051302950927E-2</v>
      </c>
      <c r="AH88" s="67">
        <v>3.9353272539574213E-2</v>
      </c>
      <c r="AI88" s="67">
        <v>2.077520019853929E-2</v>
      </c>
      <c r="AJ88" s="67">
        <v>3.4502607018796816E-2</v>
      </c>
      <c r="AK88" s="7">
        <f>BSL_RFR_spot_with_VA!AK88</f>
        <v>4.5813876665644626E-2</v>
      </c>
      <c r="AL88" s="7">
        <f>BSL_RFR_spot_with_VA!AL88</f>
        <v>6.3013931103055532E-2</v>
      </c>
      <c r="AM88" s="7">
        <f>BSL_RFR_spot_with_VA!AM88</f>
        <v>3.9039947016692222E-2</v>
      </c>
      <c r="AN88" s="7">
        <f>BSL_RFR_spot_with_VA!AN88</f>
        <v>4.4831602454552533E-2</v>
      </c>
      <c r="AO88" s="7">
        <f>BSL_RFR_spot_with_VA!AO88</f>
        <v>4.5026848524958529E-2</v>
      </c>
      <c r="AP88" s="7">
        <f>BSL_RFR_spot_with_VA!AP88</f>
        <v>4.6416521735232807E-2</v>
      </c>
      <c r="AQ88" s="7">
        <f>BSL_RFR_spot_with_VA!AQ88</f>
        <v>3.9559320597500225E-2</v>
      </c>
      <c r="AR88" s="7">
        <f>BSL_RFR_spot_with_VA!AR88</f>
        <v>4.6827681061995419E-2</v>
      </c>
      <c r="AS88" s="67">
        <v>2.0554842318864397E-2</v>
      </c>
      <c r="AT88" s="7">
        <f>BSL_RFR_spot_with_VA!AT88</f>
        <v>4.7285191688815065E-2</v>
      </c>
      <c r="AU88" s="7">
        <f>BSL_RFR_spot_with_VA!AU88</f>
        <v>4.7680236920710328E-2</v>
      </c>
      <c r="AV88" s="7">
        <f>BSL_RFR_spot_with_VA!AV88</f>
        <v>4.4885576595682375E-2</v>
      </c>
      <c r="AW88" s="7">
        <f>BSL_RFR_spot_with_VA!AW88</f>
        <v>3.9594170628003189E-2</v>
      </c>
      <c r="AX88" s="7">
        <f>BSL_RFR_spot_with_VA!AX88</f>
        <v>6.0269130837365958E-2</v>
      </c>
      <c r="AY88" s="7">
        <f>BSL_RFR_spot_with_VA!AY88</f>
        <v>4.078715987506909E-2</v>
      </c>
      <c r="AZ88" s="7">
        <f>BSL_RFR_spot_with_VA!AZ88</f>
        <v>3.798127567384002E-2</v>
      </c>
      <c r="BA88" s="7">
        <f>BSL_RFR_spot_with_VA!BA88</f>
        <v>4.4369719905363869E-2</v>
      </c>
      <c r="BB88" s="7">
        <f>BSL_RFR_spot_with_VA!BB88</f>
        <v>5.383584539637587E-2</v>
      </c>
      <c r="BC88" s="67">
        <v>3.1535795896198815E-2</v>
      </c>
      <c r="BD88" s="13"/>
      <c r="BE88" s="3"/>
    </row>
    <row r="89" spans="1:57" x14ac:dyDescent="0.25">
      <c r="A89" s="3"/>
      <c r="B89" s="3">
        <v>79</v>
      </c>
      <c r="C89" s="56">
        <v>3.7124285700893322E-2</v>
      </c>
      <c r="D89" s="56">
        <v>3.7124285700893322E-2</v>
      </c>
      <c r="E89" s="56">
        <v>3.7124285700893322E-2</v>
      </c>
      <c r="F89" s="56">
        <v>3.8166968857049177E-2</v>
      </c>
      <c r="G89" s="56">
        <v>4.5435143030285063E-2</v>
      </c>
      <c r="H89" s="56">
        <v>4.0068300102390042E-2</v>
      </c>
      <c r="I89" s="56">
        <v>3.84000597838281E-2</v>
      </c>
      <c r="J89" s="56">
        <v>3.6088325338337501E-2</v>
      </c>
      <c r="K89" s="56">
        <v>3.7124285700893322E-2</v>
      </c>
      <c r="L89" s="56">
        <v>3.7124285700893322E-2</v>
      </c>
      <c r="M89" s="67">
        <v>3.7124285700893322E-2</v>
      </c>
      <c r="N89" s="67">
        <v>3.7124285700893322E-2</v>
      </c>
      <c r="O89" s="67">
        <v>3.8814246076314562E-2</v>
      </c>
      <c r="P89" s="67">
        <v>4.8106775138247793E-2</v>
      </c>
      <c r="Q89" s="67">
        <v>5.386576010225097E-2</v>
      </c>
      <c r="R89" s="67">
        <v>3.7124285700893322E-2</v>
      </c>
      <c r="S89" s="67">
        <v>3.7486456565466009E-2</v>
      </c>
      <c r="T89" s="67">
        <v>3.9420810783509452E-2</v>
      </c>
      <c r="U89" s="67">
        <v>2.5312813883737295E-2</v>
      </c>
      <c r="V89" s="67">
        <v>3.7717602962302754E-2</v>
      </c>
      <c r="W89" s="67">
        <v>3.7124285700893322E-2</v>
      </c>
      <c r="X89" s="67">
        <v>3.7124285700893322E-2</v>
      </c>
      <c r="Y89" s="67">
        <v>3.7124285700893322E-2</v>
      </c>
      <c r="Z89" s="67">
        <v>4.0690571788729146E-2</v>
      </c>
      <c r="AA89" s="67">
        <v>4.205537427525452E-2</v>
      </c>
      <c r="AB89" s="67">
        <v>3.7124285700893322E-2</v>
      </c>
      <c r="AC89" s="67">
        <v>4.4835938475643822E-2</v>
      </c>
      <c r="AD89" s="7">
        <f>BSL_RFR_spot_with_VA!AD89</f>
        <v>4.8596246029592782E-2</v>
      </c>
      <c r="AE89" s="67">
        <v>3.7124285700893322E-2</v>
      </c>
      <c r="AF89" s="67">
        <v>3.7124285700893322E-2</v>
      </c>
      <c r="AG89" s="67">
        <v>3.7124285700893322E-2</v>
      </c>
      <c r="AH89" s="67">
        <v>3.9386733371934657E-2</v>
      </c>
      <c r="AI89" s="67">
        <v>2.0914197897126785E-2</v>
      </c>
      <c r="AJ89" s="67">
        <v>3.4593849940807386E-2</v>
      </c>
      <c r="AK89" s="7">
        <f>BSL_RFR_spot_with_VA!AK89</f>
        <v>4.5765609333531243E-2</v>
      </c>
      <c r="AL89" s="7">
        <f>BSL_RFR_spot_with_VA!AL89</f>
        <v>6.2745306038720194E-2</v>
      </c>
      <c r="AM89" s="7">
        <f>BSL_RFR_spot_with_VA!AM89</f>
        <v>3.9077294442805943E-2</v>
      </c>
      <c r="AN89" s="7">
        <f>BSL_RFR_spot_with_VA!AN89</f>
        <v>4.4795737263373159E-2</v>
      </c>
      <c r="AO89" s="7">
        <f>BSL_RFR_spot_with_VA!AO89</f>
        <v>4.4988548157133712E-2</v>
      </c>
      <c r="AP89" s="7">
        <f>BSL_RFR_spot_with_VA!AP89</f>
        <v>4.6360515401854929E-2</v>
      </c>
      <c r="AQ89" s="7">
        <f>BSL_RFR_spot_with_VA!AQ89</f>
        <v>3.9590054440205469E-2</v>
      </c>
      <c r="AR89" s="7">
        <f>BSL_RFR_spot_with_VA!AR89</f>
        <v>4.6766458420475887E-2</v>
      </c>
      <c r="AS89" s="67">
        <v>2.0696377655703202E-2</v>
      </c>
      <c r="AT89" s="7">
        <f>BSL_RFR_spot_with_VA!AT89</f>
        <v>4.7218218634968778E-2</v>
      </c>
      <c r="AU89" s="7">
        <f>BSL_RFR_spot_with_VA!AU89</f>
        <v>4.7608159199949984E-2</v>
      </c>
      <c r="AV89" s="7">
        <f>BSL_RFR_spot_with_VA!AV89</f>
        <v>4.4849029002468122E-2</v>
      </c>
      <c r="AW89" s="7">
        <f>BSL_RFR_spot_with_VA!AW89</f>
        <v>3.9624404058711704E-2</v>
      </c>
      <c r="AX89" s="7">
        <f>BSL_RFR_spot_with_VA!AX89</f>
        <v>6.0035916171526482E-2</v>
      </c>
      <c r="AY89" s="7">
        <f>BSL_RFR_spot_with_VA!AY89</f>
        <v>4.0802795150414184E-2</v>
      </c>
      <c r="AZ89" s="7">
        <f>BSL_RFR_spot_with_VA!AZ89</f>
        <v>3.8031970172573093E-2</v>
      </c>
      <c r="BA89" s="7">
        <f>BSL_RFR_spot_with_VA!BA89</f>
        <v>4.4339810217664199E-2</v>
      </c>
      <c r="BB89" s="7">
        <f>BSL_RFR_spot_with_VA!BB89</f>
        <v>5.3685197166954968E-2</v>
      </c>
      <c r="BC89" s="67">
        <v>3.1658104026023981E-2</v>
      </c>
      <c r="BD89" s="13"/>
      <c r="BE89" s="3"/>
    </row>
    <row r="90" spans="1:57" x14ac:dyDescent="0.25">
      <c r="A90" s="3"/>
      <c r="B90" s="8">
        <v>80</v>
      </c>
      <c r="C90" s="57">
        <v>3.718498194916009E-2</v>
      </c>
      <c r="D90" s="57">
        <v>3.718498194916009E-2</v>
      </c>
      <c r="E90" s="57">
        <v>3.718498194916009E-2</v>
      </c>
      <c r="F90" s="57">
        <v>3.82147545211029E-2</v>
      </c>
      <c r="G90" s="57">
        <v>4.5392146487797991E-2</v>
      </c>
      <c r="H90" s="57">
        <v>4.0092247983728457E-2</v>
      </c>
      <c r="I90" s="57">
        <v>3.8444860605182596E-2</v>
      </c>
      <c r="J90" s="57">
        <v>3.6161902462085838E-2</v>
      </c>
      <c r="K90" s="57">
        <v>3.718498194916009E-2</v>
      </c>
      <c r="L90" s="57">
        <v>3.718498194916009E-2</v>
      </c>
      <c r="M90" s="68">
        <v>3.718498194916009E-2</v>
      </c>
      <c r="N90" s="68">
        <v>3.718498194916009E-2</v>
      </c>
      <c r="O90" s="68">
        <v>3.8853872058917771E-2</v>
      </c>
      <c r="P90" s="68">
        <v>4.8030252996642098E-2</v>
      </c>
      <c r="Q90" s="68">
        <v>5.371666341090986E-2</v>
      </c>
      <c r="R90" s="68">
        <v>3.718498194916009E-2</v>
      </c>
      <c r="S90" s="68">
        <v>3.7542641709042979E-2</v>
      </c>
      <c r="T90" s="68">
        <v>3.9452860393585087E-2</v>
      </c>
      <c r="U90" s="68">
        <v>2.5396071488650085E-2</v>
      </c>
      <c r="V90" s="68">
        <v>3.7770907918363461E-2</v>
      </c>
      <c r="W90" s="68">
        <v>3.718498194916009E-2</v>
      </c>
      <c r="X90" s="68">
        <v>3.718498194916009E-2</v>
      </c>
      <c r="Y90" s="68">
        <v>3.718498194916009E-2</v>
      </c>
      <c r="Z90" s="68">
        <v>4.0706475462338298E-2</v>
      </c>
      <c r="AA90" s="68">
        <v>4.2054771344182562E-2</v>
      </c>
      <c r="AB90" s="68">
        <v>3.718498194916009E-2</v>
      </c>
      <c r="AC90" s="68">
        <v>4.4800472539712421E-2</v>
      </c>
      <c r="AD90" s="10">
        <f>BSL_RFR_spot_with_VA!AD90</f>
        <v>4.8513547808108015E-2</v>
      </c>
      <c r="AE90" s="68">
        <v>3.718498194916009E-2</v>
      </c>
      <c r="AF90" s="68">
        <v>3.718498194916009E-2</v>
      </c>
      <c r="AG90" s="68">
        <v>3.718498194916009E-2</v>
      </c>
      <c r="AH90" s="68">
        <v>3.9419358720660602E-2</v>
      </c>
      <c r="AI90" s="68">
        <v>2.1049826122709225E-2</v>
      </c>
      <c r="AJ90" s="68">
        <v>3.4683097608751101E-2</v>
      </c>
      <c r="AK90" s="10">
        <f>BSL_RFR_spot_with_VA!AK90</f>
        <v>4.5718538736758685E-2</v>
      </c>
      <c r="AL90" s="10">
        <f>BSL_RFR_spot_with_VA!AL90</f>
        <v>6.2483461177769373E-2</v>
      </c>
      <c r="AM90" s="10">
        <f>BSL_RFR_spot_with_VA!AM90</f>
        <v>3.9113719137549685E-2</v>
      </c>
      <c r="AN90" s="10">
        <f>BSL_RFR_spot_with_VA!AN90</f>
        <v>4.4760766675406405E-2</v>
      </c>
      <c r="AO90" s="10">
        <f>BSL_RFR_spot_with_VA!AO90</f>
        <v>4.4951198860225139E-2</v>
      </c>
      <c r="AP90" s="10">
        <f>BSL_RFR_spot_with_VA!AP90</f>
        <v>4.630590992143846E-2</v>
      </c>
      <c r="AQ90" s="10">
        <f>BSL_RFR_spot_with_VA!AQ90</f>
        <v>3.9620032141725048E-2</v>
      </c>
      <c r="AR90" s="10">
        <f>BSL_RFR_spot_with_VA!AR90</f>
        <v>4.6706766496907859E-2</v>
      </c>
      <c r="AS90" s="68">
        <v>2.0834477479623859E-2</v>
      </c>
      <c r="AT90" s="10">
        <f>BSL_RFR_spot_with_VA!AT90</f>
        <v>4.7152912044330808E-2</v>
      </c>
      <c r="AU90" s="10">
        <f>BSL_RFR_spot_with_VA!AU90</f>
        <v>4.7537885860415185E-2</v>
      </c>
      <c r="AV90" s="10">
        <f>BSL_RFR_spot_with_VA!AV90</f>
        <v>4.4813392872053326E-2</v>
      </c>
      <c r="AW90" s="10">
        <f>BSL_RFR_spot_with_VA!AW90</f>
        <v>3.9653900071434878E-2</v>
      </c>
      <c r="AX90" s="10">
        <f>BSL_RFR_spot_with_VA!AX90</f>
        <v>5.9808575946014741E-2</v>
      </c>
      <c r="AY90" s="10">
        <f>BSL_RFR_spot_with_VA!AY90</f>
        <v>4.0818018374803033E-2</v>
      </c>
      <c r="AZ90" s="10">
        <f>BSL_RFR_spot_with_VA!AZ90</f>
        <v>3.8081407825405922E-2</v>
      </c>
      <c r="BA90" s="10">
        <f>BSL_RFR_spot_with_VA!BA90</f>
        <v>4.4310635251531005E-2</v>
      </c>
      <c r="BB90" s="10">
        <f>BSL_RFR_spot_with_VA!BB90</f>
        <v>5.353833441788769E-2</v>
      </c>
      <c r="BC90" s="68">
        <v>3.1778234043128961E-2</v>
      </c>
      <c r="BD90" s="13"/>
      <c r="BE90" s="3"/>
    </row>
    <row r="91" spans="1:57" x14ac:dyDescent="0.25">
      <c r="A91" s="3"/>
      <c r="B91" s="3">
        <v>81</v>
      </c>
      <c r="C91" s="56">
        <v>3.7244195290892401E-2</v>
      </c>
      <c r="D91" s="56">
        <v>3.7244195290892401E-2</v>
      </c>
      <c r="E91" s="56">
        <v>3.7244195290892401E-2</v>
      </c>
      <c r="F91" s="56">
        <v>3.8261366695377719E-2</v>
      </c>
      <c r="G91" s="56">
        <v>4.535021167639397E-2</v>
      </c>
      <c r="H91" s="56">
        <v>4.0115621295716553E-2</v>
      </c>
      <c r="I91" s="56">
        <v>3.8488567760602388E-2</v>
      </c>
      <c r="J91" s="56">
        <v>3.6233680383397138E-2</v>
      </c>
      <c r="K91" s="56">
        <v>3.7244195290892401E-2</v>
      </c>
      <c r="L91" s="56">
        <v>3.7244195290892401E-2</v>
      </c>
      <c r="M91" s="67">
        <v>3.7244195290892401E-2</v>
      </c>
      <c r="N91" s="67">
        <v>3.7244195290892401E-2</v>
      </c>
      <c r="O91" s="67">
        <v>3.8892535143536744E-2</v>
      </c>
      <c r="P91" s="67">
        <v>4.7955621259225367E-2</v>
      </c>
      <c r="Q91" s="67">
        <v>5.3571260454279734E-2</v>
      </c>
      <c r="R91" s="67">
        <v>3.7244195290892401E-2</v>
      </c>
      <c r="S91" s="67">
        <v>3.7597455122255763E-2</v>
      </c>
      <c r="T91" s="67">
        <v>3.9484134510245239E-2</v>
      </c>
      <c r="U91" s="67">
        <v>2.5477288585884938E-2</v>
      </c>
      <c r="V91" s="67">
        <v>3.782291215996203E-2</v>
      </c>
      <c r="W91" s="67">
        <v>3.7244195290892401E-2</v>
      </c>
      <c r="X91" s="67">
        <v>3.7244195290892401E-2</v>
      </c>
      <c r="Y91" s="67">
        <v>3.7244195290892401E-2</v>
      </c>
      <c r="Z91" s="67">
        <v>4.0722001518253892E-2</v>
      </c>
      <c r="AA91" s="67">
        <v>4.2054174465805616E-2</v>
      </c>
      <c r="AB91" s="67">
        <v>3.7244195290892401E-2</v>
      </c>
      <c r="AC91" s="67">
        <v>4.476587992418013E-2</v>
      </c>
      <c r="AD91" s="7">
        <f>BSL_RFR_spot_with_VA!AD91</f>
        <v>4.8432896096787026E-2</v>
      </c>
      <c r="AE91" s="67">
        <v>3.7244195290892401E-2</v>
      </c>
      <c r="AF91" s="67">
        <v>3.7244195290892401E-2</v>
      </c>
      <c r="AG91" s="67">
        <v>3.7244195290892401E-2</v>
      </c>
      <c r="AH91" s="67">
        <v>3.9451179491681865E-2</v>
      </c>
      <c r="AI91" s="67">
        <v>2.1182205747924288E-2</v>
      </c>
      <c r="AJ91" s="67">
        <v>3.4770400377819755E-2</v>
      </c>
      <c r="AK91" s="7">
        <f>BSL_RFR_spot_with_VA!AK91</f>
        <v>4.5672621987066453E-2</v>
      </c>
      <c r="AL91" s="7">
        <f>BSL_RFR_spot_with_VA!AL91</f>
        <v>6.2228143132886604E-2</v>
      </c>
      <c r="AM91" s="7">
        <f>BSL_RFR_spot_with_VA!AM91</f>
        <v>3.9149253876803236E-2</v>
      </c>
      <c r="AN91" s="7">
        <f>BSL_RFR_spot_with_VA!AN91</f>
        <v>4.4726657912200318E-2</v>
      </c>
      <c r="AO91" s="7">
        <f>BSL_RFR_spot_with_VA!AO91</f>
        <v>4.4914766239467552E-2</v>
      </c>
      <c r="AP91" s="7">
        <f>BSL_RFR_spot_with_VA!AP91</f>
        <v>4.6252653608856109E-2</v>
      </c>
      <c r="AQ91" s="7">
        <f>BSL_RFR_spot_with_VA!AQ91</f>
        <v>3.9649280649714402E-2</v>
      </c>
      <c r="AR91" s="7">
        <f>BSL_RFR_spot_with_VA!AR91</f>
        <v>4.6648548877587626E-2</v>
      </c>
      <c r="AS91" s="67">
        <v>2.0969265588552943E-2</v>
      </c>
      <c r="AT91" s="7">
        <f>BSL_RFR_spot_with_VA!AT91</f>
        <v>4.7089211554348198E-2</v>
      </c>
      <c r="AU91" s="7">
        <f>BSL_RFR_spot_with_VA!AU91</f>
        <v>4.746935021685994E-2</v>
      </c>
      <c r="AV91" s="7">
        <f>BSL_RFR_spot_with_VA!AV91</f>
        <v>4.4778634820230367E-2</v>
      </c>
      <c r="AW91" s="7">
        <f>BSL_RFR_spot_with_VA!AW91</f>
        <v>3.968268428239341E-2</v>
      </c>
      <c r="AX91" s="7">
        <f>BSL_RFR_spot_with_VA!AX91</f>
        <v>5.9586891717170021E-2</v>
      </c>
      <c r="AY91" s="7">
        <f>BSL_RFR_spot_with_VA!AY91</f>
        <v>4.0832846369368347E-2</v>
      </c>
      <c r="AZ91" s="7">
        <f>BSL_RFR_spot_with_VA!AZ91</f>
        <v>3.8129634252928701E-2</v>
      </c>
      <c r="BA91" s="7">
        <f>BSL_RFR_spot_with_VA!BA91</f>
        <v>4.4282169358039747E-2</v>
      </c>
      <c r="BB91" s="7">
        <f>BSL_RFR_spot_with_VA!BB91</f>
        <v>5.3395116409636234E-2</v>
      </c>
      <c r="BC91" s="67">
        <v>3.1896186951863026E-2</v>
      </c>
      <c r="BD91" s="13"/>
      <c r="BE91" s="3"/>
    </row>
    <row r="92" spans="1:57" x14ac:dyDescent="0.25">
      <c r="A92" s="3"/>
      <c r="B92" s="3">
        <v>82</v>
      </c>
      <c r="C92" s="56">
        <v>3.7301978460909435E-2</v>
      </c>
      <c r="D92" s="56">
        <v>3.7301978460909435E-2</v>
      </c>
      <c r="E92" s="56">
        <v>3.7301978460909435E-2</v>
      </c>
      <c r="F92" s="56">
        <v>3.830684777859128E-2</v>
      </c>
      <c r="G92" s="56">
        <v>4.5309299898569577E-2</v>
      </c>
      <c r="H92" s="56">
        <v>4.0138439550692073E-2</v>
      </c>
      <c r="I92" s="56">
        <v>3.8531220260541232E-2</v>
      </c>
      <c r="J92" s="56">
        <v>3.630372334863341E-2</v>
      </c>
      <c r="K92" s="56">
        <v>3.7301978460909435E-2</v>
      </c>
      <c r="L92" s="56">
        <v>3.7301978460909435E-2</v>
      </c>
      <c r="M92" s="67">
        <v>3.7301978460909435E-2</v>
      </c>
      <c r="N92" s="67">
        <v>3.7301978460909435E-2</v>
      </c>
      <c r="O92" s="67">
        <v>3.8930269049594513E-2</v>
      </c>
      <c r="P92" s="67">
        <v>4.7882811161152228E-2</v>
      </c>
      <c r="Q92" s="67">
        <v>5.3429416498843363E-2</v>
      </c>
      <c r="R92" s="67">
        <v>3.7301978460909435E-2</v>
      </c>
      <c r="S92" s="67">
        <v>3.7650945479237974E-2</v>
      </c>
      <c r="T92" s="67">
        <v>3.9514659999146939E-2</v>
      </c>
      <c r="U92" s="67">
        <v>2.5556538409723162E-2</v>
      </c>
      <c r="V92" s="67">
        <v>3.7873661766642197E-2</v>
      </c>
      <c r="W92" s="67">
        <v>3.7301978460909435E-2</v>
      </c>
      <c r="X92" s="67">
        <v>3.7301978460909435E-2</v>
      </c>
      <c r="Y92" s="67">
        <v>3.7301978460909435E-2</v>
      </c>
      <c r="Z92" s="67">
        <v>4.0737163278891542E-2</v>
      </c>
      <c r="AA92" s="67">
        <v>4.2053584293177959E-2</v>
      </c>
      <c r="AB92" s="67">
        <v>3.7301978460909435E-2</v>
      </c>
      <c r="AC92" s="67">
        <v>4.4732129042770463E-2</v>
      </c>
      <c r="AD92" s="7">
        <f>BSL_RFR_spot_with_VA!AD92</f>
        <v>4.835421603766199E-2</v>
      </c>
      <c r="AE92" s="67">
        <v>3.7301978460909435E-2</v>
      </c>
      <c r="AF92" s="67">
        <v>3.7301978460909435E-2</v>
      </c>
      <c r="AG92" s="67">
        <v>3.7301978460909435E-2</v>
      </c>
      <c r="AH92" s="67">
        <v>3.9482225085146982E-2</v>
      </c>
      <c r="AI92" s="67">
        <v>2.1311451903109679E-2</v>
      </c>
      <c r="AJ92" s="67">
        <v>3.4855808116291298E-2</v>
      </c>
      <c r="AK92" s="7">
        <f>BSL_RFR_spot_with_VA!AK92</f>
        <v>4.5627818102637052E-2</v>
      </c>
      <c r="AL92" s="7">
        <f>BSL_RFR_spot_with_VA!AL92</f>
        <v>6.1979110969643925E-2</v>
      </c>
      <c r="AM92" s="7">
        <f>BSL_RFR_spot_with_VA!AM92</f>
        <v>3.9183930029205838E-2</v>
      </c>
      <c r="AN92" s="7">
        <f>BSL_RFR_spot_with_VA!AN92</f>
        <v>4.4693379746933548E-2</v>
      </c>
      <c r="AO92" s="7">
        <f>BSL_RFR_spot_with_VA!AO92</f>
        <v>4.4879217480976008E-2</v>
      </c>
      <c r="AP92" s="7">
        <f>BSL_RFR_spot_with_VA!AP92</f>
        <v>4.6200697263137469E-2</v>
      </c>
      <c r="AQ92" s="7">
        <f>BSL_RFR_spot_with_VA!AQ92</f>
        <v>3.9677825691728286E-2</v>
      </c>
      <c r="AR92" s="7">
        <f>BSL_RFR_spot_with_VA!AR92</f>
        <v>4.6591751856827512E-2</v>
      </c>
      <c r="AS92" s="67">
        <v>2.1100859865097465E-2</v>
      </c>
      <c r="AT92" s="7">
        <f>BSL_RFR_spot_with_VA!AT92</f>
        <v>4.7027059564276774E-2</v>
      </c>
      <c r="AU92" s="7">
        <f>BSL_RFR_spot_with_VA!AU92</f>
        <v>4.7402488801975728E-2</v>
      </c>
      <c r="AV92" s="7">
        <f>BSL_RFR_spot_with_VA!AV92</f>
        <v>4.4744723042760448E-2</v>
      </c>
      <c r="AW92" s="7">
        <f>BSL_RFR_spot_with_VA!AW92</f>
        <v>3.9710781217508595E-2</v>
      </c>
      <c r="AX92" s="7">
        <f>BSL_RFR_spot_with_VA!AX92</f>
        <v>5.9370655617404067E-2</v>
      </c>
      <c r="AY92" s="7">
        <f>BSL_RFR_spot_with_VA!AY92</f>
        <v>4.0847295020180363E-2</v>
      </c>
      <c r="AZ92" s="7">
        <f>BSL_RFR_spot_with_VA!AZ92</f>
        <v>3.8176692941784829E-2</v>
      </c>
      <c r="BA92" s="7">
        <f>BSL_RFR_spot_with_VA!BA92</f>
        <v>4.4254387957592956E-2</v>
      </c>
      <c r="BB92" s="7">
        <f>BSL_RFR_spot_with_VA!BB92</f>
        <v>5.3255409270279275E-2</v>
      </c>
      <c r="BC92" s="67">
        <v>3.2011971062722466E-2</v>
      </c>
      <c r="BD92" s="13"/>
      <c r="BE92" s="3"/>
    </row>
    <row r="93" spans="1:57" x14ac:dyDescent="0.25">
      <c r="A93" s="3"/>
      <c r="B93" s="3">
        <v>83</v>
      </c>
      <c r="C93" s="56">
        <v>3.7358381816069874E-2</v>
      </c>
      <c r="D93" s="56">
        <v>3.7358381816069874E-2</v>
      </c>
      <c r="E93" s="56">
        <v>3.7358381816069874E-2</v>
      </c>
      <c r="F93" s="56">
        <v>3.8351238178633063E-2</v>
      </c>
      <c r="G93" s="56">
        <v>4.5269374297933762E-2</v>
      </c>
      <c r="H93" s="56">
        <v>4.0160721458491588E-2</v>
      </c>
      <c r="I93" s="56">
        <v>3.8572855320553323E-2</v>
      </c>
      <c r="J93" s="56">
        <v>3.6372092672926959E-2</v>
      </c>
      <c r="K93" s="56">
        <v>3.7358381816069874E-2</v>
      </c>
      <c r="L93" s="56">
        <v>3.7358381816069874E-2</v>
      </c>
      <c r="M93" s="67">
        <v>3.7358381816069874E-2</v>
      </c>
      <c r="N93" s="67">
        <v>3.7358381816069874E-2</v>
      </c>
      <c r="O93" s="67">
        <v>3.8967106024780929E-2</v>
      </c>
      <c r="P93" s="67">
        <v>4.7811757181687842E-2</v>
      </c>
      <c r="Q93" s="67">
        <v>5.3291003176823448E-2</v>
      </c>
      <c r="R93" s="67">
        <v>3.7358381816069874E-2</v>
      </c>
      <c r="S93" s="67">
        <v>3.770315926993062E-2</v>
      </c>
      <c r="T93" s="67">
        <v>3.9544462578254613E-2</v>
      </c>
      <c r="U93" s="67">
        <v>2.5633890836956663E-2</v>
      </c>
      <c r="V93" s="67">
        <v>3.7923200757472575E-2</v>
      </c>
      <c r="W93" s="67">
        <v>3.7358381816069874E-2</v>
      </c>
      <c r="X93" s="67">
        <v>3.7358381816069874E-2</v>
      </c>
      <c r="Y93" s="67">
        <v>3.7358381816069874E-2</v>
      </c>
      <c r="Z93" s="67">
        <v>4.0751973440866118E-2</v>
      </c>
      <c r="AA93" s="67">
        <v>4.2053001361316511E-2</v>
      </c>
      <c r="AB93" s="67">
        <v>3.7358381816069874E-2</v>
      </c>
      <c r="AC93" s="67">
        <v>4.469918978680143E-2</v>
      </c>
      <c r="AD93" s="7">
        <f>BSL_RFR_spot_with_VA!AD93</f>
        <v>4.8277436356910508E-2</v>
      </c>
      <c r="AE93" s="67">
        <v>3.7358381816069874E-2</v>
      </c>
      <c r="AF93" s="67">
        <v>3.7358381816069874E-2</v>
      </c>
      <c r="AG93" s="67">
        <v>3.7358381816069874E-2</v>
      </c>
      <c r="AH93" s="67">
        <v>3.951252348602452E-2</v>
      </c>
      <c r="AI93" s="67">
        <v>2.1437674315764932E-2</v>
      </c>
      <c r="AJ93" s="67">
        <v>3.4939370068191256E-2</v>
      </c>
      <c r="AK93" s="7">
        <f>BSL_RFR_spot_with_VA!AK93</f>
        <v>4.5584087916733074E-2</v>
      </c>
      <c r="AL93" s="7">
        <f>BSL_RFR_spot_with_VA!AL93</f>
        <v>6.1736135453578811E-2</v>
      </c>
      <c r="AM93" s="7">
        <f>BSL_RFR_spot_with_VA!AM93</f>
        <v>3.9217777614283467E-2</v>
      </c>
      <c r="AN93" s="7">
        <f>BSL_RFR_spot_with_VA!AN93</f>
        <v>4.4660902416947978E-2</v>
      </c>
      <c r="AO93" s="7">
        <f>BSL_RFR_spot_with_VA!AO93</f>
        <v>4.4844521267583648E-2</v>
      </c>
      <c r="AP93" s="7">
        <f>BSL_RFR_spot_with_VA!AP93</f>
        <v>4.6149994023366503E-2</v>
      </c>
      <c r="AQ93" s="7">
        <f>BSL_RFR_spot_with_VA!AQ93</f>
        <v>3.9705691840216328E-2</v>
      </c>
      <c r="AR93" s="7">
        <f>BSL_RFR_spot_with_VA!AR93</f>
        <v>4.6536324279610852E-2</v>
      </c>
      <c r="AS93" s="67">
        <v>2.1229372627957321E-2</v>
      </c>
      <c r="AT93" s="7">
        <f>BSL_RFR_spot_with_VA!AT93</f>
        <v>4.6966401092296772E-2</v>
      </c>
      <c r="AU93" s="7">
        <f>BSL_RFR_spot_with_VA!AU93</f>
        <v>4.7337241177962674E-2</v>
      </c>
      <c r="AV93" s="7">
        <f>BSL_RFR_spot_with_VA!AV93</f>
        <v>4.4711627226205808E-2</v>
      </c>
      <c r="AW93" s="7">
        <f>BSL_RFR_spot_with_VA!AW93</f>
        <v>3.9738214363031377E-2</v>
      </c>
      <c r="AX93" s="7">
        <f>BSL_RFR_spot_with_VA!AX93</f>
        <v>5.9159669742597343E-2</v>
      </c>
      <c r="AY93" s="7">
        <f>BSL_RFR_spot_with_VA!AY93</f>
        <v>4.0861379342967075E-2</v>
      </c>
      <c r="AZ93" s="7">
        <f>BSL_RFR_spot_with_VA!AZ93</f>
        <v>3.8222625363929952E-2</v>
      </c>
      <c r="BA93" s="7">
        <f>BSL_RFR_spot_with_VA!BA93</f>
        <v>4.4227267496501188E-2</v>
      </c>
      <c r="BB93" s="7">
        <f>BSL_RFR_spot_with_VA!BB93</f>
        <v>5.3119085584911518E-2</v>
      </c>
      <c r="BC93" s="67">
        <v>3.2125600857082492E-2</v>
      </c>
      <c r="BD93" s="13"/>
      <c r="BE93" s="3"/>
    </row>
    <row r="94" spans="1:57" x14ac:dyDescent="0.25">
      <c r="A94" s="3"/>
      <c r="B94" s="3">
        <v>84</v>
      </c>
      <c r="C94" s="56">
        <v>3.7413453458654322E-2</v>
      </c>
      <c r="D94" s="56">
        <v>3.7413453458654322E-2</v>
      </c>
      <c r="E94" s="56">
        <v>3.7413453458654322E-2</v>
      </c>
      <c r="F94" s="56">
        <v>3.8394576425634597E-2</v>
      </c>
      <c r="G94" s="56">
        <v>4.5230399752891781E-2</v>
      </c>
      <c r="H94" s="56">
        <v>4.0182484961567733E-2</v>
      </c>
      <c r="I94" s="56">
        <v>3.8613508460758839E-2</v>
      </c>
      <c r="J94" s="56">
        <v>3.6438846896642785E-2</v>
      </c>
      <c r="K94" s="56">
        <v>3.7413453458654322E-2</v>
      </c>
      <c r="L94" s="56">
        <v>3.7413453458654322E-2</v>
      </c>
      <c r="M94" s="67">
        <v>3.7413453458654322E-2</v>
      </c>
      <c r="N94" s="67">
        <v>3.7413453458654322E-2</v>
      </c>
      <c r="O94" s="67">
        <v>3.9003076916885426E-2</v>
      </c>
      <c r="P94" s="67">
        <v>4.7742396861158998E-2</v>
      </c>
      <c r="Q94" s="67">
        <v>5.315589812839705E-2</v>
      </c>
      <c r="R94" s="67">
        <v>3.7413453458654322E-2</v>
      </c>
      <c r="S94" s="67">
        <v>3.7754140912361622E-2</v>
      </c>
      <c r="T94" s="67">
        <v>3.9573566871687893E-2</v>
      </c>
      <c r="U94" s="67">
        <v>2.5709412564254297E-2</v>
      </c>
      <c r="V94" s="67">
        <v>3.7971571196259823E-2</v>
      </c>
      <c r="W94" s="67">
        <v>3.7413453458654322E-2</v>
      </c>
      <c r="X94" s="67">
        <v>3.7413453458654322E-2</v>
      </c>
      <c r="Y94" s="67">
        <v>3.7413453458654322E-2</v>
      </c>
      <c r="Z94" s="67">
        <v>4.0766444111698608E-2</v>
      </c>
      <c r="AA94" s="67">
        <v>4.2052426102793694E-2</v>
      </c>
      <c r="AB94" s="67">
        <v>3.7413453458654322E-2</v>
      </c>
      <c r="AC94" s="67">
        <v>4.4667033442466142E-2</v>
      </c>
      <c r="AD94" s="7">
        <f>BSL_RFR_spot_with_VA!AD94</f>
        <v>4.8202489155748207E-2</v>
      </c>
      <c r="AE94" s="67">
        <v>3.7413453458654322E-2</v>
      </c>
      <c r="AF94" s="67">
        <v>3.7413453458654322E-2</v>
      </c>
      <c r="AG94" s="67">
        <v>3.7413453458654322E-2</v>
      </c>
      <c r="AH94" s="67">
        <v>3.9542101348240211E-2</v>
      </c>
      <c r="AI94" s="67">
        <v>2.1560977626037925E-2</v>
      </c>
      <c r="AJ94" s="67">
        <v>3.5021134740109927E-2</v>
      </c>
      <c r="AK94" s="7">
        <f>BSL_RFR_spot_with_VA!AK94</f>
        <v>4.5541393989913193E-2</v>
      </c>
      <c r="AL94" s="7">
        <f>BSL_RFR_spot_with_VA!AL94</f>
        <v>6.1498998350797418E-2</v>
      </c>
      <c r="AM94" s="7">
        <f>BSL_RFR_spot_with_VA!AM94</f>
        <v>3.9250825360147346E-2</v>
      </c>
      <c r="AN94" s="7">
        <f>BSL_RFR_spot_with_VA!AN94</f>
        <v>4.462919754177852E-2</v>
      </c>
      <c r="AO94" s="7">
        <f>BSL_RFR_spot_with_VA!AO94</f>
        <v>4.4810647699430994E-2</v>
      </c>
      <c r="AP94" s="7">
        <f>BSL_RFR_spot_with_VA!AP94</f>
        <v>4.6100499234083658E-2</v>
      </c>
      <c r="AQ94" s="7">
        <f>BSL_RFR_spot_with_VA!AQ94</f>
        <v>3.9732902573643258E-2</v>
      </c>
      <c r="AR94" s="7">
        <f>BSL_RFR_spot_with_VA!AR94</f>
        <v>4.6482217394755221E-2</v>
      </c>
      <c r="AS94" s="67">
        <v>2.1354910958486295E-2</v>
      </c>
      <c r="AT94" s="7">
        <f>BSL_RFR_spot_with_VA!AT94</f>
        <v>4.6907183639840477E-2</v>
      </c>
      <c r="AU94" s="7">
        <f>BSL_RFR_spot_with_VA!AU94</f>
        <v>4.7273549760783684E-2</v>
      </c>
      <c r="AV94" s="7">
        <f>BSL_RFR_spot_with_VA!AV94</f>
        <v>4.4679318464395434E-2</v>
      </c>
      <c r="AW94" s="7">
        <f>BSL_RFR_spot_with_VA!AW94</f>
        <v>3.976500621398249E-2</v>
      </c>
      <c r="AX94" s="7">
        <f>BSL_RFR_spot_with_VA!AX94</f>
        <v>5.8953745578339101E-2</v>
      </c>
      <c r="AY94" s="7">
        <f>BSL_RFR_spot_with_VA!AY94</f>
        <v>4.087511354259532E-2</v>
      </c>
      <c r="AZ94" s="7">
        <f>BSL_RFR_spot_with_VA!AZ94</f>
        <v>3.8267471088327287E-2</v>
      </c>
      <c r="BA94" s="7">
        <f>BSL_RFR_spot_with_VA!BA94</f>
        <v>4.4200785404249654E-2</v>
      </c>
      <c r="BB94" s="7">
        <f>BSL_RFR_spot_with_VA!BB94</f>
        <v>5.2986024013710997E-2</v>
      </c>
      <c r="BC94" s="67">
        <v>3.2237096001302756E-2</v>
      </c>
      <c r="BD94" s="13"/>
      <c r="BE94" s="3"/>
    </row>
    <row r="95" spans="1:57" x14ac:dyDescent="0.25">
      <c r="A95" s="3"/>
      <c r="B95" s="8">
        <v>85</v>
      </c>
      <c r="C95" s="57">
        <v>3.7467239353076165E-2</v>
      </c>
      <c r="D95" s="57">
        <v>3.7467239353076165E-2</v>
      </c>
      <c r="E95" s="57">
        <v>3.7467239353076165E-2</v>
      </c>
      <c r="F95" s="57">
        <v>3.8436899277630499E-2</v>
      </c>
      <c r="G95" s="57">
        <v>4.5192342777399475E-2</v>
      </c>
      <c r="H95" s="57">
        <v>4.0203747268790613E-2</v>
      </c>
      <c r="I95" s="57">
        <v>3.8653213598936143E-2</v>
      </c>
      <c r="J95" s="57">
        <v>3.6504041932792664E-2</v>
      </c>
      <c r="K95" s="57">
        <v>3.7467239353076165E-2</v>
      </c>
      <c r="L95" s="57">
        <v>3.7467239353076165E-2</v>
      </c>
      <c r="M95" s="68">
        <v>3.7467239353076165E-2</v>
      </c>
      <c r="N95" s="68">
        <v>3.7467239353076165E-2</v>
      </c>
      <c r="O95" s="68">
        <v>3.9038211242188758E-2</v>
      </c>
      <c r="P95" s="68">
        <v>4.7674670629442639E-2</v>
      </c>
      <c r="Q95" s="68">
        <v>5.3023984666001001E-2</v>
      </c>
      <c r="R95" s="68">
        <v>3.7467239353076165E-2</v>
      </c>
      <c r="S95" s="68">
        <v>3.7803932858962996E-2</v>
      </c>
      <c r="T95" s="68">
        <v>3.9601996461195998E-2</v>
      </c>
      <c r="U95" s="68">
        <v>2.5783167276021812E-2</v>
      </c>
      <c r="V95" s="68">
        <v>3.8018813291246678E-2</v>
      </c>
      <c r="W95" s="68">
        <v>3.7467239353076165E-2</v>
      </c>
      <c r="X95" s="68">
        <v>3.7467239353076165E-2</v>
      </c>
      <c r="Y95" s="68">
        <v>3.7467239353076165E-2</v>
      </c>
      <c r="Z95" s="68">
        <v>4.0780586843944588E-2</v>
      </c>
      <c r="AA95" s="68">
        <v>4.2051858861386293E-2</v>
      </c>
      <c r="AB95" s="68">
        <v>3.7467239353076165E-2</v>
      </c>
      <c r="AC95" s="68">
        <v>4.4635632613348353E-2</v>
      </c>
      <c r="AD95" s="10">
        <f>BSL_RFR_spot_with_VA!AD95</f>
        <v>4.8129309715427393E-2</v>
      </c>
      <c r="AE95" s="68">
        <v>3.7467239353076165E-2</v>
      </c>
      <c r="AF95" s="68">
        <v>3.7467239353076165E-2</v>
      </c>
      <c r="AG95" s="68">
        <v>3.7467239353076165E-2</v>
      </c>
      <c r="AH95" s="68">
        <v>3.9570984072882398E-2</v>
      </c>
      <c r="AI95" s="68">
        <v>2.1681461680278735E-2</v>
      </c>
      <c r="AJ95" s="68">
        <v>3.5101149808916654E-2</v>
      </c>
      <c r="AK95" s="10">
        <f>BSL_RFR_spot_with_VA!AK95</f>
        <v>4.5499700525895248E-2</v>
      </c>
      <c r="AL95" s="10">
        <f>BSL_RFR_spot_with_VA!AL95</f>
        <v>6.1267491777819316E-2</v>
      </c>
      <c r="AM95" s="10">
        <f>BSL_RFR_spot_with_VA!AM95</f>
        <v>3.9283100760276524E-2</v>
      </c>
      <c r="AN95" s="10">
        <f>BSL_RFR_spot_with_VA!AN95</f>
        <v>4.459823804631724E-2</v>
      </c>
      <c r="AO95" s="10">
        <f>BSL_RFR_spot_with_VA!AO95</f>
        <v>4.4777568219062536E-2</v>
      </c>
      <c r="AP95" s="10">
        <f>BSL_RFR_spot_with_VA!AP95</f>
        <v>4.6052170319515584E-2</v>
      </c>
      <c r="AQ95" s="10">
        <f>BSL_RFR_spot_with_VA!AQ95</f>
        <v>3.9759480333985575E-2</v>
      </c>
      <c r="AR95" s="10">
        <f>BSL_RFR_spot_with_VA!AR95</f>
        <v>4.6429384717808109E-2</v>
      </c>
      <c r="AS95" s="68">
        <v>2.1477577004402448E-2</v>
      </c>
      <c r="AT95" s="10">
        <f>BSL_RFR_spot_with_VA!AT95</f>
        <v>4.6849357062936026E-2</v>
      </c>
      <c r="AU95" s="10">
        <f>BSL_RFR_spot_with_VA!AU95</f>
        <v>4.7211359656171181E-2</v>
      </c>
      <c r="AV95" s="10">
        <f>BSL_RFR_spot_with_VA!AV95</f>
        <v>4.4647769180151897E-2</v>
      </c>
      <c r="AW95" s="10">
        <f>BSL_RFR_spot_with_VA!AW95</f>
        <v>3.9791178320444098E-2</v>
      </c>
      <c r="AX95" s="10">
        <f>BSL_RFR_spot_with_VA!AX95</f>
        <v>5.8752703462720879E-2</v>
      </c>
      <c r="AY95" s="10">
        <f>BSL_RFR_spot_with_VA!AY95</f>
        <v>4.0888511067792788E-2</v>
      </c>
      <c r="AZ95" s="10">
        <f>BSL_RFR_spot_with_VA!AZ95</f>
        <v>3.8311267885604794E-2</v>
      </c>
      <c r="BA95" s="10">
        <f>BSL_RFR_spot_with_VA!BA95</f>
        <v>4.4174920051669453E-2</v>
      </c>
      <c r="BB95" s="10">
        <f>BSL_RFR_spot_with_VA!BB95</f>
        <v>5.2856108936426338E-2</v>
      </c>
      <c r="BC95" s="68">
        <v>3.2346480490770935E-2</v>
      </c>
      <c r="BD95" s="13"/>
      <c r="BE95" s="3"/>
    </row>
    <row r="96" spans="1:57" x14ac:dyDescent="0.25">
      <c r="A96" s="3"/>
      <c r="B96" s="3">
        <v>86</v>
      </c>
      <c r="C96" s="56">
        <v>3.7519783436235743E-2</v>
      </c>
      <c r="D96" s="56">
        <v>3.7519783436235743E-2</v>
      </c>
      <c r="E96" s="56">
        <v>3.7519783436235743E-2</v>
      </c>
      <c r="F96" s="56">
        <v>3.8478241819352998E-2</v>
      </c>
      <c r="G96" s="56">
        <v>4.5155171428272967E-2</v>
      </c>
      <c r="H96" s="56">
        <v>4.0224524887933821E-2</v>
      </c>
      <c r="I96" s="56">
        <v>3.8692003137693387E-2</v>
      </c>
      <c r="J96" s="56">
        <v>3.6567731205915832E-2</v>
      </c>
      <c r="K96" s="56">
        <v>3.7519783436235743E-2</v>
      </c>
      <c r="L96" s="56">
        <v>3.7519783436235743E-2</v>
      </c>
      <c r="M96" s="67">
        <v>3.7519783436235743E-2</v>
      </c>
      <c r="N96" s="67">
        <v>3.7519783436235743E-2</v>
      </c>
      <c r="O96" s="67">
        <v>3.9072537250524064E-2</v>
      </c>
      <c r="P96" s="67">
        <v>4.7608521645243984E-2</v>
      </c>
      <c r="Q96" s="67">
        <v>5.2895151459389833E-2</v>
      </c>
      <c r="R96" s="67">
        <v>3.7519783436235743E-2</v>
      </c>
      <c r="S96" s="67">
        <v>3.7852575697191249E-2</v>
      </c>
      <c r="T96" s="67">
        <v>3.9629773935310419E-2</v>
      </c>
      <c r="U96" s="67">
        <v>2.5855215803117115E-2</v>
      </c>
      <c r="V96" s="67">
        <v>3.8064965489531977E-2</v>
      </c>
      <c r="W96" s="67">
        <v>3.7519783436235743E-2</v>
      </c>
      <c r="X96" s="67">
        <v>3.7519783436235743E-2</v>
      </c>
      <c r="Y96" s="67">
        <v>3.7519783436235743E-2</v>
      </c>
      <c r="Z96" s="67">
        <v>4.0794412666977253E-2</v>
      </c>
      <c r="AA96" s="67">
        <v>4.2051299904011907E-2</v>
      </c>
      <c r="AB96" s="67">
        <v>3.7519783436235743E-2</v>
      </c>
      <c r="AC96" s="67">
        <v>4.4604961147814093E-2</v>
      </c>
      <c r="AD96" s="7">
        <f>BSL_RFR_spot_with_VA!AD96</f>
        <v>4.805783631530236E-2</v>
      </c>
      <c r="AE96" s="67">
        <v>3.7519783436235743E-2</v>
      </c>
      <c r="AF96" s="67">
        <v>3.7519783436235743E-2</v>
      </c>
      <c r="AG96" s="67">
        <v>3.7519783436235743E-2</v>
      </c>
      <c r="AH96" s="67">
        <v>3.9599195880957172E-2</v>
      </c>
      <c r="AI96" s="67">
        <v>2.179922180430971E-2</v>
      </c>
      <c r="AJ96" s="67">
        <v>3.5179462047524979E-2</v>
      </c>
      <c r="AK96" s="7">
        <f>BSL_RFR_spot_with_VA!AK96</f>
        <v>4.5458973291092386E-2</v>
      </c>
      <c r="AL96" s="7">
        <f>BSL_RFR_spot_with_VA!AL96</f>
        <v>6.104141759666204E-2</v>
      </c>
      <c r="AM96" s="7">
        <f>BSL_RFR_spot_with_VA!AM96</f>
        <v>3.9314630129021033E-2</v>
      </c>
      <c r="AN96" s="7">
        <f>BSL_RFR_spot_with_VA!AN96</f>
        <v>4.4567998088779204E-2</v>
      </c>
      <c r="AO96" s="7">
        <f>BSL_RFR_spot_with_VA!AO96</f>
        <v>4.4745255540791229E-2</v>
      </c>
      <c r="AP96" s="7">
        <f>BSL_RFR_spot_with_VA!AP96</f>
        <v>4.600496666601428E-2</v>
      </c>
      <c r="AQ96" s="7">
        <f>BSL_RFR_spot_with_VA!AQ96</f>
        <v>3.9785446580836936E-2</v>
      </c>
      <c r="AR96" s="7">
        <f>BSL_RFR_spot_with_VA!AR96</f>
        <v>4.6377781902960713E-2</v>
      </c>
      <c r="AS96" s="67">
        <v>2.1597468262493091E-2</v>
      </c>
      <c r="AT96" s="7">
        <f>BSL_RFR_spot_with_VA!AT96</f>
        <v>4.6792873450312467E-2</v>
      </c>
      <c r="AU96" s="7">
        <f>BSL_RFR_spot_with_VA!AU96</f>
        <v>4.7150618506515807E-2</v>
      </c>
      <c r="AV96" s="7">
        <f>BSL_RFR_spot_with_VA!AV96</f>
        <v>4.4616953051926034E-2</v>
      </c>
      <c r="AW96" s="7">
        <f>BSL_RFR_spot_with_VA!AW96</f>
        <v>3.9816751331764877E-2</v>
      </c>
      <c r="AX96" s="7">
        <f>BSL_RFR_spot_with_VA!AX96</f>
        <v>5.8556372083442998E-2</v>
      </c>
      <c r="AY96" s="7">
        <f>BSL_RFR_spot_with_VA!AY96</f>
        <v>4.0901584661541035E-2</v>
      </c>
      <c r="AZ96" s="7">
        <f>BSL_RFR_spot_with_VA!AZ96</f>
        <v>3.8354051826157143E-2</v>
      </c>
      <c r="BA96" s="7">
        <f>BSL_RFR_spot_with_VA!BA96</f>
        <v>4.414965071017618E-2</v>
      </c>
      <c r="BB96" s="7">
        <f>BSL_RFR_spot_with_VA!BB96</f>
        <v>5.2729230121227877E-2</v>
      </c>
      <c r="BC96" s="67">
        <v>3.2453781907052059E-2</v>
      </c>
      <c r="BD96" s="13"/>
      <c r="BE96" s="3"/>
    </row>
    <row r="97" spans="1:57" x14ac:dyDescent="0.25">
      <c r="A97" s="3"/>
      <c r="B97" s="3">
        <v>87</v>
      </c>
      <c r="C97" s="56">
        <v>3.7571127721826691E-2</v>
      </c>
      <c r="D97" s="56">
        <v>3.7571127721826691E-2</v>
      </c>
      <c r="E97" s="56">
        <v>3.7571127721826691E-2</v>
      </c>
      <c r="F97" s="56">
        <v>3.8518637554658897E-2</v>
      </c>
      <c r="G97" s="56">
        <v>4.5118855218572174E-2</v>
      </c>
      <c r="H97" s="56">
        <v>4.0244833656854384E-2</v>
      </c>
      <c r="I97" s="56">
        <v>3.8729908046154282E-2</v>
      </c>
      <c r="J97" s="56">
        <v>3.6629965782916329E-2</v>
      </c>
      <c r="K97" s="56">
        <v>3.7571127721826691E-2</v>
      </c>
      <c r="L97" s="56">
        <v>3.7571127721826691E-2</v>
      </c>
      <c r="M97" s="67">
        <v>3.7571127721826691E-2</v>
      </c>
      <c r="N97" s="67">
        <v>3.7571127721826691E-2</v>
      </c>
      <c r="O97" s="67">
        <v>3.9106081987128949E-2</v>
      </c>
      <c r="P97" s="67">
        <v>4.7543895645452139E-2</v>
      </c>
      <c r="Q97" s="67">
        <v>5.2769292240163246E-2</v>
      </c>
      <c r="R97" s="67">
        <v>3.7571127721826691E-2</v>
      </c>
      <c r="S97" s="67">
        <v>3.7900108244723008E-2</v>
      </c>
      <c r="T97" s="67">
        <v>3.9656920936239182E-2</v>
      </c>
      <c r="U97" s="67">
        <v>2.5925616272813645E-2</v>
      </c>
      <c r="V97" s="67">
        <v>3.8110064566457602E-2</v>
      </c>
      <c r="W97" s="67">
        <v>3.7571127721826691E-2</v>
      </c>
      <c r="X97" s="67">
        <v>3.7571127721826691E-2</v>
      </c>
      <c r="Y97" s="67">
        <v>3.7571127721826691E-2</v>
      </c>
      <c r="Z97" s="67">
        <v>4.0807932116577295E-2</v>
      </c>
      <c r="AA97" s="67">
        <v>4.2050749431177037E-2</v>
      </c>
      <c r="AB97" s="67">
        <v>3.7571127721826691E-2</v>
      </c>
      <c r="AC97" s="67">
        <v>4.4574994070950114E-2</v>
      </c>
      <c r="AD97" s="7">
        <f>BSL_RFR_spot_with_VA!AD97</f>
        <v>4.7988010062982589E-2</v>
      </c>
      <c r="AE97" s="67">
        <v>3.7571127721826691E-2</v>
      </c>
      <c r="AF97" s="67">
        <v>3.7571127721826691E-2</v>
      </c>
      <c r="AG97" s="67">
        <v>3.7571127721826691E-2</v>
      </c>
      <c r="AH97" s="67">
        <v>3.9626759881131735E-2</v>
      </c>
      <c r="AI97" s="67">
        <v>2.191434905816414E-2</v>
      </c>
      <c r="AJ97" s="67">
        <v>3.5256117266243336E-2</v>
      </c>
      <c r="AK97" s="7">
        <f>BSL_RFR_spot_with_VA!AK97</f>
        <v>4.5419179537801169E-2</v>
      </c>
      <c r="AL97" s="7">
        <f>BSL_RFR_spot_with_VA!AL97</f>
        <v>6.082058685163183E-2</v>
      </c>
      <c r="AM97" s="7">
        <f>BSL_RFR_spot_with_VA!AM97</f>
        <v>3.9345438655546738E-2</v>
      </c>
      <c r="AN97" s="7">
        <f>BSL_RFR_spot_with_VA!AN97</f>
        <v>4.4538452993153399E-2</v>
      </c>
      <c r="AO97" s="7">
        <f>BSL_RFR_spot_with_VA!AO97</f>
        <v>4.4713683584086228E-2</v>
      </c>
      <c r="AP97" s="7">
        <f>BSL_RFR_spot_with_VA!AP97</f>
        <v>4.5958849512122368E-2</v>
      </c>
      <c r="AQ97" s="7">
        <f>BSL_RFR_spot_with_VA!AQ97</f>
        <v>3.981082184233764E-2</v>
      </c>
      <c r="AR97" s="7">
        <f>BSL_RFR_spot_with_VA!AR97</f>
        <v>4.6327366623326149E-2</v>
      </c>
      <c r="AS97" s="67">
        <v>2.1714677842050278E-2</v>
      </c>
      <c r="AT97" s="7">
        <f>BSL_RFR_spot_with_VA!AT97</f>
        <v>4.6737687007999629E-2</v>
      </c>
      <c r="AU97" s="7">
        <f>BSL_RFR_spot_with_VA!AU97</f>
        <v>4.709127634784438E-2</v>
      </c>
      <c r="AV97" s="7">
        <f>BSL_RFR_spot_with_VA!AV97</f>
        <v>4.4586844945015303E-2</v>
      </c>
      <c r="AW97" s="7">
        <f>BSL_RFR_spot_with_VA!AW97</f>
        <v>3.9841745038729615E-2</v>
      </c>
      <c r="AX97" s="7">
        <f>BSL_RFR_spot_with_VA!AX97</f>
        <v>5.8364588007065343E-2</v>
      </c>
      <c r="AY97" s="7">
        <f>BSL_RFR_spot_with_VA!AY97</f>
        <v>4.0914346407517677E-2</v>
      </c>
      <c r="AZ97" s="7">
        <f>BSL_RFR_spot_with_VA!AZ97</f>
        <v>3.8395857372144349E-2</v>
      </c>
      <c r="BA97" s="7">
        <f>BSL_RFR_spot_with_VA!BA97</f>
        <v>4.4124957512217122E-2</v>
      </c>
      <c r="BB97" s="7">
        <f>BSL_RFR_spot_with_VA!BB97</f>
        <v>5.2605282416034571E-2</v>
      </c>
      <c r="BC97" s="67">
        <v>3.2559030773590791E-2</v>
      </c>
      <c r="BD97" s="13"/>
      <c r="BE97" s="3"/>
    </row>
    <row r="98" spans="1:57" x14ac:dyDescent="0.25">
      <c r="A98" s="3"/>
      <c r="B98" s="3">
        <v>88</v>
      </c>
      <c r="C98" s="56">
        <v>3.7621312398902651E-2</v>
      </c>
      <c r="D98" s="56">
        <v>3.7621312398902651E-2</v>
      </c>
      <c r="E98" s="56">
        <v>3.7621312398902651E-2</v>
      </c>
      <c r="F98" s="56">
        <v>3.8558118493046134E-2</v>
      </c>
      <c r="G98" s="56">
        <v>4.508336503661825E-2</v>
      </c>
      <c r="H98" s="56">
        <v>4.0264688773383961E-2</v>
      </c>
      <c r="I98" s="56">
        <v>3.87669579365435E-2</v>
      </c>
      <c r="J98" s="56">
        <v>3.6690794496327062E-2</v>
      </c>
      <c r="K98" s="56">
        <v>3.7621312398902651E-2</v>
      </c>
      <c r="L98" s="56">
        <v>3.7621312398902651E-2</v>
      </c>
      <c r="M98" s="67">
        <v>3.7621312398902651E-2</v>
      </c>
      <c r="N98" s="67">
        <v>3.7621312398902651E-2</v>
      </c>
      <c r="O98" s="67">
        <v>3.9138871351406701E-2</v>
      </c>
      <c r="P98" s="67">
        <v>4.7480740803911736E-2</v>
      </c>
      <c r="Q98" s="67">
        <v>5.2646305524545411E-2</v>
      </c>
      <c r="R98" s="67">
        <v>3.7621312398902651E-2</v>
      </c>
      <c r="S98" s="67">
        <v>3.7946567639484119E-2</v>
      </c>
      <c r="T98" s="67">
        <v>3.9683458204566424E-2</v>
      </c>
      <c r="U98" s="67">
        <v>2.5994424250412429E-2</v>
      </c>
      <c r="V98" s="67">
        <v>3.8154145710195264E-2</v>
      </c>
      <c r="W98" s="67">
        <v>3.7621312398902651E-2</v>
      </c>
      <c r="X98" s="67">
        <v>3.7621312398902651E-2</v>
      </c>
      <c r="Y98" s="67">
        <v>3.7621312398902651E-2</v>
      </c>
      <c r="Z98" s="67">
        <v>4.0821155262526165E-2</v>
      </c>
      <c r="AA98" s="67">
        <v>4.2050207586110444E-2</v>
      </c>
      <c r="AB98" s="67">
        <v>3.7621312398902651E-2</v>
      </c>
      <c r="AC98" s="67">
        <v>4.4545707520737388E-2</v>
      </c>
      <c r="AD98" s="7">
        <f>BSL_RFR_spot_with_VA!AD98</f>
        <v>4.7919774735674325E-2</v>
      </c>
      <c r="AE98" s="67">
        <v>3.7621312398902651E-2</v>
      </c>
      <c r="AF98" s="67">
        <v>3.7621312398902651E-2</v>
      </c>
      <c r="AG98" s="67">
        <v>3.7621312398902651E-2</v>
      </c>
      <c r="AH98" s="67">
        <v>3.9653698132864568E-2</v>
      </c>
      <c r="AI98" s="67">
        <v>2.2026930473641571E-2</v>
      </c>
      <c r="AJ98" s="67">
        <v>3.5331160267553896E-2</v>
      </c>
      <c r="AK98" s="7">
        <f>BSL_RFR_spot_with_VA!AK98</f>
        <v>4.5380287930989915E-2</v>
      </c>
      <c r="AL98" s="7">
        <f>BSL_RFR_spot_with_VA!AL98</f>
        <v>6.0604819244538088E-2</v>
      </c>
      <c r="AM98" s="7">
        <f>BSL_RFR_spot_with_VA!AM98</f>
        <v>3.937555045603669E-2</v>
      </c>
      <c r="AN98" s="7">
        <f>BSL_RFR_spot_with_VA!AN98</f>
        <v>4.4509579185836756E-2</v>
      </c>
      <c r="AO98" s="7">
        <f>BSL_RFR_spot_with_VA!AO98</f>
        <v>4.468282741077112E-2</v>
      </c>
      <c r="AP98" s="7">
        <f>BSL_RFR_spot_with_VA!AP98</f>
        <v>4.5913781845722035E-2</v>
      </c>
      <c r="AQ98" s="7">
        <f>BSL_RFR_spot_with_VA!AQ98</f>
        <v>3.9835625763132931E-2</v>
      </c>
      <c r="AR98" s="7">
        <f>BSL_RFR_spot_with_VA!AR98</f>
        <v>4.6278098458971684E-2</v>
      </c>
      <c r="AS98" s="67">
        <v>2.1829294710496772E-2</v>
      </c>
      <c r="AT98" s="7">
        <f>BSL_RFR_spot_with_VA!AT98</f>
        <v>4.6683753950156337E-2</v>
      </c>
      <c r="AU98" s="7">
        <f>BSL_RFR_spot_with_VA!AU98</f>
        <v>4.7033285476144382E-2</v>
      </c>
      <c r="AV98" s="7">
        <f>BSL_RFR_spot_with_VA!AV98</f>
        <v>4.4557420847054274E-2</v>
      </c>
      <c r="AW98" s="7">
        <f>BSL_RFR_spot_with_VA!AW98</f>
        <v>3.9866178413763498E-2</v>
      </c>
      <c r="AX98" s="7">
        <f>BSL_RFR_spot_with_VA!AX98</f>
        <v>5.8177195238322321E-2</v>
      </c>
      <c r="AY98" s="7">
        <f>BSL_RFR_spot_with_VA!AY98</f>
        <v>4.092680777294655E-2</v>
      </c>
      <c r="AZ98" s="7">
        <f>BSL_RFR_spot_with_VA!AZ98</f>
        <v>3.8436717463806058E-2</v>
      </c>
      <c r="BA98" s="7">
        <f>BSL_RFR_spot_with_VA!BA98</f>
        <v>4.4100821413000091E-2</v>
      </c>
      <c r="BB98" s="7">
        <f>BSL_RFR_spot_with_VA!BB98</f>
        <v>5.2484165460601639E-2</v>
      </c>
      <c r="BC98" s="67">
        <v>3.2662259997318088E-2</v>
      </c>
      <c r="BD98" s="13"/>
      <c r="BE98" s="3"/>
    </row>
    <row r="99" spans="1:57" x14ac:dyDescent="0.25">
      <c r="A99" s="3"/>
      <c r="B99" s="3">
        <v>89</v>
      </c>
      <c r="C99" s="56">
        <v>3.7670375924996335E-2</v>
      </c>
      <c r="D99" s="56">
        <v>3.7670375924996335E-2</v>
      </c>
      <c r="E99" s="56">
        <v>3.7670375924996335E-2</v>
      </c>
      <c r="F99" s="56">
        <v>3.8596715230686973E-2</v>
      </c>
      <c r="G99" s="56">
        <v>4.5048673070234635E-2</v>
      </c>
      <c r="H99" s="56">
        <v>4.0284104823959499E-2</v>
      </c>
      <c r="I99" s="56">
        <v>3.880318113603165E-2</v>
      </c>
      <c r="J99" s="56">
        <v>3.6750264060446236E-2</v>
      </c>
      <c r="K99" s="56">
        <v>3.7670375924996335E-2</v>
      </c>
      <c r="L99" s="56">
        <v>3.7670375924996335E-2</v>
      </c>
      <c r="M99" s="67">
        <v>3.7670375924996335E-2</v>
      </c>
      <c r="N99" s="67">
        <v>3.7670375924996335E-2</v>
      </c>
      <c r="O99" s="67">
        <v>3.9170930152730099E-2</v>
      </c>
      <c r="P99" s="67">
        <v>4.7419007598983764E-2</v>
      </c>
      <c r="Q99" s="67">
        <v>5.2526094353259722E-2</v>
      </c>
      <c r="R99" s="67">
        <v>3.7670375924996335E-2</v>
      </c>
      <c r="S99" s="67">
        <v>3.7991989424775108E-2</v>
      </c>
      <c r="T99" s="67">
        <v>3.9709405621837224E-2</v>
      </c>
      <c r="U99" s="67">
        <v>2.606169287290272E-2</v>
      </c>
      <c r="V99" s="67">
        <v>3.8197242601770709E-2</v>
      </c>
      <c r="W99" s="67">
        <v>3.7670375924996335E-2</v>
      </c>
      <c r="X99" s="67">
        <v>3.7670375924996335E-2</v>
      </c>
      <c r="Y99" s="67">
        <v>3.7670375924996335E-2</v>
      </c>
      <c r="Z99" s="67">
        <v>4.0834091734365918E-2</v>
      </c>
      <c r="AA99" s="67">
        <v>4.2049674462755204E-2</v>
      </c>
      <c r="AB99" s="67">
        <v>3.7670375924996335E-2</v>
      </c>
      <c r="AC99" s="67">
        <v>4.4517078688175449E-2</v>
      </c>
      <c r="AD99" s="7">
        <f>BSL_RFR_spot_with_VA!AD99</f>
        <v>4.7853076631904079E-2</v>
      </c>
      <c r="AE99" s="67">
        <v>3.7670375924996335E-2</v>
      </c>
      <c r="AF99" s="67">
        <v>3.7670375924996335E-2</v>
      </c>
      <c r="AG99" s="67">
        <v>3.7670375924996335E-2</v>
      </c>
      <c r="AH99" s="67">
        <v>3.9680031705283003E-2</v>
      </c>
      <c r="AI99" s="67">
        <v>2.2137049276073961E-2</v>
      </c>
      <c r="AJ99" s="67">
        <v>3.5404634812444158E-2</v>
      </c>
      <c r="AK99" s="7">
        <f>BSL_RFR_spot_with_VA!AK99</f>
        <v>4.5342268478609338E-2</v>
      </c>
      <c r="AL99" s="7">
        <f>BSL_RFR_spot_with_VA!AL99</f>
        <v>6.0393942645303955E-2</v>
      </c>
      <c r="AM99" s="7">
        <f>BSL_RFR_spot_with_VA!AM99</f>
        <v>3.9404988624005988E-2</v>
      </c>
      <c r="AN99" s="7">
        <f>BSL_RFR_spot_with_VA!AN99</f>
        <v>4.4481354136183926E-2</v>
      </c>
      <c r="AO99" s="7">
        <f>BSL_RFR_spot_with_VA!AO99</f>
        <v>4.465266316580796E-2</v>
      </c>
      <c r="AP99" s="7">
        <f>BSL_RFR_spot_with_VA!AP99</f>
        <v>4.5869728307777136E-2</v>
      </c>
      <c r="AQ99" s="7">
        <f>BSL_RFR_spot_with_VA!AQ99</f>
        <v>3.9859877149545531E-2</v>
      </c>
      <c r="AR99" s="7">
        <f>BSL_RFR_spot_with_VA!AR99</f>
        <v>4.6229938792147651E-2</v>
      </c>
      <c r="AS99" s="67">
        <v>2.1941403922600911E-2</v>
      </c>
      <c r="AT99" s="7">
        <f>BSL_RFR_spot_with_VA!AT99</f>
        <v>4.6631032395831218E-2</v>
      </c>
      <c r="AU99" s="7">
        <f>BSL_RFR_spot_with_VA!AU99</f>
        <v>4.6976600322362838E-2</v>
      </c>
      <c r="AV99" s="7">
        <f>BSL_RFR_spot_with_VA!AV99</f>
        <v>4.4528657807497929E-2</v>
      </c>
      <c r="AW99" s="7">
        <f>BSL_RFR_spot_with_VA!AW99</f>
        <v>3.9890069649240356E-2</v>
      </c>
      <c r="AX99" s="7">
        <f>BSL_RFR_spot_with_VA!AX99</f>
        <v>5.7994044807527789E-2</v>
      </c>
      <c r="AY99" s="7">
        <f>BSL_RFR_spot_with_VA!AY99</f>
        <v>4.0938979648160512E-2</v>
      </c>
      <c r="AZ99" s="7">
        <f>BSL_RFR_spot_with_VA!AZ99</f>
        <v>3.8476663600472083E-2</v>
      </c>
      <c r="BA99" s="7">
        <f>BSL_RFR_spot_with_VA!BA99</f>
        <v>4.4077224153575845E-2</v>
      </c>
      <c r="BB99" s="7">
        <f>BSL_RFR_spot_with_VA!BB99</f>
        <v>5.2365783417779976E-2</v>
      </c>
      <c r="BC99" s="67">
        <v>3.2763504385203923E-2</v>
      </c>
      <c r="BD99" s="13"/>
      <c r="BE99" s="3"/>
    </row>
    <row r="100" spans="1:57" x14ac:dyDescent="0.25">
      <c r="A100" s="3"/>
      <c r="B100" s="8">
        <v>90</v>
      </c>
      <c r="C100" s="57">
        <v>3.7718355114083613E-2</v>
      </c>
      <c r="D100" s="57">
        <v>3.7718355114083613E-2</v>
      </c>
      <c r="E100" s="57">
        <v>3.7718355114083613E-2</v>
      </c>
      <c r="F100" s="57">
        <v>3.8634457026364588E-2</v>
      </c>
      <c r="G100" s="57">
        <v>4.5014752735838881E-2</v>
      </c>
      <c r="H100" s="57">
        <v>4.0303095811014877E-2</v>
      </c>
      <c r="I100" s="57">
        <v>3.8838604754174666E-2</v>
      </c>
      <c r="J100" s="57">
        <v>3.6808419180766938E-2</v>
      </c>
      <c r="K100" s="57">
        <v>3.7718355114083613E-2</v>
      </c>
      <c r="L100" s="57">
        <v>3.7718355114083613E-2</v>
      </c>
      <c r="M100" s="68">
        <v>3.7718355114083613E-2</v>
      </c>
      <c r="N100" s="68">
        <v>3.7718355114083613E-2</v>
      </c>
      <c r="O100" s="68">
        <v>3.9202282163405933E-2</v>
      </c>
      <c r="P100" s="68">
        <v>4.7358648689311167E-2</v>
      </c>
      <c r="Q100" s="68">
        <v>5.2408566047400074E-2</v>
      </c>
      <c r="R100" s="68">
        <v>3.7718355114083613E-2</v>
      </c>
      <c r="S100" s="68">
        <v>3.8036407629739921E-2</v>
      </c>
      <c r="T100" s="68">
        <v>3.9734782251095613E-2</v>
      </c>
      <c r="U100" s="68">
        <v>2.6127472975080446E-2</v>
      </c>
      <c r="V100" s="68">
        <v>3.8239387490753396E-2</v>
      </c>
      <c r="W100" s="68">
        <v>3.7718355114083613E-2</v>
      </c>
      <c r="X100" s="68">
        <v>3.7718355114083613E-2</v>
      </c>
      <c r="Y100" s="68">
        <v>3.7718355114083613E-2</v>
      </c>
      <c r="Z100" s="68">
        <v>4.0846750745439753E-2</v>
      </c>
      <c r="AA100" s="68">
        <v>4.2049150112750233E-2</v>
      </c>
      <c r="AB100" s="68">
        <v>3.7718355114083613E-2</v>
      </c>
      <c r="AC100" s="68">
        <v>4.4489085761093339E-2</v>
      </c>
      <c r="AD100" s="10">
        <f>BSL_RFR_spot_with_VA!AD100</f>
        <v>4.7787864432843552E-2</v>
      </c>
      <c r="AE100" s="68">
        <v>3.7718355114083613E-2</v>
      </c>
      <c r="AF100" s="68">
        <v>3.7718355114083613E-2</v>
      </c>
      <c r="AG100" s="68">
        <v>3.7718355114083613E-2</v>
      </c>
      <c r="AH100" s="68">
        <v>3.9705780732142149E-2</v>
      </c>
      <c r="AI100" s="68">
        <v>2.2244785091535713E-2</v>
      </c>
      <c r="AJ100" s="68">
        <v>3.547658359665129E-2</v>
      </c>
      <c r="AK100" s="10">
        <f>BSL_RFR_spot_with_VA!AK100</f>
        <v>4.5305092465328878E-2</v>
      </c>
      <c r="AL100" s="10">
        <f>BSL_RFR_spot_with_VA!AL100</f>
        <v>6.0187792635288284E-2</v>
      </c>
      <c r="AM100" s="10">
        <f>BSL_RFR_spot_with_VA!AM100</f>
        <v>3.9433775278657102E-2</v>
      </c>
      <c r="AN100" s="10">
        <f>BSL_RFR_spot_with_VA!AN100</f>
        <v>4.4453756300702807E-2</v>
      </c>
      <c r="AO100" s="10">
        <f>BSL_RFR_spot_with_VA!AO100</f>
        <v>4.4623168021465709E-2</v>
      </c>
      <c r="AP100" s="10">
        <f>BSL_RFR_spot_with_VA!AP100</f>
        <v>4.5826655102194636E-2</v>
      </c>
      <c r="AQ100" s="10">
        <f>BSL_RFR_spot_with_VA!AQ100</f>
        <v>3.9883594012140255E-2</v>
      </c>
      <c r="AR100" s="10">
        <f>BSL_RFR_spot_with_VA!AR100</f>
        <v>4.6182850709197254E-2</v>
      </c>
      <c r="AS100" s="68">
        <v>2.205108683459378E-2</v>
      </c>
      <c r="AT100" s="10">
        <f>BSL_RFR_spot_with_VA!AT100</f>
        <v>4.6579482271395856E-2</v>
      </c>
      <c r="AU100" s="10">
        <f>BSL_RFR_spot_with_VA!AU100</f>
        <v>4.6921177335446096E-2</v>
      </c>
      <c r="AV100" s="10">
        <f>BSL_RFR_spot_with_VA!AV100</f>
        <v>4.450053388082531E-2</v>
      </c>
      <c r="AW100" s="10">
        <f>BSL_RFR_spot_with_VA!AW100</f>
        <v>3.991343619396015E-2</v>
      </c>
      <c r="AX100" s="10">
        <f>BSL_RFR_spot_with_VA!AX100</f>
        <v>5.7814994384190799E-2</v>
      </c>
      <c r="AY100" s="10">
        <f>BSL_RFR_spot_with_VA!AY100</f>
        <v>4.0950872383167747E-2</v>
      </c>
      <c r="AZ100" s="10">
        <f>BSL_RFR_spot_with_VA!AZ100</f>
        <v>3.8515725916636434E-2</v>
      </c>
      <c r="BA100" s="10">
        <f>BSL_RFR_spot_with_VA!BA100</f>
        <v>4.4054148225308731E-2</v>
      </c>
      <c r="BB100" s="10">
        <f>BSL_RFR_spot_with_VA!BB100</f>
        <v>5.2250044722504718E-2</v>
      </c>
      <c r="BC100" s="68">
        <v>3.2862800226203692E-2</v>
      </c>
      <c r="BD100" s="13"/>
      <c r="BE100" s="3"/>
    </row>
    <row r="101" spans="1:57" x14ac:dyDescent="0.25">
      <c r="A101" s="3"/>
      <c r="B101" s="3">
        <v>91</v>
      </c>
      <c r="C101" s="56">
        <v>3.7765285219669043E-2</v>
      </c>
      <c r="D101" s="56">
        <v>3.7765285219669043E-2</v>
      </c>
      <c r="E101" s="56">
        <v>3.7765285219669043E-2</v>
      </c>
      <c r="F101" s="56">
        <v>3.8671371872671889E-2</v>
      </c>
      <c r="G101" s="56">
        <v>4.4981578612038664E-2</v>
      </c>
      <c r="H101" s="56">
        <v>4.0321675179173067E-2</v>
      </c>
      <c r="I101" s="56">
        <v>3.8873254746249142E-2</v>
      </c>
      <c r="J101" s="56">
        <v>3.6865302657102639E-2</v>
      </c>
      <c r="K101" s="56">
        <v>3.7765285219669043E-2</v>
      </c>
      <c r="L101" s="56">
        <v>3.7765285219669043E-2</v>
      </c>
      <c r="M101" s="67">
        <v>3.7765285219669043E-2</v>
      </c>
      <c r="N101" s="67">
        <v>3.7765285219669043E-2</v>
      </c>
      <c r="O101" s="67">
        <v>3.9232950168933911E-2</v>
      </c>
      <c r="P101" s="67">
        <v>4.7299618797246534E-2</v>
      </c>
      <c r="Q101" s="67">
        <v>5.2293631979267063E-2</v>
      </c>
      <c r="R101" s="67">
        <v>3.7765285219669043E-2</v>
      </c>
      <c r="S101" s="67">
        <v>3.8079854845430638E-2</v>
      </c>
      <c r="T101" s="67">
        <v>3.975960637546061E-2</v>
      </c>
      <c r="U101" s="67">
        <v>2.6191813208516379E-2</v>
      </c>
      <c r="V101" s="67">
        <v>3.8280611266837017E-2</v>
      </c>
      <c r="W101" s="67">
        <v>3.7765285219669043E-2</v>
      </c>
      <c r="X101" s="67">
        <v>3.7765285219669043E-2</v>
      </c>
      <c r="Y101" s="67">
        <v>3.7765285219669043E-2</v>
      </c>
      <c r="Z101" s="67">
        <v>4.085914111536848E-2</v>
      </c>
      <c r="AA101" s="67">
        <v>4.204863455153296E-2</v>
      </c>
      <c r="AB101" s="67">
        <v>3.7765285219669043E-2</v>
      </c>
      <c r="AC101" s="67">
        <v>4.4461707871390921E-2</v>
      </c>
      <c r="AD101" s="7">
        <f>BSL_RFR_spot_with_VA!AD101</f>
        <v>4.772408907255854E-2</v>
      </c>
      <c r="AE101" s="67">
        <v>3.7765285219669043E-2</v>
      </c>
      <c r="AF101" s="67">
        <v>3.7765285219669043E-2</v>
      </c>
      <c r="AG101" s="67">
        <v>3.7765285219669043E-2</v>
      </c>
      <c r="AH101" s="67">
        <v>3.97309644631616E-2</v>
      </c>
      <c r="AI101" s="67">
        <v>2.235021414054339E-2</v>
      </c>
      <c r="AJ101" s="67">
        <v>3.5547048235395673E-2</v>
      </c>
      <c r="AK101" s="7">
        <f>BSL_RFR_spot_with_VA!AK101</f>
        <v>4.5268732389589283E-2</v>
      </c>
      <c r="AL101" s="7">
        <f>BSL_RFR_spot_with_VA!AL101</f>
        <v>5.9986212080789469E-2</v>
      </c>
      <c r="AM101" s="7">
        <f>BSL_RFR_spot_with_VA!AM101</f>
        <v>3.946193161122391E-2</v>
      </c>
      <c r="AN101" s="7">
        <f>BSL_RFR_spot_with_VA!AN101</f>
        <v>4.4426765070663343E-2</v>
      </c>
      <c r="AO101" s="7">
        <f>BSL_RFR_spot_with_VA!AO101</f>
        <v>4.4594320124673459E-2</v>
      </c>
      <c r="AP101" s="7">
        <f>BSL_RFR_spot_with_VA!AP101</f>
        <v>4.5784529911381711E-2</v>
      </c>
      <c r="AQ101" s="7">
        <f>BSL_RFR_spot_with_VA!AQ101</f>
        <v>3.9906793605844815E-2</v>
      </c>
      <c r="AR101" s="7">
        <f>BSL_RFR_spot_with_VA!AR101</f>
        <v>4.6136798908674725E-2</v>
      </c>
      <c r="AS101" s="67">
        <v>2.2158421304298681E-2</v>
      </c>
      <c r="AT101" s="7">
        <f>BSL_RFR_spot_with_VA!AT101</f>
        <v>4.6529065218343657E-2</v>
      </c>
      <c r="AU101" s="7">
        <f>BSL_RFR_spot_with_VA!AU101</f>
        <v>4.686697487284941E-2</v>
      </c>
      <c r="AV101" s="7">
        <f>BSL_RFR_spot_with_VA!AV101</f>
        <v>4.4473028073219512E-2</v>
      </c>
      <c r="AW101" s="7">
        <f>BSL_RFR_spot_with_VA!AW101</f>
        <v>3.9936294787874527E-2</v>
      </c>
      <c r="AX101" s="7">
        <f>BSL_RFR_spot_with_VA!AX101</f>
        <v>5.7639907915082667E-2</v>
      </c>
      <c r="AY101" s="7">
        <f>BSL_RFR_spot_with_VA!AY101</f>
        <v>4.0962495821475375E-2</v>
      </c>
      <c r="AZ101" s="7">
        <f>BSL_RFR_spot_with_VA!AZ101</f>
        <v>3.8553933253419936E-2</v>
      </c>
      <c r="BA101" s="7">
        <f>BSL_RFR_spot_with_VA!BA101</f>
        <v>4.4031576835749098E-2</v>
      </c>
      <c r="BB101" s="7">
        <f>BSL_RFR_spot_with_VA!BB101</f>
        <v>5.2136861847184246E-2</v>
      </c>
      <c r="BC101" s="67">
        <v>3.2960184930299397E-2</v>
      </c>
      <c r="BD101" s="13"/>
      <c r="BE101" s="3"/>
    </row>
    <row r="102" spans="1:57" x14ac:dyDescent="0.25">
      <c r="A102" s="3"/>
      <c r="B102" s="3">
        <v>92</v>
      </c>
      <c r="C102" s="56">
        <v>3.7811200013260882E-2</v>
      </c>
      <c r="D102" s="56">
        <v>3.7811200013260882E-2</v>
      </c>
      <c r="E102" s="56">
        <v>3.7811200013260882E-2</v>
      </c>
      <c r="F102" s="56">
        <v>3.8707486562809645E-2</v>
      </c>
      <c r="G102" s="56">
        <v>4.4949126377406889E-2</v>
      </c>
      <c r="H102" s="56">
        <v>4.0339855840273442E-2</v>
      </c>
      <c r="I102" s="56">
        <v>3.8907155972769614E-2</v>
      </c>
      <c r="J102" s="56">
        <v>3.6920955480785889E-2</v>
      </c>
      <c r="K102" s="56">
        <v>3.7811200013260882E-2</v>
      </c>
      <c r="L102" s="56">
        <v>3.7811200013260882E-2</v>
      </c>
      <c r="M102" s="67">
        <v>3.7811200013260882E-2</v>
      </c>
      <c r="N102" s="67">
        <v>3.7811200013260882E-2</v>
      </c>
      <c r="O102" s="67">
        <v>3.926295601568075E-2</v>
      </c>
      <c r="P102" s="67">
        <v>4.7241874599426081E-2</v>
      </c>
      <c r="Q102" s="67">
        <v>5.2181207357200998E-2</v>
      </c>
      <c r="R102" s="67">
        <v>3.7811200013260882E-2</v>
      </c>
      <c r="S102" s="67">
        <v>3.812236229669641E-2</v>
      </c>
      <c r="T102" s="67">
        <v>3.9783895534818869E-2</v>
      </c>
      <c r="U102" s="67">
        <v>2.6254760153761048E-2</v>
      </c>
      <c r="V102" s="67">
        <v>3.8320943527524909E-2</v>
      </c>
      <c r="W102" s="67">
        <v>3.7811200013260882E-2</v>
      </c>
      <c r="X102" s="67">
        <v>3.7811200013260882E-2</v>
      </c>
      <c r="Y102" s="67">
        <v>3.7811200013260882E-2</v>
      </c>
      <c r="Z102" s="67">
        <v>4.0871271291080813E-2</v>
      </c>
      <c r="AA102" s="67">
        <v>4.2048127763672838E-2</v>
      </c>
      <c r="AB102" s="67">
        <v>3.7811200013260882E-2</v>
      </c>
      <c r="AC102" s="67">
        <v>4.4434925045492957E-2</v>
      </c>
      <c r="AD102" s="7">
        <f>BSL_RFR_spot_with_VA!AD102</f>
        <v>4.7661703616519668E-2</v>
      </c>
      <c r="AE102" s="67">
        <v>3.7811200013260882E-2</v>
      </c>
      <c r="AF102" s="67">
        <v>3.7811200013260882E-2</v>
      </c>
      <c r="AG102" s="67">
        <v>3.7811200013260882E-2</v>
      </c>
      <c r="AH102" s="67">
        <v>3.9755601312020161E-2</v>
      </c>
      <c r="AI102" s="67">
        <v>2.2453409419323611E-2</v>
      </c>
      <c r="AJ102" s="67">
        <v>3.5616069255363758E-2</v>
      </c>
      <c r="AK102" s="7">
        <f>BSL_RFR_spot_with_VA!AK102</f>
        <v>4.5233161903849739E-2</v>
      </c>
      <c r="AL102" s="7">
        <f>BSL_RFR_spot_with_VA!AL102</f>
        <v>5.9789050734462945E-2</v>
      </c>
      <c r="AM102" s="7">
        <f>BSL_RFR_spot_with_VA!AM102</f>
        <v>3.9489477929298911E-2</v>
      </c>
      <c r="AN102" s="7">
        <f>BSL_RFR_spot_with_VA!AN102</f>
        <v>4.4400360722888887E-2</v>
      </c>
      <c r="AO102" s="7">
        <f>BSL_RFR_spot_with_VA!AO102</f>
        <v>4.4566098547375033E-2</v>
      </c>
      <c r="AP102" s="7">
        <f>BSL_RFR_spot_with_VA!AP102</f>
        <v>4.5743321817100391E-2</v>
      </c>
      <c r="AQ102" s="7">
        <f>BSL_RFR_spot_with_VA!AQ102</f>
        <v>3.9929492467779548E-2</v>
      </c>
      <c r="AR102" s="7">
        <f>BSL_RFR_spot_with_VA!AR102</f>
        <v>4.6091749615223332E-2</v>
      </c>
      <c r="AS102" s="67">
        <v>2.226348187833338E-2</v>
      </c>
      <c r="AT102" s="7">
        <f>BSL_RFR_spot_with_VA!AT102</f>
        <v>4.6479744506195297E-2</v>
      </c>
      <c r="AU102" s="7">
        <f>BSL_RFR_spot_with_VA!AU102</f>
        <v>4.6813953097976313E-2</v>
      </c>
      <c r="AV102" s="7">
        <f>BSL_RFR_spot_with_VA!AV102</f>
        <v>4.4446120292490177E-2</v>
      </c>
      <c r="AW102" s="7">
        <f>BSL_RFR_spot_with_VA!AW102</f>
        <v>3.9958661495124392E-2</v>
      </c>
      <c r="AX102" s="7">
        <f>BSL_RFR_spot_with_VA!AX102</f>
        <v>5.7468655285093373E-2</v>
      </c>
      <c r="AY102" s="7">
        <f>BSL_RFR_spot_with_VA!AY102</f>
        <v>4.0973859331402851E-2</v>
      </c>
      <c r="AZ102" s="7">
        <f>BSL_RFR_spot_with_VA!AZ102</f>
        <v>3.8591313225733614E-2</v>
      </c>
      <c r="BA102" s="7">
        <f>BSL_RFR_spot_with_VA!BA102</f>
        <v>4.4009493875913019E-2</v>
      </c>
      <c r="BB102" s="7">
        <f>BSL_RFR_spot_with_VA!BB102</f>
        <v>5.2026151082268601E-2</v>
      </c>
      <c r="BC102" s="67">
        <v>3.3055696717395611E-2</v>
      </c>
      <c r="BD102" s="13"/>
      <c r="BE102" s="3"/>
    </row>
    <row r="103" spans="1:57" x14ac:dyDescent="0.25">
      <c r="A103" s="3"/>
      <c r="B103" s="3">
        <v>93</v>
      </c>
      <c r="C103" s="56">
        <v>3.7856131858488684E-2</v>
      </c>
      <c r="D103" s="56">
        <v>3.7856131858488684E-2</v>
      </c>
      <c r="E103" s="56">
        <v>3.7856131858488684E-2</v>
      </c>
      <c r="F103" s="56">
        <v>3.8742826753281445E-2</v>
      </c>
      <c r="G103" s="56">
        <v>4.4917372752148577E-2</v>
      </c>
      <c r="H103" s="56">
        <v>4.035765019726667E-2</v>
      </c>
      <c r="I103" s="56">
        <v>3.8940332255444021E-2</v>
      </c>
      <c r="J103" s="56">
        <v>3.6975416926297466E-2</v>
      </c>
      <c r="K103" s="56">
        <v>3.7856131858488684E-2</v>
      </c>
      <c r="L103" s="56">
        <v>3.7856131858488684E-2</v>
      </c>
      <c r="M103" s="67">
        <v>3.7856131858488684E-2</v>
      </c>
      <c r="N103" s="67">
        <v>3.7856131858488684E-2</v>
      </c>
      <c r="O103" s="67">
        <v>3.9292320656092672E-2</v>
      </c>
      <c r="P103" s="67">
        <v>4.7185374624019838E-2</v>
      </c>
      <c r="Q103" s="67">
        <v>5.2071211023493991E-2</v>
      </c>
      <c r="R103" s="67">
        <v>3.7856131858488684E-2</v>
      </c>
      <c r="S103" s="67">
        <v>3.8163959910124667E-2</v>
      </c>
      <c r="T103" s="67">
        <v>3.9807666560707444E-2</v>
      </c>
      <c r="U103" s="67">
        <v>2.6316358426166087E-2</v>
      </c>
      <c r="V103" s="67">
        <v>3.8360412642127306E-2</v>
      </c>
      <c r="W103" s="67">
        <v>3.7856131858488684E-2</v>
      </c>
      <c r="X103" s="67">
        <v>3.7856131858488684E-2</v>
      </c>
      <c r="Y103" s="67">
        <v>3.7856131858488684E-2</v>
      </c>
      <c r="Z103" s="67">
        <v>4.0883149366487403E-2</v>
      </c>
      <c r="AA103" s="67">
        <v>4.2047629707520073E-2</v>
      </c>
      <c r="AB103" s="67">
        <v>3.7856131858488684E-2</v>
      </c>
      <c r="AC103" s="67">
        <v>4.4408718157787685E-2</v>
      </c>
      <c r="AD103" s="7">
        <f>BSL_RFR_spot_with_VA!AD103</f>
        <v>4.7600663147794542E-2</v>
      </c>
      <c r="AE103" s="67">
        <v>3.7856131858488684E-2</v>
      </c>
      <c r="AF103" s="67">
        <v>3.7856131858488684E-2</v>
      </c>
      <c r="AG103" s="67">
        <v>3.7856131858488684E-2</v>
      </c>
      <c r="AH103" s="67">
        <v>3.9779708901255484E-2</v>
      </c>
      <c r="AI103" s="67">
        <v>2.2554440869554604E-2</v>
      </c>
      <c r="AJ103" s="67">
        <v>3.5683686092848221E-2</v>
      </c>
      <c r="AK103" s="7">
        <f>BSL_RFR_spot_with_VA!AK103</f>
        <v>4.5198355757906761E-2</v>
      </c>
      <c r="AL103" s="7">
        <f>BSL_RFR_spot_with_VA!AL103</f>
        <v>5.959616486253938E-2</v>
      </c>
      <c r="AM103" s="7">
        <f>BSL_RFR_spot_with_VA!AM103</f>
        <v>3.9516433699148923E-2</v>
      </c>
      <c r="AN103" s="7">
        <f>BSL_RFR_spot_with_VA!AN103</f>
        <v>4.4374524373520075E-2</v>
      </c>
      <c r="AO103" s="7">
        <f>BSL_RFR_spot_with_VA!AO103</f>
        <v>4.4538483239709326E-2</v>
      </c>
      <c r="AP103" s="7">
        <f>BSL_RFR_spot_with_VA!AP103</f>
        <v>4.5703001226249373E-2</v>
      </c>
      <c r="AQ103" s="7">
        <f>BSL_RFR_spot_with_VA!AQ103</f>
        <v>3.9951706452938218E-2</v>
      </c>
      <c r="AR103" s="7">
        <f>BSL_RFR_spot_with_VA!AR103</f>
        <v>4.6047670498821525E-2</v>
      </c>
      <c r="AS103" s="67">
        <v>2.2366339967353932E-2</v>
      </c>
      <c r="AT103" s="7">
        <f>BSL_RFR_spot_with_VA!AT103</f>
        <v>4.6431484950248514E-2</v>
      </c>
      <c r="AU103" s="7">
        <f>BSL_RFR_spot_with_VA!AU103</f>
        <v>4.6762073884060174E-2</v>
      </c>
      <c r="AV103" s="7">
        <f>BSL_RFR_spot_with_VA!AV103</f>
        <v>4.4419791301023137E-2</v>
      </c>
      <c r="AW103" s="7">
        <f>BSL_RFR_spot_with_VA!AW103</f>
        <v>3.9980551735469438E-2</v>
      </c>
      <c r="AX103" s="7">
        <f>BSL_RFR_spot_with_VA!AX103</f>
        <v>5.7301111999326304E-2</v>
      </c>
      <c r="AY103" s="7">
        <f>BSL_RFR_spot_with_VA!AY103</f>
        <v>4.0984971835100747E-2</v>
      </c>
      <c r="AZ103" s="7">
        <f>BSL_RFR_spot_with_VA!AZ103</f>
        <v>3.8627892285430621E-2</v>
      </c>
      <c r="BA103" s="7">
        <f>BSL_RFR_spot_with_VA!BA103</f>
        <v>4.3987883888955137E-2</v>
      </c>
      <c r="BB103" s="7">
        <f>BSL_RFR_spot_with_VA!BB103</f>
        <v>5.1917832330883762E-2</v>
      </c>
      <c r="BC103" s="67">
        <v>3.3149374349752847E-2</v>
      </c>
      <c r="BD103" s="13"/>
      <c r="BE103" s="3"/>
    </row>
    <row r="104" spans="1:57" x14ac:dyDescent="0.25">
      <c r="A104" s="3"/>
      <c r="B104" s="3">
        <v>94</v>
      </c>
      <c r="C104" s="56">
        <v>3.7900111781115076E-2</v>
      </c>
      <c r="D104" s="56">
        <v>3.7900111781115076E-2</v>
      </c>
      <c r="E104" s="56">
        <v>3.7900111781115076E-2</v>
      </c>
      <c r="F104" s="56">
        <v>3.8777417022777261E-2</v>
      </c>
      <c r="G104" s="56">
        <v>4.488629544337841E-2</v>
      </c>
      <c r="H104" s="56">
        <v>4.0375070167025573E-2</v>
      </c>
      <c r="I104" s="56">
        <v>3.897280642981138E-2</v>
      </c>
      <c r="J104" s="56">
        <v>3.702872463766349E-2</v>
      </c>
      <c r="K104" s="56">
        <v>3.7900111781115076E-2</v>
      </c>
      <c r="L104" s="56">
        <v>3.7900111781115076E-2</v>
      </c>
      <c r="M104" s="67">
        <v>3.7900111781115076E-2</v>
      </c>
      <c r="N104" s="67">
        <v>3.7900111781115076E-2</v>
      </c>
      <c r="O104" s="67">
        <v>3.9321064191568667E-2</v>
      </c>
      <c r="P104" s="67">
        <v>4.7130079154208637E-2</v>
      </c>
      <c r="Q104" s="67">
        <v>5.1963565264530054E-2</v>
      </c>
      <c r="R104" s="67">
        <v>3.7900111781115076E-2</v>
      </c>
      <c r="S104" s="67">
        <v>3.8204676378257529E-2</v>
      </c>
      <c r="T104" s="67">
        <v>3.9830935609475482E-2</v>
      </c>
      <c r="U104" s="67">
        <v>2.6376650775675081E-2</v>
      </c>
      <c r="V104" s="67">
        <v>3.8399045812275601E-2</v>
      </c>
      <c r="W104" s="67">
        <v>3.7900111781115076E-2</v>
      </c>
      <c r="X104" s="67">
        <v>3.7900111781115076E-2</v>
      </c>
      <c r="Y104" s="67">
        <v>3.7900111781115076E-2</v>
      </c>
      <c r="Z104" s="67">
        <v>4.089478310092054E-2</v>
      </c>
      <c r="AA104" s="67">
        <v>4.2047140319267484E-2</v>
      </c>
      <c r="AB104" s="67">
        <v>3.7900111781115076E-2</v>
      </c>
      <c r="AC104" s="67">
        <v>4.4383068886864274E-2</v>
      </c>
      <c r="AD104" s="7">
        <f>BSL_RFR_spot_with_VA!AD104</f>
        <v>4.7540924660366635E-2</v>
      </c>
      <c r="AE104" s="67">
        <v>3.7900111781115076E-2</v>
      </c>
      <c r="AF104" s="67">
        <v>3.7900111781115076E-2</v>
      </c>
      <c r="AG104" s="67">
        <v>3.7900111781115076E-2</v>
      </c>
      <c r="AH104" s="67">
        <v>3.9803304104301995E-2</v>
      </c>
      <c r="AI104" s="67">
        <v>2.2653375537425413E-2</v>
      </c>
      <c r="AJ104" s="67">
        <v>3.5749937097112605E-2</v>
      </c>
      <c r="AK104" s="7">
        <f>BSL_RFR_spot_with_VA!AK104</f>
        <v>4.5164289745149855E-2</v>
      </c>
      <c r="AL104" s="7">
        <f>BSL_RFR_spot_with_VA!AL104</f>
        <v>5.9407416895946197E-2</v>
      </c>
      <c r="AM104" s="7">
        <f>BSL_RFR_spot_with_VA!AM104</f>
        <v>3.9542817586056156E-2</v>
      </c>
      <c r="AN104" s="7">
        <f>BSL_RFR_spot_with_VA!AN104</f>
        <v>4.4349237934556696E-2</v>
      </c>
      <c r="AO104" s="7">
        <f>BSL_RFR_spot_with_VA!AO104</f>
        <v>4.4511454985842969E-2</v>
      </c>
      <c r="AP104" s="7">
        <f>BSL_RFR_spot_with_VA!AP104</f>
        <v>4.5663539801230391E-2</v>
      </c>
      <c r="AQ104" s="7">
        <f>BSL_RFR_spot_with_VA!AQ104</f>
        <v>3.9973450767854857E-2</v>
      </c>
      <c r="AR104" s="7">
        <f>BSL_RFR_spot_with_VA!AR104</f>
        <v>4.6004530599007776E-2</v>
      </c>
      <c r="AS104" s="67">
        <v>2.2467064010276871E-2</v>
      </c>
      <c r="AT104" s="7">
        <f>BSL_RFR_spot_with_VA!AT104</f>
        <v>4.6384252833886475E-2</v>
      </c>
      <c r="AU104" s="7">
        <f>BSL_RFR_spot_with_VA!AU104</f>
        <v>4.6711300724030069E-2</v>
      </c>
      <c r="AV104" s="7">
        <f>BSL_RFR_spot_with_VA!AV104</f>
        <v>4.4394022671559119E-2</v>
      </c>
      <c r="AW104" s="7">
        <f>BSL_RFR_spot_with_VA!AW104</f>
        <v>4.0001980314172902E-2</v>
      </c>
      <c r="AX104" s="7">
        <f>BSL_RFR_spot_with_VA!AX104</f>
        <v>5.7137158884978945E-2</v>
      </c>
      <c r="AY104" s="7">
        <f>BSL_RFR_spot_with_VA!AY104</f>
        <v>4.0995841835458346E-2</v>
      </c>
      <c r="AZ104" s="7">
        <f>BSL_RFR_spot_with_VA!AZ104</f>
        <v>3.8663695780707386E-2</v>
      </c>
      <c r="BA104" s="7">
        <f>BSL_RFR_spot_with_VA!BA104</f>
        <v>4.3966732040214396E-2</v>
      </c>
      <c r="BB104" s="7">
        <f>BSL_RFR_spot_with_VA!BB104</f>
        <v>5.1811828916498825E-2</v>
      </c>
      <c r="BC104" s="67">
        <v>3.3241256902444061E-2</v>
      </c>
      <c r="BD104" s="13"/>
      <c r="BE104" s="3"/>
    </row>
    <row r="105" spans="1:57" x14ac:dyDescent="0.25">
      <c r="A105" s="3"/>
      <c r="B105" s="8">
        <v>95</v>
      </c>
      <c r="C105" s="57">
        <v>3.7943169535166188E-2</v>
      </c>
      <c r="D105" s="57">
        <v>3.7943169535166188E-2</v>
      </c>
      <c r="E105" s="57">
        <v>3.7943169535166188E-2</v>
      </c>
      <c r="F105" s="57">
        <v>3.8811280927501191E-2</v>
      </c>
      <c r="G105" s="57">
        <v>4.4855873093764487E-2</v>
      </c>
      <c r="H105" s="57">
        <v>4.0392127202104611E-2</v>
      </c>
      <c r="I105" s="57">
        <v>3.9004600394783262E-2</v>
      </c>
      <c r="J105" s="57">
        <v>3.7080914709935575E-2</v>
      </c>
      <c r="K105" s="57">
        <v>3.7943169535166188E-2</v>
      </c>
      <c r="L105" s="57">
        <v>3.7943169535166188E-2</v>
      </c>
      <c r="M105" s="68">
        <v>3.7943169535166188E-2</v>
      </c>
      <c r="N105" s="68">
        <v>3.7943169535166188E-2</v>
      </c>
      <c r="O105" s="68">
        <v>3.9349205913105756E-2</v>
      </c>
      <c r="P105" s="68">
        <v>4.7075950137478006E-2</v>
      </c>
      <c r="Q105" s="68">
        <v>5.1858195632352055E-2</v>
      </c>
      <c r="R105" s="68">
        <v>3.7943169535166188E-2</v>
      </c>
      <c r="S105" s="68">
        <v>3.8244539220282148E-2</v>
      </c>
      <c r="T105" s="68">
        <v>3.9853718193794352E-2</v>
      </c>
      <c r="U105" s="68">
        <v>2.6435678180939171E-2</v>
      </c>
      <c r="V105" s="68">
        <v>3.8436869129136575E-2</v>
      </c>
      <c r="W105" s="68">
        <v>3.7943169535166188E-2</v>
      </c>
      <c r="X105" s="68">
        <v>3.7943169535166188E-2</v>
      </c>
      <c r="Y105" s="68">
        <v>3.7943169535166188E-2</v>
      </c>
      <c r="Z105" s="68">
        <v>4.0906179936414544E-2</v>
      </c>
      <c r="AA105" s="68">
        <v>4.2046659516489671E-2</v>
      </c>
      <c r="AB105" s="68">
        <v>3.7943169535166188E-2</v>
      </c>
      <c r="AC105" s="68">
        <v>4.4357959674352632E-2</v>
      </c>
      <c r="AD105" s="10">
        <f>BSL_RFR_spot_with_VA!AD105</f>
        <v>4.7482446959077773E-2</v>
      </c>
      <c r="AE105" s="68">
        <v>3.7943169535166188E-2</v>
      </c>
      <c r="AF105" s="68">
        <v>3.7943169535166188E-2</v>
      </c>
      <c r="AG105" s="68">
        <v>3.7943169535166188E-2</v>
      </c>
      <c r="AH105" s="68">
        <v>3.9826403084876061E-2</v>
      </c>
      <c r="AI105" s="68">
        <v>2.2750277722783041E-2</v>
      </c>
      <c r="AJ105" s="68">
        <v>3.5814859538152E-2</v>
      </c>
      <c r="AK105" s="10">
        <f>BSL_RFR_spot_with_VA!AK105</f>
        <v>4.5130940651628482E-2</v>
      </c>
      <c r="AL105" s="10">
        <f>BSL_RFR_spot_with_VA!AL105</f>
        <v>5.9222675103576705E-2</v>
      </c>
      <c r="AM105" s="10">
        <f>BSL_RFR_spot_with_VA!AM105</f>
        <v>3.9568647492723041E-2</v>
      </c>
      <c r="AN105" s="10">
        <f>BSL_RFR_spot_with_VA!AN105</f>
        <v>4.4324484072993275E-2</v>
      </c>
      <c r="AO105" s="10">
        <f>BSL_RFR_spot_with_VA!AO105</f>
        <v>4.4484995362304103E-2</v>
      </c>
      <c r="AP105" s="10">
        <f>BSL_RFR_spot_with_VA!AP105</f>
        <v>4.5624910394586937E-2</v>
      </c>
      <c r="AQ105" s="10">
        <f>BSL_RFR_spot_with_VA!AQ105</f>
        <v>3.9994740002380569E-2</v>
      </c>
      <c r="AR105" s="10">
        <f>BSL_RFR_spot_with_VA!AR105</f>
        <v>4.5962300253751254E-2</v>
      </c>
      <c r="AS105" s="68">
        <v>2.2565719628163006E-2</v>
      </c>
      <c r="AT105" s="10">
        <f>BSL_RFR_spot_with_VA!AT105</f>
        <v>4.6338015835220459E-2</v>
      </c>
      <c r="AU105" s="10">
        <f>BSL_RFR_spot_with_VA!AU105</f>
        <v>4.6661598645945546E-2</v>
      </c>
      <c r="AV105" s="10">
        <f>BSL_RFR_spot_with_VA!AV105</f>
        <v>4.4368796745609895E-2</v>
      </c>
      <c r="AW105" s="10">
        <f>BSL_RFR_spot_with_VA!AW105</f>
        <v>4.002296145041595E-2</v>
      </c>
      <c r="AX105" s="10">
        <f>BSL_RFR_spot_with_VA!AX105</f>
        <v>5.6976681811659491E-2</v>
      </c>
      <c r="AY105" s="10">
        <f>BSL_RFR_spot_with_VA!AY105</f>
        <v>4.1006477441081879E-2</v>
      </c>
      <c r="AZ105" s="10">
        <f>BSL_RFR_spot_with_VA!AZ105</f>
        <v>3.8698748012007789E-2</v>
      </c>
      <c r="BA105" s="10">
        <f>BSL_RFR_spot_with_VA!BA105</f>
        <v>4.394602408860826E-2</v>
      </c>
      <c r="BB105" s="10">
        <f>BSL_RFR_spot_with_VA!BB105</f>
        <v>5.1708067402686186E-2</v>
      </c>
      <c r="BC105" s="68">
        <v>3.3331383567029027E-2</v>
      </c>
      <c r="BD105" s="13"/>
      <c r="BE105" s="3"/>
    </row>
    <row r="106" spans="1:57" x14ac:dyDescent="0.25">
      <c r="A106" s="3"/>
      <c r="B106" s="3">
        <v>96</v>
      </c>
      <c r="C106" s="56">
        <v>3.7985333665409016E-2</v>
      </c>
      <c r="D106" s="56">
        <v>3.7985333665409016E-2</v>
      </c>
      <c r="E106" s="56">
        <v>3.7985333665409016E-2</v>
      </c>
      <c r="F106" s="56">
        <v>3.8844441053186296E-2</v>
      </c>
      <c r="G106" s="56">
        <v>4.4826085233298452E-2</v>
      </c>
      <c r="H106" s="56">
        <v>4.0408832311489951E-2</v>
      </c>
      <c r="I106" s="56">
        <v>3.9035735159291818E-2</v>
      </c>
      <c r="J106" s="56">
        <v>3.7132021766055567E-2</v>
      </c>
      <c r="K106" s="56">
        <v>3.7985333665409016E-2</v>
      </c>
      <c r="L106" s="56">
        <v>3.7985333665409016E-2</v>
      </c>
      <c r="M106" s="67">
        <v>3.7985333665409016E-2</v>
      </c>
      <c r="N106" s="67">
        <v>3.7985333665409016E-2</v>
      </c>
      <c r="O106" s="67">
        <v>3.9376764339833947E-2</v>
      </c>
      <c r="P106" s="67">
        <v>4.7022951100341048E-2</v>
      </c>
      <c r="Q106" s="67">
        <v>5.1755030776904132E-2</v>
      </c>
      <c r="R106" s="67">
        <v>3.7985333665409016E-2</v>
      </c>
      <c r="S106" s="67">
        <v>3.8283574839398593E-2</v>
      </c>
      <c r="T106" s="67">
        <v>3.9876029212594366E-2</v>
      </c>
      <c r="U106" s="67">
        <v>2.6493479938079156E-2</v>
      </c>
      <c r="V106" s="67">
        <v>3.8473907627517345E-2</v>
      </c>
      <c r="W106" s="67">
        <v>3.7985333665409016E-2</v>
      </c>
      <c r="X106" s="67">
        <v>3.7985333665409016E-2</v>
      </c>
      <c r="Y106" s="67">
        <v>3.7985333665409016E-2</v>
      </c>
      <c r="Z106" s="67">
        <v>4.091734701392391E-2</v>
      </c>
      <c r="AA106" s="67">
        <v>4.2046187201225216E-2</v>
      </c>
      <c r="AB106" s="67">
        <v>3.7985333665409016E-2</v>
      </c>
      <c r="AC106" s="67">
        <v>4.4333373686201494E-2</v>
      </c>
      <c r="AD106" s="7">
        <f>BSL_RFR_spot_with_VA!AD106</f>
        <v>4.7425190565733688E-2</v>
      </c>
      <c r="AE106" s="67">
        <v>3.7985333665409016E-2</v>
      </c>
      <c r="AF106" s="67">
        <v>3.7985333665409016E-2</v>
      </c>
      <c r="AG106" s="67">
        <v>3.7985333665409016E-2</v>
      </c>
      <c r="AH106" s="67">
        <v>3.9849021333902224E-2</v>
      </c>
      <c r="AI106" s="67">
        <v>2.2845209119134458E-2</v>
      </c>
      <c r="AJ106" s="67">
        <v>3.5878489618137666E-2</v>
      </c>
      <c r="AK106" s="7">
        <f>BSL_RFR_spot_with_VA!AK106</f>
        <v>4.5098286207795768E-2</v>
      </c>
      <c r="AL106" s="7">
        <f>BSL_RFR_spot_with_VA!AL106</f>
        <v>5.9041813286056621E-2</v>
      </c>
      <c r="AM106" s="7">
        <f>BSL_RFR_spot_with_VA!AM106</f>
        <v>3.9593940595801458E-2</v>
      </c>
      <c r="AN106" s="7">
        <f>BSL_RFR_spot_with_VA!AN106</f>
        <v>4.4300246172379154E-2</v>
      </c>
      <c r="AO106" s="7">
        <f>BSL_RFR_spot_with_VA!AO106</f>
        <v>4.445908669866494E-2</v>
      </c>
      <c r="AP106" s="7">
        <f>BSL_RFR_spot_with_VA!AP106</f>
        <v>4.5587086987617154E-2</v>
      </c>
      <c r="AQ106" s="7">
        <f>BSL_RFR_spot_with_VA!AQ106</f>
        <v>4.0015588159686866E-2</v>
      </c>
      <c r="AR106" s="7">
        <f>BSL_RFR_spot_with_VA!AR106</f>
        <v>4.5920951032639712E-2</v>
      </c>
      <c r="AS106" s="67">
        <v>2.2662369768661428E-2</v>
      </c>
      <c r="AT106" s="7">
        <f>BSL_RFR_spot_with_VA!AT106</f>
        <v>4.6292742957807276E-2</v>
      </c>
      <c r="AU106" s="7">
        <f>BSL_RFR_spot_with_VA!AU106</f>
        <v>4.6612934133606121E-2</v>
      </c>
      <c r="AV106" s="7">
        <f>BSL_RFR_spot_with_VA!AV106</f>
        <v>4.4344096594343796E-2</v>
      </c>
      <c r="AW106" s="7">
        <f>BSL_RFR_spot_with_VA!AW106</f>
        <v>4.0043508804308736E-2</v>
      </c>
      <c r="AX106" s="7">
        <f>BSL_RFR_spot_with_VA!AX106</f>
        <v>5.6819571428877724E-2</v>
      </c>
      <c r="AY106" s="7">
        <f>BSL_RFR_spot_with_VA!AY106</f>
        <v>4.101688638949641E-2</v>
      </c>
      <c r="AZ106" s="7">
        <f>BSL_RFR_spot_with_VA!AZ106</f>
        <v>3.8733072284654169E-2</v>
      </c>
      <c r="BA106" s="7">
        <f>BSL_RFR_spot_with_VA!BA106</f>
        <v>4.3925746359328555E-2</v>
      </c>
      <c r="BB106" s="7">
        <f>BSL_RFR_spot_with_VA!BB106</f>
        <v>5.1606477424103625E-2</v>
      </c>
      <c r="BC106" s="67">
        <v>3.3419793484210425E-2</v>
      </c>
      <c r="BD106" s="13"/>
      <c r="BE106" s="3"/>
    </row>
    <row r="107" spans="1:57" x14ac:dyDescent="0.25">
      <c r="A107" s="3"/>
      <c r="B107" s="3">
        <v>97</v>
      </c>
      <c r="C107" s="56">
        <v>3.8026631566380864E-2</v>
      </c>
      <c r="D107" s="56">
        <v>3.8026631566380864E-2</v>
      </c>
      <c r="E107" s="56">
        <v>3.8026631566380864E-2</v>
      </c>
      <c r="F107" s="56">
        <v>3.8876919064022575E-2</v>
      </c>
      <c r="G107" s="56">
        <v>4.4796912233982633E-2</v>
      </c>
      <c r="H107" s="56">
        <v>4.0425196080383419E-2</v>
      </c>
      <c r="I107" s="56">
        <v>3.9066230886240616E-2</v>
      </c>
      <c r="J107" s="56">
        <v>3.718207902938131E-2</v>
      </c>
      <c r="K107" s="56">
        <v>3.8026631566380864E-2</v>
      </c>
      <c r="L107" s="56">
        <v>3.8026631566380864E-2</v>
      </c>
      <c r="M107" s="67">
        <v>3.8026631566380864E-2</v>
      </c>
      <c r="N107" s="67">
        <v>3.8026631566380864E-2</v>
      </c>
      <c r="O107" s="67">
        <v>3.9403757255544569E-2</v>
      </c>
      <c r="P107" s="67">
        <v>4.6971047068132821E-2</v>
      </c>
      <c r="Q107" s="67">
        <v>5.1654002288255896E-2</v>
      </c>
      <c r="R107" s="67">
        <v>3.8026631566380864E-2</v>
      </c>
      <c r="S107" s="67">
        <v>3.8321808577051364E-2</v>
      </c>
      <c r="T107" s="67">
        <v>3.9897882979506694E-2</v>
      </c>
      <c r="U107" s="67">
        <v>2.6550093744417191E-2</v>
      </c>
      <c r="V107" s="67">
        <v>3.8510185337028435E-2</v>
      </c>
      <c r="W107" s="67">
        <v>3.8026631566380864E-2</v>
      </c>
      <c r="X107" s="67">
        <v>3.8026631566380864E-2</v>
      </c>
      <c r="Y107" s="67">
        <v>3.8026631566380864E-2</v>
      </c>
      <c r="Z107" s="67">
        <v>4.0928291188541133E-2</v>
      </c>
      <c r="AA107" s="67">
        <v>4.2045723262656765E-2</v>
      </c>
      <c r="AB107" s="67">
        <v>3.8026631566380864E-2</v>
      </c>
      <c r="AC107" s="67">
        <v>4.4309294776233354E-2</v>
      </c>
      <c r="AD107" s="7">
        <f>BSL_RFR_spot_with_VA!AD107</f>
        <v>4.7369117630931434E-2</v>
      </c>
      <c r="AE107" s="67">
        <v>3.8026631566380864E-2</v>
      </c>
      <c r="AF107" s="67">
        <v>3.8026631566380864E-2</v>
      </c>
      <c r="AG107" s="67">
        <v>3.8026631566380864E-2</v>
      </c>
      <c r="AH107" s="67">
        <v>3.9871173704157492E-2</v>
      </c>
      <c r="AI107" s="67">
        <v>2.2938228945066141E-2</v>
      </c>
      <c r="AJ107" s="67">
        <v>3.5940862485924541E-2</v>
      </c>
      <c r="AK107" s="7">
        <f>BSL_RFR_spot_with_VA!AK107</f>
        <v>4.5066305042797961E-2</v>
      </c>
      <c r="AL107" s="7">
        <f>BSL_RFR_spot_with_VA!AL107</f>
        <v>5.8864710488574445E-2</v>
      </c>
      <c r="AM107" s="7">
        <f>BSL_RFR_spot_with_VA!AM107</f>
        <v>3.9618713380603632E-2</v>
      </c>
      <c r="AN107" s="7">
        <f>BSL_RFR_spot_with_VA!AN107</f>
        <v>4.4276508296643868E-2</v>
      </c>
      <c r="AO107" s="7">
        <f>BSL_RFR_spot_with_VA!AO107</f>
        <v>4.4433712040433671E-2</v>
      </c>
      <c r="AP107" s="7">
        <f>BSL_RFR_spot_with_VA!AP107</f>
        <v>4.5550044632694187E-2</v>
      </c>
      <c r="AQ107" s="7">
        <f>BSL_RFR_spot_with_VA!AQ107</f>
        <v>4.0036008684603663E-2</v>
      </c>
      <c r="AR107" s="7">
        <f>BSL_RFR_spot_with_VA!AR107</f>
        <v>4.5880455674090603E-2</v>
      </c>
      <c r="AS107" s="67">
        <v>2.2757074841560643E-2</v>
      </c>
      <c r="AT107" s="7">
        <f>BSL_RFR_spot_with_VA!AT107</f>
        <v>4.6248404465228488E-2</v>
      </c>
      <c r="AU107" s="7">
        <f>BSL_RFR_spot_with_VA!AU107</f>
        <v>4.6565275051983379E-2</v>
      </c>
      <c r="AV107" s="7">
        <f>BSL_RFR_spot_with_VA!AV107</f>
        <v>4.4319905981772934E-2</v>
      </c>
      <c r="AW107" s="7">
        <f>BSL_RFR_spot_with_VA!AW107</f>
        <v>4.0063635502561201E-2</v>
      </c>
      <c r="AX107" s="7">
        <f>BSL_RFR_spot_with_VA!AX107</f>
        <v>5.6665722919537531E-2</v>
      </c>
      <c r="AY107" s="7">
        <f>BSL_RFR_spot_with_VA!AY107</f>
        <v>4.1027076068718138E-2</v>
      </c>
      <c r="AZ107" s="7">
        <f>BSL_RFR_spot_with_VA!AZ107</f>
        <v>3.8766690958420114E-2</v>
      </c>
      <c r="BA107" s="7">
        <f>BSL_RFR_spot_with_VA!BA107</f>
        <v>4.3905885717814508E-2</v>
      </c>
      <c r="BB107" s="7">
        <f>BSL_RFR_spot_with_VA!BB107</f>
        <v>5.1506991527899837E-2</v>
      </c>
      <c r="BC107" s="67">
        <v>3.350652560181433E-2</v>
      </c>
      <c r="BD107" s="13"/>
      <c r="BE107" s="3"/>
    </row>
    <row r="108" spans="1:57" x14ac:dyDescent="0.25">
      <c r="A108" s="3"/>
      <c r="B108" s="3">
        <v>98</v>
      </c>
      <c r="C108" s="56">
        <v>3.8067089538174725E-2</v>
      </c>
      <c r="D108" s="56">
        <v>3.8067089538174725E-2</v>
      </c>
      <c r="E108" s="56">
        <v>3.8067089538174725E-2</v>
      </c>
      <c r="F108" s="56">
        <v>3.890873574870124E-2</v>
      </c>
      <c r="G108" s="56">
        <v>4.476833526723123E-2</v>
      </c>
      <c r="H108" s="56">
        <v>4.0441228689057862E-2</v>
      </c>
      <c r="I108" s="56">
        <v>3.9096106933931063E-2</v>
      </c>
      <c r="J108" s="56">
        <v>3.723111839214166E-2</v>
      </c>
      <c r="K108" s="56">
        <v>3.8067089538174725E-2</v>
      </c>
      <c r="L108" s="56">
        <v>3.8067089538174725E-2</v>
      </c>
      <c r="M108" s="67">
        <v>3.8067089538174725E-2</v>
      </c>
      <c r="N108" s="67">
        <v>3.8067089538174725E-2</v>
      </c>
      <c r="O108" s="67">
        <v>3.9430201743319016E-2</v>
      </c>
      <c r="P108" s="67">
        <v>4.6920204489541817E-2</v>
      </c>
      <c r="Q108" s="67">
        <v>5.1555044548151185E-2</v>
      </c>
      <c r="R108" s="67">
        <v>3.8067089538174725E-2</v>
      </c>
      <c r="S108" s="67">
        <v>3.8359264764202372E-2</v>
      </c>
      <c r="T108" s="67">
        <v>3.9919293249875309E-2</v>
      </c>
      <c r="U108" s="67">
        <v>2.660555577746937E-2</v>
      </c>
      <c r="V108" s="67">
        <v>3.8545725330474401E-2</v>
      </c>
      <c r="W108" s="67">
        <v>3.8067089538174725E-2</v>
      </c>
      <c r="X108" s="67">
        <v>3.8067089538174725E-2</v>
      </c>
      <c r="Y108" s="67">
        <v>3.8067089538174725E-2</v>
      </c>
      <c r="Z108" s="67">
        <v>4.0939019043797265E-2</v>
      </c>
      <c r="AA108" s="67">
        <v>4.2045267579445378E-2</v>
      </c>
      <c r="AB108" s="67">
        <v>3.8067089538174725E-2</v>
      </c>
      <c r="AC108" s="67">
        <v>4.4285707451821033E-2</v>
      </c>
      <c r="AD108" s="7">
        <f>BSL_RFR_spot_with_VA!AD108</f>
        <v>4.7314191851226317E-2</v>
      </c>
      <c r="AE108" s="67">
        <v>3.8067089538174725E-2</v>
      </c>
      <c r="AF108" s="67">
        <v>3.8067089538174725E-2</v>
      </c>
      <c r="AG108" s="67">
        <v>3.8067089538174725E-2</v>
      </c>
      <c r="AH108" s="67">
        <v>3.9892874442797543E-2</v>
      </c>
      <c r="AI108" s="67">
        <v>2.3029394067805464E-2</v>
      </c>
      <c r="AJ108" s="67">
        <v>3.6002012254081617E-2</v>
      </c>
      <c r="AK108" s="7">
        <f>BSL_RFR_spot_with_VA!AK108</f>
        <v>4.5034976641189939E-2</v>
      </c>
      <c r="AL108" s="7">
        <f>BSL_RFR_spot_with_VA!AL108</f>
        <v>5.8691250731378819E-2</v>
      </c>
      <c r="AM108" s="7">
        <f>BSL_RFR_spot_with_VA!AM108</f>
        <v>3.9642981674066657E-2</v>
      </c>
      <c r="AN108" s="7">
        <f>BSL_RFR_spot_with_VA!AN108</f>
        <v>4.425325515603884E-2</v>
      </c>
      <c r="AO108" s="7">
        <f>BSL_RFR_spot_with_VA!AO108</f>
        <v>4.4408855114020929E-2</v>
      </c>
      <c r="AP108" s="7">
        <f>BSL_RFR_spot_with_VA!AP108</f>
        <v>4.5513759399039344E-2</v>
      </c>
      <c r="AQ108" s="7">
        <f>BSL_RFR_spot_with_VA!AQ108</f>
        <v>4.0056014490394309E-2</v>
      </c>
      <c r="AR108" s="7">
        <f>BSL_RFR_spot_with_VA!AR108</f>
        <v>4.5840788026316748E-2</v>
      </c>
      <c r="AS108" s="67">
        <v>2.2849892846168007E-2</v>
      </c>
      <c r="AT108" s="7">
        <f>BSL_RFR_spot_with_VA!AT108</f>
        <v>4.6204971819287621E-2</v>
      </c>
      <c r="AU108" s="7">
        <f>BSL_RFR_spot_with_VA!AU108</f>
        <v>4.6518590577139474E-2</v>
      </c>
      <c r="AV108" s="7">
        <f>BSL_RFR_spot_with_VA!AV108</f>
        <v>4.4296209330098035E-2</v>
      </c>
      <c r="AW108" s="7">
        <f>BSL_RFR_spot_with_VA!AW108</f>
        <v>4.0083354162882667E-2</v>
      </c>
      <c r="AX108" s="7">
        <f>BSL_RFR_spot_with_VA!AX108</f>
        <v>5.6515035768342159E-2</v>
      </c>
      <c r="AY108" s="7">
        <f>BSL_RFR_spot_with_VA!AY108</f>
        <v>4.1037053537325674E-2</v>
      </c>
      <c r="AZ108" s="7">
        <f>BSL_RFR_spot_with_VA!AZ108</f>
        <v>3.8799625494244872E-2</v>
      </c>
      <c r="BA108" s="7">
        <f>BSL_RFR_spot_with_VA!BA108</f>
        <v>4.3886429544950367E-2</v>
      </c>
      <c r="BB108" s="7">
        <f>BSL_RFR_spot_with_VA!BB108</f>
        <v>5.14095450248091E-2</v>
      </c>
      <c r="BC108" s="67">
        <v>3.3591618554846159E-2</v>
      </c>
      <c r="BD108" s="13"/>
      <c r="BE108" s="3"/>
    </row>
    <row r="109" spans="1:57" x14ac:dyDescent="0.25">
      <c r="A109" s="3"/>
      <c r="B109" s="3">
        <v>99</v>
      </c>
      <c r="C109" s="56">
        <v>3.8106732839164881E-2</v>
      </c>
      <c r="D109" s="56">
        <v>3.8106732839164881E-2</v>
      </c>
      <c r="E109" s="56">
        <v>3.8106732839164881E-2</v>
      </c>
      <c r="F109" s="56">
        <v>3.8939911063771371E-2</v>
      </c>
      <c r="G109" s="56">
        <v>4.4740336263802583E-2</v>
      </c>
      <c r="H109" s="56">
        <v>4.0456939930823443E-2</v>
      </c>
      <c r="I109" s="56">
        <v>3.9125381895128042E-2</v>
      </c>
      <c r="J109" s="56">
        <v>3.7279170480063017E-2</v>
      </c>
      <c r="K109" s="56">
        <v>3.8106732839164881E-2</v>
      </c>
      <c r="L109" s="56">
        <v>3.8106732839164881E-2</v>
      </c>
      <c r="M109" s="67">
        <v>3.8106732839164881E-2</v>
      </c>
      <c r="N109" s="67">
        <v>3.8106732839164881E-2</v>
      </c>
      <c r="O109" s="67">
        <v>3.9456114218356486E-2</v>
      </c>
      <c r="P109" s="67">
        <v>4.6870391165566794E-2</v>
      </c>
      <c r="Q109" s="67">
        <v>5.1458094590275616E-2</v>
      </c>
      <c r="R109" s="67">
        <v>3.8106732839164881E-2</v>
      </c>
      <c r="S109" s="67">
        <v>3.8395966769815271E-2</v>
      </c>
      <c r="T109" s="67">
        <v>3.9940273246416469E-2</v>
      </c>
      <c r="U109" s="67">
        <v>2.66599007694861E-2</v>
      </c>
      <c r="V109" s="67">
        <v>3.8580549769625216E-2</v>
      </c>
      <c r="W109" s="67">
        <v>3.8106732839164881E-2</v>
      </c>
      <c r="X109" s="67">
        <v>3.8106732839164881E-2</v>
      </c>
      <c r="Y109" s="67">
        <v>3.8106732839164881E-2</v>
      </c>
      <c r="Z109" s="67">
        <v>4.0949536905106498E-2</v>
      </c>
      <c r="AA109" s="67">
        <v>4.2044820021754026E-2</v>
      </c>
      <c r="AB109" s="67">
        <v>3.8106732839164881E-2</v>
      </c>
      <c r="AC109" s="67">
        <v>4.4262596841560198E-2</v>
      </c>
      <c r="AD109" s="7">
        <f>BSL_RFR_spot_with_VA!AD109</f>
        <v>4.726037839125885E-2</v>
      </c>
      <c r="AE109" s="67">
        <v>3.8106732839164881E-2</v>
      </c>
      <c r="AF109" s="67">
        <v>3.8106732839164881E-2</v>
      </c>
      <c r="AG109" s="67">
        <v>3.8106732839164881E-2</v>
      </c>
      <c r="AH109" s="67">
        <v>3.991413722191206E-2</v>
      </c>
      <c r="AI109" s="67">
        <v>2.3118759119341359E-2</v>
      </c>
      <c r="AJ109" s="67">
        <v>3.6061972017977117E-2</v>
      </c>
      <c r="AK109" s="7">
        <f>BSL_RFR_spot_with_VA!AK109</f>
        <v>4.500428130194134E-2</v>
      </c>
      <c r="AL109" s="7">
        <f>BSL_RFR_spot_with_VA!AL109</f>
        <v>5.8521322756715177E-2</v>
      </c>
      <c r="AM109" s="7">
        <f>BSL_RFR_spot_with_VA!AM109</f>
        <v>3.9666760676039692E-2</v>
      </c>
      <c r="AN109" s="7">
        <f>BSL_RFR_spot_with_VA!AN109</f>
        <v>4.4230472075061034E-2</v>
      </c>
      <c r="AO109" s="7">
        <f>BSL_RFR_spot_with_VA!AO109</f>
        <v>4.438450029365848E-2</v>
      </c>
      <c r="AP109" s="7">
        <f>BSL_RFR_spot_with_VA!AP109</f>
        <v>4.5478208321715785E-2</v>
      </c>
      <c r="AQ109" s="7">
        <f>BSL_RFR_spot_with_VA!AQ109</f>
        <v>4.0075617984062673E-2</v>
      </c>
      <c r="AR109" s="7">
        <f>BSL_RFR_spot_with_VA!AR109</f>
        <v>4.5801922991784094E-2</v>
      </c>
      <c r="AS109" s="67">
        <v>2.2940879491021526E-2</v>
      </c>
      <c r="AT109" s="7">
        <f>BSL_RFR_spot_with_VA!AT109</f>
        <v>4.6162417621633312E-2</v>
      </c>
      <c r="AU109" s="7">
        <f>BSL_RFR_spot_with_VA!AU109</f>
        <v>4.647285113033317E-2</v>
      </c>
      <c r="AV109" s="7">
        <f>BSL_RFR_spot_with_VA!AV109</f>
        <v>4.4272991687063667E-2</v>
      </c>
      <c r="AW109" s="7">
        <f>BSL_RFR_spot_with_VA!AW109</f>
        <v>4.0102676917166846E-2</v>
      </c>
      <c r="AX109" s="7">
        <f>BSL_RFR_spot_with_VA!AX109</f>
        <v>5.6367413544104572E-2</v>
      </c>
      <c r="AY109" s="7">
        <f>BSL_RFR_spot_with_VA!AY109</f>
        <v>4.1046825543147758E-2</v>
      </c>
      <c r="AZ109" s="7">
        <f>BSL_RFR_spot_with_VA!AZ109</f>
        <v>3.8831896498271012E-2</v>
      </c>
      <c r="BA109" s="7">
        <f>BSL_RFR_spot_with_VA!BA109</f>
        <v>4.386736571344807E-2</v>
      </c>
      <c r="BB109" s="7">
        <f>BSL_RFR_spot_with_VA!BB109</f>
        <v>5.1314075849254515E-2</v>
      </c>
      <c r="BC109" s="67">
        <v>3.3675110564807431E-2</v>
      </c>
      <c r="BD109" s="13"/>
      <c r="BE109" s="3"/>
    </row>
    <row r="110" spans="1:57" x14ac:dyDescent="0.25">
      <c r="A110" s="3"/>
      <c r="B110" s="8">
        <v>100</v>
      </c>
      <c r="C110" s="57">
        <v>3.8145585735850362E-2</v>
      </c>
      <c r="D110" s="57">
        <v>3.8145585735850362E-2</v>
      </c>
      <c r="E110" s="57">
        <v>3.8145585735850362E-2</v>
      </c>
      <c r="F110" s="57">
        <v>3.8970464174482133E-2</v>
      </c>
      <c r="G110" s="57">
        <v>4.4712897876094004E-2</v>
      </c>
      <c r="H110" s="57">
        <v>4.0472339229144616E-2</v>
      </c>
      <c r="I110" s="57">
        <v>3.9154073633919095E-2</v>
      </c>
      <c r="J110" s="57">
        <v>3.7326264713401835E-2</v>
      </c>
      <c r="K110" s="57">
        <v>3.8145585735850362E-2</v>
      </c>
      <c r="L110" s="57">
        <v>3.8145585735850362E-2</v>
      </c>
      <c r="M110" s="68">
        <v>3.8145585735850362E-2</v>
      </c>
      <c r="N110" s="68">
        <v>3.8145585735850362E-2</v>
      </c>
      <c r="O110" s="68">
        <v>3.9481510459094649E-2</v>
      </c>
      <c r="P110" s="68">
        <v>4.6821576182611402E-2</v>
      </c>
      <c r="Q110" s="68">
        <v>5.1363091968674501E-2</v>
      </c>
      <c r="R110" s="68">
        <v>3.8145585735850362E-2</v>
      </c>
      <c r="S110" s="68">
        <v>3.8431937046708997E-2</v>
      </c>
      <c r="T110" s="68">
        <v>3.9960835683584106E-2</v>
      </c>
      <c r="U110" s="68">
        <v>2.6713162077807384E-2</v>
      </c>
      <c r="V110" s="68">
        <v>3.8614679948521413E-2</v>
      </c>
      <c r="W110" s="68">
        <v>3.8145585735850362E-2</v>
      </c>
      <c r="X110" s="68">
        <v>3.8145585735850362E-2</v>
      </c>
      <c r="Y110" s="68">
        <v>3.8145585735850362E-2</v>
      </c>
      <c r="Z110" s="68">
        <v>4.0959850852409385E-2</v>
      </c>
      <c r="AA110" s="68">
        <v>4.2044380452999963E-2</v>
      </c>
      <c r="AB110" s="68">
        <v>3.8145585735850362E-2</v>
      </c>
      <c r="AC110" s="68">
        <v>4.4239948664795303E-2</v>
      </c>
      <c r="AD110" s="10">
        <f>BSL_RFR_spot_with_VA!AD110</f>
        <v>4.7207643810508904E-2</v>
      </c>
      <c r="AE110" s="68">
        <v>3.8145585735850362E-2</v>
      </c>
      <c r="AF110" s="68">
        <v>3.8145585735850362E-2</v>
      </c>
      <c r="AG110" s="68">
        <v>3.8145585735850362E-2</v>
      </c>
      <c r="AH110" s="68">
        <v>3.9934975167250197E-2</v>
      </c>
      <c r="AI110" s="68">
        <v>2.3206376605741097E-2</v>
      </c>
      <c r="AJ110" s="68">
        <v>3.6120773876511025E-2</v>
      </c>
      <c r="AK110" s="10">
        <f>BSL_RFR_spot_with_VA!AK110</f>
        <v>4.4974200099627382E-2</v>
      </c>
      <c r="AL110" s="10">
        <f>BSL_RFR_spot_with_VA!AL110</f>
        <v>5.8354819791019752E-2</v>
      </c>
      <c r="AM110" s="10">
        <f>BSL_RFR_spot_with_VA!AM110</f>
        <v>3.9690064988965101E-2</v>
      </c>
      <c r="AN110" s="10">
        <f>BSL_RFR_spot_with_VA!AN110</f>
        <v>4.420814496222758E-2</v>
      </c>
      <c r="AO110" s="10">
        <f>BSL_RFR_spot_with_VA!AO110</f>
        <v>4.4360632570155545E-2</v>
      </c>
      <c r="AP110" s="10">
        <f>BSL_RFR_spot_with_VA!AP110</f>
        <v>4.5443369353627361E-2</v>
      </c>
      <c r="AQ110" s="10">
        <f>BSL_RFR_spot_with_VA!AQ110</f>
        <v>4.0094831090280669E-2</v>
      </c>
      <c r="AR110" s="10">
        <f>BSL_RFR_spot_with_VA!AR110</f>
        <v>4.5763836474937758E-2</v>
      </c>
      <c r="AS110" s="68">
        <v>2.3030088306543739E-2</v>
      </c>
      <c r="AT110" s="10">
        <f>BSL_RFR_spot_with_VA!AT110</f>
        <v>4.6120715558623182E-2</v>
      </c>
      <c r="AU110" s="10">
        <f>BSL_RFR_spot_with_VA!AU110</f>
        <v>4.6428028316018333E-2</v>
      </c>
      <c r="AV110" s="10">
        <f>BSL_RFR_spot_with_VA!AV110</f>
        <v>4.4250238695199728E-2</v>
      </c>
      <c r="AW110" s="10">
        <f>BSL_RFR_spot_with_VA!AW110</f>
        <v>4.0121615433525992E-2</v>
      </c>
      <c r="AX110" s="10">
        <f>BSL_RFR_spot_with_VA!AX110</f>
        <v>5.6222763695016331E-2</v>
      </c>
      <c r="AY110" s="10">
        <f>BSL_RFR_spot_with_VA!AY110</f>
        <v>4.1056398540685546E-2</v>
      </c>
      <c r="AZ110" s="10">
        <f>BSL_RFR_spot_with_VA!AZ110</f>
        <v>3.886352376337765E-2</v>
      </c>
      <c r="BA110" s="10">
        <f>BSL_RFR_spot_with_VA!BA110</f>
        <v>4.384868256536345E-2</v>
      </c>
      <c r="BB110" s="10">
        <f>BSL_RFR_spot_with_VA!BB110</f>
        <v>5.1220524427836533E-2</v>
      </c>
      <c r="BC110" s="68">
        <v>3.3757039355791996E-2</v>
      </c>
      <c r="BD110" s="13"/>
      <c r="BE110" s="3"/>
    </row>
    <row r="111" spans="1:57" x14ac:dyDescent="0.25">
      <c r="A111" s="3"/>
      <c r="B111" s="3">
        <v>101</v>
      </c>
      <c r="C111" s="56">
        <v>3.8183671549989917E-2</v>
      </c>
      <c r="D111" s="56">
        <v>3.8183671549989917E-2</v>
      </c>
      <c r="E111" s="56">
        <v>3.8183671549989917E-2</v>
      </c>
      <c r="F111" s="56">
        <v>3.9000413493278652E-2</v>
      </c>
      <c r="G111" s="56">
        <v>4.468600344263618E-2</v>
      </c>
      <c r="H111" s="56">
        <v>4.0487435653946857E-2</v>
      </c>
      <c r="I111" s="56">
        <v>3.9182199320506594E-2</v>
      </c>
      <c r="J111" s="56">
        <v>3.737242936460361E-2</v>
      </c>
      <c r="K111" s="56">
        <v>3.8183671549989917E-2</v>
      </c>
      <c r="L111" s="56">
        <v>3.8183671549989917E-2</v>
      </c>
      <c r="M111" s="67">
        <v>3.8183671549989917E-2</v>
      </c>
      <c r="N111" s="67">
        <v>3.8183671549989917E-2</v>
      </c>
      <c r="O111" s="67">
        <v>3.9506405636717812E-2</v>
      </c>
      <c r="P111" s="67">
        <v>4.67737298494455E-2</v>
      </c>
      <c r="Q111" s="67">
        <v>5.1269978633792679E-2</v>
      </c>
      <c r="R111" s="67">
        <v>3.8183671549989917E-2</v>
      </c>
      <c r="S111" s="67">
        <v>3.8467197174937295E-2</v>
      </c>
      <c r="T111" s="67">
        <v>3.998099279071532E-2</v>
      </c>
      <c r="U111" s="67">
        <v>2.6765371751281242E-2</v>
      </c>
      <c r="V111" s="67">
        <v>3.8648136334449301E-2</v>
      </c>
      <c r="W111" s="67">
        <v>3.8183671549989917E-2</v>
      </c>
      <c r="X111" s="67">
        <v>3.8183671549989917E-2</v>
      </c>
      <c r="Y111" s="67">
        <v>3.8183671549989917E-2</v>
      </c>
      <c r="Z111" s="67">
        <v>4.0969966732077312E-2</v>
      </c>
      <c r="AA111" s="67">
        <v>4.2043948731374847E-2</v>
      </c>
      <c r="AB111" s="67">
        <v>3.8183671549989917E-2</v>
      </c>
      <c r="AC111" s="67">
        <v>4.4217749202890788E-2</v>
      </c>
      <c r="AD111" s="7">
        <f>BSL_RFR_spot_with_VA!AD111</f>
        <v>4.7155955994367948E-2</v>
      </c>
      <c r="AE111" s="67">
        <v>3.8183671549989917E-2</v>
      </c>
      <c r="AF111" s="67">
        <v>3.8183671549989917E-2</v>
      </c>
      <c r="AG111" s="67">
        <v>3.8183671549989917E-2</v>
      </c>
      <c r="AH111" s="67">
        <v>3.99554008852403E-2</v>
      </c>
      <c r="AI111" s="67">
        <v>2.3292297010060414E-2</v>
      </c>
      <c r="AJ111" s="67">
        <v>3.6178448954149678E-2</v>
      </c>
      <c r="AK111" s="7">
        <f>BSL_RFR_spot_with_VA!AK111</f>
        <v>4.4944714847676037E-2</v>
      </c>
      <c r="AL111" s="7">
        <f>BSL_RFR_spot_with_VA!AL111</f>
        <v>5.8191639321333088E-2</v>
      </c>
      <c r="AM111" s="7">
        <f>BSL_RFR_spot_with_VA!AM111</f>
        <v>3.9712908646030387E-2</v>
      </c>
      <c r="AN111" s="7">
        <f>BSL_RFR_spot_with_VA!AN111</f>
        <v>4.4186260281584122E-2</v>
      </c>
      <c r="AO111" s="7">
        <f>BSL_RFR_spot_with_VA!AO111</f>
        <v>4.4337237521375528E-2</v>
      </c>
      <c r="AP111" s="7">
        <f>BSL_RFR_spot_with_VA!AP111</f>
        <v>4.5409221320323656E-2</v>
      </c>
      <c r="AQ111" s="7">
        <f>BSL_RFR_spot_with_VA!AQ111</f>
        <v>4.0113665274018162E-2</v>
      </c>
      <c r="AR111" s="7">
        <f>BSL_RFR_spot_with_VA!AR111</f>
        <v>4.5726505332968292E-2</v>
      </c>
      <c r="AS111" s="67">
        <v>2.3117570751036931E-2</v>
      </c>
      <c r="AT111" s="7">
        <f>BSL_RFR_spot_with_VA!AT111</f>
        <v>4.6079840349194434E-2</v>
      </c>
      <c r="AU111" s="7">
        <f>BSL_RFR_spot_with_VA!AU111</f>
        <v>4.6384094863484382E-2</v>
      </c>
      <c r="AV111" s="7">
        <f>BSL_RFR_spot_with_VA!AV111</f>
        <v>4.4227936562824643E-2</v>
      </c>
      <c r="AW111" s="7">
        <f>BSL_RFR_spot_with_VA!AW111</f>
        <v>4.0140180937229264E-2</v>
      </c>
      <c r="AX111" s="7">
        <f>BSL_RFR_spot_with_VA!AX111</f>
        <v>5.6080997356012796E-2</v>
      </c>
      <c r="AY111" s="7">
        <f>BSL_RFR_spot_with_VA!AY111</f>
        <v>4.1065778707354283E-2</v>
      </c>
      <c r="AZ111" s="7">
        <f>BSL_RFR_spot_with_VA!AZ111</f>
        <v>3.8894526308368649E-2</v>
      </c>
      <c r="BA111" s="7">
        <f>BSL_RFR_spot_with_VA!BA111</f>
        <v>4.383036889070846E-2</v>
      </c>
      <c r="BB111" s="7">
        <f>BSL_RFR_spot_with_VA!BB111</f>
        <v>5.1128833555629027E-2</v>
      </c>
      <c r="BC111" s="67">
        <v>3.3837442085194791E-2</v>
      </c>
      <c r="BD111" s="13"/>
      <c r="BE111" s="3"/>
    </row>
    <row r="112" spans="1:57" x14ac:dyDescent="0.25">
      <c r="A112" s="3"/>
      <c r="B112" s="3">
        <v>102</v>
      </c>
      <c r="C112" s="56">
        <v>3.8221012703178348E-2</v>
      </c>
      <c r="D112" s="56">
        <v>3.8221012703178348E-2</v>
      </c>
      <c r="E112" s="56">
        <v>3.8221012703178348E-2</v>
      </c>
      <c r="F112" s="56">
        <v>3.9029776716103193E-2</v>
      </c>
      <c r="G112" s="56">
        <v>4.4659636954648363E-2</v>
      </c>
      <c r="H112" s="56">
        <v>4.0502237937144914E-2</v>
      </c>
      <c r="I112" s="56">
        <v>3.9209775464064345E-2</v>
      </c>
      <c r="J112" s="56">
        <v>3.7417691612786408E-2</v>
      </c>
      <c r="K112" s="56">
        <v>3.8221012703178348E-2</v>
      </c>
      <c r="L112" s="56">
        <v>3.8221012703178348E-2</v>
      </c>
      <c r="M112" s="67">
        <v>3.8221012703178348E-2</v>
      </c>
      <c r="N112" s="67">
        <v>3.8221012703178348E-2</v>
      </c>
      <c r="O112" s="67">
        <v>3.9530814343134324E-2</v>
      </c>
      <c r="P112" s="67">
        <v>4.6726823637784243E-2</v>
      </c>
      <c r="Q112" s="67">
        <v>5.117869881564352E-2</v>
      </c>
      <c r="R112" s="67">
        <v>3.8221012703178348E-2</v>
      </c>
      <c r="S112" s="67">
        <v>3.8501767902827666E-2</v>
      </c>
      <c r="T112" s="67">
        <v>4.0000756334010568E-2</v>
      </c>
      <c r="U112" s="67">
        <v>2.681656059298887E-2</v>
      </c>
      <c r="V112" s="67">
        <v>3.8680938606721282E-2</v>
      </c>
      <c r="W112" s="67">
        <v>3.8221012703178348E-2</v>
      </c>
      <c r="X112" s="67">
        <v>3.8221012703178348E-2</v>
      </c>
      <c r="Y112" s="67">
        <v>3.8221012703178348E-2</v>
      </c>
      <c r="Z112" s="67">
        <v>4.0979890168118871E-2</v>
      </c>
      <c r="AA112" s="67">
        <v>4.2043524711156355E-2</v>
      </c>
      <c r="AB112" s="67">
        <v>3.8221012703178348E-2</v>
      </c>
      <c r="AC112" s="67">
        <v>4.4195985272128313E-2</v>
      </c>
      <c r="AD112" s="7">
        <f>BSL_RFR_spot_with_VA!AD112</f>
        <v>4.7105284089225874E-2</v>
      </c>
      <c r="AE112" s="67">
        <v>3.8221012703178348E-2</v>
      </c>
      <c r="AF112" s="67">
        <v>3.8221012703178348E-2</v>
      </c>
      <c r="AG112" s="67">
        <v>3.8221012703178348E-2</v>
      </c>
      <c r="AH112" s="67">
        <v>3.9975426488422006E-2</v>
      </c>
      <c r="AI112" s="67">
        <v>2.3376568889270422E-2</v>
      </c>
      <c r="AJ112" s="67">
        <v>3.6235027423948907E-2</v>
      </c>
      <c r="AK112" s="7">
        <f>BSL_RFR_spot_with_VA!AK112</f>
        <v>4.4915808063572538E-2</v>
      </c>
      <c r="AL112" s="7">
        <f>BSL_RFR_spot_with_VA!AL112</f>
        <v>5.8031682884963631E-2</v>
      </c>
      <c r="AM112" s="7">
        <f>BSL_RFR_spot_with_VA!AM112</f>
        <v>3.9735305137858834E-2</v>
      </c>
      <c r="AN112" s="7">
        <f>BSL_RFR_spot_with_VA!AN112</f>
        <v>4.4164805025833864E-2</v>
      </c>
      <c r="AO112" s="7">
        <f>BSL_RFR_spot_with_VA!AO112</f>
        <v>4.4314301284335444E-2</v>
      </c>
      <c r="AP112" s="7">
        <f>BSL_RFR_spot_with_VA!AP112</f>
        <v>4.5375743877420271E-2</v>
      </c>
      <c r="AQ112" s="7">
        <f>BSL_RFR_spot_with_VA!AQ112</f>
        <v>4.0132131561956941E-2</v>
      </c>
      <c r="AR112" s="7">
        <f>BSL_RFR_spot_with_VA!AR112</f>
        <v>4.5689907329427459E-2</v>
      </c>
      <c r="AS112" s="67">
        <v>2.320337631054481E-2</v>
      </c>
      <c r="AT112" s="7">
        <f>BSL_RFR_spot_with_VA!AT112</f>
        <v>4.6039767695615019E-2</v>
      </c>
      <c r="AU112" s="7">
        <f>BSL_RFR_spot_with_VA!AU112</f>
        <v>4.63410245718896E-2</v>
      </c>
      <c r="AV112" s="7">
        <f>BSL_RFR_spot_with_VA!AV112</f>
        <v>4.4206072036697242E-2</v>
      </c>
      <c r="AW112" s="7">
        <f>BSL_RFR_spot_with_VA!AW112</f>
        <v>4.0158384230599253E-2</v>
      </c>
      <c r="AX112" s="7">
        <f>BSL_RFR_spot_with_VA!AX112</f>
        <v>5.5942029167417751E-2</v>
      </c>
      <c r="AY112" s="7">
        <f>BSL_RFR_spot_with_VA!AY112</f>
        <v>4.1074971958647621E-2</v>
      </c>
      <c r="AZ112" s="7">
        <f>BSL_RFR_spot_with_VA!AZ112</f>
        <v>3.8924922414965479E-2</v>
      </c>
      <c r="BA112" s="7">
        <f>BSL_RFR_spot_with_VA!BA112</f>
        <v>4.3812413907105441E-2</v>
      </c>
      <c r="BB112" s="7">
        <f>BSL_RFR_spot_with_VA!BB112</f>
        <v>5.1038948279753527E-2</v>
      </c>
      <c r="BC112" s="67">
        <v>3.3916355287129329E-2</v>
      </c>
      <c r="BD112" s="13"/>
      <c r="BE112" s="3"/>
    </row>
    <row r="113" spans="1:57" x14ac:dyDescent="0.25">
      <c r="A113" s="3"/>
      <c r="B113" s="3">
        <v>103</v>
      </c>
      <c r="C113" s="56">
        <v>3.8257630759020111E-2</v>
      </c>
      <c r="D113" s="56">
        <v>3.8257630759020111E-2</v>
      </c>
      <c r="E113" s="56">
        <v>3.8257630759020111E-2</v>
      </c>
      <c r="F113" s="56">
        <v>3.905857085664266E-2</v>
      </c>
      <c r="G113" s="56">
        <v>4.4633783024510487E-2</v>
      </c>
      <c r="H113" s="56">
        <v>4.0516754487434969E-2</v>
      </c>
      <c r="I113" s="56">
        <v>3.9236817943780311E-2</v>
      </c>
      <c r="J113" s="56">
        <v>3.746207759524478E-2</v>
      </c>
      <c r="K113" s="56">
        <v>3.8257630759020111E-2</v>
      </c>
      <c r="L113" s="56">
        <v>3.8257630759020111E-2</v>
      </c>
      <c r="M113" s="67">
        <v>3.8257630759020111E-2</v>
      </c>
      <c r="N113" s="67">
        <v>3.8257630759020111E-2</v>
      </c>
      <c r="O113" s="67">
        <v>3.9554750617510237E-2</v>
      </c>
      <c r="P113" s="67">
        <v>4.6680830126251571E-2</v>
      </c>
      <c r="Q113" s="67">
        <v>5.1089198913647937E-2</v>
      </c>
      <c r="R113" s="67">
        <v>3.8257630759020111E-2</v>
      </c>
      <c r="S113" s="67">
        <v>3.8535669185824739E-2</v>
      </c>
      <c r="T113" s="67">
        <v>4.0020137637410969E-2</v>
      </c>
      <c r="U113" s="67">
        <v>2.6866758219492581E-2</v>
      </c>
      <c r="V113" s="67">
        <v>3.8713105693387151E-2</v>
      </c>
      <c r="W113" s="67">
        <v>3.8257630759020111E-2</v>
      </c>
      <c r="X113" s="67">
        <v>3.8257630759020111E-2</v>
      </c>
      <c r="Y113" s="67">
        <v>3.8257630759020111E-2</v>
      </c>
      <c r="Z113" s="67">
        <v>4.098962657275429E-2</v>
      </c>
      <c r="AA113" s="67">
        <v>4.2043108243837723E-2</v>
      </c>
      <c r="AB113" s="67">
        <v>3.8257630759020111E-2</v>
      </c>
      <c r="AC113" s="67">
        <v>4.4174644198131219E-2</v>
      </c>
      <c r="AD113" s="7">
        <f>BSL_RFR_spot_with_VA!AD113</f>
        <v>4.7055598441323454E-2</v>
      </c>
      <c r="AE113" s="67">
        <v>3.8257630759020111E-2</v>
      </c>
      <c r="AF113" s="67">
        <v>3.8257630759020111E-2</v>
      </c>
      <c r="AG113" s="67">
        <v>3.8257630759020111E-2</v>
      </c>
      <c r="AH113" s="67">
        <v>3.9995063619398419E-2</v>
      </c>
      <c r="AI113" s="67">
        <v>2.3459238965678475E-2</v>
      </c>
      <c r="AJ113" s="67">
        <v>3.6290538531316807E-2</v>
      </c>
      <c r="AK113" s="7">
        <f>BSL_RFR_spot_with_VA!AK113</f>
        <v>4.4887462935903066E-2</v>
      </c>
      <c r="AL113" s="7">
        <f>BSL_RFR_spot_with_VA!AL113</f>
        <v>5.7874855871447917E-2</v>
      </c>
      <c r="AM113" s="7">
        <f>BSL_RFR_spot_with_VA!AM113</f>
        <v>3.9757267437814825E-2</v>
      </c>
      <c r="AN113" s="7">
        <f>BSL_RFR_spot_with_VA!AN113</f>
        <v>4.4143766690985187E-2</v>
      </c>
      <c r="AO113" s="7">
        <f>BSL_RFR_spot_with_VA!AO113</f>
        <v>4.4291810528832132E-2</v>
      </c>
      <c r="AP113" s="7">
        <f>BSL_RFR_spot_with_VA!AP113</f>
        <v>4.5342917470470923E-2</v>
      </c>
      <c r="AQ113" s="7">
        <f>BSL_RFR_spot_with_VA!AQ113</f>
        <v>4.0150240562755179E-2</v>
      </c>
      <c r="AR113" s="7">
        <f>BSL_RFR_spot_with_VA!AR113</f>
        <v>4.5654021090496544E-2</v>
      </c>
      <c r="AS113" s="67">
        <v>2.328755259293791E-2</v>
      </c>
      <c r="AT113" s="7">
        <f>BSL_RFR_spot_with_VA!AT113</f>
        <v>4.6000474236923106E-2</v>
      </c>
      <c r="AU113" s="7">
        <f>BSL_RFR_spot_with_VA!AU113</f>
        <v>4.6298792258463672E-2</v>
      </c>
      <c r="AV113" s="7">
        <f>BSL_RFR_spot_with_VA!AV113</f>
        <v>4.4184632376212729E-2</v>
      </c>
      <c r="AW113" s="7">
        <f>BSL_RFR_spot_with_VA!AW113</f>
        <v>4.0176235711923303E-2</v>
      </c>
      <c r="AX113" s="7">
        <f>BSL_RFR_spot_with_VA!AX113</f>
        <v>5.5805777104124044E-2</v>
      </c>
      <c r="AY113" s="7">
        <f>BSL_RFR_spot_with_VA!AY113</f>
        <v>4.108398396230184E-2</v>
      </c>
      <c r="AZ113" s="7">
        <f>BSL_RFR_spot_with_VA!AZ113</f>
        <v>3.8954729662739052E-2</v>
      </c>
      <c r="BA113" s="7">
        <f>BSL_RFR_spot_with_VA!BA113</f>
        <v>4.379480724043594E-2</v>
      </c>
      <c r="BB113" s="7">
        <f>BSL_RFR_spot_with_VA!BB113</f>
        <v>5.0950815789735371E-2</v>
      </c>
      <c r="BC113" s="67">
        <v>3.3993814826882796E-2</v>
      </c>
      <c r="BD113" s="13"/>
      <c r="BE113" s="3"/>
    </row>
    <row r="114" spans="1:57" x14ac:dyDescent="0.25">
      <c r="A114" s="3"/>
      <c r="B114" s="3">
        <v>104</v>
      </c>
      <c r="C114" s="56">
        <v>3.8293546463037842E-2</v>
      </c>
      <c r="D114" s="56">
        <v>3.8293546463037842E-2</v>
      </c>
      <c r="E114" s="56">
        <v>3.8293546463037842E-2</v>
      </c>
      <c r="F114" s="56">
        <v>3.9086812278656735E-2</v>
      </c>
      <c r="G114" s="56">
        <v>4.4608426856034722E-2</v>
      </c>
      <c r="H114" s="56">
        <v>4.0530993404381377E-2</v>
      </c>
      <c r="I114" s="56">
        <v>3.9263342038200033E-2</v>
      </c>
      <c r="J114" s="56">
        <v>3.7505612456152138E-2</v>
      </c>
      <c r="K114" s="56">
        <v>3.8293546463037842E-2</v>
      </c>
      <c r="L114" s="56">
        <v>3.8293546463037842E-2</v>
      </c>
      <c r="M114" s="67">
        <v>3.8293546463037842E-2</v>
      </c>
      <c r="N114" s="67">
        <v>3.8293546463037842E-2</v>
      </c>
      <c r="O114" s="67">
        <v>3.9578227971434066E-2</v>
      </c>
      <c r="P114" s="67">
        <v>4.6635722947509395E-2</v>
      </c>
      <c r="Q114" s="67">
        <v>5.1001427392718179E-2</v>
      </c>
      <c r="R114" s="67">
        <v>3.8293546463037842E-2</v>
      </c>
      <c r="S114" s="67">
        <v>3.856892022325753E-2</v>
      </c>
      <c r="T114" s="67">
        <v>4.0039147602430436E-2</v>
      </c>
      <c r="U114" s="67">
        <v>2.6915993116823245E-2</v>
      </c>
      <c r="V114" s="67">
        <v>3.874465580599451E-2</v>
      </c>
      <c r="W114" s="67">
        <v>3.8293546463037842E-2</v>
      </c>
      <c r="X114" s="67">
        <v>3.8293546463037842E-2</v>
      </c>
      <c r="Y114" s="67">
        <v>3.8293546463037842E-2</v>
      </c>
      <c r="Z114" s="67">
        <v>4.0999181156371689E-2</v>
      </c>
      <c r="AA114" s="67">
        <v>4.2042699179099641E-2</v>
      </c>
      <c r="AB114" s="67">
        <v>3.8293546463037842E-2</v>
      </c>
      <c r="AC114" s="67">
        <v>4.4153713791718063E-2</v>
      </c>
      <c r="AD114" s="7">
        <f>BSL_RFR_spot_with_VA!AD114</f>
        <v>4.7006870539102685E-2</v>
      </c>
      <c r="AE114" s="67">
        <v>3.8293546463037842E-2</v>
      </c>
      <c r="AF114" s="67">
        <v>3.8293546463037842E-2</v>
      </c>
      <c r="AG114" s="67">
        <v>3.8293546463037842E-2</v>
      </c>
      <c r="AH114" s="67">
        <v>4.0014323473407165E-2</v>
      </c>
      <c r="AI114" s="67">
        <v>2.3540352213119675E-2</v>
      </c>
      <c r="AJ114" s="67">
        <v>3.6345010618280327E-2</v>
      </c>
      <c r="AK114" s="7">
        <f>BSL_RFR_spot_with_VA!AK114</f>
        <v>4.4859663293147944E-2</v>
      </c>
      <c r="AL114" s="7">
        <f>BSL_RFR_spot_with_VA!AL114</f>
        <v>5.7721067336033771E-2</v>
      </c>
      <c r="AM114" s="7">
        <f>BSL_RFR_spot_with_VA!AM114</f>
        <v>3.9778808025991319E-2</v>
      </c>
      <c r="AN114" s="7">
        <f>BSL_RFR_spot_with_VA!AN114</f>
        <v>4.4123133252423452E-2</v>
      </c>
      <c r="AO114" s="7">
        <f>BSL_RFR_spot_with_VA!AO114</f>
        <v>4.4269752432497533E-2</v>
      </c>
      <c r="AP114" s="7">
        <f>BSL_RFR_spot_with_VA!AP114</f>
        <v>4.5310723297123046E-2</v>
      </c>
      <c r="AQ114" s="7">
        <f>BSL_RFR_spot_with_VA!AQ114</f>
        <v>4.0168002486236309E-2</v>
      </c>
      <c r="AR114" s="7">
        <f>BSL_RFR_spot_with_VA!AR114</f>
        <v>4.5618826063744011E-2</v>
      </c>
      <c r="AS114" s="67">
        <v>2.3370145416668819E-2</v>
      </c>
      <c r="AT114" s="7">
        <f>BSL_RFR_spot_with_VA!AT114</f>
        <v>4.5961937504888084E-2</v>
      </c>
      <c r="AU114" s="7">
        <f>BSL_RFR_spot_with_VA!AU114</f>
        <v>4.6257373709670313E-2</v>
      </c>
      <c r="AV114" s="7">
        <f>BSL_RFR_spot_with_VA!AV114</f>
        <v>4.4163605329046618E-2</v>
      </c>
      <c r="AW114" s="7">
        <f>BSL_RFR_spot_with_VA!AW114</f>
        <v>4.0193745393425573E-2</v>
      </c>
      <c r="AX114" s="7">
        <f>BSL_RFR_spot_with_VA!AX114</f>
        <v>5.5672162314610141E-2</v>
      </c>
      <c r="AY114" s="7">
        <f>BSL_RFR_spot_with_VA!AY114</f>
        <v>4.109282015153326E-2</v>
      </c>
      <c r="AZ114" s="7">
        <f>BSL_RFR_spot_with_VA!AZ114</f>
        <v>3.8983964962114648E-2</v>
      </c>
      <c r="BA114" s="7">
        <f>BSL_RFR_spot_with_VA!BA114</f>
        <v>4.3777538906448976E-2</v>
      </c>
      <c r="BB114" s="7">
        <f>BSL_RFR_spot_with_VA!BB114</f>
        <v>5.0864385314189686E-2</v>
      </c>
      <c r="BC114" s="67">
        <v>3.4069855864947929E-2</v>
      </c>
      <c r="BD114" s="13"/>
      <c r="BE114" s="3"/>
    </row>
    <row r="115" spans="1:57" x14ac:dyDescent="0.25">
      <c r="A115" s="3"/>
      <c r="B115" s="8">
        <v>105</v>
      </c>
      <c r="C115" s="57">
        <v>3.8328779780446576E-2</v>
      </c>
      <c r="D115" s="57">
        <v>3.8328779780446576E-2</v>
      </c>
      <c r="E115" s="57">
        <v>3.8328779780446576E-2</v>
      </c>
      <c r="F115" s="57">
        <v>3.9114516726504345E-2</v>
      </c>
      <c r="G115" s="57">
        <v>4.4583554216413024E-2</v>
      </c>
      <c r="H115" s="57">
        <v>4.0544962491831038E-2</v>
      </c>
      <c r="I115" s="57">
        <v>3.9289362452972654E-2</v>
      </c>
      <c r="J115" s="57">
        <v>3.7548320392629897E-2</v>
      </c>
      <c r="K115" s="57">
        <v>3.8328779780446576E-2</v>
      </c>
      <c r="L115" s="57">
        <v>3.8328779780446576E-2</v>
      </c>
      <c r="M115" s="68">
        <v>3.8328779780446576E-2</v>
      </c>
      <c r="N115" s="68">
        <v>3.8328779780446576E-2</v>
      </c>
      <c r="O115" s="68">
        <v>3.9601259412789247E-2</v>
      </c>
      <c r="P115" s="68">
        <v>4.6591476738354176E-2</v>
      </c>
      <c r="Q115" s="68">
        <v>5.0915334685184277E-2</v>
      </c>
      <c r="R115" s="68">
        <v>3.8328779780446576E-2</v>
      </c>
      <c r="S115" s="68">
        <v>3.860153949315448E-2</v>
      </c>
      <c r="T115" s="68">
        <v>4.0057796726993056E-2</v>
      </c>
      <c r="U115" s="68">
        <v>2.6964292693399283E-2</v>
      </c>
      <c r="V115" s="68">
        <v>3.8775606472508883E-2</v>
      </c>
      <c r="W115" s="68">
        <v>3.8328779780446576E-2</v>
      </c>
      <c r="X115" s="68">
        <v>3.8328779780446576E-2</v>
      </c>
      <c r="Y115" s="68">
        <v>3.8328779780446576E-2</v>
      </c>
      <c r="Z115" s="68">
        <v>4.1008558936929118E-2</v>
      </c>
      <c r="AA115" s="68">
        <v>4.2042297365644021E-2</v>
      </c>
      <c r="AB115" s="68">
        <v>3.8328779780446576E-2</v>
      </c>
      <c r="AC115" s="68">
        <v>4.4133182326092646E-2</v>
      </c>
      <c r="AD115" s="10">
        <f>BSL_RFR_spot_with_VA!AD115</f>
        <v>4.6959072958839165E-2</v>
      </c>
      <c r="AE115" s="68">
        <v>3.8328779780446576E-2</v>
      </c>
      <c r="AF115" s="68">
        <v>3.8328779780446576E-2</v>
      </c>
      <c r="AG115" s="68">
        <v>3.8328779780446576E-2</v>
      </c>
      <c r="AH115" s="68">
        <v>4.00332168196047E-2</v>
      </c>
      <c r="AI115" s="68">
        <v>2.3619951938333994E-2</v>
      </c>
      <c r="AJ115" s="68">
        <v>3.6398471148073597E-2</v>
      </c>
      <c r="AK115" s="10">
        <f>BSL_RFR_spot_with_VA!AK115</f>
        <v>4.4832393574121054E-2</v>
      </c>
      <c r="AL115" s="10">
        <f>BSL_RFR_spot_with_VA!AL115</f>
        <v>5.7570229823890706E-2</v>
      </c>
      <c r="AM115" s="10">
        <f>BSL_RFR_spot_with_VA!AM115</f>
        <v>3.9799938911947663E-2</v>
      </c>
      <c r="AN115" s="10">
        <f>BSL_RFR_spot_with_VA!AN115</f>
        <v>4.410289314231175E-2</v>
      </c>
      <c r="AO115" s="10">
        <f>BSL_RFR_spot_with_VA!AO115</f>
        <v>4.424811465720313E-2</v>
      </c>
      <c r="AP115" s="10">
        <f>BSL_RFR_spot_with_VA!AP115</f>
        <v>4.5279143271412581E-2</v>
      </c>
      <c r="AQ115" s="10">
        <f>BSL_RFR_spot_with_VA!AQ115</f>
        <v>4.0185427161561815E-2</v>
      </c>
      <c r="AR115" s="10">
        <f>BSL_RFR_spot_with_VA!AR115</f>
        <v>4.5584302479203753E-2</v>
      </c>
      <c r="AS115" s="68">
        <v>2.3451198894485881E-2</v>
      </c>
      <c r="AT115" s="10">
        <f>BSL_RFR_spot_with_VA!AT115</f>
        <v>4.5924135882362771E-2</v>
      </c>
      <c r="AU115" s="10">
        <f>BSL_RFR_spot_with_VA!AU115</f>
        <v>4.6216745635139667E-2</v>
      </c>
      <c r="AV115" s="10">
        <f>BSL_RFR_spot_with_VA!AV115</f>
        <v>4.414297910815268E-2</v>
      </c>
      <c r="AW115" s="10">
        <f>BSL_RFR_spot_with_VA!AW115</f>
        <v>4.0210922918348491E-2</v>
      </c>
      <c r="AX115" s="10">
        <f>BSL_RFR_spot_with_VA!AX115</f>
        <v>5.5541108969149988E-2</v>
      </c>
      <c r="AY115" s="10">
        <f>BSL_RFR_spot_with_VA!AY115</f>
        <v>4.1101485737425003E-2</v>
      </c>
      <c r="AZ115" s="10">
        <f>BSL_RFR_spot_with_VA!AZ115</f>
        <v>3.9012644585564082E-2</v>
      </c>
      <c r="BA115" s="10">
        <f>BSL_RFR_spot_with_VA!BA115</f>
        <v>4.3760599293272362E-2</v>
      </c>
      <c r="BB115" s="10">
        <f>BSL_RFR_spot_with_VA!BB115</f>
        <v>5.0779608023419298E-2</v>
      </c>
      <c r="BC115" s="68">
        <v>3.4144512829349383E-2</v>
      </c>
      <c r="BD115" s="13"/>
      <c r="BE115" s="3"/>
    </row>
    <row r="116" spans="1:57" x14ac:dyDescent="0.25">
      <c r="A116" s="3"/>
      <c r="B116" s="3">
        <v>106</v>
      </c>
      <c r="C116" s="56">
        <v>3.8363349931922475E-2</v>
      </c>
      <c r="D116" s="56">
        <v>3.8363349931922475E-2</v>
      </c>
      <c r="E116" s="56">
        <v>3.8363349931922475E-2</v>
      </c>
      <c r="F116" s="56">
        <v>3.9141699353987702E-2</v>
      </c>
      <c r="G116" s="56">
        <v>4.4559151409737208E-2</v>
      </c>
      <c r="H116" s="56">
        <v>4.0558669270689185E-2</v>
      </c>
      <c r="I116" s="56">
        <v>3.9314893347104141E-2</v>
      </c>
      <c r="J116" s="56">
        <v>3.7590224698338615E-2</v>
      </c>
      <c r="K116" s="56">
        <v>3.8363349931922475E-2</v>
      </c>
      <c r="L116" s="56">
        <v>3.8363349931922475E-2</v>
      </c>
      <c r="M116" s="67">
        <v>3.8363349931922475E-2</v>
      </c>
      <c r="N116" s="67">
        <v>3.8363349931922475E-2</v>
      </c>
      <c r="O116" s="67">
        <v>3.962385746840269E-2</v>
      </c>
      <c r="P116" s="67">
        <v>4.6548067092589296E-2</v>
      </c>
      <c r="Q116" s="67">
        <v>5.0830873098196783E-2</v>
      </c>
      <c r="R116" s="67">
        <v>3.8363349931922475E-2</v>
      </c>
      <c r="S116" s="67">
        <v>3.8633544785215745E-2</v>
      </c>
      <c r="T116" s="67">
        <v>4.0076095123332323E-2</v>
      </c>
      <c r="U116" s="67">
        <v>2.7011683330065317E-2</v>
      </c>
      <c r="V116" s="67">
        <v>3.8805974568500767E-2</v>
      </c>
      <c r="W116" s="67">
        <v>3.8363349931922475E-2</v>
      </c>
      <c r="X116" s="67">
        <v>3.8363349931922475E-2</v>
      </c>
      <c r="Y116" s="67">
        <v>3.8363349931922475E-2</v>
      </c>
      <c r="Z116" s="67">
        <v>4.1017764748839003E-2</v>
      </c>
      <c r="AA116" s="67">
        <v>4.204190265190566E-2</v>
      </c>
      <c r="AB116" s="67">
        <v>3.8363349931922475E-2</v>
      </c>
      <c r="AC116" s="67">
        <v>4.4113038515294134E-2</v>
      </c>
      <c r="AD116" s="7">
        <f>BSL_RFR_spot_with_VA!AD116</f>
        <v>4.691217931333469E-2</v>
      </c>
      <c r="AE116" s="67">
        <v>3.8363349931922475E-2</v>
      </c>
      <c r="AF116" s="67">
        <v>3.8363349931922475E-2</v>
      </c>
      <c r="AG116" s="67">
        <v>3.8363349931922475E-2</v>
      </c>
      <c r="AH116" s="67">
        <v>4.0051754021143804E-2</v>
      </c>
      <c r="AI116" s="67">
        <v>2.3698079857800147E-2</v>
      </c>
      <c r="AJ116" s="67">
        <v>3.6450946729872813E-2</v>
      </c>
      <c r="AK116" s="7">
        <f>BSL_RFR_spot_with_VA!AK116</f>
        <v>4.480563879996291E-2</v>
      </c>
      <c r="AL116" s="7">
        <f>BSL_RFR_spot_with_VA!AL116</f>
        <v>5.7422259204314763E-2</v>
      </c>
      <c r="AM116" s="7">
        <f>BSL_RFR_spot_with_VA!AM116</f>
        <v>3.9820671656264128E-2</v>
      </c>
      <c r="AN116" s="7">
        <f>BSL_RFR_spot_with_VA!AN116</f>
        <v>4.408303522824375E-2</v>
      </c>
      <c r="AO116" s="7">
        <f>BSL_RFR_spot_with_VA!AO116</f>
        <v>4.4226885326734244E-2</v>
      </c>
      <c r="AP116" s="7">
        <f>BSL_RFR_spot_with_VA!AP116</f>
        <v>4.5248159990062264E-2</v>
      </c>
      <c r="AQ116" s="7">
        <f>BSL_RFR_spot_with_VA!AQ116</f>
        <v>4.0202524054450128E-2</v>
      </c>
      <c r="AR116" s="7">
        <f>BSL_RFR_spot_with_VA!AR116</f>
        <v>4.5550431312628481E-2</v>
      </c>
      <c r="AS116" s="67">
        <v>2.3530755512492396E-2</v>
      </c>
      <c r="AT116" s="7">
        <f>BSL_RFR_spot_with_VA!AT116</f>
        <v>4.5887048563882038E-2</v>
      </c>
      <c r="AU116" s="7">
        <f>BSL_RFR_spot_with_VA!AU116</f>
        <v>4.617688562418798E-2</v>
      </c>
      <c r="AV116" s="7">
        <f>BSL_RFR_spot_with_VA!AV116</f>
        <v>4.4122742370029666E-2</v>
      </c>
      <c r="AW116" s="7">
        <f>BSL_RFR_spot_with_VA!AW116</f>
        <v>4.0227777577193313E-2</v>
      </c>
      <c r="AX116" s="7">
        <f>BSL_RFR_spot_with_VA!AX116</f>
        <v>5.5412544116614448E-2</v>
      </c>
      <c r="AY116" s="7">
        <f>BSL_RFR_spot_with_VA!AY116</f>
        <v>4.1109985720523046E-2</v>
      </c>
      <c r="AZ116" s="7">
        <f>BSL_RFR_spot_with_VA!AZ116</f>
        <v>3.9040784197102552E-2</v>
      </c>
      <c r="BA116" s="7">
        <f>BSL_RFR_spot_with_VA!BA116</f>
        <v>4.3743979144788891E-2</v>
      </c>
      <c r="BB116" s="7">
        <f>BSL_RFR_spot_with_VA!BB116</f>
        <v>5.069643693753112E-2</v>
      </c>
      <c r="BC116" s="67">
        <v>3.4217819395135907E-2</v>
      </c>
      <c r="BD116" s="13"/>
      <c r="BE116" s="3"/>
    </row>
    <row r="117" spans="1:57" x14ac:dyDescent="0.25">
      <c r="A117" s="3"/>
      <c r="B117" s="3">
        <v>107</v>
      </c>
      <c r="C117" s="56">
        <v>3.8397275427475952E-2</v>
      </c>
      <c r="D117" s="56">
        <v>3.8397275427475952E-2</v>
      </c>
      <c r="E117" s="56">
        <v>3.8397275427475952E-2</v>
      </c>
      <c r="F117" s="56">
        <v>3.9168374751615387E-2</v>
      </c>
      <c r="G117" s="56">
        <v>4.453520525198873E-2</v>
      </c>
      <c r="H117" s="56">
        <v>4.0572120991085869E-2</v>
      </c>
      <c r="I117" s="56">
        <v>3.9339948357800303E-2</v>
      </c>
      <c r="J117" s="56">
        <v>3.763134780474342E-2</v>
      </c>
      <c r="K117" s="56">
        <v>3.8397275427475952E-2</v>
      </c>
      <c r="L117" s="56">
        <v>3.8397275427475952E-2</v>
      </c>
      <c r="M117" s="67">
        <v>3.8397275427475952E-2</v>
      </c>
      <c r="N117" s="67">
        <v>3.8397275427475952E-2</v>
      </c>
      <c r="O117" s="67">
        <v>3.9646034205539138E-2</v>
      </c>
      <c r="P117" s="67">
        <v>4.6505470516501779E-2</v>
      </c>
      <c r="Q117" s="67">
        <v>5.0747996726257183E-2</v>
      </c>
      <c r="R117" s="67">
        <v>3.8397275427475952E-2</v>
      </c>
      <c r="S117" s="67">
        <v>3.8664953232052657E-2</v>
      </c>
      <c r="T117" s="67">
        <v>4.0094052534997093E-2</v>
      </c>
      <c r="U117" s="67">
        <v>2.7058190427421858E-2</v>
      </c>
      <c r="V117" s="67">
        <v>3.883577634669777E-2</v>
      </c>
      <c r="W117" s="67">
        <v>3.8397275427475952E-2</v>
      </c>
      <c r="X117" s="67">
        <v>3.8397275427475952E-2</v>
      </c>
      <c r="Y117" s="67">
        <v>3.8397275427475952E-2</v>
      </c>
      <c r="Z117" s="67">
        <v>4.1026803251344557E-2</v>
      </c>
      <c r="AA117" s="67">
        <v>4.2041514886656639E-2</v>
      </c>
      <c r="AB117" s="67">
        <v>3.8397275427475952E-2</v>
      </c>
      <c r="AC117" s="67">
        <v>4.4093271493820918E-2</v>
      </c>
      <c r="AD117" s="7">
        <f>BSL_RFR_spot_with_VA!AD117</f>
        <v>4.6866164203479554E-2</v>
      </c>
      <c r="AE117" s="67">
        <v>3.8397275427475952E-2</v>
      </c>
      <c r="AF117" s="67">
        <v>3.8397275427475952E-2</v>
      </c>
      <c r="AG117" s="67">
        <v>3.8397275427475952E-2</v>
      </c>
      <c r="AH117" s="67">
        <v>4.0069945054129308E-2</v>
      </c>
      <c r="AI117" s="67">
        <v>2.37747761703333E-2</v>
      </c>
      <c r="AJ117" s="67">
        <v>3.6502463143545993E-2</v>
      </c>
      <c r="AK117" s="7">
        <f>BSL_RFR_spot_with_VA!AK117</f>
        <v>4.4779384547606993E-2</v>
      </c>
      <c r="AL117" s="7">
        <f>BSL_RFR_spot_with_VA!AL117</f>
        <v>5.727707451430808E-2</v>
      </c>
      <c r="AM117" s="7">
        <f>BSL_RFR_spot_with_VA!AM117</f>
        <v>3.9841017390975342E-2</v>
      </c>
      <c r="AN117" s="7">
        <f>BSL_RFR_spot_with_VA!AN117</f>
        <v>4.4063548793066287E-2</v>
      </c>
      <c r="AO117" s="7">
        <f>BSL_RFR_spot_with_VA!AO117</f>
        <v>4.4206053005654722E-2</v>
      </c>
      <c r="AP117" s="7">
        <f>BSL_RFR_spot_with_VA!AP117</f>
        <v>4.5217756700650424E-2</v>
      </c>
      <c r="AQ117" s="7">
        <f>BSL_RFR_spot_with_VA!AQ117</f>
        <v>4.0219302283496239E-2</v>
      </c>
      <c r="AR117" s="7">
        <f>BSL_RFR_spot_with_VA!AR117</f>
        <v>4.5517194250781268E-2</v>
      </c>
      <c r="AS117" s="67">
        <v>2.3608856204781814E-2</v>
      </c>
      <c r="AT117" s="7">
        <f>BSL_RFR_spot_with_VA!AT117</f>
        <v>4.5850655518364869E-2</v>
      </c>
      <c r="AU117" s="7">
        <f>BSL_RFR_spot_with_VA!AU117</f>
        <v>4.613777210475889E-2</v>
      </c>
      <c r="AV117" s="7">
        <f>BSL_RFR_spot_with_VA!AV117</f>
        <v>4.4102884194182179E-2</v>
      </c>
      <c r="AW117" s="7">
        <f>BSL_RFR_spot_with_VA!AW117</f>
        <v>4.0244318323157557E-2</v>
      </c>
      <c r="AX117" s="7">
        <f>BSL_RFR_spot_with_VA!AX117</f>
        <v>5.5286397549310307E-2</v>
      </c>
      <c r="AY117" s="7">
        <f>BSL_RFR_spot_with_VA!AY117</f>
        <v>4.1118324901695535E-2</v>
      </c>
      <c r="AZ117" s="7">
        <f>BSL_RFR_spot_with_VA!AZ117</f>
        <v>3.9068398880188759E-2</v>
      </c>
      <c r="BA117" s="7">
        <f>BSL_RFR_spot_with_VA!BA117</f>
        <v>4.3727669544836534E-2</v>
      </c>
      <c r="BB117" s="7">
        <f>BSL_RFR_spot_with_VA!BB117</f>
        <v>5.0614826839712634E-2</v>
      </c>
      <c r="BC117" s="67">
        <v>3.428980847005425E-2</v>
      </c>
      <c r="BD117" s="13"/>
      <c r="BE117" s="3"/>
    </row>
    <row r="118" spans="1:57" x14ac:dyDescent="0.25">
      <c r="A118" s="3"/>
      <c r="B118" s="3">
        <v>108</v>
      </c>
      <c r="C118" s="56">
        <v>3.8430574098548442E-2</v>
      </c>
      <c r="D118" s="56">
        <v>3.8430574098548442E-2</v>
      </c>
      <c r="E118" s="56">
        <v>3.8430574098548442E-2</v>
      </c>
      <c r="F118" s="56">
        <v>3.9194556972385275E-2</v>
      </c>
      <c r="G118" s="56">
        <v>4.4511703047404927E-2</v>
      </c>
      <c r="H118" s="56">
        <v>4.0585324643964693E-2</v>
      </c>
      <c r="I118" s="56">
        <v>3.9364540623994859E-2</v>
      </c>
      <c r="J118" s="56">
        <v>3.7671711320186319E-2</v>
      </c>
      <c r="K118" s="56">
        <v>3.8430574098548442E-2</v>
      </c>
      <c r="L118" s="56">
        <v>3.8430574098548442E-2</v>
      </c>
      <c r="M118" s="67">
        <v>3.8430574098548442E-2</v>
      </c>
      <c r="N118" s="67">
        <v>3.8430574098548442E-2</v>
      </c>
      <c r="O118" s="67">
        <v>3.9667801252300183E-2</v>
      </c>
      <c r="P118" s="67">
        <v>4.646366438677596E-2</v>
      </c>
      <c r="Q118" s="67">
        <v>5.0666661368556687E-2</v>
      </c>
      <c r="R118" s="67">
        <v>3.8430574098548442E-2</v>
      </c>
      <c r="S118" s="67">
        <v>3.8695781338791813E-2</v>
      </c>
      <c r="T118" s="67">
        <v>4.0111678353013769E-2</v>
      </c>
      <c r="U118" s="67">
        <v>2.7103838450610818E-2</v>
      </c>
      <c r="V118" s="67">
        <v>3.8865027464996205E-2</v>
      </c>
      <c r="W118" s="67">
        <v>3.8430574098548442E-2</v>
      </c>
      <c r="X118" s="67">
        <v>3.8430574098548442E-2</v>
      </c>
      <c r="Y118" s="67">
        <v>3.8430574098548442E-2</v>
      </c>
      <c r="Z118" s="67">
        <v>4.103567893644855E-2</v>
      </c>
      <c r="AA118" s="67">
        <v>4.20411339195228E-2</v>
      </c>
      <c r="AB118" s="67">
        <v>3.8430574098548442E-2</v>
      </c>
      <c r="AC118" s="67">
        <v>4.4073870797360026E-2</v>
      </c>
      <c r="AD118" s="7">
        <f>BSL_RFR_spot_with_VA!AD118</f>
        <v>4.6821003172491604E-2</v>
      </c>
      <c r="AE118" s="67">
        <v>3.8430574098548442E-2</v>
      </c>
      <c r="AF118" s="67">
        <v>3.8430574098548442E-2</v>
      </c>
      <c r="AG118" s="67">
        <v>3.8430574098548442E-2</v>
      </c>
      <c r="AH118" s="67">
        <v>4.0087799525520662E-2</v>
      </c>
      <c r="AI118" s="67">
        <v>2.3850079625733045E-2</v>
      </c>
      <c r="AJ118" s="67">
        <v>3.6553045364297487E-2</v>
      </c>
      <c r="AK118" s="7">
        <f>BSL_RFR_spot_with_VA!AK118</f>
        <v>4.4753616924629647E-2</v>
      </c>
      <c r="AL118" s="7">
        <f>BSL_RFR_spot_with_VA!AL118</f>
        <v>5.7134597810908572E-2</v>
      </c>
      <c r="AM118" s="7">
        <f>BSL_RFR_spot_with_VA!AM118</f>
        <v>3.9860986838944346E-2</v>
      </c>
      <c r="AN118" s="7">
        <f>BSL_RFR_spot_with_VA!AN118</f>
        <v>4.4044423515799513E-2</v>
      </c>
      <c r="AO118" s="7">
        <f>BSL_RFR_spot_with_VA!AO118</f>
        <v>4.4185606679290723E-2</v>
      </c>
      <c r="AP118" s="7">
        <f>BSL_RFR_spot_with_VA!AP118</f>
        <v>4.5187917271534372E-2</v>
      </c>
      <c r="AQ118" s="7">
        <f>BSL_RFR_spot_with_VA!AQ118</f>
        <v>4.023577063564332E-2</v>
      </c>
      <c r="AR118" s="7">
        <f>BSL_RFR_spot_with_VA!AR118</f>
        <v>4.548457365863201E-2</v>
      </c>
      <c r="AS118" s="67">
        <v>2.3685540424061902E-2</v>
      </c>
      <c r="AT118" s="7">
        <f>BSL_RFR_spot_with_VA!AT118</f>
        <v>4.5814937453802385E-2</v>
      </c>
      <c r="AU118" s="7">
        <f>BSL_RFR_spot_with_VA!AU118</f>
        <v>4.6099384304633118E-2</v>
      </c>
      <c r="AV118" s="7">
        <f>BSL_RFR_spot_with_VA!AV118</f>
        <v>4.4083394063695547E-2</v>
      </c>
      <c r="AW118" s="7">
        <f>BSL_RFR_spot_with_VA!AW118</f>
        <v>4.0260553786814146E-2</v>
      </c>
      <c r="AX118" s="7">
        <f>BSL_RFR_spot_with_VA!AX118</f>
        <v>5.5162601675338152E-2</v>
      </c>
      <c r="AY118" s="7">
        <f>BSL_RFR_spot_with_VA!AY118</f>
        <v>4.1126507892318642E-2</v>
      </c>
      <c r="AZ118" s="7">
        <f>BSL_RFR_spot_with_VA!AZ118</f>
        <v>3.9095503164129797E-2</v>
      </c>
      <c r="BA118" s="7">
        <f>BSL_RFR_spot_with_VA!BA118</f>
        <v>4.3711661902191778E-2</v>
      </c>
      <c r="BB118" s="7">
        <f>BSL_RFR_spot_with_VA!BB118</f>
        <v>5.0534734194337183E-2</v>
      </c>
      <c r="BC118" s="67">
        <v>3.4360512185543701E-2</v>
      </c>
      <c r="BD118" s="13"/>
      <c r="BE118" s="3"/>
    </row>
    <row r="119" spans="1:57" x14ac:dyDescent="0.25">
      <c r="A119" s="3"/>
      <c r="B119" s="3">
        <v>109</v>
      </c>
      <c r="C119" s="56">
        <v>3.8463263128425185E-2</v>
      </c>
      <c r="D119" s="56">
        <v>3.8463263128425185E-2</v>
      </c>
      <c r="E119" s="56">
        <v>3.8463263128425185E-2</v>
      </c>
      <c r="F119" s="56">
        <v>3.9220259556177028E-2</v>
      </c>
      <c r="G119" s="56">
        <v>4.4488632566137776E-2</v>
      </c>
      <c r="H119" s="56">
        <v>4.0598286972119535E-2</v>
      </c>
      <c r="I119" s="56">
        <v>3.9388682808633391E-2</v>
      </c>
      <c r="J119" s="56">
        <v>3.7711336066899026E-2</v>
      </c>
      <c r="K119" s="56">
        <v>3.8463263128425185E-2</v>
      </c>
      <c r="L119" s="56">
        <v>3.8463263128425185E-2</v>
      </c>
      <c r="M119" s="67">
        <v>3.8463263128425185E-2</v>
      </c>
      <c r="N119" s="67">
        <v>3.8463263128425185E-2</v>
      </c>
      <c r="O119" s="67">
        <v>3.9689169816992109E-2</v>
      </c>
      <c r="P119" s="67">
        <v>4.6422626910699094E-2</v>
      </c>
      <c r="Q119" s="67">
        <v>5.0586824450821632E-2</v>
      </c>
      <c r="R119" s="67">
        <v>3.8463263128425185E-2</v>
      </c>
      <c r="S119" s="67">
        <v>3.8726045011136412E-2</v>
      </c>
      <c r="T119" s="67">
        <v>4.0128981631246674E-2</v>
      </c>
      <c r="U119" s="67">
        <v>2.7148650971707156E-2</v>
      </c>
      <c r="V119" s="67">
        <v>3.8893743013017845E-2</v>
      </c>
      <c r="W119" s="67">
        <v>3.8463263128425185E-2</v>
      </c>
      <c r="X119" s="67">
        <v>3.8463263128425185E-2</v>
      </c>
      <c r="Y119" s="67">
        <v>3.8463263128425185E-2</v>
      </c>
      <c r="Z119" s="67">
        <v>4.1044396136415084E-2</v>
      </c>
      <c r="AA119" s="67">
        <v>4.2040759601412958E-2</v>
      </c>
      <c r="AB119" s="67">
        <v>3.8463263128425185E-2</v>
      </c>
      <c r="AC119" s="67">
        <v>4.405482634455482E-2</v>
      </c>
      <c r="AD119" s="7">
        <f>BSL_RFR_spot_with_VA!AD119</f>
        <v>4.6776672662669494E-2</v>
      </c>
      <c r="AE119" s="67">
        <v>3.8463263128425185E-2</v>
      </c>
      <c r="AF119" s="67">
        <v>3.8463263128425185E-2</v>
      </c>
      <c r="AG119" s="67">
        <v>3.8463263128425185E-2</v>
      </c>
      <c r="AH119" s="67">
        <v>4.0105326690048848E-2</v>
      </c>
      <c r="AI119" s="67">
        <v>2.392402758970924E-2</v>
      </c>
      <c r="AJ119" s="67">
        <v>3.6602717587103095E-2</v>
      </c>
      <c r="AK119" s="7">
        <f>BSL_RFR_spot_with_VA!AK119</f>
        <v>4.472832254541026E-2</v>
      </c>
      <c r="AL119" s="7">
        <f>BSL_RFR_spot_with_VA!AL119</f>
        <v>5.6994754031682415E-2</v>
      </c>
      <c r="AM119" s="7">
        <f>BSL_RFR_spot_with_VA!AM119</f>
        <v>3.9880590332232568E-2</v>
      </c>
      <c r="AN119" s="7">
        <f>BSL_RFR_spot_with_VA!AN119</f>
        <v>4.4025649453589555E-2</v>
      </c>
      <c r="AO119" s="7">
        <f>BSL_RFR_spot_with_VA!AO119</f>
        <v>4.4165535734777439E-2</v>
      </c>
      <c r="AP119" s="7">
        <f>BSL_RFR_spot_with_VA!AP119</f>
        <v>4.5158626163420923E-2</v>
      </c>
      <c r="AQ119" s="7">
        <f>BSL_RFR_spot_with_VA!AQ119</f>
        <v>4.0251937580858543E-2</v>
      </c>
      <c r="AR119" s="7">
        <f>BSL_RFR_spot_with_VA!AR119</f>
        <v>4.5452552548343572E-2</v>
      </c>
      <c r="AS119" s="67">
        <v>2.376084620833141E-2</v>
      </c>
      <c r="AT119" s="7">
        <f>BSL_RFR_spot_with_VA!AT119</f>
        <v>4.5779875783829915E-2</v>
      </c>
      <c r="AU119" s="7">
        <f>BSL_RFR_spot_with_VA!AU119</f>
        <v>4.60617022147638E-2</v>
      </c>
      <c r="AV119" s="7">
        <f>BSL_RFR_spot_with_VA!AV119</f>
        <v>4.406426184686163E-2</v>
      </c>
      <c r="AW119" s="7">
        <f>BSL_RFR_spot_with_VA!AW119</f>
        <v>4.0276492290072019E-2</v>
      </c>
      <c r="AX119" s="7">
        <f>BSL_RFR_spot_with_VA!AX119</f>
        <v>5.504109139799418E-2</v>
      </c>
      <c r="AY119" s="7">
        <f>BSL_RFR_spot_with_VA!AY119</f>
        <v>4.1134539123830693E-2</v>
      </c>
      <c r="AZ119" s="7">
        <f>BSL_RFR_spot_with_VA!AZ119</f>
        <v>3.9122111049079367E-2</v>
      </c>
      <c r="BA119" s="7">
        <f>BSL_RFR_spot_with_VA!BA119</f>
        <v>4.3695947936290391E-2</v>
      </c>
      <c r="BB119" s="7">
        <f>BSL_RFR_spot_with_VA!BB119</f>
        <v>5.0456117069583195E-2</v>
      </c>
      <c r="BC119" s="67">
        <v>3.4429961892278538E-2</v>
      </c>
      <c r="BD119" s="13"/>
      <c r="BE119" s="3"/>
    </row>
    <row r="120" spans="1:57" x14ac:dyDescent="0.25">
      <c r="A120" s="3"/>
      <c r="B120" s="8">
        <v>110</v>
      </c>
      <c r="C120" s="57">
        <v>3.8495359081069935E-2</v>
      </c>
      <c r="D120" s="57">
        <v>3.8495359081069935E-2</v>
      </c>
      <c r="E120" s="57">
        <v>3.8495359081069935E-2</v>
      </c>
      <c r="F120" s="57">
        <v>3.9245495552841403E-2</v>
      </c>
      <c r="G120" s="57">
        <v>4.4465982023119022E-2</v>
      </c>
      <c r="H120" s="57">
        <v>4.0611014480707475E-2</v>
      </c>
      <c r="I120" s="57">
        <v>3.9412387119792003E-2</v>
      </c>
      <c r="J120" s="57">
        <v>3.7750242116075583E-2</v>
      </c>
      <c r="K120" s="57">
        <v>3.8495359081069935E-2</v>
      </c>
      <c r="L120" s="57">
        <v>3.8495359081069935E-2</v>
      </c>
      <c r="M120" s="68">
        <v>3.8495359081069935E-2</v>
      </c>
      <c r="N120" s="68">
        <v>3.8495359081069935E-2</v>
      </c>
      <c r="O120" s="68">
        <v>3.9710150706516067E-2</v>
      </c>
      <c r="P120" s="68">
        <v>4.6382337088508807E-2</v>
      </c>
      <c r="Q120" s="68">
        <v>5.0508444951389286E-2</v>
      </c>
      <c r="R120" s="68">
        <v>3.8495359081069935E-2</v>
      </c>
      <c r="S120" s="68">
        <v>3.8755759581976745E-2</v>
      </c>
      <c r="T120" s="68">
        <v>4.014597110100171E-2</v>
      </c>
      <c r="U120" s="68">
        <v>2.7192650709861432E-2</v>
      </c>
      <c r="V120" s="68">
        <v>3.8921937537298223E-2</v>
      </c>
      <c r="W120" s="68">
        <v>3.8495359081069935E-2</v>
      </c>
      <c r="X120" s="68">
        <v>3.8495359081069935E-2</v>
      </c>
      <c r="Y120" s="68">
        <v>3.8495359081069935E-2</v>
      </c>
      <c r="Z120" s="68">
        <v>4.1052959030854375E-2</v>
      </c>
      <c r="AA120" s="68">
        <v>4.2040391784881948E-2</v>
      </c>
      <c r="AB120" s="68">
        <v>3.8495359081069935E-2</v>
      </c>
      <c r="AC120" s="68">
        <v>4.4036128419746579E-2</v>
      </c>
      <c r="AD120" s="10">
        <f>BSL_RFR_spot_with_VA!AD120</f>
        <v>4.6733149974501398E-2</v>
      </c>
      <c r="AE120" s="68">
        <v>3.8495359081069935E-2</v>
      </c>
      <c r="AF120" s="68">
        <v>3.8495359081069935E-2</v>
      </c>
      <c r="AG120" s="68">
        <v>3.8495359081069935E-2</v>
      </c>
      <c r="AH120" s="68">
        <v>4.0122535466212694E-2</v>
      </c>
      <c r="AI120" s="68">
        <v>2.3996656105310876E-2</v>
      </c>
      <c r="AJ120" s="68">
        <v>3.665150325085631E-2</v>
      </c>
      <c r="AK120" s="10">
        <f>BSL_RFR_spot_with_VA!AK120</f>
        <v>4.4703488508526901E-2</v>
      </c>
      <c r="AL120" s="10">
        <f>BSL_RFR_spot_with_VA!AL120</f>
        <v>5.6857470862890391E-2</v>
      </c>
      <c r="AM120" s="10">
        <f>BSL_RFR_spot_with_VA!AM120</f>
        <v>3.9899837829523221E-2</v>
      </c>
      <c r="AN120" s="10">
        <f>BSL_RFR_spot_with_VA!AN120</f>
        <v>4.4007217024628176E-2</v>
      </c>
      <c r="AO120" s="10">
        <f>BSL_RFR_spot_with_VA!AO120</f>
        <v>4.414582994309324E-2</v>
      </c>
      <c r="AP120" s="10">
        <f>BSL_RFR_spot_with_VA!AP120</f>
        <v>4.5129868402472573E-2</v>
      </c>
      <c r="AQ120" s="10">
        <f>BSL_RFR_spot_with_VA!AQ120</f>
        <v>4.0267811286054611E-2</v>
      </c>
      <c r="AR120" s="10">
        <f>BSL_RFR_spot_with_VA!AR120</f>
        <v>4.5421114549932806E-2</v>
      </c>
      <c r="AS120" s="68">
        <v>2.3834810244056426E-2</v>
      </c>
      <c r="AT120" s="10">
        <f>BSL_RFR_spot_with_VA!AT120</f>
        <v>4.5745452596041014E-2</v>
      </c>
      <c r="AU120" s="10">
        <f>BSL_RFR_spot_with_VA!AU120</f>
        <v>4.6024706554598449E-2</v>
      </c>
      <c r="AV120" s="10">
        <f>BSL_RFR_spot_with_VA!AV120</f>
        <v>4.4045477779787623E-2</v>
      </c>
      <c r="AW120" s="10">
        <f>BSL_RFR_spot_with_VA!AW120</f>
        <v>4.0292141859453956E-2</v>
      </c>
      <c r="AX120" s="10">
        <f>BSL_RFR_spot_with_VA!AX120</f>
        <v>5.4921804001762276E-2</v>
      </c>
      <c r="AY120" s="10">
        <f>BSL_RFR_spot_with_VA!AY120</f>
        <v>4.1142422856700112E-2</v>
      </c>
      <c r="AZ120" s="10">
        <f>BSL_RFR_spot_with_VA!AZ120</f>
        <v>3.9148236029714845E-2</v>
      </c>
      <c r="BA120" s="10">
        <f>BSL_RFR_spot_with_VA!BA120</f>
        <v>4.3680519663659156E-2</v>
      </c>
      <c r="BB120" s="10">
        <f>BSL_RFR_spot_with_VA!BB120</f>
        <v>5.0378935064285812E-2</v>
      </c>
      <c r="BC120" s="68">
        <v>3.449818815961847E-2</v>
      </c>
      <c r="BD120" s="13"/>
      <c r="BE120" s="3"/>
    </row>
    <row r="121" spans="1:57" x14ac:dyDescent="0.25">
      <c r="A121" s="3"/>
      <c r="B121" s="3">
        <v>111</v>
      </c>
      <c r="C121" s="56">
        <v>3.8526877928469094E-2</v>
      </c>
      <c r="D121" s="56">
        <v>3.8526877928469094E-2</v>
      </c>
      <c r="E121" s="56">
        <v>3.8526877928469094E-2</v>
      </c>
      <c r="F121" s="56">
        <v>3.9270277544065646E-2</v>
      </c>
      <c r="G121" s="56">
        <v>4.4443740058063508E-2</v>
      </c>
      <c r="H121" s="56">
        <v>4.0623513447265447E-2</v>
      </c>
      <c r="I121" s="56">
        <v>3.9435665330700198E-2</v>
      </c>
      <c r="J121" s="56">
        <v>3.7788448821118648E-2</v>
      </c>
      <c r="K121" s="56">
        <v>3.8526877928469094E-2</v>
      </c>
      <c r="L121" s="56">
        <v>3.8526877928469094E-2</v>
      </c>
      <c r="M121" s="67">
        <v>3.8526877928469094E-2</v>
      </c>
      <c r="N121" s="67">
        <v>3.8526877928469094E-2</v>
      </c>
      <c r="O121" s="67">
        <v>3.9730754343834995E-2</v>
      </c>
      <c r="P121" s="67">
        <v>4.6342774677759602E-2</v>
      </c>
      <c r="Q121" s="67">
        <v>5.0431483331248472E-2</v>
      </c>
      <c r="R121" s="67">
        <v>3.8526877928469094E-2</v>
      </c>
      <c r="S121" s="67">
        <v>3.8784939836630894E-2</v>
      </c>
      <c r="T121" s="67">
        <v>4.0162655184910356E-2</v>
      </c>
      <c r="U121" s="67">
        <v>2.7235859569325394E-2</v>
      </c>
      <c r="V121" s="67">
        <v>3.894962506518107E-2</v>
      </c>
      <c r="W121" s="67">
        <v>3.8526877928469094E-2</v>
      </c>
      <c r="X121" s="67">
        <v>3.8526877928469094E-2</v>
      </c>
      <c r="Y121" s="67">
        <v>3.8526877928469094E-2</v>
      </c>
      <c r="Z121" s="67">
        <v>4.1061371653439149E-2</v>
      </c>
      <c r="AA121" s="67">
        <v>4.2040030324433042E-2</v>
      </c>
      <c r="AB121" s="67">
        <v>3.8526877928469094E-2</v>
      </c>
      <c r="AC121" s="67">
        <v>4.4017767656628237E-2</v>
      </c>
      <c r="AD121" s="7">
        <f>BSL_RFR_spot_with_VA!AD121</f>
        <v>4.6690413227974181E-2</v>
      </c>
      <c r="AE121" s="67">
        <v>3.8526877928469094E-2</v>
      </c>
      <c r="AF121" s="67">
        <v>3.8526877928469094E-2</v>
      </c>
      <c r="AG121" s="67">
        <v>3.8526877928469094E-2</v>
      </c>
      <c r="AH121" s="67">
        <v>4.013943445141166E-2</v>
      </c>
      <c r="AI121" s="67">
        <v>2.4067999951140395E-2</v>
      </c>
      <c r="AJ121" s="67">
        <v>3.6699425062157509E-2</v>
      </c>
      <c r="AK121" s="7">
        <f>BSL_RFR_spot_with_VA!AK121</f>
        <v>4.4679102375316804E-2</v>
      </c>
      <c r="AL121" s="7">
        <f>BSL_RFR_spot_with_VA!AL121</f>
        <v>5.6722678614830269E-2</v>
      </c>
      <c r="AM121" s="7">
        <f>BSL_RFR_spot_with_VA!AM121</f>
        <v>3.9918738932649189E-2</v>
      </c>
      <c r="AN121" s="7">
        <f>BSL_RFR_spot_with_VA!AN121</f>
        <v>4.3989116991979493E-2</v>
      </c>
      <c r="AO121" s="7">
        <f>BSL_RFR_spot_with_VA!AO121</f>
        <v>4.4126479442031741E-2</v>
      </c>
      <c r="AP121" s="7">
        <f>BSL_RFR_spot_with_VA!AP121</f>
        <v>4.5101629554863853E-2</v>
      </c>
      <c r="AQ121" s="7">
        <f>BSL_RFR_spot_with_VA!AQ121</f>
        <v>4.0283399628304073E-2</v>
      </c>
      <c r="AR121" s="7">
        <f>BSL_RFR_spot_with_VA!AR121</f>
        <v>4.5390243883504766E-2</v>
      </c>
      <c r="AS121" s="67">
        <v>2.390746792593168E-2</v>
      </c>
      <c r="AT121" s="7">
        <f>BSL_RFR_spot_with_VA!AT121</f>
        <v>4.5711650621969913E-2</v>
      </c>
      <c r="AU121" s="7">
        <f>BSL_RFR_spot_with_VA!AU121</f>
        <v>4.5988378739272751E-2</v>
      </c>
      <c r="AV121" s="7">
        <f>BSL_RFR_spot_with_VA!AV121</f>
        <v>4.4027032449929449E-2</v>
      </c>
      <c r="AW121" s="7">
        <f>BSL_RFR_spot_with_VA!AW121</f>
        <v>4.030751023872603E-2</v>
      </c>
      <c r="AX121" s="7">
        <f>BSL_RFR_spot_with_VA!AX121</f>
        <v>5.4804679044490934E-2</v>
      </c>
      <c r="AY121" s="7">
        <f>BSL_RFR_spot_with_VA!AY121</f>
        <v>4.1150163188851119E-2</v>
      </c>
      <c r="AZ121" s="7">
        <f>BSL_RFR_spot_with_VA!AZ121</f>
        <v>3.9173891117671555E-2</v>
      </c>
      <c r="BA121" s="7">
        <f>BSL_RFR_spot_with_VA!BA121</f>
        <v>4.3665369385016639E-2</v>
      </c>
      <c r="BB121" s="7">
        <f>BSL_RFR_spot_with_VA!BB121</f>
        <v>5.0303149238750899E-2</v>
      </c>
      <c r="BC121" s="67">
        <v>3.4565220778363548E-2</v>
      </c>
      <c r="BD121" s="13"/>
      <c r="BE121" s="3"/>
    </row>
    <row r="122" spans="1:57" x14ac:dyDescent="0.25">
      <c r="A122" s="3"/>
      <c r="B122" s="3">
        <v>112</v>
      </c>
      <c r="C122" s="56">
        <v>3.8557835076569402E-2</v>
      </c>
      <c r="D122" s="56">
        <v>3.8557835076569402E-2</v>
      </c>
      <c r="E122" s="56">
        <v>3.8557835076569402E-2</v>
      </c>
      <c r="F122" s="56">
        <v>3.9294617664085596E-2</v>
      </c>
      <c r="G122" s="56">
        <v>4.4421895716533877E-2</v>
      </c>
      <c r="H122" s="56">
        <v>4.063578993125061E-2</v>
      </c>
      <c r="I122" s="56">
        <v>3.9458528798729464E-2</v>
      </c>
      <c r="J122" s="56">
        <v>3.7825974849167165E-2</v>
      </c>
      <c r="K122" s="56">
        <v>3.8557835076569402E-2</v>
      </c>
      <c r="L122" s="56">
        <v>3.8557835076569402E-2</v>
      </c>
      <c r="M122" s="67">
        <v>3.8557835076569402E-2</v>
      </c>
      <c r="N122" s="67">
        <v>3.8557835076569402E-2</v>
      </c>
      <c r="O122" s="67">
        <v>3.9750990784568119E-2</v>
      </c>
      <c r="P122" s="67">
        <v>4.6303920159578071E-2</v>
      </c>
      <c r="Q122" s="67">
        <v>5.0355901467808772E-2</v>
      </c>
      <c r="R122" s="67">
        <v>3.8557835076569402E-2</v>
      </c>
      <c r="S122" s="67">
        <v>3.8813600036791573E-2</v>
      </c>
      <c r="T122" s="67">
        <v>4.0179042010134225E-2</v>
      </c>
      <c r="U122" s="67">
        <v>2.7278298675487367E-2</v>
      </c>
      <c r="V122" s="67">
        <v>3.8976819127493512E-2</v>
      </c>
      <c r="W122" s="67">
        <v>3.8557835076569402E-2</v>
      </c>
      <c r="X122" s="67">
        <v>3.8557835076569402E-2</v>
      </c>
      <c r="Y122" s="67">
        <v>3.8557835076569402E-2</v>
      </c>
      <c r="Z122" s="67">
        <v>4.1069637898272449E-2</v>
      </c>
      <c r="AA122" s="67">
        <v>4.2039675076763539E-2</v>
      </c>
      <c r="AB122" s="67">
        <v>3.8557835076569402E-2</v>
      </c>
      <c r="AC122" s="67">
        <v>4.3999735022761666E-2</v>
      </c>
      <c r="AD122" s="7">
        <f>BSL_RFR_spot_with_VA!AD122</f>
        <v>4.6648441325957357E-2</v>
      </c>
      <c r="AE122" s="67">
        <v>3.8557835076569402E-2</v>
      </c>
      <c r="AF122" s="67">
        <v>3.8557835076569402E-2</v>
      </c>
      <c r="AG122" s="67">
        <v>3.8557835076569402E-2</v>
      </c>
      <c r="AH122" s="67">
        <v>4.0156031936267045E-2</v>
      </c>
      <c r="AI122" s="67">
        <v>2.4138092696462499E-2</v>
      </c>
      <c r="AJ122" s="67">
        <v>3.6746505018683484E-2</v>
      </c>
      <c r="AK122" s="7">
        <f>BSL_RFR_spot_with_VA!AK122</f>
        <v>4.4655152149535526E-2</v>
      </c>
      <c r="AL122" s="7">
        <f>BSL_RFR_spot_with_VA!AL122</f>
        <v>5.6590310103886265E-2</v>
      </c>
      <c r="AM122" s="7">
        <f>BSL_RFR_spot_with_VA!AM122</f>
        <v>3.9937302902273375E-2</v>
      </c>
      <c r="AN122" s="7">
        <f>BSL_RFR_spot_with_VA!AN122</f>
        <v>4.3971340448264451E-2</v>
      </c>
      <c r="AO122" s="7">
        <f>BSL_RFR_spot_with_VA!AO122</f>
        <v>4.4107474720057605E-2</v>
      </c>
      <c r="AP122" s="7">
        <f>BSL_RFR_spot_with_VA!AP122</f>
        <v>4.5073895702691047E-2</v>
      </c>
      <c r="AQ122" s="7">
        <f>BSL_RFR_spot_with_VA!AQ122</f>
        <v>4.0298710207384625E-2</v>
      </c>
      <c r="AR122" s="7">
        <f>BSL_RFR_spot_with_VA!AR122</f>
        <v>4.5359925332963513E-2</v>
      </c>
      <c r="AS122" s="67">
        <v>2.3978853413497259E-2</v>
      </c>
      <c r="AT122" s="7">
        <f>BSL_RFR_spot_with_VA!AT122</f>
        <v>4.5678453208640502E-2</v>
      </c>
      <c r="AU122" s="7">
        <f>BSL_RFR_spot_with_VA!AU122</f>
        <v>4.5952700848553629E-2</v>
      </c>
      <c r="AV122" s="7">
        <f>BSL_RFR_spot_with_VA!AV122</f>
        <v>4.4008916780494456E-2</v>
      </c>
      <c r="AW122" s="7">
        <f>BSL_RFR_spot_with_VA!AW122</f>
        <v>4.0322604900918435E-2</v>
      </c>
      <c r="AX122" s="7">
        <f>BSL_RFR_spot_with_VA!AX122</f>
        <v>5.468965825536376E-2</v>
      </c>
      <c r="AY122" s="7">
        <f>BSL_RFR_spot_with_VA!AY122</f>
        <v>4.1157764063588509E-2</v>
      </c>
      <c r="AZ122" s="7">
        <f>BSL_RFR_spot_with_VA!AZ122</f>
        <v>3.9199088862808429E-2</v>
      </c>
      <c r="BA122" s="7">
        <f>BSL_RFR_spot_with_VA!BA122</f>
        <v>4.3650489673002335E-2</v>
      </c>
      <c r="BB122" s="7">
        <f>BSL_RFR_spot_with_VA!BB122</f>
        <v>5.0228722049283858E-2</v>
      </c>
      <c r="BC122" s="67">
        <v>3.4631088766317708E-2</v>
      </c>
      <c r="BD122" s="13"/>
      <c r="BE122" s="3"/>
    </row>
    <row r="123" spans="1:57" x14ac:dyDescent="0.25">
      <c r="A123" s="3"/>
      <c r="B123" s="3">
        <v>113</v>
      </c>
      <c r="C123" s="56">
        <v>3.8588245389892251E-2</v>
      </c>
      <c r="D123" s="56">
        <v>3.8588245389892251E-2</v>
      </c>
      <c r="E123" s="56">
        <v>3.8588245389892251E-2</v>
      </c>
      <c r="F123" s="56">
        <v>3.9318527619320642E-2</v>
      </c>
      <c r="G123" s="56">
        <v>4.4400438432007805E-2</v>
      </c>
      <c r="H123" s="56">
        <v>4.0647849783134404E-2</v>
      </c>
      <c r="I123" s="56">
        <v>3.9480988483411306E-2</v>
      </c>
      <c r="J123" s="56">
        <v>3.7862838211002892E-2</v>
      </c>
      <c r="K123" s="56">
        <v>3.8588245389892251E-2</v>
      </c>
      <c r="L123" s="56">
        <v>3.8588245389892251E-2</v>
      </c>
      <c r="M123" s="67">
        <v>3.8588245389892251E-2</v>
      </c>
      <c r="N123" s="67">
        <v>3.8588245389892251E-2</v>
      </c>
      <c r="O123" s="67">
        <v>3.9770869732759007E-2</v>
      </c>
      <c r="P123" s="67">
        <v>4.6265754706697138E-2</v>
      </c>
      <c r="Q123" s="67">
        <v>5.0281662592166931E-2</v>
      </c>
      <c r="R123" s="67">
        <v>3.8588245389892251E-2</v>
      </c>
      <c r="S123" s="67">
        <v>3.8841753943257729E-2</v>
      </c>
      <c r="T123" s="67">
        <v>4.0195139420923898E-2</v>
      </c>
      <c r="U123" s="67">
        <v>2.7319988409034268E-2</v>
      </c>
      <c r="V123" s="67">
        <v>3.9003532780071515E-2</v>
      </c>
      <c r="W123" s="67">
        <v>3.8588245389892251E-2</v>
      </c>
      <c r="X123" s="67">
        <v>3.8588245389892251E-2</v>
      </c>
      <c r="Y123" s="67">
        <v>3.8588245389892251E-2</v>
      </c>
      <c r="Z123" s="67">
        <v>4.1077761525907919E-2</v>
      </c>
      <c r="AA123" s="67">
        <v>4.2039325900965707E-2</v>
      </c>
      <c r="AB123" s="67">
        <v>3.8588245389892251E-2</v>
      </c>
      <c r="AC123" s="67">
        <v>4.3982021804900517E-2</v>
      </c>
      <c r="AD123" s="7">
        <f>BSL_RFR_spot_with_VA!AD123</f>
        <v>4.6607213919524826E-2</v>
      </c>
      <c r="AE123" s="67">
        <v>3.8588245389892251E-2</v>
      </c>
      <c r="AF123" s="67">
        <v>3.8588245389892251E-2</v>
      </c>
      <c r="AG123" s="67">
        <v>3.8588245389892251E-2</v>
      </c>
      <c r="AH123" s="67">
        <v>4.0172335918184476E-2</v>
      </c>
      <c r="AI123" s="67">
        <v>2.4206966753455239E-2</v>
      </c>
      <c r="AJ123" s="67">
        <v>3.6792764432096448E-2</v>
      </c>
      <c r="AK123" s="7">
        <f>BSL_RFR_spot_with_VA!AK123</f>
        <v>4.4631626258057278E-2</v>
      </c>
      <c r="AL123" s="7">
        <f>BSL_RFR_spot_with_VA!AL123</f>
        <v>5.6460300540889907E-2</v>
      </c>
      <c r="AM123" s="7">
        <f>BSL_RFR_spot_with_VA!AM123</f>
        <v>3.995553867277235E-2</v>
      </c>
      <c r="AN123" s="7">
        <f>BSL_RFR_spot_with_VA!AN123</f>
        <v>4.3953878801143986E-2</v>
      </c>
      <c r="AO123" s="7">
        <f>BSL_RFR_spot_with_VA!AO123</f>
        <v>4.4088806600989239E-2</v>
      </c>
      <c r="AP123" s="7">
        <f>BSL_RFR_spot_with_VA!AP123</f>
        <v>4.5046653421157323E-2</v>
      </c>
      <c r="AQ123" s="7">
        <f>BSL_RFR_spot_with_VA!AQ123</f>
        <v>4.0313750357693356E-2</v>
      </c>
      <c r="AR123" s="7">
        <f>BSL_RFR_spot_with_VA!AR123</f>
        <v>4.5330144221109148E-2</v>
      </c>
      <c r="AS123" s="67">
        <v>2.4048999684763483E-2</v>
      </c>
      <c r="AT123" s="7">
        <f>BSL_RFR_spot_with_VA!AT123</f>
        <v>4.5645844291572368E-2</v>
      </c>
      <c r="AU123" s="7">
        <f>BSL_RFR_spot_with_VA!AU123</f>
        <v>4.5917655597424112E-2</v>
      </c>
      <c r="AV123" s="7">
        <f>BSL_RFR_spot_with_VA!AV123</f>
        <v>4.3991122015659689E-2</v>
      </c>
      <c r="AW123" s="7">
        <f>BSL_RFR_spot_with_VA!AW123</f>
        <v>4.0337433059760119E-2</v>
      </c>
      <c r="AX123" s="7">
        <f>BSL_RFR_spot_with_VA!AX123</f>
        <v>5.4576685438307404E-2</v>
      </c>
      <c r="AY123" s="7">
        <f>BSL_RFR_spot_with_VA!AY123</f>
        <v>4.1165229277045912E-2</v>
      </c>
      <c r="AZ123" s="7">
        <f>BSL_RFR_spot_with_VA!AZ123</f>
        <v>3.9223841373374091E-2</v>
      </c>
      <c r="BA123" s="7">
        <f>BSL_RFR_spot_with_VA!BA123</f>
        <v>4.3635873360515331E-2</v>
      </c>
      <c r="BB123" s="7">
        <f>BSL_RFR_spot_with_VA!BB123</f>
        <v>5.0155617286204102E-2</v>
      </c>
      <c r="BC123" s="67">
        <v>3.4695820376212216E-2</v>
      </c>
      <c r="BD123" s="13"/>
      <c r="BE123" s="3"/>
    </row>
    <row r="124" spans="1:57" x14ac:dyDescent="0.25">
      <c r="A124" s="3"/>
      <c r="B124" s="3">
        <v>114</v>
      </c>
      <c r="C124" s="56">
        <v>3.8618123214899214E-2</v>
      </c>
      <c r="D124" s="56">
        <v>3.8618123214899214E-2</v>
      </c>
      <c r="E124" s="56">
        <v>3.8618123214899214E-2</v>
      </c>
      <c r="F124" s="56">
        <v>3.9342018706986837E-2</v>
      </c>
      <c r="G124" s="56">
        <v>4.4379358008883374E-2</v>
      </c>
      <c r="H124" s="56">
        <v>4.0659698653065846E-2</v>
      </c>
      <c r="I124" s="56">
        <v>3.9503054963539341E-2</v>
      </c>
      <c r="J124" s="56">
        <v>3.7899056289431687E-2</v>
      </c>
      <c r="K124" s="56">
        <v>3.8618123214899214E-2</v>
      </c>
      <c r="L124" s="56">
        <v>3.8618123214899214E-2</v>
      </c>
      <c r="M124" s="67">
        <v>3.8618123214899214E-2</v>
      </c>
      <c r="N124" s="67">
        <v>3.8618123214899214E-2</v>
      </c>
      <c r="O124" s="67">
        <v>3.9790400555864691E-2</v>
      </c>
      <c r="P124" s="67">
        <v>4.6228260153159395E-2</v>
      </c>
      <c r="Q124" s="67">
        <v>5.0208731229661963E-2</v>
      </c>
      <c r="R124" s="67">
        <v>3.8618123214899214E-2</v>
      </c>
      <c r="S124" s="67">
        <v>3.8869414837513938E-2</v>
      </c>
      <c r="T124" s="67">
        <v>4.0210954990567815E-2</v>
      </c>
      <c r="U124" s="67">
        <v>2.7360948438348132E-2</v>
      </c>
      <c r="V124" s="67">
        <v>3.9029778624199762E-2</v>
      </c>
      <c r="W124" s="67">
        <v>3.8618123214899214E-2</v>
      </c>
      <c r="X124" s="67">
        <v>3.8618123214899214E-2</v>
      </c>
      <c r="Y124" s="67">
        <v>3.8618123214899214E-2</v>
      </c>
      <c r="Z124" s="67">
        <v>4.1085746169065906E-2</v>
      </c>
      <c r="AA124" s="67">
        <v>4.2038982658688884E-2</v>
      </c>
      <c r="AB124" s="67">
        <v>3.8618123214899214E-2</v>
      </c>
      <c r="AC124" s="67">
        <v>4.3964619595074694E-2</v>
      </c>
      <c r="AD124" s="7">
        <f>BSL_RFR_spot_with_VA!AD124</f>
        <v>4.6566711375101821E-2</v>
      </c>
      <c r="AE124" s="67">
        <v>3.8618123214899214E-2</v>
      </c>
      <c r="AF124" s="67">
        <v>3.8618123214899214E-2</v>
      </c>
      <c r="AG124" s="67">
        <v>3.8618123214899214E-2</v>
      </c>
      <c r="AH124" s="67">
        <v>4.0188354114202962E-2</v>
      </c>
      <c r="AI124" s="67">
        <v>2.4274653426761716E-2</v>
      </c>
      <c r="AJ124" s="67">
        <v>3.683822395045433E-2</v>
      </c>
      <c r="AK124" s="7">
        <f>BSL_RFR_spot_with_VA!AK124</f>
        <v>4.4608513532552019E-2</v>
      </c>
      <c r="AL124" s="7">
        <f>BSL_RFR_spot_with_VA!AL124</f>
        <v>5.6332587425405478E-2</v>
      </c>
      <c r="AM124" s="7">
        <f>BSL_RFR_spot_with_VA!AM124</f>
        <v>3.9973454866364166E-2</v>
      </c>
      <c r="AN124" s="7">
        <f>BSL_RFR_spot_with_VA!AN124</f>
        <v>4.3936723759557816E-2</v>
      </c>
      <c r="AO124" s="7">
        <f>BSL_RFR_spot_with_VA!AO124</f>
        <v>4.4070466229464422E-2</v>
      </c>
      <c r="AP124" s="7">
        <f>BSL_RFR_spot_with_VA!AP124</f>
        <v>4.5019889756952258E-2</v>
      </c>
      <c r="AQ124" s="7">
        <f>BSL_RFR_spot_with_VA!AQ124</f>
        <v>4.0328527159565475E-2</v>
      </c>
      <c r="AR124" s="7">
        <f>BSL_RFR_spot_with_VA!AR124</f>
        <v>4.5300886386036021E-2</v>
      </c>
      <c r="AS124" s="67">
        <v>2.4117938587101539E-2</v>
      </c>
      <c r="AT124" s="7">
        <f>BSL_RFR_spot_with_VA!AT124</f>
        <v>4.5613808369179276E-2</v>
      </c>
      <c r="AU124" s="7">
        <f>BSL_RFR_spot_with_VA!AU124</f>
        <v>4.5883226308216507E-2</v>
      </c>
      <c r="AV124" s="7">
        <f>BSL_RFR_spot_with_VA!AV124</f>
        <v>4.3973639706559542E-2</v>
      </c>
      <c r="AW124" s="7">
        <f>BSL_RFR_spot_with_VA!AW124</f>
        <v>4.0352001680565408E-2</v>
      </c>
      <c r="AX124" s="7">
        <f>BSL_RFR_spot_with_VA!AX124</f>
        <v>5.4465706380502743E-2</v>
      </c>
      <c r="AY124" s="7">
        <f>BSL_RFR_spot_with_VA!AY124</f>
        <v>4.1172562485201736E-2</v>
      </c>
      <c r="AZ124" s="7">
        <f>BSL_RFR_spot_with_VA!AZ124</f>
        <v>3.9248160335138227E-2</v>
      </c>
      <c r="BA124" s="7">
        <f>BSL_RFR_spot_with_VA!BA124</f>
        <v>4.3621513529621403E-2</v>
      </c>
      <c r="BB124" s="7">
        <f>BSL_RFR_spot_with_VA!BB124</f>
        <v>5.008380001513224E-2</v>
      </c>
      <c r="BC124" s="67">
        <v>3.4759443105603971E-2</v>
      </c>
      <c r="BD124" s="13"/>
      <c r="BE124" s="3"/>
    </row>
    <row r="125" spans="1:57" x14ac:dyDescent="0.25">
      <c r="A125" s="3"/>
      <c r="B125" s="8">
        <v>115</v>
      </c>
      <c r="C125" s="57">
        <v>3.8647482402178079E-2</v>
      </c>
      <c r="D125" s="57">
        <v>3.8647482402178079E-2</v>
      </c>
      <c r="E125" s="57">
        <v>3.8647482402178079E-2</v>
      </c>
      <c r="F125" s="57">
        <v>3.936510183275832E-2</v>
      </c>
      <c r="G125" s="57">
        <v>4.4358644606366626E-2</v>
      </c>
      <c r="H125" s="57">
        <v>4.0671341999132027E-2</v>
      </c>
      <c r="I125" s="57">
        <v>3.9524738453408981E-2</v>
      </c>
      <c r="J125" s="57">
        <v>3.7934645866226857E-2</v>
      </c>
      <c r="K125" s="57">
        <v>3.8647482402178079E-2</v>
      </c>
      <c r="L125" s="57">
        <v>3.8647482402178079E-2</v>
      </c>
      <c r="M125" s="68">
        <v>3.8647482402178079E-2</v>
      </c>
      <c r="N125" s="68">
        <v>3.8647482402178079E-2</v>
      </c>
      <c r="O125" s="68">
        <v>3.9809592299005603E-2</v>
      </c>
      <c r="P125" s="68">
        <v>4.6191418965592979E-2</v>
      </c>
      <c r="Q125" s="68">
        <v>5.0137073143519562E-2</v>
      </c>
      <c r="R125" s="68">
        <v>3.8647482402178079E-2</v>
      </c>
      <c r="S125" s="68">
        <v>3.8896595542228019E-2</v>
      </c>
      <c r="T125" s="68">
        <v>4.0226496032763404E-2</v>
      </c>
      <c r="U125" s="68">
        <v>2.7401197750246187E-2</v>
      </c>
      <c r="V125" s="68">
        <v>3.9055568826026121E-2</v>
      </c>
      <c r="W125" s="68">
        <v>3.8647482402178079E-2</v>
      </c>
      <c r="X125" s="68">
        <v>3.8647482402178079E-2</v>
      </c>
      <c r="Y125" s="68">
        <v>3.8647482402178079E-2</v>
      </c>
      <c r="Z125" s="68">
        <v>4.1093595338062228E-2</v>
      </c>
      <c r="AA125" s="68">
        <v>4.2038645214265591E-2</v>
      </c>
      <c r="AB125" s="68">
        <v>3.8647482402178079E-2</v>
      </c>
      <c r="AC125" s="68">
        <v>4.394752027739024E-2</v>
      </c>
      <c r="AD125" s="10">
        <f>BSL_RFR_spot_with_VA!AD125</f>
        <v>4.6526914743326486E-2</v>
      </c>
      <c r="AE125" s="68">
        <v>3.8647482402178079E-2</v>
      </c>
      <c r="AF125" s="68">
        <v>3.8647482402178079E-2</v>
      </c>
      <c r="AG125" s="68">
        <v>3.8647482402178079E-2</v>
      </c>
      <c r="AH125" s="68">
        <v>4.0204093973174926E-2</v>
      </c>
      <c r="AI125" s="68">
        <v>2.4341182960518459E-2</v>
      </c>
      <c r="AJ125" s="68">
        <v>3.6882903580090831E-2</v>
      </c>
      <c r="AK125" s="10">
        <f>BSL_RFR_spot_with_VA!AK125</f>
        <v>4.4585803192088269E-2</v>
      </c>
      <c r="AL125" s="10">
        <f>BSL_RFR_spot_with_VA!AL125</f>
        <v>5.6207110445545272E-2</v>
      </c>
      <c r="AM125" s="10">
        <f>BSL_RFR_spot_with_VA!AM125</f>
        <v>3.9991059806523177E-2</v>
      </c>
      <c r="AN125" s="10">
        <f>BSL_RFR_spot_with_VA!AN125</f>
        <v>4.3919867320675543E-2</v>
      </c>
      <c r="AO125" s="10">
        <f>BSL_RFR_spot_with_VA!AO125</f>
        <v>4.4052445057146672E-2</v>
      </c>
      <c r="AP125" s="10">
        <f>BSL_RFR_spot_with_VA!AP125</f>
        <v>4.499359220775645E-2</v>
      </c>
      <c r="AQ125" s="10">
        <f>BSL_RFR_spot_with_VA!AQ125</f>
        <v>4.034304745003281E-2</v>
      </c>
      <c r="AR125" s="10">
        <f>BSL_RFR_spot_with_VA!AR125</f>
        <v>4.527213815875708E-2</v>
      </c>
      <c r="AS125" s="68">
        <v>2.4185700885465788E-2</v>
      </c>
      <c r="AT125" s="10">
        <f>BSL_RFR_spot_with_VA!AT125</f>
        <v>4.5582330478477484E-2</v>
      </c>
      <c r="AU125" s="10">
        <f>BSL_RFR_spot_with_VA!AU125</f>
        <v>4.5849396884193316E-2</v>
      </c>
      <c r="AV125" s="10">
        <f>BSL_RFR_spot_with_VA!AV125</f>
        <v>4.3956461697993277E-2</v>
      </c>
      <c r="AW125" s="10">
        <f>BSL_RFR_spot_with_VA!AW125</f>
        <v>4.0366317490599934E-2</v>
      </c>
      <c r="AX125" s="10">
        <f>BSL_RFR_spot_with_VA!AX125</f>
        <v>5.4356668765689786E-2</v>
      </c>
      <c r="AY125" s="10">
        <f>BSL_RFR_spot_with_VA!AY125</f>
        <v>4.1179767210487217E-2</v>
      </c>
      <c r="AZ125" s="10">
        <f>BSL_RFR_spot_with_VA!AZ125</f>
        <v>3.927205702954728E-2</v>
      </c>
      <c r="BA125" s="10">
        <f>BSL_RFR_spot_with_VA!BA125</f>
        <v>4.3607403500999453E-2</v>
      </c>
      <c r="BB125" s="10">
        <f>BSL_RFR_spot_with_VA!BB125</f>
        <v>5.0013236521345705E-2</v>
      </c>
      <c r="BC125" s="68">
        <v>3.4821983708405169E-2</v>
      </c>
      <c r="BD125" s="13"/>
      <c r="BE125" s="3"/>
    </row>
    <row r="126" spans="1:57" x14ac:dyDescent="0.25">
      <c r="A126" s="3"/>
      <c r="B126" s="3">
        <v>116</v>
      </c>
      <c r="C126" s="56">
        <v>3.8676336327519323E-2</v>
      </c>
      <c r="D126" s="56">
        <v>3.8676336327519323E-2</v>
      </c>
      <c r="E126" s="56">
        <v>3.8676336327519323E-2</v>
      </c>
      <c r="F126" s="56">
        <v>3.9387787527523921E-2</v>
      </c>
      <c r="G126" s="56">
        <v>4.4338288723189789E-2</v>
      </c>
      <c r="H126" s="56">
        <v>4.0682785095230045E-2</v>
      </c>
      <c r="I126" s="56">
        <v>3.9546048818243751E-2</v>
      </c>
      <c r="J126" s="56">
        <v>3.7969623147713571E-2</v>
      </c>
      <c r="K126" s="56">
        <v>3.8676336327519323E-2</v>
      </c>
      <c r="L126" s="56">
        <v>3.8676336327519323E-2</v>
      </c>
      <c r="M126" s="67">
        <v>3.8676336327519323E-2</v>
      </c>
      <c r="N126" s="67">
        <v>3.8676336327519323E-2</v>
      </c>
      <c r="O126" s="67">
        <v>3.9828453698517841E-2</v>
      </c>
      <c r="P126" s="67">
        <v>4.6155214215962026E-2</v>
      </c>
      <c r="Q126" s="67">
        <v>5.0066655281406192E-2</v>
      </c>
      <c r="R126" s="67">
        <v>3.8676336327519323E-2</v>
      </c>
      <c r="S126" s="67">
        <v>3.8923308440722337E-2</v>
      </c>
      <c r="T126" s="67">
        <v>4.0241769612439082E-2</v>
      </c>
      <c r="U126" s="67">
        <v>2.7440754679151524E-2</v>
      </c>
      <c r="V126" s="67">
        <v>3.9080915135009109E-2</v>
      </c>
      <c r="W126" s="67">
        <v>3.8676336327519323E-2</v>
      </c>
      <c r="X126" s="67">
        <v>3.8676336327519323E-2</v>
      </c>
      <c r="Y126" s="67">
        <v>3.8676336327519323E-2</v>
      </c>
      <c r="Z126" s="67">
        <v>4.1101312425947611E-2</v>
      </c>
      <c r="AA126" s="67">
        <v>4.2038313434805463E-2</v>
      </c>
      <c r="AB126" s="67">
        <v>3.8676336327519323E-2</v>
      </c>
      <c r="AC126" s="67">
        <v>4.3930716015503579E-2</v>
      </c>
      <c r="AD126" s="7">
        <f>BSL_RFR_spot_with_VA!AD126</f>
        <v>4.6487805729515719E-2</v>
      </c>
      <c r="AE126" s="67">
        <v>3.8676336327519323E-2</v>
      </c>
      <c r="AF126" s="67">
        <v>3.8676336327519323E-2</v>
      </c>
      <c r="AG126" s="67">
        <v>3.8676336327519323E-2</v>
      </c>
      <c r="AH126" s="67">
        <v>4.0219562687315413E-2</v>
      </c>
      <c r="AI126" s="67">
        <v>2.4406584582937763E-2</v>
      </c>
      <c r="AJ126" s="67">
        <v>3.6926822706946805E-2</v>
      </c>
      <c r="AK126" s="7">
        <f>BSL_RFR_spot_with_VA!AK126</f>
        <v>4.456348482660788E-2</v>
      </c>
      <c r="AL126" s="7">
        <f>BSL_RFR_spot_with_VA!AL126</f>
        <v>5.6083811383017768E-2</v>
      </c>
      <c r="AM126" s="7">
        <f>BSL_RFR_spot_with_VA!AM126</f>
        <v>4.0008361530722292E-2</v>
      </c>
      <c r="AN126" s="7">
        <f>BSL_RFR_spot_with_VA!AN126</f>
        <v>4.3903301757512558E-2</v>
      </c>
      <c r="AO126" s="7">
        <f>BSL_RFR_spot_with_VA!AO126</f>
        <v>4.4034734829623279E-2</v>
      </c>
      <c r="AP126" s="7">
        <f>BSL_RFR_spot_with_VA!AP126</f>
        <v>4.49677487028044E-2</v>
      </c>
      <c r="AQ126" s="7">
        <f>BSL_RFR_spot_with_VA!AQ126</f>
        <v>4.0357317833049633E-2</v>
      </c>
      <c r="AR126" s="7">
        <f>BSL_RFR_spot_with_VA!AR126</f>
        <v>4.5243886341978845E-2</v>
      </c>
      <c r="AS126" s="67">
        <v>2.4252316308146726E-2</v>
      </c>
      <c r="AT126" s="7">
        <f>BSL_RFR_spot_with_VA!AT126</f>
        <v>4.555139617202153E-2</v>
      </c>
      <c r="AU126" s="7">
        <f>BSL_RFR_spot_with_VA!AU126</f>
        <v>4.5816151784493275E-2</v>
      </c>
      <c r="AV126" s="7">
        <f>BSL_RFR_spot_with_VA!AV126</f>
        <v>4.3939580115815335E-2</v>
      </c>
      <c r="AW126" s="7">
        <f>BSL_RFR_spot_with_VA!AW126</f>
        <v>4.0380386988947414E-2</v>
      </c>
      <c r="AX126" s="7">
        <f>BSL_RFR_spot_with_VA!AX126</f>
        <v>5.4249522091975644E-2</v>
      </c>
      <c r="AY126" s="7">
        <f>BSL_RFR_spot_with_VA!AY126</f>
        <v>4.1186846848014325E-2</v>
      </c>
      <c r="AZ126" s="7">
        <f>BSL_RFR_spot_with_VA!AZ126</f>
        <v>3.9295542350963331E-2</v>
      </c>
      <c r="BA126" s="7">
        <f>BSL_RFR_spot_with_VA!BA126</f>
        <v>4.3593536823902213E-2</v>
      </c>
      <c r="BB126" s="7">
        <f>BSL_RFR_spot_with_VA!BB126</f>
        <v>4.9943894257024501E-2</v>
      </c>
      <c r="BC126" s="67">
        <v>3.4883468207753676E-2</v>
      </c>
      <c r="BD126" s="13"/>
      <c r="BE126" s="3"/>
    </row>
    <row r="127" spans="1:57" x14ac:dyDescent="0.25">
      <c r="A127" s="3"/>
      <c r="B127" s="3">
        <v>117</v>
      </c>
      <c r="C127" s="56">
        <v>3.8704697911940755E-2</v>
      </c>
      <c r="D127" s="56">
        <v>3.8704697911940755E-2</v>
      </c>
      <c r="E127" s="56">
        <v>3.8704697911940755E-2</v>
      </c>
      <c r="F127" s="56">
        <v>3.9410085963298647E-2</v>
      </c>
      <c r="G127" s="56">
        <v>4.4318281183110875E-2</v>
      </c>
      <c r="H127" s="56">
        <v>4.0694033038572552E-2</v>
      </c>
      <c r="I127" s="56">
        <v>3.9566995588855347E-2</v>
      </c>
      <c r="J127" s="56">
        <v>3.8004003789077423E-2</v>
      </c>
      <c r="K127" s="56">
        <v>3.8704697911940755E-2</v>
      </c>
      <c r="L127" s="56">
        <v>3.8704697911940755E-2</v>
      </c>
      <c r="M127" s="67">
        <v>3.8704697911940755E-2</v>
      </c>
      <c r="N127" s="67">
        <v>3.8704697911940755E-2</v>
      </c>
      <c r="O127" s="67">
        <v>3.9846993194845748E-2</v>
      </c>
      <c r="P127" s="67">
        <v>4.6119629555710029E-2</v>
      </c>
      <c r="Q127" s="67">
        <v>4.9997445724713874E-2</v>
      </c>
      <c r="R127" s="67">
        <v>3.8704697911940755E-2</v>
      </c>
      <c r="S127" s="67">
        <v>3.8949565495480343E-2</v>
      </c>
      <c r="T127" s="67">
        <v>4.025678255605758E-2</v>
      </c>
      <c r="U127" s="67">
        <v>2.7479636934794938E-2</v>
      </c>
      <c r="V127" s="67">
        <v>3.9105828901452311E-2</v>
      </c>
      <c r="W127" s="67">
        <v>3.8704697911940755E-2</v>
      </c>
      <c r="X127" s="67">
        <v>3.8704697911940755E-2</v>
      </c>
      <c r="Y127" s="67">
        <v>3.8704697911940755E-2</v>
      </c>
      <c r="Z127" s="67">
        <v>4.1108900713396457E-2</v>
      </c>
      <c r="AA127" s="67">
        <v>4.2037987190266968E-2</v>
      </c>
      <c r="AB127" s="67">
        <v>3.8704697911940755E-2</v>
      </c>
      <c r="AC127" s="67">
        <v>4.3914199240727481E-2</v>
      </c>
      <c r="AD127" s="7">
        <f>BSL_RFR_spot_with_VA!AD127</f>
        <v>4.6449366665652914E-2</v>
      </c>
      <c r="AE127" s="67">
        <v>3.8704697911940755E-2</v>
      </c>
      <c r="AF127" s="67">
        <v>3.8704697911940755E-2</v>
      </c>
      <c r="AG127" s="67">
        <v>3.8704697911940755E-2</v>
      </c>
      <c r="AH127" s="67">
        <v>4.0234767203159993E-2</v>
      </c>
      <c r="AI127" s="67">
        <v>2.4470886548762172E-2</v>
      </c>
      <c r="AJ127" s="67">
        <v>3.6970000117335866E-2</v>
      </c>
      <c r="AK127" s="7">
        <f>BSL_RFR_spot_with_VA!AK127</f>
        <v>4.4541548381226814E-2</v>
      </c>
      <c r="AL127" s="7">
        <f>BSL_RFR_spot_with_VA!AL127</f>
        <v>5.5962634023065005E-2</v>
      </c>
      <c r="AM127" s="7">
        <f>BSL_RFR_spot_with_VA!AM127</f>
        <v>4.0025367802540179E-2</v>
      </c>
      <c r="AN127" s="7">
        <f>BSL_RFR_spot_with_VA!AN127</f>
        <v>4.3887019607177002E-2</v>
      </c>
      <c r="AO127" s="7">
        <f>BSL_RFR_spot_with_VA!AO127</f>
        <v>4.401732757396104E-2</v>
      </c>
      <c r="AP127" s="7">
        <f>BSL_RFR_spot_with_VA!AP127</f>
        <v>4.4942347584437936E-2</v>
      </c>
      <c r="AQ127" s="7">
        <f>BSL_RFR_spot_with_VA!AQ127</f>
        <v>4.0371344689219324E-2</v>
      </c>
      <c r="AR127" s="7">
        <f>BSL_RFR_spot_with_VA!AR127</f>
        <v>4.521611818995952E-2</v>
      </c>
      <c r="AS127" s="67">
        <v>2.4317813590305937E-2</v>
      </c>
      <c r="AT127" s="7">
        <f>BSL_RFR_spot_with_VA!AT127</f>
        <v>4.5520991495996421E-2</v>
      </c>
      <c r="AU127" s="7">
        <f>BSL_RFR_spot_with_VA!AU127</f>
        <v>4.578347600035948E-2</v>
      </c>
      <c r="AV127" s="7">
        <f>BSL_RFR_spot_with_VA!AV127</f>
        <v>4.3922987354964027E-2</v>
      </c>
      <c r="AW127" s="7">
        <f>BSL_RFR_spot_with_VA!AW127</f>
        <v>4.0394216455911902E-2</v>
      </c>
      <c r="AX127" s="7">
        <f>BSL_RFR_spot_with_VA!AX127</f>
        <v>5.414421759387511E-2</v>
      </c>
      <c r="AY127" s="7">
        <f>BSL_RFR_spot_with_VA!AY127</f>
        <v>4.1193804671447953E-2</v>
      </c>
      <c r="AZ127" s="7">
        <f>BSL_RFR_spot_with_VA!AZ127</f>
        <v>3.9318626823035663E-2</v>
      </c>
      <c r="BA127" s="7">
        <f>BSL_RFR_spot_with_VA!BA127</f>
        <v>4.3579907266603213E-2</v>
      </c>
      <c r="BB127" s="7">
        <f>BSL_RFR_spot_with_VA!BB127</f>
        <v>4.9875741791208128E-2</v>
      </c>
      <c r="BC127" s="67">
        <v>3.4943921909962983E-2</v>
      </c>
      <c r="BD127" s="13"/>
      <c r="BE127" s="3"/>
    </row>
    <row r="128" spans="1:57" x14ac:dyDescent="0.25">
      <c r="A128" s="3"/>
      <c r="B128" s="3">
        <v>118</v>
      </c>
      <c r="C128" s="56">
        <v>3.8732579640725406E-2</v>
      </c>
      <c r="D128" s="56">
        <v>3.8732579640725406E-2</v>
      </c>
      <c r="E128" s="56">
        <v>3.8732579640725406E-2</v>
      </c>
      <c r="F128" s="56">
        <v>3.943200696833582E-2</v>
      </c>
      <c r="G128" s="56">
        <v>4.4298613121146468E-2</v>
      </c>
      <c r="H128" s="56">
        <v>4.070509075684936E-2</v>
      </c>
      <c r="I128" s="56">
        <v>3.9587587975580929E-2</v>
      </c>
      <c r="J128" s="56">
        <v>3.8037802917463726E-2</v>
      </c>
      <c r="K128" s="56">
        <v>3.8732579640725406E-2</v>
      </c>
      <c r="L128" s="56">
        <v>3.8732579640725406E-2</v>
      </c>
      <c r="M128" s="67">
        <v>3.8732579640725406E-2</v>
      </c>
      <c r="N128" s="67">
        <v>3.8732579640725406E-2</v>
      </c>
      <c r="O128" s="67">
        <v>3.9865218944808767E-2</v>
      </c>
      <c r="P128" s="67">
        <v>4.6084649191210136E-2</v>
      </c>
      <c r="Q128" s="67">
        <v>4.9929413640424469E-2</v>
      </c>
      <c r="R128" s="67">
        <v>3.8732579640725406E-2</v>
      </c>
      <c r="S128" s="67">
        <v>3.897537826574049E-2</v>
      </c>
      <c r="T128" s="67">
        <v>4.027154146142875E-2</v>
      </c>
      <c r="U128" s="67">
        <v>2.7517861628523876E-2</v>
      </c>
      <c r="V128" s="67">
        <v>3.9130321093175269E-2</v>
      </c>
      <c r="W128" s="67">
        <v>3.8732579640725406E-2</v>
      </c>
      <c r="X128" s="67">
        <v>3.8732579640725406E-2</v>
      </c>
      <c r="Y128" s="67">
        <v>3.8732579640725406E-2</v>
      </c>
      <c r="Z128" s="67">
        <v>4.1116363373352449E-2</v>
      </c>
      <c r="AA128" s="67">
        <v>4.2037666353506031E-2</v>
      </c>
      <c r="AB128" s="67">
        <v>3.8732579640725406E-2</v>
      </c>
      <c r="AC128" s="67">
        <v>4.3897962640738974E-2</v>
      </c>
      <c r="AD128" s="7">
        <f>BSL_RFR_spot_with_VA!AD128</f>
        <v>4.6411580483792791E-2</v>
      </c>
      <c r="AE128" s="67">
        <v>3.8732579640725406E-2</v>
      </c>
      <c r="AF128" s="67">
        <v>3.8732579640725406E-2</v>
      </c>
      <c r="AG128" s="67">
        <v>3.8732579640725406E-2</v>
      </c>
      <c r="AH128" s="67">
        <v>4.0249714231967104E-2</v>
      </c>
      <c r="AI128" s="67">
        <v>2.453411617945811E-2</v>
      </c>
      <c r="AJ128" s="67">
        <v>3.7012454018132912E-2</v>
      </c>
      <c r="AK128" s="7">
        <f>BSL_RFR_spot_with_VA!AK128</f>
        <v>4.4519984141311753E-2</v>
      </c>
      <c r="AL128" s="7">
        <f>BSL_RFR_spot_with_VA!AL128</f>
        <v>5.5843524069024264E-2</v>
      </c>
      <c r="AM128" s="7">
        <f>BSL_RFR_spot_with_VA!AM128</f>
        <v>4.0042086123166953E-2</v>
      </c>
      <c r="AN128" s="7">
        <f>BSL_RFR_spot_with_VA!AN128</f>
        <v>4.3871013659709135E-2</v>
      </c>
      <c r="AO128" s="7">
        <f>BSL_RFR_spot_with_VA!AO128</f>
        <v>4.4000215586879499E-2</v>
      </c>
      <c r="AP128" s="7">
        <f>BSL_RFR_spot_with_VA!AP128</f>
        <v>4.4917377590600438E-2</v>
      </c>
      <c r="AQ128" s="7">
        <f>BSL_RFR_spot_with_VA!AQ128</f>
        <v>4.0385134185046301E-2</v>
      </c>
      <c r="AR128" s="7">
        <f>BSL_RFR_spot_with_VA!AR128</f>
        <v>4.5188821389387401E-2</v>
      </c>
      <c r="AS128" s="67">
        <v>2.438222051518002E-2</v>
      </c>
      <c r="AT128" s="7">
        <f>BSL_RFR_spot_with_VA!AT128</f>
        <v>4.549110296940917E-2</v>
      </c>
      <c r="AU128" s="7">
        <f>BSL_RFR_spot_with_VA!AU128</f>
        <v>4.575135503257588E-2</v>
      </c>
      <c r="AV128" s="7">
        <f>BSL_RFR_spot_with_VA!AV128</f>
        <v>4.3906676068093065E-2</v>
      </c>
      <c r="AW128" s="7">
        <f>BSL_RFR_spot_with_VA!AW128</f>
        <v>4.0407811961970852E-2</v>
      </c>
      <c r="AX128" s="7">
        <f>BSL_RFR_spot_with_VA!AX128</f>
        <v>5.4040708168335838E-2</v>
      </c>
      <c r="AY128" s="7">
        <f>BSL_RFR_spot_with_VA!AY128</f>
        <v>4.1200643838550599E-2</v>
      </c>
      <c r="AZ128" s="7">
        <f>BSL_RFR_spot_with_VA!AZ128</f>
        <v>3.934132061425788E-2</v>
      </c>
      <c r="BA128" s="7">
        <f>BSL_RFR_spot_with_VA!BA128</f>
        <v>4.3566508807305171E-2</v>
      </c>
      <c r="BB128" s="7">
        <f>BSL_RFR_spot_with_VA!BB128</f>
        <v>4.98087487623049E-2</v>
      </c>
      <c r="BC128" s="67">
        <v>3.5003369419337016E-2</v>
      </c>
      <c r="BD128" s="13"/>
      <c r="BE128" s="3"/>
    </row>
    <row r="129" spans="1:57" x14ac:dyDescent="0.25">
      <c r="A129" s="3"/>
      <c r="B129" s="3">
        <v>119</v>
      </c>
      <c r="C129" s="56">
        <v>3.8759993581520602E-2</v>
      </c>
      <c r="D129" s="56">
        <v>3.8759993581520602E-2</v>
      </c>
      <c r="E129" s="56">
        <v>3.8759993581520602E-2</v>
      </c>
      <c r="F129" s="56">
        <v>3.9453560041485147E-2</v>
      </c>
      <c r="G129" s="56">
        <v>4.4279275970498633E-2</v>
      </c>
      <c r="H129" s="56">
        <v>4.0715963015050205E-2</v>
      </c>
      <c r="I129" s="56">
        <v>3.9607834881534298E-2</v>
      </c>
      <c r="J129" s="56">
        <v>3.8071035153938615E-2</v>
      </c>
      <c r="K129" s="56">
        <v>3.8759993581520602E-2</v>
      </c>
      <c r="L129" s="56">
        <v>3.8759993581520602E-2</v>
      </c>
      <c r="M129" s="67">
        <v>3.8759993581520602E-2</v>
      </c>
      <c r="N129" s="67">
        <v>3.8759993581520602E-2</v>
      </c>
      <c r="O129" s="67">
        <v>3.9883138833277654E-2</v>
      </c>
      <c r="P129" s="67">
        <v>4.6050257860450694E-2</v>
      </c>
      <c r="Q129" s="67">
        <v>4.9862529235393804E-2</v>
      </c>
      <c r="R129" s="67">
        <v>3.8759993581520602E-2</v>
      </c>
      <c r="S129" s="67">
        <v>3.9000757924227303E-2</v>
      </c>
      <c r="T129" s="67">
        <v>4.0286052707052988E-2</v>
      </c>
      <c r="U129" s="67">
        <v>2.7555445298304004E-2</v>
      </c>
      <c r="V129" s="67">
        <v>3.9154402311369463E-2</v>
      </c>
      <c r="W129" s="67">
        <v>3.8759993581520602E-2</v>
      </c>
      <c r="X129" s="67">
        <v>3.8759993581520602E-2</v>
      </c>
      <c r="Y129" s="67">
        <v>3.8759993581520602E-2</v>
      </c>
      <c r="Z129" s="67">
        <v>4.112370347543437E-2</v>
      </c>
      <c r="AA129" s="67">
        <v>4.203735080030202E-2</v>
      </c>
      <c r="AB129" s="67">
        <v>3.8759993581520602E-2</v>
      </c>
      <c r="AC129" s="67">
        <v>4.388199914884594E-2</v>
      </c>
      <c r="AD129" s="7">
        <f>BSL_RFR_spot_with_VA!AD129</f>
        <v>4.6374430690812707E-2</v>
      </c>
      <c r="AE129" s="67">
        <v>3.8759993581520602E-2</v>
      </c>
      <c r="AF129" s="67">
        <v>3.8759993581520602E-2</v>
      </c>
      <c r="AG129" s="67">
        <v>3.8759993581520602E-2</v>
      </c>
      <c r="AH129" s="67">
        <v>4.0264410259594152E-2</v>
      </c>
      <c r="AI129" s="67">
        <v>2.4596299901541219E-2</v>
      </c>
      <c r="AJ129" s="67">
        <v>3.7054202056379104E-2</v>
      </c>
      <c r="AK129" s="7">
        <f>BSL_RFR_spot_with_VA!AK129</f>
        <v>4.4498782718293217E-2</v>
      </c>
      <c r="AL129" s="7">
        <f>BSL_RFR_spot_with_VA!AL129</f>
        <v>5.5726429061201621E-2</v>
      </c>
      <c r="AM129" s="7">
        <f>BSL_RFR_spot_with_VA!AM129</f>
        <v>4.0058523742342977E-2</v>
      </c>
      <c r="AN129" s="7">
        <f>BSL_RFR_spot_with_VA!AN129</f>
        <v>4.3855276947477595E-2</v>
      </c>
      <c r="AO129" s="7">
        <f>BSL_RFR_spot_with_VA!AO129</f>
        <v>4.3983391423511486E-2</v>
      </c>
      <c r="AP129" s="7">
        <f>BSL_RFR_spot_with_VA!AP129</f>
        <v>4.4892827838207694E-2</v>
      </c>
      <c r="AQ129" s="7">
        <f>BSL_RFR_spot_with_VA!AQ129</f>
        <v>4.0398692281739867E-2</v>
      </c>
      <c r="AR129" s="7">
        <f>BSL_RFR_spot_with_VA!AR129</f>
        <v>4.5161984041219849E-2</v>
      </c>
      <c r="AS129" s="67">
        <v>2.4445563953373828E-2</v>
      </c>
      <c r="AT129" s="7">
        <f>BSL_RFR_spot_with_VA!AT129</f>
        <v>4.5461717564319049E-2</v>
      </c>
      <c r="AU129" s="7">
        <f>BSL_RFR_spot_with_VA!AU129</f>
        <v>4.5719774870039309E-2</v>
      </c>
      <c r="AV129" s="7">
        <f>BSL_RFR_spot_with_VA!AV129</f>
        <v>4.3890639154773092E-2</v>
      </c>
      <c r="AW129" s="7">
        <f>BSL_RFR_spot_with_VA!AW129</f>
        <v>4.0421179376309402E-2</v>
      </c>
      <c r="AX129" s="7">
        <f>BSL_RFR_spot_with_VA!AX129</f>
        <v>5.3938948304508516E-2</v>
      </c>
      <c r="AY129" s="7">
        <f>BSL_RFR_spot_with_VA!AY129</f>
        <v>4.1207367396416617E-2</v>
      </c>
      <c r="AZ129" s="7">
        <f>BSL_RFR_spot_with_VA!AZ129</f>
        <v>3.9363633552754518E-2</v>
      </c>
      <c r="BA129" s="7">
        <f>BSL_RFR_spot_with_VA!BA129</f>
        <v>4.3553335625479139E-2</v>
      </c>
      <c r="BB129" s="7">
        <f>BSL_RFR_spot_with_VA!BB129</f>
        <v>4.9742885833002903E-2</v>
      </c>
      <c r="BC129" s="67">
        <v>3.5061834653640434E-2</v>
      </c>
      <c r="BD129" s="13"/>
      <c r="BE129" s="3"/>
    </row>
    <row r="130" spans="1:57" x14ac:dyDescent="0.25">
      <c r="A130" s="3"/>
      <c r="B130" s="8">
        <v>120</v>
      </c>
      <c r="C130" s="57">
        <v>3.8786951401555969E-2</v>
      </c>
      <c r="D130" s="57">
        <v>3.8786951401555969E-2</v>
      </c>
      <c r="E130" s="57">
        <v>3.8786951401555969E-2</v>
      </c>
      <c r="F130" s="57">
        <v>3.9474754365842246E-2</v>
      </c>
      <c r="G130" s="57">
        <v>4.4260261450132399E-2</v>
      </c>
      <c r="H130" s="57">
        <v>4.0726654421981756E-2</v>
      </c>
      <c r="I130" s="57">
        <v>3.9627744915218477E-2</v>
      </c>
      <c r="J130" s="57">
        <v>3.8103714634375008E-2</v>
      </c>
      <c r="K130" s="57">
        <v>3.8786951401555969E-2</v>
      </c>
      <c r="L130" s="57">
        <v>3.8786951401555969E-2</v>
      </c>
      <c r="M130" s="68">
        <v>3.8786951401555969E-2</v>
      </c>
      <c r="N130" s="68">
        <v>3.8786951401555969E-2</v>
      </c>
      <c r="O130" s="68">
        <v>3.9900760484291808E-2</v>
      </c>
      <c r="P130" s="68">
        <v>4.6016440810879633E-2</v>
      </c>
      <c r="Q130" s="68">
        <v>4.9796763712923076E-2</v>
      </c>
      <c r="R130" s="68">
        <v>3.8786951401555969E-2</v>
      </c>
      <c r="S130" s="68">
        <v>3.902571527306864E-2</v>
      </c>
      <c r="T130" s="68">
        <v>4.0300322461026772E-2</v>
      </c>
      <c r="U130" s="68">
        <v>2.7592403932484189E-2</v>
      </c>
      <c r="V130" s="68">
        <v>3.9178082805684245E-2</v>
      </c>
      <c r="W130" s="68">
        <v>3.8786951401555969E-2</v>
      </c>
      <c r="X130" s="68">
        <v>3.8786951401555969E-2</v>
      </c>
      <c r="Y130" s="68">
        <v>3.8786951401555969E-2</v>
      </c>
      <c r="Z130" s="68">
        <v>4.1130923990138069E-2</v>
      </c>
      <c r="AA130" s="68">
        <v>4.2037040409371285E-2</v>
      </c>
      <c r="AB130" s="68">
        <v>3.8786951401555969E-2</v>
      </c>
      <c r="AC130" s="68">
        <v>4.386630193378882E-2</v>
      </c>
      <c r="AD130" s="10">
        <f>BSL_RFR_spot_with_VA!AD130</f>
        <v>4.6337901344424726E-2</v>
      </c>
      <c r="AE130" s="68">
        <v>3.8786951401555969E-2</v>
      </c>
      <c r="AF130" s="68">
        <v>3.8786951401555969E-2</v>
      </c>
      <c r="AG130" s="68">
        <v>3.8786951401555969E-2</v>
      </c>
      <c r="AH130" s="68">
        <v>4.027886155588245E-2</v>
      </c>
      <c r="AI130" s="68">
        <v>2.465746328295948E-2</v>
      </c>
      <c r="AJ130" s="68">
        <v>3.7095261338304208E-2</v>
      </c>
      <c r="AK130" s="10">
        <f>BSL_RFR_spot_with_VA!AK130</f>
        <v>4.4477935036172589E-2</v>
      </c>
      <c r="AL130" s="10">
        <f>BSL_RFR_spot_with_VA!AL130</f>
        <v>5.5611298299846013E-2</v>
      </c>
      <c r="AM130" s="10">
        <f>BSL_RFR_spot_with_VA!AM130</f>
        <v>4.0074687668763209E-2</v>
      </c>
      <c r="AN130" s="10">
        <f>BSL_RFR_spot_with_VA!AN130</f>
        <v>4.3839802735104794E-2</v>
      </c>
      <c r="AO130" s="10">
        <f>BSL_RFR_spot_with_VA!AO130</f>
        <v>4.3966847886711014E-2</v>
      </c>
      <c r="AP130" s="10">
        <f>BSL_RFR_spot_with_VA!AP130</f>
        <v>4.4868687807351204E-2</v>
      </c>
      <c r="AQ130" s="10">
        <f>BSL_RFR_spot_with_VA!AQ130</f>
        <v>4.0412024743597508E-2</v>
      </c>
      <c r="AR130" s="10">
        <f>BSL_RFR_spot_with_VA!AR130</f>
        <v>4.5135594643426424E-2</v>
      </c>
      <c r="AS130" s="68">
        <v>2.4507869900125767E-2</v>
      </c>
      <c r="AT130" s="10">
        <f>BSL_RFR_spot_with_VA!AT130</f>
        <v>4.543282268702975E-2</v>
      </c>
      <c r="AU130" s="10">
        <f>BSL_RFR_spot_with_VA!AU130</f>
        <v>4.5688721969401991E-2</v>
      </c>
      <c r="AV130" s="10">
        <f>BSL_RFR_spot_with_VA!AV130</f>
        <v>4.3874869751227452E-2</v>
      </c>
      <c r="AW130" s="10">
        <f>BSL_RFR_spot_with_VA!AW130</f>
        <v>4.0434324374954089E-2</v>
      </c>
      <c r="AX130" s="10">
        <f>BSL_RFR_spot_with_VA!AX130</f>
        <v>5.383889401704578E-2</v>
      </c>
      <c r="AY130" s="10">
        <f>BSL_RFR_spot_with_VA!AY130</f>
        <v>4.1213978286416486E-2</v>
      </c>
      <c r="AZ130" s="10">
        <f>BSL_RFR_spot_with_VA!AZ130</f>
        <v>3.9385575140342022E-2</v>
      </c>
      <c r="BA130" s="10">
        <f>BSL_RFR_spot_with_VA!BA130</f>
        <v>4.3540382093625096E-2</v>
      </c>
      <c r="BB130" s="10">
        <f>BSL_RFR_spot_with_VA!BB130</f>
        <v>4.9678124647443367E-2</v>
      </c>
      <c r="BC130" s="68">
        <v>3.5119340860075399E-2</v>
      </c>
      <c r="BD130" s="13"/>
      <c r="BE130" s="3"/>
    </row>
    <row r="131" spans="1:57" x14ac:dyDescent="0.25">
      <c r="A131" s="3"/>
      <c r="B131" s="3">
        <v>121</v>
      </c>
      <c r="C131" s="56">
        <v>3.8813464384026775E-2</v>
      </c>
      <c r="D131" s="56">
        <v>3.8813464384026775E-2</v>
      </c>
      <c r="E131" s="56">
        <v>3.8813464384026775E-2</v>
      </c>
      <c r="F131" s="56">
        <v>3.949559882172804E-2</v>
      </c>
      <c r="G131" s="56">
        <v>4.4241561552968767E-2</v>
      </c>
      <c r="H131" s="56">
        <v>4.0737169436479981E-2</v>
      </c>
      <c r="I131" s="56">
        <v>3.9647326402522109E-2</v>
      </c>
      <c r="J131" s="56">
        <v>3.8135855029322929E-2</v>
      </c>
      <c r="K131" s="56">
        <v>3.8813464384026775E-2</v>
      </c>
      <c r="L131" s="56">
        <v>3.8813464384026775E-2</v>
      </c>
      <c r="M131" s="67">
        <v>3.8813464384026775E-2</v>
      </c>
      <c r="N131" s="67">
        <v>3.8813464384026775E-2</v>
      </c>
      <c r="O131" s="67">
        <v>3.9918091271646139E-2</v>
      </c>
      <c r="P131" s="67">
        <v>4.5983183778347536E-2</v>
      </c>
      <c r="Q131" s="67">
        <v>4.9732089231481647E-2</v>
      </c>
      <c r="R131" s="67">
        <v>3.8813464384026775E-2</v>
      </c>
      <c r="S131" s="67">
        <v>3.9050260758942912E-2</v>
      </c>
      <c r="T131" s="67">
        <v>4.0314356689527431E-2</v>
      </c>
      <c r="U131" s="67">
        <v>2.7628752992395311E-2</v>
      </c>
      <c r="V131" s="67">
        <v>3.9201372488584019E-2</v>
      </c>
      <c r="W131" s="67">
        <v>3.8813464384026775E-2</v>
      </c>
      <c r="X131" s="67">
        <v>3.8813464384026775E-2</v>
      </c>
      <c r="Y131" s="67">
        <v>3.8813464384026775E-2</v>
      </c>
      <c r="Z131" s="67">
        <v>4.1138027792820608E-2</v>
      </c>
      <c r="AA131" s="67">
        <v>4.2036735062366493E-2</v>
      </c>
      <c r="AB131" s="67">
        <v>3.8813464384026775E-2</v>
      </c>
      <c r="AC131" s="67">
        <v>4.3850864390041266E-2</v>
      </c>
      <c r="AD131" s="7">
        <f>BSL_RFR_spot_with_VA!AD131</f>
        <v>4.6301977030377861E-2</v>
      </c>
      <c r="AE131" s="67">
        <v>3.8813464384026775E-2</v>
      </c>
      <c r="AF131" s="67">
        <v>3.8813464384026775E-2</v>
      </c>
      <c r="AG131" s="67">
        <v>3.8813464384026775E-2</v>
      </c>
      <c r="AH131" s="67">
        <v>4.0293074183575861E-2</v>
      </c>
      <c r="AI131" s="67">
        <v>2.4717631067725065E-2</v>
      </c>
      <c r="AJ131" s="67">
        <v>3.7135648447761183E-2</v>
      </c>
      <c r="AK131" s="7">
        <f>BSL_RFR_spot_with_VA!AK131</f>
        <v>4.4457432318685486E-2</v>
      </c>
      <c r="AL131" s="7">
        <f>BSL_RFR_spot_with_VA!AL131</f>
        <v>5.5498082771967105E-2</v>
      </c>
      <c r="AM131" s="7">
        <f>BSL_RFR_spot_with_VA!AM131</f>
        <v>4.0090584679972396E-2</v>
      </c>
      <c r="AN131" s="7">
        <f>BSL_RFR_spot_with_VA!AN131</f>
        <v>4.3824584509884801E-2</v>
      </c>
      <c r="AO131" s="7">
        <f>BSL_RFR_spot_with_VA!AO131</f>
        <v>4.3950578016883401E-2</v>
      </c>
      <c r="AP131" s="7">
        <f>BSL_RFR_spot_with_VA!AP131</f>
        <v>4.4844947326283302E-2</v>
      </c>
      <c r="AQ131" s="7">
        <f>BSL_RFR_spot_with_VA!AQ131</f>
        <v>4.0425137145984946E-2</v>
      </c>
      <c r="AR131" s="7">
        <f>BSL_RFR_spot_with_VA!AR131</f>
        <v>4.510964207458712E-2</v>
      </c>
      <c r="AS131" s="67">
        <v>2.4569163510794079E-2</v>
      </c>
      <c r="AT131" s="7">
        <f>BSL_RFR_spot_with_VA!AT131</f>
        <v>4.5404406160206578E-2</v>
      </c>
      <c r="AU131" s="7">
        <f>BSL_RFR_spot_with_VA!AU131</f>
        <v>4.5658183235723904E-2</v>
      </c>
      <c r="AV131" s="7">
        <f>BSL_RFR_spot_with_VA!AV131</f>
        <v>4.3859361220573323E-2</v>
      </c>
      <c r="AW131" s="7">
        <f>BSL_RFR_spot_with_VA!AW131</f>
        <v>4.0447252448525317E-2</v>
      </c>
      <c r="AX131" s="7">
        <f>BSL_RFR_spot_with_VA!AX131</f>
        <v>5.3740502782726018E-2</v>
      </c>
      <c r="AY131" s="7">
        <f>BSL_RFR_spot_with_VA!AY131</f>
        <v>4.1220479348874184E-2</v>
      </c>
      <c r="AZ131" s="7">
        <f>BSL_RFR_spot_with_VA!AZ131</f>
        <v>3.9407154565902713E-2</v>
      </c>
      <c r="BA131" s="7">
        <f>BSL_RFR_spot_with_VA!BA131</f>
        <v>4.3527642769421782E-2</v>
      </c>
      <c r="BB131" s="7">
        <f>BSL_RFR_spot_with_VA!BB131</f>
        <v>4.961443779052277E-2</v>
      </c>
      <c r="BC131" s="67">
        <v>3.5175910631608964E-2</v>
      </c>
      <c r="BD131" s="13"/>
      <c r="BE131" s="3"/>
    </row>
    <row r="132" spans="1:57" x14ac:dyDescent="0.25">
      <c r="A132" s="3"/>
      <c r="B132" s="3">
        <v>122</v>
      </c>
      <c r="C132" s="56">
        <v>3.8839543443686786E-2</v>
      </c>
      <c r="D132" s="56">
        <v>3.8839543443686786E-2</v>
      </c>
      <c r="E132" s="56">
        <v>3.8839543443686786E-2</v>
      </c>
      <c r="F132" s="56">
        <v>3.9516101999036213E-2</v>
      </c>
      <c r="G132" s="56">
        <v>4.4223168534656354E-2</v>
      </c>
      <c r="H132" s="56">
        <v>4.0747512373341399E-2</v>
      </c>
      <c r="I132" s="56">
        <v>3.9666587398147435E-2</v>
      </c>
      <c r="J132" s="56">
        <v>3.8167469562918832E-2</v>
      </c>
      <c r="K132" s="56">
        <v>3.8839543443686786E-2</v>
      </c>
      <c r="L132" s="56">
        <v>3.8839543443686786E-2</v>
      </c>
      <c r="M132" s="67">
        <v>3.8839543443686786E-2</v>
      </c>
      <c r="N132" s="67">
        <v>3.8839543443686786E-2</v>
      </c>
      <c r="O132" s="67">
        <v>3.9935138328976771E-2</v>
      </c>
      <c r="P132" s="67">
        <v>4.5950472967081657E-2</v>
      </c>
      <c r="Q132" s="67">
        <v>4.9668478865460663E-2</v>
      </c>
      <c r="R132" s="67">
        <v>3.8839543443686786E-2</v>
      </c>
      <c r="S132" s="67">
        <v>3.9074404487499104E-2</v>
      </c>
      <c r="T132" s="67">
        <v>4.03281611649009E-2</v>
      </c>
      <c r="U132" s="67">
        <v>2.7664507433849961E-2</v>
      </c>
      <c r="V132" s="67">
        <v>3.9224280949016865E-2</v>
      </c>
      <c r="W132" s="67">
        <v>3.8839543443686786E-2</v>
      </c>
      <c r="X132" s="67">
        <v>3.8839543443686786E-2</v>
      </c>
      <c r="Y132" s="67">
        <v>3.8839543443686786E-2</v>
      </c>
      <c r="Z132" s="67">
        <v>4.1145017667507E-2</v>
      </c>
      <c r="AA132" s="67">
        <v>4.2036434643861087E-2</v>
      </c>
      <c r="AB132" s="67">
        <v>3.8839543443686786E-2</v>
      </c>
      <c r="AC132" s="67">
        <v>4.3835680128584853E-2</v>
      </c>
      <c r="AD132" s="7">
        <f>BSL_RFR_spot_with_VA!AD132</f>
        <v>4.6266642840781191E-2</v>
      </c>
      <c r="AE132" s="67">
        <v>3.8839543443686786E-2</v>
      </c>
      <c r="AF132" s="67">
        <v>3.8839543443686786E-2</v>
      </c>
      <c r="AG132" s="67">
        <v>3.8839543443686786E-2</v>
      </c>
      <c r="AH132" s="67">
        <v>4.0307054006801568E-2</v>
      </c>
      <c r="AI132" s="67">
        <v>2.4776827208866203E-2</v>
      </c>
      <c r="AJ132" s="67">
        <v>3.7175379464083003E-2</v>
      </c>
      <c r="AK132" s="7">
        <f>BSL_RFR_spot_with_VA!AK132</f>
        <v>4.4437266077084425E-2</v>
      </c>
      <c r="AL132" s="7">
        <f>BSL_RFR_spot_with_VA!AL132</f>
        <v>5.5386735081758953E-2</v>
      </c>
      <c r="AM132" s="7">
        <f>BSL_RFR_spot_with_VA!AM132</f>
        <v>4.0106221331785319E-2</v>
      </c>
      <c r="AN132" s="7">
        <f>BSL_RFR_spot_with_VA!AN132</f>
        <v>4.3809615972673743E-2</v>
      </c>
      <c r="AO132" s="7">
        <f>BSL_RFR_spot_with_VA!AO132</f>
        <v>4.393457508230969E-2</v>
      </c>
      <c r="AP132" s="7">
        <f>BSL_RFR_spot_with_VA!AP132</f>
        <v>4.4821596557140353E-2</v>
      </c>
      <c r="AQ132" s="7">
        <f>BSL_RFR_spot_with_VA!AQ132</f>
        <v>4.0438034882938512E-2</v>
      </c>
      <c r="AR132" s="7">
        <f>BSL_RFR_spot_with_VA!AR132</f>
        <v>4.5084115578292394E-2</v>
      </c>
      <c r="AS132" s="67">
        <v>2.4629469134605397E-2</v>
      </c>
      <c r="AT132" s="7">
        <f>BSL_RFR_spot_with_VA!AT132</f>
        <v>4.5376456205876492E-2</v>
      </c>
      <c r="AU132" s="7">
        <f>BSL_RFR_spot_with_VA!AU132</f>
        <v>4.5628146004076164E-2</v>
      </c>
      <c r="AV132" s="7">
        <f>BSL_RFR_spot_with_VA!AV132</f>
        <v>4.3844107143540478E-2</v>
      </c>
      <c r="AW132" s="7">
        <f>BSL_RFR_spot_with_VA!AW132</f>
        <v>4.0459968909632327E-2</v>
      </c>
      <c r="AX132" s="7">
        <f>BSL_RFR_spot_with_VA!AX132</f>
        <v>5.3643733480206679E-2</v>
      </c>
      <c r="AY132" s="7">
        <f>BSL_RFR_spot_with_VA!AY132</f>
        <v>4.1226873327490976E-2</v>
      </c>
      <c r="AZ132" s="7">
        <f>BSL_RFR_spot_with_VA!AZ132</f>
        <v>3.9428380718113498E-2</v>
      </c>
      <c r="BA132" s="7">
        <f>BSL_RFR_spot_with_VA!BA132</f>
        <v>4.3515112388240684E-2</v>
      </c>
      <c r="BB132" s="7">
        <f>BSL_RFR_spot_with_VA!BB132</f>
        <v>4.9551798749204679E-2</v>
      </c>
      <c r="BC132" s="67">
        <v>3.5231565923526054E-2</v>
      </c>
      <c r="BD132" s="13"/>
      <c r="BE132" s="3"/>
    </row>
    <row r="133" spans="1:57" x14ac:dyDescent="0.25">
      <c r="A133" s="3"/>
      <c r="B133" s="3">
        <v>123</v>
      </c>
      <c r="C133" s="56">
        <v>3.8865199141697948E-2</v>
      </c>
      <c r="D133" s="56">
        <v>3.8865199141697948E-2</v>
      </c>
      <c r="E133" s="56">
        <v>3.8865199141697948E-2</v>
      </c>
      <c r="F133" s="56">
        <v>3.9536272208984036E-2</v>
      </c>
      <c r="G133" s="56">
        <v>4.4205074902891051E-2</v>
      </c>
      <c r="H133" s="56">
        <v>4.0757687408984555E-2</v>
      </c>
      <c r="I133" s="56">
        <v>3.9685535696488472E-2</v>
      </c>
      <c r="J133" s="56">
        <v>3.8198571030891637E-2</v>
      </c>
      <c r="K133" s="56">
        <v>3.8865199141697948E-2</v>
      </c>
      <c r="L133" s="56">
        <v>3.8865199141697948E-2</v>
      </c>
      <c r="M133" s="67">
        <v>3.8865199141697948E-2</v>
      </c>
      <c r="N133" s="67">
        <v>3.8865199141697948E-2</v>
      </c>
      <c r="O133" s="67">
        <v>3.9951908559372029E-2</v>
      </c>
      <c r="P133" s="67">
        <v>4.5918295030634715E-2</v>
      </c>
      <c r="Q133" s="67">
        <v>4.9605906567842473E-2</v>
      </c>
      <c r="R133" s="67">
        <v>3.8865199141697948E-2</v>
      </c>
      <c r="S133" s="67">
        <v>3.9098156237087789E-2</v>
      </c>
      <c r="T133" s="67">
        <v>4.0341741473373771E-2</v>
      </c>
      <c r="U133" s="67">
        <v>2.769968172760251E-2</v>
      </c>
      <c r="V133" s="67">
        <v>3.9246817465432349E-2</v>
      </c>
      <c r="W133" s="67">
        <v>3.8865199141697948E-2</v>
      </c>
      <c r="X133" s="67">
        <v>3.8865199141697948E-2</v>
      </c>
      <c r="Y133" s="67">
        <v>3.8865199141697948E-2</v>
      </c>
      <c r="Z133" s="67">
        <v>4.1151896310498648E-2</v>
      </c>
      <c r="AA133" s="67">
        <v>4.2036139041326637E-2</v>
      </c>
      <c r="AB133" s="67">
        <v>3.8865199141697948E-2</v>
      </c>
      <c r="AC133" s="67">
        <v>4.38207429681301E-2</v>
      </c>
      <c r="AD133" s="7">
        <f>BSL_RFR_spot_with_VA!AD133</f>
        <v>4.6231884353488573E-2</v>
      </c>
      <c r="AE133" s="67">
        <v>3.8865199141697948E-2</v>
      </c>
      <c r="AF133" s="67">
        <v>3.8865199141697948E-2</v>
      </c>
      <c r="AG133" s="67">
        <v>3.8865199141697948E-2</v>
      </c>
      <c r="AH133" s="67">
        <v>4.0320806699136957E-2</v>
      </c>
      <c r="AI133" s="67">
        <v>2.4835074899824727E-2</v>
      </c>
      <c r="AJ133" s="67">
        <v>3.7214469979360842E-2</v>
      </c>
      <c r="AK133" s="7">
        <f>BSL_RFR_spot_with_VA!AK133</f>
        <v>4.4417428098509681E-2</v>
      </c>
      <c r="AL133" s="7">
        <f>BSL_RFR_spot_with_VA!AL133</f>
        <v>5.5277209384450021E-2</v>
      </c>
      <c r="AM133" s="7">
        <f>BSL_RFR_spot_with_VA!AM133</f>
        <v>4.0121603967250508E-2</v>
      </c>
      <c r="AN133" s="7">
        <f>BSL_RFR_spot_with_VA!AN133</f>
        <v>4.3794891029219407E-2</v>
      </c>
      <c r="AO133" s="7">
        <f>BSL_RFR_spot_with_VA!AO133</f>
        <v>4.3918832569931787E-2</v>
      </c>
      <c r="AP133" s="7">
        <f>BSL_RFR_spot_with_VA!AP133</f>
        <v>4.4798625982360951E-2</v>
      </c>
      <c r="AQ133" s="7">
        <f>BSL_RFR_spot_with_VA!AQ133</f>
        <v>4.0450723174411118E-2</v>
      </c>
      <c r="AR133" s="7">
        <f>BSL_RFR_spot_with_VA!AR133</f>
        <v>4.5059004748305043E-2</v>
      </c>
      <c r="AS133" s="67">
        <v>2.4688810346804591E-2</v>
      </c>
      <c r="AT133" s="7">
        <f>BSL_RFR_spot_with_VA!AT133</f>
        <v>4.5348961429223511E-2</v>
      </c>
      <c r="AU133" s="7">
        <f>BSL_RFR_spot_with_VA!AU133</f>
        <v>4.5598598022040138E-2</v>
      </c>
      <c r="AV133" s="7">
        <f>BSL_RFR_spot_with_VA!AV133</f>
        <v>4.3829101309639906E-2</v>
      </c>
      <c r="AW133" s="7">
        <f>BSL_RFR_spot_with_VA!AW133</f>
        <v>4.0472478899925113E-2</v>
      </c>
      <c r="AX133" s="7">
        <f>BSL_RFR_spot_with_VA!AX133</f>
        <v>5.3548546332733427E-2</v>
      </c>
      <c r="AY133" s="7">
        <f>BSL_RFR_spot_with_VA!AY133</f>
        <v>4.1233162873529405E-2</v>
      </c>
      <c r="AZ133" s="7">
        <f>BSL_RFR_spot_with_VA!AZ133</f>
        <v>3.9449262197561286E-2</v>
      </c>
      <c r="BA133" s="7">
        <f>BSL_RFR_spot_with_VA!BA133</f>
        <v>4.3502785856023518E-2</v>
      </c>
      <c r="BB133" s="7">
        <f>BSL_RFR_spot_with_VA!BB133</f>
        <v>4.949018187572185E-2</v>
      </c>
      <c r="BC133" s="67">
        <v>3.5286328070107009E-2</v>
      </c>
      <c r="BD133" s="13"/>
      <c r="BE133" s="3"/>
    </row>
    <row r="134" spans="1:57" x14ac:dyDescent="0.25">
      <c r="A134" s="3"/>
      <c r="B134" s="3">
        <v>124</v>
      </c>
      <c r="C134" s="56">
        <v>3.889044169977196E-2</v>
      </c>
      <c r="D134" s="56">
        <v>3.889044169977196E-2</v>
      </c>
      <c r="E134" s="56">
        <v>3.889044169977196E-2</v>
      </c>
      <c r="F134" s="56">
        <v>3.9556117495300303E-2</v>
      </c>
      <c r="G134" s="56">
        <v>4.4187273407250371E-2</v>
      </c>
      <c r="H134" s="56">
        <v>4.0767698586855694E-2</v>
      </c>
      <c r="I134" s="56">
        <v>3.9704178841998949E-2</v>
      </c>
      <c r="J134" s="56">
        <v>3.8229171817707464E-2</v>
      </c>
      <c r="K134" s="56">
        <v>3.889044169977196E-2</v>
      </c>
      <c r="L134" s="56">
        <v>3.889044169977196E-2</v>
      </c>
      <c r="M134" s="67">
        <v>3.889044169977196E-2</v>
      </c>
      <c r="N134" s="67">
        <v>3.889044169977196E-2</v>
      </c>
      <c r="O134" s="67">
        <v>3.9968408644534437E-2</v>
      </c>
      <c r="P134" s="67">
        <v>4.5886637053755175E-2</v>
      </c>
      <c r="Q134" s="67">
        <v>4.9544347134675482E-2</v>
      </c>
      <c r="R134" s="67">
        <v>3.889044169977196E-2</v>
      </c>
      <c r="S134" s="67">
        <v>3.9121525471842222E-2</v>
      </c>
      <c r="T134" s="67">
        <v>4.0355103022409189E-2</v>
      </c>
      <c r="U134" s="67">
        <v>2.7734289878826646E-2</v>
      </c>
      <c r="V134" s="67">
        <v>3.9268991018183153E-2</v>
      </c>
      <c r="W134" s="67">
        <v>3.889044169977196E-2</v>
      </c>
      <c r="X134" s="67">
        <v>3.889044169977196E-2</v>
      </c>
      <c r="Y134" s="67">
        <v>3.889044169977196E-2</v>
      </c>
      <c r="Z134" s="67">
        <v>4.1158666333819705E-2</v>
      </c>
      <c r="AA134" s="67">
        <v>4.2035848145102417E-2</v>
      </c>
      <c r="AB134" s="67">
        <v>3.889044169977196E-2</v>
      </c>
      <c r="AC134" s="67">
        <v>4.3806046926757825E-2</v>
      </c>
      <c r="AD134" s="7">
        <f>BSL_RFR_spot_with_VA!AD134</f>
        <v>4.6197687612477445E-2</v>
      </c>
      <c r="AE134" s="67">
        <v>3.889044169977196E-2</v>
      </c>
      <c r="AF134" s="67">
        <v>3.889044169977196E-2</v>
      </c>
      <c r="AG134" s="67">
        <v>3.889044169977196E-2</v>
      </c>
      <c r="AH134" s="67">
        <v>4.0334337751287253E-2</v>
      </c>
      <c r="AI134" s="67">
        <v>2.4892396604342171E-2</v>
      </c>
      <c r="AJ134" s="67">
        <v>3.7252935115159813E-2</v>
      </c>
      <c r="AK134" s="7">
        <f>BSL_RFR_spot_with_VA!AK134</f>
        <v>4.4397910434912813E-2</v>
      </c>
      <c r="AL134" s="7">
        <f>BSL_RFR_spot_with_VA!AL134</f>
        <v>5.5169461323382629E-2</v>
      </c>
      <c r="AM134" s="7">
        <f>BSL_RFR_spot_with_VA!AM134</f>
        <v>4.0136738725189636E-2</v>
      </c>
      <c r="AN134" s="7">
        <f>BSL_RFR_spot_with_VA!AN134</f>
        <v>4.3780403781908728E-2</v>
      </c>
      <c r="AO134" s="7">
        <f>BSL_RFR_spot_with_VA!AO134</f>
        <v>4.390334417658015E-2</v>
      </c>
      <c r="AP134" s="7">
        <f>BSL_RFR_spot_with_VA!AP134</f>
        <v>4.4776026391760926E-2</v>
      </c>
      <c r="AQ134" s="7">
        <f>BSL_RFR_spot_with_VA!AQ134</f>
        <v>4.0463207073176077E-2</v>
      </c>
      <c r="AR134" s="7">
        <f>BSL_RFR_spot_with_VA!AR134</f>
        <v>4.5034299514437048E-2</v>
      </c>
      <c r="AS134" s="67">
        <v>2.4747209979231188E-2</v>
      </c>
      <c r="AT134" s="7">
        <f>BSL_RFR_spot_with_VA!AT134</f>
        <v>4.532191080317971E-2</v>
      </c>
      <c r="AU134" s="7">
        <f>BSL_RFR_spot_with_VA!AU134</f>
        <v>4.5569527433055423E-2</v>
      </c>
      <c r="AV134" s="7">
        <f>BSL_RFR_spot_with_VA!AV134</f>
        <v>4.3814337708756534E-2</v>
      </c>
      <c r="AW134" s="7">
        <f>BSL_RFR_spot_with_VA!AW134</f>
        <v>4.0484787396822819E-2</v>
      </c>
      <c r="AX134" s="7">
        <f>BSL_RFR_spot_with_VA!AX134</f>
        <v>5.3454902853633524E-2</v>
      </c>
      <c r="AY134" s="7">
        <f>BSL_RFR_spot_with_VA!AY134</f>
        <v>4.123935054978034E-2</v>
      </c>
      <c r="AZ134" s="7">
        <f>BSL_RFR_spot_with_VA!AZ134</f>
        <v>3.9469807328281314E-2</v>
      </c>
      <c r="BA134" s="7">
        <f>BSL_RFR_spot_with_VA!BA134</f>
        <v>4.3490658242487212E-2</v>
      </c>
      <c r="BB134" s="7">
        <f>BSL_RFR_spot_with_VA!BB134</f>
        <v>4.9429562352568679E-2</v>
      </c>
      <c r="BC134" s="67">
        <v>3.5340217801335116E-2</v>
      </c>
      <c r="BD134" s="13"/>
      <c r="BE134" s="3"/>
    </row>
    <row r="135" spans="1:57" x14ac:dyDescent="0.25">
      <c r="A135" s="3"/>
      <c r="B135" s="8">
        <v>125</v>
      </c>
      <c r="C135" s="57">
        <v>3.8915281013646386E-2</v>
      </c>
      <c r="D135" s="57">
        <v>3.8915281013646386E-2</v>
      </c>
      <c r="E135" s="57">
        <v>3.8915281013646386E-2</v>
      </c>
      <c r="F135" s="57">
        <v>3.9575645644879032E-2</v>
      </c>
      <c r="G135" s="57">
        <v>4.4169757029515422E-2</v>
      </c>
      <c r="H135" s="57">
        <v>4.077754982258841E-2</v>
      </c>
      <c r="I135" s="57">
        <v>3.9722524139071735E-2</v>
      </c>
      <c r="J135" s="57">
        <v>3.8259283912907005E-2</v>
      </c>
      <c r="K135" s="57">
        <v>3.8915281013646386E-2</v>
      </c>
      <c r="L135" s="57">
        <v>3.8915281013646386E-2</v>
      </c>
      <c r="M135" s="68">
        <v>3.8915281013646386E-2</v>
      </c>
      <c r="N135" s="68">
        <v>3.8915281013646386E-2</v>
      </c>
      <c r="O135" s="68">
        <v>3.9984645053513734E-2</v>
      </c>
      <c r="P135" s="68">
        <v>4.5855486535125722E-2</v>
      </c>
      <c r="Q135" s="68">
        <v>4.9483776171258986E-2</v>
      </c>
      <c r="R135" s="68">
        <v>3.8915281013646386E-2</v>
      </c>
      <c r="S135" s="68">
        <v>3.9144521354141926E-2</v>
      </c>
      <c r="T135" s="68">
        <v>4.0368251047721682E-2</v>
      </c>
      <c r="U135" s="68">
        <v>2.7768345445666753E-2</v>
      </c>
      <c r="V135" s="68">
        <v>3.9290810301341628E-2</v>
      </c>
      <c r="W135" s="68">
        <v>3.8915281013646386E-2</v>
      </c>
      <c r="X135" s="68">
        <v>3.8915281013646386E-2</v>
      </c>
      <c r="Y135" s="68">
        <v>3.8915281013646386E-2</v>
      </c>
      <c r="Z135" s="68">
        <v>4.1165330268504441E-2</v>
      </c>
      <c r="AA135" s="68">
        <v>4.2035561848354108E-2</v>
      </c>
      <c r="AB135" s="68">
        <v>3.8915281013646386E-2</v>
      </c>
      <c r="AC135" s="68">
        <v>4.3791586213961509E-2</v>
      </c>
      <c r="AD135" s="10">
        <f>BSL_RFR_spot_with_VA!AD135</f>
        <v>4.6164039109173549E-2</v>
      </c>
      <c r="AE135" s="68">
        <v>3.8915281013646386E-2</v>
      </c>
      <c r="AF135" s="68">
        <v>3.8915281013646386E-2</v>
      </c>
      <c r="AG135" s="68">
        <v>3.8915281013646386E-2</v>
      </c>
      <c r="AH135" s="68">
        <v>4.0347652478395224E-2</v>
      </c>
      <c r="AI135" s="68">
        <v>2.4948814084950088E-2</v>
      </c>
      <c r="AJ135" s="68">
        <v>3.729078953867071E-2</v>
      </c>
      <c r="AK135" s="10">
        <f>BSL_RFR_spot_with_VA!AK135</f>
        <v>4.4378705392505324E-2</v>
      </c>
      <c r="AL135" s="10">
        <f>BSL_RFR_spot_with_VA!AL135</f>
        <v>5.5063447970107093E-2</v>
      </c>
      <c r="AM135" s="10">
        <f>BSL_RFR_spot_with_VA!AM135</f>
        <v>4.0151631548329902E-2</v>
      </c>
      <c r="AN135" s="10">
        <f>BSL_RFR_spot_with_VA!AN135</f>
        <v>4.3766148521911408E-2</v>
      </c>
      <c r="AO135" s="10">
        <f>BSL_RFR_spot_with_VA!AO135</f>
        <v>4.3888103800616474E-2</v>
      </c>
      <c r="AP135" s="10">
        <f>BSL_RFR_spot_with_VA!AP135</f>
        <v>4.4753788870229183E-2</v>
      </c>
      <c r="AQ135" s="10">
        <f>BSL_RFR_spot_with_VA!AQ135</f>
        <v>4.047549147141094E-2</v>
      </c>
      <c r="AR135" s="10">
        <f>BSL_RFR_spot_with_VA!AR135</f>
        <v>4.5009990129103228E-2</v>
      </c>
      <c r="AS135" s="68">
        <v>2.4804690149497821E-2</v>
      </c>
      <c r="AT135" s="10">
        <f>BSL_RFR_spot_with_VA!AT135</f>
        <v>4.5295293653749402E-2</v>
      </c>
      <c r="AU135" s="10">
        <f>BSL_RFR_spot_with_VA!AU135</f>
        <v>4.5540922760567204E-2</v>
      </c>
      <c r="AV135" s="10">
        <f>BSL_RFR_spot_with_VA!AV135</f>
        <v>4.37998105231443E-2</v>
      </c>
      <c r="AW135" s="10">
        <f>BSL_RFR_spot_with_VA!AW135</f>
        <v>4.0496899219934601E-2</v>
      </c>
      <c r="AX135" s="10">
        <f>BSL_RFR_spot_with_VA!AX135</f>
        <v>5.336276579443977E-2</v>
      </c>
      <c r="AY135" s="10">
        <f>BSL_RFR_spot_with_VA!AY135</f>
        <v>4.1245438834320636E-2</v>
      </c>
      <c r="AZ135" s="10">
        <f>BSL_RFR_spot_with_VA!AZ135</f>
        <v>3.9490024168748361E-2</v>
      </c>
      <c r="BA135" s="10">
        <f>BSL_RFR_spot_with_VA!BA135</f>
        <v>4.3478724774640876E-2</v>
      </c>
      <c r="BB135" s="10">
        <f>BSL_RFR_spot_with_VA!BB135</f>
        <v>4.9369916159174743E-2</v>
      </c>
      <c r="BC135" s="68">
        <v>3.5393255259555945E-2</v>
      </c>
      <c r="BD135" s="13"/>
      <c r="BE135" s="3"/>
    </row>
    <row r="136" spans="1:57" x14ac:dyDescent="0.25">
      <c r="A136" s="3"/>
      <c r="B136" s="3">
        <v>126</v>
      </c>
      <c r="C136" s="56">
        <v>3.8939726665929486E-2</v>
      </c>
      <c r="D136" s="56">
        <v>3.8939726665929486E-2</v>
      </c>
      <c r="E136" s="56">
        <v>3.8939726665929486E-2</v>
      </c>
      <c r="F136" s="56">
        <v>3.9594864197932678E-2</v>
      </c>
      <c r="G136" s="56">
        <v>4.4152518974454713E-2</v>
      </c>
      <c r="H136" s="56">
        <v>4.0787244908935483E-2</v>
      </c>
      <c r="I136" s="56">
        <v>3.9740578661457748E-2</v>
      </c>
      <c r="J136" s="56">
        <v>3.8288918926673521E-2</v>
      </c>
      <c r="K136" s="56">
        <v>3.8939726665929486E-2</v>
      </c>
      <c r="L136" s="56">
        <v>3.8939726665929486E-2</v>
      </c>
      <c r="M136" s="67">
        <v>3.8939726665929486E-2</v>
      </c>
      <c r="N136" s="67">
        <v>3.8939726665929486E-2</v>
      </c>
      <c r="O136" s="67">
        <v>4.0000624051039546E-2</v>
      </c>
      <c r="P136" s="67">
        <v>4.5824831370922858E-2</v>
      </c>
      <c r="Q136" s="67">
        <v>4.9424170059937822E-2</v>
      </c>
      <c r="R136" s="67">
        <v>3.8939726665929486E-2</v>
      </c>
      <c r="S136" s="67">
        <v>3.9167152756495849E-2</v>
      </c>
      <c r="T136" s="67">
        <v>4.0381190619974028E-2</v>
      </c>
      <c r="U136" s="67">
        <v>2.7801861556911112E-2</v>
      </c>
      <c r="V136" s="67">
        <v>3.931228373396789E-2</v>
      </c>
      <c r="W136" s="67">
        <v>3.8939726665929486E-2</v>
      </c>
      <c r="X136" s="67">
        <v>3.8939726665929486E-2</v>
      </c>
      <c r="Y136" s="67">
        <v>3.8939726665929486E-2</v>
      </c>
      <c r="Z136" s="67">
        <v>4.117189056771875E-2</v>
      </c>
      <c r="AA136" s="67">
        <v>4.2035280047030721E-2</v>
      </c>
      <c r="AB136" s="67">
        <v>3.8939726665929486E-2</v>
      </c>
      <c r="AC136" s="67">
        <v>4.3777355223065362E-2</v>
      </c>
      <c r="AD136" s="7">
        <f>BSL_RFR_spot_with_VA!AD136</f>
        <v>4.6130925764665376E-2</v>
      </c>
      <c r="AE136" s="67">
        <v>3.8939726665929486E-2</v>
      </c>
      <c r="AF136" s="67">
        <v>3.8939726665929486E-2</v>
      </c>
      <c r="AG136" s="67">
        <v>3.8939726665929486E-2</v>
      </c>
      <c r="AH136" s="67">
        <v>4.0360756027001177E-2</v>
      </c>
      <c r="AI136" s="67">
        <v>2.5004348430133883E-2</v>
      </c>
      <c r="AJ136" s="67">
        <v>3.7328047478319304E-2</v>
      </c>
      <c r="AK136" s="7">
        <f>BSL_RFR_spot_with_VA!AK136</f>
        <v>4.4359805521703377E-2</v>
      </c>
      <c r="AL136" s="7">
        <f>BSL_RFR_spot_with_VA!AL136</f>
        <v>5.4959127767363336E-2</v>
      </c>
      <c r="AM136" s="7">
        <f>BSL_RFR_spot_with_VA!AM136</f>
        <v>4.0166288191054722E-2</v>
      </c>
      <c r="AN136" s="7">
        <f>BSL_RFR_spot_with_VA!AN136</f>
        <v>4.3752119721693683E-2</v>
      </c>
      <c r="AO136" s="7">
        <f>BSL_RFR_spot_with_VA!AO136</f>
        <v>4.3873105533968504E-2</v>
      </c>
      <c r="AP136" s="7">
        <f>BSL_RFR_spot_with_VA!AP136</f>
        <v>4.4731904786009524E-2</v>
      </c>
      <c r="AQ136" s="7">
        <f>BSL_RFR_spot_with_VA!AQ136</f>
        <v>4.0487581106977366E-2</v>
      </c>
      <c r="AR136" s="7">
        <f>BSL_RFR_spot_with_VA!AR136</f>
        <v>4.4986067154514364E-2</v>
      </c>
      <c r="AS136" s="67">
        <v>2.4861272288760894E-2</v>
      </c>
      <c r="AT136" s="7">
        <f>BSL_RFR_spot_with_VA!AT136</f>
        <v>4.5269099646013666E-2</v>
      </c>
      <c r="AU136" s="7">
        <f>BSL_RFR_spot_with_VA!AU136</f>
        <v>4.5512772892925435E-2</v>
      </c>
      <c r="AV136" s="7">
        <f>BSL_RFR_spot_with_VA!AV136</f>
        <v>4.3785514119801583E-2</v>
      </c>
      <c r="AW136" s="7">
        <f>BSL_RFR_spot_with_VA!AW136</f>
        <v>4.0508819037189392E-2</v>
      </c>
      <c r="AX136" s="7">
        <f>BSL_RFR_spot_with_VA!AX136</f>
        <v>5.3272099095495351E-2</v>
      </c>
      <c r="AY136" s="7">
        <f>BSL_RFR_spot_with_VA!AY136</f>
        <v>4.1251430124072952E-2</v>
      </c>
      <c r="AZ136" s="7">
        <f>BSL_RFR_spot_with_VA!AZ136</f>
        <v>3.9509920522351916E-2</v>
      </c>
      <c r="BA136" s="7">
        <f>BSL_RFR_spot_with_VA!BA136</f>
        <v>4.346698083061229E-2</v>
      </c>
      <c r="BB136" s="7">
        <f>BSL_RFR_spot_with_VA!BB136</f>
        <v>4.9311220040173742E-2</v>
      </c>
      <c r="BC136" s="67">
        <v>3.5445460016021668E-2</v>
      </c>
      <c r="BD136" s="13"/>
      <c r="BE136" s="3"/>
    </row>
    <row r="137" spans="1:57" x14ac:dyDescent="0.25">
      <c r="A137" s="3"/>
      <c r="B137" s="3">
        <v>127</v>
      </c>
      <c r="C137" s="56">
        <v>3.8963787938345984E-2</v>
      </c>
      <c r="D137" s="56">
        <v>3.8963787938345984E-2</v>
      </c>
      <c r="E137" s="56">
        <v>3.8963787938345984E-2</v>
      </c>
      <c r="F137" s="56">
        <v>3.9613780457665726E-2</v>
      </c>
      <c r="G137" s="56">
        <v>4.4135552661040744E-2</v>
      </c>
      <c r="H137" s="56">
        <v>4.0796787520478883E-2</v>
      </c>
      <c r="I137" s="56">
        <v>3.9758349261249437E-2</v>
      </c>
      <c r="J137" s="56">
        <v>3.8318088104676518E-2</v>
      </c>
      <c r="K137" s="56">
        <v>3.8963787938345984E-2</v>
      </c>
      <c r="L137" s="56">
        <v>3.8963787938345984E-2</v>
      </c>
      <c r="M137" s="67">
        <v>3.8963787938345984E-2</v>
      </c>
      <c r="N137" s="67">
        <v>3.8963787938345984E-2</v>
      </c>
      <c r="O137" s="67">
        <v>4.0016351705469466E-2</v>
      </c>
      <c r="P137" s="67">
        <v>4.5794659839152096E-2</v>
      </c>
      <c r="Q137" s="67">
        <v>4.9365505929421793E-2</v>
      </c>
      <c r="R137" s="67">
        <v>3.8963787938345984E-2</v>
      </c>
      <c r="S137" s="67">
        <v>3.9189428272869753E-2</v>
      </c>
      <c r="T137" s="67">
        <v>4.03939266511677E-2</v>
      </c>
      <c r="U137" s="67">
        <v>2.7834850928837751E-2</v>
      </c>
      <c r="V137" s="67">
        <v>3.9333419470852338E-2</v>
      </c>
      <c r="W137" s="67">
        <v>3.8963787938345984E-2</v>
      </c>
      <c r="X137" s="67">
        <v>3.8963787938345984E-2</v>
      </c>
      <c r="Y137" s="67">
        <v>3.8963787938345984E-2</v>
      </c>
      <c r="Z137" s="67">
        <v>4.1178349609746201E-2</v>
      </c>
      <c r="AA137" s="67">
        <v>4.2035002639815522E-2</v>
      </c>
      <c r="AB137" s="67">
        <v>3.8963787938345984E-2</v>
      </c>
      <c r="AC137" s="67">
        <v>4.3763348523996326E-2</v>
      </c>
      <c r="AD137" s="7">
        <f>BSL_RFR_spot_with_VA!AD137</f>
        <v>4.6098334912757055E-2</v>
      </c>
      <c r="AE137" s="67">
        <v>3.8963787938345984E-2</v>
      </c>
      <c r="AF137" s="67">
        <v>3.8963787938345984E-2</v>
      </c>
      <c r="AG137" s="67">
        <v>3.8963787938345984E-2</v>
      </c>
      <c r="AH137" s="67">
        <v>4.0373653381676533E-2</v>
      </c>
      <c r="AI137" s="67">
        <v>2.5059020080229422E-2</v>
      </c>
      <c r="AJ137" s="67">
        <v>3.7364722738836953E-2</v>
      </c>
      <c r="AK137" s="7">
        <f>BSL_RFR_spot_with_VA!AK137</f>
        <v>4.4341203607544344E-2</v>
      </c>
      <c r="AL137" s="7">
        <f>BSL_RFR_spot_with_VA!AL137</f>
        <v>5.4856460474778768E-2</v>
      </c>
      <c r="AM137" s="7">
        <f>BSL_RFR_spot_with_VA!AM137</f>
        <v>4.0180714226791148E-2</v>
      </c>
      <c r="AN137" s="7">
        <f>BSL_RFR_spot_with_VA!AN137</f>
        <v>4.3738312027886028E-2</v>
      </c>
      <c r="AO137" s="7">
        <f>BSL_RFR_spot_with_VA!AO137</f>
        <v>4.3858343654538778E-2</v>
      </c>
      <c r="AP137" s="7">
        <f>BSL_RFR_spot_with_VA!AP137</f>
        <v>4.4710365779533801E-2</v>
      </c>
      <c r="AQ137" s="7">
        <f>BSL_RFR_spot_with_VA!AQ137</f>
        <v>4.0499480569412993E-2</v>
      </c>
      <c r="AR137" s="7">
        <f>BSL_RFR_spot_with_VA!AR137</f>
        <v>4.4962521450476078E-2</v>
      </c>
      <c r="AS137" s="67">
        <v>2.4916977168207177E-2</v>
      </c>
      <c r="AT137" s="7">
        <f>BSL_RFR_spot_with_VA!AT137</f>
        <v>4.5243318770799901E-2</v>
      </c>
      <c r="AU137" s="7">
        <f>BSL_RFR_spot_with_VA!AU137</f>
        <v>4.5485067069003016E-2</v>
      </c>
      <c r="AV137" s="7">
        <f>BSL_RFR_spot_with_VA!AV137</f>
        <v>4.3771443043202796E-2</v>
      </c>
      <c r="AW137" s="7">
        <f>BSL_RFR_spot_with_VA!AW137</f>
        <v>4.0520551370685887E-2</v>
      </c>
      <c r="AX137" s="7">
        <f>BSL_RFR_spot_with_VA!AX137</f>
        <v>5.3182867838906356E-2</v>
      </c>
      <c r="AY137" s="7">
        <f>BSL_RFR_spot_with_VA!AY137</f>
        <v>4.1257326738186162E-2</v>
      </c>
      <c r="AZ137" s="7">
        <f>BSL_RFR_spot_with_VA!AZ137</f>
        <v>3.9529503947381528E-2</v>
      </c>
      <c r="BA137" s="7">
        <f>BSL_RFR_spot_with_VA!BA137</f>
        <v>4.3455421933751515E-2</v>
      </c>
      <c r="BB137" s="7">
        <f>BSL_RFR_spot_with_VA!BB137</f>
        <v>4.9253451475176124E-2</v>
      </c>
      <c r="BC137" s="67">
        <v>3.5496851087270631E-2</v>
      </c>
      <c r="BD137" s="13"/>
      <c r="BE137" s="3"/>
    </row>
    <row r="138" spans="1:57" x14ac:dyDescent="0.25">
      <c r="A138" s="3"/>
      <c r="B138" s="3">
        <v>128</v>
      </c>
      <c r="C138" s="56">
        <v>3.898747382341794E-2</v>
      </c>
      <c r="D138" s="56">
        <v>3.898747382341794E-2</v>
      </c>
      <c r="E138" s="56">
        <v>3.898747382341794E-2</v>
      </c>
      <c r="F138" s="56">
        <v>3.9632401499501757E-2</v>
      </c>
      <c r="G138" s="56">
        <v>4.4118851714078922E-2</v>
      </c>
      <c r="H138" s="56">
        <v>4.0806181218129955E-2</v>
      </c>
      <c r="I138" s="56">
        <v>3.9775842577451037E-2</v>
      </c>
      <c r="J138" s="56">
        <v>3.8346802342228203E-2</v>
      </c>
      <c r="K138" s="56">
        <v>3.898747382341794E-2</v>
      </c>
      <c r="L138" s="56">
        <v>3.898747382341794E-2</v>
      </c>
      <c r="M138" s="67">
        <v>3.898747382341794E-2</v>
      </c>
      <c r="N138" s="67">
        <v>3.898747382341794E-2</v>
      </c>
      <c r="O138" s="67">
        <v>4.003183389637277E-2</v>
      </c>
      <c r="P138" s="67">
        <v>4.5764960584717906E-2</v>
      </c>
      <c r="Q138" s="67">
        <v>4.9307761625544844E-2</v>
      </c>
      <c r="R138" s="67">
        <v>3.898747382341794E-2</v>
      </c>
      <c r="S138" s="67">
        <v>3.9211356229495342E-2</v>
      </c>
      <c r="T138" s="67">
        <v>4.0406463900743761E-2</v>
      </c>
      <c r="U138" s="67">
        <v>2.7867325881272498E-2</v>
      </c>
      <c r="V138" s="67">
        <v>3.9354225412763899E-2</v>
      </c>
      <c r="W138" s="67">
        <v>3.898747382341794E-2</v>
      </c>
      <c r="X138" s="67">
        <v>3.898747382341794E-2</v>
      </c>
      <c r="Y138" s="67">
        <v>3.898747382341794E-2</v>
      </c>
      <c r="Z138" s="67">
        <v>4.1184709700840649E-2</v>
      </c>
      <c r="AA138" s="67">
        <v>4.2034729528074077E-2</v>
      </c>
      <c r="AB138" s="67">
        <v>3.898747382341794E-2</v>
      </c>
      <c r="AC138" s="67">
        <v>4.3749560856397363E-2</v>
      </c>
      <c r="AD138" s="7">
        <f>BSL_RFR_spot_with_VA!AD138</f>
        <v>4.6066254283822383E-2</v>
      </c>
      <c r="AE138" s="67">
        <v>3.898747382341794E-2</v>
      </c>
      <c r="AF138" s="67">
        <v>3.898747382341794E-2</v>
      </c>
      <c r="AG138" s="67">
        <v>3.898747382341794E-2</v>
      </c>
      <c r="AH138" s="67">
        <v>4.0386349371345887E-2</v>
      </c>
      <c r="AI138" s="67">
        <v>2.5112848852140157E-2</v>
      </c>
      <c r="AJ138" s="67">
        <v>3.7400828715808965E-2</v>
      </c>
      <c r="AK138" s="7">
        <f>BSL_RFR_spot_with_VA!AK138</f>
        <v>4.4322892660544122E-2</v>
      </c>
      <c r="AL138" s="7">
        <f>BSL_RFR_spot_with_VA!AL138</f>
        <v>5.4755407117100807E-2</v>
      </c>
      <c r="AM138" s="7">
        <f>BSL_RFR_spot_with_VA!AM138</f>
        <v>4.0194915055054903E-2</v>
      </c>
      <c r="AN138" s="7">
        <f>BSL_RFR_spot_with_VA!AN138</f>
        <v>4.3724720254483929E-2</v>
      </c>
      <c r="AO138" s="7">
        <f>BSL_RFR_spot_with_VA!AO138</f>
        <v>4.3843812618962419E-2</v>
      </c>
      <c r="AP138" s="7">
        <f>BSL_RFR_spot_with_VA!AP138</f>
        <v>4.468916375278198E-2</v>
      </c>
      <c r="AQ138" s="7">
        <f>BSL_RFR_spot_with_VA!AQ138</f>
        <v>4.0511194305647091E-2</v>
      </c>
      <c r="AR138" s="7">
        <f>BSL_RFR_spot_with_VA!AR138</f>
        <v>4.4939344162755468E-2</v>
      </c>
      <c r="AS138" s="67">
        <v>2.4971824924357122E-2</v>
      </c>
      <c r="AT138" s="7">
        <f>BSL_RFR_spot_with_VA!AT138</f>
        <v>4.5217941331975098E-2</v>
      </c>
      <c r="AU138" s="7">
        <f>BSL_RFR_spot_with_VA!AU138</f>
        <v>4.5457794864483869E-2</v>
      </c>
      <c r="AV138" s="7">
        <f>BSL_RFR_spot_with_VA!AV138</f>
        <v>4.3757592008372148E-2</v>
      </c>
      <c r="AW138" s="7">
        <f>BSL_RFR_spot_with_VA!AW138</f>
        <v>4.0532100602284737E-2</v>
      </c>
      <c r="AX138" s="7">
        <f>BSL_RFR_spot_with_VA!AX138</f>
        <v>5.3095038203708311E-2</v>
      </c>
      <c r="AY138" s="7">
        <f>BSL_RFR_spot_with_VA!AY138</f>
        <v>4.1263130921243008E-2</v>
      </c>
      <c r="AZ138" s="7">
        <f>BSL_RFR_spot_with_VA!AZ138</f>
        <v>3.9548781766550078E-2</v>
      </c>
      <c r="BA138" s="7">
        <f>BSL_RFR_spot_with_VA!BA138</f>
        <v>4.3444043747005612E-2</v>
      </c>
      <c r="BB138" s="7">
        <f>BSL_RFR_spot_with_VA!BB138</f>
        <v>4.9196588649960349E-2</v>
      </c>
      <c r="BC138" s="67">
        <v>3.5547446951285533E-2</v>
      </c>
      <c r="BD138" s="13"/>
      <c r="BE138" s="3"/>
    </row>
    <row r="139" spans="1:57" x14ac:dyDescent="0.25">
      <c r="A139" s="3"/>
      <c r="B139" s="3">
        <v>129</v>
      </c>
      <c r="C139" s="56">
        <v>3.9010793035608948E-2</v>
      </c>
      <c r="D139" s="56">
        <v>3.9010793035608948E-2</v>
      </c>
      <c r="E139" s="56">
        <v>3.9010793035608948E-2</v>
      </c>
      <c r="F139" s="56">
        <v>3.9650734179881963E-2</v>
      </c>
      <c r="G139" s="56">
        <v>4.4102409956226829E-2</v>
      </c>
      <c r="H139" s="56">
        <v>4.0815429453432639E-2</v>
      </c>
      <c r="I139" s="56">
        <v>3.9793065044157361E-2</v>
      </c>
      <c r="J139" s="56">
        <v>3.8375072197787574E-2</v>
      </c>
      <c r="K139" s="56">
        <v>3.9010793035608948E-2</v>
      </c>
      <c r="L139" s="56">
        <v>3.9010793035608948E-2</v>
      </c>
      <c r="M139" s="67">
        <v>3.9010793035608948E-2</v>
      </c>
      <c r="N139" s="67">
        <v>3.9010793035608948E-2</v>
      </c>
      <c r="O139" s="67">
        <v>4.0047076321772845E-2</v>
      </c>
      <c r="P139" s="67">
        <v>4.5735722605187101E-2</v>
      </c>
      <c r="Q139" s="67">
        <v>4.9250915683388019E-2</v>
      </c>
      <c r="R139" s="67">
        <v>3.9010793035608948E-2</v>
      </c>
      <c r="S139" s="67">
        <v>3.9232944695179128E-2</v>
      </c>
      <c r="T139" s="67">
        <v>4.0418806981410649E-2</v>
      </c>
      <c r="U139" s="67">
        <v>2.7899298352907609E-2</v>
      </c>
      <c r="V139" s="67">
        <v>3.9374709216227766E-2</v>
      </c>
      <c r="W139" s="67">
        <v>3.9010793035608948E-2</v>
      </c>
      <c r="X139" s="67">
        <v>3.9010793035608948E-2</v>
      </c>
      <c r="Y139" s="67">
        <v>3.9010793035608948E-2</v>
      </c>
      <c r="Z139" s="67">
        <v>4.1190973077933846E-2</v>
      </c>
      <c r="AA139" s="67">
        <v>4.2034460615796299E-2</v>
      </c>
      <c r="AB139" s="67">
        <v>3.9010793035608948E-2</v>
      </c>
      <c r="AC139" s="67">
        <v>4.3735987123056264E-2</v>
      </c>
      <c r="AD139" s="7">
        <f>BSL_RFR_spot_with_VA!AD139</f>
        <v>4.6034671989403142E-2</v>
      </c>
      <c r="AE139" s="67">
        <v>3.9010793035608948E-2</v>
      </c>
      <c r="AF139" s="67">
        <v>3.9010793035608948E-2</v>
      </c>
      <c r="AG139" s="67">
        <v>3.9010793035608948E-2</v>
      </c>
      <c r="AH139" s="67">
        <v>4.0398848675314403E-2</v>
      </c>
      <c r="AI139" s="67">
        <v>2.5165853962927143E-2</v>
      </c>
      <c r="AJ139" s="67">
        <v>3.7436378409712034E-2</v>
      </c>
      <c r="AK139" s="7">
        <f>BSL_RFR_spot_with_VA!AK139</f>
        <v>4.430486590797944E-2</v>
      </c>
      <c r="AL139" s="7">
        <f>BSL_RFR_spot_with_VA!AL139</f>
        <v>5.4655929934879E-2</v>
      </c>
      <c r="AM139" s="7">
        <f>BSL_RFR_spot_with_VA!AM139</f>
        <v>4.0208895908170339E-2</v>
      </c>
      <c r="AN139" s="7">
        <f>BSL_RFR_spot_with_VA!AN139</f>
        <v>4.3711339376363956E-2</v>
      </c>
      <c r="AO139" s="7">
        <f>BSL_RFR_spot_with_VA!AO139</f>
        <v>4.3829507055703543E-2</v>
      </c>
      <c r="AP139" s="7">
        <f>BSL_RFR_spot_with_VA!AP139</f>
        <v>4.4668290859133597E-2</v>
      </c>
      <c r="AQ139" s="7">
        <f>BSL_RFR_spot_with_VA!AQ139</f>
        <v>4.0522726625461525E-2</v>
      </c>
      <c r="AR139" s="7">
        <f>BSL_RFR_spot_with_VA!AR139</f>
        <v>4.4916526711992644E-2</v>
      </c>
      <c r="AS139" s="67">
        <v>2.5025835083136494E-2</v>
      </c>
      <c r="AT139" s="7">
        <f>BSL_RFR_spot_with_VA!AT139</f>
        <v>4.5192957934321987E-2</v>
      </c>
      <c r="AU139" s="7">
        <f>BSL_RFR_spot_with_VA!AU139</f>
        <v>4.5430946178791842E-2</v>
      </c>
      <c r="AV139" s="7">
        <f>BSL_RFR_spot_with_VA!AV139</f>
        <v>4.3743955894276487E-2</v>
      </c>
      <c r="AW139" s="7">
        <f>BSL_RFR_spot_with_VA!AW139</f>
        <v>4.0543470978943397E-2</v>
      </c>
      <c r="AX139" s="7">
        <f>BSL_RFR_spot_with_VA!AX139</f>
        <v>5.3008577423129921E-2</v>
      </c>
      <c r="AY139" s="7">
        <f>BSL_RFR_spot_with_VA!AY139</f>
        <v>4.1268844846304109E-2</v>
      </c>
      <c r="AZ139" s="7">
        <f>BSL_RFR_spot_with_VA!AZ139</f>
        <v>3.9567761076077623E-2</v>
      </c>
      <c r="BA139" s="7">
        <f>BSL_RFR_spot_with_VA!BA139</f>
        <v>4.3432842067551158E-2</v>
      </c>
      <c r="BB139" s="7">
        <f>BSL_RFR_spot_with_VA!BB139</f>
        <v>4.9140610429011966E-2</v>
      </c>
      <c r="BC139" s="67">
        <v>3.5597265563402924E-2</v>
      </c>
      <c r="BD139" s="13"/>
      <c r="BE139" s="3"/>
    </row>
    <row r="140" spans="1:57" x14ac:dyDescent="0.25">
      <c r="A140" s="3"/>
      <c r="B140" s="8">
        <v>130</v>
      </c>
      <c r="C140" s="57">
        <v>3.9033754021960743E-2</v>
      </c>
      <c r="D140" s="57">
        <v>3.9033754021960743E-2</v>
      </c>
      <c r="E140" s="57">
        <v>3.9033754021960743E-2</v>
      </c>
      <c r="F140" s="57">
        <v>3.9668785144659324E-2</v>
      </c>
      <c r="G140" s="57">
        <v>4.4086221400379433E-2</v>
      </c>
      <c r="H140" s="57">
        <v>4.0824535572675957E-2</v>
      </c>
      <c r="I140" s="57">
        <v>3.981002289836244E-2</v>
      </c>
      <c r="J140" s="57">
        <v>3.8402907905850103E-2</v>
      </c>
      <c r="K140" s="57">
        <v>3.9033754021960743E-2</v>
      </c>
      <c r="L140" s="57">
        <v>3.9033754021960743E-2</v>
      </c>
      <c r="M140" s="68">
        <v>3.9033754021960743E-2</v>
      </c>
      <c r="N140" s="68">
        <v>3.9033754021960743E-2</v>
      </c>
      <c r="O140" s="68">
        <v>4.0062084505060325E-2</v>
      </c>
      <c r="P140" s="68">
        <v>4.5706935237209478E-2</v>
      </c>
      <c r="Q140" s="68">
        <v>4.9194947300689185E-2</v>
      </c>
      <c r="R140" s="68">
        <v>3.9033754021960743E-2</v>
      </c>
      <c r="S140" s="68">
        <v>3.9254201491147001E-2</v>
      </c>
      <c r="T140" s="68">
        <v>4.0430960364710167E-2</v>
      </c>
      <c r="U140" s="68">
        <v>2.7930779915916526E-2</v>
      </c>
      <c r="V140" s="68">
        <v>3.9394878302862146E-2</v>
      </c>
      <c r="W140" s="68">
        <v>3.9033754021960743E-2</v>
      </c>
      <c r="X140" s="68">
        <v>3.9033754021960743E-2</v>
      </c>
      <c r="Y140" s="68">
        <v>3.9033754021960743E-2</v>
      </c>
      <c r="Z140" s="68">
        <v>4.1197141911234025E-2</v>
      </c>
      <c r="AA140" s="68">
        <v>4.203419580953982E-2</v>
      </c>
      <c r="AB140" s="68">
        <v>3.9033754021960743E-2</v>
      </c>
      <c r="AC140" s="68">
        <v>4.3722622383637111E-2</v>
      </c>
      <c r="AD140" s="10">
        <f>BSL_RFR_spot_with_VA!AD140</f>
        <v>4.60035765075264E-2</v>
      </c>
      <c r="AE140" s="68">
        <v>3.9033754021960743E-2</v>
      </c>
      <c r="AF140" s="68">
        <v>3.9033754021960743E-2</v>
      </c>
      <c r="AG140" s="68">
        <v>3.9033754021960743E-2</v>
      </c>
      <c r="AH140" s="68">
        <v>4.0411155829019219E-2</v>
      </c>
      <c r="AI140" s="68">
        <v>2.5218054052316363E-2</v>
      </c>
      <c r="AJ140" s="68">
        <v>3.7471384439454969E-2</v>
      </c>
      <c r="AK140" s="10">
        <f>BSL_RFR_spot_with_VA!AK140</f>
        <v>4.4287116785567182E-2</v>
      </c>
      <c r="AL140" s="10">
        <f>BSL_RFR_spot_with_VA!AL140</f>
        <v>5.4557992337417982E-2</v>
      </c>
      <c r="AM140" s="10">
        <f>BSL_RFR_spot_with_VA!AM140</f>
        <v>4.0222661857682418E-2</v>
      </c>
      <c r="AN140" s="10">
        <f>BSL_RFR_spot_with_VA!AN140</f>
        <v>4.3698164523097605E-2</v>
      </c>
      <c r="AO140" s="10">
        <f>BSL_RFR_spot_with_VA!AO140</f>
        <v>4.3815421758462314E-2</v>
      </c>
      <c r="AP140" s="10">
        <f>BSL_RFR_spot_with_VA!AP140</f>
        <v>4.4647739493690608E-2</v>
      </c>
      <c r="AQ140" s="10">
        <f>BSL_RFR_spot_with_VA!AQ140</f>
        <v>4.0534081706702141E-2</v>
      </c>
      <c r="AR140" s="10">
        <f>BSL_RFR_spot_with_VA!AR140</f>
        <v>4.4894060783120304E-2</v>
      </c>
      <c r="AS140" s="68">
        <v>2.5079026582921049E-2</v>
      </c>
      <c r="AT140" s="10">
        <f>BSL_RFR_spot_with_VA!AT140</f>
        <v>4.5168359471971176E-2</v>
      </c>
      <c r="AU140" s="10">
        <f>BSL_RFR_spot_with_VA!AU140</f>
        <v>4.5404511222621124E-2</v>
      </c>
      <c r="AV140" s="10">
        <f>BSL_RFR_spot_with_VA!AV140</f>
        <v>4.3730529737523671E-2</v>
      </c>
      <c r="AW140" s="10">
        <f>BSL_RFR_spot_with_VA!AW140</f>
        <v>4.0554666617821145E-2</v>
      </c>
      <c r="AX140" s="10">
        <f>BSL_RFR_spot_with_VA!AX140</f>
        <v>5.2923453743839E-2</v>
      </c>
      <c r="AY140" s="10">
        <f>BSL_RFR_spot_with_VA!AY140</f>
        <v>4.1274470617801873E-2</v>
      </c>
      <c r="AZ140" s="10">
        <f>BSL_RFR_spot_with_VA!AZ140</f>
        <v>3.9586448754362458E-2</v>
      </c>
      <c r="BA140" s="10">
        <f>BSL_RFR_spot_with_VA!BA140</f>
        <v>4.342181282166635E-2</v>
      </c>
      <c r="BB140" s="10">
        <f>BSL_RFR_spot_with_VA!BB140</f>
        <v>4.9085496329331679E-2</v>
      </c>
      <c r="BC140" s="68">
        <v>3.5646324371932714E-2</v>
      </c>
      <c r="BD140" s="13"/>
      <c r="BE140" s="3"/>
    </row>
    <row r="141" spans="1:57" x14ac:dyDescent="0.25">
      <c r="A141" s="3"/>
      <c r="B141" s="3">
        <v>131</v>
      </c>
      <c r="C141" s="56">
        <v>3.9056364972247737E-2</v>
      </c>
      <c r="D141" s="56">
        <v>3.9056364972247737E-2</v>
      </c>
      <c r="E141" s="56">
        <v>3.9056364972247737E-2</v>
      </c>
      <c r="F141" s="56">
        <v>3.9686560837114637E-2</v>
      </c>
      <c r="G141" s="56">
        <v>4.4070280242404669E-2</v>
      </c>
      <c r="H141" s="56">
        <v>4.0833502820827317E-2</v>
      </c>
      <c r="I141" s="56">
        <v>3.9826722187416452E-2</v>
      </c>
      <c r="J141" s="56">
        <v>3.8430319389252121E-2</v>
      </c>
      <c r="K141" s="56">
        <v>3.9056364972247737E-2</v>
      </c>
      <c r="L141" s="56">
        <v>3.9056364972247737E-2</v>
      </c>
      <c r="M141" s="67">
        <v>3.9056364972247737E-2</v>
      </c>
      <c r="N141" s="67">
        <v>3.9056364972247737E-2</v>
      </c>
      <c r="O141" s="67">
        <v>4.0076863801597806E-2</v>
      </c>
      <c r="P141" s="67">
        <v>4.567858814355974E-2</v>
      </c>
      <c r="Q141" s="67">
        <v>4.9139836312475982E-2</v>
      </c>
      <c r="R141" s="67">
        <v>3.9056364972247737E-2</v>
      </c>
      <c r="S141" s="67">
        <v>3.9275134200438488E-2</v>
      </c>
      <c r="T141" s="67">
        <v>4.0442928386336563E-2</v>
      </c>
      <c r="U141" s="67">
        <v>2.7961781789900275E-2</v>
      </c>
      <c r="V141" s="67">
        <v>3.9414739868288251E-2</v>
      </c>
      <c r="W141" s="67">
        <v>3.9056364972247737E-2</v>
      </c>
      <c r="X141" s="67">
        <v>3.9056364972247737E-2</v>
      </c>
      <c r="Y141" s="67">
        <v>3.9056364972247737E-2</v>
      </c>
      <c r="Z141" s="67">
        <v>4.1203218306706146E-2</v>
      </c>
      <c r="AA141" s="67">
        <v>4.2033935018371382E-2</v>
      </c>
      <c r="AB141" s="67">
        <v>3.9056364972247737E-2</v>
      </c>
      <c r="AC141" s="67">
        <v>4.370946184869906E-2</v>
      </c>
      <c r="AD141" s="7">
        <f>BSL_RFR_spot_with_VA!AD141</f>
        <v>4.597295666869039E-2</v>
      </c>
      <c r="AE141" s="67">
        <v>3.9056364972247737E-2</v>
      </c>
      <c r="AF141" s="67">
        <v>3.9056364972247737E-2</v>
      </c>
      <c r="AG141" s="67">
        <v>3.9056364972247737E-2</v>
      </c>
      <c r="AH141" s="67">
        <v>4.0423275229515054E-2</v>
      </c>
      <c r="AI141" s="67">
        <v>2.5269467204227292E-2</v>
      </c>
      <c r="AJ141" s="67">
        <v>3.7505859055438684E-2</v>
      </c>
      <c r="AK141" s="7">
        <f>BSL_RFR_spot_with_VA!AK141</f>
        <v>4.4269638929523403E-2</v>
      </c>
      <c r="AL141" s="7">
        <f>BSL_RFR_spot_with_VA!AL141</f>
        <v>5.4461558857915149E-2</v>
      </c>
      <c r="AM141" s="7">
        <f>BSL_RFR_spot_with_VA!AM141</f>
        <v>4.0236217820476705E-2</v>
      </c>
      <c r="AN141" s="7">
        <f>BSL_RFR_spot_with_VA!AN141</f>
        <v>4.368519097304846E-2</v>
      </c>
      <c r="AO141" s="7">
        <f>BSL_RFR_spot_with_VA!AO141</f>
        <v>4.3801551679884199E-2</v>
      </c>
      <c r="AP141" s="7">
        <f>BSL_RFR_spot_with_VA!AP141</f>
        <v>4.4627502284041443E-2</v>
      </c>
      <c r="AQ141" s="7">
        <f>BSL_RFR_spot_with_VA!AQ141</f>
        <v>4.0545263600257897E-2</v>
      </c>
      <c r="AR141" s="7">
        <f>BSL_RFR_spot_with_VA!AR141</f>
        <v>4.4871938315269366E-2</v>
      </c>
      <c r="AS141" s="67">
        <v>2.5131417796504296E-2</v>
      </c>
      <c r="AT141" s="7">
        <f>BSL_RFR_spot_with_VA!AT141</f>
        <v>4.5144137117361982E-2</v>
      </c>
      <c r="AU141" s="7">
        <f>BSL_RFR_spot_with_VA!AU141</f>
        <v>4.5378480506041541E-2</v>
      </c>
      <c r="AV141" s="7">
        <f>BSL_RFR_spot_with_VA!AV141</f>
        <v>4.3717308726348048E-2</v>
      </c>
      <c r="AW141" s="7">
        <f>BSL_RFR_spot_with_VA!AW141</f>
        <v>4.0565691511152968E-2</v>
      </c>
      <c r="AX141" s="7">
        <f>BSL_RFR_spot_with_VA!AX141</f>
        <v>5.2839636387062683E-2</v>
      </c>
      <c r="AY141" s="7">
        <f>BSL_RFR_spot_with_VA!AY141</f>
        <v>4.1280010274290513E-2</v>
      </c>
      <c r="AZ141" s="7">
        <f>BSL_RFR_spot_with_VA!AZ141</f>
        <v>3.9604851470255609E-2</v>
      </c>
      <c r="BA141" s="7">
        <f>BSL_RFR_spot_with_VA!BA141</f>
        <v>4.3410952059837804E-2</v>
      </c>
      <c r="BB141" s="7">
        <f>BSL_RFR_spot_with_VA!BB141</f>
        <v>4.9031226495448221E-2</v>
      </c>
      <c r="BC141" s="67">
        <v>3.5694640333472583E-2</v>
      </c>
      <c r="BD141" s="13"/>
      <c r="BE141" s="3"/>
    </row>
    <row r="142" spans="1:57" x14ac:dyDescent="0.25">
      <c r="A142" s="3"/>
      <c r="B142" s="3">
        <v>132</v>
      </c>
      <c r="C142" s="56">
        <v>3.9078633828674603E-2</v>
      </c>
      <c r="D142" s="56">
        <v>3.9078633828674603E-2</v>
      </c>
      <c r="E142" s="56">
        <v>3.9078633828674603E-2</v>
      </c>
      <c r="F142" s="56">
        <v>3.9704067505604845E-2</v>
      </c>
      <c r="G142" s="56">
        <v>4.4054580854207881E-2</v>
      </c>
      <c r="H142" s="56">
        <v>4.0842334345294606E-2</v>
      </c>
      <c r="I142" s="56">
        <v>3.9843168776147575E-2</v>
      </c>
      <c r="J142" s="56">
        <v>3.8457316270920527E-2</v>
      </c>
      <c r="K142" s="56">
        <v>3.9078633828674603E-2</v>
      </c>
      <c r="L142" s="56">
        <v>3.9078633828674603E-2</v>
      </c>
      <c r="M142" s="67">
        <v>3.9078633828674603E-2</v>
      </c>
      <c r="N142" s="67">
        <v>3.9078633828674603E-2</v>
      </c>
      <c r="O142" s="67">
        <v>4.0091419405029916E-2</v>
      </c>
      <c r="P142" s="67">
        <v>4.5650671300769829E-2</v>
      </c>
      <c r="Q142" s="67">
        <v>4.9085563166852086E-2</v>
      </c>
      <c r="R142" s="67">
        <v>3.9078633828674603E-2</v>
      </c>
      <c r="S142" s="67">
        <v>3.9295750176883359E-2</v>
      </c>
      <c r="T142" s="67">
        <v>4.0454715251220241E-2</v>
      </c>
      <c r="U142" s="67">
        <v>2.7992314855207479E-2</v>
      </c>
      <c r="V142" s="67">
        <v>3.9434300890644147E-2</v>
      </c>
      <c r="W142" s="67">
        <v>3.9078633828674603E-2</v>
      </c>
      <c r="X142" s="67">
        <v>3.9078633828674603E-2</v>
      </c>
      <c r="Y142" s="67">
        <v>3.9078633828674603E-2</v>
      </c>
      <c r="Z142" s="67">
        <v>4.1209204308432446E-2</v>
      </c>
      <c r="AA142" s="67">
        <v>4.203367815380421E-2</v>
      </c>
      <c r="AB142" s="67">
        <v>3.9078633828674603E-2</v>
      </c>
      <c r="AC142" s="67">
        <v>4.3696500873984245E-2</v>
      </c>
      <c r="AD142" s="7">
        <f>BSL_RFR_spot_with_VA!AD142</f>
        <v>4.5942801642491204E-2</v>
      </c>
      <c r="AE142" s="67">
        <v>3.9078633828674603E-2</v>
      </c>
      <c r="AF142" s="67">
        <v>3.9078633828674603E-2</v>
      </c>
      <c r="AG142" s="67">
        <v>3.9078633828674603E-2</v>
      </c>
      <c r="AH142" s="67">
        <v>4.0435211140713134E-2</v>
      </c>
      <c r="AI142" s="67">
        <v>2.5320110967320009E-2</v>
      </c>
      <c r="AJ142" s="67">
        <v>3.7539814152143247E-2</v>
      </c>
      <c r="AK142" s="7">
        <f>BSL_RFR_spot_with_VA!AK142</f>
        <v>4.4252426168978287E-2</v>
      </c>
      <c r="AL142" s="7">
        <f>BSL_RFR_spot_with_VA!AL142</f>
        <v>5.4366595110627136E-2</v>
      </c>
      <c r="AM142" s="7">
        <f>BSL_RFR_spot_with_VA!AM142</f>
        <v>4.0249568564624916E-2</v>
      </c>
      <c r="AN142" s="7">
        <f>BSL_RFR_spot_with_VA!AN142</f>
        <v>4.3672414147737371E-2</v>
      </c>
      <c r="AO142" s="7">
        <f>BSL_RFR_spot_with_VA!AO142</f>
        <v>4.3787891925552991E-2</v>
      </c>
      <c r="AP142" s="7">
        <f>BSL_RFR_spot_with_VA!AP142</f>
        <v>4.4607572081446056E-2</v>
      </c>
      <c r="AQ142" s="7">
        <f>BSL_RFR_spot_with_VA!AQ142</f>
        <v>4.055627623482061E-2</v>
      </c>
      <c r="AR142" s="7">
        <f>BSL_RFR_spot_with_VA!AR142</f>
        <v>4.4850151492133339E-2</v>
      </c>
      <c r="AS142" s="67">
        <v>2.5183026552105803E-2</v>
      </c>
      <c r="AT142" s="7">
        <f>BSL_RFR_spot_with_VA!AT142</f>
        <v>4.5120282310710413E-2</v>
      </c>
      <c r="AU142" s="7">
        <f>BSL_RFR_spot_with_VA!AU142</f>
        <v>4.5352844827141414E-2</v>
      </c>
      <c r="AV142" s="7">
        <f>BSL_RFR_spot_with_VA!AV142</f>
        <v>4.3704288194867935E-2</v>
      </c>
      <c r="AW142" s="7">
        <f>BSL_RFR_spot_with_VA!AW142</f>
        <v>4.0576549530912054E-2</v>
      </c>
      <c r="AX142" s="7">
        <f>BSL_RFR_spot_with_VA!AX142</f>
        <v>5.275709551148644E-2</v>
      </c>
      <c r="AY142" s="7">
        <f>BSL_RFR_spot_with_VA!AY142</f>
        <v>4.1285465791063292E-2</v>
      </c>
      <c r="AZ142" s="7">
        <f>BSL_RFR_spot_with_VA!AZ142</f>
        <v>3.9622975690965623E-2</v>
      </c>
      <c r="BA142" s="7">
        <f>BSL_RFR_spot_with_VA!BA142</f>
        <v>4.3400255952079192E-2</v>
      </c>
      <c r="BB142" s="7">
        <f>BSL_RFR_spot_with_VA!BB142</f>
        <v>4.8977781675569876E-2</v>
      </c>
      <c r="BC142" s="67">
        <v>3.574222992788223E-2</v>
      </c>
      <c r="BD142" s="13"/>
      <c r="BE142" s="3"/>
    </row>
    <row r="143" spans="1:57" x14ac:dyDescent="0.25">
      <c r="A143" s="3"/>
      <c r="B143" s="3">
        <v>133</v>
      </c>
      <c r="C143" s="56">
        <v>3.9100568295141747E-2</v>
      </c>
      <c r="D143" s="56">
        <v>3.9100568295141747E-2</v>
      </c>
      <c r="E143" s="56">
        <v>3.9100568295141747E-2</v>
      </c>
      <c r="F143" s="56">
        <v>3.9721311210872079E-2</v>
      </c>
      <c r="G143" s="56">
        <v>4.4039117777110892E-2</v>
      </c>
      <c r="H143" s="56">
        <v>4.085103319952621E-2</v>
      </c>
      <c r="I143" s="56">
        <v>3.9859368353670321E-2</v>
      </c>
      <c r="J143" s="56">
        <v>3.8483907885098922E-2</v>
      </c>
      <c r="K143" s="56">
        <v>3.9100568295141747E-2</v>
      </c>
      <c r="L143" s="56">
        <v>3.9100568295141747E-2</v>
      </c>
      <c r="M143" s="67">
        <v>3.9100568295141747E-2</v>
      </c>
      <c r="N143" s="67">
        <v>3.9100568295141747E-2</v>
      </c>
      <c r="O143" s="67">
        <v>4.0105756353313815E-2</v>
      </c>
      <c r="P143" s="67">
        <v>4.562317498731705E-2</v>
      </c>
      <c r="Q143" s="67">
        <v>4.9032108901878813E-2</v>
      </c>
      <c r="R143" s="67">
        <v>3.9100568295141747E-2</v>
      </c>
      <c r="S143" s="67">
        <v>3.9316056553675871E-2</v>
      </c>
      <c r="T143" s="67">
        <v>4.0466325038388096E-2</v>
      </c>
      <c r="U143" s="67">
        <v>2.8022389665651737E-2</v>
      </c>
      <c r="V143" s="67">
        <v>3.9453568138718254E-2</v>
      </c>
      <c r="W143" s="67">
        <v>3.9100568295141747E-2</v>
      </c>
      <c r="X143" s="67">
        <v>3.9100568295141747E-2</v>
      </c>
      <c r="Y143" s="67">
        <v>3.9100568295141747E-2</v>
      </c>
      <c r="Z143" s="67">
        <v>4.1215101900881512E-2</v>
      </c>
      <c r="AA143" s="67">
        <v>4.2033425129737845E-2</v>
      </c>
      <c r="AB143" s="67">
        <v>3.9100568295141747E-2</v>
      </c>
      <c r="AC143" s="67">
        <v>4.3683734954964137E-2</v>
      </c>
      <c r="AD143" s="7">
        <f>BSL_RFR_spot_with_VA!AD143</f>
        <v>4.5913100924851458E-2</v>
      </c>
      <c r="AE143" s="67">
        <v>3.9100568295141747E-2</v>
      </c>
      <c r="AF143" s="67">
        <v>3.9100568295141747E-2</v>
      </c>
      <c r="AG143" s="67">
        <v>3.9100568295141747E-2</v>
      </c>
      <c r="AH143" s="67">
        <v>4.0446967698382297E-2</v>
      </c>
      <c r="AI143" s="67">
        <v>2.5370002374623279E-2</v>
      </c>
      <c r="AJ143" s="67">
        <v>3.7573261280264614E-2</v>
      </c>
      <c r="AK143" s="7">
        <f>BSL_RFR_spot_with_VA!AK143</f>
        <v>4.4235472518735275E-2</v>
      </c>
      <c r="AL143" s="7">
        <f>BSL_RFR_spot_with_VA!AL143</f>
        <v>5.4273067749997628E-2</v>
      </c>
      <c r="AM143" s="7">
        <f>BSL_RFR_spot_with_VA!AM143</f>
        <v>4.0262718714964674E-2</v>
      </c>
      <c r="AN143" s="7">
        <f>BSL_RFR_spot_with_VA!AN143</f>
        <v>4.3659829606460976E-2</v>
      </c>
      <c r="AO143" s="7">
        <f>BSL_RFR_spot_with_VA!AO143</f>
        <v>4.3774437748252959E-2</v>
      </c>
      <c r="AP143" s="7">
        <f>BSL_RFR_spot_with_VA!AP143</f>
        <v>4.4587941952419996E-2</v>
      </c>
      <c r="AQ143" s="7">
        <f>BSL_RFR_spot_with_VA!AQ143</f>
        <v>4.0567123421430429E-2</v>
      </c>
      <c r="AR143" s="7">
        <f>BSL_RFR_spot_with_VA!AR143</f>
        <v>4.4828692732765241E-2</v>
      </c>
      <c r="AS143" s="67">
        <v>2.5233870153412941E-2</v>
      </c>
      <c r="AT143" s="7">
        <f>BSL_RFR_spot_with_VA!AT143</f>
        <v>4.5096786749935003E-2</v>
      </c>
      <c r="AU143" s="7">
        <f>BSL_RFR_spot_with_VA!AU143</f>
        <v>4.5327595261185127E-2</v>
      </c>
      <c r="AV143" s="7">
        <f>BSL_RFR_spot_with_VA!AV143</f>
        <v>4.3691463617603343E-2</v>
      </c>
      <c r="AW143" s="7">
        <f>BSL_RFR_spot_with_VA!AW143</f>
        <v>4.0587244433267777E-2</v>
      </c>
      <c r="AX143" s="7">
        <f>BSL_RFR_spot_with_VA!AX143</f>
        <v>5.2675802177832409E-2</v>
      </c>
      <c r="AY143" s="7">
        <f>BSL_RFR_spot_with_VA!AY143</f>
        <v>4.1290839082638531E-2</v>
      </c>
      <c r="AZ143" s="7">
        <f>BSL_RFR_spot_with_VA!AZ143</f>
        <v>3.9640827689607416E-2</v>
      </c>
      <c r="BA143" s="7">
        <f>BSL_RFR_spot_with_VA!BA143</f>
        <v>4.3389720783465924E-2</v>
      </c>
      <c r="BB143" s="7">
        <f>BSL_RFR_spot_with_VA!BB143</f>
        <v>4.8925143198815357E-2</v>
      </c>
      <c r="BC143" s="67">
        <v>3.5789109172920774E-2</v>
      </c>
      <c r="BD143" s="13"/>
      <c r="BE143" s="3"/>
    </row>
    <row r="144" spans="1:57" x14ac:dyDescent="0.25">
      <c r="A144" s="3"/>
      <c r="B144" s="3">
        <v>134</v>
      </c>
      <c r="C144" s="56">
        <v>3.9122175846099116E-2</v>
      </c>
      <c r="D144" s="56">
        <v>3.9122175846099116E-2</v>
      </c>
      <c r="E144" s="56">
        <v>3.9122175846099116E-2</v>
      </c>
      <c r="F144" s="56">
        <v>3.9738297833026293E-2</v>
      </c>
      <c r="G144" s="56">
        <v>4.4023885715525068E-2</v>
      </c>
      <c r="H144" s="56">
        <v>4.0859602346453583E-2</v>
      </c>
      <c r="I144" s="56">
        <v>3.9875326439891667E-2</v>
      </c>
      <c r="J144" s="56">
        <v>3.8510103288074582E-2</v>
      </c>
      <c r="K144" s="56">
        <v>3.9122175846099116E-2</v>
      </c>
      <c r="L144" s="56">
        <v>3.9122175846099116E-2</v>
      </c>
      <c r="M144" s="67">
        <v>3.9122175846099116E-2</v>
      </c>
      <c r="N144" s="67">
        <v>3.9122175846099116E-2</v>
      </c>
      <c r="O144" s="67">
        <v>4.0119879534484593E-2</v>
      </c>
      <c r="P144" s="67">
        <v>4.5596089772343973E-2</v>
      </c>
      <c r="Q144" s="67">
        <v>4.8979455123495441E-2</v>
      </c>
      <c r="R144" s="67">
        <v>3.9122175846099116E-2</v>
      </c>
      <c r="S144" s="67">
        <v>3.9336060251568217E-2</v>
      </c>
      <c r="T144" s="67">
        <v>4.047776170561157E-2</v>
      </c>
      <c r="U144" s="67">
        <v>2.8052016460665019E-2</v>
      </c>
      <c r="V144" s="67">
        <v>3.9472548179720901E-2</v>
      </c>
      <c r="W144" s="67">
        <v>3.9122175846099116E-2</v>
      </c>
      <c r="X144" s="67">
        <v>3.9122175846099116E-2</v>
      </c>
      <c r="Y144" s="67">
        <v>3.9122175846099116E-2</v>
      </c>
      <c r="Z144" s="67">
        <v>4.1220913011065452E-2</v>
      </c>
      <c r="AA144" s="67">
        <v>4.2033175862396632E-2</v>
      </c>
      <c r="AB144" s="67">
        <v>3.9122175846099116E-2</v>
      </c>
      <c r="AC144" s="67">
        <v>4.3671159721627495E-2</v>
      </c>
      <c r="AD144" s="7">
        <f>BSL_RFR_spot_with_VA!AD144</f>
        <v>4.5883844325822931E-2</v>
      </c>
      <c r="AE144" s="67">
        <v>3.9122175846099116E-2</v>
      </c>
      <c r="AF144" s="67">
        <v>3.9122175846099116E-2</v>
      </c>
      <c r="AG144" s="67">
        <v>3.9122175846099116E-2</v>
      </c>
      <c r="AH144" s="67">
        <v>4.0458548914927173E-2</v>
      </c>
      <c r="AI144" s="67">
        <v>2.5419157962346839E-2</v>
      </c>
      <c r="AJ144" s="67">
        <v>3.7606211658410382E-2</v>
      </c>
      <c r="AK144" s="7">
        <f>BSL_RFR_spot_with_VA!AK144</f>
        <v>4.4218772172348153E-2</v>
      </c>
      <c r="AL144" s="7">
        <f>BSL_RFR_spot_with_VA!AL144</f>
        <v>5.4180944431626354E-2</v>
      </c>
      <c r="AM144" s="7">
        <f>BSL_RFR_spot_with_VA!AM144</f>
        <v>4.0275672758435022E-2</v>
      </c>
      <c r="AN144" s="7">
        <f>BSL_RFR_spot_with_VA!AN144</f>
        <v>4.3647433041149597E-2</v>
      </c>
      <c r="AO144" s="7">
        <f>BSL_RFR_spot_with_VA!AO144</f>
        <v>4.3761184542484344E-2</v>
      </c>
      <c r="AP144" s="7">
        <f>BSL_RFR_spot_with_VA!AP144</f>
        <v>4.4568605170691722E-2</v>
      </c>
      <c r="AQ144" s="7">
        <f>BSL_RFR_spot_with_VA!AQ144</f>
        <v>4.0577808857826581E-2</v>
      </c>
      <c r="AR144" s="7">
        <f>BSL_RFR_spot_with_VA!AR144</f>
        <v>4.4807554682789741E-2</v>
      </c>
      <c r="AS144" s="67">
        <v>2.5283965398784192E-2</v>
      </c>
      <c r="AT144" s="7">
        <f>BSL_RFR_spot_with_VA!AT144</f>
        <v>4.5073642381042944E-2</v>
      </c>
      <c r="AU144" s="7">
        <f>BSL_RFR_spot_with_VA!AU144</f>
        <v>4.5302723150256075E-2</v>
      </c>
      <c r="AV144" s="7">
        <f>BSL_RFR_spot_with_VA!AV144</f>
        <v>4.3678830604237273E-2</v>
      </c>
      <c r="AW144" s="7">
        <f>BSL_RFR_spot_with_VA!AW144</f>
        <v>4.0597779862848737E-2</v>
      </c>
      <c r="AX144" s="7">
        <f>BSL_RFR_spot_with_VA!AX144</f>
        <v>5.2595728315033119E-2</v>
      </c>
      <c r="AY144" s="7">
        <f>BSL_RFR_spot_with_VA!AY144</f>
        <v>4.1296132005130382E-2</v>
      </c>
      <c r="AZ144" s="7">
        <f>BSL_RFR_spot_with_VA!AZ144</f>
        <v>3.9658413552417615E-2</v>
      </c>
      <c r="BA144" s="7">
        <f>BSL_RFR_spot_with_VA!BA144</f>
        <v>4.3379342949860789E-2</v>
      </c>
      <c r="BB144" s="7">
        <f>BSL_RFR_spot_with_VA!BB144</f>
        <v>4.8873292953468539E-2</v>
      </c>
      <c r="BC144" s="67">
        <v>3.5835293638518673E-2</v>
      </c>
      <c r="BD144" s="13"/>
      <c r="BE144" s="3"/>
    </row>
    <row r="145" spans="1:57" x14ac:dyDescent="0.25">
      <c r="A145" s="3"/>
      <c r="B145" s="8">
        <v>135</v>
      </c>
      <c r="C145" s="57">
        <v>3.9143463735010764E-2</v>
      </c>
      <c r="D145" s="57">
        <v>3.9143463735010764E-2</v>
      </c>
      <c r="E145" s="57">
        <v>3.9143463735010764E-2</v>
      </c>
      <c r="F145" s="57">
        <v>3.9755033078217705E-2</v>
      </c>
      <c r="G145" s="57">
        <v>4.4008879530907707E-2</v>
      </c>
      <c r="H145" s="57">
        <v>4.0868044661789948E-2</v>
      </c>
      <c r="I145" s="57">
        <v>3.9891048391732742E-2</v>
      </c>
      <c r="J145" s="57">
        <v>3.8535911268431366E-2</v>
      </c>
      <c r="K145" s="57">
        <v>3.9143463735010764E-2</v>
      </c>
      <c r="L145" s="57">
        <v>3.9143463735010764E-2</v>
      </c>
      <c r="M145" s="68">
        <v>3.9143463735010764E-2</v>
      </c>
      <c r="N145" s="68">
        <v>3.9143463735010764E-2</v>
      </c>
      <c r="O145" s="68">
        <v>4.0133793692168851E-2</v>
      </c>
      <c r="P145" s="68">
        <v>4.5569406504878174E-2</v>
      </c>
      <c r="Q145" s="68">
        <v>4.8927583984421208E-2</v>
      </c>
      <c r="R145" s="68">
        <v>3.9143463735010764E-2</v>
      </c>
      <c r="S145" s="68">
        <v>3.9355767986706036E-2</v>
      </c>
      <c r="T145" s="68">
        <v>4.048902909385288E-2</v>
      </c>
      <c r="U145" s="68">
        <v>2.8081205176911705E-2</v>
      </c>
      <c r="V145" s="68">
        <v>3.9491247386717276E-2</v>
      </c>
      <c r="W145" s="68">
        <v>3.9143463735010764E-2</v>
      </c>
      <c r="X145" s="68">
        <v>3.9143463735010764E-2</v>
      </c>
      <c r="Y145" s="68">
        <v>3.9143463735010764E-2</v>
      </c>
      <c r="Z145" s="68">
        <v>4.1226639510616669E-2</v>
      </c>
      <c r="AA145" s="68">
        <v>4.2032930270267777E-2</v>
      </c>
      <c r="AB145" s="68">
        <v>3.9143463735010764E-2</v>
      </c>
      <c r="AC145" s="68">
        <v>4.3658770933501456E-2</v>
      </c>
      <c r="AD145" s="10">
        <f>BSL_RFR_spot_with_VA!AD145</f>
        <v>4.5855021957931452E-2</v>
      </c>
      <c r="AE145" s="68">
        <v>3.9143463735010764E-2</v>
      </c>
      <c r="AF145" s="68">
        <v>3.9143463735010764E-2</v>
      </c>
      <c r="AG145" s="68">
        <v>3.9143463735010764E-2</v>
      </c>
      <c r="AH145" s="68">
        <v>4.0469958683953644E-2</v>
      </c>
      <c r="AI145" s="68">
        <v>2.5467593787834364E-2</v>
      </c>
      <c r="AJ145" s="68">
        <v>3.7638676184366782E-2</v>
      </c>
      <c r="AK145" s="10">
        <f>BSL_RFR_spot_with_VA!AK145</f>
        <v>4.4202319495507236E-2</v>
      </c>
      <c r="AL145" s="10">
        <f>BSL_RFR_spot_with_VA!AL145</f>
        <v>5.4090193774967377E-2</v>
      </c>
      <c r="AM145" s="10">
        <f>BSL_RFR_spot_with_VA!AM145</f>
        <v>4.0288435049172344E-2</v>
      </c>
      <c r="AN145" s="10">
        <f>BSL_RFR_spot_with_VA!AN145</f>
        <v>4.3635220271456943E-2</v>
      </c>
      <c r="AO145" s="10">
        <f>BSL_RFR_spot_with_VA!AO145</f>
        <v>4.3748127839224882E-2</v>
      </c>
      <c r="AP145" s="10">
        <f>BSL_RFR_spot_with_VA!AP145</f>
        <v>4.4549555209522529E-2</v>
      </c>
      <c r="AQ145" s="10">
        <f>BSL_RFR_spot_with_VA!AQ145</f>
        <v>4.0588336132604486E-2</v>
      </c>
      <c r="AR145" s="10">
        <f>BSL_RFR_spot_with_VA!AR145</f>
        <v>4.4786730206002767E-2</v>
      </c>
      <c r="AS145" s="68">
        <v>2.5333328599584926E-2</v>
      </c>
      <c r="AT145" s="10">
        <f>BSL_RFR_spot_with_VA!AT145</f>
        <v>4.5050841388948326E-2</v>
      </c>
      <c r="AU145" s="10">
        <f>BSL_RFR_spot_with_VA!AU145</f>
        <v>4.5278220093361687E-2</v>
      </c>
      <c r="AV145" s="10">
        <f>BSL_RFR_spot_with_VA!AV145</f>
        <v>4.36663848946095E-2</v>
      </c>
      <c r="AW145" s="10">
        <f>BSL_RFR_spot_with_VA!AW145</f>
        <v>4.0608159356823936E-2</v>
      </c>
      <c r="AX145" s="10">
        <f>BSL_RFR_spot_with_VA!AX145</f>
        <v>5.2516846687915342E-2</v>
      </c>
      <c r="AY145" s="10">
        <f>BSL_RFR_spot_with_VA!AY145</f>
        <v>4.1301346358505908E-2</v>
      </c>
      <c r="AZ145" s="10">
        <f>BSL_RFR_spot_with_VA!AZ145</f>
        <v>3.9675739185649705E-2</v>
      </c>
      <c r="BA145" s="10">
        <f>BSL_RFR_spot_with_VA!BA145</f>
        <v>4.3369118953827224E-2</v>
      </c>
      <c r="BB145" s="10">
        <f>BSL_RFR_spot_with_VA!BB145</f>
        <v>4.8822213366200851E-2</v>
      </c>
      <c r="BC145" s="68">
        <v>3.5880798460684593E-2</v>
      </c>
      <c r="BD145" s="13"/>
      <c r="BE145" s="3"/>
    </row>
    <row r="146" spans="1:57" x14ac:dyDescent="0.25">
      <c r="A146" s="3"/>
      <c r="B146" s="3">
        <v>136</v>
      </c>
      <c r="C146" s="56">
        <v>3.9164439002447038E-2</v>
      </c>
      <c r="D146" s="56">
        <v>3.9164439002447038E-2</v>
      </c>
      <c r="E146" s="56">
        <v>3.9164439002447038E-2</v>
      </c>
      <c r="F146" s="56">
        <v>3.977152248501814E-2</v>
      </c>
      <c r="G146" s="56">
        <v>4.3994094235984438E-2</v>
      </c>
      <c r="H146" s="56">
        <v>4.0876362937185995E-2</v>
      </c>
      <c r="I146" s="56">
        <v>3.9906539409078512E-2</v>
      </c>
      <c r="J146" s="56">
        <v>3.8561340356855434E-2</v>
      </c>
      <c r="K146" s="56">
        <v>3.9164439002447038E-2</v>
      </c>
      <c r="L146" s="56">
        <v>3.9164439002447038E-2</v>
      </c>
      <c r="M146" s="67">
        <v>3.9164439002447038E-2</v>
      </c>
      <c r="N146" s="67">
        <v>3.9164439002447038E-2</v>
      </c>
      <c r="O146" s="67">
        <v>4.0147503430858489E-2</v>
      </c>
      <c r="P146" s="67">
        <v>4.5543116303527809E-2</v>
      </c>
      <c r="Q146" s="67">
        <v>4.8876478163992987E-2</v>
      </c>
      <c r="R146" s="67">
        <v>3.9164439002447038E-2</v>
      </c>
      <c r="S146" s="67">
        <v>3.937518627811798E-2</v>
      </c>
      <c r="T146" s="67">
        <v>4.0500130931519385E-2</v>
      </c>
      <c r="U146" s="67">
        <v>2.810996545939215E-2</v>
      </c>
      <c r="V146" s="67">
        <v>3.9509671945733293E-2</v>
      </c>
      <c r="W146" s="67">
        <v>3.9164439002447038E-2</v>
      </c>
      <c r="X146" s="67">
        <v>3.9164439002447038E-2</v>
      </c>
      <c r="Y146" s="67">
        <v>3.9164439002447038E-2</v>
      </c>
      <c r="Z146" s="67">
        <v>4.1232283217761179E-2</v>
      </c>
      <c r="AA146" s="67">
        <v>4.2032688274038277E-2</v>
      </c>
      <c r="AB146" s="67">
        <v>3.9164439002447038E-2</v>
      </c>
      <c r="AC146" s="67">
        <v>4.3646564474890681E-2</v>
      </c>
      <c r="AD146" s="7">
        <f>BSL_RFR_spot_with_VA!AD146</f>
        <v>4.5826624225038914E-2</v>
      </c>
      <c r="AE146" s="67">
        <v>3.9164439002447038E-2</v>
      </c>
      <c r="AF146" s="67">
        <v>3.9164439002447038E-2</v>
      </c>
      <c r="AG146" s="67">
        <v>3.9164439002447038E-2</v>
      </c>
      <c r="AH146" s="67">
        <v>4.0481200784633353E-2</v>
      </c>
      <c r="AI146" s="67">
        <v>2.5515325446743065E-2</v>
      </c>
      <c r="AJ146" s="67">
        <v>3.7670665445957319E-2</v>
      </c>
      <c r="AK146" s="7">
        <f>BSL_RFR_spot_with_VA!AK146</f>
        <v>4.4186109019715758E-2</v>
      </c>
      <c r="AL146" s="7">
        <f>BSL_RFR_spot_with_VA!AL146</f>
        <v>5.400078532769248E-2</v>
      </c>
      <c r="AM146" s="7">
        <f>BSL_RFR_spot_with_VA!AM146</f>
        <v>4.0301009813384248E-2</v>
      </c>
      <c r="AN146" s="7">
        <f>BSL_RFR_spot_with_VA!AN146</f>
        <v>4.3623187240061645E-2</v>
      </c>
      <c r="AO146" s="7">
        <f>BSL_RFR_spot_with_VA!AO146</f>
        <v>4.3735263300917593E-2</v>
      </c>
      <c r="AP146" s="7">
        <f>BSL_RFR_spot_with_VA!AP146</f>
        <v>4.4530785734361977E-2</v>
      </c>
      <c r="AQ146" s="7">
        <f>BSL_RFR_spot_with_VA!AQ146</f>
        <v>4.0598708729194355E-2</v>
      </c>
      <c r="AR146" s="7">
        <f>BSL_RFR_spot_with_VA!AR146</f>
        <v>4.4766212376344372E-2</v>
      </c>
      <c r="AS146" s="67">
        <v>2.5381975597710271E-2</v>
      </c>
      <c r="AT146" s="7">
        <f>BSL_RFR_spot_with_VA!AT146</f>
        <v>4.5028376188677832E-2</v>
      </c>
      <c r="AU146" s="7">
        <f>BSL_RFR_spot_with_VA!AU146</f>
        <v>4.5254077936973003E-2</v>
      </c>
      <c r="AV146" s="7">
        <f>BSL_RFR_spot_with_VA!AV146</f>
        <v>4.3654122353932401E-2</v>
      </c>
      <c r="AW146" s="7">
        <f>BSL_RFR_spot_with_VA!AW146</f>
        <v>4.0618386348806768E-2</v>
      </c>
      <c r="AX146" s="7">
        <f>BSL_RFR_spot_with_VA!AX146</f>
        <v>5.2439130866317241E-2</v>
      </c>
      <c r="AY146" s="7">
        <f>BSL_RFR_spot_with_VA!AY146</f>
        <v>4.1306483888732926E-2</v>
      </c>
      <c r="AZ146" s="7">
        <f>BSL_RFR_spot_with_VA!AZ146</f>
        <v>3.9692810322169425E-2</v>
      </c>
      <c r="BA146" s="7">
        <f>BSL_RFR_spot_with_VA!BA146</f>
        <v>4.3359045400724661E-2</v>
      </c>
      <c r="BB146" s="7">
        <f>BSL_RFR_spot_with_VA!BB146</f>
        <v>4.8771887382213608E-2</v>
      </c>
      <c r="BC146" s="67">
        <v>3.5925638355041256E-2</v>
      </c>
      <c r="BD146" s="13"/>
      <c r="BE146" s="3"/>
    </row>
    <row r="147" spans="1:57" x14ac:dyDescent="0.25">
      <c r="A147" s="3"/>
      <c r="B147" s="3">
        <v>137</v>
      </c>
      <c r="C147" s="56">
        <v>3.9185108483827502E-2</v>
      </c>
      <c r="D147" s="56">
        <v>3.9185108483827502E-2</v>
      </c>
      <c r="E147" s="56">
        <v>3.9185108483827502E-2</v>
      </c>
      <c r="F147" s="56">
        <v>3.9787771430521701E-2</v>
      </c>
      <c r="G147" s="56">
        <v>4.3979524989223417E-2</v>
      </c>
      <c r="H147" s="56">
        <v>4.0884559883252347E-2</v>
      </c>
      <c r="I147" s="56">
        <v>3.9921804540473227E-2</v>
      </c>
      <c r="J147" s="56">
        <v>3.8586398835513958E-2</v>
      </c>
      <c r="K147" s="56">
        <v>3.9185108483827502E-2</v>
      </c>
      <c r="L147" s="56">
        <v>3.9185108483827502E-2</v>
      </c>
      <c r="M147" s="67">
        <v>3.9185108483827502E-2</v>
      </c>
      <c r="N147" s="67">
        <v>3.9185108483827502E-2</v>
      </c>
      <c r="O147" s="67">
        <v>4.0161013220957775E-2</v>
      </c>
      <c r="P147" s="67">
        <v>4.551721054663016E-2</v>
      </c>
      <c r="Q147" s="67">
        <v>4.8826120848885157E-2</v>
      </c>
      <c r="R147" s="67">
        <v>3.9185108483827502E-2</v>
      </c>
      <c r="S147" s="67">
        <v>3.9394321454883752E-2</v>
      </c>
      <c r="T147" s="67">
        <v>4.0511070838535446E-2</v>
      </c>
      <c r="U147" s="67">
        <v>2.8138306672062852E-2</v>
      </c>
      <c r="V147" s="67">
        <v>3.9527827862553488E-2</v>
      </c>
      <c r="W147" s="67">
        <v>3.9185108483827502E-2</v>
      </c>
      <c r="X147" s="67">
        <v>3.9185108483827502E-2</v>
      </c>
      <c r="Y147" s="67">
        <v>3.9185108483827502E-2</v>
      </c>
      <c r="Z147" s="67">
        <v>4.1237845899214198E-2</v>
      </c>
      <c r="AA147" s="67">
        <v>4.2032449796538307E-2</v>
      </c>
      <c r="AB147" s="67">
        <v>3.9185108483827502E-2</v>
      </c>
      <c r="AC147" s="67">
        <v>4.3634536350323438E-2</v>
      </c>
      <c r="AD147" s="7">
        <f>BSL_RFR_spot_with_VA!AD147</f>
        <v>4.5798641811689134E-2</v>
      </c>
      <c r="AE147" s="67">
        <v>3.9185108483827502E-2</v>
      </c>
      <c r="AF147" s="67">
        <v>3.9185108483827502E-2</v>
      </c>
      <c r="AG147" s="67">
        <v>3.9185108483827502E-2</v>
      </c>
      <c r="AH147" s="67">
        <v>4.0492278885876809E-2</v>
      </c>
      <c r="AI147" s="67">
        <v>2.5562368089518728E-2</v>
      </c>
      <c r="AJ147" s="67">
        <v>3.7702189731502633E-2</v>
      </c>
      <c r="AK147" s="7">
        <f>BSL_RFR_spot_with_VA!AK147</f>
        <v>4.4170135436240932E-2</v>
      </c>
      <c r="AL147" s="7">
        <f>BSL_RFR_spot_with_VA!AL147</f>
        <v>5.3912689531633085E-2</v>
      </c>
      <c r="AM147" s="7">
        <f>BSL_RFR_spot_with_VA!AM147</f>
        <v>4.0313401154011164E-2</v>
      </c>
      <c r="AN147" s="7">
        <f>BSL_RFR_spot_with_VA!AN147</f>
        <v>4.3611330008177296E-2</v>
      </c>
      <c r="AO147" s="7">
        <f>BSL_RFR_spot_with_VA!AO147</f>
        <v>4.3722586716678391E-2</v>
      </c>
      <c r="AP147" s="7">
        <f>BSL_RFR_spot_with_VA!AP147</f>
        <v>4.4512290595825288E-2</v>
      </c>
      <c r="AQ147" s="7">
        <f>BSL_RFR_spot_with_VA!AQ147</f>
        <v>4.0608930029669921E-2</v>
      </c>
      <c r="AR147" s="7">
        <f>BSL_RFR_spot_with_VA!AR147</f>
        <v>4.4745994470221095E-2</v>
      </c>
      <c r="AS147" s="67">
        <v>2.5429921782405218E-2</v>
      </c>
      <c r="AT147" s="7">
        <f>BSL_RFR_spot_with_VA!AT147</f>
        <v>4.5006239416969906E-2</v>
      </c>
      <c r="AU147" s="7">
        <f>BSL_RFR_spot_with_VA!AU147</f>
        <v>4.5230288765980786E-2</v>
      </c>
      <c r="AV147" s="7">
        <f>BSL_RFR_spot_with_VA!AV147</f>
        <v>4.3642038968213726E-2</v>
      </c>
      <c r="AW147" s="7">
        <f>BSL_RFR_spot_with_VA!AW147</f>
        <v>4.0628464172592693E-2</v>
      </c>
      <c r="AX147" s="7">
        <f>BSL_RFR_spot_with_VA!AX147</f>
        <v>5.2362555195563765E-2</v>
      </c>
      <c r="AY147" s="7">
        <f>BSL_RFR_spot_with_VA!AY147</f>
        <v>4.1311546289830359E-2</v>
      </c>
      <c r="AZ147" s="7">
        <f>BSL_RFR_spot_with_VA!AZ147</f>
        <v>3.970963252776083E-2</v>
      </c>
      <c r="BA147" s="7">
        <f>BSL_RFR_spot_with_VA!BA147</f>
        <v>4.3349118994969738E-2</v>
      </c>
      <c r="BB147" s="7">
        <f>BSL_RFR_spot_with_VA!BB147</f>
        <v>4.8722298446255641E-2</v>
      </c>
      <c r="BC147" s="67">
        <v>3.5969827629985129E-2</v>
      </c>
      <c r="BD147" s="13"/>
      <c r="BE147" s="3"/>
    </row>
    <row r="148" spans="1:57" x14ac:dyDescent="0.25">
      <c r="A148" s="3"/>
      <c r="B148" s="3">
        <v>138</v>
      </c>
      <c r="C148" s="56">
        <v>3.9205478816828787E-2</v>
      </c>
      <c r="D148" s="56">
        <v>3.9205478816828787E-2</v>
      </c>
      <c r="E148" s="56">
        <v>3.9205478816828787E-2</v>
      </c>
      <c r="F148" s="56">
        <v>3.9803785136184322E-2</v>
      </c>
      <c r="G148" s="56">
        <v>4.3965167089552448E-2</v>
      </c>
      <c r="H148" s="56">
        <v>4.0892638132455694E-2</v>
      </c>
      <c r="I148" s="56">
        <v>3.9936848688567617E-2</v>
      </c>
      <c r="J148" s="56">
        <v>3.8611094747028174E-2</v>
      </c>
      <c r="K148" s="56">
        <v>3.9205478816828787E-2</v>
      </c>
      <c r="L148" s="56">
        <v>3.9205478816828787E-2</v>
      </c>
      <c r="M148" s="67">
        <v>3.9205478816828787E-2</v>
      </c>
      <c r="N148" s="67">
        <v>3.9205478816828787E-2</v>
      </c>
      <c r="O148" s="67">
        <v>4.0174327403612597E-2</v>
      </c>
      <c r="P148" s="67">
        <v>4.5491680862827177E-2</v>
      </c>
      <c r="Q148" s="67">
        <v>4.8776495714672796E-2</v>
      </c>
      <c r="R148" s="67">
        <v>3.9205478816828787E-2</v>
      </c>
      <c r="S148" s="67">
        <v>3.9413179662989961E-2</v>
      </c>
      <c r="T148" s="67">
        <v>4.0521852330240415E-2</v>
      </c>
      <c r="U148" s="67">
        <v>2.8166237907995884E-2</v>
      </c>
      <c r="V148" s="67">
        <v>3.9545720969226927E-2</v>
      </c>
      <c r="W148" s="67">
        <v>3.9205478816828787E-2</v>
      </c>
      <c r="X148" s="67">
        <v>3.9205478816828787E-2</v>
      </c>
      <c r="Y148" s="67">
        <v>3.9205478816828787E-2</v>
      </c>
      <c r="Z148" s="67">
        <v>4.1243329272000473E-2</v>
      </c>
      <c r="AA148" s="67">
        <v>4.2032214762676601E-2</v>
      </c>
      <c r="AB148" s="67">
        <v>3.9205478816828787E-2</v>
      </c>
      <c r="AC148" s="67">
        <v>4.3622682680197755E-2</v>
      </c>
      <c r="AD148" s="7">
        <f>BSL_RFR_spot_with_VA!AD148</f>
        <v>4.5771065672923106E-2</v>
      </c>
      <c r="AE148" s="67">
        <v>3.9205478816828787E-2</v>
      </c>
      <c r="AF148" s="67">
        <v>3.9205478816828787E-2</v>
      </c>
      <c r="AG148" s="67">
        <v>3.9205478816828787E-2</v>
      </c>
      <c r="AH148" s="67">
        <v>4.0503196550326415E-2</v>
      </c>
      <c r="AI148" s="67">
        <v>2.5608736437139124E-2</v>
      </c>
      <c r="AJ148" s="67">
        <v>3.7733259039893774E-2</v>
      </c>
      <c r="AK148" s="7">
        <f>BSL_RFR_spot_with_VA!AK148</f>
        <v>4.4154393590327912E-2</v>
      </c>
      <c r="AL148" s="7">
        <f>BSL_RFR_spot_with_VA!AL148</f>
        <v>5.3825877690190538E-2</v>
      </c>
      <c r="AM148" s="7">
        <f>BSL_RFR_spot_with_VA!AM148</f>
        <v>4.0325613055184562E-2</v>
      </c>
      <c r="AN148" s="7">
        <f>BSL_RFR_spot_with_VA!AN148</f>
        <v>4.359964475125655E-2</v>
      </c>
      <c r="AO148" s="7">
        <f>BSL_RFR_spot_with_VA!AO148</f>
        <v>4.3710093997712418E-2</v>
      </c>
      <c r="AP148" s="7">
        <f>BSL_RFR_spot_with_VA!AP148</f>
        <v>4.4494063822979824E-2</v>
      </c>
      <c r="AQ148" s="7">
        <f>BSL_RFR_spot_with_VA!AQ148</f>
        <v>4.0619003318390412E-2</v>
      </c>
      <c r="AR148" s="7">
        <f>BSL_RFR_spot_with_VA!AR148</f>
        <v>4.4726069959163173E-2</v>
      </c>
      <c r="AS148" s="67">
        <v>2.5477182106322882E-2</v>
      </c>
      <c r="AT148" s="7">
        <f>BSL_RFR_spot_with_VA!AT148</f>
        <v>4.4984423924246064E-2</v>
      </c>
      <c r="AU148" s="7">
        <f>BSL_RFR_spot_with_VA!AU148</f>
        <v>4.5206844895045784E-2</v>
      </c>
      <c r="AV148" s="7">
        <f>BSL_RFR_spot_with_VA!AV148</f>
        <v>4.3630130839879655E-2</v>
      </c>
      <c r="AW148" s="7">
        <f>BSL_RFR_spot_with_VA!AW148</f>
        <v>4.0638396065739046E-2</v>
      </c>
      <c r="AX148" s="7">
        <f>BSL_RFR_spot_with_VA!AX148</f>
        <v>5.2287094768232345E-2</v>
      </c>
      <c r="AY148" s="7">
        <f>BSL_RFR_spot_with_VA!AY148</f>
        <v>4.1316535205824456E-2</v>
      </c>
      <c r="AZ148" s="7">
        <f>BSL_RFR_spot_with_VA!AZ148</f>
        <v>3.9726211207162576E-2</v>
      </c>
      <c r="BA148" s="7">
        <f>BSL_RFR_spot_with_VA!BA148</f>
        <v>4.3339336536457385E-2</v>
      </c>
      <c r="BB148" s="7">
        <f>BSL_RFR_spot_with_VA!BB148</f>
        <v>4.8673430484463598E-2</v>
      </c>
      <c r="BC148" s="67">
        <v>3.601338019946998E-2</v>
      </c>
      <c r="BD148" s="13"/>
      <c r="BE148" s="3"/>
    </row>
    <row r="149" spans="1:57" x14ac:dyDescent="0.25">
      <c r="A149" s="3"/>
      <c r="B149" s="3">
        <v>139</v>
      </c>
      <c r="C149" s="56">
        <v>3.9225556448473808E-2</v>
      </c>
      <c r="D149" s="56">
        <v>3.9225556448473808E-2</v>
      </c>
      <c r="E149" s="56">
        <v>3.9225556448473808E-2</v>
      </c>
      <c r="F149" s="56">
        <v>3.98195686734093E-2</v>
      </c>
      <c r="G149" s="56">
        <v>4.3951015971301466E-2</v>
      </c>
      <c r="H149" s="56">
        <v>4.0900600241891683E-2</v>
      </c>
      <c r="I149" s="56">
        <v>3.9951676615336718E-2</v>
      </c>
      <c r="J149" s="56">
        <v>3.8635435903062509E-2</v>
      </c>
      <c r="K149" s="56">
        <v>3.9225556448473808E-2</v>
      </c>
      <c r="L149" s="56">
        <v>3.9225556448473808E-2</v>
      </c>
      <c r="M149" s="67">
        <v>3.9225556448473808E-2</v>
      </c>
      <c r="N149" s="67">
        <v>3.9225556448473808E-2</v>
      </c>
      <c r="O149" s="67">
        <v>4.0187450195334318E-2</v>
      </c>
      <c r="P149" s="67">
        <v>4.5466519122049354E-2</v>
      </c>
      <c r="Q149" s="67">
        <v>4.8727586908191123E-2</v>
      </c>
      <c r="R149" s="67">
        <v>3.9225556448473808E-2</v>
      </c>
      <c r="S149" s="67">
        <v>3.9431766871893537E-2</v>
      </c>
      <c r="T149" s="67">
        <v>4.0532478821121876E-2</v>
      </c>
      <c r="U149" s="67">
        <v>2.8193767999099117E-2</v>
      </c>
      <c r="V149" s="67">
        <v>3.9563356930293114E-2</v>
      </c>
      <c r="W149" s="67">
        <v>3.9225556448473808E-2</v>
      </c>
      <c r="X149" s="67">
        <v>3.9225556448473808E-2</v>
      </c>
      <c r="Y149" s="67">
        <v>3.9225556448473808E-2</v>
      </c>
      <c r="Z149" s="67">
        <v>4.1248735005185999E-2</v>
      </c>
      <c r="AA149" s="67">
        <v>4.2031983099383163E-2</v>
      </c>
      <c r="AB149" s="67">
        <v>3.9225556448473808E-2</v>
      </c>
      <c r="AC149" s="67">
        <v>4.3610999696613417E-2</v>
      </c>
      <c r="AD149" s="7">
        <f>BSL_RFR_spot_with_VA!AD149</f>
        <v>4.5743887024531249E-2</v>
      </c>
      <c r="AE149" s="67">
        <v>3.9225556448473808E-2</v>
      </c>
      <c r="AF149" s="67">
        <v>3.9225556448473808E-2</v>
      </c>
      <c r="AG149" s="67">
        <v>3.9225556448473808E-2</v>
      </c>
      <c r="AH149" s="67">
        <v>4.0513957238174969E-2</v>
      </c>
      <c r="AI149" s="67">
        <v>2.5654444796194831E-2</v>
      </c>
      <c r="AJ149" s="67">
        <v>3.7763883090297989E-2</v>
      </c>
      <c r="AK149" s="7">
        <f>BSL_RFR_spot_with_VA!AK149</f>
        <v>4.4138878475662224E-2</v>
      </c>
      <c r="AL149" s="7">
        <f>BSL_RFR_spot_with_VA!AL149</f>
        <v>5.3740321937172597E-2</v>
      </c>
      <c r="AM149" s="7">
        <f>BSL_RFR_spot_with_VA!AM149</f>
        <v>4.0337649386495089E-2</v>
      </c>
      <c r="AN149" s="7">
        <f>BSL_RFR_spot_with_VA!AN149</f>
        <v>4.3588127754881523E-2</v>
      </c>
      <c r="AO149" s="7">
        <f>BSL_RFR_spot_with_VA!AO149</f>
        <v>4.3697781172925776E-2</v>
      </c>
      <c r="AP149" s="7">
        <f>BSL_RFR_spot_with_VA!AP149</f>
        <v>4.4476099616916898E-2</v>
      </c>
      <c r="AQ149" s="7">
        <f>BSL_RFR_spot_with_VA!AQ149</f>
        <v>4.0628931785492428E-2</v>
      </c>
      <c r="AR149" s="7">
        <f>BSL_RFR_spot_with_VA!AR149</f>
        <v>4.4706432502799265E-2</v>
      </c>
      <c r="AS149" s="67">
        <v>2.5523771100897985E-2</v>
      </c>
      <c r="AT149" s="7">
        <f>BSL_RFR_spot_with_VA!AT149</f>
        <v>4.4962922766913049E-2</v>
      </c>
      <c r="AU149" s="7">
        <f>BSL_RFR_spot_with_VA!AU149</f>
        <v>4.5183738860320455E-2</v>
      </c>
      <c r="AV149" s="7">
        <f>BSL_RFR_spot_with_VA!AV149</f>
        <v>4.3618394183587039E-2</v>
      </c>
      <c r="AW149" s="7">
        <f>BSL_RFR_spot_with_VA!AW149</f>
        <v>4.0648185172992735E-2</v>
      </c>
      <c r="AX149" s="7">
        <f>BSL_RFR_spot_with_VA!AX149</f>
        <v>5.2212725397143167E-2</v>
      </c>
      <c r="AY149" s="7">
        <f>BSL_RFR_spot_with_VA!AY149</f>
        <v>4.132145223261019E-2</v>
      </c>
      <c r="AZ149" s="7">
        <f>BSL_RFR_spot_with_VA!AZ149</f>
        <v>3.974255160984197E-2</v>
      </c>
      <c r="BA149" s="7">
        <f>BSL_RFR_spot_with_VA!BA149</f>
        <v>4.3329694917137118E-2</v>
      </c>
      <c r="BB149" s="7">
        <f>BSL_RFR_spot_with_VA!BB149</f>
        <v>4.8625267886993395E-2</v>
      </c>
      <c r="BC149" s="67">
        <v>3.6056309595414726E-2</v>
      </c>
      <c r="BD149" s="13"/>
      <c r="BE149" s="3"/>
    </row>
    <row r="150" spans="1:57" x14ac:dyDescent="0.25">
      <c r="A150" s="3"/>
      <c r="B150" s="8">
        <v>140</v>
      </c>
      <c r="C150" s="57">
        <v>3.924534764192078E-2</v>
      </c>
      <c r="D150" s="57">
        <v>3.924534764192078E-2</v>
      </c>
      <c r="E150" s="57">
        <v>3.924534764192078E-2</v>
      </c>
      <c r="F150" s="57">
        <v>3.9835126968895906E-2</v>
      </c>
      <c r="G150" s="57">
        <v>4.3937067199363744E-2</v>
      </c>
      <c r="H150" s="57">
        <v>4.0908448695945454E-2</v>
      </c>
      <c r="I150" s="57">
        <v>3.9966292947074544E-2</v>
      </c>
      <c r="J150" s="57">
        <v>3.8659429892546893E-2</v>
      </c>
      <c r="K150" s="57">
        <v>3.924534764192078E-2</v>
      </c>
      <c r="L150" s="57">
        <v>3.924534764192078E-2</v>
      </c>
      <c r="M150" s="68">
        <v>3.924534764192078E-2</v>
      </c>
      <c r="N150" s="68">
        <v>3.924534764192078E-2</v>
      </c>
      <c r="O150" s="68">
        <v>4.0200385692429341E-2</v>
      </c>
      <c r="P150" s="68">
        <v>4.5441717426885075E-2</v>
      </c>
      <c r="Q150" s="68">
        <v>4.8679379030653225E-2</v>
      </c>
      <c r="R150" s="68">
        <v>3.924534764192078E-2</v>
      </c>
      <c r="S150" s="68">
        <v>3.9450088880806033E-2</v>
      </c>
      <c r="T150" s="68">
        <v>4.0542953628390999E-2</v>
      </c>
      <c r="U150" s="68">
        <v>2.8220905525425666E-2</v>
      </c>
      <c r="V150" s="68">
        <v>3.9580741248745444E-2</v>
      </c>
      <c r="W150" s="68">
        <v>3.924534764192078E-2</v>
      </c>
      <c r="X150" s="68">
        <v>3.924534764192078E-2</v>
      </c>
      <c r="Y150" s="68">
        <v>3.924534764192078E-2</v>
      </c>
      <c r="Z150" s="68">
        <v>4.125406472154225E-2</v>
      </c>
      <c r="AA150" s="68">
        <v>4.2031754735551985E-2</v>
      </c>
      <c r="AB150" s="68">
        <v>3.924534764192078E-2</v>
      </c>
      <c r="AC150" s="68">
        <v>4.3599483739382494E-2</v>
      </c>
      <c r="AD150" s="10">
        <f>BSL_RFR_spot_with_VA!AD150</f>
        <v>4.5717097333723977E-2</v>
      </c>
      <c r="AE150" s="68">
        <v>3.924534764192078E-2</v>
      </c>
      <c r="AF150" s="68">
        <v>3.924534764192078E-2</v>
      </c>
      <c r="AG150" s="68">
        <v>3.924534764192078E-2</v>
      </c>
      <c r="AH150" s="68">
        <v>4.0524564310822964E-2</v>
      </c>
      <c r="AI150" s="68">
        <v>2.5699507073353889E-2</v>
      </c>
      <c r="AJ150" s="68">
        <v>3.7794071331505474E-2</v>
      </c>
      <c r="AK150" s="10">
        <f>BSL_RFR_spot_with_VA!AK150</f>
        <v>4.4123585229070006E-2</v>
      </c>
      <c r="AL150" s="10">
        <f>BSL_RFR_spot_with_VA!AL150</f>
        <v>5.3655995206983054E-2</v>
      </c>
      <c r="AM150" s="10">
        <f>BSL_RFR_spot_with_VA!AM150</f>
        <v>4.0349513907076195E-2</v>
      </c>
      <c r="AN150" s="10">
        <f>BSL_RFR_spot_with_VA!AN150</f>
        <v>4.3576775410827828E-2</v>
      </c>
      <c r="AO150" s="10">
        <f>BSL_RFR_spot_with_VA!AO150</f>
        <v>4.3685644384723998E-2</v>
      </c>
      <c r="AP150" s="10">
        <f>BSL_RFR_spot_with_VA!AP150</f>
        <v>4.4458392344601583E-2</v>
      </c>
      <c r="AQ150" s="10">
        <f>BSL_RFR_spot_with_VA!AQ150</f>
        <v>4.06387185302306E-2</v>
      </c>
      <c r="AR150" s="10">
        <f>BSL_RFR_spot_with_VA!AR150</f>
        <v>4.4687075942131393E-2</v>
      </c>
      <c r="AS150" s="68">
        <v>2.5569702891118373E-2</v>
      </c>
      <c r="AT150" s="10">
        <f>BSL_RFR_spot_with_VA!AT150</f>
        <v>4.4941729200002278E-2</v>
      </c>
      <c r="AU150" s="10">
        <f>BSL_RFR_spot_with_VA!AU150</f>
        <v>4.5160963411528199E-2</v>
      </c>
      <c r="AV150" s="10">
        <f>BSL_RFR_spot_with_VA!AV150</f>
        <v>4.3606825322212828E-2</v>
      </c>
      <c r="AW150" s="10">
        <f>BSL_RFR_spot_with_VA!AW150</f>
        <v>4.0657834549574057E-2</v>
      </c>
      <c r="AX150" s="10">
        <f>BSL_RFR_spot_with_VA!AX150</f>
        <v>5.2139423589512957E-2</v>
      </c>
      <c r="AY150" s="10">
        <f>BSL_RFR_spot_with_VA!AY150</f>
        <v>4.1326298919733384E-2</v>
      </c>
      <c r="AZ150" s="10">
        <f>BSL_RFR_spot_with_VA!AZ150</f>
        <v>3.9758658835526095E-2</v>
      </c>
      <c r="BA150" s="10">
        <f>BSL_RFR_spot_with_VA!BA150</f>
        <v>4.3320191117737217E-2</v>
      </c>
      <c r="BB150" s="10">
        <f>BSL_RFR_spot_with_VA!BB150</f>
        <v>4.857779549139507E-2</v>
      </c>
      <c r="BC150" s="68">
        <v>3.6098628979745362E-2</v>
      </c>
      <c r="BD150" s="13"/>
      <c r="BE150" s="3"/>
    </row>
    <row r="151" spans="1:57" x14ac:dyDescent="0.25">
      <c r="A151" s="3"/>
      <c r="B151" s="3">
        <v>141</v>
      </c>
      <c r="C151" s="56">
        <v>3.9264858482963572E-2</v>
      </c>
      <c r="D151" s="56">
        <v>3.9264858482963572E-2</v>
      </c>
      <c r="E151" s="56">
        <v>3.9264858482963572E-2</v>
      </c>
      <c r="F151" s="56">
        <v>3.9850464809761288E-2</v>
      </c>
      <c r="G151" s="56">
        <v>4.392331646456249E-2</v>
      </c>
      <c r="H151" s="56">
        <v>4.0916185908838054E-2</v>
      </c>
      <c r="I151" s="56">
        <v>3.9980702179180705E-2</v>
      </c>
      <c r="J151" s="56">
        <v>3.8683084089552011E-2</v>
      </c>
      <c r="K151" s="56">
        <v>3.9264858482963572E-2</v>
      </c>
      <c r="L151" s="56">
        <v>3.9264858482963572E-2</v>
      </c>
      <c r="M151" s="67">
        <v>3.9264858482963572E-2</v>
      </c>
      <c r="N151" s="67">
        <v>3.9264858482963572E-2</v>
      </c>
      <c r="O151" s="67">
        <v>4.0213137875240168E-2</v>
      </c>
      <c r="P151" s="67">
        <v>4.5417268104320341E-2</v>
      </c>
      <c r="Q151" s="67">
        <v>4.8631857121488764E-2</v>
      </c>
      <c r="R151" s="67">
        <v>3.9264858482963572E-2</v>
      </c>
      <c r="S151" s="67">
        <v>3.9468151324712153E-2</v>
      </c>
      <c r="T151" s="67">
        <v>4.055327997540914E-2</v>
      </c>
      <c r="U151" s="67">
        <v>2.8247658824084088E-2</v>
      </c>
      <c r="V151" s="67">
        <v>3.9597879271738856E-2</v>
      </c>
      <c r="W151" s="67">
        <v>3.9264858482963572E-2</v>
      </c>
      <c r="X151" s="67">
        <v>3.9264858482963572E-2</v>
      </c>
      <c r="Y151" s="67">
        <v>3.9264858482963572E-2</v>
      </c>
      <c r="Z151" s="67">
        <v>4.125931999915089E-2</v>
      </c>
      <c r="AA151" s="67">
        <v>4.2031529601981976E-2</v>
      </c>
      <c r="AB151" s="67">
        <v>3.9264858482963572E-2</v>
      </c>
      <c r="AC151" s="67">
        <v>4.3588131252209728E-2</v>
      </c>
      <c r="AD151" s="7">
        <f>BSL_RFR_spot_with_VA!AD151</f>
        <v>4.5690688310202177E-2</v>
      </c>
      <c r="AE151" s="67">
        <v>3.9264858482963572E-2</v>
      </c>
      <c r="AF151" s="67">
        <v>3.9264858482963572E-2</v>
      </c>
      <c r="AG151" s="67">
        <v>3.9264858482963572E-2</v>
      </c>
      <c r="AH151" s="67">
        <v>4.0535021034379337E-2</v>
      </c>
      <c r="AI151" s="67">
        <v>2.5743936789218713E-2</v>
      </c>
      <c r="AJ151" s="67">
        <v>3.7823832950931058E-2</v>
      </c>
      <c r="AK151" s="7">
        <f>BSL_RFR_spot_with_VA!AK151</f>
        <v>4.4108509125441175E-2</v>
      </c>
      <c r="AL151" s="7">
        <f>BSL_RFR_spot_with_VA!AL151</f>
        <v>5.3572871206063022E-2</v>
      </c>
      <c r="AM151" s="7">
        <f>BSL_RFR_spot_with_VA!AM151</f>
        <v>4.0361210269517001E-2</v>
      </c>
      <c r="AN151" s="7">
        <f>BSL_RFR_spot_with_VA!AN151</f>
        <v>4.3565584213298481E-2</v>
      </c>
      <c r="AO151" s="7">
        <f>BSL_RFR_spot_with_VA!AO151</f>
        <v>4.3673679884991712E-2</v>
      </c>
      <c r="AP151" s="7">
        <f>BSL_RFR_spot_with_VA!AP151</f>
        <v>4.4440936532986308E-2</v>
      </c>
      <c r="AQ151" s="7">
        <f>BSL_RFR_spot_with_VA!AQ151</f>
        <v>4.0648366564180138E-2</v>
      </c>
      <c r="AR151" s="7">
        <f>BSL_RFR_spot_with_VA!AR151</f>
        <v>4.4667994293096758E-2</v>
      </c>
      <c r="AS151" s="67">
        <v>2.5614991209622406E-2</v>
      </c>
      <c r="AT151" s="7">
        <f>BSL_RFR_spot_with_VA!AT151</f>
        <v>4.4920836670128139E-2</v>
      </c>
      <c r="AU151" s="7">
        <f>BSL_RFR_spot_with_VA!AU151</f>
        <v>4.5138511504379419E-2</v>
      </c>
      <c r="AV151" s="7">
        <f>BSL_RFR_spot_with_VA!AV151</f>
        <v>4.3595420683016473E-2</v>
      </c>
      <c r="AW151" s="7">
        <f>BSL_RFR_spot_with_VA!AW151</f>
        <v>4.0667347164325296E-2</v>
      </c>
      <c r="AX151" s="7">
        <f>BSL_RFR_spot_with_VA!AX151</f>
        <v>5.2067166522212549E-2</v>
      </c>
      <c r="AY151" s="7">
        <f>BSL_RFR_spot_with_VA!AY151</f>
        <v>4.1331076772090691E-2</v>
      </c>
      <c r="AZ151" s="7">
        <f>BSL_RFR_spot_with_VA!AZ151</f>
        <v>3.9774537839497137E-2</v>
      </c>
      <c r="BA151" s="7">
        <f>BSL_RFR_spot_with_VA!BA151</f>
        <v>4.3310822204618127E-2</v>
      </c>
      <c r="BB151" s="7">
        <f>BSL_RFR_spot_with_VA!BB151</f>
        <v>4.8530998566699735E-2</v>
      </c>
      <c r="BC151" s="67">
        <v>3.6140351156058514E-2</v>
      </c>
      <c r="BD151" s="13"/>
      <c r="BE151" s="3"/>
    </row>
    <row r="152" spans="1:57" x14ac:dyDescent="0.25">
      <c r="A152" s="3"/>
      <c r="B152" s="3">
        <v>142</v>
      </c>
      <c r="C152" s="56">
        <v>3.9284094886260279E-2</v>
      </c>
      <c r="D152" s="56">
        <v>3.9284094886260279E-2</v>
      </c>
      <c r="E152" s="56">
        <v>3.9284094886260279E-2</v>
      </c>
      <c r="F152" s="56">
        <v>3.9865586848445655E-2</v>
      </c>
      <c r="G152" s="56">
        <v>4.3909759579213059E-2</v>
      </c>
      <c r="H152" s="56">
        <v>4.0923814227071142E-2</v>
      </c>
      <c r="I152" s="56">
        <v>3.9994908680743846E-2</v>
      </c>
      <c r="J152" s="56">
        <v>3.8706405660832388E-2</v>
      </c>
      <c r="K152" s="56">
        <v>3.9284094886260279E-2</v>
      </c>
      <c r="L152" s="56">
        <v>3.9284094886260279E-2</v>
      </c>
      <c r="M152" s="67">
        <v>3.9284094886260279E-2</v>
      </c>
      <c r="N152" s="67">
        <v>3.9284094886260279E-2</v>
      </c>
      <c r="O152" s="67">
        <v>4.0225710612210586E-2</v>
      </c>
      <c r="P152" s="67">
        <v>4.5393163697823535E-2</v>
      </c>
      <c r="Q152" s="67">
        <v>4.8585006642867024E-2</v>
      </c>
      <c r="R152" s="67">
        <v>3.9284094886260279E-2</v>
      </c>
      <c r="S152" s="67">
        <v>3.9485959680134908E-2</v>
      </c>
      <c r="T152" s="67">
        <v>4.056346099497099E-2</v>
      </c>
      <c r="U152" s="67">
        <v>2.8274035997775115E-2</v>
      </c>
      <c r="V152" s="67">
        <v>3.9614776196061907E-2</v>
      </c>
      <c r="W152" s="67">
        <v>3.9284094886260279E-2</v>
      </c>
      <c r="X152" s="67">
        <v>3.9284094886260279E-2</v>
      </c>
      <c r="Y152" s="67">
        <v>3.9284094886260279E-2</v>
      </c>
      <c r="Z152" s="67">
        <v>4.1264502372921896E-2</v>
      </c>
      <c r="AA152" s="67">
        <v>4.2031307631321457E-2</v>
      </c>
      <c r="AB152" s="67">
        <v>3.9284094886260279E-2</v>
      </c>
      <c r="AC152" s="67">
        <v>4.3576938779034569E-2</v>
      </c>
      <c r="AD152" s="7">
        <f>BSL_RFR_spot_with_VA!AD152</f>
        <v>4.5664651897603381E-2</v>
      </c>
      <c r="AE152" s="67">
        <v>3.9284094886260279E-2</v>
      </c>
      <c r="AF152" s="67">
        <v>3.9284094886260279E-2</v>
      </c>
      <c r="AG152" s="67">
        <v>3.9284094886260279E-2</v>
      </c>
      <c r="AH152" s="67">
        <v>4.0545330583013905E-2</v>
      </c>
      <c r="AI152" s="67">
        <v>2.5787747091591484E-2</v>
      </c>
      <c r="AJ152" s="67">
        <v>3.7853176883284378E-2</v>
      </c>
      <c r="AK152" s="7">
        <f>BSL_RFR_spot_with_VA!AK152</f>
        <v>4.4093645572868656E-2</v>
      </c>
      <c r="AL152" s="7">
        <f>BSL_RFR_spot_with_VA!AL152</f>
        <v>5.3490924385561245E-2</v>
      </c>
      <c r="AM152" s="7">
        <f>BSL_RFR_spot_with_VA!AM152</f>
        <v>4.0372742023609076E-2</v>
      </c>
      <c r="AN152" s="7">
        <f>BSL_RFR_spot_with_VA!AN152</f>
        <v>4.3554550755316557E-2</v>
      </c>
      <c r="AO152" s="7">
        <f>BSL_RFR_spot_with_VA!AO152</f>
        <v>4.3661884031238829E-2</v>
      </c>
      <c r="AP152" s="7">
        <f>BSL_RFR_spot_with_VA!AP152</f>
        <v>4.4423726863368929E-2</v>
      </c>
      <c r="AQ152" s="7">
        <f>BSL_RFR_spot_with_VA!AQ152</f>
        <v>4.0657878814304826E-2</v>
      </c>
      <c r="AR152" s="7">
        <f>BSL_RFR_spot_with_VA!AR152</f>
        <v>4.4649181740401778E-2</v>
      </c>
      <c r="AS152" s="67">
        <v>2.5659649410241236E-2</v>
      </c>
      <c r="AT152" s="7">
        <f>BSL_RFR_spot_with_VA!AT152</f>
        <v>4.4900238808729842E-2</v>
      </c>
      <c r="AU152" s="7">
        <f>BSL_RFR_spot_with_VA!AU152</f>
        <v>4.5116376293307558E-2</v>
      </c>
      <c r="AV152" s="7">
        <f>BSL_RFR_spot_with_VA!AV152</f>
        <v>4.358417679396287E-2</v>
      </c>
      <c r="AW152" s="7">
        <f>BSL_RFR_spot_with_VA!AW152</f>
        <v>4.0676725902726529E-2</v>
      </c>
      <c r="AX152" s="7">
        <f>BSL_RFR_spot_with_VA!AX152</f>
        <v>5.1995932018076285E-2</v>
      </c>
      <c r="AY152" s="7">
        <f>BSL_RFR_spot_with_VA!AY152</f>
        <v>4.133578725155207E-2</v>
      </c>
      <c r="AZ152" s="7">
        <f>BSL_RFR_spot_with_VA!AZ152</f>
        <v>3.9790193437664545E-2</v>
      </c>
      <c r="BA152" s="7">
        <f>BSL_RFR_spot_with_VA!BA152</f>
        <v>4.3301585326767533E-2</v>
      </c>
      <c r="BB152" s="7">
        <f>BSL_RFR_spot_with_VA!BB152</f>
        <v>4.848486279817843E-2</v>
      </c>
      <c r="BC152" s="67">
        <v>3.6181488580931509E-2</v>
      </c>
      <c r="BD152" s="13"/>
      <c r="BE152" s="3"/>
    </row>
    <row r="153" spans="1:57" x14ac:dyDescent="0.25">
      <c r="A153" s="3"/>
      <c r="B153" s="3">
        <v>143</v>
      </c>
      <c r="C153" s="56">
        <v>3.9303062601300898E-2</v>
      </c>
      <c r="D153" s="56">
        <v>3.9303062601300898E-2</v>
      </c>
      <c r="E153" s="56">
        <v>3.9303062601300898E-2</v>
      </c>
      <c r="F153" s="56">
        <v>3.988049760741319E-2</v>
      </c>
      <c r="G153" s="56">
        <v>4.3896392472871471E-2</v>
      </c>
      <c r="H153" s="56">
        <v>4.0931335931770008E-2</v>
      </c>
      <c r="I153" s="56">
        <v>4.0008916698937247E-2</v>
      </c>
      <c r="J153" s="56">
        <v>3.8729401573056377E-2</v>
      </c>
      <c r="K153" s="56">
        <v>3.9303062601300898E-2</v>
      </c>
      <c r="L153" s="56">
        <v>3.9303062601300898E-2</v>
      </c>
      <c r="M153" s="67">
        <v>3.9303062601300898E-2</v>
      </c>
      <c r="N153" s="67">
        <v>3.9303062601300898E-2</v>
      </c>
      <c r="O153" s="67">
        <v>4.0238107663781886E-2</v>
      </c>
      <c r="P153" s="67">
        <v>4.5369396959766606E-2</v>
      </c>
      <c r="Q153" s="67">
        <v>4.8538813464870323E-2</v>
      </c>
      <c r="R153" s="67">
        <v>3.9303062601300898E-2</v>
      </c>
      <c r="S153" s="67">
        <v>3.9503519270661425E-2</v>
      </c>
      <c r="T153" s="67">
        <v>4.0573499732451834E-2</v>
      </c>
      <c r="U153" s="67">
        <v>2.8300044922971113E-2</v>
      </c>
      <c r="V153" s="67">
        <v>3.9631437073378573E-2</v>
      </c>
      <c r="W153" s="67">
        <v>3.9303062601300898E-2</v>
      </c>
      <c r="X153" s="67">
        <v>3.9303062601300898E-2</v>
      </c>
      <c r="Y153" s="67">
        <v>3.9303062601300898E-2</v>
      </c>
      <c r="Z153" s="67">
        <v>4.126961333606749E-2</v>
      </c>
      <c r="AA153" s="67">
        <v>4.2031088758014645E-2</v>
      </c>
      <c r="AB153" s="67">
        <v>3.9303062601300898E-2</v>
      </c>
      <c r="AC153" s="67">
        <v>4.3565902960525316E-2</v>
      </c>
      <c r="AD153" s="7">
        <f>BSL_RFR_spot_with_VA!AD153</f>
        <v>4.5638980265308327E-2</v>
      </c>
      <c r="AE153" s="67">
        <v>3.9303062601300898E-2</v>
      </c>
      <c r="AF153" s="67">
        <v>3.9303062601300898E-2</v>
      </c>
      <c r="AG153" s="67">
        <v>3.9303062601300898E-2</v>
      </c>
      <c r="AH153" s="67">
        <v>4.0555496042170569E-2</v>
      </c>
      <c r="AI153" s="67">
        <v>2.5830950768225058E-2</v>
      </c>
      <c r="AJ153" s="67">
        <v>3.7882111818920317E-2</v>
      </c>
      <c r="AK153" s="7">
        <f>BSL_RFR_spot_with_VA!AK153</f>
        <v>4.4078990107990768E-2</v>
      </c>
      <c r="AL153" s="7">
        <f>BSL_RFR_spot_with_VA!AL153</f>
        <v>5.3410129915163251E-2</v>
      </c>
      <c r="AM153" s="7">
        <f>BSL_RFR_spot_with_VA!AM153</f>
        <v>4.0384112619934687E-2</v>
      </c>
      <c r="AN153" s="7">
        <f>BSL_RFR_spot_with_VA!AN153</f>
        <v>4.3543671725266853E-2</v>
      </c>
      <c r="AO153" s="7">
        <f>BSL_RFR_spot_with_VA!AO153</f>
        <v>4.3650253282907725E-2</v>
      </c>
      <c r="AP153" s="7">
        <f>BSL_RFR_spot_with_VA!AP153</f>
        <v>4.4406758165991267E-2</v>
      </c>
      <c r="AQ153" s="7">
        <f>BSL_RFR_spot_with_VA!AQ153</f>
        <v>4.0667258125899108E-2</v>
      </c>
      <c r="AR153" s="7">
        <f>BSL_RFR_spot_with_VA!AR153</f>
        <v>4.4630632631614819E-2</v>
      </c>
      <c r="AS153" s="67">
        <v>2.5703690480981978E-2</v>
      </c>
      <c r="AT153" s="7">
        <f>BSL_RFR_spot_with_VA!AT153</f>
        <v>4.487992942560548E-2</v>
      </c>
      <c r="AU153" s="7">
        <f>BSL_RFR_spot_with_VA!AU153</f>
        <v>4.5094551124510884E-2</v>
      </c>
      <c r="AV153" s="7">
        <f>BSL_RFR_spot_with_VA!AV153</f>
        <v>4.3573090280200066E-2</v>
      </c>
      <c r="AW153" s="7">
        <f>BSL_RFR_spot_with_VA!AW153</f>
        <v>4.0685973569787759E-2</v>
      </c>
      <c r="AX153" s="7">
        <f>BSL_RFR_spot_with_VA!AX153</f>
        <v>5.1925698523209496E-2</v>
      </c>
      <c r="AY153" s="7">
        <f>BSL_RFR_spot_with_VA!AY153</f>
        <v>4.1340431778512432E-2</v>
      </c>
      <c r="AZ153" s="7">
        <f>BSL_RFR_spot_with_VA!AZ153</f>
        <v>3.9805630311428031E-2</v>
      </c>
      <c r="BA153" s="7">
        <f>BSL_RFR_spot_with_VA!BA153</f>
        <v>4.3292477712917998E-2</v>
      </c>
      <c r="BB153" s="7">
        <f>BSL_RFR_spot_with_VA!BB153</f>
        <v>4.8439374272745139E-2</v>
      </c>
      <c r="BC153" s="67">
        <v>3.62220533748705E-2</v>
      </c>
      <c r="BD153" s="13"/>
      <c r="BE153" s="3"/>
    </row>
    <row r="154" spans="1:57" x14ac:dyDescent="0.25">
      <c r="A154" s="3"/>
      <c r="B154" s="3">
        <v>144</v>
      </c>
      <c r="C154" s="56">
        <v>3.932176721812719E-2</v>
      </c>
      <c r="D154" s="56">
        <v>3.932176721812719E-2</v>
      </c>
      <c r="E154" s="56">
        <v>3.932176721812719E-2</v>
      </c>
      <c r="F154" s="56">
        <v>3.9895201483657772E-2</v>
      </c>
      <c r="G154" s="56">
        <v>4.3883211188260551E-2</v>
      </c>
      <c r="H154" s="56">
        <v>4.0938753240931769E-2</v>
      </c>
      <c r="I154" s="56">
        <v>4.0022730363233006E-2</v>
      </c>
      <c r="J154" s="56">
        <v>3.8752078599734396E-2</v>
      </c>
      <c r="K154" s="56">
        <v>3.932176721812719E-2</v>
      </c>
      <c r="L154" s="56">
        <v>3.932176721812719E-2</v>
      </c>
      <c r="M154" s="67">
        <v>3.932176721812719E-2</v>
      </c>
      <c r="N154" s="67">
        <v>3.932176721812719E-2</v>
      </c>
      <c r="O154" s="67">
        <v>4.025033268612721E-2</v>
      </c>
      <c r="P154" s="67">
        <v>4.5345960844161093E-2</v>
      </c>
      <c r="Q154" s="67">
        <v>4.8493263851288715E-2</v>
      </c>
      <c r="R154" s="67">
        <v>3.932176721812719E-2</v>
      </c>
      <c r="S154" s="67">
        <v>3.952083527223782E-2</v>
      </c>
      <c r="T154" s="67">
        <v>4.0583399148826693E-2</v>
      </c>
      <c r="U154" s="67">
        <v>2.8325693257756024E-2</v>
      </c>
      <c r="V154" s="67">
        <v>3.9647866815252897E-2</v>
      </c>
      <c r="W154" s="67">
        <v>3.932176721812719E-2</v>
      </c>
      <c r="X154" s="67">
        <v>3.932176721812719E-2</v>
      </c>
      <c r="Y154" s="67">
        <v>3.932176721812719E-2</v>
      </c>
      <c r="Z154" s="67">
        <v>4.1274654341509676E-2</v>
      </c>
      <c r="AA154" s="67">
        <v>4.2030872918246587E-2</v>
      </c>
      <c r="AB154" s="67">
        <v>3.932176721812719E-2</v>
      </c>
      <c r="AC154" s="67">
        <v>4.3555020530720023E-2</v>
      </c>
      <c r="AD154" s="7">
        <f>BSL_RFR_spot_with_VA!AD154</f>
        <v>4.5613665800589454E-2</v>
      </c>
      <c r="AE154" s="67">
        <v>3.932176721812719E-2</v>
      </c>
      <c r="AF154" s="67">
        <v>3.932176721812719E-2</v>
      </c>
      <c r="AG154" s="67">
        <v>3.932176721812719E-2</v>
      </c>
      <c r="AH154" s="67">
        <v>4.0565520411645073E-2</v>
      </c>
      <c r="AI154" s="67">
        <v>2.5873560259030759E-2</v>
      </c>
      <c r="AJ154" s="67">
        <v>3.7910646211881227E-2</v>
      </c>
      <c r="AK154" s="7">
        <f>BSL_RFR_spot_with_VA!AK154</f>
        <v>4.4064538391525909E-2</v>
      </c>
      <c r="AL154" s="7">
        <f>BSL_RFR_spot_with_VA!AL154</f>
        <v>5.3330463657998095E-2</v>
      </c>
      <c r="AM154" s="7">
        <f>BSL_RFR_spot_with_VA!AM154</f>
        <v>4.0395325413310035E-2</v>
      </c>
      <c r="AN154" s="7">
        <f>BSL_RFR_spot_with_VA!AN154</f>
        <v>4.3532943903584309E-2</v>
      </c>
      <c r="AO154" s="7">
        <f>BSL_RFR_spot_with_VA!AO154</f>
        <v>4.3638784197837843E-2</v>
      </c>
      <c r="AP154" s="7">
        <f>BSL_RFR_spot_with_VA!AP154</f>
        <v>4.4390025414862588E-2</v>
      </c>
      <c r="AQ154" s="7">
        <f>BSL_RFR_spot_with_VA!AQ154</f>
        <v>4.0676507265407391E-2</v>
      </c>
      <c r="AR154" s="7">
        <f>BSL_RFR_spot_with_VA!AR154</f>
        <v>4.4612341471505168E-2</v>
      </c>
      <c r="AS154" s="67">
        <v>2.5747127056484853E-2</v>
      </c>
      <c r="AT154" s="7">
        <f>BSL_RFR_spot_with_VA!AT154</f>
        <v>4.4859902502720095E-2</v>
      </c>
      <c r="AU154" s="7">
        <f>BSL_RFR_spot_with_VA!AU154</f>
        <v>4.5073029529285158E-2</v>
      </c>
      <c r="AV154" s="7">
        <f>BSL_RFR_spot_with_VA!AV154</f>
        <v>4.3562157860683293E-2</v>
      </c>
      <c r="AW154" s="7">
        <f>BSL_RFR_spot_with_VA!AW154</f>
        <v>4.0695092892824469E-2</v>
      </c>
      <c r="AX154" s="7">
        <f>BSL_RFR_spot_with_VA!AX154</f>
        <v>5.1856445085245229E-2</v>
      </c>
      <c r="AY154" s="7">
        <f>BSL_RFR_spot_with_VA!AY154</f>
        <v>4.1345011733376902E-2</v>
      </c>
      <c r="AZ154" s="7">
        <f>BSL_RFR_spot_with_VA!AZ154</f>
        <v>3.9820853012335178E-2</v>
      </c>
      <c r="BA154" s="7">
        <f>BSL_RFR_spot_with_VA!BA154</f>
        <v>4.3283496668778509E-2</v>
      </c>
      <c r="BB154" s="7">
        <f>BSL_RFR_spot_with_VA!BB154</f>
        <v>4.8394519464966645E-2</v>
      </c>
      <c r="BC154" s="67">
        <v>3.6262057332910214E-2</v>
      </c>
      <c r="BD154" s="13"/>
      <c r="BE154" s="3"/>
    </row>
    <row r="155" spans="1:57" x14ac:dyDescent="0.25">
      <c r="A155" s="3"/>
      <c r="B155" s="8">
        <v>145</v>
      </c>
      <c r="C155" s="57">
        <v>3.9340214172818966E-2</v>
      </c>
      <c r="D155" s="57">
        <v>3.9340214172818966E-2</v>
      </c>
      <c r="E155" s="57">
        <v>3.9340214172818966E-2</v>
      </c>
      <c r="F155" s="57">
        <v>3.9909702753021081E-2</v>
      </c>
      <c r="G155" s="57">
        <v>4.387021187736484E-2</v>
      </c>
      <c r="H155" s="57">
        <v>4.0946068311581651E-2</v>
      </c>
      <c r="I155" s="57">
        <v>4.0036353689440141E-2</v>
      </c>
      <c r="J155" s="57">
        <v>3.8774443327862729E-2</v>
      </c>
      <c r="K155" s="57">
        <v>3.9340214172818966E-2</v>
      </c>
      <c r="L155" s="57">
        <v>3.9340214172818966E-2</v>
      </c>
      <c r="M155" s="68">
        <v>3.9340214172818966E-2</v>
      </c>
      <c r="N155" s="68">
        <v>3.9340214172818966E-2</v>
      </c>
      <c r="O155" s="68">
        <v>4.0262389234733353E-2</v>
      </c>
      <c r="P155" s="68">
        <v>4.5322848499693702E-2</v>
      </c>
      <c r="Q155" s="68">
        <v>4.8448344446002656E-2</v>
      </c>
      <c r="R155" s="68">
        <v>3.9340214172818966E-2</v>
      </c>
      <c r="S155" s="68">
        <v>3.9537912718249135E-2</v>
      </c>
      <c r="T155" s="68">
        <v>4.059316212356423E-2</v>
      </c>
      <c r="U155" s="68">
        <v>2.8350988449339587E-2</v>
      </c>
      <c r="V155" s="68">
        <v>3.9664070197968027E-2</v>
      </c>
      <c r="W155" s="68">
        <v>3.9340214172818966E-2</v>
      </c>
      <c r="X155" s="68">
        <v>3.9340214172818966E-2</v>
      </c>
      <c r="Y155" s="68">
        <v>3.9340214172818966E-2</v>
      </c>
      <c r="Z155" s="68">
        <v>4.1279626803227609E-2</v>
      </c>
      <c r="AA155" s="68">
        <v>4.2030660049891422E-2</v>
      </c>
      <c r="AB155" s="68">
        <v>3.9340214172818966E-2</v>
      </c>
      <c r="AC155" s="68">
        <v>4.3544288313806856E-2</v>
      </c>
      <c r="AD155" s="10">
        <f>BSL_RFR_spot_with_VA!AD155</f>
        <v>4.558870110108515E-2</v>
      </c>
      <c r="AE155" s="68">
        <v>3.9340214172818966E-2</v>
      </c>
      <c r="AF155" s="68">
        <v>3.9340214172818966E-2</v>
      </c>
      <c r="AG155" s="68">
        <v>3.9340214172818966E-2</v>
      </c>
      <c r="AH155" s="68">
        <v>4.057540660853709E-2</v>
      </c>
      <c r="AI155" s="68">
        <v>2.5915587667792117E-2</v>
      </c>
      <c r="AJ155" s="68">
        <v>3.7938788287642744E-2</v>
      </c>
      <c r="AK155" s="10">
        <f>BSL_RFR_spot_with_VA!AK155</f>
        <v>4.4050286203993094E-2</v>
      </c>
      <c r="AL155" s="10">
        <f>BSL_RFR_spot_with_VA!AL155</f>
        <v>5.3251902146597585E-2</v>
      </c>
      <c r="AM155" s="10">
        <f>BSL_RFR_spot_with_VA!AM155</f>
        <v>4.0406383666081735E-2</v>
      </c>
      <c r="AN155" s="10">
        <f>BSL_RFR_spot_with_VA!AN155</f>
        <v>4.3522364159578997E-2</v>
      </c>
      <c r="AO155" s="10">
        <f>BSL_RFR_spot_with_VA!AO155</f>
        <v>4.3627473428871077E-2</v>
      </c>
      <c r="AP155" s="10">
        <f>BSL_RFR_spot_with_VA!AP155</f>
        <v>4.4373523722795571E-2</v>
      </c>
      <c r="AQ155" s="10">
        <f>BSL_RFR_spot_with_VA!AQ155</f>
        <v>4.0685628923129658E-2</v>
      </c>
      <c r="AR155" s="10">
        <f>BSL_RFR_spot_with_VA!AR155</f>
        <v>4.4594302916616479E-2</v>
      </c>
      <c r="AS155" s="68">
        <v>2.5789971429926561E-2</v>
      </c>
      <c r="AT155" s="10">
        <f>BSL_RFR_spot_with_VA!AT155</f>
        <v>4.4840152188255766E-2</v>
      </c>
      <c r="AU155" s="10">
        <f>BSL_RFR_spot_with_VA!AU155</f>
        <v>4.5051805217631857E-2</v>
      </c>
      <c r="AV155" s="10">
        <f>BSL_RFR_spot_with_VA!AV155</f>
        <v>4.355137634493933E-2</v>
      </c>
      <c r="AW155" s="10">
        <f>BSL_RFR_spot_with_VA!AW155</f>
        <v>4.0704086524117722E-2</v>
      </c>
      <c r="AX155" s="10">
        <f>BSL_RFR_spot_with_VA!AX155</f>
        <v>5.1788151332506471E-2</v>
      </c>
      <c r="AY155" s="10">
        <f>BSL_RFR_spot_with_VA!AY155</f>
        <v>4.1349528457978124E-2</v>
      </c>
      <c r="AZ155" s="10">
        <f>BSL_RFR_spot_with_VA!AZ155</f>
        <v>3.9835865966550976E-2</v>
      </c>
      <c r="BA155" s="10">
        <f>BSL_RFR_spot_with_VA!BA155</f>
        <v>4.3274639574386597E-2</v>
      </c>
      <c r="BB155" s="10">
        <f>BSL_RFR_spot_with_VA!BB155</f>
        <v>4.8350285223656364E-2</v>
      </c>
      <c r="BC155" s="68">
        <v>3.6301511934869968E-2</v>
      </c>
      <c r="BD155" s="13"/>
      <c r="BE155" s="3"/>
    </row>
    <row r="156" spans="1:57" x14ac:dyDescent="0.25">
      <c r="A156" s="3"/>
      <c r="B156" s="3">
        <v>146</v>
      </c>
      <c r="C156" s="56">
        <v>3.9358408752753649E-2</v>
      </c>
      <c r="D156" s="56">
        <v>3.9358408752753649E-2</v>
      </c>
      <c r="E156" s="56">
        <v>3.9358408752753649E-2</v>
      </c>
      <c r="F156" s="56">
        <v>3.9924005574336618E-2</v>
      </c>
      <c r="G156" s="56">
        <v>4.3857390797685136E-2</v>
      </c>
      <c r="H156" s="56">
        <v>4.095328324184333E-2</v>
      </c>
      <c r="I156" s="56">
        <v>4.0049790583583045E-2</v>
      </c>
      <c r="J156" s="56">
        <v>3.8796502164295754E-2</v>
      </c>
      <c r="K156" s="56">
        <v>3.9358408752753649E-2</v>
      </c>
      <c r="L156" s="56">
        <v>3.9358408752753649E-2</v>
      </c>
      <c r="M156" s="67">
        <v>3.9358408752753649E-2</v>
      </c>
      <c r="N156" s="67">
        <v>3.9358408752753649E-2</v>
      </c>
      <c r="O156" s="67">
        <v>4.0274280767838455E-2</v>
      </c>
      <c r="P156" s="67">
        <v>4.5300053263049866E-2</v>
      </c>
      <c r="Q156" s="67">
        <v>4.8404042259927005E-2</v>
      </c>
      <c r="R156" s="67">
        <v>3.9358408752753649E-2</v>
      </c>
      <c r="S156" s="67">
        <v>3.9554756504388777E-2</v>
      </c>
      <c r="T156" s="67">
        <v>4.0602791457405196E-2</v>
      </c>
      <c r="U156" s="67">
        <v>2.8375937741266233E-2</v>
      </c>
      <c r="V156" s="67">
        <v>3.9680051867146737E-2</v>
      </c>
      <c r="W156" s="67">
        <v>3.9358408752753649E-2</v>
      </c>
      <c r="X156" s="67">
        <v>3.9358408752753649E-2</v>
      </c>
      <c r="Y156" s="67">
        <v>3.9358408752753649E-2</v>
      </c>
      <c r="Z156" s="67">
        <v>4.1284532097553894E-2</v>
      </c>
      <c r="AA156" s="67">
        <v>4.2030450092462424E-2</v>
      </c>
      <c r="AB156" s="67">
        <v>3.9358408752753649E-2</v>
      </c>
      <c r="AC156" s="67">
        <v>4.3533703221034559E-2</v>
      </c>
      <c r="AD156" s="7">
        <f>BSL_RFR_spot_with_VA!AD156</f>
        <v>4.5564078967582633E-2</v>
      </c>
      <c r="AE156" s="67">
        <v>3.9358408752753649E-2</v>
      </c>
      <c r="AF156" s="67">
        <v>3.9358408752753649E-2</v>
      </c>
      <c r="AG156" s="67">
        <v>3.9358408752753649E-2</v>
      </c>
      <c r="AH156" s="67">
        <v>4.0585157470079958E-2</v>
      </c>
      <c r="AI156" s="67">
        <v>2.5957044773439408E-2</v>
      </c>
      <c r="AJ156" s="67">
        <v>3.7966546050574257E-2</v>
      </c>
      <c r="AK156" s="7">
        <f>BSL_RFR_spot_with_VA!AK156</f>
        <v>4.4036229441608343E-2</v>
      </c>
      <c r="AL156" s="7">
        <f>BSL_RFR_spot_with_VA!AL156</f>
        <v>5.3174422559863599E-2</v>
      </c>
      <c r="AM156" s="7">
        <f>BSL_RFR_spot_with_VA!AM156</f>
        <v>4.0417290551291396E-2</v>
      </c>
      <c r="AN156" s="7">
        <f>BSL_RFR_spot_with_VA!AN156</f>
        <v>4.3511929448389219E-2</v>
      </c>
      <c r="AO156" s="7">
        <f>BSL_RFR_spot_with_VA!AO156</f>
        <v>4.3616317720599929E-2</v>
      </c>
      <c r="AP156" s="7">
        <f>BSL_RFR_spot_with_VA!AP156</f>
        <v>4.4357248336648114E-2</v>
      </c>
      <c r="AQ156" s="7">
        <f>BSL_RFR_spot_with_VA!AQ156</f>
        <v>4.0694625715815613E-2</v>
      </c>
      <c r="AR156" s="7">
        <f>BSL_RFR_spot_with_VA!AR156</f>
        <v>4.4576511770063609E-2</v>
      </c>
      <c r="AS156" s="67">
        <v>2.5832235564523298E-2</v>
      </c>
      <c r="AT156" s="7">
        <f>BSL_RFR_spot_with_VA!AT156</f>
        <v>4.4820672790918392E-2</v>
      </c>
      <c r="AU156" s="7">
        <f>BSL_RFR_spot_with_VA!AU156</f>
        <v>4.5030872072128858E-2</v>
      </c>
      <c r="AV156" s="7">
        <f>BSL_RFR_spot_with_VA!AV156</f>
        <v>4.354074262996277E-2</v>
      </c>
      <c r="AW156" s="7">
        <f>BSL_RFR_spot_with_VA!AW156</f>
        <v>4.0712957043466336E-2</v>
      </c>
      <c r="AX156" s="7">
        <f>BSL_RFR_spot_with_VA!AX156</f>
        <v>5.1720797454026579E-2</v>
      </c>
      <c r="AY156" s="7">
        <f>BSL_RFR_spot_with_VA!AY156</f>
        <v>4.1353983256934734E-2</v>
      </c>
      <c r="AZ156" s="7">
        <f>BSL_RFR_spot_with_VA!AZ156</f>
        <v>3.9850673479140619E-2</v>
      </c>
      <c r="BA156" s="7">
        <f>BSL_RFR_spot_with_VA!BA156</f>
        <v>4.3265903881567036E-2</v>
      </c>
      <c r="BB156" s="7">
        <f>BSL_RFR_spot_with_VA!BB156</f>
        <v>4.830665875901885E-2</v>
      </c>
      <c r="BC156" s="67">
        <v>3.6340428355274179E-2</v>
      </c>
      <c r="BD156" s="13"/>
      <c r="BE156" s="3"/>
    </row>
    <row r="157" spans="1:57" x14ac:dyDescent="0.25">
      <c r="A157" s="3"/>
      <c r="B157" s="3">
        <v>147</v>
      </c>
      <c r="C157" s="56">
        <v>3.9376356101653354E-2</v>
      </c>
      <c r="D157" s="56">
        <v>3.9376356101653354E-2</v>
      </c>
      <c r="E157" s="56">
        <v>3.9376356101653354E-2</v>
      </c>
      <c r="F157" s="56">
        <v>3.993811399340208E-2</v>
      </c>
      <c r="G157" s="56">
        <v>4.3844744308647154E-2</v>
      </c>
      <c r="H157" s="56">
        <v>4.0960400072926451E-2</v>
      </c>
      <c r="I157" s="56">
        <v>4.0063044845618734E-2</v>
      </c>
      <c r="J157" s="56">
        <v>3.8818261341858173E-2</v>
      </c>
      <c r="K157" s="56">
        <v>3.9376356101653354E-2</v>
      </c>
      <c r="L157" s="56">
        <v>3.9376356101653354E-2</v>
      </c>
      <c r="M157" s="67">
        <v>3.9376356101653354E-2</v>
      </c>
      <c r="N157" s="67">
        <v>3.9376356101653354E-2</v>
      </c>
      <c r="O157" s="67">
        <v>4.0286010649726256E-2</v>
      </c>
      <c r="P157" s="67">
        <v>4.5277568652511091E-2</v>
      </c>
      <c r="Q157" s="67">
        <v>4.8360344658490151E-2</v>
      </c>
      <c r="R157" s="67">
        <v>3.9376356101653354E-2</v>
      </c>
      <c r="S157" s="67">
        <v>3.9571371393331445E-2</v>
      </c>
      <c r="T157" s="67">
        <v>4.0612289875026741E-2</v>
      </c>
      <c r="U157" s="67">
        <v>2.840054818032911E-2</v>
      </c>
      <c r="V157" s="67">
        <v>3.9695816342186108E-2</v>
      </c>
      <c r="W157" s="67">
        <v>3.9376356101653354E-2</v>
      </c>
      <c r="X157" s="67">
        <v>3.9376356101653354E-2</v>
      </c>
      <c r="Y157" s="67">
        <v>3.9376356101653354E-2</v>
      </c>
      <c r="Z157" s="67">
        <v>4.1289371564423361E-2</v>
      </c>
      <c r="AA157" s="67">
        <v>4.2030242987062039E-2</v>
      </c>
      <c r="AB157" s="67">
        <v>3.9376356101653354E-2</v>
      </c>
      <c r="AC157" s="67">
        <v>4.3523262247751493E-2</v>
      </c>
      <c r="AD157" s="7">
        <f>BSL_RFR_spot_with_VA!AD157</f>
        <v>4.5539792397097045E-2</v>
      </c>
      <c r="AE157" s="67">
        <v>3.9376356101653354E-2</v>
      </c>
      <c r="AF157" s="67">
        <v>3.9376356101653354E-2</v>
      </c>
      <c r="AG157" s="67">
        <v>3.9376356101653354E-2</v>
      </c>
      <c r="AH157" s="67">
        <v>4.0594775756355395E-2</v>
      </c>
      <c r="AI157" s="67">
        <v>2.5997943040819704E-2</v>
      </c>
      <c r="AJ157" s="67">
        <v>3.7993927291125384E-2</v>
      </c>
      <c r="AK157" s="7">
        <f>BSL_RFR_spot_with_VA!AK157</f>
        <v>4.4022364112348056E-2</v>
      </c>
      <c r="AL157" s="7">
        <f>BSL_RFR_spot_with_VA!AL157</f>
        <v>5.3098002700949998E-2</v>
      </c>
      <c r="AM157" s="7">
        <f>BSL_RFR_spot_with_VA!AM157</f>
        <v>4.0428049155709189E-2</v>
      </c>
      <c r="AN157" s="7">
        <f>BSL_RFR_spot_with_VA!AN157</f>
        <v>4.3501636808062738E-2</v>
      </c>
      <c r="AO157" s="7">
        <f>BSL_RFR_spot_with_VA!AO157</f>
        <v>4.3605313906246224E-2</v>
      </c>
      <c r="AP157" s="7">
        <f>BSL_RFR_spot_with_VA!AP157</f>
        <v>4.4341194632759207E-2</v>
      </c>
      <c r="AQ157" s="7">
        <f>BSL_RFR_spot_with_VA!AQ157</f>
        <v>4.0703500189155584E-2</v>
      </c>
      <c r="AR157" s="7">
        <f>BSL_RFR_spot_with_VA!AR157</f>
        <v>4.455896297654105E-2</v>
      </c>
      <c r="AS157" s="67">
        <v>2.5873931104497983E-2</v>
      </c>
      <c r="AT157" s="7">
        <f>BSL_RFR_spot_with_VA!AT157</f>
        <v>4.4801458774470504E-2</v>
      </c>
      <c r="AU157" s="7">
        <f>BSL_RFR_spot_with_VA!AU157</f>
        <v>4.5010224142053357E-2</v>
      </c>
      <c r="AV157" s="7">
        <f>BSL_RFR_spot_with_VA!AV157</f>
        <v>4.3530253697240395E-2</v>
      </c>
      <c r="AW157" s="7">
        <f>BSL_RFR_spot_with_VA!AW157</f>
        <v>4.0721706960639814E-2</v>
      </c>
      <c r="AX157" s="7">
        <f>BSL_RFR_spot_with_VA!AX157</f>
        <v>5.16543641803906E-2</v>
      </c>
      <c r="AY157" s="7">
        <f>BSL_RFR_spot_with_VA!AY157</f>
        <v>4.1358377398950541E-2</v>
      </c>
      <c r="AZ157" s="7">
        <f>BSL_RFR_spot_with_VA!AZ157</f>
        <v>3.9865279738181547E-2</v>
      </c>
      <c r="BA157" s="7">
        <f>BSL_RFR_spot_with_VA!BA157</f>
        <v>4.3257287111490905E-2</v>
      </c>
      <c r="BB157" s="7">
        <f>BSL_RFR_spot_with_VA!BB157</f>
        <v>4.8263627630320327E-2</v>
      </c>
      <c r="BC157" s="67">
        <v>3.6378817472949576E-2</v>
      </c>
      <c r="BD157" s="13"/>
      <c r="BE157" s="3"/>
    </row>
    <row r="158" spans="1:57" x14ac:dyDescent="0.25">
      <c r="A158" s="3"/>
      <c r="B158" s="3">
        <v>148</v>
      </c>
      <c r="C158" s="56">
        <v>3.9394061224427013E-2</v>
      </c>
      <c r="D158" s="56">
        <v>3.9394061224427013E-2</v>
      </c>
      <c r="E158" s="56">
        <v>3.9394061224427013E-2</v>
      </c>
      <c r="F158" s="56">
        <v>3.9952031946793642E-2</v>
      </c>
      <c r="G158" s="56">
        <v>4.3832268868154944E-2</v>
      </c>
      <c r="H158" s="56">
        <v>4.0967420791034437E-2</v>
      </c>
      <c r="I158" s="56">
        <v>4.0076120173007546E-2</v>
      </c>
      <c r="J158" s="56">
        <v>3.8839726925211648E-2</v>
      </c>
      <c r="K158" s="56">
        <v>3.9394061224427013E-2</v>
      </c>
      <c r="L158" s="56">
        <v>3.9394061224427013E-2</v>
      </c>
      <c r="M158" s="67">
        <v>3.9394061224427013E-2</v>
      </c>
      <c r="N158" s="67">
        <v>3.9394061224427013E-2</v>
      </c>
      <c r="O158" s="67">
        <v>4.0297582153892009E-2</v>
      </c>
      <c r="P158" s="67">
        <v>4.5255388361808757E-2</v>
      </c>
      <c r="Q158" s="67">
        <v>4.8317239349621621E-2</v>
      </c>
      <c r="R158" s="67">
        <v>3.9394061224427013E-2</v>
      </c>
      <c r="S158" s="67">
        <v>3.9587762019216433E-2</v>
      </c>
      <c r="T158" s="67">
        <v>4.0621660027601925E-2</v>
      </c>
      <c r="U158" s="67">
        <v>2.8424826623204336E-2</v>
      </c>
      <c r="V158" s="67">
        <v>3.9711368020510562E-2</v>
      </c>
      <c r="W158" s="67">
        <v>3.9394061224427013E-2</v>
      </c>
      <c r="X158" s="67">
        <v>3.9394061224427013E-2</v>
      </c>
      <c r="Y158" s="67">
        <v>3.9394061224427013E-2</v>
      </c>
      <c r="Z158" s="67">
        <v>4.1294146508563001E-2</v>
      </c>
      <c r="AA158" s="67">
        <v>4.2030038676333481E-2</v>
      </c>
      <c r="AB158" s="67">
        <v>3.9394061224427013E-2</v>
      </c>
      <c r="AC158" s="67">
        <v>4.3512962470563465E-2</v>
      </c>
      <c r="AD158" s="7">
        <f>BSL_RFR_spot_with_VA!AD158</f>
        <v>4.5515834576230096E-2</v>
      </c>
      <c r="AE158" s="67">
        <v>3.9394061224427013E-2</v>
      </c>
      <c r="AF158" s="67">
        <v>3.9394061224427013E-2</v>
      </c>
      <c r="AG158" s="67">
        <v>3.9394061224427013E-2</v>
      </c>
      <c r="AH158" s="67">
        <v>4.060426415289875E-2</v>
      </c>
      <c r="AI158" s="67">
        <v>2.6038293631091003E-2</v>
      </c>
      <c r="AJ158" s="67">
        <v>3.8020939592748215E-2</v>
      </c>
      <c r="AK158" s="7">
        <f>BSL_RFR_spot_with_VA!AK158</f>
        <v>4.4008686332169811E-2</v>
      </c>
      <c r="AL158" s="7">
        <f>BSL_RFR_spot_with_VA!AL158</f>
        <v>5.3022620976074464E-2</v>
      </c>
      <c r="AM158" s="7">
        <f>BSL_RFR_spot_with_VA!AM158</f>
        <v>4.0438662482746635E-2</v>
      </c>
      <c r="AN158" s="7">
        <f>BSL_RFR_spot_with_VA!AN158</f>
        <v>4.3491483356752791E-2</v>
      </c>
      <c r="AO158" s="7">
        <f>BSL_RFR_spot_with_VA!AO158</f>
        <v>4.359445890466862E-2</v>
      </c>
      <c r="AP158" s="7">
        <f>BSL_RFR_spot_with_VA!AP158</f>
        <v>4.4325358112569768E-2</v>
      </c>
      <c r="AQ158" s="7">
        <f>BSL_RFR_spot_with_VA!AQ158</f>
        <v>4.0712254820169713E-2</v>
      </c>
      <c r="AR158" s="7">
        <f>BSL_RFR_spot_with_VA!AR158</f>
        <v>4.4541651617536315E-2</v>
      </c>
      <c r="AS158" s="67">
        <v>2.5915069385655354E-2</v>
      </c>
      <c r="AT158" s="7">
        <f>BSL_RFR_spot_with_VA!AT158</f>
        <v>4.4782504752491237E-2</v>
      </c>
      <c r="AU158" s="7">
        <f>BSL_RFR_spot_with_VA!AU158</f>
        <v>4.4989855637741716E-2</v>
      </c>
      <c r="AV158" s="7">
        <f>BSL_RFR_spot_with_VA!AV158</f>
        <v>4.351990660989391E-2</v>
      </c>
      <c r="AW158" s="7">
        <f>BSL_RFR_spot_with_VA!AW158</f>
        <v>4.0730338717728909E-2</v>
      </c>
      <c r="AX158" s="7">
        <f>BSL_RFR_spot_with_VA!AX158</f>
        <v>5.1588832765356862E-2</v>
      </c>
      <c r="AY158" s="7">
        <f>BSL_RFR_spot_with_VA!AY158</f>
        <v>4.1362712118059752E-2</v>
      </c>
      <c r="AZ158" s="7">
        <f>BSL_RFR_spot_with_VA!AZ158</f>
        <v>3.9879688818707404E-2</v>
      </c>
      <c r="BA158" s="7">
        <f>BSL_RFR_spot_with_VA!BA158</f>
        <v>4.3248786852336352E-2</v>
      </c>
      <c r="BB158" s="7">
        <f>BSL_RFR_spot_with_VA!BB158</f>
        <v>4.8221179734061481E-2</v>
      </c>
      <c r="BC158" s="67">
        <v>3.6416689880296671E-2</v>
      </c>
      <c r="BD158" s="13"/>
      <c r="BE158" s="3"/>
    </row>
    <row r="159" spans="1:57" x14ac:dyDescent="0.25">
      <c r="A159" s="3"/>
      <c r="B159" s="3">
        <v>149</v>
      </c>
      <c r="C159" s="56">
        <v>3.9411528991820433E-2</v>
      </c>
      <c r="D159" s="56">
        <v>3.9411528991820433E-2</v>
      </c>
      <c r="E159" s="56">
        <v>3.9411528991820433E-2</v>
      </c>
      <c r="F159" s="56">
        <v>3.9965763265524812E-2</v>
      </c>
      <c r="G159" s="56">
        <v>4.3819961029284205E-2</v>
      </c>
      <c r="H159" s="56">
        <v>4.0974347329196359E-2</v>
      </c>
      <c r="I159" s="56">
        <v>4.0089020164137734E-2</v>
      </c>
      <c r="J159" s="56">
        <v>3.8860904816484299E-2</v>
      </c>
      <c r="K159" s="56">
        <v>3.9411528991820433E-2</v>
      </c>
      <c r="L159" s="56">
        <v>3.9411528991820433E-2</v>
      </c>
      <c r="M159" s="67">
        <v>3.9411528991820433E-2</v>
      </c>
      <c r="N159" s="67">
        <v>3.9411528991820433E-2</v>
      </c>
      <c r="O159" s="67">
        <v>4.0308998466079382E-2</v>
      </c>
      <c r="P159" s="67">
        <v>4.5233506254229727E-2</v>
      </c>
      <c r="Q159" s="67">
        <v>4.827471437222508E-2</v>
      </c>
      <c r="R159" s="67">
        <v>3.9411528991820433E-2</v>
      </c>
      <c r="S159" s="67">
        <v>3.9603932891952631E-2</v>
      </c>
      <c r="T159" s="67">
        <v>4.0630904495254638E-2</v>
      </c>
      <c r="U159" s="67">
        <v>2.8448779742818786E-2</v>
      </c>
      <c r="V159" s="67">
        <v>3.9726711181657937E-2</v>
      </c>
      <c r="W159" s="67">
        <v>3.9411528991820433E-2</v>
      </c>
      <c r="X159" s="67">
        <v>3.9411528991820433E-2</v>
      </c>
      <c r="Y159" s="67">
        <v>3.9411528991820433E-2</v>
      </c>
      <c r="Z159" s="67">
        <v>4.1298858200643274E-2</v>
      </c>
      <c r="AA159" s="67">
        <v>4.2029837104413881E-2</v>
      </c>
      <c r="AB159" s="67">
        <v>3.9411528991820433E-2</v>
      </c>
      <c r="AC159" s="67">
        <v>4.35028010446048E-2</v>
      </c>
      <c r="AD159" s="7">
        <f>BSL_RFR_spot_with_VA!AD159</f>
        <v>4.5492198874800494E-2</v>
      </c>
      <c r="AE159" s="67">
        <v>3.9411528991820433E-2</v>
      </c>
      <c r="AF159" s="67">
        <v>3.9411528991820433E-2</v>
      </c>
      <c r="AG159" s="67">
        <v>3.9411528991820433E-2</v>
      </c>
      <c r="AH159" s="67">
        <v>4.0613625273197895E-2</v>
      </c>
      <c r="AI159" s="67">
        <v>2.6078107411671825E-2</v>
      </c>
      <c r="AJ159" s="67">
        <v>3.8047590338564863E-2</v>
      </c>
      <c r="AK159" s="7">
        <f>BSL_RFR_spot_with_VA!AK159</f>
        <v>4.3995192321389931E-2</v>
      </c>
      <c r="AL159" s="7">
        <f>BSL_RFR_spot_with_VA!AL159</f>
        <v>5.2948256374169445E-2</v>
      </c>
      <c r="AM159" s="7">
        <f>BSL_RFR_spot_with_VA!AM159</f>
        <v>4.0449133455250141E-2</v>
      </c>
      <c r="AN159" s="7">
        <f>BSL_RFR_spot_with_VA!AN159</f>
        <v>4.348146629002958E-2</v>
      </c>
      <c r="AO159" s="7">
        <f>BSL_RFR_spot_with_VA!AO159</f>
        <v>4.3583749717486242E-2</v>
      </c>
      <c r="AP159" s="7">
        <f>BSL_RFR_spot_with_VA!AP159</f>
        <v>4.4309734398420009E-2</v>
      </c>
      <c r="AQ159" s="7">
        <f>BSL_RFR_spot_with_VA!AQ159</f>
        <v>4.0720892019503241E-2</v>
      </c>
      <c r="AR159" s="7">
        <f>BSL_RFR_spot_with_VA!AR159</f>
        <v>4.4524572906732507E-2</v>
      </c>
      <c r="AS159" s="67">
        <v>2.5955661445510092E-2</v>
      </c>
      <c r="AT159" s="7">
        <f>BSL_RFR_spot_with_VA!AT159</f>
        <v>4.4763805483340358E-2</v>
      </c>
      <c r="AU159" s="7">
        <f>BSL_RFR_spot_with_VA!AU159</f>
        <v>4.4969760925176239E-2</v>
      </c>
      <c r="AV159" s="7">
        <f>BSL_RFR_spot_with_VA!AV159</f>
        <v>4.3509698509941019E-2</v>
      </c>
      <c r="AW159" s="7">
        <f>BSL_RFR_spot_with_VA!AW159</f>
        <v>4.0738854691406035E-2</v>
      </c>
      <c r="AX159" s="7">
        <f>BSL_RFR_spot_with_VA!AX159</f>
        <v>5.1524184968219755E-2</v>
      </c>
      <c r="AY159" s="7">
        <f>BSL_RFR_spot_with_VA!AY159</f>
        <v>4.1366988614817579E-2</v>
      </c>
      <c r="AZ159" s="7">
        <f>BSL_RFR_spot_with_VA!AZ159</f>
        <v>3.9893904686493897E-2</v>
      </c>
      <c r="BA159" s="7">
        <f>BSL_RFR_spot_with_VA!BA159</f>
        <v>4.3240400757041053E-2</v>
      </c>
      <c r="BB159" s="7">
        <f>BSL_RFR_spot_with_VA!BB159</f>
        <v>4.8179303292627651E-2</v>
      </c>
      <c r="BC159" s="67">
        <v>3.6454055892258586E-2</v>
      </c>
      <c r="BD159" s="13"/>
      <c r="BE159" s="3"/>
    </row>
    <row r="160" spans="1:57" x14ac:dyDescent="0.25">
      <c r="A160" s="3"/>
      <c r="B160" s="8">
        <v>150</v>
      </c>
      <c r="C160" s="57">
        <v>3.9428764144878503E-2</v>
      </c>
      <c r="D160" s="57">
        <v>3.9428764144878503E-2</v>
      </c>
      <c r="E160" s="57">
        <v>3.9428764144878503E-2</v>
      </c>
      <c r="F160" s="57">
        <v>3.9979311678560281E-2</v>
      </c>
      <c r="G160" s="57">
        <v>4.3807817437106378E-2</v>
      </c>
      <c r="H160" s="57">
        <v>4.0981181569029301E-2</v>
      </c>
      <c r="I160" s="57">
        <v>4.0101748321619501E-2</v>
      </c>
      <c r="J160" s="57">
        <v>3.8881800760678376E-2</v>
      </c>
      <c r="K160" s="57">
        <v>3.9428764144878503E-2</v>
      </c>
      <c r="L160" s="57">
        <v>3.9428764144878503E-2</v>
      </c>
      <c r="M160" s="68">
        <v>3.9428764144878503E-2</v>
      </c>
      <c r="N160" s="68">
        <v>3.9428764144878503E-2</v>
      </c>
      <c r="O160" s="68">
        <v>4.0320262687197461E-2</v>
      </c>
      <c r="P160" s="68">
        <v>4.5211916356955761E-2</v>
      </c>
      <c r="Q160" s="68">
        <v>4.8232758085112737E-2</v>
      </c>
      <c r="R160" s="68">
        <v>3.9428764144878503E-2</v>
      </c>
      <c r="S160" s="68">
        <v>3.9619888401351222E-2</v>
      </c>
      <c r="T160" s="68">
        <v>4.0640025789420386E-2</v>
      </c>
      <c r="U160" s="68">
        <v>2.8472414034463878E-2</v>
      </c>
      <c r="V160" s="68">
        <v>3.9741849991199452E-2</v>
      </c>
      <c r="W160" s="68">
        <v>3.9428764144878503E-2</v>
      </c>
      <c r="X160" s="68">
        <v>3.9428764144878503E-2</v>
      </c>
      <c r="Y160" s="68">
        <v>3.9428764144878503E-2</v>
      </c>
      <c r="Z160" s="68">
        <v>4.1303507878381662E-2</v>
      </c>
      <c r="AA160" s="68">
        <v>4.202963821689143E-2</v>
      </c>
      <c r="AB160" s="68">
        <v>3.9428764144878503E-2</v>
      </c>
      <c r="AC160" s="68">
        <v>4.3492775200921763E-2</v>
      </c>
      <c r="AD160" s="10">
        <f>BSL_RFR_spot_with_VA!AD160</f>
        <v>4.5468878839722393E-2</v>
      </c>
      <c r="AE160" s="68">
        <v>3.9428764144878503E-2</v>
      </c>
      <c r="AF160" s="68">
        <v>3.9428764144878503E-2</v>
      </c>
      <c r="AG160" s="68">
        <v>3.9428764144878503E-2</v>
      </c>
      <c r="AH160" s="68">
        <v>4.062286166109419E-2</v>
      </c>
      <c r="AI160" s="68">
        <v>2.611739496584109E-2</v>
      </c>
      <c r="AJ160" s="68">
        <v>3.8073886717793881E-2</v>
      </c>
      <c r="AK160" s="10">
        <f>BSL_RFR_spot_with_VA!AK160</f>
        <v>4.3981878401201158E-2</v>
      </c>
      <c r="AL160" s="10">
        <f>BSL_RFR_spot_with_VA!AL160</f>
        <v>5.2874888447364432E-2</v>
      </c>
      <c r="AM160" s="10">
        <f>BSL_RFR_spot_with_VA!AM160</f>
        <v>4.0459464918184418E-2</v>
      </c>
      <c r="AN160" s="10">
        <f>BSL_RFR_spot_with_VA!AN160</f>
        <v>4.3471582878297221E-2</v>
      </c>
      <c r="AO160" s="10">
        <f>BSL_RFR_spot_with_VA!AO160</f>
        <v>4.3573183426321993E-2</v>
      </c>
      <c r="AP160" s="10">
        <f>BSL_RFR_spot_with_VA!AP160</f>
        <v>4.42943192295151E-2</v>
      </c>
      <c r="AQ160" s="10">
        <f>BSL_RFR_spot_with_VA!AQ160</f>
        <v>4.0729414133630293E-2</v>
      </c>
      <c r="AR160" s="10">
        <f>BSL_RFR_spot_with_VA!AR160</f>
        <v>4.4507722185598286E-2</v>
      </c>
      <c r="AS160" s="68">
        <v>2.5995718033061221E-2</v>
      </c>
      <c r="AT160" s="10">
        <f>BSL_RFR_spot_with_VA!AT160</f>
        <v>4.4745355865326797E-2</v>
      </c>
      <c r="AU160" s="10">
        <f>BSL_RFR_spot_with_VA!AU160</f>
        <v>4.4949934520792656E-2</v>
      </c>
      <c r="AV160" s="10">
        <f>BSL_RFR_spot_with_VA!AV160</f>
        <v>4.3499626615662867E-2</v>
      </c>
      <c r="AW160" s="10">
        <f>BSL_RFR_spot_with_VA!AW160</f>
        <v>4.0747257195093534E-2</v>
      </c>
      <c r="AX160" s="10">
        <f>BSL_RFR_spot_with_VA!AX160</f>
        <v>5.1460403036884372E-2</v>
      </c>
      <c r="AY160" s="10">
        <f>BSL_RFR_spot_with_VA!AY160</f>
        <v>4.1371208057442876E-2</v>
      </c>
      <c r="AZ160" s="10">
        <f>BSL_RFR_spot_with_VA!AZ160</f>
        <v>3.9907931201695002E-2</v>
      </c>
      <c r="BA160" s="10">
        <f>BSL_RFR_spot_with_VA!BA160</f>
        <v>4.3232126541147942E-2</v>
      </c>
      <c r="BB160" s="10">
        <f>BSL_RFR_spot_with_VA!BB160</f>
        <v>4.8137986843394653E-2</v>
      </c>
      <c r="BC160" s="68">
        <v>3.649092555498501E-2</v>
      </c>
      <c r="BD160" s="13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CF8" sheet="1" objects="1" scenario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>2014-05-27T21:00:00+00:00</Publication_x0020_Date>
    <TaxCatchAll xmlns="46cf5d05-017c-4f03-b1f6-893edf8c1825">
      <Value>48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2015-02-16T23:13:22+00:00</StartDate>
  </documentManagement>
</p:properties>
</file>

<file path=customXml/itemProps1.xml><?xml version="1.0" encoding="utf-8"?>
<ds:datastoreItem xmlns:ds="http://schemas.openxmlformats.org/officeDocument/2006/customXml" ds:itemID="{145C2776-4798-4908-B4F3-939AE1478016}"/>
</file>

<file path=customXml/itemProps2.xml><?xml version="1.0" encoding="utf-8"?>
<ds:datastoreItem xmlns:ds="http://schemas.openxmlformats.org/officeDocument/2006/customXml" ds:itemID="{996EFD54-7B0C-4E6B-8F5D-C8E2A677CC4E}"/>
</file>

<file path=customXml/itemProps3.xml><?xml version="1.0" encoding="utf-8"?>
<ds:datastoreItem xmlns:ds="http://schemas.openxmlformats.org/officeDocument/2006/customXml" ds:itemID="{FFB28448-A950-45ED-ADED-E7A61D63E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Instructions</vt:lpstr>
      <vt:lpstr>Main_RFR</vt:lpstr>
      <vt:lpstr>Main_Govts</vt:lpstr>
      <vt:lpstr>Main_Corps</vt:lpstr>
      <vt:lpstr>Annex DC1</vt:lpstr>
      <vt:lpstr>BSL_RFR_spot_no_VA</vt:lpstr>
      <vt:lpstr>BSL_RFR_spot_with_VA</vt:lpstr>
      <vt:lpstr>ST1_RFR_spot_no_VA</vt:lpstr>
      <vt:lpstr>ST1_RFR_spot_with_VA</vt:lpstr>
      <vt:lpstr>ST2_RFR_spot_no_VA</vt:lpstr>
      <vt:lpstr>LY2_RFR_spot_no_VA</vt:lpstr>
      <vt:lpstr>LY2_RFR_spot_with_VA</vt:lpstr>
      <vt:lpstr>ST2_RFR_spot_with_VA</vt:lpstr>
      <vt:lpstr>LY1_RFR_spot_no_VA</vt:lpstr>
      <vt:lpstr>LY1_RFR_spot_with_VA</vt:lpstr>
      <vt:lpstr>Lab_RFR</vt:lpstr>
      <vt:lpstr>FS_Govts</vt:lpstr>
      <vt:lpstr>RC_Corps</vt:lpstr>
      <vt:lpstr>Stresses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table to support the generation of the risk free curves required for the stress test purposes (updated)</dc:title>
  <dc:creator>Lorenzo  Esteban</dc:creator>
  <cp:lastModifiedBy>Lorenzo  Esteban</cp:lastModifiedBy>
  <dcterms:created xsi:type="dcterms:W3CDTF">2013-08-28T07:56:19Z</dcterms:created>
  <dcterms:modified xsi:type="dcterms:W3CDTF">2014-05-28T07:05:17Z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435689397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Kichka.Mihaylova@eiopa.europa.eu</vt:lpwstr>
  </property>
  <property fmtid="{D5CDD505-2E9C-101B-9397-08002B2CF9AE}" pid="6" name="_AuthorEmailDisplayName">
    <vt:lpwstr>Kichka  Mihaylova</vt:lpwstr>
  </property>
  <property fmtid="{D5CDD505-2E9C-101B-9397-08002B2CF9AE}" pid="7" name="_PreviousAdHocReviewCycleID">
    <vt:i4>1402128339</vt:i4>
  </property>
  <property fmtid="{D5CDD505-2E9C-101B-9397-08002B2CF9AE}" pid="8" name="ContentTypeId">
    <vt:lpwstr>0x010100F025371A0D5F1846930DBA2C9EDAF56600AFC9069F21C440458F2314C115976576</vt:lpwstr>
  </property>
  <property fmtid="{D5CDD505-2E9C-101B-9397-08002B2CF9AE}" pid="9" name="Involved Party">
    <vt:lpwstr/>
  </property>
  <property fmtid="{D5CDD505-2E9C-101B-9397-08002B2CF9AE}" pid="10" name="Document Topic">
    <vt:lpwstr/>
  </property>
  <property fmtid="{D5CDD505-2E9C-101B-9397-08002B2CF9AE}" pid="11" name="Document Type">
    <vt:lpwstr>48;#Surveys|62b18434-7914-471c-8468-f91c3fa559d8</vt:lpwstr>
  </property>
  <property fmtid="{D5CDD505-2E9C-101B-9397-08002B2CF9AE}" pid="12" name="Order">
    <vt:r8>458200</vt:r8>
  </property>
  <property fmtid="{D5CDD505-2E9C-101B-9397-08002B2CF9AE}" pid="13" name="TemplateUrl">
    <vt:lpwstr/>
  </property>
  <property fmtid="{D5CDD505-2E9C-101B-9397-08002B2CF9AE}" pid="14" name="obb4efe42ba0440ebcc21f478af52bc7">
    <vt:lpwstr/>
  </property>
  <property fmtid="{D5CDD505-2E9C-101B-9397-08002B2CF9AE}" pid="15" name="lf7ec453acb346f5b4feea7d032d6f2c">
    <vt:lpwstr>Surveys|62b18434-7914-471c-8468-f91c3fa559d8</vt:lpwstr>
  </property>
  <property fmtid="{D5CDD505-2E9C-101B-9397-08002B2CF9AE}" pid="16" name="xd_Signature">
    <vt:bool>false</vt:bool>
  </property>
  <property fmtid="{D5CDD505-2E9C-101B-9397-08002B2CF9AE}" pid="17" name="Presenter">
    <vt:lpwstr/>
  </property>
  <property fmtid="{D5CDD505-2E9C-101B-9397-08002B2CF9AE}" pid="18" name="m4764fd034b84a6e893e168ee26c887c">
    <vt:lpwstr/>
  </property>
  <property fmtid="{D5CDD505-2E9C-101B-9397-08002B2CF9AE}" pid="19" name="xd_ProgID">
    <vt:lpwstr/>
  </property>
  <property fmtid="{D5CDD505-2E9C-101B-9397-08002B2CF9AE}" pid="20" name="_SourceUrl">
    <vt:lpwstr/>
  </property>
  <property fmtid="{D5CDD505-2E9C-101B-9397-08002B2CF9AE}" pid="21" name="_SharedFileIndex">
    <vt:lpwstr/>
  </property>
</Properties>
</file>